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03660138150\Documents\Meus Controles\M.P nº 1174_2023\Painel de BI - Retomada de Obras\"/>
    </mc:Choice>
  </mc:AlternateContent>
  <xr:revisionPtr revIDLastSave="0" documentId="13_ncr:1_{98FC936C-E064-4302-A39F-98EDBF3CC592}" xr6:coauthVersionLast="47" xr6:coauthVersionMax="47" xr10:uidLastSave="{00000000-0000-0000-0000-000000000000}"/>
  <bookViews>
    <workbookView xWindow="-120" yWindow="-120" windowWidth="29040" windowHeight="15840" xr2:uid="{3247509D-61CD-437A-895C-7E1D79DF3E7E}"/>
  </bookViews>
  <sheets>
    <sheet name="Base da MP 1.174_23" sheetId="2" r:id="rId1"/>
    <sheet name="Base_Solicitações MP" sheetId="3" r:id="rId2"/>
  </sheets>
  <definedNames>
    <definedName name="_xlnm._FilterDatabase" localSheetId="0" hidden="1">'Base da MP 1.174_23'!$A$1:$Z$3600</definedName>
    <definedName name="ee">#REF!</definedName>
    <definedName name="pp">#REF!</definedName>
    <definedName name="s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326" i="3" l="1"/>
  <c r="W2327" i="3"/>
  <c r="W2328" i="3"/>
  <c r="W2329" i="3"/>
  <c r="W2330" i="3"/>
  <c r="W2331" i="3"/>
  <c r="W2332" i="3"/>
  <c r="W2333" i="3"/>
  <c r="W2334" i="3"/>
  <c r="W2335" i="3"/>
  <c r="W2336" i="3"/>
  <c r="W2337" i="3"/>
  <c r="W2338" i="3"/>
  <c r="W2339" i="3"/>
  <c r="W2340" i="3"/>
  <c r="W2341" i="3"/>
  <c r="W2342" i="3"/>
  <c r="W2343" i="3"/>
  <c r="W2344" i="3"/>
  <c r="W2345" i="3"/>
  <c r="W2346" i="3"/>
  <c r="W2347" i="3"/>
  <c r="W2348" i="3"/>
  <c r="W2349" i="3"/>
  <c r="W2350" i="3"/>
  <c r="W2351" i="3"/>
  <c r="W2352" i="3"/>
  <c r="W2353" i="3"/>
  <c r="W2354" i="3"/>
  <c r="W2355" i="3"/>
  <c r="W2356" i="3"/>
  <c r="W2357" i="3"/>
  <c r="W2358" i="3"/>
  <c r="W2359" i="3"/>
  <c r="W2360" i="3"/>
  <c r="W2361" i="3"/>
  <c r="W2362" i="3"/>
  <c r="W2363" i="3"/>
  <c r="W2364" i="3"/>
  <c r="W2365" i="3"/>
  <c r="W2366" i="3"/>
  <c r="W2367" i="3"/>
  <c r="W2368" i="3"/>
  <c r="W2369" i="3"/>
  <c r="W2370" i="3"/>
  <c r="W2371" i="3"/>
  <c r="W2372" i="3"/>
  <c r="W2373" i="3"/>
  <c r="W2374" i="3"/>
  <c r="W2375" i="3"/>
  <c r="W2376" i="3"/>
  <c r="W2377" i="3"/>
  <c r="W2378" i="3"/>
  <c r="W2379" i="3"/>
  <c r="W2380" i="3"/>
  <c r="W2381" i="3"/>
  <c r="W2382" i="3"/>
  <c r="W2383" i="3"/>
  <c r="W2384" i="3"/>
  <c r="W2385" i="3"/>
  <c r="W2386" i="3"/>
  <c r="W2387" i="3"/>
  <c r="W2388" i="3"/>
  <c r="W2389" i="3"/>
  <c r="W2390" i="3"/>
  <c r="W2391" i="3"/>
  <c r="W2392" i="3"/>
  <c r="W2393" i="3"/>
  <c r="W2394" i="3"/>
  <c r="W2395" i="3"/>
  <c r="W2396" i="3"/>
  <c r="W2397" i="3"/>
  <c r="W2398" i="3"/>
  <c r="W2399" i="3"/>
  <c r="W2400" i="3"/>
  <c r="W2401" i="3"/>
  <c r="W2402" i="3"/>
  <c r="W2403" i="3"/>
  <c r="W2404" i="3"/>
  <c r="W2405" i="3"/>
  <c r="W2406" i="3"/>
  <c r="W2407" i="3"/>
  <c r="W2408" i="3"/>
  <c r="W2409" i="3"/>
  <c r="W2410" i="3"/>
  <c r="W2411" i="3"/>
  <c r="W2412" i="3"/>
  <c r="W2413" i="3"/>
  <c r="W2414" i="3"/>
  <c r="W2415" i="3"/>
  <c r="W2416" i="3"/>
  <c r="W2417" i="3"/>
  <c r="W2418" i="3"/>
  <c r="W2419" i="3"/>
  <c r="W2420" i="3"/>
  <c r="W2421" i="3"/>
  <c r="W2422" i="3"/>
  <c r="W2423" i="3"/>
  <c r="W2424" i="3"/>
  <c r="W2425" i="3"/>
  <c r="W2426" i="3"/>
  <c r="W2427" i="3"/>
  <c r="W2428" i="3"/>
  <c r="W2429" i="3"/>
  <c r="W2430" i="3"/>
  <c r="W2431" i="3"/>
  <c r="W2432" i="3"/>
  <c r="W2433" i="3"/>
  <c r="W2434" i="3"/>
  <c r="W2435" i="3"/>
  <c r="W2436" i="3"/>
  <c r="W2437" i="3"/>
  <c r="W2438" i="3"/>
  <c r="W2439" i="3"/>
  <c r="W2440" i="3"/>
  <c r="W2441" i="3"/>
  <c r="W2442" i="3"/>
  <c r="W2443" i="3"/>
  <c r="W2444" i="3"/>
  <c r="W2445" i="3"/>
  <c r="W2446" i="3"/>
  <c r="W2447" i="3"/>
  <c r="W2448" i="3"/>
  <c r="W2449" i="3"/>
  <c r="W2450" i="3"/>
  <c r="W2451" i="3"/>
  <c r="W2452" i="3"/>
  <c r="W2453" i="3"/>
  <c r="W2454" i="3"/>
  <c r="W2455" i="3"/>
  <c r="W2456" i="3"/>
  <c r="W2457" i="3"/>
  <c r="W2458" i="3"/>
  <c r="W2459" i="3"/>
  <c r="W2460" i="3"/>
  <c r="W2461" i="3"/>
  <c r="W2462" i="3"/>
  <c r="W2463" i="3"/>
  <c r="W2464" i="3"/>
  <c r="W2465" i="3"/>
  <c r="W2466" i="3"/>
  <c r="W2467" i="3"/>
  <c r="W2468" i="3"/>
  <c r="W2469" i="3"/>
  <c r="W2470" i="3"/>
  <c r="W2471" i="3"/>
  <c r="W2472" i="3"/>
  <c r="W2473" i="3"/>
  <c r="W2474" i="3"/>
  <c r="W2475" i="3"/>
  <c r="W2476" i="3"/>
  <c r="W2477" i="3"/>
  <c r="W2478" i="3"/>
  <c r="W2479" i="3"/>
  <c r="W2480" i="3"/>
  <c r="W2481" i="3"/>
  <c r="W2482" i="3"/>
  <c r="W2483" i="3"/>
  <c r="W2484" i="3"/>
  <c r="W2485" i="3"/>
  <c r="W2486" i="3"/>
  <c r="W2487" i="3"/>
  <c r="W2488" i="3"/>
  <c r="W2489" i="3"/>
  <c r="W2490" i="3"/>
  <c r="W2491" i="3"/>
  <c r="W2492" i="3"/>
  <c r="W2493" i="3"/>
  <c r="W2494" i="3"/>
  <c r="W2495" i="3"/>
  <c r="W2496" i="3"/>
  <c r="W2497" i="3"/>
  <c r="W2498" i="3"/>
  <c r="W2499" i="3"/>
  <c r="W2500" i="3"/>
  <c r="W2501" i="3"/>
  <c r="W2502" i="3"/>
  <c r="W2503" i="3"/>
  <c r="W2504" i="3"/>
  <c r="W2505" i="3"/>
  <c r="W2506" i="3"/>
  <c r="W2507" i="3"/>
  <c r="W2508" i="3"/>
  <c r="W2509" i="3"/>
  <c r="W2510" i="3"/>
  <c r="W2511" i="3"/>
  <c r="W2512" i="3"/>
  <c r="W2513" i="3"/>
  <c r="W2514" i="3"/>
  <c r="W2515" i="3"/>
  <c r="W2516" i="3"/>
  <c r="W2517" i="3"/>
  <c r="W2518" i="3"/>
  <c r="W2519" i="3"/>
  <c r="W2520" i="3"/>
  <c r="W2521" i="3"/>
  <c r="W2522" i="3"/>
  <c r="W2523" i="3"/>
  <c r="W2524" i="3"/>
  <c r="W2525" i="3"/>
  <c r="W2526" i="3"/>
  <c r="W2527" i="3"/>
  <c r="W2528" i="3"/>
  <c r="W2529" i="3"/>
  <c r="W2530" i="3"/>
  <c r="W2531" i="3"/>
  <c r="W2532" i="3"/>
  <c r="W2533" i="3"/>
  <c r="W2534" i="3"/>
  <c r="W2535" i="3"/>
  <c r="W2536" i="3"/>
  <c r="W2537" i="3"/>
  <c r="W2538" i="3"/>
  <c r="W2539" i="3"/>
  <c r="W2540" i="3"/>
  <c r="W2541" i="3"/>
  <c r="W2542" i="3"/>
  <c r="W2543" i="3"/>
  <c r="W2544" i="3"/>
  <c r="W2545" i="3"/>
  <c r="W2546" i="3"/>
  <c r="W2547" i="3"/>
  <c r="W2548" i="3"/>
  <c r="W2549" i="3"/>
  <c r="W2550" i="3"/>
  <c r="W2551" i="3"/>
  <c r="W2552" i="3"/>
  <c r="W2553" i="3"/>
  <c r="W2554" i="3"/>
  <c r="W2555" i="3"/>
  <c r="W2556" i="3"/>
  <c r="W2557" i="3"/>
  <c r="W2558" i="3"/>
  <c r="W2559" i="3"/>
  <c r="W2560" i="3"/>
  <c r="W2561" i="3"/>
  <c r="W2562" i="3"/>
  <c r="W2563" i="3"/>
  <c r="W2564" i="3"/>
  <c r="W2565" i="3"/>
  <c r="W2566" i="3"/>
  <c r="W2567" i="3"/>
  <c r="W2568" i="3"/>
  <c r="W2569" i="3"/>
  <c r="W2570" i="3"/>
  <c r="W2571" i="3"/>
  <c r="W2572" i="3"/>
  <c r="W2573" i="3"/>
  <c r="W2574" i="3"/>
  <c r="W2575" i="3"/>
  <c r="W2576" i="3"/>
  <c r="W2577" i="3"/>
  <c r="W2578" i="3"/>
  <c r="W2579" i="3"/>
  <c r="W2580" i="3"/>
  <c r="W2581" i="3"/>
  <c r="W2273" i="3"/>
  <c r="W2274" i="3"/>
  <c r="W2275" i="3"/>
  <c r="W2276" i="3"/>
  <c r="W2277" i="3"/>
  <c r="W2278" i="3"/>
  <c r="W2279" i="3"/>
  <c r="W2280" i="3"/>
  <c r="W2281" i="3"/>
  <c r="W2282" i="3"/>
  <c r="W2283" i="3"/>
  <c r="W2284" i="3"/>
  <c r="W2285" i="3"/>
  <c r="W2286" i="3"/>
  <c r="W2287" i="3"/>
  <c r="W2288" i="3"/>
  <c r="W2289" i="3"/>
  <c r="W2290" i="3"/>
  <c r="W2291" i="3"/>
  <c r="W2292" i="3"/>
  <c r="W2293" i="3"/>
  <c r="W2294" i="3"/>
  <c r="W2295" i="3"/>
  <c r="W2296" i="3"/>
  <c r="W2297" i="3"/>
  <c r="W2298" i="3"/>
  <c r="W2299" i="3"/>
  <c r="W2300" i="3"/>
  <c r="W2301" i="3"/>
  <c r="W2302" i="3"/>
  <c r="W2303" i="3"/>
  <c r="W2304" i="3"/>
  <c r="W2305" i="3"/>
  <c r="W2306" i="3"/>
  <c r="W2307" i="3"/>
  <c r="W2308" i="3"/>
  <c r="W2309" i="3"/>
  <c r="W2310" i="3"/>
  <c r="W2311" i="3"/>
  <c r="W2312" i="3"/>
  <c r="W2313" i="3"/>
  <c r="W2314" i="3"/>
  <c r="W2315" i="3"/>
  <c r="W2316" i="3"/>
  <c r="W2317" i="3"/>
  <c r="W2318" i="3"/>
  <c r="W2319" i="3"/>
  <c r="W2320" i="3"/>
  <c r="W2321" i="3"/>
  <c r="W2322" i="3"/>
  <c r="W2323" i="3"/>
  <c r="W2324" i="3"/>
  <c r="W2325" i="3"/>
  <c r="W2171" i="3"/>
  <c r="W2172" i="3"/>
  <c r="W2173" i="3"/>
  <c r="W2174" i="3"/>
  <c r="W2175" i="3"/>
  <c r="W2176" i="3"/>
  <c r="W2177" i="3"/>
  <c r="W2178" i="3"/>
  <c r="W2179" i="3"/>
  <c r="W2180" i="3"/>
  <c r="W2181" i="3"/>
  <c r="W2182" i="3"/>
  <c r="W2183" i="3"/>
  <c r="W2184" i="3"/>
  <c r="W2185" i="3"/>
  <c r="W2186" i="3"/>
  <c r="W2187" i="3"/>
  <c r="W2188" i="3"/>
  <c r="W2189" i="3"/>
  <c r="W2190" i="3"/>
  <c r="W2191" i="3"/>
  <c r="W2192" i="3"/>
  <c r="W2193" i="3"/>
  <c r="W2194" i="3"/>
  <c r="W2195" i="3"/>
  <c r="W2196" i="3"/>
  <c r="W2197" i="3"/>
  <c r="W2198" i="3"/>
  <c r="W2199" i="3"/>
  <c r="W2200" i="3"/>
  <c r="W2201" i="3"/>
  <c r="W2202" i="3"/>
  <c r="W2203" i="3"/>
  <c r="W2204" i="3"/>
  <c r="W2205" i="3"/>
  <c r="W2206" i="3"/>
  <c r="W2207" i="3"/>
  <c r="W2208" i="3"/>
  <c r="W2209" i="3"/>
  <c r="W2210" i="3"/>
  <c r="W2211" i="3"/>
  <c r="W2212" i="3"/>
  <c r="W2213" i="3"/>
  <c r="W2214" i="3"/>
  <c r="W2215" i="3"/>
  <c r="W2216" i="3"/>
  <c r="W2217" i="3"/>
  <c r="W2218" i="3"/>
  <c r="W2219" i="3"/>
  <c r="W2220" i="3"/>
  <c r="W2221" i="3"/>
  <c r="W2222" i="3"/>
  <c r="W2223" i="3"/>
  <c r="W2224" i="3"/>
  <c r="W2225" i="3"/>
  <c r="W2226" i="3"/>
  <c r="W2227" i="3"/>
  <c r="W2228" i="3"/>
  <c r="W2229" i="3"/>
  <c r="W2230" i="3"/>
  <c r="W2231" i="3"/>
  <c r="W2232" i="3"/>
  <c r="W2233" i="3"/>
  <c r="W2234" i="3"/>
  <c r="W2235" i="3"/>
  <c r="W2236" i="3"/>
  <c r="W2237" i="3"/>
  <c r="W2238" i="3"/>
  <c r="W2239" i="3"/>
  <c r="W2240" i="3"/>
  <c r="W2241" i="3"/>
  <c r="W2242" i="3"/>
  <c r="W2243" i="3"/>
  <c r="W2244" i="3"/>
  <c r="W2245" i="3"/>
  <c r="W2246" i="3"/>
  <c r="W2247" i="3"/>
  <c r="W2248" i="3"/>
  <c r="W2249" i="3"/>
  <c r="W2250" i="3"/>
  <c r="W2251" i="3"/>
  <c r="W2252" i="3"/>
  <c r="W2253" i="3"/>
  <c r="W2254" i="3"/>
  <c r="W2255" i="3"/>
  <c r="W2256" i="3"/>
  <c r="W2257" i="3"/>
  <c r="W2258" i="3"/>
  <c r="W2259" i="3"/>
  <c r="W2260" i="3"/>
  <c r="W2261" i="3"/>
  <c r="W2262" i="3"/>
  <c r="W2263" i="3"/>
  <c r="W2264" i="3"/>
  <c r="W2265" i="3"/>
  <c r="W2266" i="3"/>
  <c r="W2267" i="3"/>
  <c r="W2268" i="3"/>
  <c r="W2269" i="3"/>
  <c r="W2270" i="3"/>
  <c r="W2271" i="3"/>
  <c r="W2272" i="3"/>
  <c r="W2049" i="3"/>
  <c r="W2050" i="3"/>
  <c r="W2051" i="3"/>
  <c r="W2052" i="3"/>
  <c r="W2053" i="3"/>
  <c r="W2054" i="3"/>
  <c r="W2055" i="3"/>
  <c r="W2056" i="3"/>
  <c r="W2057" i="3"/>
  <c r="W2058" i="3"/>
  <c r="W2059" i="3"/>
  <c r="W2060" i="3"/>
  <c r="W2061" i="3"/>
  <c r="W2062" i="3"/>
  <c r="W2063" i="3"/>
  <c r="W2064" i="3"/>
  <c r="W2065" i="3"/>
  <c r="W2066" i="3"/>
  <c r="W2067" i="3"/>
  <c r="W2068" i="3"/>
  <c r="W2069" i="3"/>
  <c r="W2070" i="3"/>
  <c r="W2071" i="3"/>
  <c r="W2072" i="3"/>
  <c r="W2073" i="3"/>
  <c r="W2074" i="3"/>
  <c r="W2075" i="3"/>
  <c r="W2076" i="3"/>
  <c r="W2077" i="3"/>
  <c r="W2078" i="3"/>
  <c r="W2079" i="3"/>
  <c r="W2080" i="3"/>
  <c r="W2081" i="3"/>
  <c r="W2082" i="3"/>
  <c r="W2083" i="3"/>
  <c r="W2084" i="3"/>
  <c r="W2085" i="3"/>
  <c r="W2086" i="3"/>
  <c r="W2087" i="3"/>
  <c r="W2088" i="3"/>
  <c r="W2089" i="3"/>
  <c r="W2090" i="3"/>
  <c r="W2091" i="3"/>
  <c r="W2092" i="3"/>
  <c r="W2093" i="3"/>
  <c r="W2094" i="3"/>
  <c r="W2095" i="3"/>
  <c r="W2096" i="3"/>
  <c r="W2097" i="3"/>
  <c r="W2098" i="3"/>
  <c r="W2099" i="3"/>
  <c r="W2100" i="3"/>
  <c r="W2101" i="3"/>
  <c r="W2102" i="3"/>
  <c r="W2103" i="3"/>
  <c r="W2104" i="3"/>
  <c r="W2105" i="3"/>
  <c r="W2106" i="3"/>
  <c r="W2107" i="3"/>
  <c r="W2108" i="3"/>
  <c r="W2109" i="3"/>
  <c r="W2110" i="3"/>
  <c r="W2111" i="3"/>
  <c r="W2112" i="3"/>
  <c r="W2113" i="3"/>
  <c r="W2114" i="3"/>
  <c r="W2115" i="3"/>
  <c r="W2116" i="3"/>
  <c r="W2117" i="3"/>
  <c r="W2118" i="3"/>
  <c r="W2119" i="3"/>
  <c r="W2120" i="3"/>
  <c r="W2121" i="3"/>
  <c r="W2122" i="3"/>
  <c r="W2123" i="3"/>
  <c r="W2124" i="3"/>
  <c r="W2125" i="3"/>
  <c r="W2126" i="3"/>
  <c r="W2127" i="3"/>
  <c r="W2128" i="3"/>
  <c r="W2129" i="3"/>
  <c r="W2130" i="3"/>
  <c r="W2131" i="3"/>
  <c r="W2132" i="3"/>
  <c r="W2133" i="3"/>
  <c r="W2134" i="3"/>
  <c r="W2135" i="3"/>
  <c r="W2136" i="3"/>
  <c r="W2137" i="3"/>
  <c r="W2138" i="3"/>
  <c r="W2139" i="3"/>
  <c r="W2140" i="3"/>
  <c r="W2141" i="3"/>
  <c r="W2142" i="3"/>
  <c r="W2143" i="3"/>
  <c r="W2144" i="3"/>
  <c r="W2145" i="3"/>
  <c r="W2146" i="3"/>
  <c r="W2147" i="3"/>
  <c r="W2148" i="3"/>
  <c r="W2149" i="3"/>
  <c r="W2150" i="3"/>
  <c r="W2151" i="3"/>
  <c r="W2152" i="3"/>
  <c r="W2153" i="3"/>
  <c r="W2154" i="3"/>
  <c r="W2155" i="3"/>
  <c r="W2156" i="3"/>
  <c r="W2157" i="3"/>
  <c r="W2158" i="3"/>
  <c r="W2159" i="3"/>
  <c r="W2160" i="3"/>
  <c r="W2161" i="3"/>
  <c r="W2162" i="3"/>
  <c r="W2163" i="3"/>
  <c r="W2164" i="3"/>
  <c r="W2165" i="3"/>
  <c r="W2166" i="3"/>
  <c r="W2167" i="3"/>
  <c r="W2168" i="3"/>
  <c r="W2169" i="3"/>
  <c r="W2170" i="3"/>
  <c r="W1914" i="3"/>
  <c r="W1915" i="3"/>
  <c r="W1916" i="3"/>
  <c r="W1917" i="3"/>
  <c r="W1918" i="3"/>
  <c r="W1919" i="3"/>
  <c r="W1920" i="3"/>
  <c r="W1921" i="3"/>
  <c r="W1922" i="3"/>
  <c r="W1923" i="3"/>
  <c r="W1924" i="3"/>
  <c r="W1925" i="3"/>
  <c r="W1926" i="3"/>
  <c r="W1927" i="3"/>
  <c r="W1928" i="3"/>
  <c r="W1929" i="3"/>
  <c r="W1930" i="3"/>
  <c r="W1931" i="3"/>
  <c r="W1932" i="3"/>
  <c r="W1933" i="3"/>
  <c r="W1934" i="3"/>
  <c r="W1935" i="3"/>
  <c r="W1936" i="3"/>
  <c r="W1937" i="3"/>
  <c r="W1938" i="3"/>
  <c r="W1939" i="3"/>
  <c r="W1940" i="3"/>
  <c r="W1941" i="3"/>
  <c r="W1942" i="3"/>
  <c r="W1943" i="3"/>
  <c r="W1944" i="3"/>
  <c r="W1945" i="3"/>
  <c r="W1946" i="3"/>
  <c r="W1947" i="3"/>
  <c r="W1948" i="3"/>
  <c r="W1949" i="3"/>
  <c r="W1950" i="3"/>
  <c r="W1951" i="3"/>
  <c r="W1952" i="3"/>
  <c r="W1953" i="3"/>
  <c r="W1954" i="3"/>
  <c r="W1955" i="3"/>
  <c r="W1956" i="3"/>
  <c r="W1957" i="3"/>
  <c r="W1958" i="3"/>
  <c r="W1959" i="3"/>
  <c r="W1960" i="3"/>
  <c r="W1961" i="3"/>
  <c r="W1962" i="3"/>
  <c r="W1963" i="3"/>
  <c r="W1964" i="3"/>
  <c r="W1965" i="3"/>
  <c r="W1966" i="3"/>
  <c r="W1967" i="3"/>
  <c r="W1968" i="3"/>
  <c r="W1969" i="3"/>
  <c r="W1970" i="3"/>
  <c r="W1971" i="3"/>
  <c r="W1972" i="3"/>
  <c r="W1973" i="3"/>
  <c r="W1974" i="3"/>
  <c r="W1975" i="3"/>
  <c r="W1976" i="3"/>
  <c r="W1977" i="3"/>
  <c r="W1978" i="3"/>
  <c r="W1979" i="3"/>
  <c r="W1980" i="3"/>
  <c r="W1981" i="3"/>
  <c r="W1982" i="3"/>
  <c r="W1983" i="3"/>
  <c r="W1984" i="3"/>
  <c r="W1985" i="3"/>
  <c r="W1986" i="3"/>
  <c r="W1987" i="3"/>
  <c r="W1988" i="3"/>
  <c r="W1989" i="3"/>
  <c r="W1990" i="3"/>
  <c r="W1991" i="3"/>
  <c r="W1992" i="3"/>
  <c r="W1993" i="3"/>
  <c r="W1994" i="3"/>
  <c r="W1995" i="3"/>
  <c r="W1996" i="3"/>
  <c r="W1997" i="3"/>
  <c r="W1998" i="3"/>
  <c r="W1999" i="3"/>
  <c r="W2000" i="3"/>
  <c r="W2001" i="3"/>
  <c r="W2002" i="3"/>
  <c r="W2003" i="3"/>
  <c r="W2004" i="3"/>
  <c r="W2005" i="3"/>
  <c r="W2006" i="3"/>
  <c r="W2007" i="3"/>
  <c r="W2008" i="3"/>
  <c r="W2009" i="3"/>
  <c r="W2010" i="3"/>
  <c r="W2011" i="3"/>
  <c r="W2012" i="3"/>
  <c r="W2013" i="3"/>
  <c r="W2014" i="3"/>
  <c r="W2015" i="3"/>
  <c r="W2016" i="3"/>
  <c r="W2017" i="3"/>
  <c r="W2018" i="3"/>
  <c r="W2019" i="3"/>
  <c r="W2020" i="3"/>
  <c r="W2021" i="3"/>
  <c r="W2022" i="3"/>
  <c r="W2023" i="3"/>
  <c r="W2024" i="3"/>
  <c r="W2025" i="3"/>
  <c r="W2026" i="3"/>
  <c r="W2027" i="3"/>
  <c r="W2028" i="3"/>
  <c r="W2029" i="3"/>
  <c r="W2030" i="3"/>
  <c r="W2031" i="3"/>
  <c r="W2032" i="3"/>
  <c r="W2033" i="3"/>
  <c r="W2034" i="3"/>
  <c r="W2035" i="3"/>
  <c r="W2036" i="3"/>
  <c r="W2037" i="3"/>
  <c r="W2038" i="3"/>
  <c r="W2039" i="3"/>
  <c r="W2040" i="3"/>
  <c r="W2041" i="3"/>
  <c r="W2042" i="3"/>
  <c r="W2043" i="3"/>
  <c r="W2044" i="3"/>
  <c r="W2045" i="3"/>
  <c r="W2046" i="3"/>
  <c r="W2047" i="3"/>
  <c r="W2048" i="3"/>
  <c r="W1844" i="3"/>
  <c r="W1845" i="3"/>
  <c r="W1846" i="3"/>
  <c r="W1847" i="3"/>
  <c r="W1848" i="3"/>
  <c r="W1849" i="3"/>
  <c r="W1850" i="3"/>
  <c r="W1851" i="3"/>
  <c r="W1852" i="3"/>
  <c r="W1853" i="3"/>
  <c r="W1854" i="3"/>
  <c r="W1855" i="3"/>
  <c r="W1856" i="3"/>
  <c r="W1857" i="3"/>
  <c r="W1858" i="3"/>
  <c r="W1859" i="3"/>
  <c r="W1860" i="3"/>
  <c r="W1861" i="3"/>
  <c r="W1862" i="3"/>
  <c r="W1863" i="3"/>
  <c r="W1864" i="3"/>
  <c r="W1865" i="3"/>
  <c r="W1866" i="3"/>
  <c r="W1867" i="3"/>
  <c r="W1868" i="3"/>
  <c r="W1869" i="3"/>
  <c r="W1870" i="3"/>
  <c r="W1871" i="3"/>
  <c r="W1872" i="3"/>
  <c r="W1873" i="3"/>
  <c r="W1874" i="3"/>
  <c r="W1875" i="3"/>
  <c r="W1876" i="3"/>
  <c r="W1877" i="3"/>
  <c r="W1878" i="3"/>
  <c r="W1879" i="3"/>
  <c r="W1880" i="3"/>
  <c r="W1881" i="3"/>
  <c r="W1882" i="3"/>
  <c r="W1883" i="3"/>
  <c r="W1884" i="3"/>
  <c r="W1885" i="3"/>
  <c r="W1886" i="3"/>
  <c r="W1887" i="3"/>
  <c r="W1888" i="3"/>
  <c r="W1889" i="3"/>
  <c r="W1890" i="3"/>
  <c r="W1891" i="3"/>
  <c r="W1892" i="3"/>
  <c r="W1893" i="3"/>
  <c r="W1894" i="3"/>
  <c r="W1895" i="3"/>
  <c r="W1896" i="3"/>
  <c r="W1897" i="3"/>
  <c r="W1898" i="3"/>
  <c r="W1899" i="3"/>
  <c r="W1900" i="3"/>
  <c r="W1901" i="3"/>
  <c r="W1902" i="3"/>
  <c r="W1903" i="3"/>
  <c r="W1904" i="3"/>
  <c r="W1905" i="3"/>
  <c r="W1906" i="3"/>
  <c r="W1907" i="3"/>
  <c r="W1908" i="3"/>
  <c r="W1909" i="3"/>
  <c r="W1910" i="3"/>
  <c r="W1911" i="3"/>
  <c r="W1912" i="3"/>
  <c r="W1913" i="3"/>
  <c r="W1765" i="3"/>
  <c r="W1766" i="3"/>
  <c r="W1767" i="3"/>
  <c r="W1768" i="3"/>
  <c r="W1769" i="3"/>
  <c r="W1770" i="3"/>
  <c r="W1771" i="3"/>
  <c r="W1772" i="3"/>
  <c r="W1773" i="3"/>
  <c r="W1774" i="3"/>
  <c r="W1775" i="3"/>
  <c r="W1776" i="3"/>
  <c r="W1777" i="3"/>
  <c r="W1778" i="3"/>
  <c r="W1779" i="3"/>
  <c r="W1780" i="3"/>
  <c r="W1781" i="3"/>
  <c r="W1782" i="3"/>
  <c r="W1783" i="3"/>
  <c r="W1784" i="3"/>
  <c r="W1785" i="3"/>
  <c r="W1786" i="3"/>
  <c r="W1787" i="3"/>
  <c r="W1788" i="3"/>
  <c r="W1789" i="3"/>
  <c r="W1790" i="3"/>
  <c r="W1791" i="3"/>
  <c r="W1792" i="3"/>
  <c r="W1793" i="3"/>
  <c r="W1794" i="3"/>
  <c r="W1795" i="3"/>
  <c r="W1796" i="3"/>
  <c r="W1797" i="3"/>
  <c r="W1798" i="3"/>
  <c r="W1799" i="3"/>
  <c r="W1800" i="3"/>
  <c r="W1801" i="3"/>
  <c r="W1802" i="3"/>
  <c r="W1803" i="3"/>
  <c r="W1804" i="3"/>
  <c r="W1805" i="3"/>
  <c r="W1806" i="3"/>
  <c r="W1807" i="3"/>
  <c r="W1808" i="3"/>
  <c r="W1809" i="3"/>
  <c r="W1810" i="3"/>
  <c r="W1811" i="3"/>
  <c r="W1812" i="3"/>
  <c r="W1813" i="3"/>
  <c r="W1814" i="3"/>
  <c r="W1815" i="3"/>
  <c r="W1816" i="3"/>
  <c r="W1817" i="3"/>
  <c r="W1818" i="3"/>
  <c r="W1819" i="3"/>
  <c r="W1820" i="3"/>
  <c r="W1821" i="3"/>
  <c r="W1822" i="3"/>
  <c r="W1823" i="3"/>
  <c r="W1824" i="3"/>
  <c r="W1825" i="3"/>
  <c r="W1826" i="3"/>
  <c r="W1827" i="3"/>
  <c r="W1828" i="3"/>
  <c r="W1829" i="3"/>
  <c r="W1830" i="3"/>
  <c r="W1831" i="3"/>
  <c r="W1832" i="3"/>
  <c r="W1833" i="3"/>
  <c r="W1834" i="3"/>
  <c r="W1835" i="3"/>
  <c r="W1836" i="3"/>
  <c r="W1837" i="3"/>
  <c r="W1838" i="3"/>
  <c r="W1839" i="3"/>
  <c r="W1840" i="3"/>
  <c r="W1841" i="3"/>
  <c r="W1842" i="3"/>
  <c r="W1843" i="3"/>
  <c r="W1674" i="3"/>
  <c r="W1675" i="3"/>
  <c r="W1676" i="3"/>
  <c r="W1677" i="3"/>
  <c r="W1678" i="3"/>
  <c r="W1679" i="3"/>
  <c r="W1680" i="3"/>
  <c r="W1681" i="3"/>
  <c r="W1682" i="3"/>
  <c r="W1683" i="3"/>
  <c r="W1684" i="3"/>
  <c r="W1685" i="3"/>
  <c r="W1686" i="3"/>
  <c r="W1687" i="3"/>
  <c r="W1688" i="3"/>
  <c r="W1689" i="3"/>
  <c r="W1690" i="3"/>
  <c r="W1691" i="3"/>
  <c r="W1692" i="3"/>
  <c r="W1693" i="3"/>
  <c r="W1694" i="3"/>
  <c r="W1695" i="3"/>
  <c r="W1696" i="3"/>
  <c r="W1697" i="3"/>
  <c r="W1698" i="3"/>
  <c r="W1699" i="3"/>
  <c r="W1700" i="3"/>
  <c r="W1701" i="3"/>
  <c r="W1702" i="3"/>
  <c r="W1703" i="3"/>
  <c r="W1704" i="3"/>
  <c r="W1705" i="3"/>
  <c r="W1706" i="3"/>
  <c r="W1707" i="3"/>
  <c r="W1708" i="3"/>
  <c r="W1709" i="3"/>
  <c r="W1710" i="3"/>
  <c r="W1711" i="3"/>
  <c r="W1712" i="3"/>
  <c r="W1713" i="3"/>
  <c r="W1714" i="3"/>
  <c r="W1715" i="3"/>
  <c r="W1716" i="3"/>
  <c r="W1717" i="3"/>
  <c r="W1718" i="3"/>
  <c r="W1719" i="3"/>
  <c r="W1720" i="3"/>
  <c r="W1721" i="3"/>
  <c r="W1722" i="3"/>
  <c r="W1723" i="3"/>
  <c r="W1724" i="3"/>
  <c r="W1725" i="3"/>
  <c r="W1726" i="3"/>
  <c r="W1727" i="3"/>
  <c r="W1728" i="3"/>
  <c r="W1729" i="3"/>
  <c r="W1730" i="3"/>
  <c r="W1731" i="3"/>
  <c r="W1732" i="3"/>
  <c r="W1733" i="3"/>
  <c r="W1734" i="3"/>
  <c r="W1735" i="3"/>
  <c r="W1736" i="3"/>
  <c r="W1737" i="3"/>
  <c r="W1738" i="3"/>
  <c r="W1739" i="3"/>
  <c r="W1740" i="3"/>
  <c r="W1741" i="3"/>
  <c r="W1742" i="3"/>
  <c r="W1743" i="3"/>
  <c r="W1744" i="3"/>
  <c r="W1745" i="3"/>
  <c r="W1746" i="3"/>
  <c r="W1747" i="3"/>
  <c r="W1748" i="3"/>
  <c r="W1749" i="3"/>
  <c r="W1750" i="3"/>
  <c r="W1751" i="3"/>
  <c r="W1752" i="3"/>
  <c r="W1753" i="3"/>
  <c r="W1754" i="3"/>
  <c r="W1755" i="3"/>
  <c r="W1756" i="3"/>
  <c r="W1757" i="3"/>
  <c r="W1758" i="3"/>
  <c r="W1759" i="3"/>
  <c r="W1760" i="3"/>
  <c r="W1761" i="3"/>
  <c r="W1762" i="3"/>
  <c r="W1763" i="3"/>
  <c r="W1764" i="3"/>
  <c r="W1578" i="3"/>
  <c r="W1579" i="3"/>
  <c r="W1580" i="3"/>
  <c r="W1581" i="3"/>
  <c r="W1582" i="3"/>
  <c r="W1583" i="3"/>
  <c r="W1584" i="3"/>
  <c r="W1585" i="3"/>
  <c r="W1586" i="3"/>
  <c r="W1587" i="3"/>
  <c r="W1588" i="3"/>
  <c r="W1589" i="3"/>
  <c r="W1590" i="3"/>
  <c r="W1591" i="3"/>
  <c r="W1592" i="3"/>
  <c r="W1593" i="3"/>
  <c r="W1594" i="3"/>
  <c r="W1595" i="3"/>
  <c r="W1596" i="3"/>
  <c r="W1597" i="3"/>
  <c r="W1598" i="3"/>
  <c r="W1599" i="3"/>
  <c r="W1600" i="3"/>
  <c r="W1601" i="3"/>
  <c r="W1602" i="3"/>
  <c r="W1603" i="3"/>
  <c r="W1604" i="3"/>
  <c r="W1605" i="3"/>
  <c r="W1606" i="3"/>
  <c r="W1607" i="3"/>
  <c r="W1608" i="3"/>
  <c r="W1609" i="3"/>
  <c r="W1610" i="3"/>
  <c r="W1611" i="3"/>
  <c r="W1612" i="3"/>
  <c r="W1613" i="3"/>
  <c r="W1614" i="3"/>
  <c r="W1615" i="3"/>
  <c r="W1616" i="3"/>
  <c r="W1617" i="3"/>
  <c r="W1618" i="3"/>
  <c r="W1619" i="3"/>
  <c r="W1620" i="3"/>
  <c r="W1621" i="3"/>
  <c r="W1622" i="3"/>
  <c r="W1623" i="3"/>
  <c r="W1624" i="3"/>
  <c r="W1625" i="3"/>
  <c r="W1626" i="3"/>
  <c r="W1627" i="3"/>
  <c r="W1628" i="3"/>
  <c r="W1629" i="3"/>
  <c r="W1630" i="3"/>
  <c r="W1631" i="3"/>
  <c r="W1632" i="3"/>
  <c r="W1633" i="3"/>
  <c r="W1634" i="3"/>
  <c r="W1635" i="3"/>
  <c r="W1636" i="3"/>
  <c r="W1637" i="3"/>
  <c r="W1638" i="3"/>
  <c r="W1639" i="3"/>
  <c r="W1640" i="3"/>
  <c r="W1641" i="3"/>
  <c r="W1642" i="3"/>
  <c r="W1643" i="3"/>
  <c r="W1644" i="3"/>
  <c r="W1645" i="3"/>
  <c r="W1646" i="3"/>
  <c r="W1647" i="3"/>
  <c r="W1648" i="3"/>
  <c r="W1649" i="3"/>
  <c r="W1650" i="3"/>
  <c r="W1651" i="3"/>
  <c r="W1652" i="3"/>
  <c r="W1653" i="3"/>
  <c r="W1654" i="3"/>
  <c r="W1655" i="3"/>
  <c r="W1656" i="3"/>
  <c r="W1657" i="3"/>
  <c r="W1658" i="3"/>
  <c r="W1659" i="3"/>
  <c r="W1660" i="3"/>
  <c r="W1661" i="3"/>
  <c r="W1662" i="3"/>
  <c r="W1663" i="3"/>
  <c r="W1664" i="3"/>
  <c r="W1665" i="3"/>
  <c r="W1666" i="3"/>
  <c r="W1667" i="3"/>
  <c r="W1668" i="3"/>
  <c r="W1669" i="3"/>
  <c r="W1670" i="3"/>
  <c r="W1671" i="3"/>
  <c r="W1672" i="3"/>
  <c r="W1673" i="3"/>
  <c r="W1480" i="3"/>
  <c r="W1481" i="3"/>
  <c r="W1482" i="3"/>
  <c r="W1483" i="3"/>
  <c r="W1484" i="3"/>
  <c r="W1485" i="3"/>
  <c r="W1486" i="3"/>
  <c r="W1487" i="3"/>
  <c r="W1488" i="3"/>
  <c r="W1489" i="3"/>
  <c r="W1490" i="3"/>
  <c r="W1491" i="3"/>
  <c r="W1492" i="3"/>
  <c r="W1493" i="3"/>
  <c r="W1494" i="3"/>
  <c r="W1495" i="3"/>
  <c r="W1496" i="3"/>
  <c r="W1497" i="3"/>
  <c r="W1498" i="3"/>
  <c r="W1499" i="3"/>
  <c r="W1500" i="3"/>
  <c r="W1501" i="3"/>
  <c r="W1502" i="3"/>
  <c r="W1503" i="3"/>
  <c r="W1504" i="3"/>
  <c r="W1505" i="3"/>
  <c r="W1506" i="3"/>
  <c r="W1507" i="3"/>
  <c r="W1508" i="3"/>
  <c r="W1509" i="3"/>
  <c r="W1510" i="3"/>
  <c r="W1511" i="3"/>
  <c r="W1512" i="3"/>
  <c r="W1513" i="3"/>
  <c r="W1514" i="3"/>
  <c r="W1515" i="3"/>
  <c r="W1516" i="3"/>
  <c r="W1517" i="3"/>
  <c r="W1518" i="3"/>
  <c r="W1519" i="3"/>
  <c r="W1520" i="3"/>
  <c r="W1521" i="3"/>
  <c r="W1522" i="3"/>
  <c r="W1523" i="3"/>
  <c r="W1524" i="3"/>
  <c r="W1525" i="3"/>
  <c r="W1526" i="3"/>
  <c r="W1527" i="3"/>
  <c r="W1528" i="3"/>
  <c r="W1529" i="3"/>
  <c r="W1530" i="3"/>
  <c r="W1531" i="3"/>
  <c r="W1532" i="3"/>
  <c r="W1533" i="3"/>
  <c r="W1534" i="3"/>
  <c r="W1535" i="3"/>
  <c r="W1536" i="3"/>
  <c r="W1537" i="3"/>
  <c r="W1538" i="3"/>
  <c r="W1539" i="3"/>
  <c r="W1540" i="3"/>
  <c r="W1541" i="3"/>
  <c r="W1542" i="3"/>
  <c r="W1543" i="3"/>
  <c r="W1544" i="3"/>
  <c r="W1545" i="3"/>
  <c r="W1546" i="3"/>
  <c r="W1547" i="3"/>
  <c r="W1548" i="3"/>
  <c r="W1549" i="3"/>
  <c r="W1550" i="3"/>
  <c r="W1551" i="3"/>
  <c r="W1552" i="3"/>
  <c r="W1553" i="3"/>
  <c r="W1554" i="3"/>
  <c r="W1555" i="3"/>
  <c r="W1556" i="3"/>
  <c r="W1557" i="3"/>
  <c r="W1558" i="3"/>
  <c r="W1559" i="3"/>
  <c r="W1560" i="3"/>
  <c r="W1561" i="3"/>
  <c r="W1562" i="3"/>
  <c r="W1563" i="3"/>
  <c r="W1564" i="3"/>
  <c r="W1565" i="3"/>
  <c r="W1566" i="3"/>
  <c r="W1567" i="3"/>
  <c r="W1568" i="3"/>
  <c r="W1569" i="3"/>
  <c r="W1570" i="3"/>
  <c r="W1571" i="3"/>
  <c r="W1572" i="3"/>
  <c r="W1573" i="3"/>
  <c r="W1574" i="3"/>
  <c r="W1575" i="3"/>
  <c r="W1576" i="3"/>
  <c r="W1577" i="3"/>
  <c r="AC2" i="2"/>
  <c r="AC3" i="2"/>
  <c r="AC4" i="2"/>
  <c r="AC5" i="2"/>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c r="AC728" i="2"/>
  <c r="AC729" i="2"/>
  <c r="AC730" i="2"/>
  <c r="AC731" i="2"/>
  <c r="AC732" i="2"/>
  <c r="AC733" i="2"/>
  <c r="AC734" i="2"/>
  <c r="AC735" i="2"/>
  <c r="AC736" i="2"/>
  <c r="AC737" i="2"/>
  <c r="AC738" i="2"/>
  <c r="AC739" i="2"/>
  <c r="AC740" i="2"/>
  <c r="AC741" i="2"/>
  <c r="AC742" i="2"/>
  <c r="AC743" i="2"/>
  <c r="AC744" i="2"/>
  <c r="AC745" i="2"/>
  <c r="AC746" i="2"/>
  <c r="AC747" i="2"/>
  <c r="AC748" i="2"/>
  <c r="AC749" i="2"/>
  <c r="AC750" i="2"/>
  <c r="AC751" i="2"/>
  <c r="AC752" i="2"/>
  <c r="AC753" i="2"/>
  <c r="AC754" i="2"/>
  <c r="AC755" i="2"/>
  <c r="AC756" i="2"/>
  <c r="AC757" i="2"/>
  <c r="AC758" i="2"/>
  <c r="AC759" i="2"/>
  <c r="AC760" i="2"/>
  <c r="AC761" i="2"/>
  <c r="AC762" i="2"/>
  <c r="AC763" i="2"/>
  <c r="AC764" i="2"/>
  <c r="AC765" i="2"/>
  <c r="AC766" i="2"/>
  <c r="AC767" i="2"/>
  <c r="AC768" i="2"/>
  <c r="AC769" i="2"/>
  <c r="AC770" i="2"/>
  <c r="AC771" i="2"/>
  <c r="AC772" i="2"/>
  <c r="AC773" i="2"/>
  <c r="AC774" i="2"/>
  <c r="AC775" i="2"/>
  <c r="AC776" i="2"/>
  <c r="AC777" i="2"/>
  <c r="AC778" i="2"/>
  <c r="AC779" i="2"/>
  <c r="AC780" i="2"/>
  <c r="AC781" i="2"/>
  <c r="AC782" i="2"/>
  <c r="AC783" i="2"/>
  <c r="AC784" i="2"/>
  <c r="AC785" i="2"/>
  <c r="AC786" i="2"/>
  <c r="AC787" i="2"/>
  <c r="AC788" i="2"/>
  <c r="AC789" i="2"/>
  <c r="AC790" i="2"/>
  <c r="AC791" i="2"/>
  <c r="AC792" i="2"/>
  <c r="AC793" i="2"/>
  <c r="AC794" i="2"/>
  <c r="AC795" i="2"/>
  <c r="AC796" i="2"/>
  <c r="AC797" i="2"/>
  <c r="AC798" i="2"/>
  <c r="AC799" i="2"/>
  <c r="AC800" i="2"/>
  <c r="AC801" i="2"/>
  <c r="AC802" i="2"/>
  <c r="AC803" i="2"/>
  <c r="AC804" i="2"/>
  <c r="AC805" i="2"/>
  <c r="AC806" i="2"/>
  <c r="AC807" i="2"/>
  <c r="AC808" i="2"/>
  <c r="AC809" i="2"/>
  <c r="AC810" i="2"/>
  <c r="AC811" i="2"/>
  <c r="AC812" i="2"/>
  <c r="AC813" i="2"/>
  <c r="AC814" i="2"/>
  <c r="AC815" i="2"/>
  <c r="AC816" i="2"/>
  <c r="AC817" i="2"/>
  <c r="AC818" i="2"/>
  <c r="AC819" i="2"/>
  <c r="AC820" i="2"/>
  <c r="AC821" i="2"/>
  <c r="AC822" i="2"/>
  <c r="AC823" i="2"/>
  <c r="AC824" i="2"/>
  <c r="AC825" i="2"/>
  <c r="AC826" i="2"/>
  <c r="AC827" i="2"/>
  <c r="AC828" i="2"/>
  <c r="AC829" i="2"/>
  <c r="AC830" i="2"/>
  <c r="AC831" i="2"/>
  <c r="AC832" i="2"/>
  <c r="AC833" i="2"/>
  <c r="AC834" i="2"/>
  <c r="AC835" i="2"/>
  <c r="AC836" i="2"/>
  <c r="AC837" i="2"/>
  <c r="AC838" i="2"/>
  <c r="AC839" i="2"/>
  <c r="AC840" i="2"/>
  <c r="AC841" i="2"/>
  <c r="AC842" i="2"/>
  <c r="AC843" i="2"/>
  <c r="AC844" i="2"/>
  <c r="AC845" i="2"/>
  <c r="AC846" i="2"/>
  <c r="AC847" i="2"/>
  <c r="AC848" i="2"/>
  <c r="AC849" i="2"/>
  <c r="AC850" i="2"/>
  <c r="AC851" i="2"/>
  <c r="AC852" i="2"/>
  <c r="AC853" i="2"/>
  <c r="AC854" i="2"/>
  <c r="AC855" i="2"/>
  <c r="AC856" i="2"/>
  <c r="AC857" i="2"/>
  <c r="AC858" i="2"/>
  <c r="AC859" i="2"/>
  <c r="AC860" i="2"/>
  <c r="AC861" i="2"/>
  <c r="AC862" i="2"/>
  <c r="AC863" i="2"/>
  <c r="AC864" i="2"/>
  <c r="AC865" i="2"/>
  <c r="AC866" i="2"/>
  <c r="AC867" i="2"/>
  <c r="AC868" i="2"/>
  <c r="AC869" i="2"/>
  <c r="AC870" i="2"/>
  <c r="AC871" i="2"/>
  <c r="AC872" i="2"/>
  <c r="AC873" i="2"/>
  <c r="AC874" i="2"/>
  <c r="AC875" i="2"/>
  <c r="AC876" i="2"/>
  <c r="AC877" i="2"/>
  <c r="AC878" i="2"/>
  <c r="AC879" i="2"/>
  <c r="AC880" i="2"/>
  <c r="AC881" i="2"/>
  <c r="AC882" i="2"/>
  <c r="AC883" i="2"/>
  <c r="AC884" i="2"/>
  <c r="AC885" i="2"/>
  <c r="AC886" i="2"/>
  <c r="AC887" i="2"/>
  <c r="AC888" i="2"/>
  <c r="AC889" i="2"/>
  <c r="AC890" i="2"/>
  <c r="AC891" i="2"/>
  <c r="AC892" i="2"/>
  <c r="AC893" i="2"/>
  <c r="AC894" i="2"/>
  <c r="AC895" i="2"/>
  <c r="AC896" i="2"/>
  <c r="AC897" i="2"/>
  <c r="AC898" i="2"/>
  <c r="AC899" i="2"/>
  <c r="AC900" i="2"/>
  <c r="AC901" i="2"/>
  <c r="AC902" i="2"/>
  <c r="AC903" i="2"/>
  <c r="AC904" i="2"/>
  <c r="AC905" i="2"/>
  <c r="AC906" i="2"/>
  <c r="AC907" i="2"/>
  <c r="AC908" i="2"/>
  <c r="AC909" i="2"/>
  <c r="AC910" i="2"/>
  <c r="AC911" i="2"/>
  <c r="AC912" i="2"/>
  <c r="AC913" i="2"/>
  <c r="AC914" i="2"/>
  <c r="AC915" i="2"/>
  <c r="AC916" i="2"/>
  <c r="AC917" i="2"/>
  <c r="AC918" i="2"/>
  <c r="AC919" i="2"/>
  <c r="AC920" i="2"/>
  <c r="AC921" i="2"/>
  <c r="AC922" i="2"/>
  <c r="AC923" i="2"/>
  <c r="AC924" i="2"/>
  <c r="AC925" i="2"/>
  <c r="AC926" i="2"/>
  <c r="AC927" i="2"/>
  <c r="AC928" i="2"/>
  <c r="AC929" i="2"/>
  <c r="AC930" i="2"/>
  <c r="AC931" i="2"/>
  <c r="AC932" i="2"/>
  <c r="AC933" i="2"/>
  <c r="AC934" i="2"/>
  <c r="AC935" i="2"/>
  <c r="AC936" i="2"/>
  <c r="AC937" i="2"/>
  <c r="AC938" i="2"/>
  <c r="AC939" i="2"/>
  <c r="AC940" i="2"/>
  <c r="AC941" i="2"/>
  <c r="AC942" i="2"/>
  <c r="AC943" i="2"/>
  <c r="AC944" i="2"/>
  <c r="AC945" i="2"/>
  <c r="AC946" i="2"/>
  <c r="AC947" i="2"/>
  <c r="AC948" i="2"/>
  <c r="AC949" i="2"/>
  <c r="AC950" i="2"/>
  <c r="AC951" i="2"/>
  <c r="AC952" i="2"/>
  <c r="AC953" i="2"/>
  <c r="AC954" i="2"/>
  <c r="AC955" i="2"/>
  <c r="AC956" i="2"/>
  <c r="AC957" i="2"/>
  <c r="AC958" i="2"/>
  <c r="AC959" i="2"/>
  <c r="AC960" i="2"/>
  <c r="AC961" i="2"/>
  <c r="AC962" i="2"/>
  <c r="AC963" i="2"/>
  <c r="AC964" i="2"/>
  <c r="AC965" i="2"/>
  <c r="AC966" i="2"/>
  <c r="AC967" i="2"/>
  <c r="AC968" i="2"/>
  <c r="AC969" i="2"/>
  <c r="AC970" i="2"/>
  <c r="AC971" i="2"/>
  <c r="AC972" i="2"/>
  <c r="AC973" i="2"/>
  <c r="AC974" i="2"/>
  <c r="AC975" i="2"/>
  <c r="AC976" i="2"/>
  <c r="AC977" i="2"/>
  <c r="AC978" i="2"/>
  <c r="AC979" i="2"/>
  <c r="AC980" i="2"/>
  <c r="AC981" i="2"/>
  <c r="AC982" i="2"/>
  <c r="AC983" i="2"/>
  <c r="AC984" i="2"/>
  <c r="AC985" i="2"/>
  <c r="AC986" i="2"/>
  <c r="AC987" i="2"/>
  <c r="AC988" i="2"/>
  <c r="AC989" i="2"/>
  <c r="AC990" i="2"/>
  <c r="AC991" i="2"/>
  <c r="AC992" i="2"/>
  <c r="AC993" i="2"/>
  <c r="AC994" i="2"/>
  <c r="AC995" i="2"/>
  <c r="AC996" i="2"/>
  <c r="AC997" i="2"/>
  <c r="AC998" i="2"/>
  <c r="AC999" i="2"/>
  <c r="AC1000" i="2"/>
  <c r="AC1001" i="2"/>
  <c r="AC1002" i="2"/>
  <c r="AC1003" i="2"/>
  <c r="AC1004" i="2"/>
  <c r="AC1005" i="2"/>
  <c r="AC1006" i="2"/>
  <c r="AC1007" i="2"/>
  <c r="AC1008" i="2"/>
  <c r="AC1009" i="2"/>
  <c r="AC1010" i="2"/>
  <c r="AC1011" i="2"/>
  <c r="AC1012" i="2"/>
  <c r="AC1013" i="2"/>
  <c r="AC1014" i="2"/>
  <c r="AC1015" i="2"/>
  <c r="AC1016" i="2"/>
  <c r="AC1017" i="2"/>
  <c r="AC1018" i="2"/>
  <c r="AC1019" i="2"/>
  <c r="AC1020" i="2"/>
  <c r="AC1021" i="2"/>
  <c r="AC1022" i="2"/>
  <c r="AC1023" i="2"/>
  <c r="AC1024" i="2"/>
  <c r="AC1025" i="2"/>
  <c r="AC1026" i="2"/>
  <c r="AC1027" i="2"/>
  <c r="AC1028" i="2"/>
  <c r="AC1029" i="2"/>
  <c r="AC1030" i="2"/>
  <c r="AC1031" i="2"/>
  <c r="AC1032" i="2"/>
  <c r="AC1033" i="2"/>
  <c r="AC1034" i="2"/>
  <c r="AC1035" i="2"/>
  <c r="AC1036" i="2"/>
  <c r="AC1037" i="2"/>
  <c r="AC1038" i="2"/>
  <c r="AC1039" i="2"/>
  <c r="AC1040" i="2"/>
  <c r="AC1041" i="2"/>
  <c r="AC1042" i="2"/>
  <c r="AC1043" i="2"/>
  <c r="AC1044" i="2"/>
  <c r="AC1045" i="2"/>
  <c r="AC1046" i="2"/>
  <c r="AC1047" i="2"/>
  <c r="AC1048" i="2"/>
  <c r="AC1049" i="2"/>
  <c r="AC1050" i="2"/>
  <c r="AC1051" i="2"/>
  <c r="AC1052" i="2"/>
  <c r="AC1053" i="2"/>
  <c r="AC1054" i="2"/>
  <c r="AC1055" i="2"/>
  <c r="AC1056" i="2"/>
  <c r="AC1057" i="2"/>
  <c r="AC1058" i="2"/>
  <c r="AC1059" i="2"/>
  <c r="AC1060" i="2"/>
  <c r="AC1061" i="2"/>
  <c r="AC1062" i="2"/>
  <c r="AC1063" i="2"/>
  <c r="AC1064" i="2"/>
  <c r="AC1065" i="2"/>
  <c r="AC1066" i="2"/>
  <c r="AC1067" i="2"/>
  <c r="AC1068" i="2"/>
  <c r="AC1069" i="2"/>
  <c r="AC1070" i="2"/>
  <c r="AC1071" i="2"/>
  <c r="AC1072" i="2"/>
  <c r="AC1073" i="2"/>
  <c r="AC1074" i="2"/>
  <c r="AC1075" i="2"/>
  <c r="AC1076" i="2"/>
  <c r="AC1077" i="2"/>
  <c r="AC1078" i="2"/>
  <c r="AC1079" i="2"/>
  <c r="AC1080" i="2"/>
  <c r="AC1081" i="2"/>
  <c r="AC1082" i="2"/>
  <c r="AC1083" i="2"/>
  <c r="AC1084" i="2"/>
  <c r="AC1085" i="2"/>
  <c r="AC1086" i="2"/>
  <c r="AC1087" i="2"/>
  <c r="AC1088" i="2"/>
  <c r="AC1089" i="2"/>
  <c r="AC1090" i="2"/>
  <c r="AC1091" i="2"/>
  <c r="AC1092" i="2"/>
  <c r="AC1093" i="2"/>
  <c r="AC1094" i="2"/>
  <c r="AC1095" i="2"/>
  <c r="AC1096" i="2"/>
  <c r="AC1097" i="2"/>
  <c r="AC1098" i="2"/>
  <c r="AC1099" i="2"/>
  <c r="AC1100" i="2"/>
  <c r="AC1101" i="2"/>
  <c r="AC1102" i="2"/>
  <c r="AC1103" i="2"/>
  <c r="AC1104" i="2"/>
  <c r="AC1105" i="2"/>
  <c r="AC1106" i="2"/>
  <c r="AC1107" i="2"/>
  <c r="AC1108" i="2"/>
  <c r="AC1109" i="2"/>
  <c r="AC1110" i="2"/>
  <c r="AC1111" i="2"/>
  <c r="AC1112" i="2"/>
  <c r="AC1113" i="2"/>
  <c r="AC1114" i="2"/>
  <c r="AC1115" i="2"/>
  <c r="AC1116" i="2"/>
  <c r="AC1117" i="2"/>
  <c r="AC1118" i="2"/>
  <c r="AC1119" i="2"/>
  <c r="AC1120" i="2"/>
  <c r="AC1121" i="2"/>
  <c r="AC1122" i="2"/>
  <c r="AC1123" i="2"/>
  <c r="AC1124" i="2"/>
  <c r="AC1125" i="2"/>
  <c r="AC1126" i="2"/>
  <c r="AC1127" i="2"/>
  <c r="AC1128" i="2"/>
  <c r="AC1129" i="2"/>
  <c r="AC1130" i="2"/>
  <c r="AC1131" i="2"/>
  <c r="AC1132" i="2"/>
  <c r="AC1133" i="2"/>
  <c r="AC1134" i="2"/>
  <c r="AC1135" i="2"/>
  <c r="AC1136" i="2"/>
  <c r="AC1137" i="2"/>
  <c r="AC1138" i="2"/>
  <c r="AC1139" i="2"/>
  <c r="AC1140" i="2"/>
  <c r="AC1141" i="2"/>
  <c r="AC1142" i="2"/>
  <c r="AC1143" i="2"/>
  <c r="AC1144" i="2"/>
  <c r="AC1145" i="2"/>
  <c r="AC1146" i="2"/>
  <c r="AC1147" i="2"/>
  <c r="AC1148" i="2"/>
  <c r="AC1149" i="2"/>
  <c r="AC1150" i="2"/>
  <c r="AC1151" i="2"/>
  <c r="AC1152" i="2"/>
  <c r="AC1153" i="2"/>
  <c r="AC1154" i="2"/>
  <c r="AC1155" i="2"/>
  <c r="AC1156" i="2"/>
  <c r="AC1157" i="2"/>
  <c r="AC1158" i="2"/>
  <c r="AC1159" i="2"/>
  <c r="AC1160" i="2"/>
  <c r="AC1161" i="2"/>
  <c r="AC1162" i="2"/>
  <c r="AC1163" i="2"/>
  <c r="AC1164" i="2"/>
  <c r="AC1165" i="2"/>
  <c r="AC1166" i="2"/>
  <c r="AC1167" i="2"/>
  <c r="AC1168" i="2"/>
  <c r="AC1169" i="2"/>
  <c r="AC1170" i="2"/>
  <c r="AC1171" i="2"/>
  <c r="AC1172" i="2"/>
  <c r="AC1173" i="2"/>
  <c r="AC1174" i="2"/>
  <c r="AC1175" i="2"/>
  <c r="AC1176" i="2"/>
  <c r="AC1177" i="2"/>
  <c r="AC1178" i="2"/>
  <c r="AC1179" i="2"/>
  <c r="AC1180" i="2"/>
  <c r="AC1181" i="2"/>
  <c r="AC1182" i="2"/>
  <c r="AC1183" i="2"/>
  <c r="AC1184" i="2"/>
  <c r="AC1185" i="2"/>
  <c r="AC1186" i="2"/>
  <c r="AC1187" i="2"/>
  <c r="AC1188" i="2"/>
  <c r="AC1189" i="2"/>
  <c r="AC1190" i="2"/>
  <c r="AC1191" i="2"/>
  <c r="AC1192" i="2"/>
  <c r="AC1193" i="2"/>
  <c r="AC1194" i="2"/>
  <c r="AC1195" i="2"/>
  <c r="AC1196" i="2"/>
  <c r="AC1197" i="2"/>
  <c r="AC1198" i="2"/>
  <c r="AC1199" i="2"/>
  <c r="AC1200" i="2"/>
  <c r="AC1201" i="2"/>
  <c r="AC1202" i="2"/>
  <c r="AC1203" i="2"/>
  <c r="AC1204" i="2"/>
  <c r="AC1205" i="2"/>
  <c r="AC1206" i="2"/>
  <c r="AC1207" i="2"/>
  <c r="AC1208" i="2"/>
  <c r="AC1209" i="2"/>
  <c r="AC1210" i="2"/>
  <c r="AC1211" i="2"/>
  <c r="AC1212" i="2"/>
  <c r="AC1213" i="2"/>
  <c r="AC1214" i="2"/>
  <c r="AC1215" i="2"/>
  <c r="AC1216" i="2"/>
  <c r="AC1217" i="2"/>
  <c r="AC1218" i="2"/>
  <c r="AC1219" i="2"/>
  <c r="AC1220" i="2"/>
  <c r="AC1221" i="2"/>
  <c r="AC1222" i="2"/>
  <c r="AC1223" i="2"/>
  <c r="AC1224" i="2"/>
  <c r="AC1225" i="2"/>
  <c r="AC1226" i="2"/>
  <c r="AC1227" i="2"/>
  <c r="AC1228" i="2"/>
  <c r="AC1229" i="2"/>
  <c r="AC1230" i="2"/>
  <c r="AC1231" i="2"/>
  <c r="AC1232" i="2"/>
  <c r="AC1233" i="2"/>
  <c r="AC1234" i="2"/>
  <c r="AC1235" i="2"/>
  <c r="AC1236" i="2"/>
  <c r="AC1237" i="2"/>
  <c r="AC1238" i="2"/>
  <c r="AC1239" i="2"/>
  <c r="AC1240" i="2"/>
  <c r="AC1241" i="2"/>
  <c r="AC1242" i="2"/>
  <c r="AC1243" i="2"/>
  <c r="AC1244" i="2"/>
  <c r="AC1245" i="2"/>
  <c r="AC1246" i="2"/>
  <c r="AC1247" i="2"/>
  <c r="AC1248" i="2"/>
  <c r="AC1249" i="2"/>
  <c r="AC1250" i="2"/>
  <c r="AC1251" i="2"/>
  <c r="AC1252" i="2"/>
  <c r="AC1253" i="2"/>
  <c r="AC1254" i="2"/>
  <c r="AC1255" i="2"/>
  <c r="AC1256" i="2"/>
  <c r="AC1257" i="2"/>
  <c r="AC1258" i="2"/>
  <c r="AC1259" i="2"/>
  <c r="AC1260" i="2"/>
  <c r="AC1261" i="2"/>
  <c r="AC1262" i="2"/>
  <c r="AC1263" i="2"/>
  <c r="AC1264" i="2"/>
  <c r="AC1265" i="2"/>
  <c r="AC1266" i="2"/>
  <c r="AC1267" i="2"/>
  <c r="AC1268" i="2"/>
  <c r="AC1269" i="2"/>
  <c r="AC1270" i="2"/>
  <c r="AC1271" i="2"/>
  <c r="AC1272" i="2"/>
  <c r="AC1273" i="2"/>
  <c r="AC1274" i="2"/>
  <c r="AC1275" i="2"/>
  <c r="AC1276" i="2"/>
  <c r="AC1277" i="2"/>
  <c r="AC1278" i="2"/>
  <c r="AC1279" i="2"/>
  <c r="AC1280" i="2"/>
  <c r="AC1281" i="2"/>
  <c r="AC1282" i="2"/>
  <c r="AC1283" i="2"/>
  <c r="AC1284" i="2"/>
  <c r="AC1285" i="2"/>
  <c r="AC1286" i="2"/>
  <c r="AC1287" i="2"/>
  <c r="AC1288" i="2"/>
  <c r="AC1289" i="2"/>
  <c r="AC1290" i="2"/>
  <c r="AC1291" i="2"/>
  <c r="AC1292" i="2"/>
  <c r="AC1293" i="2"/>
  <c r="AC1294" i="2"/>
  <c r="AC1295" i="2"/>
  <c r="AC1296" i="2"/>
  <c r="AC1297" i="2"/>
  <c r="AC1298" i="2"/>
  <c r="AC1299" i="2"/>
  <c r="AC1300" i="2"/>
  <c r="AC1301" i="2"/>
  <c r="AC1302" i="2"/>
  <c r="AC1303" i="2"/>
  <c r="AC1304" i="2"/>
  <c r="AC1305" i="2"/>
  <c r="AC1306" i="2"/>
  <c r="AC1307" i="2"/>
  <c r="AC1308" i="2"/>
  <c r="AC1309" i="2"/>
  <c r="AC1310" i="2"/>
  <c r="AC1311" i="2"/>
  <c r="AC1312" i="2"/>
  <c r="AC1313" i="2"/>
  <c r="AC1314" i="2"/>
  <c r="AC1315" i="2"/>
  <c r="AC1316" i="2"/>
  <c r="AC1317" i="2"/>
  <c r="AC1318" i="2"/>
  <c r="AC1319" i="2"/>
  <c r="AC1320" i="2"/>
  <c r="AC1321" i="2"/>
  <c r="AC1322" i="2"/>
  <c r="AC1323" i="2"/>
  <c r="AC1324" i="2"/>
  <c r="AC1325" i="2"/>
  <c r="AC1326" i="2"/>
  <c r="AC1327" i="2"/>
  <c r="AC1328" i="2"/>
  <c r="AC1329" i="2"/>
  <c r="AC1330" i="2"/>
  <c r="AC1331" i="2"/>
  <c r="AC1332" i="2"/>
  <c r="AC1333" i="2"/>
  <c r="AC1334" i="2"/>
  <c r="AC1335" i="2"/>
  <c r="AC1336" i="2"/>
  <c r="AC1337" i="2"/>
  <c r="AC1338" i="2"/>
  <c r="AC1339" i="2"/>
  <c r="AC1340" i="2"/>
  <c r="AC1341" i="2"/>
  <c r="AC1342" i="2"/>
  <c r="AC1343" i="2"/>
  <c r="AC1344" i="2"/>
  <c r="AC1345" i="2"/>
  <c r="AC1346" i="2"/>
  <c r="AC1347" i="2"/>
  <c r="AC1348" i="2"/>
  <c r="AC1349" i="2"/>
  <c r="AC1350" i="2"/>
  <c r="AC1351" i="2"/>
  <c r="AC1352" i="2"/>
  <c r="AC1353" i="2"/>
  <c r="AC1354" i="2"/>
  <c r="AC1355" i="2"/>
  <c r="AC1356" i="2"/>
  <c r="AC1357" i="2"/>
  <c r="AC1358" i="2"/>
  <c r="AC1359" i="2"/>
  <c r="AC1360" i="2"/>
  <c r="AC1361" i="2"/>
  <c r="AC1362" i="2"/>
  <c r="AC1363" i="2"/>
  <c r="AC1364" i="2"/>
  <c r="AC1365" i="2"/>
  <c r="AC1366" i="2"/>
  <c r="AC1367" i="2"/>
  <c r="AC1368" i="2"/>
  <c r="AC1369" i="2"/>
  <c r="AC1370" i="2"/>
  <c r="AC1371" i="2"/>
  <c r="AC1372" i="2"/>
  <c r="AC1373" i="2"/>
  <c r="AC1374" i="2"/>
  <c r="AC1375" i="2"/>
  <c r="AC1376" i="2"/>
  <c r="AC1377" i="2"/>
  <c r="AC1378" i="2"/>
  <c r="AC1379" i="2"/>
  <c r="AC1380" i="2"/>
  <c r="AC1381" i="2"/>
  <c r="AC1382" i="2"/>
  <c r="AC1383" i="2"/>
  <c r="AC1384" i="2"/>
  <c r="AC1385" i="2"/>
  <c r="AC1386" i="2"/>
  <c r="AC1387" i="2"/>
  <c r="AC1388" i="2"/>
  <c r="AC1389" i="2"/>
  <c r="AC1390" i="2"/>
  <c r="AC1391" i="2"/>
  <c r="AC1392" i="2"/>
  <c r="AC1393" i="2"/>
  <c r="AC1394" i="2"/>
  <c r="AC1395" i="2"/>
  <c r="AC1396" i="2"/>
  <c r="AC1397" i="2"/>
  <c r="AC1398" i="2"/>
  <c r="AC1399" i="2"/>
  <c r="AC1400" i="2"/>
  <c r="AC1401" i="2"/>
  <c r="AC1402" i="2"/>
  <c r="AC1403" i="2"/>
  <c r="AC1404" i="2"/>
  <c r="AC1405" i="2"/>
  <c r="AC1406" i="2"/>
  <c r="AC1407" i="2"/>
  <c r="AC1408" i="2"/>
  <c r="AC1409" i="2"/>
  <c r="AC1410" i="2"/>
  <c r="AC1411" i="2"/>
  <c r="AC1412" i="2"/>
  <c r="AC1413" i="2"/>
  <c r="AC1414" i="2"/>
  <c r="AC1415" i="2"/>
  <c r="AC1416" i="2"/>
  <c r="AC1417" i="2"/>
  <c r="AC1418" i="2"/>
  <c r="AC1419" i="2"/>
  <c r="AC1420" i="2"/>
  <c r="AC1421" i="2"/>
  <c r="AC1422" i="2"/>
  <c r="AC1423" i="2"/>
  <c r="AC1424" i="2"/>
  <c r="AC1425" i="2"/>
  <c r="AC1426" i="2"/>
  <c r="AC1427" i="2"/>
  <c r="AC1428" i="2"/>
  <c r="AC1429" i="2"/>
  <c r="AC1430" i="2"/>
  <c r="AC1431" i="2"/>
  <c r="AC1432" i="2"/>
  <c r="AC1433" i="2"/>
  <c r="AC1434" i="2"/>
  <c r="AC1435" i="2"/>
  <c r="AC1436" i="2"/>
  <c r="AC1437" i="2"/>
  <c r="AC1438" i="2"/>
  <c r="AC1439" i="2"/>
  <c r="AC1440" i="2"/>
  <c r="AC1441" i="2"/>
  <c r="AC1442" i="2"/>
  <c r="AC1443" i="2"/>
  <c r="AC1444" i="2"/>
  <c r="AC1445" i="2"/>
  <c r="AC1446" i="2"/>
  <c r="AC1447" i="2"/>
  <c r="AC1448" i="2"/>
  <c r="AC1449" i="2"/>
  <c r="AC1450" i="2"/>
  <c r="AC1451" i="2"/>
  <c r="AC1452" i="2"/>
  <c r="AC1453" i="2"/>
  <c r="AC1454" i="2"/>
  <c r="AC1455" i="2"/>
  <c r="AC1456" i="2"/>
  <c r="AC1457" i="2"/>
  <c r="AC1458" i="2"/>
  <c r="AC1459" i="2"/>
  <c r="AC1460" i="2"/>
  <c r="AC1461" i="2"/>
  <c r="AC1462" i="2"/>
  <c r="AC1463" i="2"/>
  <c r="AC1464" i="2"/>
  <c r="AC1465" i="2"/>
  <c r="AC1466" i="2"/>
  <c r="AC1467" i="2"/>
  <c r="AC1468" i="2"/>
  <c r="AC1469" i="2"/>
  <c r="AC1470" i="2"/>
  <c r="AC1471" i="2"/>
  <c r="AC1472" i="2"/>
  <c r="AC1473" i="2"/>
  <c r="AC1474" i="2"/>
  <c r="AC1475" i="2"/>
  <c r="AC1476" i="2"/>
  <c r="AC1477" i="2"/>
  <c r="AC1478" i="2"/>
  <c r="AC1479" i="2"/>
  <c r="AC1480" i="2"/>
  <c r="AC1481" i="2"/>
  <c r="AC1482" i="2"/>
  <c r="AC1483" i="2"/>
  <c r="AC1484" i="2"/>
  <c r="AC1485" i="2"/>
  <c r="AC1486" i="2"/>
  <c r="AC1487" i="2"/>
  <c r="AC1488" i="2"/>
  <c r="AC1489" i="2"/>
  <c r="AC1490" i="2"/>
  <c r="AC1491" i="2"/>
  <c r="AC1492" i="2"/>
  <c r="AC1493" i="2"/>
  <c r="AC1494" i="2"/>
  <c r="AC1495" i="2"/>
  <c r="AC1496" i="2"/>
  <c r="AC1497" i="2"/>
  <c r="AC1498" i="2"/>
  <c r="AC1499" i="2"/>
  <c r="AC1500" i="2"/>
  <c r="AC1501" i="2"/>
  <c r="AC1502" i="2"/>
  <c r="AC1503" i="2"/>
  <c r="AC1504" i="2"/>
  <c r="AC1505" i="2"/>
  <c r="AC1506" i="2"/>
  <c r="AC1507" i="2"/>
  <c r="AC1508" i="2"/>
  <c r="AC1509" i="2"/>
  <c r="AC1510" i="2"/>
  <c r="AC1511" i="2"/>
  <c r="AC1512" i="2"/>
  <c r="AC1513" i="2"/>
  <c r="AC1514" i="2"/>
  <c r="AC1515" i="2"/>
  <c r="AC1516" i="2"/>
  <c r="AC1517" i="2"/>
  <c r="AC1518" i="2"/>
  <c r="AC1519" i="2"/>
  <c r="AC1520" i="2"/>
  <c r="AC1521" i="2"/>
  <c r="AC1522" i="2"/>
  <c r="AC1523" i="2"/>
  <c r="AC1524" i="2"/>
  <c r="AC1525" i="2"/>
  <c r="AC1526" i="2"/>
  <c r="AC1527" i="2"/>
  <c r="AC1528" i="2"/>
  <c r="AC1529" i="2"/>
  <c r="AC1530" i="2"/>
  <c r="AC1531" i="2"/>
  <c r="AC1532" i="2"/>
  <c r="AC1533" i="2"/>
  <c r="AC1534" i="2"/>
  <c r="AC1535" i="2"/>
  <c r="AC1536" i="2"/>
  <c r="AC1537" i="2"/>
  <c r="AC1538" i="2"/>
  <c r="AC1539" i="2"/>
  <c r="AC1540" i="2"/>
  <c r="AC1541" i="2"/>
  <c r="AC1542" i="2"/>
  <c r="AC1543" i="2"/>
  <c r="AC1544" i="2"/>
  <c r="AC1545" i="2"/>
  <c r="AC1546" i="2"/>
  <c r="AC1547" i="2"/>
  <c r="AC1548" i="2"/>
  <c r="AC1549" i="2"/>
  <c r="AC1550" i="2"/>
  <c r="AC1551" i="2"/>
  <c r="AC1552" i="2"/>
  <c r="AC1553" i="2"/>
  <c r="AC1554" i="2"/>
  <c r="AC1555" i="2"/>
  <c r="AC1556" i="2"/>
  <c r="AC1557" i="2"/>
  <c r="AC1558" i="2"/>
  <c r="AC1559" i="2"/>
  <c r="AC1560" i="2"/>
  <c r="AC1561" i="2"/>
  <c r="AC1562" i="2"/>
  <c r="AC1563" i="2"/>
  <c r="AC1564" i="2"/>
  <c r="AC1565" i="2"/>
  <c r="AC1566" i="2"/>
  <c r="AC1567" i="2"/>
  <c r="AC1568" i="2"/>
  <c r="AC1569" i="2"/>
  <c r="AC1570" i="2"/>
  <c r="AC1571" i="2"/>
  <c r="AC1572" i="2"/>
  <c r="AC1573" i="2"/>
  <c r="AC1574" i="2"/>
  <c r="AC1575" i="2"/>
  <c r="AC1576" i="2"/>
  <c r="AC1577" i="2"/>
  <c r="AC1578" i="2"/>
  <c r="AC1579" i="2"/>
  <c r="AC1580" i="2"/>
  <c r="AC1581" i="2"/>
  <c r="AC1582" i="2"/>
  <c r="AC1583" i="2"/>
  <c r="AC1584" i="2"/>
  <c r="AC1585" i="2"/>
  <c r="AC1586" i="2"/>
  <c r="AC1587" i="2"/>
  <c r="AC1588" i="2"/>
  <c r="AC1589" i="2"/>
  <c r="AC1590" i="2"/>
  <c r="AC1591" i="2"/>
  <c r="AC1592" i="2"/>
  <c r="AC1593" i="2"/>
  <c r="AC1594" i="2"/>
  <c r="AC1595" i="2"/>
  <c r="AC1596" i="2"/>
  <c r="AC1597" i="2"/>
  <c r="AC1598" i="2"/>
  <c r="AC1599" i="2"/>
  <c r="AC1600" i="2"/>
  <c r="AC1601" i="2"/>
  <c r="AC1602" i="2"/>
  <c r="AC1603" i="2"/>
  <c r="AC1604" i="2"/>
  <c r="AC1605" i="2"/>
  <c r="AC1606" i="2"/>
  <c r="AC1607" i="2"/>
  <c r="AC1608" i="2"/>
  <c r="AC1609" i="2"/>
  <c r="AC1610" i="2"/>
  <c r="AC1611" i="2"/>
  <c r="AC1612" i="2"/>
  <c r="AC1613" i="2"/>
  <c r="AC1614" i="2"/>
  <c r="AC1615" i="2"/>
  <c r="AC1616" i="2"/>
  <c r="AC1617" i="2"/>
  <c r="AC1618" i="2"/>
  <c r="AC1619" i="2"/>
  <c r="AC1620" i="2"/>
  <c r="AC1621" i="2"/>
  <c r="AC1622" i="2"/>
  <c r="AC1623" i="2"/>
  <c r="AC1624" i="2"/>
  <c r="AC1625" i="2"/>
  <c r="AC1626" i="2"/>
  <c r="AC1627" i="2"/>
  <c r="AC1628" i="2"/>
  <c r="AC1629" i="2"/>
  <c r="AC1630" i="2"/>
  <c r="AC1631" i="2"/>
  <c r="AC1632" i="2"/>
  <c r="AC1633" i="2"/>
  <c r="AC1634" i="2"/>
  <c r="AC1635" i="2"/>
  <c r="AC1636" i="2"/>
  <c r="AC1637" i="2"/>
  <c r="AC1638" i="2"/>
  <c r="AC1639" i="2"/>
  <c r="AC1640" i="2"/>
  <c r="AC1641" i="2"/>
  <c r="AC1642" i="2"/>
  <c r="AC1643" i="2"/>
  <c r="AC1644" i="2"/>
  <c r="AC1645" i="2"/>
  <c r="AC1646" i="2"/>
  <c r="AC1647" i="2"/>
  <c r="AC1648" i="2"/>
  <c r="AC1649" i="2"/>
  <c r="AC1650" i="2"/>
  <c r="AC1651" i="2"/>
  <c r="AC1652" i="2"/>
  <c r="AC1653" i="2"/>
  <c r="AC1654" i="2"/>
  <c r="AC1655" i="2"/>
  <c r="AC1656" i="2"/>
  <c r="AC1657" i="2"/>
  <c r="AC1658" i="2"/>
  <c r="AC1659" i="2"/>
  <c r="AC1660" i="2"/>
  <c r="AC1661" i="2"/>
  <c r="AC1662" i="2"/>
  <c r="AC1663" i="2"/>
  <c r="AC1664" i="2"/>
  <c r="AC1665" i="2"/>
  <c r="AC1666" i="2"/>
  <c r="AC1667" i="2"/>
  <c r="AC1668" i="2"/>
  <c r="AC1669" i="2"/>
  <c r="AC1670" i="2"/>
  <c r="AC1671" i="2"/>
  <c r="AC1672" i="2"/>
  <c r="AC1673" i="2"/>
  <c r="AC1674" i="2"/>
  <c r="AC1675" i="2"/>
  <c r="AC1676" i="2"/>
  <c r="AC1677" i="2"/>
  <c r="AC1678" i="2"/>
  <c r="AC1679" i="2"/>
  <c r="AC1680" i="2"/>
  <c r="AC1681" i="2"/>
  <c r="AC1682" i="2"/>
  <c r="AC1683" i="2"/>
  <c r="AC1684" i="2"/>
  <c r="AC1685" i="2"/>
  <c r="AC1686" i="2"/>
  <c r="AC1687" i="2"/>
  <c r="AC1688" i="2"/>
  <c r="AC1689" i="2"/>
  <c r="AC1690" i="2"/>
  <c r="AC1691" i="2"/>
  <c r="AC1692" i="2"/>
  <c r="AC1693" i="2"/>
  <c r="AC1694" i="2"/>
  <c r="AC1695" i="2"/>
  <c r="AC1696" i="2"/>
  <c r="AC1697" i="2"/>
  <c r="AC1698" i="2"/>
  <c r="AC1699" i="2"/>
  <c r="AC1700" i="2"/>
  <c r="AC1701" i="2"/>
  <c r="AC1702" i="2"/>
  <c r="AC1703" i="2"/>
  <c r="AC1704" i="2"/>
  <c r="AC1705" i="2"/>
  <c r="AC1706" i="2"/>
  <c r="AC1707" i="2"/>
  <c r="AC1708" i="2"/>
  <c r="AC1709" i="2"/>
  <c r="AC1710" i="2"/>
  <c r="AC1711" i="2"/>
  <c r="AC1712" i="2"/>
  <c r="AC1713" i="2"/>
  <c r="AC1714" i="2"/>
  <c r="AC1715" i="2"/>
  <c r="AC1716" i="2"/>
  <c r="AC1717" i="2"/>
  <c r="AC1718" i="2"/>
  <c r="AC1719" i="2"/>
  <c r="AC1720" i="2"/>
  <c r="AC1721" i="2"/>
  <c r="AC1722" i="2"/>
  <c r="AC1723" i="2"/>
  <c r="AC1724" i="2"/>
  <c r="AC1725" i="2"/>
  <c r="AC1726" i="2"/>
  <c r="AC1727" i="2"/>
  <c r="AC1728" i="2"/>
  <c r="AC1729" i="2"/>
  <c r="AC1730" i="2"/>
  <c r="AC1731" i="2"/>
  <c r="AC1732" i="2"/>
  <c r="AC1733" i="2"/>
  <c r="AC1734" i="2"/>
  <c r="AC1735" i="2"/>
  <c r="AC1736" i="2"/>
  <c r="AC1737" i="2"/>
  <c r="AC1738" i="2"/>
  <c r="AC1739" i="2"/>
  <c r="AC1740" i="2"/>
  <c r="AC1741" i="2"/>
  <c r="AC1742" i="2"/>
  <c r="AC1743" i="2"/>
  <c r="AC1744" i="2"/>
  <c r="AC1745" i="2"/>
  <c r="AC1746" i="2"/>
  <c r="AC1747" i="2"/>
  <c r="AC1748" i="2"/>
  <c r="AC1749" i="2"/>
  <c r="AC1750" i="2"/>
  <c r="AC1751" i="2"/>
  <c r="AC1752" i="2"/>
  <c r="AC1753" i="2"/>
  <c r="AC1754" i="2"/>
  <c r="AC1755" i="2"/>
  <c r="AC1756" i="2"/>
  <c r="AC1757" i="2"/>
  <c r="AC1758" i="2"/>
  <c r="AC1759" i="2"/>
  <c r="AC1760" i="2"/>
  <c r="AC1761" i="2"/>
  <c r="AC1762" i="2"/>
  <c r="AC1763" i="2"/>
  <c r="AC1764" i="2"/>
  <c r="AC1765" i="2"/>
  <c r="AC1766" i="2"/>
  <c r="AC1767" i="2"/>
  <c r="AC1768" i="2"/>
  <c r="AC1769" i="2"/>
  <c r="AC1770" i="2"/>
  <c r="AC1771" i="2"/>
  <c r="AC1772" i="2"/>
  <c r="AC1773" i="2"/>
  <c r="AC1774" i="2"/>
  <c r="AC1775" i="2"/>
  <c r="AC1776" i="2"/>
  <c r="AC1777" i="2"/>
  <c r="AC1778" i="2"/>
  <c r="AC1779" i="2"/>
  <c r="AC1780" i="2"/>
  <c r="AC1781" i="2"/>
  <c r="AC1782" i="2"/>
  <c r="AC1783" i="2"/>
  <c r="AC1784" i="2"/>
  <c r="AC1785" i="2"/>
  <c r="AC1786" i="2"/>
  <c r="AC1787" i="2"/>
  <c r="AC1788" i="2"/>
  <c r="AC1789" i="2"/>
  <c r="AC1790" i="2"/>
  <c r="AC1791" i="2"/>
  <c r="AC1792" i="2"/>
  <c r="AC1793" i="2"/>
  <c r="AC1794" i="2"/>
  <c r="AC1795" i="2"/>
  <c r="AC1796" i="2"/>
  <c r="AC1797" i="2"/>
  <c r="AC1798" i="2"/>
  <c r="AC1799" i="2"/>
  <c r="AC1800" i="2"/>
  <c r="AC1801" i="2"/>
  <c r="AC1802" i="2"/>
  <c r="AC1803" i="2"/>
  <c r="AC1804" i="2"/>
  <c r="AC1805" i="2"/>
  <c r="AC1806" i="2"/>
  <c r="AC1807" i="2"/>
  <c r="AC1808" i="2"/>
  <c r="AC1809" i="2"/>
  <c r="AC1810" i="2"/>
  <c r="AC1811" i="2"/>
  <c r="AC1812" i="2"/>
  <c r="AC1813" i="2"/>
  <c r="AC1814" i="2"/>
  <c r="AC1815" i="2"/>
  <c r="AC1816" i="2"/>
  <c r="AC1817" i="2"/>
  <c r="AC1818" i="2"/>
  <c r="AC1819" i="2"/>
  <c r="AC1820" i="2"/>
  <c r="AC1821" i="2"/>
  <c r="AC1822" i="2"/>
  <c r="AC1823" i="2"/>
  <c r="AC1824" i="2"/>
  <c r="AC1825" i="2"/>
  <c r="AC1826" i="2"/>
  <c r="AC1827" i="2"/>
  <c r="AC1828" i="2"/>
  <c r="AC1829" i="2"/>
  <c r="AC1830" i="2"/>
  <c r="AC1831" i="2"/>
  <c r="AC1832" i="2"/>
  <c r="AC1833" i="2"/>
  <c r="AC1834" i="2"/>
  <c r="AC1835" i="2"/>
  <c r="AC1836" i="2"/>
  <c r="AC1837" i="2"/>
  <c r="AC1838" i="2"/>
  <c r="AC1839" i="2"/>
  <c r="AC1840" i="2"/>
  <c r="AC1841" i="2"/>
  <c r="AC1842" i="2"/>
  <c r="AC1843" i="2"/>
  <c r="AC1844" i="2"/>
  <c r="AC1845" i="2"/>
  <c r="AC1846" i="2"/>
  <c r="AC1847" i="2"/>
  <c r="AC1848" i="2"/>
  <c r="AC1849" i="2"/>
  <c r="AC1850" i="2"/>
  <c r="AC1851" i="2"/>
  <c r="AC1852" i="2"/>
  <c r="AC1853" i="2"/>
  <c r="AC1854" i="2"/>
  <c r="AC1855" i="2"/>
  <c r="AC1856" i="2"/>
  <c r="AC1857" i="2"/>
  <c r="AC1858" i="2"/>
  <c r="AC1859" i="2"/>
  <c r="AC1860" i="2"/>
  <c r="AC1861" i="2"/>
  <c r="AC1862" i="2"/>
  <c r="AC1863" i="2"/>
  <c r="AC1864" i="2"/>
  <c r="AC1865" i="2"/>
  <c r="AC1866" i="2"/>
  <c r="AC1867" i="2"/>
  <c r="AC1868" i="2"/>
  <c r="AC1869" i="2"/>
  <c r="AC1870" i="2"/>
  <c r="AC1871" i="2"/>
  <c r="AC1872" i="2"/>
  <c r="AC1873" i="2"/>
  <c r="AC1874" i="2"/>
  <c r="AC1875" i="2"/>
  <c r="AC1876" i="2"/>
  <c r="AC1877" i="2"/>
  <c r="AC1878" i="2"/>
  <c r="AC1879" i="2"/>
  <c r="AC1880" i="2"/>
  <c r="AC1881" i="2"/>
  <c r="AC1882" i="2"/>
  <c r="AC1883" i="2"/>
  <c r="AC1884" i="2"/>
  <c r="AC1885" i="2"/>
  <c r="AC1886" i="2"/>
  <c r="AC1887" i="2"/>
  <c r="AC1888" i="2"/>
  <c r="AC1889" i="2"/>
  <c r="AC1890" i="2"/>
  <c r="AC1891" i="2"/>
  <c r="AC1892" i="2"/>
  <c r="AC1893" i="2"/>
  <c r="AC1894" i="2"/>
  <c r="AC1895" i="2"/>
  <c r="AC1896" i="2"/>
  <c r="AC1897" i="2"/>
  <c r="AC1898" i="2"/>
  <c r="AC1899" i="2"/>
  <c r="AC1900" i="2"/>
  <c r="AC1901" i="2"/>
  <c r="AC1902" i="2"/>
  <c r="AC1903" i="2"/>
  <c r="AC1904" i="2"/>
  <c r="AC1905" i="2"/>
  <c r="AC1906" i="2"/>
  <c r="AC1907" i="2"/>
  <c r="AC1908" i="2"/>
  <c r="AC1909" i="2"/>
  <c r="AC1910" i="2"/>
  <c r="AC1911" i="2"/>
  <c r="AC1912" i="2"/>
  <c r="AC1913" i="2"/>
  <c r="AC1914" i="2"/>
  <c r="AC1915" i="2"/>
  <c r="AC1916" i="2"/>
  <c r="AC1917" i="2"/>
  <c r="AC1918" i="2"/>
  <c r="AC1919" i="2"/>
  <c r="AC1920" i="2"/>
  <c r="AC1921" i="2"/>
  <c r="AC1922" i="2"/>
  <c r="AC1923" i="2"/>
  <c r="AC1924" i="2"/>
  <c r="AC1925" i="2"/>
  <c r="AC1926" i="2"/>
  <c r="AC1927" i="2"/>
  <c r="AC1928" i="2"/>
  <c r="AC1929" i="2"/>
  <c r="AC1930" i="2"/>
  <c r="AC1931" i="2"/>
  <c r="AC1932" i="2"/>
  <c r="AC1933" i="2"/>
  <c r="AC1934" i="2"/>
  <c r="AC1935" i="2"/>
  <c r="AC1936" i="2"/>
  <c r="AC1937" i="2"/>
  <c r="AC1938" i="2"/>
  <c r="AC1939" i="2"/>
  <c r="AC1940" i="2"/>
  <c r="AC1941" i="2"/>
  <c r="AC1942" i="2"/>
  <c r="AC1943" i="2"/>
  <c r="AC1944" i="2"/>
  <c r="AC1945" i="2"/>
  <c r="AC1946" i="2"/>
  <c r="AC1947" i="2"/>
  <c r="AC1948" i="2"/>
  <c r="AC1949" i="2"/>
  <c r="AC1950" i="2"/>
  <c r="AC1951" i="2"/>
  <c r="AC1952" i="2"/>
  <c r="AC1953" i="2"/>
  <c r="AC1954" i="2"/>
  <c r="AC1955" i="2"/>
  <c r="AC1956" i="2"/>
  <c r="AC1957" i="2"/>
  <c r="AC1958" i="2"/>
  <c r="AC1959" i="2"/>
  <c r="AC1960" i="2"/>
  <c r="AC1961" i="2"/>
  <c r="AC1962" i="2"/>
  <c r="AC1963" i="2"/>
  <c r="AC1964" i="2"/>
  <c r="AC1965" i="2"/>
  <c r="AC1966" i="2"/>
  <c r="AC1967" i="2"/>
  <c r="AC1968" i="2"/>
  <c r="AC1969" i="2"/>
  <c r="AC1970" i="2"/>
  <c r="AC1971" i="2"/>
  <c r="AC1972" i="2"/>
  <c r="AC1973" i="2"/>
  <c r="AC1974" i="2"/>
  <c r="AC1975" i="2"/>
  <c r="AC1976" i="2"/>
  <c r="AC1977" i="2"/>
  <c r="AC1978" i="2"/>
  <c r="AC1979" i="2"/>
  <c r="AC1980" i="2"/>
  <c r="AC1981" i="2"/>
  <c r="AC1982" i="2"/>
  <c r="AC1983" i="2"/>
  <c r="AC1984" i="2"/>
  <c r="AC1985" i="2"/>
  <c r="AC1986" i="2"/>
  <c r="AC1987" i="2"/>
  <c r="AC1988" i="2"/>
  <c r="AC1989" i="2"/>
  <c r="AC1990" i="2"/>
  <c r="AC1991" i="2"/>
  <c r="AC1992" i="2"/>
  <c r="AC1993" i="2"/>
  <c r="AC1994" i="2"/>
  <c r="AC1995" i="2"/>
  <c r="AC1996" i="2"/>
  <c r="AC1997" i="2"/>
  <c r="AC1998" i="2"/>
  <c r="AC1999" i="2"/>
  <c r="AC2000" i="2"/>
  <c r="AC2001" i="2"/>
  <c r="AC2002" i="2"/>
  <c r="AC2003" i="2"/>
  <c r="AC2004" i="2"/>
  <c r="AC2005" i="2"/>
  <c r="AC2006" i="2"/>
  <c r="AC2007" i="2"/>
  <c r="AC2008" i="2"/>
  <c r="AC2009" i="2"/>
  <c r="AC2010" i="2"/>
  <c r="AC2011" i="2"/>
  <c r="AC2012" i="2"/>
  <c r="AC2013" i="2"/>
  <c r="AC2014" i="2"/>
  <c r="AC2015" i="2"/>
  <c r="AC2016" i="2"/>
  <c r="AC2017" i="2"/>
  <c r="AC2018" i="2"/>
  <c r="AC2019" i="2"/>
  <c r="AC2020" i="2"/>
  <c r="AC2021" i="2"/>
  <c r="AC2022" i="2"/>
  <c r="AC2023" i="2"/>
  <c r="AC2024" i="2"/>
  <c r="AC2025" i="2"/>
  <c r="AC2026" i="2"/>
  <c r="AC2027" i="2"/>
  <c r="AC2028" i="2"/>
  <c r="AC2029" i="2"/>
  <c r="AC2030" i="2"/>
  <c r="AC2031" i="2"/>
  <c r="AC2032" i="2"/>
  <c r="AC2033" i="2"/>
  <c r="AC2034" i="2"/>
  <c r="AC2035" i="2"/>
  <c r="AC2036" i="2"/>
  <c r="AC2037" i="2"/>
  <c r="AC2038" i="2"/>
  <c r="AC2039" i="2"/>
  <c r="AC2040" i="2"/>
  <c r="AC2041" i="2"/>
  <c r="AC2042" i="2"/>
  <c r="AC2043" i="2"/>
  <c r="AC2044" i="2"/>
  <c r="AC2045" i="2"/>
  <c r="AC2046" i="2"/>
  <c r="AC2047" i="2"/>
  <c r="AC2048" i="2"/>
  <c r="AC2049" i="2"/>
  <c r="AC2050" i="2"/>
  <c r="AC2051" i="2"/>
  <c r="AC2052" i="2"/>
  <c r="AC2053" i="2"/>
  <c r="AC2054" i="2"/>
  <c r="AC2055" i="2"/>
  <c r="AC2056" i="2"/>
  <c r="AC2057" i="2"/>
  <c r="AC2058" i="2"/>
  <c r="AC2059" i="2"/>
  <c r="AC2060" i="2"/>
  <c r="AC2061" i="2"/>
  <c r="AC2062" i="2"/>
  <c r="AC2063" i="2"/>
  <c r="AC2064" i="2"/>
  <c r="AC2065" i="2"/>
  <c r="AC2066" i="2"/>
  <c r="AC2067" i="2"/>
  <c r="AC2068" i="2"/>
  <c r="AC2069" i="2"/>
  <c r="AC2070" i="2"/>
  <c r="AC2071" i="2"/>
  <c r="AC2072" i="2"/>
  <c r="AC2073" i="2"/>
  <c r="AC2074" i="2"/>
  <c r="AC2075" i="2"/>
  <c r="AC2076" i="2"/>
  <c r="AC2077" i="2"/>
  <c r="AC2078" i="2"/>
  <c r="AC2079" i="2"/>
  <c r="AC2080" i="2"/>
  <c r="AC2081" i="2"/>
  <c r="AC2082" i="2"/>
  <c r="AC2083" i="2"/>
  <c r="AC2084" i="2"/>
  <c r="AC2085" i="2"/>
  <c r="AC2086" i="2"/>
  <c r="AC2087" i="2"/>
  <c r="AC2088" i="2"/>
  <c r="AC2089" i="2"/>
  <c r="AC2090" i="2"/>
  <c r="AC2091" i="2"/>
  <c r="AC2092" i="2"/>
  <c r="AC2093" i="2"/>
  <c r="AC2094" i="2"/>
  <c r="AC2095" i="2"/>
  <c r="AC2096" i="2"/>
  <c r="AC2097" i="2"/>
  <c r="AC2098" i="2"/>
  <c r="AC2099" i="2"/>
  <c r="AC2100" i="2"/>
  <c r="AC2101" i="2"/>
  <c r="AC2102" i="2"/>
  <c r="AC2103" i="2"/>
  <c r="AC2104" i="2"/>
  <c r="AC2105" i="2"/>
  <c r="AC2106" i="2"/>
  <c r="AC2107" i="2"/>
  <c r="AC2108" i="2"/>
  <c r="AC2109" i="2"/>
  <c r="AC2110" i="2"/>
  <c r="AC2111" i="2"/>
  <c r="AC2112" i="2"/>
  <c r="AC2113" i="2"/>
  <c r="AC2114" i="2"/>
  <c r="AC2115" i="2"/>
  <c r="AC2116" i="2"/>
  <c r="AC2117" i="2"/>
  <c r="AC2118" i="2"/>
  <c r="AC2119" i="2"/>
  <c r="AC2120" i="2"/>
  <c r="AC2121" i="2"/>
  <c r="AC2122" i="2"/>
  <c r="AC2123" i="2"/>
  <c r="AC2124" i="2"/>
  <c r="AC2125" i="2"/>
  <c r="AC2126" i="2"/>
  <c r="AC2127" i="2"/>
  <c r="AC2128" i="2"/>
  <c r="AC2129" i="2"/>
  <c r="AC2130" i="2"/>
  <c r="AC2131" i="2"/>
  <c r="AC2132" i="2"/>
  <c r="AC2133" i="2"/>
  <c r="AC2134" i="2"/>
  <c r="AC2135" i="2"/>
  <c r="AC2136" i="2"/>
  <c r="AC2137" i="2"/>
  <c r="AC2138" i="2"/>
  <c r="AC2139" i="2"/>
  <c r="AC2140" i="2"/>
  <c r="AC2141" i="2"/>
  <c r="AC2142" i="2"/>
  <c r="AC2143" i="2"/>
  <c r="AC2144" i="2"/>
  <c r="AC2145" i="2"/>
  <c r="AC2146" i="2"/>
  <c r="AC2147" i="2"/>
  <c r="AC2148" i="2"/>
  <c r="AC2149" i="2"/>
  <c r="AC2150" i="2"/>
  <c r="AC2151" i="2"/>
  <c r="AC2152" i="2"/>
  <c r="AC2153" i="2"/>
  <c r="AC2154" i="2"/>
  <c r="AC2155" i="2"/>
  <c r="AC2156" i="2"/>
  <c r="AC2157" i="2"/>
  <c r="AC2158" i="2"/>
  <c r="AC2159" i="2"/>
  <c r="AC2160" i="2"/>
  <c r="AC2161" i="2"/>
  <c r="AC2162" i="2"/>
  <c r="AC2163" i="2"/>
  <c r="AC2164" i="2"/>
  <c r="AC2165" i="2"/>
  <c r="AC2166" i="2"/>
  <c r="AC2167" i="2"/>
  <c r="AC2168" i="2"/>
  <c r="AC2169" i="2"/>
  <c r="AC2170" i="2"/>
  <c r="AC2171" i="2"/>
  <c r="AC2172" i="2"/>
  <c r="AC2173" i="2"/>
  <c r="AC2174" i="2"/>
  <c r="AC2175" i="2"/>
  <c r="AC2176" i="2"/>
  <c r="AC2177" i="2"/>
  <c r="AC2178" i="2"/>
  <c r="AC2179" i="2"/>
  <c r="AC2180" i="2"/>
  <c r="AC2181" i="2"/>
  <c r="AC2182" i="2"/>
  <c r="AC2183" i="2"/>
  <c r="AC2184" i="2"/>
  <c r="AC2185" i="2"/>
  <c r="AC2186" i="2"/>
  <c r="AC2187" i="2"/>
  <c r="AC2188" i="2"/>
  <c r="AC2189" i="2"/>
  <c r="AC2190" i="2"/>
  <c r="AC2191" i="2"/>
  <c r="AC2192" i="2"/>
  <c r="AC2193" i="2"/>
  <c r="AC2194" i="2"/>
  <c r="AC2195" i="2"/>
  <c r="AC2196" i="2"/>
  <c r="AC2197" i="2"/>
  <c r="AC2198" i="2"/>
  <c r="AC2199" i="2"/>
  <c r="AC2200" i="2"/>
  <c r="AC2201" i="2"/>
  <c r="AC2202" i="2"/>
  <c r="AC2203" i="2"/>
  <c r="AC2204" i="2"/>
  <c r="AC2205" i="2"/>
  <c r="AC2206" i="2"/>
  <c r="AC2207" i="2"/>
  <c r="AC2208" i="2"/>
  <c r="AC2209" i="2"/>
  <c r="AC2210" i="2"/>
  <c r="AC2211" i="2"/>
  <c r="AC2212" i="2"/>
  <c r="AC2213" i="2"/>
  <c r="AC2214" i="2"/>
  <c r="AC2215" i="2"/>
  <c r="AC2216" i="2"/>
  <c r="AC2217" i="2"/>
  <c r="AC2218" i="2"/>
  <c r="AC2219" i="2"/>
  <c r="AC2220" i="2"/>
  <c r="AC2221" i="2"/>
  <c r="AC2222" i="2"/>
  <c r="AC2223" i="2"/>
  <c r="AC2224" i="2"/>
  <c r="AC2225" i="2"/>
  <c r="AC2226" i="2"/>
  <c r="AC2227" i="2"/>
  <c r="AC2228" i="2"/>
  <c r="AC2229" i="2"/>
  <c r="AC2230" i="2"/>
  <c r="AC2231" i="2"/>
  <c r="AC2232" i="2"/>
  <c r="AC2233" i="2"/>
  <c r="AC2234" i="2"/>
  <c r="AC2235" i="2"/>
  <c r="AC2236" i="2"/>
  <c r="AC2237" i="2"/>
  <c r="AC2238" i="2"/>
  <c r="AC2239" i="2"/>
  <c r="AC2240" i="2"/>
  <c r="AC2241" i="2"/>
  <c r="AC2242" i="2"/>
  <c r="AC2243" i="2"/>
  <c r="AC2244" i="2"/>
  <c r="AC2245" i="2"/>
  <c r="AC2246" i="2"/>
  <c r="AC2247" i="2"/>
  <c r="AC2248" i="2"/>
  <c r="AC2249" i="2"/>
  <c r="AC2250" i="2"/>
  <c r="AC2251" i="2"/>
  <c r="AC2252" i="2"/>
  <c r="AC2253" i="2"/>
  <c r="AC2254" i="2"/>
  <c r="AC2255" i="2"/>
  <c r="AC2256" i="2"/>
  <c r="AC2257" i="2"/>
  <c r="AC2258" i="2"/>
  <c r="AC2259" i="2"/>
  <c r="AC2260" i="2"/>
  <c r="AC2261" i="2"/>
  <c r="AC2262" i="2"/>
  <c r="AC2263" i="2"/>
  <c r="AC2264" i="2"/>
  <c r="AC2265" i="2"/>
  <c r="AC2266" i="2"/>
  <c r="AC2267" i="2"/>
  <c r="AC2268" i="2"/>
  <c r="AC2269" i="2"/>
  <c r="AC2270" i="2"/>
  <c r="AC2271" i="2"/>
  <c r="AC2272" i="2"/>
  <c r="AC2273" i="2"/>
  <c r="AC2274" i="2"/>
  <c r="AC2275" i="2"/>
  <c r="AC2276" i="2"/>
  <c r="AC2277" i="2"/>
  <c r="AC2278" i="2"/>
  <c r="AC2279" i="2"/>
  <c r="AC2280" i="2"/>
  <c r="AC2281" i="2"/>
  <c r="AC2282" i="2"/>
  <c r="AC2283" i="2"/>
  <c r="AC2284" i="2"/>
  <c r="AC2285" i="2"/>
  <c r="AC2286" i="2"/>
  <c r="AC2287" i="2"/>
  <c r="AC2288" i="2"/>
  <c r="AC2289" i="2"/>
  <c r="AC2290" i="2"/>
  <c r="AC2291" i="2"/>
  <c r="AC2292" i="2"/>
  <c r="AC2293" i="2"/>
  <c r="AC2294" i="2"/>
  <c r="AC2295" i="2"/>
  <c r="AC2296" i="2"/>
  <c r="AC2297" i="2"/>
  <c r="AC2298" i="2"/>
  <c r="AC2299" i="2"/>
  <c r="AC2300" i="2"/>
  <c r="AC2301" i="2"/>
  <c r="AC2302" i="2"/>
  <c r="AC2303" i="2"/>
  <c r="AC2304" i="2"/>
  <c r="AC2305" i="2"/>
  <c r="AC2306" i="2"/>
  <c r="AC2307" i="2"/>
  <c r="AC2308" i="2"/>
  <c r="AC2309" i="2"/>
  <c r="AC2310" i="2"/>
  <c r="AC2311" i="2"/>
  <c r="AC2312" i="2"/>
  <c r="AC2313" i="2"/>
  <c r="AC2314" i="2"/>
  <c r="AC2315" i="2"/>
  <c r="AC2316" i="2"/>
  <c r="AC2317" i="2"/>
  <c r="AC2318" i="2"/>
  <c r="AC2319" i="2"/>
  <c r="AC2320" i="2"/>
  <c r="AC2321" i="2"/>
  <c r="AC2322" i="2"/>
  <c r="AC2323" i="2"/>
  <c r="AC2324" i="2"/>
  <c r="AC2325" i="2"/>
  <c r="AC2326" i="2"/>
  <c r="AC2327" i="2"/>
  <c r="AC2328" i="2"/>
  <c r="AC2329" i="2"/>
  <c r="AC2330" i="2"/>
  <c r="AC2331" i="2"/>
  <c r="AC2332" i="2"/>
  <c r="AC2333" i="2"/>
  <c r="AC2334" i="2"/>
  <c r="AC2335" i="2"/>
  <c r="AC2336" i="2"/>
  <c r="AC2337" i="2"/>
  <c r="AC2338" i="2"/>
  <c r="AC2339" i="2"/>
  <c r="AC2340" i="2"/>
  <c r="AC2341" i="2"/>
  <c r="AC2342" i="2"/>
  <c r="AC2343" i="2"/>
  <c r="AC2344" i="2"/>
  <c r="AC2345" i="2"/>
  <c r="AC2346" i="2"/>
  <c r="AC2347" i="2"/>
  <c r="AC2348" i="2"/>
  <c r="AC2349" i="2"/>
  <c r="AC2350" i="2"/>
  <c r="AC2351" i="2"/>
  <c r="AC2352" i="2"/>
  <c r="AC2353" i="2"/>
  <c r="AC2354" i="2"/>
  <c r="AC2355" i="2"/>
  <c r="AC2356" i="2"/>
  <c r="AC2357" i="2"/>
  <c r="AC2358" i="2"/>
  <c r="AC2359" i="2"/>
  <c r="AC2360" i="2"/>
  <c r="AC2361" i="2"/>
  <c r="AC2362" i="2"/>
  <c r="AC2363" i="2"/>
  <c r="AC2364" i="2"/>
  <c r="AC2365" i="2"/>
  <c r="AC2366" i="2"/>
  <c r="AC2367" i="2"/>
  <c r="AC2368" i="2"/>
  <c r="AC2369" i="2"/>
  <c r="AC2370" i="2"/>
  <c r="AC2371" i="2"/>
  <c r="AC2372" i="2"/>
  <c r="AC2373" i="2"/>
  <c r="AC2374" i="2"/>
  <c r="AC2375" i="2"/>
  <c r="AC2376" i="2"/>
  <c r="AC2377" i="2"/>
  <c r="AC2378" i="2"/>
  <c r="AC2379" i="2"/>
  <c r="AC2380" i="2"/>
  <c r="AC2381" i="2"/>
  <c r="AC2382" i="2"/>
  <c r="AC2383" i="2"/>
  <c r="AC2384" i="2"/>
  <c r="AC2385" i="2"/>
  <c r="AC2386" i="2"/>
  <c r="AC2387" i="2"/>
  <c r="AC2388" i="2"/>
  <c r="AC2389" i="2"/>
  <c r="AC2390" i="2"/>
  <c r="AC2391" i="2"/>
  <c r="AC2392" i="2"/>
  <c r="AC2393" i="2"/>
  <c r="AC2394" i="2"/>
  <c r="AC2395" i="2"/>
  <c r="AC2396" i="2"/>
  <c r="AC2397" i="2"/>
  <c r="AC2398" i="2"/>
  <c r="AC2399" i="2"/>
  <c r="AC2400" i="2"/>
  <c r="AC2401" i="2"/>
  <c r="AC2402" i="2"/>
  <c r="AC2403" i="2"/>
  <c r="AC2404" i="2"/>
  <c r="AC2405" i="2"/>
  <c r="AC2406" i="2"/>
  <c r="AC2407" i="2"/>
  <c r="AC2408" i="2"/>
  <c r="AC2409" i="2"/>
  <c r="AC2410" i="2"/>
  <c r="AC2411" i="2"/>
  <c r="AC2412" i="2"/>
  <c r="AC2413" i="2"/>
  <c r="AC2414" i="2"/>
  <c r="AC2415" i="2"/>
  <c r="AC2416" i="2"/>
  <c r="AC2417" i="2"/>
  <c r="AC2418" i="2"/>
  <c r="AC2419" i="2"/>
  <c r="AC2420" i="2"/>
  <c r="AC2421" i="2"/>
  <c r="AC2422" i="2"/>
  <c r="AC2423" i="2"/>
  <c r="AC2424" i="2"/>
  <c r="AC2425" i="2"/>
  <c r="AC2426" i="2"/>
  <c r="AC2427" i="2"/>
  <c r="AC2428" i="2"/>
  <c r="AC2429" i="2"/>
  <c r="AC2430" i="2"/>
  <c r="AC2431" i="2"/>
  <c r="AC2432" i="2"/>
  <c r="AC2433" i="2"/>
  <c r="AC2434" i="2"/>
  <c r="AC2435" i="2"/>
  <c r="AC2436" i="2"/>
  <c r="AC2437" i="2"/>
  <c r="AC2438" i="2"/>
  <c r="AC2439" i="2"/>
  <c r="AC2440" i="2"/>
  <c r="AC2441" i="2"/>
  <c r="AC2442" i="2"/>
  <c r="AC2443" i="2"/>
  <c r="AC2444" i="2"/>
  <c r="AC2445" i="2"/>
  <c r="AC2446" i="2"/>
  <c r="AC2447" i="2"/>
  <c r="AC2448" i="2"/>
  <c r="AC2449" i="2"/>
  <c r="AC2450" i="2"/>
  <c r="AC2451" i="2"/>
  <c r="AC2452" i="2"/>
  <c r="AC2453" i="2"/>
  <c r="AC2454" i="2"/>
  <c r="AC2455" i="2"/>
  <c r="AC2456" i="2"/>
  <c r="AC2457" i="2"/>
  <c r="AC2458" i="2"/>
  <c r="AC2459" i="2"/>
  <c r="AC2460" i="2"/>
  <c r="AC2461" i="2"/>
  <c r="AC2462" i="2"/>
  <c r="AC2463" i="2"/>
  <c r="AC2464" i="2"/>
  <c r="AC2465" i="2"/>
  <c r="AC2466" i="2"/>
  <c r="AC2467" i="2"/>
  <c r="AC2468" i="2"/>
  <c r="AC2469" i="2"/>
  <c r="AC2470" i="2"/>
  <c r="AC2471" i="2"/>
  <c r="AC2472" i="2"/>
  <c r="AC2473" i="2"/>
  <c r="AC2474" i="2"/>
  <c r="AC2475" i="2"/>
  <c r="AC2476" i="2"/>
  <c r="AC2477" i="2"/>
  <c r="AC2478" i="2"/>
  <c r="AC2479" i="2"/>
  <c r="AC2480" i="2"/>
  <c r="AC2481" i="2"/>
  <c r="AC2482" i="2"/>
  <c r="AC2483" i="2"/>
  <c r="AC2484" i="2"/>
  <c r="AC2485" i="2"/>
  <c r="AC2486" i="2"/>
  <c r="AC2487" i="2"/>
  <c r="AC2488" i="2"/>
  <c r="AC2489" i="2"/>
  <c r="AC2490" i="2"/>
  <c r="AC2491" i="2"/>
  <c r="AC2492" i="2"/>
  <c r="AC2493" i="2"/>
  <c r="AC2494" i="2"/>
  <c r="AC2495" i="2"/>
  <c r="AC2496" i="2"/>
  <c r="AC2497" i="2"/>
  <c r="AC2498" i="2"/>
  <c r="AC2499" i="2"/>
  <c r="AC2500" i="2"/>
  <c r="AC2501" i="2"/>
  <c r="AC2502" i="2"/>
  <c r="AC2503" i="2"/>
  <c r="AC2504" i="2"/>
  <c r="AC2505" i="2"/>
  <c r="AC2506" i="2"/>
  <c r="AC2507" i="2"/>
  <c r="AC2508" i="2"/>
  <c r="AC2509" i="2"/>
  <c r="AC2510" i="2"/>
  <c r="AC2511" i="2"/>
  <c r="AC2512" i="2"/>
  <c r="AC2513" i="2"/>
  <c r="AC2514" i="2"/>
  <c r="AC2515" i="2"/>
  <c r="AC2516" i="2"/>
  <c r="AC2517" i="2"/>
  <c r="AC2518" i="2"/>
  <c r="AC2519" i="2"/>
  <c r="AC2520" i="2"/>
  <c r="AC2521" i="2"/>
  <c r="AC2522" i="2"/>
  <c r="AC2523" i="2"/>
  <c r="AC2524" i="2"/>
  <c r="AC2525" i="2"/>
  <c r="AC2526" i="2"/>
  <c r="AC2527" i="2"/>
  <c r="AC2528" i="2"/>
  <c r="AC2529" i="2"/>
  <c r="AC2530" i="2"/>
  <c r="AC2531" i="2"/>
  <c r="AC2532" i="2"/>
  <c r="AC2533" i="2"/>
  <c r="AC2534" i="2"/>
  <c r="AC2535" i="2"/>
  <c r="AC2536" i="2"/>
  <c r="AC2537" i="2"/>
  <c r="AC2538" i="2"/>
  <c r="AC2539" i="2"/>
  <c r="AC2540" i="2"/>
  <c r="AC2541" i="2"/>
  <c r="AC2542" i="2"/>
  <c r="AC2543" i="2"/>
  <c r="AC2544" i="2"/>
  <c r="AC2545" i="2"/>
  <c r="AC2546" i="2"/>
  <c r="AC2547" i="2"/>
  <c r="AC2548" i="2"/>
  <c r="AC2549" i="2"/>
  <c r="AC2550" i="2"/>
  <c r="AC2551" i="2"/>
  <c r="AC2552" i="2"/>
  <c r="AC2553" i="2"/>
  <c r="AC2554" i="2"/>
  <c r="AC2555" i="2"/>
  <c r="AC2556" i="2"/>
  <c r="AC2557" i="2"/>
  <c r="AC2558" i="2"/>
  <c r="AC2559" i="2"/>
  <c r="AC2560" i="2"/>
  <c r="AC2561" i="2"/>
  <c r="AC2562" i="2"/>
  <c r="AC2563" i="2"/>
  <c r="AC2564" i="2"/>
  <c r="AC2565" i="2"/>
  <c r="AC2566" i="2"/>
  <c r="AC2567" i="2"/>
  <c r="AC2568" i="2"/>
  <c r="AC2569" i="2"/>
  <c r="AC2570" i="2"/>
  <c r="AC2571" i="2"/>
  <c r="AC2572" i="2"/>
  <c r="AC2573" i="2"/>
  <c r="AC2574" i="2"/>
  <c r="AC2575" i="2"/>
  <c r="AC2576" i="2"/>
  <c r="AC2577" i="2"/>
  <c r="AC2578" i="2"/>
  <c r="AC2579" i="2"/>
  <c r="AC2580" i="2"/>
  <c r="AC2581" i="2"/>
  <c r="AC2582" i="2"/>
  <c r="AC2583" i="2"/>
  <c r="AC2584" i="2"/>
  <c r="AC2585" i="2"/>
  <c r="AC2586" i="2"/>
  <c r="AC2587" i="2"/>
  <c r="AC2588" i="2"/>
  <c r="AC2589" i="2"/>
  <c r="AC2590" i="2"/>
  <c r="AC2591" i="2"/>
  <c r="AC2592" i="2"/>
  <c r="AC2593" i="2"/>
  <c r="AC2594" i="2"/>
  <c r="AC2595" i="2"/>
  <c r="AC2596" i="2"/>
  <c r="AC2597" i="2"/>
  <c r="AC2598" i="2"/>
  <c r="AC2599" i="2"/>
  <c r="AC2600" i="2"/>
  <c r="AC2601" i="2"/>
  <c r="AC2602" i="2"/>
  <c r="AC2603" i="2"/>
  <c r="AC2604" i="2"/>
  <c r="AC2605" i="2"/>
  <c r="AC2606" i="2"/>
  <c r="AC2607" i="2"/>
  <c r="AC2608" i="2"/>
  <c r="AC2609" i="2"/>
  <c r="AC2610" i="2"/>
  <c r="AC2611" i="2"/>
  <c r="AC2612" i="2"/>
  <c r="AC2613" i="2"/>
  <c r="AC2614" i="2"/>
  <c r="AC2615" i="2"/>
  <c r="AC2616" i="2"/>
  <c r="AC2617" i="2"/>
  <c r="AC2618" i="2"/>
  <c r="AC2619" i="2"/>
  <c r="AC2620" i="2"/>
  <c r="AC2621" i="2"/>
  <c r="AC2622" i="2"/>
  <c r="AC2623" i="2"/>
  <c r="AC2624" i="2"/>
  <c r="AC2625" i="2"/>
  <c r="AC2626" i="2"/>
  <c r="AC2627" i="2"/>
  <c r="AC2628" i="2"/>
  <c r="AC2629" i="2"/>
  <c r="AC2630" i="2"/>
  <c r="AC2631" i="2"/>
  <c r="AC2632" i="2"/>
  <c r="AC2633" i="2"/>
  <c r="AC2634" i="2"/>
  <c r="AC2635" i="2"/>
  <c r="AC2636" i="2"/>
  <c r="AC2637" i="2"/>
  <c r="AC2638" i="2"/>
  <c r="AC2639" i="2"/>
  <c r="AC2640" i="2"/>
  <c r="AC2641" i="2"/>
  <c r="AC2642" i="2"/>
  <c r="AC2643" i="2"/>
  <c r="AC2644" i="2"/>
  <c r="AC2645" i="2"/>
  <c r="AC2646" i="2"/>
  <c r="AC2647" i="2"/>
  <c r="AC2648" i="2"/>
  <c r="AC2649" i="2"/>
  <c r="AC2650" i="2"/>
  <c r="AC2651" i="2"/>
  <c r="AC2652" i="2"/>
  <c r="AC2653" i="2"/>
  <c r="AC2654" i="2"/>
  <c r="AC2655" i="2"/>
  <c r="AC2656" i="2"/>
  <c r="AC2657" i="2"/>
  <c r="AC2658" i="2"/>
  <c r="AC2659" i="2"/>
  <c r="AC2660" i="2"/>
  <c r="AC2661" i="2"/>
  <c r="AC2662" i="2"/>
  <c r="AC2663" i="2"/>
  <c r="AC2664" i="2"/>
  <c r="AC2665" i="2"/>
  <c r="AC2666" i="2"/>
  <c r="AC2667" i="2"/>
  <c r="AC2668" i="2"/>
  <c r="AC2669" i="2"/>
  <c r="AC2670" i="2"/>
  <c r="AC2671" i="2"/>
  <c r="AC2672" i="2"/>
  <c r="AC2673" i="2"/>
  <c r="AC2674" i="2"/>
  <c r="AC2675" i="2"/>
  <c r="AC2676" i="2"/>
  <c r="AC2677" i="2"/>
  <c r="AC2678" i="2"/>
  <c r="AC2679" i="2"/>
  <c r="AC2680" i="2"/>
  <c r="AC2681" i="2"/>
  <c r="AC2682" i="2"/>
  <c r="AC2683" i="2"/>
  <c r="AC2684" i="2"/>
  <c r="AC2685" i="2"/>
  <c r="AC2686" i="2"/>
  <c r="AC2687" i="2"/>
  <c r="AC2688" i="2"/>
  <c r="AC2689" i="2"/>
  <c r="AC2690" i="2"/>
  <c r="AC2691" i="2"/>
  <c r="AC2692" i="2"/>
  <c r="AC2693" i="2"/>
  <c r="AC2694" i="2"/>
  <c r="AC2695" i="2"/>
  <c r="AC2696" i="2"/>
  <c r="AC2697" i="2"/>
  <c r="AC2698" i="2"/>
  <c r="AC2699" i="2"/>
  <c r="AC2700" i="2"/>
  <c r="AC2701" i="2"/>
  <c r="AC2702" i="2"/>
  <c r="AC2703" i="2"/>
  <c r="AC2704" i="2"/>
  <c r="AC2705" i="2"/>
  <c r="AC2706" i="2"/>
  <c r="AC2707" i="2"/>
  <c r="AC2708" i="2"/>
  <c r="AC2709" i="2"/>
  <c r="AC2710" i="2"/>
  <c r="AC2711" i="2"/>
  <c r="AC2712" i="2"/>
  <c r="AC2713" i="2"/>
  <c r="AC2714" i="2"/>
  <c r="AC2715" i="2"/>
  <c r="AC2716" i="2"/>
  <c r="AC2717" i="2"/>
  <c r="AC2718" i="2"/>
  <c r="AC2719" i="2"/>
  <c r="AC2720" i="2"/>
  <c r="AC2721" i="2"/>
  <c r="AC2722" i="2"/>
  <c r="AC2723" i="2"/>
  <c r="AC2724" i="2"/>
  <c r="AC2725" i="2"/>
  <c r="AC2726" i="2"/>
  <c r="AC2727" i="2"/>
  <c r="AC2728" i="2"/>
  <c r="AC2729" i="2"/>
  <c r="AC2730" i="2"/>
  <c r="AC2731" i="2"/>
  <c r="AC2732" i="2"/>
  <c r="AC2733" i="2"/>
  <c r="AC2734" i="2"/>
  <c r="AC2735" i="2"/>
  <c r="AC2736" i="2"/>
  <c r="AC2737" i="2"/>
  <c r="AC2738" i="2"/>
  <c r="AC2739" i="2"/>
  <c r="AC2740" i="2"/>
  <c r="AC2741" i="2"/>
  <c r="AC2742" i="2"/>
  <c r="AC2743" i="2"/>
  <c r="AC2744" i="2"/>
  <c r="AC2745" i="2"/>
  <c r="AC2746" i="2"/>
  <c r="AC2747" i="2"/>
  <c r="AC2748" i="2"/>
  <c r="AC2749" i="2"/>
  <c r="AC2750" i="2"/>
  <c r="AC2751" i="2"/>
  <c r="AC2752" i="2"/>
  <c r="AC2753" i="2"/>
  <c r="AC2754" i="2"/>
  <c r="AC2755" i="2"/>
  <c r="AC2756" i="2"/>
  <c r="AC2757" i="2"/>
  <c r="AC2758" i="2"/>
  <c r="AC2759" i="2"/>
  <c r="AC2760" i="2"/>
  <c r="AC2761" i="2"/>
  <c r="AC2762" i="2"/>
  <c r="AC2763" i="2"/>
  <c r="AC2764" i="2"/>
  <c r="AC2765" i="2"/>
  <c r="AC2766" i="2"/>
  <c r="AC2767" i="2"/>
  <c r="AC2768" i="2"/>
  <c r="AC2769" i="2"/>
  <c r="AC2770" i="2"/>
  <c r="AC2771" i="2"/>
  <c r="AC2772" i="2"/>
  <c r="AC2773" i="2"/>
  <c r="AC2774" i="2"/>
  <c r="AC2775" i="2"/>
  <c r="AC2776" i="2"/>
  <c r="AC2777" i="2"/>
  <c r="AC2778" i="2"/>
  <c r="AC2779" i="2"/>
  <c r="AC2780" i="2"/>
  <c r="AC2781" i="2"/>
  <c r="AC2782" i="2"/>
  <c r="AC2783" i="2"/>
  <c r="AC2784" i="2"/>
  <c r="AC2785" i="2"/>
  <c r="AC2786" i="2"/>
  <c r="AC2787" i="2"/>
  <c r="AC2788" i="2"/>
  <c r="AC2789" i="2"/>
  <c r="AC2790" i="2"/>
  <c r="AC2791" i="2"/>
  <c r="AC2792" i="2"/>
  <c r="AC2793" i="2"/>
  <c r="AC2794" i="2"/>
  <c r="AC2795" i="2"/>
  <c r="AC2796" i="2"/>
  <c r="AC2797" i="2"/>
  <c r="AC2798" i="2"/>
  <c r="AC2799" i="2"/>
  <c r="AC2800" i="2"/>
  <c r="AC2801" i="2"/>
  <c r="AC2802" i="2"/>
  <c r="AC2803" i="2"/>
  <c r="AC2804" i="2"/>
  <c r="AC2805" i="2"/>
  <c r="AC2806" i="2"/>
  <c r="AC2807" i="2"/>
  <c r="AC2808" i="2"/>
  <c r="AC2809" i="2"/>
  <c r="AC2810" i="2"/>
  <c r="AC2811" i="2"/>
  <c r="AC2812" i="2"/>
  <c r="AC2813" i="2"/>
  <c r="AC2814" i="2"/>
  <c r="AC2815" i="2"/>
  <c r="AC2816" i="2"/>
  <c r="AC2817" i="2"/>
  <c r="AC2818" i="2"/>
  <c r="AC2819" i="2"/>
  <c r="AC2820" i="2"/>
  <c r="AC2821" i="2"/>
  <c r="AC2822" i="2"/>
  <c r="AC2823" i="2"/>
  <c r="AC2824" i="2"/>
  <c r="AC2825" i="2"/>
  <c r="AC2826" i="2"/>
  <c r="AC2827" i="2"/>
  <c r="AC2828" i="2"/>
  <c r="AC2829" i="2"/>
  <c r="AC2830" i="2"/>
  <c r="AC2831" i="2"/>
  <c r="AC2832" i="2"/>
  <c r="AC2833" i="2"/>
  <c r="AC2834" i="2"/>
  <c r="AC2835" i="2"/>
  <c r="AC2836" i="2"/>
  <c r="AC2837" i="2"/>
  <c r="AC2838" i="2"/>
  <c r="AC2839" i="2"/>
  <c r="AC2840" i="2"/>
  <c r="AC2841" i="2"/>
  <c r="AC2842" i="2"/>
  <c r="AC2843" i="2"/>
  <c r="AC2844" i="2"/>
  <c r="AC2845" i="2"/>
  <c r="AC2846" i="2"/>
  <c r="AC2847" i="2"/>
  <c r="AC2848" i="2"/>
  <c r="AC2849" i="2"/>
  <c r="AC2850" i="2"/>
  <c r="AC2851" i="2"/>
  <c r="AC2852" i="2"/>
  <c r="AC2853" i="2"/>
  <c r="AC2854" i="2"/>
  <c r="AC2855" i="2"/>
  <c r="AC2856" i="2"/>
  <c r="AC2857" i="2"/>
  <c r="AC2858" i="2"/>
  <c r="AC2859" i="2"/>
  <c r="AC2860" i="2"/>
  <c r="AC2861" i="2"/>
  <c r="AC2862" i="2"/>
  <c r="AC2863" i="2"/>
  <c r="AC2864" i="2"/>
  <c r="AC2865" i="2"/>
  <c r="AC2866" i="2"/>
  <c r="AC2867" i="2"/>
  <c r="AC2868" i="2"/>
  <c r="AC2869" i="2"/>
  <c r="AC2870" i="2"/>
  <c r="AC2871" i="2"/>
  <c r="AC2872" i="2"/>
  <c r="AC2873" i="2"/>
  <c r="AC2874" i="2"/>
  <c r="AC2875" i="2"/>
  <c r="AC2876" i="2"/>
  <c r="AC2877" i="2"/>
  <c r="AC2878" i="2"/>
  <c r="AC2879" i="2"/>
  <c r="AC2880" i="2"/>
  <c r="AC2881" i="2"/>
  <c r="AC2882" i="2"/>
  <c r="AC2883" i="2"/>
  <c r="AC2884" i="2"/>
  <c r="AC2885" i="2"/>
  <c r="AC2886" i="2"/>
  <c r="AC2887" i="2"/>
  <c r="AC2888" i="2"/>
  <c r="AC2889" i="2"/>
  <c r="AC2890" i="2"/>
  <c r="AC2891" i="2"/>
  <c r="AC2892" i="2"/>
  <c r="AC2893" i="2"/>
  <c r="AC2894" i="2"/>
  <c r="AC2895" i="2"/>
  <c r="AC2896" i="2"/>
  <c r="AC2897" i="2"/>
  <c r="AC2898" i="2"/>
  <c r="AC2899" i="2"/>
  <c r="AC2900" i="2"/>
  <c r="AC2901" i="2"/>
  <c r="AC2902" i="2"/>
  <c r="AC2903" i="2"/>
  <c r="AC2904" i="2"/>
  <c r="AC2905" i="2"/>
  <c r="AC2906" i="2"/>
  <c r="AC2907" i="2"/>
  <c r="AC2908" i="2"/>
  <c r="AC2909" i="2"/>
  <c r="AC2910" i="2"/>
  <c r="AC2911" i="2"/>
  <c r="AC2912" i="2"/>
  <c r="AC2913" i="2"/>
  <c r="AC2914" i="2"/>
  <c r="AC2915" i="2"/>
  <c r="AC2916" i="2"/>
  <c r="AC2917" i="2"/>
  <c r="AC2918" i="2"/>
  <c r="AC2919" i="2"/>
  <c r="AC2920" i="2"/>
  <c r="AC2921" i="2"/>
  <c r="AC2922" i="2"/>
  <c r="AC2923" i="2"/>
  <c r="AC2924" i="2"/>
  <c r="AC2925" i="2"/>
  <c r="AC2926" i="2"/>
  <c r="AC2927" i="2"/>
  <c r="AC2928" i="2"/>
  <c r="AC2929" i="2"/>
  <c r="AC2930" i="2"/>
  <c r="AC2931" i="2"/>
  <c r="AC2932" i="2"/>
  <c r="AC2933" i="2"/>
  <c r="AC2934" i="2"/>
  <c r="AC2935" i="2"/>
  <c r="AC2936" i="2"/>
  <c r="AC2937" i="2"/>
  <c r="AC2938" i="2"/>
  <c r="AC2939" i="2"/>
  <c r="AC2940" i="2"/>
  <c r="AC2941" i="2"/>
  <c r="AC2942" i="2"/>
  <c r="AC2943" i="2"/>
  <c r="AC2944" i="2"/>
  <c r="AC2945" i="2"/>
  <c r="AC2946" i="2"/>
  <c r="AC2947" i="2"/>
  <c r="AC2948" i="2"/>
  <c r="AC2949" i="2"/>
  <c r="AC2950" i="2"/>
  <c r="AC2951" i="2"/>
  <c r="AC2952" i="2"/>
  <c r="AC2953" i="2"/>
  <c r="AC2954" i="2"/>
  <c r="AC2955" i="2"/>
  <c r="AC2956" i="2"/>
  <c r="AC2957" i="2"/>
  <c r="AC2958" i="2"/>
  <c r="AC2959" i="2"/>
  <c r="AC2960" i="2"/>
  <c r="AC2961" i="2"/>
  <c r="AC2962" i="2"/>
  <c r="AC2963" i="2"/>
  <c r="AC2964" i="2"/>
  <c r="AC2965" i="2"/>
  <c r="AC2966" i="2"/>
  <c r="AC2967" i="2"/>
  <c r="AC2968" i="2"/>
  <c r="AC2969" i="2"/>
  <c r="AC2970" i="2"/>
  <c r="AC2971" i="2"/>
  <c r="AC2972" i="2"/>
  <c r="AC2973" i="2"/>
  <c r="AC2974" i="2"/>
  <c r="AC2975" i="2"/>
  <c r="AC2976" i="2"/>
  <c r="AC2977" i="2"/>
  <c r="AC2978" i="2"/>
  <c r="AC2979" i="2"/>
  <c r="AC2980" i="2"/>
  <c r="AC2981" i="2"/>
  <c r="AC2982" i="2"/>
  <c r="AC2983" i="2"/>
  <c r="AC2984" i="2"/>
  <c r="AC2985" i="2"/>
  <c r="AC2986" i="2"/>
  <c r="AC2987" i="2"/>
  <c r="AC2988" i="2"/>
  <c r="AC2989" i="2"/>
  <c r="AC2990" i="2"/>
  <c r="AC2991" i="2"/>
  <c r="AC2992" i="2"/>
  <c r="AC2993" i="2"/>
  <c r="AC2994" i="2"/>
  <c r="AC2995" i="2"/>
  <c r="AC2996" i="2"/>
  <c r="AC2997" i="2"/>
  <c r="AC2998" i="2"/>
  <c r="AC2999" i="2"/>
  <c r="AC3000" i="2"/>
  <c r="AC3001" i="2"/>
  <c r="AC3002" i="2"/>
  <c r="AC3003" i="2"/>
  <c r="AC3004" i="2"/>
  <c r="AC3005" i="2"/>
  <c r="AC3006" i="2"/>
  <c r="AC3007" i="2"/>
  <c r="AC3008" i="2"/>
  <c r="AC3009" i="2"/>
  <c r="AC3010" i="2"/>
  <c r="AC3011" i="2"/>
  <c r="AC3012" i="2"/>
  <c r="AC3013" i="2"/>
  <c r="AC3014" i="2"/>
  <c r="AC3015" i="2"/>
  <c r="AC3016" i="2"/>
  <c r="AC3017" i="2"/>
  <c r="AC3018" i="2"/>
  <c r="AC3019" i="2"/>
  <c r="AC3020" i="2"/>
  <c r="AC3021" i="2"/>
  <c r="AC3022" i="2"/>
  <c r="AC3023" i="2"/>
  <c r="AC3024" i="2"/>
  <c r="AC3025" i="2"/>
  <c r="AC3026" i="2"/>
  <c r="AC3027" i="2"/>
  <c r="AC3028" i="2"/>
  <c r="AC3029" i="2"/>
  <c r="AC3030" i="2"/>
  <c r="AC3031" i="2"/>
  <c r="AC3032" i="2"/>
  <c r="AC3033" i="2"/>
  <c r="AC3034" i="2"/>
  <c r="AC3035" i="2"/>
  <c r="AC3036" i="2"/>
  <c r="AC3037" i="2"/>
  <c r="AC3038" i="2"/>
  <c r="AC3039" i="2"/>
  <c r="AC3040" i="2"/>
  <c r="AC3041" i="2"/>
  <c r="AC3042" i="2"/>
  <c r="AC3043" i="2"/>
  <c r="AC3044" i="2"/>
  <c r="AC3045" i="2"/>
  <c r="AC3046" i="2"/>
  <c r="AC3047" i="2"/>
  <c r="AC3048" i="2"/>
  <c r="AC3049" i="2"/>
  <c r="AC3050" i="2"/>
  <c r="AC3051" i="2"/>
  <c r="AC3052" i="2"/>
  <c r="AC3053" i="2"/>
  <c r="AC3054" i="2"/>
  <c r="AC3055" i="2"/>
  <c r="AC3056" i="2"/>
  <c r="AC3057" i="2"/>
  <c r="AC3058" i="2"/>
  <c r="AC3059" i="2"/>
  <c r="AC3060" i="2"/>
  <c r="AC3061" i="2"/>
  <c r="AC3062" i="2"/>
  <c r="AC3063" i="2"/>
  <c r="AC3064" i="2"/>
  <c r="AC3065" i="2"/>
  <c r="AC3066" i="2"/>
  <c r="AC3067" i="2"/>
  <c r="AC3068" i="2"/>
  <c r="AC3069" i="2"/>
  <c r="AC3070" i="2"/>
  <c r="AC3071" i="2"/>
  <c r="AC3072" i="2"/>
  <c r="AC3073" i="2"/>
  <c r="AC3074" i="2"/>
  <c r="AC3075" i="2"/>
  <c r="AC3076" i="2"/>
  <c r="AC3077" i="2"/>
  <c r="AC3078" i="2"/>
  <c r="AC3079" i="2"/>
  <c r="AC3080" i="2"/>
  <c r="AC3081" i="2"/>
  <c r="AC3082" i="2"/>
  <c r="AC3083" i="2"/>
  <c r="AC3084" i="2"/>
  <c r="AC3085" i="2"/>
  <c r="AC3086" i="2"/>
  <c r="AC3087" i="2"/>
  <c r="AC3088" i="2"/>
  <c r="AC3089" i="2"/>
  <c r="AC3090" i="2"/>
  <c r="AC3091" i="2"/>
  <c r="AC3092" i="2"/>
  <c r="AC3093" i="2"/>
  <c r="AC3094" i="2"/>
  <c r="AC3095" i="2"/>
  <c r="AC3096" i="2"/>
  <c r="AC3097" i="2"/>
  <c r="AC3098" i="2"/>
  <c r="AC3099" i="2"/>
  <c r="AC3100" i="2"/>
  <c r="AC3101" i="2"/>
  <c r="AC3102" i="2"/>
  <c r="AC3103" i="2"/>
  <c r="AC3104" i="2"/>
  <c r="AC3105" i="2"/>
  <c r="AC3106" i="2"/>
  <c r="AC3107" i="2"/>
  <c r="AC3108" i="2"/>
  <c r="AC3109" i="2"/>
  <c r="AC3110" i="2"/>
  <c r="AC3111" i="2"/>
  <c r="AC3112" i="2"/>
  <c r="AC3113" i="2"/>
  <c r="AC3114" i="2"/>
  <c r="AC3115" i="2"/>
  <c r="AC3116" i="2"/>
  <c r="AC3117" i="2"/>
  <c r="AC3118" i="2"/>
  <c r="AC3119" i="2"/>
  <c r="AC3120" i="2"/>
  <c r="AC3121" i="2"/>
  <c r="AC3122" i="2"/>
  <c r="AC3123" i="2"/>
  <c r="AC3124" i="2"/>
  <c r="AC3125" i="2"/>
  <c r="AC3126" i="2"/>
  <c r="AC3127" i="2"/>
  <c r="AC3128" i="2"/>
  <c r="AC3129" i="2"/>
  <c r="AC3130" i="2"/>
  <c r="AC3131" i="2"/>
  <c r="AC3132" i="2"/>
  <c r="AC3133" i="2"/>
  <c r="AC3134" i="2"/>
  <c r="AC3135" i="2"/>
  <c r="AC3136" i="2"/>
  <c r="AC3137" i="2"/>
  <c r="AC3138" i="2"/>
  <c r="AC3139" i="2"/>
  <c r="AC3140" i="2"/>
  <c r="AC3141" i="2"/>
  <c r="AC3142" i="2"/>
  <c r="AC3143" i="2"/>
  <c r="AC3144" i="2"/>
  <c r="AC3145" i="2"/>
  <c r="AC3146" i="2"/>
  <c r="AC3147" i="2"/>
  <c r="AC3148" i="2"/>
  <c r="AC3149" i="2"/>
  <c r="AC3150" i="2"/>
  <c r="AC3151" i="2"/>
  <c r="AC3152" i="2"/>
  <c r="AC3153" i="2"/>
  <c r="AC3154" i="2"/>
  <c r="AC3155" i="2"/>
  <c r="AC3156" i="2"/>
  <c r="AC3157" i="2"/>
  <c r="AC3158" i="2"/>
  <c r="AC3159" i="2"/>
  <c r="AC3160" i="2"/>
  <c r="AC3161" i="2"/>
  <c r="AC3162" i="2"/>
  <c r="AC3163" i="2"/>
  <c r="AC3164" i="2"/>
  <c r="AC3165" i="2"/>
  <c r="AC3166" i="2"/>
  <c r="AC3167" i="2"/>
  <c r="AC3168" i="2"/>
  <c r="AC3169" i="2"/>
  <c r="AC3170" i="2"/>
  <c r="AC3171" i="2"/>
  <c r="AC3172" i="2"/>
  <c r="AC3173" i="2"/>
  <c r="AC3174" i="2"/>
  <c r="AC3175" i="2"/>
  <c r="AC3176" i="2"/>
  <c r="AC3177" i="2"/>
  <c r="AC3178" i="2"/>
  <c r="AC3179" i="2"/>
  <c r="AC3180" i="2"/>
  <c r="AC3181" i="2"/>
  <c r="AC3182" i="2"/>
  <c r="AC3183" i="2"/>
  <c r="AC3184" i="2"/>
  <c r="AC3185" i="2"/>
  <c r="AC3186" i="2"/>
  <c r="AC3187" i="2"/>
  <c r="AC3188" i="2"/>
  <c r="AC3189" i="2"/>
  <c r="AC3190" i="2"/>
  <c r="AC3191" i="2"/>
  <c r="AC3192" i="2"/>
  <c r="AC3193" i="2"/>
  <c r="AC3194" i="2"/>
  <c r="AC3195" i="2"/>
  <c r="AC3196" i="2"/>
  <c r="AC3197" i="2"/>
  <c r="AC3198" i="2"/>
  <c r="AC3199" i="2"/>
  <c r="AC3200" i="2"/>
  <c r="AC3201" i="2"/>
  <c r="AC3202" i="2"/>
  <c r="AC3203" i="2"/>
  <c r="AC3204" i="2"/>
  <c r="AC3205" i="2"/>
  <c r="AC3206" i="2"/>
  <c r="AC3207" i="2"/>
  <c r="AC3208" i="2"/>
  <c r="AC3209" i="2"/>
  <c r="AC3210" i="2"/>
  <c r="AC3211" i="2"/>
  <c r="AC3212" i="2"/>
  <c r="AC3213" i="2"/>
  <c r="AC3214" i="2"/>
  <c r="AC3215" i="2"/>
  <c r="AC3216" i="2"/>
  <c r="AC3217" i="2"/>
  <c r="AC3218" i="2"/>
  <c r="AC3219" i="2"/>
  <c r="AC3220" i="2"/>
  <c r="AC3221" i="2"/>
  <c r="AC3222" i="2"/>
  <c r="AC3223" i="2"/>
  <c r="AC3224" i="2"/>
  <c r="AC3225" i="2"/>
  <c r="AC3226" i="2"/>
  <c r="AC3227" i="2"/>
  <c r="AC3228" i="2"/>
  <c r="AC3229" i="2"/>
  <c r="AC3230" i="2"/>
  <c r="AC3231" i="2"/>
  <c r="AC3232" i="2"/>
  <c r="AC3233" i="2"/>
  <c r="AC3234" i="2"/>
  <c r="AC3235" i="2"/>
  <c r="AC3236" i="2"/>
  <c r="AC3237" i="2"/>
  <c r="AC3238" i="2"/>
  <c r="AC3239" i="2"/>
  <c r="AC3240" i="2"/>
  <c r="AC3241" i="2"/>
  <c r="AC3242" i="2"/>
  <c r="AC3243" i="2"/>
  <c r="AC3244" i="2"/>
  <c r="AC3245" i="2"/>
  <c r="AC3246" i="2"/>
  <c r="AC3247" i="2"/>
  <c r="AC3248" i="2"/>
  <c r="AC3249" i="2"/>
  <c r="AC3250" i="2"/>
  <c r="AC3251" i="2"/>
  <c r="AC3252" i="2"/>
  <c r="AC3253" i="2"/>
  <c r="AC3254" i="2"/>
  <c r="AC3255" i="2"/>
  <c r="AC3256" i="2"/>
  <c r="AC3257" i="2"/>
  <c r="AC3258" i="2"/>
  <c r="AC3259" i="2"/>
  <c r="AC3260" i="2"/>
  <c r="AC3261" i="2"/>
  <c r="AC3262" i="2"/>
  <c r="AC3263" i="2"/>
  <c r="AC3264" i="2"/>
  <c r="AC3265" i="2"/>
  <c r="AC3266" i="2"/>
  <c r="AC3267" i="2"/>
  <c r="AC3268" i="2"/>
  <c r="AC3269" i="2"/>
  <c r="AC3270" i="2"/>
  <c r="AC3271" i="2"/>
  <c r="AC3272" i="2"/>
  <c r="AC3273" i="2"/>
  <c r="AC3274" i="2"/>
  <c r="AC3275" i="2"/>
  <c r="AC3276" i="2"/>
  <c r="AC3277" i="2"/>
  <c r="AC3278" i="2"/>
  <c r="AC3279" i="2"/>
  <c r="AC3280" i="2"/>
  <c r="AC3281" i="2"/>
  <c r="AC3282" i="2"/>
  <c r="AC3283" i="2"/>
  <c r="AC3284" i="2"/>
  <c r="AC3285" i="2"/>
  <c r="AC3286" i="2"/>
  <c r="AC3287" i="2"/>
  <c r="AC3288" i="2"/>
  <c r="AC3289" i="2"/>
  <c r="AC3290" i="2"/>
  <c r="AC3291" i="2"/>
  <c r="AC3292" i="2"/>
  <c r="AC3293" i="2"/>
  <c r="AC3294" i="2"/>
  <c r="AC3295" i="2"/>
  <c r="AC3296" i="2"/>
  <c r="AC3297" i="2"/>
  <c r="AC3298" i="2"/>
  <c r="AC3299" i="2"/>
  <c r="AC3300" i="2"/>
  <c r="AC3301" i="2"/>
  <c r="AC3302" i="2"/>
  <c r="AC3303" i="2"/>
  <c r="AC3304" i="2"/>
  <c r="AC3305" i="2"/>
  <c r="AC3306" i="2"/>
  <c r="AC3307" i="2"/>
  <c r="AC3308" i="2"/>
  <c r="AC3309" i="2"/>
  <c r="AC3310" i="2"/>
  <c r="AC3311" i="2"/>
  <c r="AC3312" i="2"/>
  <c r="AC3313" i="2"/>
  <c r="AC3314" i="2"/>
  <c r="AC3315" i="2"/>
  <c r="AC3316" i="2"/>
  <c r="AC3317" i="2"/>
  <c r="AC3318" i="2"/>
  <c r="AC3319" i="2"/>
  <c r="AC3320" i="2"/>
  <c r="AC3321" i="2"/>
  <c r="AC3322" i="2"/>
  <c r="AC3323" i="2"/>
  <c r="AC3324" i="2"/>
  <c r="AC3325" i="2"/>
  <c r="AC3326" i="2"/>
  <c r="AC3327" i="2"/>
  <c r="AC3328" i="2"/>
  <c r="AC3329" i="2"/>
  <c r="AC3330" i="2"/>
  <c r="AC3331" i="2"/>
  <c r="AC3332" i="2"/>
  <c r="AC3333" i="2"/>
  <c r="AC3334" i="2"/>
  <c r="AC3335" i="2"/>
  <c r="AC3336" i="2"/>
  <c r="AC3337" i="2"/>
  <c r="AC3338" i="2"/>
  <c r="AC3339" i="2"/>
  <c r="AC3340" i="2"/>
  <c r="AC3341" i="2"/>
  <c r="AC3342" i="2"/>
  <c r="AC3343" i="2"/>
  <c r="AC3344" i="2"/>
  <c r="AC3345" i="2"/>
  <c r="AC3346" i="2"/>
  <c r="AC3347" i="2"/>
  <c r="AC3348" i="2"/>
  <c r="AC3349" i="2"/>
  <c r="AC3350" i="2"/>
  <c r="AC3351" i="2"/>
  <c r="AC3352" i="2"/>
  <c r="AC3353" i="2"/>
  <c r="AC3354" i="2"/>
  <c r="AC3355" i="2"/>
  <c r="AC3356" i="2"/>
  <c r="AC3357" i="2"/>
  <c r="AC3358" i="2"/>
  <c r="AC3359" i="2"/>
  <c r="AC3360" i="2"/>
  <c r="AC3361" i="2"/>
  <c r="AC3362" i="2"/>
  <c r="AC3363" i="2"/>
  <c r="AC3364" i="2"/>
  <c r="AC3365" i="2"/>
  <c r="AC3366" i="2"/>
  <c r="AC3367" i="2"/>
  <c r="AC3368" i="2"/>
  <c r="AC3369" i="2"/>
  <c r="AC3370" i="2"/>
  <c r="AC3371" i="2"/>
  <c r="AC3372" i="2"/>
  <c r="AC3373" i="2"/>
  <c r="AC3374" i="2"/>
  <c r="AC3375" i="2"/>
  <c r="AC3376" i="2"/>
  <c r="AC3377" i="2"/>
  <c r="AC3378" i="2"/>
  <c r="AC3379" i="2"/>
  <c r="AC3380" i="2"/>
  <c r="AC3381" i="2"/>
  <c r="AC3382" i="2"/>
  <c r="AC3383" i="2"/>
  <c r="AC3384" i="2"/>
  <c r="AC3385" i="2"/>
  <c r="AC3386" i="2"/>
  <c r="AC3387" i="2"/>
  <c r="AC3388" i="2"/>
  <c r="AC3389" i="2"/>
  <c r="AC3390" i="2"/>
  <c r="AC3391" i="2"/>
  <c r="AC3392" i="2"/>
  <c r="AC3393" i="2"/>
  <c r="AC3394" i="2"/>
  <c r="AC3395" i="2"/>
  <c r="AC3396" i="2"/>
  <c r="AC3397" i="2"/>
  <c r="AC3398" i="2"/>
  <c r="AC3399" i="2"/>
  <c r="AC3400" i="2"/>
  <c r="AC3401" i="2"/>
  <c r="AC3402" i="2"/>
  <c r="AC3403" i="2"/>
  <c r="AC3404" i="2"/>
  <c r="AC3405" i="2"/>
  <c r="AC3406" i="2"/>
  <c r="AC3407" i="2"/>
  <c r="AC3408" i="2"/>
  <c r="AC3409" i="2"/>
  <c r="AC3410" i="2"/>
  <c r="AC3411" i="2"/>
  <c r="AC3412" i="2"/>
  <c r="AC3413" i="2"/>
  <c r="AC3414" i="2"/>
  <c r="AC3415" i="2"/>
  <c r="AC3416" i="2"/>
  <c r="AC3417" i="2"/>
  <c r="AC3418" i="2"/>
  <c r="AC3419" i="2"/>
  <c r="AC3420" i="2"/>
  <c r="AC3421" i="2"/>
  <c r="AC3422" i="2"/>
  <c r="AC3423" i="2"/>
  <c r="AC3424" i="2"/>
  <c r="AC3425" i="2"/>
  <c r="AC3426" i="2"/>
  <c r="AC3427" i="2"/>
  <c r="AC3428" i="2"/>
  <c r="AC3429" i="2"/>
  <c r="AC3430" i="2"/>
  <c r="AC3431" i="2"/>
  <c r="AC3432" i="2"/>
  <c r="AC3433" i="2"/>
  <c r="AC3434" i="2"/>
  <c r="AC3435" i="2"/>
  <c r="AC3436" i="2"/>
  <c r="AC3437" i="2"/>
  <c r="AC3438" i="2"/>
  <c r="AC3439" i="2"/>
  <c r="AC3440" i="2"/>
  <c r="AC3441" i="2"/>
  <c r="AC3442" i="2"/>
  <c r="AC3443" i="2"/>
  <c r="AC3444" i="2"/>
  <c r="AC3445" i="2"/>
  <c r="AC3446" i="2"/>
  <c r="AC3447" i="2"/>
  <c r="AC3448" i="2"/>
  <c r="AC3449" i="2"/>
  <c r="AC3450" i="2"/>
  <c r="AC3451" i="2"/>
  <c r="AC3452" i="2"/>
  <c r="AC3453" i="2"/>
  <c r="AC3454" i="2"/>
  <c r="AC3455" i="2"/>
  <c r="AC3456" i="2"/>
  <c r="AC3457" i="2"/>
  <c r="AC3458" i="2"/>
  <c r="AC3459" i="2"/>
  <c r="AC3460" i="2"/>
  <c r="AC3461" i="2"/>
  <c r="AC3462" i="2"/>
  <c r="AC3463" i="2"/>
  <c r="AC3464" i="2"/>
  <c r="AC3465" i="2"/>
  <c r="AC3466" i="2"/>
  <c r="AC3467" i="2"/>
  <c r="AC3468" i="2"/>
  <c r="AC3469" i="2"/>
  <c r="AC3470" i="2"/>
  <c r="AC3471" i="2"/>
  <c r="AC3472" i="2"/>
  <c r="AC3473" i="2"/>
  <c r="AC3474" i="2"/>
  <c r="AC3475" i="2"/>
  <c r="AC3476" i="2"/>
  <c r="AC3477" i="2"/>
  <c r="AC3478" i="2"/>
  <c r="AC3479" i="2"/>
  <c r="AC3480" i="2"/>
  <c r="AC3481" i="2"/>
  <c r="AC3482" i="2"/>
  <c r="AC3483" i="2"/>
  <c r="AC3484" i="2"/>
  <c r="AC3485" i="2"/>
  <c r="AC3486" i="2"/>
  <c r="AC3487" i="2"/>
  <c r="AC3488" i="2"/>
  <c r="AC3489" i="2"/>
  <c r="AC3490" i="2"/>
  <c r="AC3491" i="2"/>
  <c r="AC3492" i="2"/>
  <c r="AC3493" i="2"/>
  <c r="AC3494" i="2"/>
  <c r="AC3495" i="2"/>
  <c r="AC3496" i="2"/>
  <c r="AC3497" i="2"/>
  <c r="AC3498" i="2"/>
  <c r="AC3499" i="2"/>
  <c r="AC3500" i="2"/>
  <c r="AC3501" i="2"/>
  <c r="AC3502" i="2"/>
  <c r="AC3503" i="2"/>
  <c r="AC3504" i="2"/>
  <c r="AC3505" i="2"/>
  <c r="AC3506" i="2"/>
  <c r="AC3507" i="2"/>
  <c r="AC3508" i="2"/>
  <c r="AC3509" i="2"/>
  <c r="AC3510" i="2"/>
  <c r="AC3511" i="2"/>
  <c r="AC3512" i="2"/>
  <c r="AC3513" i="2"/>
  <c r="AC3514" i="2"/>
  <c r="AC3515" i="2"/>
  <c r="AC3516" i="2"/>
  <c r="AC3517" i="2"/>
  <c r="AC3518" i="2"/>
  <c r="AC3519" i="2"/>
  <c r="AC3520" i="2"/>
  <c r="AC3521" i="2"/>
  <c r="AC3522" i="2"/>
  <c r="AC3523" i="2"/>
  <c r="AC3524" i="2"/>
  <c r="AC3525" i="2"/>
  <c r="AC3526" i="2"/>
  <c r="AC3527" i="2"/>
  <c r="AC3528" i="2"/>
  <c r="AC3529" i="2"/>
  <c r="AC3530" i="2"/>
  <c r="AC3531" i="2"/>
  <c r="AC3532" i="2"/>
  <c r="AC3533" i="2"/>
  <c r="AC3534" i="2"/>
  <c r="AC3535" i="2"/>
  <c r="AC3536" i="2"/>
  <c r="AC3537" i="2"/>
  <c r="AC3538" i="2"/>
  <c r="AC3539" i="2"/>
  <c r="AC3540" i="2"/>
  <c r="AC3541" i="2"/>
  <c r="AC3542" i="2"/>
  <c r="AC3543" i="2"/>
  <c r="AC3544" i="2"/>
  <c r="AC3545" i="2"/>
  <c r="AC3546" i="2"/>
  <c r="AC3547" i="2"/>
  <c r="AC3548" i="2"/>
  <c r="AC3549" i="2"/>
  <c r="AC3550" i="2"/>
  <c r="AC3551" i="2"/>
  <c r="AC3552" i="2"/>
  <c r="AC3553" i="2"/>
  <c r="AC3554" i="2"/>
  <c r="AC3555" i="2"/>
  <c r="AC3556" i="2"/>
  <c r="AC3557" i="2"/>
  <c r="AC3558" i="2"/>
  <c r="AC3559" i="2"/>
  <c r="AC3560" i="2"/>
  <c r="AC3561" i="2"/>
  <c r="AC3562" i="2"/>
  <c r="AC3563" i="2"/>
  <c r="AC3564" i="2"/>
  <c r="AC3565" i="2"/>
  <c r="AC3566" i="2"/>
  <c r="AC3567" i="2"/>
  <c r="AC3568" i="2"/>
  <c r="AC3569" i="2"/>
  <c r="AC3570" i="2"/>
  <c r="AC3571" i="2"/>
  <c r="AC3572" i="2"/>
  <c r="AC3573" i="2"/>
  <c r="AC3574" i="2"/>
  <c r="AC3575" i="2"/>
  <c r="AC3576" i="2"/>
  <c r="AC3577" i="2"/>
  <c r="AC3578" i="2"/>
  <c r="AC3579" i="2"/>
  <c r="AC3580" i="2"/>
  <c r="AC3581" i="2"/>
  <c r="AC3582" i="2"/>
  <c r="AC3583" i="2"/>
  <c r="AC3584" i="2"/>
  <c r="AC3585" i="2"/>
  <c r="AC3586" i="2"/>
  <c r="AC3587" i="2"/>
  <c r="AC3588" i="2"/>
  <c r="AC3589" i="2"/>
  <c r="AC3590" i="2"/>
  <c r="AC3591" i="2"/>
  <c r="AC3592" i="2"/>
  <c r="AC3593" i="2"/>
  <c r="AC3594" i="2"/>
  <c r="AC3595" i="2"/>
  <c r="AC3596" i="2"/>
  <c r="AC3597" i="2"/>
  <c r="AC3598" i="2"/>
  <c r="AC3599" i="2"/>
  <c r="AC3600" i="2"/>
  <c r="W1425" i="3"/>
  <c r="W1426" i="3"/>
  <c r="W1427" i="3"/>
  <c r="W1428" i="3"/>
  <c r="W1429" i="3"/>
  <c r="W1430" i="3"/>
  <c r="W1431" i="3"/>
  <c r="W1432" i="3"/>
  <c r="W1433" i="3"/>
  <c r="W1434" i="3"/>
  <c r="W1435" i="3"/>
  <c r="W1436" i="3"/>
  <c r="W1437" i="3"/>
  <c r="W1438" i="3"/>
  <c r="W1439" i="3"/>
  <c r="W1440" i="3"/>
  <c r="W1441" i="3"/>
  <c r="W1442" i="3"/>
  <c r="W1443" i="3"/>
  <c r="W1444" i="3"/>
  <c r="W1445" i="3"/>
  <c r="W1446" i="3"/>
  <c r="W1447" i="3"/>
  <c r="W1448" i="3"/>
  <c r="W1449" i="3"/>
  <c r="W1450" i="3"/>
  <c r="W1451" i="3"/>
  <c r="W1452" i="3"/>
  <c r="W1453" i="3"/>
  <c r="W1454" i="3"/>
  <c r="W1455" i="3"/>
  <c r="W1456" i="3"/>
  <c r="W1457" i="3"/>
  <c r="W1458" i="3"/>
  <c r="W1459" i="3"/>
  <c r="W1460" i="3"/>
  <c r="W1461" i="3"/>
  <c r="W1462" i="3"/>
  <c r="W1463" i="3"/>
  <c r="W1464" i="3"/>
  <c r="W1465" i="3"/>
  <c r="W1466" i="3"/>
  <c r="W1467" i="3"/>
  <c r="W1468" i="3"/>
  <c r="W1469" i="3"/>
  <c r="W1470" i="3"/>
  <c r="W1471" i="3"/>
  <c r="W1472" i="3"/>
  <c r="W1473" i="3"/>
  <c r="W1474" i="3"/>
  <c r="W1475" i="3"/>
  <c r="W1476" i="3"/>
  <c r="W1477" i="3"/>
  <c r="W1478" i="3"/>
  <c r="W1479" i="3"/>
  <c r="W1289" i="3"/>
  <c r="W1058" i="3"/>
  <c r="W1056" i="3"/>
  <c r="W1000" i="3"/>
  <c r="W988" i="3"/>
  <c r="W849" i="3"/>
  <c r="W728" i="3"/>
  <c r="W537" i="3"/>
  <c r="W286" i="3"/>
  <c r="W276" i="3"/>
  <c r="W177" i="3"/>
  <c r="W1364" i="3"/>
  <c r="W1365" i="3"/>
  <c r="W1366" i="3"/>
  <c r="W1367" i="3"/>
  <c r="W1368" i="3"/>
  <c r="W1369" i="3"/>
  <c r="W1370" i="3"/>
  <c r="W1371" i="3"/>
  <c r="W1372" i="3"/>
  <c r="W1373" i="3"/>
  <c r="W1374" i="3"/>
  <c r="W1375" i="3"/>
  <c r="W1376" i="3"/>
  <c r="W1377" i="3"/>
  <c r="W1378" i="3"/>
  <c r="W1379" i="3"/>
  <c r="W1380" i="3"/>
  <c r="W1381" i="3"/>
  <c r="W1382" i="3"/>
  <c r="W1383" i="3"/>
  <c r="W1384" i="3"/>
  <c r="W1385" i="3"/>
  <c r="W1386" i="3"/>
  <c r="W1387" i="3"/>
  <c r="W1388" i="3"/>
  <c r="W1389" i="3"/>
  <c r="W1390" i="3"/>
  <c r="W1391" i="3"/>
  <c r="W1392" i="3"/>
  <c r="W1393" i="3"/>
  <c r="W1394" i="3"/>
  <c r="W1395" i="3"/>
  <c r="W1396" i="3"/>
  <c r="W1397" i="3"/>
  <c r="W1398" i="3"/>
  <c r="W1399" i="3"/>
  <c r="W1400" i="3"/>
  <c r="W1401" i="3"/>
  <c r="W1402" i="3"/>
  <c r="W1403" i="3"/>
  <c r="W1404" i="3"/>
  <c r="W1405" i="3"/>
  <c r="W1406" i="3"/>
  <c r="W1407" i="3"/>
  <c r="W1408" i="3"/>
  <c r="W1409" i="3"/>
  <c r="W1410" i="3"/>
  <c r="W1411" i="3"/>
  <c r="W1412" i="3"/>
  <c r="W1413" i="3"/>
  <c r="W1414" i="3"/>
  <c r="W1415" i="3"/>
  <c r="W1416" i="3"/>
  <c r="W1417" i="3"/>
  <c r="W1418" i="3"/>
  <c r="W1419" i="3"/>
  <c r="W1420" i="3"/>
  <c r="W1421" i="3"/>
  <c r="W1422" i="3"/>
  <c r="W1423" i="3"/>
  <c r="W1424" i="3"/>
  <c r="AA2" i="2"/>
  <c r="AB2" i="2"/>
  <c r="AB3" i="2"/>
  <c r="AB4" i="2"/>
  <c r="AB5" i="2"/>
  <c r="AB6" i="2"/>
  <c r="AB7" i="2"/>
  <c r="AB8" i="2"/>
  <c r="AB9" i="2"/>
  <c r="AB10" i="2"/>
  <c r="AB11"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AB84" i="2"/>
  <c r="AB85" i="2"/>
  <c r="AB86" i="2"/>
  <c r="AB87" i="2"/>
  <c r="AB88" i="2"/>
  <c r="AB89" i="2"/>
  <c r="AB90" i="2"/>
  <c r="AB91" i="2"/>
  <c r="AB92" i="2"/>
  <c r="AB93" i="2"/>
  <c r="AB94" i="2"/>
  <c r="AB95" i="2"/>
  <c r="AB96" i="2"/>
  <c r="AB97" i="2"/>
  <c r="AB98" i="2"/>
  <c r="AB99" i="2"/>
  <c r="AB100" i="2"/>
  <c r="AB101" i="2"/>
  <c r="AB102" i="2"/>
  <c r="AB103" i="2"/>
  <c r="AB104" i="2"/>
  <c r="AB105" i="2"/>
  <c r="AB106" i="2"/>
  <c r="AB107" i="2"/>
  <c r="AB108" i="2"/>
  <c r="AB109" i="2"/>
  <c r="AB110" i="2"/>
  <c r="AB111" i="2"/>
  <c r="AB112" i="2"/>
  <c r="AB113" i="2"/>
  <c r="AB114" i="2"/>
  <c r="AB115" i="2"/>
  <c r="AB116" i="2"/>
  <c r="AB117" i="2"/>
  <c r="AB118" i="2"/>
  <c r="AB119" i="2"/>
  <c r="AB120" i="2"/>
  <c r="AB121" i="2"/>
  <c r="AB122" i="2"/>
  <c r="AB123" i="2"/>
  <c r="AB124" i="2"/>
  <c r="AB125" i="2"/>
  <c r="AB126" i="2"/>
  <c r="AB127" i="2"/>
  <c r="AB128" i="2"/>
  <c r="AB129" i="2"/>
  <c r="AB130" i="2"/>
  <c r="AB131" i="2"/>
  <c r="AB132" i="2"/>
  <c r="AB133" i="2"/>
  <c r="AB134" i="2"/>
  <c r="AB135" i="2"/>
  <c r="AB136" i="2"/>
  <c r="AB137" i="2"/>
  <c r="AB138" i="2"/>
  <c r="AB139" i="2"/>
  <c r="AB140" i="2"/>
  <c r="AB141" i="2"/>
  <c r="AB142" i="2"/>
  <c r="AB143" i="2"/>
  <c r="AB144" i="2"/>
  <c r="AB145" i="2"/>
  <c r="AB146" i="2"/>
  <c r="AB147" i="2"/>
  <c r="AB148" i="2"/>
  <c r="AB149" i="2"/>
  <c r="AB150" i="2"/>
  <c r="AB151" i="2"/>
  <c r="AB152" i="2"/>
  <c r="AB153" i="2"/>
  <c r="AB154" i="2"/>
  <c r="AB155" i="2"/>
  <c r="AB156" i="2"/>
  <c r="AB157" i="2"/>
  <c r="AB158" i="2"/>
  <c r="AB159" i="2"/>
  <c r="AB160" i="2"/>
  <c r="AB161" i="2"/>
  <c r="AB162" i="2"/>
  <c r="AB163" i="2"/>
  <c r="AB164" i="2"/>
  <c r="AB165" i="2"/>
  <c r="AB166" i="2"/>
  <c r="AB167" i="2"/>
  <c r="AB168" i="2"/>
  <c r="AB169" i="2"/>
  <c r="AB170" i="2"/>
  <c r="AB171" i="2"/>
  <c r="AB172" i="2"/>
  <c r="AB173" i="2"/>
  <c r="AB174" i="2"/>
  <c r="AB175" i="2"/>
  <c r="AB176" i="2"/>
  <c r="AB177" i="2"/>
  <c r="AB178" i="2"/>
  <c r="AB179" i="2"/>
  <c r="AB180" i="2"/>
  <c r="AB181" i="2"/>
  <c r="AB182" i="2"/>
  <c r="AB183" i="2"/>
  <c r="AB184" i="2"/>
  <c r="AB185" i="2"/>
  <c r="AB186" i="2"/>
  <c r="AB187" i="2"/>
  <c r="AB188" i="2"/>
  <c r="AB189" i="2"/>
  <c r="AB190" i="2"/>
  <c r="AB191" i="2"/>
  <c r="AB192" i="2"/>
  <c r="AB193" i="2"/>
  <c r="AB194" i="2"/>
  <c r="AB195" i="2"/>
  <c r="AB196" i="2"/>
  <c r="AB197" i="2"/>
  <c r="AB198" i="2"/>
  <c r="AB199" i="2"/>
  <c r="AB200" i="2"/>
  <c r="AB201" i="2"/>
  <c r="AB202" i="2"/>
  <c r="AB203" i="2"/>
  <c r="AB204" i="2"/>
  <c r="AB205" i="2"/>
  <c r="AB206" i="2"/>
  <c r="AB207" i="2"/>
  <c r="AB208" i="2"/>
  <c r="AB209" i="2"/>
  <c r="AB210" i="2"/>
  <c r="AB211" i="2"/>
  <c r="AB212" i="2"/>
  <c r="AB213" i="2"/>
  <c r="AB214" i="2"/>
  <c r="AB215" i="2"/>
  <c r="AB216" i="2"/>
  <c r="AB217" i="2"/>
  <c r="AB218" i="2"/>
  <c r="AB219" i="2"/>
  <c r="AB220" i="2"/>
  <c r="AB221" i="2"/>
  <c r="AB222" i="2"/>
  <c r="AB223" i="2"/>
  <c r="AB224" i="2"/>
  <c r="AB225" i="2"/>
  <c r="AB226" i="2"/>
  <c r="AB227" i="2"/>
  <c r="AB228" i="2"/>
  <c r="AB229" i="2"/>
  <c r="AB230" i="2"/>
  <c r="AB231" i="2"/>
  <c r="AB232" i="2"/>
  <c r="AB233" i="2"/>
  <c r="AB234" i="2"/>
  <c r="AB235" i="2"/>
  <c r="AB236" i="2"/>
  <c r="AB237" i="2"/>
  <c r="AB238" i="2"/>
  <c r="AB239" i="2"/>
  <c r="AB240" i="2"/>
  <c r="AB241" i="2"/>
  <c r="AB242" i="2"/>
  <c r="AB243" i="2"/>
  <c r="AB244" i="2"/>
  <c r="AB245" i="2"/>
  <c r="AB246" i="2"/>
  <c r="AB247" i="2"/>
  <c r="AB248" i="2"/>
  <c r="AB249" i="2"/>
  <c r="AB250" i="2"/>
  <c r="AB251" i="2"/>
  <c r="AB252" i="2"/>
  <c r="AB253" i="2"/>
  <c r="AB254" i="2"/>
  <c r="AB255" i="2"/>
  <c r="AB256" i="2"/>
  <c r="AB257" i="2"/>
  <c r="AB258" i="2"/>
  <c r="AB259" i="2"/>
  <c r="AB260" i="2"/>
  <c r="AB261" i="2"/>
  <c r="AB262" i="2"/>
  <c r="AB263" i="2"/>
  <c r="AB264" i="2"/>
  <c r="AB265" i="2"/>
  <c r="AB266" i="2"/>
  <c r="AB267" i="2"/>
  <c r="AB268" i="2"/>
  <c r="AB269" i="2"/>
  <c r="AB270" i="2"/>
  <c r="AB271" i="2"/>
  <c r="AB272" i="2"/>
  <c r="AB273" i="2"/>
  <c r="AB274" i="2"/>
  <c r="AB275" i="2"/>
  <c r="AB276" i="2"/>
  <c r="AB277" i="2"/>
  <c r="AB278" i="2"/>
  <c r="AB279" i="2"/>
  <c r="AB280" i="2"/>
  <c r="AB281" i="2"/>
  <c r="AB282" i="2"/>
  <c r="AB283" i="2"/>
  <c r="AB284" i="2"/>
  <c r="AB285" i="2"/>
  <c r="AB286" i="2"/>
  <c r="AB287" i="2"/>
  <c r="AB288" i="2"/>
  <c r="AB289" i="2"/>
  <c r="AB290" i="2"/>
  <c r="AB291" i="2"/>
  <c r="AB292" i="2"/>
  <c r="AB293" i="2"/>
  <c r="AB294" i="2"/>
  <c r="AB295" i="2"/>
  <c r="AB296" i="2"/>
  <c r="AB297" i="2"/>
  <c r="AB298" i="2"/>
  <c r="AB299" i="2"/>
  <c r="AB300" i="2"/>
  <c r="AB301" i="2"/>
  <c r="AB302" i="2"/>
  <c r="AB303" i="2"/>
  <c r="AB304" i="2"/>
  <c r="AB305" i="2"/>
  <c r="AB306" i="2"/>
  <c r="AB307" i="2"/>
  <c r="AB308" i="2"/>
  <c r="AB309" i="2"/>
  <c r="AB310" i="2"/>
  <c r="AB311" i="2"/>
  <c r="AB312" i="2"/>
  <c r="AB313" i="2"/>
  <c r="AB314" i="2"/>
  <c r="AB315" i="2"/>
  <c r="AB316" i="2"/>
  <c r="AB317" i="2"/>
  <c r="AB318" i="2"/>
  <c r="AB319" i="2"/>
  <c r="AB320" i="2"/>
  <c r="AB321" i="2"/>
  <c r="AB322" i="2"/>
  <c r="AB323" i="2"/>
  <c r="AB324" i="2"/>
  <c r="AB325" i="2"/>
  <c r="AB326" i="2"/>
  <c r="AB327" i="2"/>
  <c r="AB328" i="2"/>
  <c r="AB329" i="2"/>
  <c r="AB330" i="2"/>
  <c r="AB331" i="2"/>
  <c r="AB332" i="2"/>
  <c r="AB333" i="2"/>
  <c r="AB334" i="2"/>
  <c r="AB335" i="2"/>
  <c r="AB336" i="2"/>
  <c r="AB337" i="2"/>
  <c r="AB338" i="2"/>
  <c r="AB339" i="2"/>
  <c r="AB340" i="2"/>
  <c r="AB341" i="2"/>
  <c r="AB342" i="2"/>
  <c r="AB343" i="2"/>
  <c r="AB344" i="2"/>
  <c r="AB345" i="2"/>
  <c r="AB346" i="2"/>
  <c r="AB347" i="2"/>
  <c r="AB348" i="2"/>
  <c r="AB349" i="2"/>
  <c r="AB350" i="2"/>
  <c r="AB351" i="2"/>
  <c r="AB352" i="2"/>
  <c r="AB353" i="2"/>
  <c r="AB354" i="2"/>
  <c r="AB355" i="2"/>
  <c r="AB356" i="2"/>
  <c r="AB357" i="2"/>
  <c r="AB358" i="2"/>
  <c r="AB359" i="2"/>
  <c r="AB360" i="2"/>
  <c r="AB361" i="2"/>
  <c r="AB362" i="2"/>
  <c r="AB363" i="2"/>
  <c r="AB364" i="2"/>
  <c r="AB365" i="2"/>
  <c r="AB366" i="2"/>
  <c r="AB367" i="2"/>
  <c r="AB368" i="2"/>
  <c r="AB369" i="2"/>
  <c r="AB370" i="2"/>
  <c r="AB371" i="2"/>
  <c r="AB372" i="2"/>
  <c r="AB373" i="2"/>
  <c r="AB374" i="2"/>
  <c r="AB375" i="2"/>
  <c r="AB376" i="2"/>
  <c r="AB377" i="2"/>
  <c r="AB378" i="2"/>
  <c r="AB379" i="2"/>
  <c r="AB380" i="2"/>
  <c r="AB381" i="2"/>
  <c r="AB382" i="2"/>
  <c r="AB383" i="2"/>
  <c r="AB384" i="2"/>
  <c r="AB385" i="2"/>
  <c r="AB386" i="2"/>
  <c r="AB387" i="2"/>
  <c r="AB388" i="2"/>
  <c r="AB389" i="2"/>
  <c r="AB390" i="2"/>
  <c r="AB391" i="2"/>
  <c r="AB392" i="2"/>
  <c r="AB393" i="2"/>
  <c r="AB394" i="2"/>
  <c r="AB395" i="2"/>
  <c r="AB396" i="2"/>
  <c r="AB397" i="2"/>
  <c r="AB398" i="2"/>
  <c r="AB399" i="2"/>
  <c r="AB400" i="2"/>
  <c r="AB401" i="2"/>
  <c r="AB402" i="2"/>
  <c r="AB403" i="2"/>
  <c r="AB404" i="2"/>
  <c r="AB405" i="2"/>
  <c r="AB406" i="2"/>
  <c r="AB407" i="2"/>
  <c r="AB408" i="2"/>
  <c r="AB409" i="2"/>
  <c r="AB410" i="2"/>
  <c r="AB411" i="2"/>
  <c r="AB412" i="2"/>
  <c r="AB413" i="2"/>
  <c r="AB414" i="2"/>
  <c r="AB415" i="2"/>
  <c r="AB416" i="2"/>
  <c r="AB417" i="2"/>
  <c r="AB418" i="2"/>
  <c r="AB419" i="2"/>
  <c r="AB420" i="2"/>
  <c r="AB421" i="2"/>
  <c r="AB422" i="2"/>
  <c r="AB423" i="2"/>
  <c r="AB424" i="2"/>
  <c r="AB425" i="2"/>
  <c r="AB426" i="2"/>
  <c r="AB427" i="2"/>
  <c r="AB428" i="2"/>
  <c r="AB429" i="2"/>
  <c r="AB430" i="2"/>
  <c r="AB431" i="2"/>
  <c r="AB432" i="2"/>
  <c r="AB433" i="2"/>
  <c r="AB434" i="2"/>
  <c r="AB435" i="2"/>
  <c r="AB436" i="2"/>
  <c r="AB437" i="2"/>
  <c r="AB438" i="2"/>
  <c r="AB439" i="2"/>
  <c r="AB440" i="2"/>
  <c r="AB441" i="2"/>
  <c r="AB442" i="2"/>
  <c r="AB443" i="2"/>
  <c r="AB444" i="2"/>
  <c r="AB445" i="2"/>
  <c r="AB446" i="2"/>
  <c r="AB447" i="2"/>
  <c r="AB448" i="2"/>
  <c r="AB449" i="2"/>
  <c r="AB450" i="2"/>
  <c r="AB451" i="2"/>
  <c r="AB452" i="2"/>
  <c r="AB453" i="2"/>
  <c r="AB454" i="2"/>
  <c r="AB455" i="2"/>
  <c r="AB456" i="2"/>
  <c r="AB457" i="2"/>
  <c r="AB458" i="2"/>
  <c r="AB459" i="2"/>
  <c r="AB460" i="2"/>
  <c r="AB461" i="2"/>
  <c r="AB462" i="2"/>
  <c r="AB463" i="2"/>
  <c r="AB464" i="2"/>
  <c r="AB465" i="2"/>
  <c r="AB466" i="2"/>
  <c r="AB467" i="2"/>
  <c r="AB468" i="2"/>
  <c r="AB469" i="2"/>
  <c r="AB470" i="2"/>
  <c r="AB471" i="2"/>
  <c r="AB472" i="2"/>
  <c r="AB473" i="2"/>
  <c r="AB474" i="2"/>
  <c r="AB475" i="2"/>
  <c r="AB476" i="2"/>
  <c r="AB477" i="2"/>
  <c r="AB478" i="2"/>
  <c r="AB479" i="2"/>
  <c r="AB480" i="2"/>
  <c r="AB481" i="2"/>
  <c r="AB482" i="2"/>
  <c r="AB483" i="2"/>
  <c r="AB484" i="2"/>
  <c r="AB485" i="2"/>
  <c r="AB486" i="2"/>
  <c r="AB487" i="2"/>
  <c r="AB488" i="2"/>
  <c r="AB489" i="2"/>
  <c r="AB490" i="2"/>
  <c r="AB491" i="2"/>
  <c r="AB492" i="2"/>
  <c r="AB493" i="2"/>
  <c r="AB494" i="2"/>
  <c r="AB495" i="2"/>
  <c r="AB496" i="2"/>
  <c r="AB497" i="2"/>
  <c r="AB498" i="2"/>
  <c r="AB499" i="2"/>
  <c r="AB500" i="2"/>
  <c r="AB501" i="2"/>
  <c r="AB502" i="2"/>
  <c r="AB503" i="2"/>
  <c r="AB504" i="2"/>
  <c r="AB505" i="2"/>
  <c r="AB506" i="2"/>
  <c r="AB507" i="2"/>
  <c r="AB508" i="2"/>
  <c r="AB509" i="2"/>
  <c r="AB510" i="2"/>
  <c r="AB511" i="2"/>
  <c r="AB512" i="2"/>
  <c r="AB513" i="2"/>
  <c r="AB514" i="2"/>
  <c r="AB515" i="2"/>
  <c r="AB516" i="2"/>
  <c r="AB517" i="2"/>
  <c r="AB518" i="2"/>
  <c r="AB519" i="2"/>
  <c r="AB520" i="2"/>
  <c r="AB521" i="2"/>
  <c r="AB522" i="2"/>
  <c r="AB523" i="2"/>
  <c r="AB524" i="2"/>
  <c r="AB525" i="2"/>
  <c r="AB526" i="2"/>
  <c r="AB527" i="2"/>
  <c r="AB528" i="2"/>
  <c r="AB529" i="2"/>
  <c r="AB530" i="2"/>
  <c r="AB531" i="2"/>
  <c r="AB532" i="2"/>
  <c r="AB533" i="2"/>
  <c r="AB534" i="2"/>
  <c r="AB535" i="2"/>
  <c r="AB536" i="2"/>
  <c r="AB537" i="2"/>
  <c r="AB538" i="2"/>
  <c r="AB539" i="2"/>
  <c r="AB540" i="2"/>
  <c r="AB541" i="2"/>
  <c r="AB542" i="2"/>
  <c r="AB543" i="2"/>
  <c r="AB544" i="2"/>
  <c r="AB545" i="2"/>
  <c r="AB546" i="2"/>
  <c r="AB547" i="2"/>
  <c r="AB548" i="2"/>
  <c r="AB549" i="2"/>
  <c r="AB550" i="2"/>
  <c r="AB551" i="2"/>
  <c r="AB552" i="2"/>
  <c r="AB553" i="2"/>
  <c r="AB554" i="2"/>
  <c r="AB555" i="2"/>
  <c r="AB556" i="2"/>
  <c r="AB557" i="2"/>
  <c r="AB558" i="2"/>
  <c r="AB559" i="2"/>
  <c r="AB560" i="2"/>
  <c r="AB561" i="2"/>
  <c r="AB562" i="2"/>
  <c r="AB563" i="2"/>
  <c r="AB564" i="2"/>
  <c r="AB565" i="2"/>
  <c r="AB566" i="2"/>
  <c r="AB567" i="2"/>
  <c r="AB568" i="2"/>
  <c r="AB569" i="2"/>
  <c r="AB570" i="2"/>
  <c r="AB571" i="2"/>
  <c r="AB572" i="2"/>
  <c r="AB573" i="2"/>
  <c r="AB574" i="2"/>
  <c r="AB575" i="2"/>
  <c r="AB576" i="2"/>
  <c r="AB577" i="2"/>
  <c r="AB578" i="2"/>
  <c r="AB579" i="2"/>
  <c r="AB580" i="2"/>
  <c r="AB581" i="2"/>
  <c r="AB582" i="2"/>
  <c r="AB583" i="2"/>
  <c r="AB584" i="2"/>
  <c r="AB585" i="2"/>
  <c r="AB586" i="2"/>
  <c r="AB587" i="2"/>
  <c r="AB588" i="2"/>
  <c r="AB589" i="2"/>
  <c r="AB590" i="2"/>
  <c r="AB591" i="2"/>
  <c r="AB592" i="2"/>
  <c r="AB593" i="2"/>
  <c r="AB594" i="2"/>
  <c r="AB595" i="2"/>
  <c r="AB596" i="2"/>
  <c r="AB597" i="2"/>
  <c r="AB598" i="2"/>
  <c r="AB599" i="2"/>
  <c r="AB600" i="2"/>
  <c r="AB601" i="2"/>
  <c r="AB602" i="2"/>
  <c r="AB603" i="2"/>
  <c r="AB604" i="2"/>
  <c r="AB605" i="2"/>
  <c r="AB606" i="2"/>
  <c r="AB607" i="2"/>
  <c r="AB608" i="2"/>
  <c r="AB609" i="2"/>
  <c r="AB610" i="2"/>
  <c r="AB611" i="2"/>
  <c r="AB612" i="2"/>
  <c r="AB613" i="2"/>
  <c r="AB614" i="2"/>
  <c r="AB615" i="2"/>
  <c r="AB616" i="2"/>
  <c r="AB617" i="2"/>
  <c r="AB618" i="2"/>
  <c r="AB619" i="2"/>
  <c r="AB620" i="2"/>
  <c r="AB621" i="2"/>
  <c r="AB622" i="2"/>
  <c r="AB623" i="2"/>
  <c r="AB624" i="2"/>
  <c r="AB625" i="2"/>
  <c r="AB626" i="2"/>
  <c r="AB627" i="2"/>
  <c r="AB628" i="2"/>
  <c r="AB629" i="2"/>
  <c r="AB630" i="2"/>
  <c r="AB631" i="2"/>
  <c r="AB632" i="2"/>
  <c r="AB633" i="2"/>
  <c r="AB634" i="2"/>
  <c r="AB635" i="2"/>
  <c r="AB636" i="2"/>
  <c r="AB637" i="2"/>
  <c r="AB638" i="2"/>
  <c r="AB639" i="2"/>
  <c r="AB640" i="2"/>
  <c r="AB641" i="2"/>
  <c r="AB642" i="2"/>
  <c r="AB643" i="2"/>
  <c r="AB644" i="2"/>
  <c r="AB645" i="2"/>
  <c r="AB646" i="2"/>
  <c r="AB647" i="2"/>
  <c r="AB648" i="2"/>
  <c r="AB649" i="2"/>
  <c r="AB650" i="2"/>
  <c r="AB651" i="2"/>
  <c r="AB652" i="2"/>
  <c r="AB653" i="2"/>
  <c r="AB654" i="2"/>
  <c r="AB655" i="2"/>
  <c r="AB656" i="2"/>
  <c r="AB657" i="2"/>
  <c r="AB658" i="2"/>
  <c r="AB659" i="2"/>
  <c r="AB660" i="2"/>
  <c r="AB661" i="2"/>
  <c r="AB662" i="2"/>
  <c r="AB663" i="2"/>
  <c r="AB664" i="2"/>
  <c r="AB665" i="2"/>
  <c r="AB666" i="2"/>
  <c r="AB667" i="2"/>
  <c r="AB668" i="2"/>
  <c r="AB669" i="2"/>
  <c r="AB670" i="2"/>
  <c r="AB671" i="2"/>
  <c r="AB672" i="2"/>
  <c r="AB673" i="2"/>
  <c r="AB674" i="2"/>
  <c r="AB675" i="2"/>
  <c r="AB676" i="2"/>
  <c r="AB677" i="2"/>
  <c r="AB678" i="2"/>
  <c r="AB679" i="2"/>
  <c r="AB680" i="2"/>
  <c r="AB681" i="2"/>
  <c r="AB682" i="2"/>
  <c r="AB683" i="2"/>
  <c r="AB684" i="2"/>
  <c r="AB685" i="2"/>
  <c r="AB686" i="2"/>
  <c r="AB687" i="2"/>
  <c r="AB688" i="2"/>
  <c r="AB689" i="2"/>
  <c r="AB690" i="2"/>
  <c r="AB691" i="2"/>
  <c r="AB692" i="2"/>
  <c r="AB693" i="2"/>
  <c r="AB694" i="2"/>
  <c r="AB695" i="2"/>
  <c r="AB696" i="2"/>
  <c r="AB697" i="2"/>
  <c r="AB698" i="2"/>
  <c r="AB699" i="2"/>
  <c r="AB700" i="2"/>
  <c r="AB701" i="2"/>
  <c r="AB702" i="2"/>
  <c r="AB703" i="2"/>
  <c r="AB704" i="2"/>
  <c r="AB705" i="2"/>
  <c r="AB706" i="2"/>
  <c r="AB707" i="2"/>
  <c r="AB708" i="2"/>
  <c r="AB709" i="2"/>
  <c r="AB710" i="2"/>
  <c r="AB711" i="2"/>
  <c r="AB712" i="2"/>
  <c r="AB713" i="2"/>
  <c r="AB714" i="2"/>
  <c r="AB715" i="2"/>
  <c r="AB716" i="2"/>
  <c r="AB717" i="2"/>
  <c r="AB718" i="2"/>
  <c r="AB719" i="2"/>
  <c r="AB720" i="2"/>
  <c r="AB721" i="2"/>
  <c r="AB722" i="2"/>
  <c r="AB723" i="2"/>
  <c r="AB724" i="2"/>
  <c r="AB725" i="2"/>
  <c r="AB726" i="2"/>
  <c r="AB727" i="2"/>
  <c r="AB728" i="2"/>
  <c r="AB729" i="2"/>
  <c r="AB730" i="2"/>
  <c r="AB731" i="2"/>
  <c r="AB732" i="2"/>
  <c r="AB733" i="2"/>
  <c r="AB734" i="2"/>
  <c r="AB735" i="2"/>
  <c r="AB736" i="2"/>
  <c r="AB737" i="2"/>
  <c r="AB738" i="2"/>
  <c r="AB739" i="2"/>
  <c r="AB740" i="2"/>
  <c r="AB741" i="2"/>
  <c r="AB742" i="2"/>
  <c r="AB743" i="2"/>
  <c r="AB744" i="2"/>
  <c r="AB745" i="2"/>
  <c r="AB746" i="2"/>
  <c r="AB747" i="2"/>
  <c r="AB748" i="2"/>
  <c r="AB749" i="2"/>
  <c r="AB750" i="2"/>
  <c r="AB751" i="2"/>
  <c r="AB752" i="2"/>
  <c r="AB753" i="2"/>
  <c r="AB754" i="2"/>
  <c r="AB755" i="2"/>
  <c r="AB756" i="2"/>
  <c r="AB757" i="2"/>
  <c r="AB758" i="2"/>
  <c r="AB759" i="2"/>
  <c r="AB760" i="2"/>
  <c r="AB761" i="2"/>
  <c r="AB762" i="2"/>
  <c r="AB763" i="2"/>
  <c r="AB764" i="2"/>
  <c r="AB765" i="2"/>
  <c r="AB766" i="2"/>
  <c r="AB767" i="2"/>
  <c r="AB768" i="2"/>
  <c r="AB769" i="2"/>
  <c r="AB770" i="2"/>
  <c r="AB771" i="2"/>
  <c r="AB772" i="2"/>
  <c r="AB773" i="2"/>
  <c r="AB774" i="2"/>
  <c r="AB775" i="2"/>
  <c r="AB776" i="2"/>
  <c r="AB777" i="2"/>
  <c r="AB778" i="2"/>
  <c r="AB779" i="2"/>
  <c r="AB780" i="2"/>
  <c r="AB781" i="2"/>
  <c r="AB782" i="2"/>
  <c r="AB783" i="2"/>
  <c r="AB784" i="2"/>
  <c r="AB785" i="2"/>
  <c r="AB786" i="2"/>
  <c r="AB787" i="2"/>
  <c r="AB788" i="2"/>
  <c r="AB789" i="2"/>
  <c r="AB790" i="2"/>
  <c r="AB791" i="2"/>
  <c r="AB792" i="2"/>
  <c r="AB793" i="2"/>
  <c r="AB794" i="2"/>
  <c r="AB795" i="2"/>
  <c r="AB796" i="2"/>
  <c r="AB797" i="2"/>
  <c r="AB798" i="2"/>
  <c r="AB799" i="2"/>
  <c r="AB800" i="2"/>
  <c r="AB801" i="2"/>
  <c r="AB802" i="2"/>
  <c r="AB803" i="2"/>
  <c r="AB804" i="2"/>
  <c r="AB805" i="2"/>
  <c r="AB806" i="2"/>
  <c r="AB807" i="2"/>
  <c r="AB808" i="2"/>
  <c r="AB809" i="2"/>
  <c r="AB810" i="2"/>
  <c r="AB811" i="2"/>
  <c r="AB812" i="2"/>
  <c r="AB813" i="2"/>
  <c r="AB814" i="2"/>
  <c r="AB815" i="2"/>
  <c r="AB816" i="2"/>
  <c r="AB817" i="2"/>
  <c r="AB818" i="2"/>
  <c r="AB819" i="2"/>
  <c r="AB820" i="2"/>
  <c r="AB821" i="2"/>
  <c r="AB822" i="2"/>
  <c r="AB823" i="2"/>
  <c r="AB824" i="2"/>
  <c r="AB825" i="2"/>
  <c r="AB826" i="2"/>
  <c r="AB827" i="2"/>
  <c r="AB828" i="2"/>
  <c r="AB829" i="2"/>
  <c r="AB830" i="2"/>
  <c r="AB831" i="2"/>
  <c r="AB832" i="2"/>
  <c r="AB833" i="2"/>
  <c r="AB834" i="2"/>
  <c r="AB835" i="2"/>
  <c r="AB836" i="2"/>
  <c r="AB837" i="2"/>
  <c r="AB838" i="2"/>
  <c r="AB839" i="2"/>
  <c r="AB840" i="2"/>
  <c r="AB841" i="2"/>
  <c r="AB842" i="2"/>
  <c r="AB843" i="2"/>
  <c r="AB844" i="2"/>
  <c r="AB845" i="2"/>
  <c r="AB846" i="2"/>
  <c r="AB847" i="2"/>
  <c r="AB848" i="2"/>
  <c r="AB849" i="2"/>
  <c r="AB850" i="2"/>
  <c r="AB851" i="2"/>
  <c r="AB852" i="2"/>
  <c r="AB853" i="2"/>
  <c r="AB854" i="2"/>
  <c r="AB855" i="2"/>
  <c r="AB856" i="2"/>
  <c r="AB857" i="2"/>
  <c r="AB858" i="2"/>
  <c r="AB859" i="2"/>
  <c r="AB860" i="2"/>
  <c r="AB861" i="2"/>
  <c r="AB862" i="2"/>
  <c r="AB863" i="2"/>
  <c r="AB864" i="2"/>
  <c r="AB865" i="2"/>
  <c r="AB866" i="2"/>
  <c r="AB867" i="2"/>
  <c r="AB868" i="2"/>
  <c r="AB869" i="2"/>
  <c r="AB870" i="2"/>
  <c r="AB871" i="2"/>
  <c r="AB872" i="2"/>
  <c r="AB873" i="2"/>
  <c r="AB874" i="2"/>
  <c r="AB875" i="2"/>
  <c r="AB876" i="2"/>
  <c r="AB877" i="2"/>
  <c r="AB878" i="2"/>
  <c r="AB879" i="2"/>
  <c r="AB880" i="2"/>
  <c r="AB881" i="2"/>
  <c r="AB882" i="2"/>
  <c r="AB883" i="2"/>
  <c r="AB884" i="2"/>
  <c r="AB885" i="2"/>
  <c r="AB886" i="2"/>
  <c r="AB887" i="2"/>
  <c r="AB888" i="2"/>
  <c r="AB889" i="2"/>
  <c r="AB890" i="2"/>
  <c r="AB891" i="2"/>
  <c r="AB892" i="2"/>
  <c r="AB893" i="2"/>
  <c r="AB894" i="2"/>
  <c r="AB895" i="2"/>
  <c r="AB896" i="2"/>
  <c r="AB897" i="2"/>
  <c r="AB898" i="2"/>
  <c r="AB899" i="2"/>
  <c r="AB900" i="2"/>
  <c r="AB901" i="2"/>
  <c r="AB902" i="2"/>
  <c r="AB903" i="2"/>
  <c r="AB904" i="2"/>
  <c r="AB905" i="2"/>
  <c r="AB906" i="2"/>
  <c r="AB907" i="2"/>
  <c r="AB908" i="2"/>
  <c r="AB909" i="2"/>
  <c r="AB910" i="2"/>
  <c r="AB911" i="2"/>
  <c r="AB912" i="2"/>
  <c r="AB913" i="2"/>
  <c r="AB914" i="2"/>
  <c r="AB915" i="2"/>
  <c r="AB916" i="2"/>
  <c r="AB917" i="2"/>
  <c r="AB918" i="2"/>
  <c r="AB919" i="2"/>
  <c r="AB920" i="2"/>
  <c r="AB921" i="2"/>
  <c r="AB922" i="2"/>
  <c r="AB923" i="2"/>
  <c r="AB924" i="2"/>
  <c r="AB925" i="2"/>
  <c r="AB926" i="2"/>
  <c r="AB927" i="2"/>
  <c r="AB928" i="2"/>
  <c r="AB929" i="2"/>
  <c r="AB930" i="2"/>
  <c r="AB931" i="2"/>
  <c r="AB932" i="2"/>
  <c r="AB933" i="2"/>
  <c r="AB934" i="2"/>
  <c r="AB935" i="2"/>
  <c r="AB936" i="2"/>
  <c r="AB937" i="2"/>
  <c r="AB938" i="2"/>
  <c r="AB939" i="2"/>
  <c r="AB940" i="2"/>
  <c r="AB941" i="2"/>
  <c r="AB942" i="2"/>
  <c r="AB943" i="2"/>
  <c r="AB944" i="2"/>
  <c r="AB945" i="2"/>
  <c r="AB946" i="2"/>
  <c r="AB947" i="2"/>
  <c r="AB948" i="2"/>
  <c r="AB949" i="2"/>
  <c r="AB950" i="2"/>
  <c r="AB951" i="2"/>
  <c r="AB952" i="2"/>
  <c r="AB953" i="2"/>
  <c r="AB954" i="2"/>
  <c r="AB955" i="2"/>
  <c r="AB956" i="2"/>
  <c r="AB957" i="2"/>
  <c r="AB958" i="2"/>
  <c r="AB959" i="2"/>
  <c r="AB960" i="2"/>
  <c r="AB961" i="2"/>
  <c r="AB962" i="2"/>
  <c r="AB963" i="2"/>
  <c r="AB964" i="2"/>
  <c r="AB965" i="2"/>
  <c r="AB966" i="2"/>
  <c r="AB967" i="2"/>
  <c r="AB968" i="2"/>
  <c r="AB969" i="2"/>
  <c r="AB970" i="2"/>
  <c r="AB971" i="2"/>
  <c r="AB972" i="2"/>
  <c r="AB973" i="2"/>
  <c r="AB974" i="2"/>
  <c r="AB975" i="2"/>
  <c r="AB976" i="2"/>
  <c r="AB977" i="2"/>
  <c r="AB978" i="2"/>
  <c r="AB979" i="2"/>
  <c r="AB980" i="2"/>
  <c r="AB981" i="2"/>
  <c r="AB982" i="2"/>
  <c r="AB983" i="2"/>
  <c r="AB984" i="2"/>
  <c r="AB985" i="2"/>
  <c r="AB986" i="2"/>
  <c r="AB987" i="2"/>
  <c r="AB988" i="2"/>
  <c r="AB989" i="2"/>
  <c r="AB990" i="2"/>
  <c r="AB991" i="2"/>
  <c r="AB992" i="2"/>
  <c r="AB993" i="2"/>
  <c r="AB994" i="2"/>
  <c r="AB995" i="2"/>
  <c r="AB996" i="2"/>
  <c r="AB997" i="2"/>
  <c r="AB998" i="2"/>
  <c r="AB999" i="2"/>
  <c r="AB1000" i="2"/>
  <c r="AB1001" i="2"/>
  <c r="AB1002" i="2"/>
  <c r="AB1003" i="2"/>
  <c r="AB1004" i="2"/>
  <c r="AB1005" i="2"/>
  <c r="AB1006" i="2"/>
  <c r="AB1007" i="2"/>
  <c r="AB1008" i="2"/>
  <c r="AB1009" i="2"/>
  <c r="AB1010" i="2"/>
  <c r="AB1011" i="2"/>
  <c r="AB1012" i="2"/>
  <c r="AB1013" i="2"/>
  <c r="AB1014" i="2"/>
  <c r="AB1015" i="2"/>
  <c r="AB1016" i="2"/>
  <c r="AB1017" i="2"/>
  <c r="AB1018" i="2"/>
  <c r="AB1019" i="2"/>
  <c r="AB1020" i="2"/>
  <c r="AB1021" i="2"/>
  <c r="AB1022" i="2"/>
  <c r="AB1023" i="2"/>
  <c r="AB1024" i="2"/>
  <c r="AB1025" i="2"/>
  <c r="AB1026" i="2"/>
  <c r="AB1027" i="2"/>
  <c r="AB1028" i="2"/>
  <c r="AB1029" i="2"/>
  <c r="AB1030" i="2"/>
  <c r="AB1031" i="2"/>
  <c r="AB1032" i="2"/>
  <c r="AB1033" i="2"/>
  <c r="AB1034" i="2"/>
  <c r="AB1035" i="2"/>
  <c r="AB1036" i="2"/>
  <c r="AB1037" i="2"/>
  <c r="AB1038" i="2"/>
  <c r="AB1039" i="2"/>
  <c r="AB1040" i="2"/>
  <c r="AB1041" i="2"/>
  <c r="AB1042" i="2"/>
  <c r="AB1043" i="2"/>
  <c r="AB1044" i="2"/>
  <c r="AB1045" i="2"/>
  <c r="AB1046" i="2"/>
  <c r="AB1047" i="2"/>
  <c r="AB1048" i="2"/>
  <c r="AB1049" i="2"/>
  <c r="AB1050" i="2"/>
  <c r="AB1051" i="2"/>
  <c r="AB1052" i="2"/>
  <c r="AB1053" i="2"/>
  <c r="AB1054" i="2"/>
  <c r="AB1055" i="2"/>
  <c r="AB1056" i="2"/>
  <c r="AB1057" i="2"/>
  <c r="AB1058" i="2"/>
  <c r="AB1059" i="2"/>
  <c r="AB1060" i="2"/>
  <c r="AB1061" i="2"/>
  <c r="AB1062" i="2"/>
  <c r="AB1063" i="2"/>
  <c r="AB1064" i="2"/>
  <c r="AB1065" i="2"/>
  <c r="AB1066" i="2"/>
  <c r="AB1067" i="2"/>
  <c r="AB1068" i="2"/>
  <c r="AB1069" i="2"/>
  <c r="AB1070" i="2"/>
  <c r="AB1071" i="2"/>
  <c r="AB1072" i="2"/>
  <c r="AB1073" i="2"/>
  <c r="AB1074" i="2"/>
  <c r="AB1075" i="2"/>
  <c r="AB1076" i="2"/>
  <c r="AB1077" i="2"/>
  <c r="AB1078" i="2"/>
  <c r="AB1079" i="2"/>
  <c r="AB1080" i="2"/>
  <c r="AB1081" i="2"/>
  <c r="AB1082" i="2"/>
  <c r="AB1083" i="2"/>
  <c r="AB1084" i="2"/>
  <c r="AB1085" i="2"/>
  <c r="AB1086" i="2"/>
  <c r="AB1087" i="2"/>
  <c r="AB1088" i="2"/>
  <c r="AB1089" i="2"/>
  <c r="AB1090" i="2"/>
  <c r="AB1091" i="2"/>
  <c r="AB1092" i="2"/>
  <c r="AB1093" i="2"/>
  <c r="AB1094" i="2"/>
  <c r="AB1095" i="2"/>
  <c r="AB1096" i="2"/>
  <c r="AB1097" i="2"/>
  <c r="AB1098" i="2"/>
  <c r="AB1099" i="2"/>
  <c r="AB1100" i="2"/>
  <c r="AB1101" i="2"/>
  <c r="AB1102" i="2"/>
  <c r="AB1103" i="2"/>
  <c r="AB1104" i="2"/>
  <c r="AB1105" i="2"/>
  <c r="AB1106" i="2"/>
  <c r="AB1107" i="2"/>
  <c r="AB1108" i="2"/>
  <c r="AB1109" i="2"/>
  <c r="AB1110" i="2"/>
  <c r="AB1111" i="2"/>
  <c r="AB1112" i="2"/>
  <c r="AB1113" i="2"/>
  <c r="AB1114" i="2"/>
  <c r="AB1115" i="2"/>
  <c r="AB1116" i="2"/>
  <c r="AB1117" i="2"/>
  <c r="AB1118" i="2"/>
  <c r="AB1119" i="2"/>
  <c r="AB1120" i="2"/>
  <c r="AB1121" i="2"/>
  <c r="AB1122" i="2"/>
  <c r="AB1123" i="2"/>
  <c r="AB1124" i="2"/>
  <c r="AB1125" i="2"/>
  <c r="AB1126" i="2"/>
  <c r="AB1127" i="2"/>
  <c r="AB1128" i="2"/>
  <c r="AB1129" i="2"/>
  <c r="AB1130" i="2"/>
  <c r="AB1131" i="2"/>
  <c r="AB1132" i="2"/>
  <c r="AB1133" i="2"/>
  <c r="AB1134" i="2"/>
  <c r="AB1135" i="2"/>
  <c r="AB1136" i="2"/>
  <c r="AB1137" i="2"/>
  <c r="AB1138" i="2"/>
  <c r="AB1139" i="2"/>
  <c r="AB1140" i="2"/>
  <c r="AB1141" i="2"/>
  <c r="AB1142" i="2"/>
  <c r="AB1143" i="2"/>
  <c r="AB1144" i="2"/>
  <c r="AB1145" i="2"/>
  <c r="AB1146" i="2"/>
  <c r="AB1147" i="2"/>
  <c r="AB1148" i="2"/>
  <c r="AB1149" i="2"/>
  <c r="AB1150" i="2"/>
  <c r="AB1151" i="2"/>
  <c r="AB1152" i="2"/>
  <c r="AB1153" i="2"/>
  <c r="AB1154" i="2"/>
  <c r="AB1155" i="2"/>
  <c r="AB1156" i="2"/>
  <c r="AB1157" i="2"/>
  <c r="AB1158" i="2"/>
  <c r="AB1159" i="2"/>
  <c r="AB1160" i="2"/>
  <c r="AB1161" i="2"/>
  <c r="AB1162" i="2"/>
  <c r="AB1163" i="2"/>
  <c r="AB1164" i="2"/>
  <c r="AB1165" i="2"/>
  <c r="AB1166" i="2"/>
  <c r="AB1167" i="2"/>
  <c r="AB1168" i="2"/>
  <c r="AB1169" i="2"/>
  <c r="AB1170" i="2"/>
  <c r="AB1171" i="2"/>
  <c r="AB1172" i="2"/>
  <c r="AB1173" i="2"/>
  <c r="AB1174" i="2"/>
  <c r="AB1175" i="2"/>
  <c r="AB1176" i="2"/>
  <c r="AB1177" i="2"/>
  <c r="AB1178" i="2"/>
  <c r="AB1179" i="2"/>
  <c r="AB1180" i="2"/>
  <c r="AB1181" i="2"/>
  <c r="AB1182" i="2"/>
  <c r="AB1183" i="2"/>
  <c r="AB1184" i="2"/>
  <c r="AB1185" i="2"/>
  <c r="AB1186" i="2"/>
  <c r="AB1187" i="2"/>
  <c r="AB1188" i="2"/>
  <c r="AB1189" i="2"/>
  <c r="AB1190" i="2"/>
  <c r="AB1191" i="2"/>
  <c r="AB1192" i="2"/>
  <c r="AB1193" i="2"/>
  <c r="AB1194" i="2"/>
  <c r="AB1195" i="2"/>
  <c r="AB1196" i="2"/>
  <c r="AB1197" i="2"/>
  <c r="AB1198" i="2"/>
  <c r="AB1199" i="2"/>
  <c r="AB1200" i="2"/>
  <c r="AB1201" i="2"/>
  <c r="AB1202" i="2"/>
  <c r="AB1203" i="2"/>
  <c r="AB1204" i="2"/>
  <c r="AB1205" i="2"/>
  <c r="AB1206" i="2"/>
  <c r="AB1207" i="2"/>
  <c r="AB1208" i="2"/>
  <c r="AB1209" i="2"/>
  <c r="AB1210" i="2"/>
  <c r="AB1211" i="2"/>
  <c r="AB1212" i="2"/>
  <c r="AB1213" i="2"/>
  <c r="AB1214" i="2"/>
  <c r="AB1215" i="2"/>
  <c r="AB1216" i="2"/>
  <c r="AB1217" i="2"/>
  <c r="AB1218" i="2"/>
  <c r="AB1219" i="2"/>
  <c r="AB1220" i="2"/>
  <c r="AB1221" i="2"/>
  <c r="AB1222" i="2"/>
  <c r="AB1223" i="2"/>
  <c r="AB1224" i="2"/>
  <c r="AB1225" i="2"/>
  <c r="AB1226" i="2"/>
  <c r="AB1227" i="2"/>
  <c r="AB1228" i="2"/>
  <c r="AB1229" i="2"/>
  <c r="AB1230" i="2"/>
  <c r="AB1231" i="2"/>
  <c r="AB1232" i="2"/>
  <c r="AB1233" i="2"/>
  <c r="AB1234" i="2"/>
  <c r="AB1235" i="2"/>
  <c r="AB1236" i="2"/>
  <c r="AB1237" i="2"/>
  <c r="AB1238" i="2"/>
  <c r="AB1239" i="2"/>
  <c r="AB1240" i="2"/>
  <c r="AB1241" i="2"/>
  <c r="AB1242" i="2"/>
  <c r="AB1243" i="2"/>
  <c r="AB1244" i="2"/>
  <c r="AB1245" i="2"/>
  <c r="AB1246" i="2"/>
  <c r="AB1247" i="2"/>
  <c r="AB1248" i="2"/>
  <c r="AB1249" i="2"/>
  <c r="AB1250" i="2"/>
  <c r="AB1251" i="2"/>
  <c r="AB1252" i="2"/>
  <c r="AB1253" i="2"/>
  <c r="AB1254" i="2"/>
  <c r="AB1255" i="2"/>
  <c r="AB1256" i="2"/>
  <c r="AB1257" i="2"/>
  <c r="AB1258" i="2"/>
  <c r="AB1259" i="2"/>
  <c r="AB1260" i="2"/>
  <c r="AB1261" i="2"/>
  <c r="AB1262" i="2"/>
  <c r="AB1263" i="2"/>
  <c r="AB1264" i="2"/>
  <c r="AB1265" i="2"/>
  <c r="AB1266" i="2"/>
  <c r="AB1267" i="2"/>
  <c r="AB1268" i="2"/>
  <c r="AB1269" i="2"/>
  <c r="AB1270" i="2"/>
  <c r="AB1271" i="2"/>
  <c r="AB1272" i="2"/>
  <c r="AB1273" i="2"/>
  <c r="AB1274" i="2"/>
  <c r="AB1275" i="2"/>
  <c r="AB1276" i="2"/>
  <c r="AB1277" i="2"/>
  <c r="AB1278" i="2"/>
  <c r="AB1279" i="2"/>
  <c r="AB1280" i="2"/>
  <c r="AB1281" i="2"/>
  <c r="AB1282" i="2"/>
  <c r="AB1283" i="2"/>
  <c r="AB1284" i="2"/>
  <c r="AB1285" i="2"/>
  <c r="AB1286" i="2"/>
  <c r="AB1287" i="2"/>
  <c r="AB1288" i="2"/>
  <c r="AB1289" i="2"/>
  <c r="AB1290" i="2"/>
  <c r="AB1291" i="2"/>
  <c r="AB1292" i="2"/>
  <c r="AB1293" i="2"/>
  <c r="AB1294" i="2"/>
  <c r="AB1295" i="2"/>
  <c r="AB1296" i="2"/>
  <c r="AB1297" i="2"/>
  <c r="AB1298" i="2"/>
  <c r="AB1299" i="2"/>
  <c r="AB1300" i="2"/>
  <c r="AB1301" i="2"/>
  <c r="AB1302" i="2"/>
  <c r="AB1303" i="2"/>
  <c r="AB1304" i="2"/>
  <c r="AB1305" i="2"/>
  <c r="AB1306" i="2"/>
  <c r="AB1307" i="2"/>
  <c r="AB1308" i="2"/>
  <c r="AB1309" i="2"/>
  <c r="AB1310" i="2"/>
  <c r="AB1311" i="2"/>
  <c r="AB1312" i="2"/>
  <c r="AB1313" i="2"/>
  <c r="AB1314" i="2"/>
  <c r="AB1315" i="2"/>
  <c r="AB1316" i="2"/>
  <c r="AB1317" i="2"/>
  <c r="AB1318" i="2"/>
  <c r="AB1319" i="2"/>
  <c r="AB1320" i="2"/>
  <c r="AB1321" i="2"/>
  <c r="AB1322" i="2"/>
  <c r="AB1323" i="2"/>
  <c r="AB1324" i="2"/>
  <c r="AB1325" i="2"/>
  <c r="AB1326" i="2"/>
  <c r="AB1327" i="2"/>
  <c r="AB1328" i="2"/>
  <c r="AB1329" i="2"/>
  <c r="AB1330" i="2"/>
  <c r="AB1331" i="2"/>
  <c r="AB1332" i="2"/>
  <c r="AB1333" i="2"/>
  <c r="AB1334" i="2"/>
  <c r="AB1335" i="2"/>
  <c r="AB1336" i="2"/>
  <c r="AB1337" i="2"/>
  <c r="AB1338" i="2"/>
  <c r="AB1339" i="2"/>
  <c r="AB1340" i="2"/>
  <c r="AB1341" i="2"/>
  <c r="AB1342" i="2"/>
  <c r="AB1343" i="2"/>
  <c r="AB1344" i="2"/>
  <c r="AB1345" i="2"/>
  <c r="AB1346" i="2"/>
  <c r="AB1347" i="2"/>
  <c r="AB1348" i="2"/>
  <c r="AB1349" i="2"/>
  <c r="AB1350" i="2"/>
  <c r="AB1351" i="2"/>
  <c r="AB1352" i="2"/>
  <c r="AB1353" i="2"/>
  <c r="AB1354" i="2"/>
  <c r="AB1355" i="2"/>
  <c r="AB1356" i="2"/>
  <c r="AB1357" i="2"/>
  <c r="AB1358" i="2"/>
  <c r="AB1359" i="2"/>
  <c r="AB1360" i="2"/>
  <c r="AB1361" i="2"/>
  <c r="AB1362" i="2"/>
  <c r="AB1363" i="2"/>
  <c r="AB1364" i="2"/>
  <c r="AB1365" i="2"/>
  <c r="AB1366" i="2"/>
  <c r="AB1367" i="2"/>
  <c r="AB1368" i="2"/>
  <c r="AB1369" i="2"/>
  <c r="AB1370" i="2"/>
  <c r="AB1371" i="2"/>
  <c r="AB1372" i="2"/>
  <c r="AB1373" i="2"/>
  <c r="AB1374" i="2"/>
  <c r="AB1375" i="2"/>
  <c r="AB1376" i="2"/>
  <c r="AB1377" i="2"/>
  <c r="AB1378" i="2"/>
  <c r="AB1379" i="2"/>
  <c r="AB1380" i="2"/>
  <c r="AB1381" i="2"/>
  <c r="AB1382" i="2"/>
  <c r="AB1383" i="2"/>
  <c r="AB1384" i="2"/>
  <c r="AB1385" i="2"/>
  <c r="AB1386" i="2"/>
  <c r="AB1387" i="2"/>
  <c r="AB1388" i="2"/>
  <c r="AB1389" i="2"/>
  <c r="AB1390" i="2"/>
  <c r="AB1391" i="2"/>
  <c r="AB1392" i="2"/>
  <c r="AB1393" i="2"/>
  <c r="AB1394" i="2"/>
  <c r="AB1395" i="2"/>
  <c r="AB1396" i="2"/>
  <c r="AB1397" i="2"/>
  <c r="AB1398" i="2"/>
  <c r="AB1399" i="2"/>
  <c r="AB1400" i="2"/>
  <c r="AB1401" i="2"/>
  <c r="AB1402" i="2"/>
  <c r="AB1403" i="2"/>
  <c r="AB1404" i="2"/>
  <c r="AB1405" i="2"/>
  <c r="AB1406" i="2"/>
  <c r="AB1407" i="2"/>
  <c r="AB1408" i="2"/>
  <c r="AB1409" i="2"/>
  <c r="AB1410" i="2"/>
  <c r="AB1411" i="2"/>
  <c r="AB1412" i="2"/>
  <c r="AB1413" i="2"/>
  <c r="AB1414" i="2"/>
  <c r="AB1415" i="2"/>
  <c r="AB1416" i="2"/>
  <c r="AB1417" i="2"/>
  <c r="AB1418" i="2"/>
  <c r="AB1419" i="2"/>
  <c r="AB1420" i="2"/>
  <c r="AB1421" i="2"/>
  <c r="AB1422" i="2"/>
  <c r="AB1423" i="2"/>
  <c r="AB1424" i="2"/>
  <c r="AB1425" i="2"/>
  <c r="AB1426" i="2"/>
  <c r="AB1427" i="2"/>
  <c r="AB1428" i="2"/>
  <c r="AB1429" i="2"/>
  <c r="AB1430" i="2"/>
  <c r="AB1431" i="2"/>
  <c r="AB1432" i="2"/>
  <c r="AB1433" i="2"/>
  <c r="AB1434" i="2"/>
  <c r="AB1435" i="2"/>
  <c r="AB1436" i="2"/>
  <c r="AB1437" i="2"/>
  <c r="AB1438" i="2"/>
  <c r="AB1439" i="2"/>
  <c r="AB1440" i="2"/>
  <c r="AB1441" i="2"/>
  <c r="AB1442" i="2"/>
  <c r="AB1443" i="2"/>
  <c r="AB1444" i="2"/>
  <c r="AB1445" i="2"/>
  <c r="AB1446" i="2"/>
  <c r="AB1447" i="2"/>
  <c r="AB1448" i="2"/>
  <c r="AB1449" i="2"/>
  <c r="AB1450" i="2"/>
  <c r="AB1451" i="2"/>
  <c r="AB1452" i="2"/>
  <c r="AB1453" i="2"/>
  <c r="AB1454" i="2"/>
  <c r="AB1455" i="2"/>
  <c r="AB1456" i="2"/>
  <c r="AB1457" i="2"/>
  <c r="AB1458" i="2"/>
  <c r="AB1459" i="2"/>
  <c r="AB1460" i="2"/>
  <c r="AB1461" i="2"/>
  <c r="AB1462" i="2"/>
  <c r="AB1463" i="2"/>
  <c r="AB1464" i="2"/>
  <c r="AB1465" i="2"/>
  <c r="AB1466" i="2"/>
  <c r="AB1467" i="2"/>
  <c r="AB1468" i="2"/>
  <c r="AB1469" i="2"/>
  <c r="AB1470" i="2"/>
  <c r="AB1471" i="2"/>
  <c r="AB1472" i="2"/>
  <c r="AB1473" i="2"/>
  <c r="AB1474" i="2"/>
  <c r="AB1475" i="2"/>
  <c r="AB1476" i="2"/>
  <c r="AB1477" i="2"/>
  <c r="AB1478" i="2"/>
  <c r="AB1479" i="2"/>
  <c r="AB1480" i="2"/>
  <c r="AB1481" i="2"/>
  <c r="AB1482" i="2"/>
  <c r="AB1483" i="2"/>
  <c r="AB1484" i="2"/>
  <c r="AB1485" i="2"/>
  <c r="AB1486" i="2"/>
  <c r="AB1487" i="2"/>
  <c r="AB1488" i="2"/>
  <c r="AB1489" i="2"/>
  <c r="AB1490" i="2"/>
  <c r="AB1491" i="2"/>
  <c r="AB1492" i="2"/>
  <c r="AB1493" i="2"/>
  <c r="AB1494" i="2"/>
  <c r="AB1495" i="2"/>
  <c r="AB1496" i="2"/>
  <c r="AB1497" i="2"/>
  <c r="AB1498" i="2"/>
  <c r="AB1499" i="2"/>
  <c r="AB1500" i="2"/>
  <c r="AB1501" i="2"/>
  <c r="AB1502" i="2"/>
  <c r="AB1503" i="2"/>
  <c r="AB1504" i="2"/>
  <c r="AB1505" i="2"/>
  <c r="AB1506" i="2"/>
  <c r="AB1507" i="2"/>
  <c r="AB1508" i="2"/>
  <c r="AB1509" i="2"/>
  <c r="AB1510" i="2"/>
  <c r="AB1511" i="2"/>
  <c r="AB1512" i="2"/>
  <c r="AB1513" i="2"/>
  <c r="AB1514" i="2"/>
  <c r="AB1515" i="2"/>
  <c r="AB1516" i="2"/>
  <c r="AB1517" i="2"/>
  <c r="AB1518" i="2"/>
  <c r="AB1519" i="2"/>
  <c r="AB1520" i="2"/>
  <c r="AB1521" i="2"/>
  <c r="AB1522" i="2"/>
  <c r="AB1523" i="2"/>
  <c r="AB1524" i="2"/>
  <c r="AB1525" i="2"/>
  <c r="AB1526" i="2"/>
  <c r="AB1527" i="2"/>
  <c r="AB1528" i="2"/>
  <c r="AB1529" i="2"/>
  <c r="AB1530" i="2"/>
  <c r="AB1531" i="2"/>
  <c r="AB1532" i="2"/>
  <c r="AB1533" i="2"/>
  <c r="AB1534" i="2"/>
  <c r="AB1535" i="2"/>
  <c r="AB1536" i="2"/>
  <c r="AB1537" i="2"/>
  <c r="AB1538" i="2"/>
  <c r="AB1539" i="2"/>
  <c r="AB1540" i="2"/>
  <c r="AB1541" i="2"/>
  <c r="AB1542" i="2"/>
  <c r="AB1543" i="2"/>
  <c r="AB1544" i="2"/>
  <c r="AB1545" i="2"/>
  <c r="AB1546" i="2"/>
  <c r="AB1547" i="2"/>
  <c r="AB1548" i="2"/>
  <c r="AB1549" i="2"/>
  <c r="AB1550" i="2"/>
  <c r="AB1551" i="2"/>
  <c r="AB1552" i="2"/>
  <c r="AB1553" i="2"/>
  <c r="AB1554" i="2"/>
  <c r="AB1555" i="2"/>
  <c r="AB1556" i="2"/>
  <c r="AB1557" i="2"/>
  <c r="AB1558" i="2"/>
  <c r="AB1559" i="2"/>
  <c r="AB1560" i="2"/>
  <c r="AB1561" i="2"/>
  <c r="AB1562" i="2"/>
  <c r="AB1563" i="2"/>
  <c r="AB1564" i="2"/>
  <c r="AB1565" i="2"/>
  <c r="AB1566" i="2"/>
  <c r="AB1567" i="2"/>
  <c r="AB1568" i="2"/>
  <c r="AB1569" i="2"/>
  <c r="AB1570" i="2"/>
  <c r="AB1571" i="2"/>
  <c r="AB1572" i="2"/>
  <c r="AB1573" i="2"/>
  <c r="AB1574" i="2"/>
  <c r="AB1575" i="2"/>
  <c r="AB1576" i="2"/>
  <c r="AB1577" i="2"/>
  <c r="AB1578" i="2"/>
  <c r="AB1579" i="2"/>
  <c r="AB1580" i="2"/>
  <c r="AB1581" i="2"/>
  <c r="AB1582" i="2"/>
  <c r="AB1583" i="2"/>
  <c r="AB1584" i="2"/>
  <c r="AB1585" i="2"/>
  <c r="AB1586" i="2"/>
  <c r="AB1587" i="2"/>
  <c r="AB1588" i="2"/>
  <c r="AB1589" i="2"/>
  <c r="AB1590" i="2"/>
  <c r="AB1591" i="2"/>
  <c r="AB1592" i="2"/>
  <c r="AB1593" i="2"/>
  <c r="AB1594" i="2"/>
  <c r="AB1595" i="2"/>
  <c r="AB1596" i="2"/>
  <c r="AB1597" i="2"/>
  <c r="AB1598" i="2"/>
  <c r="AB1599" i="2"/>
  <c r="AB1600" i="2"/>
  <c r="AB1601" i="2"/>
  <c r="AB1602" i="2"/>
  <c r="AB1603" i="2"/>
  <c r="AB1604" i="2"/>
  <c r="AB1605" i="2"/>
  <c r="AB1606" i="2"/>
  <c r="AB1607" i="2"/>
  <c r="AB1608" i="2"/>
  <c r="AB1609" i="2"/>
  <c r="AB1610" i="2"/>
  <c r="AB1611" i="2"/>
  <c r="AB1612" i="2"/>
  <c r="AB1613" i="2"/>
  <c r="AB1614" i="2"/>
  <c r="AB1615" i="2"/>
  <c r="AB1616" i="2"/>
  <c r="AB1617" i="2"/>
  <c r="AB1618" i="2"/>
  <c r="AB1619" i="2"/>
  <c r="AB1620" i="2"/>
  <c r="AB1621" i="2"/>
  <c r="AB1622" i="2"/>
  <c r="AB1623" i="2"/>
  <c r="AB1624" i="2"/>
  <c r="AB1625" i="2"/>
  <c r="AB1626" i="2"/>
  <c r="AB1627" i="2"/>
  <c r="AB1628" i="2"/>
  <c r="AB1629" i="2"/>
  <c r="AB1630" i="2"/>
  <c r="AB1631" i="2"/>
  <c r="AB1632" i="2"/>
  <c r="AB1633" i="2"/>
  <c r="AB1634" i="2"/>
  <c r="AB1635" i="2"/>
  <c r="AB1636" i="2"/>
  <c r="AB1637" i="2"/>
  <c r="AB1638" i="2"/>
  <c r="AB1639" i="2"/>
  <c r="AB1640" i="2"/>
  <c r="AB1641" i="2"/>
  <c r="AB1642" i="2"/>
  <c r="AB1643" i="2"/>
  <c r="AB1644" i="2"/>
  <c r="AB1645" i="2"/>
  <c r="AB1646" i="2"/>
  <c r="AB1647" i="2"/>
  <c r="AB1648" i="2"/>
  <c r="AB1649" i="2"/>
  <c r="AB1650" i="2"/>
  <c r="AB1651" i="2"/>
  <c r="AB1652" i="2"/>
  <c r="AB1653" i="2"/>
  <c r="AB1654" i="2"/>
  <c r="AB1655" i="2"/>
  <c r="AB1656" i="2"/>
  <c r="AB1657" i="2"/>
  <c r="AB1658" i="2"/>
  <c r="AB1659" i="2"/>
  <c r="AB1660" i="2"/>
  <c r="AB1661" i="2"/>
  <c r="AB1662" i="2"/>
  <c r="AB1663" i="2"/>
  <c r="AB1664" i="2"/>
  <c r="AB1665" i="2"/>
  <c r="AB1666" i="2"/>
  <c r="AB1667" i="2"/>
  <c r="AB1668" i="2"/>
  <c r="AB1669" i="2"/>
  <c r="AB1670" i="2"/>
  <c r="AB1671" i="2"/>
  <c r="AB1672" i="2"/>
  <c r="AB1673" i="2"/>
  <c r="AB1674" i="2"/>
  <c r="AB1675" i="2"/>
  <c r="AB1676" i="2"/>
  <c r="AB1677" i="2"/>
  <c r="AB1678" i="2"/>
  <c r="AB1679" i="2"/>
  <c r="AB1680" i="2"/>
  <c r="AB1681" i="2"/>
  <c r="AB1682" i="2"/>
  <c r="AB1683" i="2"/>
  <c r="AB1684" i="2"/>
  <c r="AB1685" i="2"/>
  <c r="AB1686" i="2"/>
  <c r="AB1687" i="2"/>
  <c r="AB1688" i="2"/>
  <c r="AB1689" i="2"/>
  <c r="AB1690" i="2"/>
  <c r="AB1691" i="2"/>
  <c r="AB1692" i="2"/>
  <c r="AB1693" i="2"/>
  <c r="AB1694" i="2"/>
  <c r="AB1695" i="2"/>
  <c r="AB1696" i="2"/>
  <c r="AB1697" i="2"/>
  <c r="AB1698" i="2"/>
  <c r="AB1699" i="2"/>
  <c r="AB1700" i="2"/>
  <c r="AB1701" i="2"/>
  <c r="AB1702" i="2"/>
  <c r="AB1703" i="2"/>
  <c r="AB1704" i="2"/>
  <c r="AB1705" i="2"/>
  <c r="AB1706" i="2"/>
  <c r="AB1707" i="2"/>
  <c r="AB1708" i="2"/>
  <c r="AB1709" i="2"/>
  <c r="AB1710" i="2"/>
  <c r="AB1711" i="2"/>
  <c r="AB1712" i="2"/>
  <c r="AB1713" i="2"/>
  <c r="AB1714" i="2"/>
  <c r="AB1715" i="2"/>
  <c r="AB1716" i="2"/>
  <c r="AB1717" i="2"/>
  <c r="AB1718" i="2"/>
  <c r="AB1719" i="2"/>
  <c r="AB1720" i="2"/>
  <c r="AB1721" i="2"/>
  <c r="AB1722" i="2"/>
  <c r="AB1723" i="2"/>
  <c r="AB1724" i="2"/>
  <c r="AB1725" i="2"/>
  <c r="AB1726" i="2"/>
  <c r="AB1727" i="2"/>
  <c r="AB1728" i="2"/>
  <c r="AB1729" i="2"/>
  <c r="AB1730" i="2"/>
  <c r="AB1731" i="2"/>
  <c r="AB1732" i="2"/>
  <c r="AB1733" i="2"/>
  <c r="AB1734" i="2"/>
  <c r="AB1735" i="2"/>
  <c r="AB1736" i="2"/>
  <c r="AB1737" i="2"/>
  <c r="AB1738" i="2"/>
  <c r="AB1739" i="2"/>
  <c r="AB1740" i="2"/>
  <c r="AB1741" i="2"/>
  <c r="AB1742" i="2"/>
  <c r="AB1743" i="2"/>
  <c r="AB1744" i="2"/>
  <c r="AB1745" i="2"/>
  <c r="AB1746" i="2"/>
  <c r="AB1747" i="2"/>
  <c r="AB1748" i="2"/>
  <c r="AB1749" i="2"/>
  <c r="AB1750" i="2"/>
  <c r="AB1751" i="2"/>
  <c r="AB1752" i="2"/>
  <c r="AB1753" i="2"/>
  <c r="AB1754" i="2"/>
  <c r="AB1755" i="2"/>
  <c r="AB1756" i="2"/>
  <c r="AB1757" i="2"/>
  <c r="AB1758" i="2"/>
  <c r="AB1759" i="2"/>
  <c r="AB1760" i="2"/>
  <c r="AB1761" i="2"/>
  <c r="AB1762" i="2"/>
  <c r="AB1763" i="2"/>
  <c r="AB1764" i="2"/>
  <c r="AB1765" i="2"/>
  <c r="AB1766" i="2"/>
  <c r="AB1767" i="2"/>
  <c r="AB1768" i="2"/>
  <c r="AB1769" i="2"/>
  <c r="AB1770" i="2"/>
  <c r="AB1771" i="2"/>
  <c r="AB1772" i="2"/>
  <c r="AB1773" i="2"/>
  <c r="AB1774" i="2"/>
  <c r="AB1775" i="2"/>
  <c r="AB1776" i="2"/>
  <c r="AB1777" i="2"/>
  <c r="AB1778" i="2"/>
  <c r="AB1779" i="2"/>
  <c r="AB1780" i="2"/>
  <c r="AB1781" i="2"/>
  <c r="AB1782" i="2"/>
  <c r="AB1783" i="2"/>
  <c r="AB1784" i="2"/>
  <c r="AB1785" i="2"/>
  <c r="AB1786" i="2"/>
  <c r="AB1787" i="2"/>
  <c r="AB1788" i="2"/>
  <c r="AB1789" i="2"/>
  <c r="AB1790" i="2"/>
  <c r="AB1791" i="2"/>
  <c r="AB1792" i="2"/>
  <c r="AB1793" i="2"/>
  <c r="AB1794" i="2"/>
  <c r="AB1795" i="2"/>
  <c r="AB1796" i="2"/>
  <c r="AB1797" i="2"/>
  <c r="AB1798" i="2"/>
  <c r="AB1799" i="2"/>
  <c r="AB1800" i="2"/>
  <c r="AB1801" i="2"/>
  <c r="AB1802" i="2"/>
  <c r="AB1803" i="2"/>
  <c r="AB1804" i="2"/>
  <c r="AB1805" i="2"/>
  <c r="AB1806" i="2"/>
  <c r="AB1807" i="2"/>
  <c r="AB1808" i="2"/>
  <c r="AB1809" i="2"/>
  <c r="AB1810" i="2"/>
  <c r="AB1811" i="2"/>
  <c r="AB1812" i="2"/>
  <c r="AB1813" i="2"/>
  <c r="AB1814" i="2"/>
  <c r="AB1815" i="2"/>
  <c r="AB1816" i="2"/>
  <c r="AB1817" i="2"/>
  <c r="AB1818" i="2"/>
  <c r="AB1819" i="2"/>
  <c r="AB1820" i="2"/>
  <c r="AB1821" i="2"/>
  <c r="AB1822" i="2"/>
  <c r="AB1823" i="2"/>
  <c r="AB1824" i="2"/>
  <c r="AB1825" i="2"/>
  <c r="AB1826" i="2"/>
  <c r="AB1827" i="2"/>
  <c r="AB1828" i="2"/>
  <c r="AB1829" i="2"/>
  <c r="AB1830" i="2"/>
  <c r="AB1831" i="2"/>
  <c r="AB1832" i="2"/>
  <c r="AB1833" i="2"/>
  <c r="AB1834" i="2"/>
  <c r="AB1835" i="2"/>
  <c r="AB1836" i="2"/>
  <c r="AB1837" i="2"/>
  <c r="AB1838" i="2"/>
  <c r="AB1839" i="2"/>
  <c r="AB1840" i="2"/>
  <c r="AB1841" i="2"/>
  <c r="AB1842" i="2"/>
  <c r="AB1843" i="2"/>
  <c r="AB1844" i="2"/>
  <c r="AB1845" i="2"/>
  <c r="AB1846" i="2"/>
  <c r="AB1847" i="2"/>
  <c r="AB1848" i="2"/>
  <c r="AB1849" i="2"/>
  <c r="AB1850" i="2"/>
  <c r="AB1851" i="2"/>
  <c r="AB1852" i="2"/>
  <c r="AB1853" i="2"/>
  <c r="AB1854" i="2"/>
  <c r="AB1855" i="2"/>
  <c r="AB1856" i="2"/>
  <c r="AB1857" i="2"/>
  <c r="AB1858" i="2"/>
  <c r="AB1859" i="2"/>
  <c r="AB1860" i="2"/>
  <c r="AB1861" i="2"/>
  <c r="AB1862" i="2"/>
  <c r="AB1863" i="2"/>
  <c r="AB1864" i="2"/>
  <c r="AB1865" i="2"/>
  <c r="AB1866" i="2"/>
  <c r="AB1867" i="2"/>
  <c r="AB1868" i="2"/>
  <c r="AB1869" i="2"/>
  <c r="AB1870" i="2"/>
  <c r="AB1871" i="2"/>
  <c r="AB1872" i="2"/>
  <c r="AB1873" i="2"/>
  <c r="AB1874" i="2"/>
  <c r="AB1875" i="2"/>
  <c r="AB1876" i="2"/>
  <c r="AB1877" i="2"/>
  <c r="AB1878" i="2"/>
  <c r="AB1879" i="2"/>
  <c r="AB1880" i="2"/>
  <c r="AB1881" i="2"/>
  <c r="AB1882" i="2"/>
  <c r="AB1883" i="2"/>
  <c r="AB1884" i="2"/>
  <c r="AB1885" i="2"/>
  <c r="AB1886" i="2"/>
  <c r="AB1887" i="2"/>
  <c r="AB1888" i="2"/>
  <c r="AB1889" i="2"/>
  <c r="AB1890" i="2"/>
  <c r="AB1891" i="2"/>
  <c r="AB1892" i="2"/>
  <c r="AB1893" i="2"/>
  <c r="AB1894" i="2"/>
  <c r="AB1895" i="2"/>
  <c r="AB1896" i="2"/>
  <c r="AB1897" i="2"/>
  <c r="AB1898" i="2"/>
  <c r="AB1899" i="2"/>
  <c r="AB1900" i="2"/>
  <c r="AB1901" i="2"/>
  <c r="AB1902" i="2"/>
  <c r="AB1903" i="2"/>
  <c r="AB1904" i="2"/>
  <c r="AB1905" i="2"/>
  <c r="AB1906" i="2"/>
  <c r="AB1907" i="2"/>
  <c r="AB1908" i="2"/>
  <c r="AB1909" i="2"/>
  <c r="AB1910" i="2"/>
  <c r="AB1911" i="2"/>
  <c r="AB1912" i="2"/>
  <c r="AB1913" i="2"/>
  <c r="AB1914" i="2"/>
  <c r="AB1915" i="2"/>
  <c r="AB1916" i="2"/>
  <c r="AB1917" i="2"/>
  <c r="AB1918" i="2"/>
  <c r="AB1919" i="2"/>
  <c r="AB1920" i="2"/>
  <c r="AB1921" i="2"/>
  <c r="AB1922" i="2"/>
  <c r="AB1923" i="2"/>
  <c r="AB1924" i="2"/>
  <c r="AB1925" i="2"/>
  <c r="AB1926" i="2"/>
  <c r="AB1927" i="2"/>
  <c r="AB1928" i="2"/>
  <c r="AB1929" i="2"/>
  <c r="AB1930" i="2"/>
  <c r="AB1931" i="2"/>
  <c r="AB1932" i="2"/>
  <c r="AB1933" i="2"/>
  <c r="AB1934" i="2"/>
  <c r="AB1935" i="2"/>
  <c r="AB1936" i="2"/>
  <c r="AB1937" i="2"/>
  <c r="AB1938" i="2"/>
  <c r="AB1939" i="2"/>
  <c r="AB1940" i="2"/>
  <c r="AB1941" i="2"/>
  <c r="AB1942" i="2"/>
  <c r="AB1943" i="2"/>
  <c r="AB1944" i="2"/>
  <c r="AB1945" i="2"/>
  <c r="AB1946" i="2"/>
  <c r="AB1947" i="2"/>
  <c r="AB1948" i="2"/>
  <c r="AB1949" i="2"/>
  <c r="AB1950" i="2"/>
  <c r="AB1951" i="2"/>
  <c r="AB1952" i="2"/>
  <c r="AB1953" i="2"/>
  <c r="AB1954" i="2"/>
  <c r="AB1955" i="2"/>
  <c r="AB1956" i="2"/>
  <c r="AB1957" i="2"/>
  <c r="AB1958" i="2"/>
  <c r="AB1959" i="2"/>
  <c r="AB1960" i="2"/>
  <c r="AB1961" i="2"/>
  <c r="AB1962" i="2"/>
  <c r="AB1963" i="2"/>
  <c r="AB1964" i="2"/>
  <c r="AB1965" i="2"/>
  <c r="AB1966" i="2"/>
  <c r="AB1967" i="2"/>
  <c r="AB1968" i="2"/>
  <c r="AB1969" i="2"/>
  <c r="AB1970" i="2"/>
  <c r="AB1971" i="2"/>
  <c r="AB1972" i="2"/>
  <c r="AB1973" i="2"/>
  <c r="AB1974" i="2"/>
  <c r="AB1975" i="2"/>
  <c r="AB1976" i="2"/>
  <c r="AB1977" i="2"/>
  <c r="AB1978" i="2"/>
  <c r="AB1979" i="2"/>
  <c r="AB1980" i="2"/>
  <c r="AB1981" i="2"/>
  <c r="AB1982" i="2"/>
  <c r="AB1983" i="2"/>
  <c r="AB1984" i="2"/>
  <c r="AB1985" i="2"/>
  <c r="AB1986" i="2"/>
  <c r="AB1987" i="2"/>
  <c r="AB1988" i="2"/>
  <c r="AB1989" i="2"/>
  <c r="AB1990" i="2"/>
  <c r="AB1991" i="2"/>
  <c r="AB1992" i="2"/>
  <c r="AB1993" i="2"/>
  <c r="AB1994" i="2"/>
  <c r="AB1995" i="2"/>
  <c r="AB1996" i="2"/>
  <c r="AB1997" i="2"/>
  <c r="AB1998" i="2"/>
  <c r="AB1999" i="2"/>
  <c r="AB2000" i="2"/>
  <c r="AB2001" i="2"/>
  <c r="AB2002" i="2"/>
  <c r="AB2003" i="2"/>
  <c r="AB2004" i="2"/>
  <c r="AB2005" i="2"/>
  <c r="AB2006" i="2"/>
  <c r="AB2007" i="2"/>
  <c r="AB2008" i="2"/>
  <c r="AB2009" i="2"/>
  <c r="AB2010" i="2"/>
  <c r="AB2011" i="2"/>
  <c r="AB2012" i="2"/>
  <c r="AB2013" i="2"/>
  <c r="AB2014" i="2"/>
  <c r="AB2015" i="2"/>
  <c r="AB2016" i="2"/>
  <c r="AB2017" i="2"/>
  <c r="AB2018" i="2"/>
  <c r="AB2019" i="2"/>
  <c r="AB2020" i="2"/>
  <c r="AB2021" i="2"/>
  <c r="AB2022" i="2"/>
  <c r="AB2023" i="2"/>
  <c r="AB2024" i="2"/>
  <c r="AB2025" i="2"/>
  <c r="AB2026" i="2"/>
  <c r="AB2027" i="2"/>
  <c r="AB2028" i="2"/>
  <c r="AB2029" i="2"/>
  <c r="AB2030" i="2"/>
  <c r="AB2031" i="2"/>
  <c r="AB2032" i="2"/>
  <c r="AB2033" i="2"/>
  <c r="AB2034" i="2"/>
  <c r="AB2035" i="2"/>
  <c r="AB2036" i="2"/>
  <c r="AB2037" i="2"/>
  <c r="AB2038" i="2"/>
  <c r="AB2039" i="2"/>
  <c r="AB2040" i="2"/>
  <c r="AB2041" i="2"/>
  <c r="AB2042" i="2"/>
  <c r="AB2043" i="2"/>
  <c r="AB2044" i="2"/>
  <c r="AB2045" i="2"/>
  <c r="AB2046" i="2"/>
  <c r="AB2047" i="2"/>
  <c r="AB2048" i="2"/>
  <c r="AB2049" i="2"/>
  <c r="AB2050" i="2"/>
  <c r="AB2051" i="2"/>
  <c r="AB2052" i="2"/>
  <c r="AB2053" i="2"/>
  <c r="AB2054" i="2"/>
  <c r="AB2055" i="2"/>
  <c r="AB2056" i="2"/>
  <c r="AB2057" i="2"/>
  <c r="AB2058" i="2"/>
  <c r="AB2059" i="2"/>
  <c r="AB2060" i="2"/>
  <c r="AB2061" i="2"/>
  <c r="AB2062" i="2"/>
  <c r="AB2063" i="2"/>
  <c r="AB2064" i="2"/>
  <c r="AB2065" i="2"/>
  <c r="AB2066" i="2"/>
  <c r="AB2067" i="2"/>
  <c r="AB2068" i="2"/>
  <c r="AB2069" i="2"/>
  <c r="AB2070" i="2"/>
  <c r="AB2071" i="2"/>
  <c r="AB2072" i="2"/>
  <c r="AB2073" i="2"/>
  <c r="AB2074" i="2"/>
  <c r="AB2075" i="2"/>
  <c r="AB2076" i="2"/>
  <c r="AB2077" i="2"/>
  <c r="AB2078" i="2"/>
  <c r="AB2079" i="2"/>
  <c r="AB2080" i="2"/>
  <c r="AB2081" i="2"/>
  <c r="AB2082" i="2"/>
  <c r="AB2083" i="2"/>
  <c r="AB2084" i="2"/>
  <c r="AB2085" i="2"/>
  <c r="AB2086" i="2"/>
  <c r="AB2087" i="2"/>
  <c r="AB2088" i="2"/>
  <c r="AB2089" i="2"/>
  <c r="AB2090" i="2"/>
  <c r="AB2091" i="2"/>
  <c r="AB2092" i="2"/>
  <c r="AB2093" i="2"/>
  <c r="AB2094" i="2"/>
  <c r="AB2095" i="2"/>
  <c r="AB2096" i="2"/>
  <c r="AB2097" i="2"/>
  <c r="AB2098" i="2"/>
  <c r="AB2099" i="2"/>
  <c r="AB2100" i="2"/>
  <c r="AB2101" i="2"/>
  <c r="AB2102" i="2"/>
  <c r="AB2103" i="2"/>
  <c r="AB2104" i="2"/>
  <c r="AB2105" i="2"/>
  <c r="AB2106" i="2"/>
  <c r="AB2107" i="2"/>
  <c r="AB2108" i="2"/>
  <c r="AB2109" i="2"/>
  <c r="AB2110" i="2"/>
  <c r="AB2111" i="2"/>
  <c r="AB2112" i="2"/>
  <c r="AB2113" i="2"/>
  <c r="AB2114" i="2"/>
  <c r="AB2115" i="2"/>
  <c r="AB2116" i="2"/>
  <c r="AB2117" i="2"/>
  <c r="AB2118" i="2"/>
  <c r="AB2119" i="2"/>
  <c r="AB2120" i="2"/>
  <c r="AB2121" i="2"/>
  <c r="AB2122" i="2"/>
  <c r="AB2123" i="2"/>
  <c r="AB2124" i="2"/>
  <c r="AB2125" i="2"/>
  <c r="AB2126" i="2"/>
  <c r="AB2127" i="2"/>
  <c r="AB2128" i="2"/>
  <c r="AB2129" i="2"/>
  <c r="AB2130" i="2"/>
  <c r="AB2131" i="2"/>
  <c r="AB2132" i="2"/>
  <c r="AB2133" i="2"/>
  <c r="AB2134" i="2"/>
  <c r="AB2135" i="2"/>
  <c r="AB2136" i="2"/>
  <c r="AB2137" i="2"/>
  <c r="AB2138" i="2"/>
  <c r="AB2139" i="2"/>
  <c r="AB2140" i="2"/>
  <c r="AB2141" i="2"/>
  <c r="AB2142" i="2"/>
  <c r="AB2143" i="2"/>
  <c r="AB2144" i="2"/>
  <c r="AB2145" i="2"/>
  <c r="AB2146" i="2"/>
  <c r="AB2147" i="2"/>
  <c r="AB2148" i="2"/>
  <c r="AB2149" i="2"/>
  <c r="AB2150" i="2"/>
  <c r="AB2151" i="2"/>
  <c r="AB2152" i="2"/>
  <c r="AB2153" i="2"/>
  <c r="AB2154" i="2"/>
  <c r="AB2155" i="2"/>
  <c r="AB2156" i="2"/>
  <c r="AB2157" i="2"/>
  <c r="AB2158" i="2"/>
  <c r="AB2159" i="2"/>
  <c r="AB2160" i="2"/>
  <c r="AB2161" i="2"/>
  <c r="AB2162" i="2"/>
  <c r="AB2163" i="2"/>
  <c r="AB2164" i="2"/>
  <c r="AB2165" i="2"/>
  <c r="AB2166" i="2"/>
  <c r="AB2167" i="2"/>
  <c r="AB2168" i="2"/>
  <c r="AB2169" i="2"/>
  <c r="AB2170" i="2"/>
  <c r="AB2171" i="2"/>
  <c r="AB2172" i="2"/>
  <c r="AB2173" i="2"/>
  <c r="AB2174" i="2"/>
  <c r="AB2175" i="2"/>
  <c r="AB2176" i="2"/>
  <c r="AB2177" i="2"/>
  <c r="AB2178" i="2"/>
  <c r="AB2179" i="2"/>
  <c r="AB2180" i="2"/>
  <c r="AB2181" i="2"/>
  <c r="AB2182" i="2"/>
  <c r="AB2183" i="2"/>
  <c r="AB2184" i="2"/>
  <c r="AB2185" i="2"/>
  <c r="AB2186" i="2"/>
  <c r="AB2187" i="2"/>
  <c r="AB2188" i="2"/>
  <c r="AB2189" i="2"/>
  <c r="AB2190" i="2"/>
  <c r="AB2191" i="2"/>
  <c r="AB2192" i="2"/>
  <c r="AB2193" i="2"/>
  <c r="AB2194" i="2"/>
  <c r="AB2195" i="2"/>
  <c r="AB2196" i="2"/>
  <c r="AB2197" i="2"/>
  <c r="AB2198" i="2"/>
  <c r="AB2199" i="2"/>
  <c r="AB2200" i="2"/>
  <c r="AB2201" i="2"/>
  <c r="AB2202" i="2"/>
  <c r="AB2203" i="2"/>
  <c r="AB2204" i="2"/>
  <c r="AB2205" i="2"/>
  <c r="AB2206" i="2"/>
  <c r="AB2207" i="2"/>
  <c r="AB2208" i="2"/>
  <c r="AB2209" i="2"/>
  <c r="AB2210" i="2"/>
  <c r="AB2211" i="2"/>
  <c r="AB2212" i="2"/>
  <c r="AB2213" i="2"/>
  <c r="AB2214" i="2"/>
  <c r="AB2215" i="2"/>
  <c r="AB2216" i="2"/>
  <c r="AB2217" i="2"/>
  <c r="AB2218" i="2"/>
  <c r="AB2219" i="2"/>
  <c r="AB2220" i="2"/>
  <c r="AB2221" i="2"/>
  <c r="AB2222" i="2"/>
  <c r="AB2223" i="2"/>
  <c r="AB2224" i="2"/>
  <c r="AB2225" i="2"/>
  <c r="AB2226" i="2"/>
  <c r="AB2227" i="2"/>
  <c r="AB2228" i="2"/>
  <c r="AB2229" i="2"/>
  <c r="AB2230" i="2"/>
  <c r="AB2231" i="2"/>
  <c r="AB2232" i="2"/>
  <c r="AB2233" i="2"/>
  <c r="AB2234" i="2"/>
  <c r="AB2235" i="2"/>
  <c r="AB2236" i="2"/>
  <c r="AB2237" i="2"/>
  <c r="AB2238" i="2"/>
  <c r="AB2239" i="2"/>
  <c r="AB2240" i="2"/>
  <c r="AB2241" i="2"/>
  <c r="AB2242" i="2"/>
  <c r="AB2243" i="2"/>
  <c r="AB2244" i="2"/>
  <c r="AB2245" i="2"/>
  <c r="AB2246" i="2"/>
  <c r="AB2247" i="2"/>
  <c r="AB2248" i="2"/>
  <c r="AB2249" i="2"/>
  <c r="AB2250" i="2"/>
  <c r="AB2251" i="2"/>
  <c r="AB2252" i="2"/>
  <c r="AB2253" i="2"/>
  <c r="AB2254" i="2"/>
  <c r="AB2255" i="2"/>
  <c r="AB2256" i="2"/>
  <c r="AB2257" i="2"/>
  <c r="AB2258" i="2"/>
  <c r="AB2259" i="2"/>
  <c r="AB2260" i="2"/>
  <c r="AB2261" i="2"/>
  <c r="AB2262" i="2"/>
  <c r="AB2263" i="2"/>
  <c r="AB2264" i="2"/>
  <c r="AB2265" i="2"/>
  <c r="AB2266" i="2"/>
  <c r="AB2267" i="2"/>
  <c r="AB2268" i="2"/>
  <c r="AB2269" i="2"/>
  <c r="AB2270" i="2"/>
  <c r="AB2271" i="2"/>
  <c r="AB2272" i="2"/>
  <c r="AB2273" i="2"/>
  <c r="AB2274" i="2"/>
  <c r="AB2275" i="2"/>
  <c r="AB2276" i="2"/>
  <c r="AB2277" i="2"/>
  <c r="AB2278" i="2"/>
  <c r="AB2279" i="2"/>
  <c r="AB2280" i="2"/>
  <c r="AB2281" i="2"/>
  <c r="AB2282" i="2"/>
  <c r="AB2283" i="2"/>
  <c r="AB2284" i="2"/>
  <c r="AB2285" i="2"/>
  <c r="AB2286" i="2"/>
  <c r="AB2287" i="2"/>
  <c r="AB2288" i="2"/>
  <c r="AB2289" i="2"/>
  <c r="AB2290" i="2"/>
  <c r="AB2291" i="2"/>
  <c r="AB2292" i="2"/>
  <c r="AB2293" i="2"/>
  <c r="AB2294" i="2"/>
  <c r="AB2295" i="2"/>
  <c r="AB2296" i="2"/>
  <c r="AB2297" i="2"/>
  <c r="AB2298" i="2"/>
  <c r="AB2299" i="2"/>
  <c r="AB2300" i="2"/>
  <c r="AB2301" i="2"/>
  <c r="AB2302" i="2"/>
  <c r="AB2303" i="2"/>
  <c r="AB2304" i="2"/>
  <c r="AB2305" i="2"/>
  <c r="AB2306" i="2"/>
  <c r="AB2307" i="2"/>
  <c r="AB2308" i="2"/>
  <c r="AB2309" i="2"/>
  <c r="AB2310" i="2"/>
  <c r="AB2311" i="2"/>
  <c r="AB2312" i="2"/>
  <c r="AB2313" i="2"/>
  <c r="AB2314" i="2"/>
  <c r="AB2315" i="2"/>
  <c r="AB2316" i="2"/>
  <c r="AB2317" i="2"/>
  <c r="AB2318" i="2"/>
  <c r="AB2319" i="2"/>
  <c r="AB2320" i="2"/>
  <c r="AB2321" i="2"/>
  <c r="AB2322" i="2"/>
  <c r="AB2323" i="2"/>
  <c r="AB2324" i="2"/>
  <c r="AB2325" i="2"/>
  <c r="AB2326" i="2"/>
  <c r="AB2327" i="2"/>
  <c r="AB2328" i="2"/>
  <c r="AB2329" i="2"/>
  <c r="AB2330" i="2"/>
  <c r="AB2331" i="2"/>
  <c r="AB2332" i="2"/>
  <c r="AB2333" i="2"/>
  <c r="AB2334" i="2"/>
  <c r="AB2335" i="2"/>
  <c r="AB2336" i="2"/>
  <c r="AB2337" i="2"/>
  <c r="AB2338" i="2"/>
  <c r="AB2339" i="2"/>
  <c r="AB2340" i="2"/>
  <c r="AB2341" i="2"/>
  <c r="AB2342" i="2"/>
  <c r="AB2343" i="2"/>
  <c r="AB2344" i="2"/>
  <c r="AB2345" i="2"/>
  <c r="AB2346" i="2"/>
  <c r="AB2347" i="2"/>
  <c r="AB2348" i="2"/>
  <c r="AB2349" i="2"/>
  <c r="AB2350" i="2"/>
  <c r="AB2351" i="2"/>
  <c r="AB2352" i="2"/>
  <c r="AB2353" i="2"/>
  <c r="AB2354" i="2"/>
  <c r="AB2355" i="2"/>
  <c r="AB2356" i="2"/>
  <c r="AB2357" i="2"/>
  <c r="AB2358" i="2"/>
  <c r="AB2359" i="2"/>
  <c r="AB2360" i="2"/>
  <c r="AB2361" i="2"/>
  <c r="AB2362" i="2"/>
  <c r="AB2363" i="2"/>
  <c r="AB2364" i="2"/>
  <c r="AB2365" i="2"/>
  <c r="AB2366" i="2"/>
  <c r="AB2367" i="2"/>
  <c r="AB2368" i="2"/>
  <c r="AB2369" i="2"/>
  <c r="AB2370" i="2"/>
  <c r="AB2371" i="2"/>
  <c r="AB2372" i="2"/>
  <c r="AB2373" i="2"/>
  <c r="AB2374" i="2"/>
  <c r="AB2375" i="2"/>
  <c r="AB2376" i="2"/>
  <c r="AB2377" i="2"/>
  <c r="AB2378" i="2"/>
  <c r="AB2379" i="2"/>
  <c r="AB2380" i="2"/>
  <c r="AB2381" i="2"/>
  <c r="AB2382" i="2"/>
  <c r="AB2383" i="2"/>
  <c r="AB2384" i="2"/>
  <c r="AB2385" i="2"/>
  <c r="AB2386" i="2"/>
  <c r="AB2387" i="2"/>
  <c r="AB2388" i="2"/>
  <c r="AB2389" i="2"/>
  <c r="AB2390" i="2"/>
  <c r="AB2391" i="2"/>
  <c r="AB2392" i="2"/>
  <c r="AB2393" i="2"/>
  <c r="AB2394" i="2"/>
  <c r="AB2395" i="2"/>
  <c r="AB2396" i="2"/>
  <c r="AB2397" i="2"/>
  <c r="AB2398" i="2"/>
  <c r="AB2399" i="2"/>
  <c r="AB2400" i="2"/>
  <c r="AB2401" i="2"/>
  <c r="AB2402" i="2"/>
  <c r="AB2403" i="2"/>
  <c r="AB2404" i="2"/>
  <c r="AB2405" i="2"/>
  <c r="AB2406" i="2"/>
  <c r="AB2407" i="2"/>
  <c r="AB2408" i="2"/>
  <c r="AB2409" i="2"/>
  <c r="AB2410" i="2"/>
  <c r="AB2411" i="2"/>
  <c r="AB2412" i="2"/>
  <c r="AB2413" i="2"/>
  <c r="AB2414" i="2"/>
  <c r="AB2415" i="2"/>
  <c r="AB2416" i="2"/>
  <c r="AB2417" i="2"/>
  <c r="AB2418" i="2"/>
  <c r="AB2419" i="2"/>
  <c r="AB2420" i="2"/>
  <c r="AB2421" i="2"/>
  <c r="AB2422" i="2"/>
  <c r="AB2423" i="2"/>
  <c r="AB2424" i="2"/>
  <c r="AB2425" i="2"/>
  <c r="AB2426" i="2"/>
  <c r="AB2427" i="2"/>
  <c r="AB2428" i="2"/>
  <c r="AB2429" i="2"/>
  <c r="AB2430" i="2"/>
  <c r="AB2431" i="2"/>
  <c r="AB2432" i="2"/>
  <c r="AB2433" i="2"/>
  <c r="AB2434" i="2"/>
  <c r="AB2435" i="2"/>
  <c r="AB2436" i="2"/>
  <c r="AB2437" i="2"/>
  <c r="AB2438" i="2"/>
  <c r="AB2439" i="2"/>
  <c r="AB2440" i="2"/>
  <c r="AB2441" i="2"/>
  <c r="AB2442" i="2"/>
  <c r="AB2443" i="2"/>
  <c r="AB2444" i="2"/>
  <c r="AB2445" i="2"/>
  <c r="AB2446" i="2"/>
  <c r="AB2447" i="2"/>
  <c r="AB2448" i="2"/>
  <c r="AB2449" i="2"/>
  <c r="AB2450" i="2"/>
  <c r="AB2451" i="2"/>
  <c r="AB2452" i="2"/>
  <c r="AB2453" i="2"/>
  <c r="AB2454" i="2"/>
  <c r="AB2455" i="2"/>
  <c r="AB2456" i="2"/>
  <c r="AB2457" i="2"/>
  <c r="AB2458" i="2"/>
  <c r="AB2459" i="2"/>
  <c r="AB2460" i="2"/>
  <c r="AB2461" i="2"/>
  <c r="AB2462" i="2"/>
  <c r="AB2463" i="2"/>
  <c r="AB2464" i="2"/>
  <c r="AB2465" i="2"/>
  <c r="AB2466" i="2"/>
  <c r="AB2467" i="2"/>
  <c r="AB2468" i="2"/>
  <c r="AB2469" i="2"/>
  <c r="AB2470" i="2"/>
  <c r="AB2471" i="2"/>
  <c r="AB2472" i="2"/>
  <c r="AB2473" i="2"/>
  <c r="AB2474" i="2"/>
  <c r="AB2475" i="2"/>
  <c r="AB2476" i="2"/>
  <c r="AB2477" i="2"/>
  <c r="AB2478" i="2"/>
  <c r="AB2479" i="2"/>
  <c r="AB2480" i="2"/>
  <c r="AB2481" i="2"/>
  <c r="AB2482" i="2"/>
  <c r="AB2483" i="2"/>
  <c r="AB2484" i="2"/>
  <c r="AB2485" i="2"/>
  <c r="AB2486" i="2"/>
  <c r="AB2487" i="2"/>
  <c r="AB2488" i="2"/>
  <c r="AB2489" i="2"/>
  <c r="AB2490" i="2"/>
  <c r="AB2491" i="2"/>
  <c r="AB2492" i="2"/>
  <c r="AB2493" i="2"/>
  <c r="AB2494" i="2"/>
  <c r="AB2495" i="2"/>
  <c r="AB2496" i="2"/>
  <c r="AB2497" i="2"/>
  <c r="AB2498" i="2"/>
  <c r="AB2499" i="2"/>
  <c r="AB2500" i="2"/>
  <c r="AB2501" i="2"/>
  <c r="AB2502" i="2"/>
  <c r="AB2503" i="2"/>
  <c r="AB2504" i="2"/>
  <c r="AB2505" i="2"/>
  <c r="AB2506" i="2"/>
  <c r="AB2507" i="2"/>
  <c r="AB2508" i="2"/>
  <c r="AB2509" i="2"/>
  <c r="AB2510" i="2"/>
  <c r="AB2511" i="2"/>
  <c r="AB2512" i="2"/>
  <c r="AB2513" i="2"/>
  <c r="AB2514" i="2"/>
  <c r="AB2515" i="2"/>
  <c r="AB2516" i="2"/>
  <c r="AB2517" i="2"/>
  <c r="AB2518" i="2"/>
  <c r="AB2519" i="2"/>
  <c r="AB2520" i="2"/>
  <c r="AB2521" i="2"/>
  <c r="AB2522" i="2"/>
  <c r="AB2523" i="2"/>
  <c r="AB2524" i="2"/>
  <c r="AB2525" i="2"/>
  <c r="AB2526" i="2"/>
  <c r="AB2527" i="2"/>
  <c r="AB2528" i="2"/>
  <c r="AB2529" i="2"/>
  <c r="AB2530" i="2"/>
  <c r="AB2531" i="2"/>
  <c r="AB2532" i="2"/>
  <c r="AB2533" i="2"/>
  <c r="AB2534" i="2"/>
  <c r="AB2535" i="2"/>
  <c r="AB2536" i="2"/>
  <c r="AB2537" i="2"/>
  <c r="AB2538" i="2"/>
  <c r="AB2539" i="2"/>
  <c r="AB2540" i="2"/>
  <c r="AB2541" i="2"/>
  <c r="AB2542" i="2"/>
  <c r="AB2543" i="2"/>
  <c r="AB2544" i="2"/>
  <c r="AB2545" i="2"/>
  <c r="AB2546" i="2"/>
  <c r="AB2547" i="2"/>
  <c r="AB2548" i="2"/>
  <c r="AB2549" i="2"/>
  <c r="AB2550" i="2"/>
  <c r="AB2551" i="2"/>
  <c r="AB2552" i="2"/>
  <c r="AB2553" i="2"/>
  <c r="AB2554" i="2"/>
  <c r="AB2555" i="2"/>
  <c r="AB2556" i="2"/>
  <c r="AB2557" i="2"/>
  <c r="AB2558" i="2"/>
  <c r="AB2559" i="2"/>
  <c r="AB2560" i="2"/>
  <c r="AB2561" i="2"/>
  <c r="AB2562" i="2"/>
  <c r="AB2563" i="2"/>
  <c r="AB2564" i="2"/>
  <c r="AB2565" i="2"/>
  <c r="AB2566" i="2"/>
  <c r="AB2567" i="2"/>
  <c r="AB2568" i="2"/>
  <c r="AB2569" i="2"/>
  <c r="AB2570" i="2"/>
  <c r="AB2571" i="2"/>
  <c r="AB2572" i="2"/>
  <c r="AB2573" i="2"/>
  <c r="AB2574" i="2"/>
  <c r="AB2575" i="2"/>
  <c r="AB2576" i="2"/>
  <c r="AB2577" i="2"/>
  <c r="AB2578" i="2"/>
  <c r="AB2579" i="2"/>
  <c r="AB2580" i="2"/>
  <c r="AB2581" i="2"/>
  <c r="AB2582" i="2"/>
  <c r="AB2583" i="2"/>
  <c r="AB2584" i="2"/>
  <c r="AB2585" i="2"/>
  <c r="AB2586" i="2"/>
  <c r="AB2587" i="2"/>
  <c r="AB2588" i="2"/>
  <c r="AB2589" i="2"/>
  <c r="AB2590" i="2"/>
  <c r="AB2591" i="2"/>
  <c r="AB2592" i="2"/>
  <c r="AB2593" i="2"/>
  <c r="AB2594" i="2"/>
  <c r="AB2595" i="2"/>
  <c r="AB2596" i="2"/>
  <c r="AB2597" i="2"/>
  <c r="AB2598" i="2"/>
  <c r="AB2599" i="2"/>
  <c r="AB2600" i="2"/>
  <c r="AB2601" i="2"/>
  <c r="AB2602" i="2"/>
  <c r="AB2603" i="2"/>
  <c r="AB2604" i="2"/>
  <c r="AB2605" i="2"/>
  <c r="AB2606" i="2"/>
  <c r="AB2607" i="2"/>
  <c r="AB2608" i="2"/>
  <c r="AB2609" i="2"/>
  <c r="AB2610" i="2"/>
  <c r="AB2611" i="2"/>
  <c r="AB2612" i="2"/>
  <c r="AB2613" i="2"/>
  <c r="AB2614" i="2"/>
  <c r="AB2615" i="2"/>
  <c r="AB2616" i="2"/>
  <c r="AB2617" i="2"/>
  <c r="AB2618" i="2"/>
  <c r="AB2619" i="2"/>
  <c r="AB2620" i="2"/>
  <c r="AB2621" i="2"/>
  <c r="AB2622" i="2"/>
  <c r="AB2623" i="2"/>
  <c r="AB2624" i="2"/>
  <c r="AB2625" i="2"/>
  <c r="AB2626" i="2"/>
  <c r="AB2627" i="2"/>
  <c r="AB2628" i="2"/>
  <c r="AB2629" i="2"/>
  <c r="AB2630" i="2"/>
  <c r="AB2631" i="2"/>
  <c r="AB2632" i="2"/>
  <c r="AB2633" i="2"/>
  <c r="AB2634" i="2"/>
  <c r="AB2635" i="2"/>
  <c r="AB2636" i="2"/>
  <c r="AB2637" i="2"/>
  <c r="AB2638" i="2"/>
  <c r="AB2639" i="2"/>
  <c r="AB2640" i="2"/>
  <c r="AB2641" i="2"/>
  <c r="AB2642" i="2"/>
  <c r="AB2643" i="2"/>
  <c r="AB2644" i="2"/>
  <c r="AB2645" i="2"/>
  <c r="AB2646" i="2"/>
  <c r="AB2647" i="2"/>
  <c r="AB2648" i="2"/>
  <c r="AB2649" i="2"/>
  <c r="AB2650" i="2"/>
  <c r="AB2651" i="2"/>
  <c r="AB2652" i="2"/>
  <c r="AB2653" i="2"/>
  <c r="AB2654" i="2"/>
  <c r="AB2655" i="2"/>
  <c r="AB2656" i="2"/>
  <c r="AB2657" i="2"/>
  <c r="AB2658" i="2"/>
  <c r="AB2659" i="2"/>
  <c r="AB2660" i="2"/>
  <c r="AB2661" i="2"/>
  <c r="AB2662" i="2"/>
  <c r="AB2663" i="2"/>
  <c r="AB2664" i="2"/>
  <c r="AB2665" i="2"/>
  <c r="AB2666" i="2"/>
  <c r="AB2667" i="2"/>
  <c r="AB2668" i="2"/>
  <c r="AB2669" i="2"/>
  <c r="AB2670" i="2"/>
  <c r="AB2671" i="2"/>
  <c r="AB2672" i="2"/>
  <c r="AB2673" i="2"/>
  <c r="AB2674" i="2"/>
  <c r="AB2675" i="2"/>
  <c r="AB2676" i="2"/>
  <c r="AB2677" i="2"/>
  <c r="AB2678" i="2"/>
  <c r="AB2679" i="2"/>
  <c r="AB2680" i="2"/>
  <c r="AB2681" i="2"/>
  <c r="AB2682" i="2"/>
  <c r="AB2683" i="2"/>
  <c r="AB2684" i="2"/>
  <c r="AB2685" i="2"/>
  <c r="AB2686" i="2"/>
  <c r="AB2687" i="2"/>
  <c r="AB2688" i="2"/>
  <c r="AB2689" i="2"/>
  <c r="AB2690" i="2"/>
  <c r="AB2691" i="2"/>
  <c r="AB2692" i="2"/>
  <c r="AB2693" i="2"/>
  <c r="AB2694" i="2"/>
  <c r="AB2695" i="2"/>
  <c r="AB2696" i="2"/>
  <c r="AB2697" i="2"/>
  <c r="AB2698" i="2"/>
  <c r="AB2699" i="2"/>
  <c r="AB2700" i="2"/>
  <c r="AB2701" i="2"/>
  <c r="AB2702" i="2"/>
  <c r="AB2703" i="2"/>
  <c r="AB2704" i="2"/>
  <c r="AB2705" i="2"/>
  <c r="AB2706" i="2"/>
  <c r="AB2707" i="2"/>
  <c r="AB2708" i="2"/>
  <c r="AB2709" i="2"/>
  <c r="AB2710" i="2"/>
  <c r="AB2711" i="2"/>
  <c r="AB2712" i="2"/>
  <c r="AB2713" i="2"/>
  <c r="AB2714" i="2"/>
  <c r="AB2715" i="2"/>
  <c r="AB2716" i="2"/>
  <c r="AB2717" i="2"/>
  <c r="AB2718" i="2"/>
  <c r="AB2719" i="2"/>
  <c r="AB2720" i="2"/>
  <c r="AB2721" i="2"/>
  <c r="AB2722" i="2"/>
  <c r="AB2723" i="2"/>
  <c r="AB2724" i="2"/>
  <c r="AB2725" i="2"/>
  <c r="AB2726" i="2"/>
  <c r="AB2727" i="2"/>
  <c r="AB2728" i="2"/>
  <c r="AB2729" i="2"/>
  <c r="AB2730" i="2"/>
  <c r="AB2731" i="2"/>
  <c r="AB2732" i="2"/>
  <c r="AB2733" i="2"/>
  <c r="AB2734" i="2"/>
  <c r="AB2735" i="2"/>
  <c r="AB2736" i="2"/>
  <c r="AB2737" i="2"/>
  <c r="AB2738" i="2"/>
  <c r="AB2739" i="2"/>
  <c r="AB2740" i="2"/>
  <c r="AB2741" i="2"/>
  <c r="AB2742" i="2"/>
  <c r="AB2743" i="2"/>
  <c r="AB2744" i="2"/>
  <c r="AB2745" i="2"/>
  <c r="AB2746" i="2"/>
  <c r="AB2747" i="2"/>
  <c r="AB2748" i="2"/>
  <c r="AB2749" i="2"/>
  <c r="AB2750" i="2"/>
  <c r="AB2751" i="2"/>
  <c r="AB2752" i="2"/>
  <c r="AB2753" i="2"/>
  <c r="AB2754" i="2"/>
  <c r="AB2755" i="2"/>
  <c r="AB2756" i="2"/>
  <c r="AB2757" i="2"/>
  <c r="AB2758" i="2"/>
  <c r="AB2759" i="2"/>
  <c r="AB2760" i="2"/>
  <c r="AB2761" i="2"/>
  <c r="AB2762" i="2"/>
  <c r="AB2763" i="2"/>
  <c r="AB2764" i="2"/>
  <c r="AB2765" i="2"/>
  <c r="AB2766" i="2"/>
  <c r="AB2767" i="2"/>
  <c r="AB2768" i="2"/>
  <c r="AB2769" i="2"/>
  <c r="AB2770" i="2"/>
  <c r="AB2771" i="2"/>
  <c r="AB2772" i="2"/>
  <c r="AB2773" i="2"/>
  <c r="AB2774" i="2"/>
  <c r="AB2775" i="2"/>
  <c r="AB2776" i="2"/>
  <c r="AB2777" i="2"/>
  <c r="AB2778" i="2"/>
  <c r="AB2779" i="2"/>
  <c r="AB2780" i="2"/>
  <c r="AB2781" i="2"/>
  <c r="AB2782" i="2"/>
  <c r="AB2783" i="2"/>
  <c r="AB2784" i="2"/>
  <c r="AB2785" i="2"/>
  <c r="AB2786" i="2"/>
  <c r="AB2787" i="2"/>
  <c r="AB2788" i="2"/>
  <c r="AB2789" i="2"/>
  <c r="AB2790" i="2"/>
  <c r="AB2791" i="2"/>
  <c r="AB2792" i="2"/>
  <c r="AB2793" i="2"/>
  <c r="AB2794" i="2"/>
  <c r="AB2795" i="2"/>
  <c r="AB2796" i="2"/>
  <c r="AB2797" i="2"/>
  <c r="AB2798" i="2"/>
  <c r="AB2799" i="2"/>
  <c r="AB2800" i="2"/>
  <c r="AB2801" i="2"/>
  <c r="AB2802" i="2"/>
  <c r="AB2803" i="2"/>
  <c r="AB2804" i="2"/>
  <c r="AB2805" i="2"/>
  <c r="AB2806" i="2"/>
  <c r="AB2807" i="2"/>
  <c r="AB2808" i="2"/>
  <c r="AB2809" i="2"/>
  <c r="AB2810" i="2"/>
  <c r="AB2811" i="2"/>
  <c r="AB2812" i="2"/>
  <c r="AB2813" i="2"/>
  <c r="AB2814" i="2"/>
  <c r="AB2815" i="2"/>
  <c r="AB2816" i="2"/>
  <c r="AB2817" i="2"/>
  <c r="AB2818" i="2"/>
  <c r="AB2819" i="2"/>
  <c r="AB2820" i="2"/>
  <c r="AB2821" i="2"/>
  <c r="AB2822" i="2"/>
  <c r="AB2823" i="2"/>
  <c r="AB2824" i="2"/>
  <c r="AB2825" i="2"/>
  <c r="AB2826" i="2"/>
  <c r="AB2827" i="2"/>
  <c r="AB2828" i="2"/>
  <c r="AB2829" i="2"/>
  <c r="AB2830" i="2"/>
  <c r="AB2831" i="2"/>
  <c r="AB2832" i="2"/>
  <c r="AB2833" i="2"/>
  <c r="AB2834" i="2"/>
  <c r="AB2835" i="2"/>
  <c r="AB2836" i="2"/>
  <c r="AB2837" i="2"/>
  <c r="AB2838" i="2"/>
  <c r="AB2839" i="2"/>
  <c r="AB2840" i="2"/>
  <c r="AB2841" i="2"/>
  <c r="AB2842" i="2"/>
  <c r="AB2843" i="2"/>
  <c r="AB2844" i="2"/>
  <c r="AB2845" i="2"/>
  <c r="AB2846" i="2"/>
  <c r="AB2847" i="2"/>
  <c r="AB2848" i="2"/>
  <c r="AB2849" i="2"/>
  <c r="AB2850" i="2"/>
  <c r="AB2851" i="2"/>
  <c r="AB2852" i="2"/>
  <c r="AB2853" i="2"/>
  <c r="AB2854" i="2"/>
  <c r="AB2855" i="2"/>
  <c r="AB2856" i="2"/>
  <c r="AB2857" i="2"/>
  <c r="AB2858" i="2"/>
  <c r="AB2859" i="2"/>
  <c r="AB2860" i="2"/>
  <c r="AB2861" i="2"/>
  <c r="AB2862" i="2"/>
  <c r="AB2863" i="2"/>
  <c r="AB2864" i="2"/>
  <c r="AB2865" i="2"/>
  <c r="AB2866" i="2"/>
  <c r="AB2867" i="2"/>
  <c r="AB2868" i="2"/>
  <c r="AB2869" i="2"/>
  <c r="AB2870" i="2"/>
  <c r="AB2871" i="2"/>
  <c r="AB2872" i="2"/>
  <c r="AB2873" i="2"/>
  <c r="AB2874" i="2"/>
  <c r="AB2875" i="2"/>
  <c r="AB2876" i="2"/>
  <c r="AB2877" i="2"/>
  <c r="AB2878" i="2"/>
  <c r="AB2879" i="2"/>
  <c r="AB2880" i="2"/>
  <c r="AB2881" i="2"/>
  <c r="AB2882" i="2"/>
  <c r="AB2883" i="2"/>
  <c r="AB2884" i="2"/>
  <c r="AB2885" i="2"/>
  <c r="AB2886" i="2"/>
  <c r="AB2887" i="2"/>
  <c r="AB2888" i="2"/>
  <c r="AB2889" i="2"/>
  <c r="AB2890" i="2"/>
  <c r="AB2891" i="2"/>
  <c r="AB2892" i="2"/>
  <c r="AB2893" i="2"/>
  <c r="AB2894" i="2"/>
  <c r="AB2895" i="2"/>
  <c r="AB2896" i="2"/>
  <c r="AB2897" i="2"/>
  <c r="AB2898" i="2"/>
  <c r="AB2899" i="2"/>
  <c r="AB2900" i="2"/>
  <c r="AB2901" i="2"/>
  <c r="AB2902" i="2"/>
  <c r="AB2903" i="2"/>
  <c r="AB2904" i="2"/>
  <c r="AB2905" i="2"/>
  <c r="AB2906" i="2"/>
  <c r="AB2907" i="2"/>
  <c r="AB2908" i="2"/>
  <c r="AB2909" i="2"/>
  <c r="AB2910" i="2"/>
  <c r="AB2911" i="2"/>
  <c r="AB2912" i="2"/>
  <c r="AB2913" i="2"/>
  <c r="AB2914" i="2"/>
  <c r="AB2915" i="2"/>
  <c r="AB2916" i="2"/>
  <c r="AB2917" i="2"/>
  <c r="AB2918" i="2"/>
  <c r="AB2919" i="2"/>
  <c r="AB2920" i="2"/>
  <c r="AB2921" i="2"/>
  <c r="AB2922" i="2"/>
  <c r="AB2923" i="2"/>
  <c r="AB2924" i="2"/>
  <c r="AB2925" i="2"/>
  <c r="AB2926" i="2"/>
  <c r="AB2927" i="2"/>
  <c r="AB2928" i="2"/>
  <c r="AB2929" i="2"/>
  <c r="AB2930" i="2"/>
  <c r="AB2931" i="2"/>
  <c r="AB2932" i="2"/>
  <c r="AB2933" i="2"/>
  <c r="AB2934" i="2"/>
  <c r="AB2935" i="2"/>
  <c r="AB2936" i="2"/>
  <c r="AB2937" i="2"/>
  <c r="AB2938" i="2"/>
  <c r="AB2939" i="2"/>
  <c r="AB2940" i="2"/>
  <c r="AB2941" i="2"/>
  <c r="AB2942" i="2"/>
  <c r="AB2943" i="2"/>
  <c r="AB2944" i="2"/>
  <c r="AB2945" i="2"/>
  <c r="AB2946" i="2"/>
  <c r="AB2947" i="2"/>
  <c r="AB2948" i="2"/>
  <c r="AB2949" i="2"/>
  <c r="AB2950" i="2"/>
  <c r="AB2951" i="2"/>
  <c r="AB2952" i="2"/>
  <c r="AB2953" i="2"/>
  <c r="AB2954" i="2"/>
  <c r="AB2955" i="2"/>
  <c r="AB2956" i="2"/>
  <c r="AB2957" i="2"/>
  <c r="AB2958" i="2"/>
  <c r="AB2959" i="2"/>
  <c r="AB2960" i="2"/>
  <c r="AB2961" i="2"/>
  <c r="AB2962" i="2"/>
  <c r="AB2963" i="2"/>
  <c r="AB2964" i="2"/>
  <c r="AB2965" i="2"/>
  <c r="AB2966" i="2"/>
  <c r="AB2967" i="2"/>
  <c r="AB2968" i="2"/>
  <c r="AB2969" i="2"/>
  <c r="AB2970" i="2"/>
  <c r="AB2971" i="2"/>
  <c r="AB2972" i="2"/>
  <c r="AB2973" i="2"/>
  <c r="AB2974" i="2"/>
  <c r="AB2975" i="2"/>
  <c r="AB2976" i="2"/>
  <c r="AB2977" i="2"/>
  <c r="AB2978" i="2"/>
  <c r="AB2979" i="2"/>
  <c r="AB2980" i="2"/>
  <c r="AB2981" i="2"/>
  <c r="AB2982" i="2"/>
  <c r="AB2983" i="2"/>
  <c r="AB2984" i="2"/>
  <c r="AB2985" i="2"/>
  <c r="AB2986" i="2"/>
  <c r="AB2987" i="2"/>
  <c r="AB2988" i="2"/>
  <c r="AB2989" i="2"/>
  <c r="AB2990" i="2"/>
  <c r="AB2991" i="2"/>
  <c r="AB2992" i="2"/>
  <c r="AB2993" i="2"/>
  <c r="AB2994" i="2"/>
  <c r="AB2995" i="2"/>
  <c r="AB2996" i="2"/>
  <c r="AB2997" i="2"/>
  <c r="AB2998" i="2"/>
  <c r="AB2999" i="2"/>
  <c r="AB3000" i="2"/>
  <c r="AB3001" i="2"/>
  <c r="AB3002" i="2"/>
  <c r="AB3003" i="2"/>
  <c r="AB3004" i="2"/>
  <c r="AB3005" i="2"/>
  <c r="AB3006" i="2"/>
  <c r="AB3007" i="2"/>
  <c r="AB3008" i="2"/>
  <c r="AB3009" i="2"/>
  <c r="AB3010" i="2"/>
  <c r="AB3011" i="2"/>
  <c r="AB3012" i="2"/>
  <c r="AB3013" i="2"/>
  <c r="AB3014" i="2"/>
  <c r="AB3015" i="2"/>
  <c r="AB3016" i="2"/>
  <c r="AB3017" i="2"/>
  <c r="AB3018" i="2"/>
  <c r="AB3019" i="2"/>
  <c r="AB3020" i="2"/>
  <c r="AB3021" i="2"/>
  <c r="AB3022" i="2"/>
  <c r="AB3023" i="2"/>
  <c r="AB3024" i="2"/>
  <c r="AB3025" i="2"/>
  <c r="AB3026" i="2"/>
  <c r="AB3027" i="2"/>
  <c r="AB3028" i="2"/>
  <c r="AB3029" i="2"/>
  <c r="AB3030" i="2"/>
  <c r="AB3031" i="2"/>
  <c r="AB3032" i="2"/>
  <c r="AB3033" i="2"/>
  <c r="AB3034" i="2"/>
  <c r="AB3035" i="2"/>
  <c r="AB3036" i="2"/>
  <c r="AB3037" i="2"/>
  <c r="AB3038" i="2"/>
  <c r="AB3039" i="2"/>
  <c r="AB3040" i="2"/>
  <c r="AB3041" i="2"/>
  <c r="AB3042" i="2"/>
  <c r="AB3043" i="2"/>
  <c r="AB3044" i="2"/>
  <c r="AB3045" i="2"/>
  <c r="AB3046" i="2"/>
  <c r="AB3047" i="2"/>
  <c r="AB3048" i="2"/>
  <c r="AB3049" i="2"/>
  <c r="AB3050" i="2"/>
  <c r="AB3051" i="2"/>
  <c r="AB3052" i="2"/>
  <c r="AB3053" i="2"/>
  <c r="AB3054" i="2"/>
  <c r="AB3055" i="2"/>
  <c r="AB3056" i="2"/>
  <c r="AB3057" i="2"/>
  <c r="AB3058" i="2"/>
  <c r="AB3059" i="2"/>
  <c r="AB3060" i="2"/>
  <c r="AB3061" i="2"/>
  <c r="AB3062" i="2"/>
  <c r="AB3063" i="2"/>
  <c r="AB3064" i="2"/>
  <c r="AB3065" i="2"/>
  <c r="AB3066" i="2"/>
  <c r="AB3067" i="2"/>
  <c r="AB3068" i="2"/>
  <c r="AB3069" i="2"/>
  <c r="AB3070" i="2"/>
  <c r="AB3071" i="2"/>
  <c r="AB3072" i="2"/>
  <c r="AB3073" i="2"/>
  <c r="AB3074" i="2"/>
  <c r="AB3075" i="2"/>
  <c r="AB3076" i="2"/>
  <c r="AB3077" i="2"/>
  <c r="AB3078" i="2"/>
  <c r="AB3079" i="2"/>
  <c r="AB3080" i="2"/>
  <c r="AB3081" i="2"/>
  <c r="AB3082" i="2"/>
  <c r="AB3083" i="2"/>
  <c r="AB3084" i="2"/>
  <c r="AB3085" i="2"/>
  <c r="AB3086" i="2"/>
  <c r="AB3087" i="2"/>
  <c r="AB3088" i="2"/>
  <c r="AB3089" i="2"/>
  <c r="AB3090" i="2"/>
  <c r="AB3091" i="2"/>
  <c r="AB3092" i="2"/>
  <c r="AB3093" i="2"/>
  <c r="AB3094" i="2"/>
  <c r="AB3095" i="2"/>
  <c r="AB3096" i="2"/>
  <c r="AB3097" i="2"/>
  <c r="AB3098" i="2"/>
  <c r="AB3099" i="2"/>
  <c r="AB3100" i="2"/>
  <c r="AB3101" i="2"/>
  <c r="AB3102" i="2"/>
  <c r="AB3103" i="2"/>
  <c r="AB3104" i="2"/>
  <c r="AB3105" i="2"/>
  <c r="AB3106" i="2"/>
  <c r="AB3107" i="2"/>
  <c r="AB3108" i="2"/>
  <c r="AB3109" i="2"/>
  <c r="AB3110" i="2"/>
  <c r="AB3111" i="2"/>
  <c r="AB3112" i="2"/>
  <c r="AB3113" i="2"/>
  <c r="AB3114" i="2"/>
  <c r="AB3115" i="2"/>
  <c r="AB3116" i="2"/>
  <c r="AB3117" i="2"/>
  <c r="AB3118" i="2"/>
  <c r="AB3119" i="2"/>
  <c r="AB3120" i="2"/>
  <c r="AB3121" i="2"/>
  <c r="AB3122" i="2"/>
  <c r="AB3123" i="2"/>
  <c r="AB3124" i="2"/>
  <c r="AB3125" i="2"/>
  <c r="AB3126" i="2"/>
  <c r="AB3127" i="2"/>
  <c r="AB3128" i="2"/>
  <c r="AB3129" i="2"/>
  <c r="AB3130" i="2"/>
  <c r="AB3131" i="2"/>
  <c r="AB3132" i="2"/>
  <c r="AB3133" i="2"/>
  <c r="AB3134" i="2"/>
  <c r="AB3135" i="2"/>
  <c r="AB3136" i="2"/>
  <c r="AB3137" i="2"/>
  <c r="AB3138" i="2"/>
  <c r="AB3139" i="2"/>
  <c r="AB3140" i="2"/>
  <c r="AB3141" i="2"/>
  <c r="AB3142" i="2"/>
  <c r="AB3143" i="2"/>
  <c r="AB3144" i="2"/>
  <c r="AB3145" i="2"/>
  <c r="AB3146" i="2"/>
  <c r="AB3147" i="2"/>
  <c r="AB3148" i="2"/>
  <c r="AB3149" i="2"/>
  <c r="AB3150" i="2"/>
  <c r="AB3151" i="2"/>
  <c r="AB3152" i="2"/>
  <c r="AB3153" i="2"/>
  <c r="AB3154" i="2"/>
  <c r="AB3155" i="2"/>
  <c r="AB3156" i="2"/>
  <c r="AB3157" i="2"/>
  <c r="AB3158" i="2"/>
  <c r="AB3159" i="2"/>
  <c r="AB3160" i="2"/>
  <c r="AB3161" i="2"/>
  <c r="AB3162" i="2"/>
  <c r="AB3163" i="2"/>
  <c r="AB3164" i="2"/>
  <c r="AB3165" i="2"/>
  <c r="AB3166" i="2"/>
  <c r="AB3167" i="2"/>
  <c r="AB3168" i="2"/>
  <c r="AB3169" i="2"/>
  <c r="AB3170" i="2"/>
  <c r="AB3171" i="2"/>
  <c r="AB3172" i="2"/>
  <c r="AB3173" i="2"/>
  <c r="AB3174" i="2"/>
  <c r="AB3175" i="2"/>
  <c r="AB3176" i="2"/>
  <c r="AB3177" i="2"/>
  <c r="AB3178" i="2"/>
  <c r="AB3179" i="2"/>
  <c r="AB3180" i="2"/>
  <c r="AB3181" i="2"/>
  <c r="AB3182" i="2"/>
  <c r="AB3183" i="2"/>
  <c r="AB3184" i="2"/>
  <c r="AB3185" i="2"/>
  <c r="AB3186" i="2"/>
  <c r="AB3187" i="2"/>
  <c r="AB3188" i="2"/>
  <c r="AB3189" i="2"/>
  <c r="AB3190" i="2"/>
  <c r="AB3191" i="2"/>
  <c r="AB3192" i="2"/>
  <c r="AB3193" i="2"/>
  <c r="AB3194" i="2"/>
  <c r="AB3195" i="2"/>
  <c r="AB3196" i="2"/>
  <c r="AB3197" i="2"/>
  <c r="AB3198" i="2"/>
  <c r="AB3199" i="2"/>
  <c r="AB3200" i="2"/>
  <c r="AB3201" i="2"/>
  <c r="AB3202" i="2"/>
  <c r="AB3203" i="2"/>
  <c r="AB3204" i="2"/>
  <c r="AB3205" i="2"/>
  <c r="AB3206" i="2"/>
  <c r="AB3207" i="2"/>
  <c r="AB3208" i="2"/>
  <c r="AB3209" i="2"/>
  <c r="AB3210" i="2"/>
  <c r="AB3211" i="2"/>
  <c r="AB3212" i="2"/>
  <c r="AB3213" i="2"/>
  <c r="AB3214" i="2"/>
  <c r="AB3215" i="2"/>
  <c r="AB3216" i="2"/>
  <c r="AB3217" i="2"/>
  <c r="AB3218" i="2"/>
  <c r="AB3219" i="2"/>
  <c r="AB3220" i="2"/>
  <c r="AB3221" i="2"/>
  <c r="AB3222" i="2"/>
  <c r="AB3223" i="2"/>
  <c r="AB3224" i="2"/>
  <c r="AB3225" i="2"/>
  <c r="AB3226" i="2"/>
  <c r="AB3227" i="2"/>
  <c r="AB3228" i="2"/>
  <c r="AB3229" i="2"/>
  <c r="AB3230" i="2"/>
  <c r="AB3231" i="2"/>
  <c r="AB3232" i="2"/>
  <c r="AB3233" i="2"/>
  <c r="AB3234" i="2"/>
  <c r="AB3235" i="2"/>
  <c r="AB3236" i="2"/>
  <c r="AB3237" i="2"/>
  <c r="AB3238" i="2"/>
  <c r="AB3239" i="2"/>
  <c r="AB3240" i="2"/>
  <c r="AB3241" i="2"/>
  <c r="AB3242" i="2"/>
  <c r="AB3243" i="2"/>
  <c r="AB3244" i="2"/>
  <c r="AB3245" i="2"/>
  <c r="AB3246" i="2"/>
  <c r="AB3247" i="2"/>
  <c r="AB3248" i="2"/>
  <c r="AB3249" i="2"/>
  <c r="AB3250" i="2"/>
  <c r="AB3251" i="2"/>
  <c r="AB3252" i="2"/>
  <c r="AB3253" i="2"/>
  <c r="AB3254" i="2"/>
  <c r="AB3255" i="2"/>
  <c r="AB3256" i="2"/>
  <c r="AB3257" i="2"/>
  <c r="AB3258" i="2"/>
  <c r="AB3259" i="2"/>
  <c r="AB3260" i="2"/>
  <c r="AB3261" i="2"/>
  <c r="AB3262" i="2"/>
  <c r="AB3263" i="2"/>
  <c r="AB3264" i="2"/>
  <c r="AB3265" i="2"/>
  <c r="AB3266" i="2"/>
  <c r="AB3267" i="2"/>
  <c r="AB3268" i="2"/>
  <c r="AB3269" i="2"/>
  <c r="AB3270" i="2"/>
  <c r="AB3271" i="2"/>
  <c r="AB3272" i="2"/>
  <c r="AB3273" i="2"/>
  <c r="AB3274" i="2"/>
  <c r="AB3275" i="2"/>
  <c r="AB3276" i="2"/>
  <c r="AB3277" i="2"/>
  <c r="AB3278" i="2"/>
  <c r="AB3279" i="2"/>
  <c r="AB3280" i="2"/>
  <c r="AB3281" i="2"/>
  <c r="AB3282" i="2"/>
  <c r="AB3283" i="2"/>
  <c r="AB3284" i="2"/>
  <c r="AB3285" i="2"/>
  <c r="AB3286" i="2"/>
  <c r="AB3287" i="2"/>
  <c r="AB3288" i="2"/>
  <c r="AB3289" i="2"/>
  <c r="AB3290" i="2"/>
  <c r="AB3291" i="2"/>
  <c r="AB3292" i="2"/>
  <c r="AB3293" i="2"/>
  <c r="AB3294" i="2"/>
  <c r="AB3295" i="2"/>
  <c r="AB3296" i="2"/>
  <c r="AB3297" i="2"/>
  <c r="AB3298" i="2"/>
  <c r="AB3299" i="2"/>
  <c r="AB3300" i="2"/>
  <c r="AB3301" i="2"/>
  <c r="AB3302" i="2"/>
  <c r="AB3303" i="2"/>
  <c r="AB3304" i="2"/>
  <c r="AB3305" i="2"/>
  <c r="AB3306" i="2"/>
  <c r="AB3307" i="2"/>
  <c r="AB3308" i="2"/>
  <c r="AB3309" i="2"/>
  <c r="AB3310" i="2"/>
  <c r="AB3311" i="2"/>
  <c r="AB3312" i="2"/>
  <c r="AB3313" i="2"/>
  <c r="AB3314" i="2"/>
  <c r="AB3315" i="2"/>
  <c r="AB3316" i="2"/>
  <c r="AB3317" i="2"/>
  <c r="AB3318" i="2"/>
  <c r="AB3319" i="2"/>
  <c r="AB3320" i="2"/>
  <c r="AB3321" i="2"/>
  <c r="AB3322" i="2"/>
  <c r="AB3323" i="2"/>
  <c r="AB3324" i="2"/>
  <c r="AB3325" i="2"/>
  <c r="AB3326" i="2"/>
  <c r="AB3327" i="2"/>
  <c r="AB3328" i="2"/>
  <c r="AB3329" i="2"/>
  <c r="AB3330" i="2"/>
  <c r="AB3331" i="2"/>
  <c r="AB3332" i="2"/>
  <c r="AB3333" i="2"/>
  <c r="AB3334" i="2"/>
  <c r="AB3335" i="2"/>
  <c r="AB3336" i="2"/>
  <c r="AB3337" i="2"/>
  <c r="AB3338" i="2"/>
  <c r="AB3339" i="2"/>
  <c r="AB3340" i="2"/>
  <c r="AB3341" i="2"/>
  <c r="AB3342" i="2"/>
  <c r="AB3343" i="2"/>
  <c r="AB3344" i="2"/>
  <c r="AB3345" i="2"/>
  <c r="AB3346" i="2"/>
  <c r="AB3347" i="2"/>
  <c r="AB3348" i="2"/>
  <c r="AB3349" i="2"/>
  <c r="AB3350" i="2"/>
  <c r="AB3351" i="2"/>
  <c r="AB3352" i="2"/>
  <c r="AB3353" i="2"/>
  <c r="AB3354" i="2"/>
  <c r="AB3355" i="2"/>
  <c r="AB3356" i="2"/>
  <c r="AB3357" i="2"/>
  <c r="AB3358" i="2"/>
  <c r="AB3359" i="2"/>
  <c r="AB3360" i="2"/>
  <c r="AB3361" i="2"/>
  <c r="AB3362" i="2"/>
  <c r="AB3363" i="2"/>
  <c r="AB3364" i="2"/>
  <c r="AB3365" i="2"/>
  <c r="AB3366" i="2"/>
  <c r="AB3367" i="2"/>
  <c r="AB3368" i="2"/>
  <c r="AB3369" i="2"/>
  <c r="AB3370" i="2"/>
  <c r="AB3371" i="2"/>
  <c r="AB3372" i="2"/>
  <c r="AB3373" i="2"/>
  <c r="AB3374" i="2"/>
  <c r="AB3375" i="2"/>
  <c r="AB3376" i="2"/>
  <c r="AB3377" i="2"/>
  <c r="AB3378" i="2"/>
  <c r="AB3379" i="2"/>
  <c r="AB3380" i="2"/>
  <c r="AB3381" i="2"/>
  <c r="AB3382" i="2"/>
  <c r="AB3383" i="2"/>
  <c r="AB3384" i="2"/>
  <c r="AB3385" i="2"/>
  <c r="AB3386" i="2"/>
  <c r="AB3387" i="2"/>
  <c r="AB3388" i="2"/>
  <c r="AB3389" i="2"/>
  <c r="AB3390" i="2"/>
  <c r="AB3391" i="2"/>
  <c r="AB3392" i="2"/>
  <c r="AB3393" i="2"/>
  <c r="AB3394" i="2"/>
  <c r="AB3395" i="2"/>
  <c r="AB3396" i="2"/>
  <c r="AB3397" i="2"/>
  <c r="AB3398" i="2"/>
  <c r="AB3399" i="2"/>
  <c r="AB3400" i="2"/>
  <c r="AB3401" i="2"/>
  <c r="AB3402" i="2"/>
  <c r="AB3403" i="2"/>
  <c r="AB3404" i="2"/>
  <c r="AB3405" i="2"/>
  <c r="AB3406" i="2"/>
  <c r="AB3407" i="2"/>
  <c r="AB3408" i="2"/>
  <c r="AB3409" i="2"/>
  <c r="AB3410" i="2"/>
  <c r="AB3411" i="2"/>
  <c r="AB3412" i="2"/>
  <c r="AB3413" i="2"/>
  <c r="AB3414" i="2"/>
  <c r="AB3415" i="2"/>
  <c r="AB3416" i="2"/>
  <c r="AB3417" i="2"/>
  <c r="AB3418" i="2"/>
  <c r="AB3419" i="2"/>
  <c r="AB3420" i="2"/>
  <c r="AB3421" i="2"/>
  <c r="AB3422" i="2"/>
  <c r="AB3423" i="2"/>
  <c r="AB3424" i="2"/>
  <c r="AB3425" i="2"/>
  <c r="AB3426" i="2"/>
  <c r="AB3427" i="2"/>
  <c r="AB3428" i="2"/>
  <c r="AB3429" i="2"/>
  <c r="AB3430" i="2"/>
  <c r="AB3431" i="2"/>
  <c r="AB3432" i="2"/>
  <c r="AB3433" i="2"/>
  <c r="AB3434" i="2"/>
  <c r="AB3435" i="2"/>
  <c r="AB3436" i="2"/>
  <c r="AB3437" i="2"/>
  <c r="AB3438" i="2"/>
  <c r="AB3439" i="2"/>
  <c r="AB3440" i="2"/>
  <c r="AB3441" i="2"/>
  <c r="AB3442" i="2"/>
  <c r="AB3443" i="2"/>
  <c r="AB3444" i="2"/>
  <c r="AB3445" i="2"/>
  <c r="AB3446" i="2"/>
  <c r="AB3447" i="2"/>
  <c r="AB3448" i="2"/>
  <c r="AB3449" i="2"/>
  <c r="AB3450" i="2"/>
  <c r="AB3451" i="2"/>
  <c r="AB3452" i="2"/>
  <c r="AB3453" i="2"/>
  <c r="AB3454" i="2"/>
  <c r="AB3455" i="2"/>
  <c r="AB3456" i="2"/>
  <c r="AB3457" i="2"/>
  <c r="AB3458" i="2"/>
  <c r="AB3459" i="2"/>
  <c r="AB3460" i="2"/>
  <c r="AB3461" i="2"/>
  <c r="AB3462" i="2"/>
  <c r="AB3463" i="2"/>
  <c r="AB3464" i="2"/>
  <c r="AB3465" i="2"/>
  <c r="AB3466" i="2"/>
  <c r="AB3467" i="2"/>
  <c r="AB3468" i="2"/>
  <c r="AB3469" i="2"/>
  <c r="AB3470" i="2"/>
  <c r="AB3471" i="2"/>
  <c r="AB3472" i="2"/>
  <c r="AB3473" i="2"/>
  <c r="AB3474" i="2"/>
  <c r="AB3475" i="2"/>
  <c r="AB3476" i="2"/>
  <c r="AB3477" i="2"/>
  <c r="AB3478" i="2"/>
  <c r="AB3479" i="2"/>
  <c r="AB3480" i="2"/>
  <c r="AB3481" i="2"/>
  <c r="AB3482" i="2"/>
  <c r="AB3483" i="2"/>
  <c r="AB3484" i="2"/>
  <c r="AB3485" i="2"/>
  <c r="AB3486" i="2"/>
  <c r="AB3487" i="2"/>
  <c r="AB3488" i="2"/>
  <c r="AB3489" i="2"/>
  <c r="AB3490" i="2"/>
  <c r="AB3491" i="2"/>
  <c r="AB3492" i="2"/>
  <c r="AB3493" i="2"/>
  <c r="AB3494" i="2"/>
  <c r="AB3495" i="2"/>
  <c r="AB3496" i="2"/>
  <c r="AB3497" i="2"/>
  <c r="AB3498" i="2"/>
  <c r="AB3499" i="2"/>
  <c r="AB3500" i="2"/>
  <c r="AB3501" i="2"/>
  <c r="AB3502" i="2"/>
  <c r="AB3503" i="2"/>
  <c r="AB3504" i="2"/>
  <c r="AB3505" i="2"/>
  <c r="AB3506" i="2"/>
  <c r="AB3507" i="2"/>
  <c r="AB3508" i="2"/>
  <c r="AB3509" i="2"/>
  <c r="AB3510" i="2"/>
  <c r="AB3511" i="2"/>
  <c r="AB3512" i="2"/>
  <c r="AB3513" i="2"/>
  <c r="AB3514" i="2"/>
  <c r="AB3515" i="2"/>
  <c r="AB3516" i="2"/>
  <c r="AB3517" i="2"/>
  <c r="AB3518" i="2"/>
  <c r="AB3519" i="2"/>
  <c r="AB3520" i="2"/>
  <c r="AB3521" i="2"/>
  <c r="AB3522" i="2"/>
  <c r="AB3523" i="2"/>
  <c r="AB3524" i="2"/>
  <c r="AB3525" i="2"/>
  <c r="AB3526" i="2"/>
  <c r="AB3527" i="2"/>
  <c r="AB3528" i="2"/>
  <c r="AB3529" i="2"/>
  <c r="AB3530" i="2"/>
  <c r="AB3531" i="2"/>
  <c r="AB3532" i="2"/>
  <c r="AB3533" i="2"/>
  <c r="AB3534" i="2"/>
  <c r="AB3535" i="2"/>
  <c r="AB3536" i="2"/>
  <c r="AB3537" i="2"/>
  <c r="AB3538" i="2"/>
  <c r="AB3539" i="2"/>
  <c r="AB3540" i="2"/>
  <c r="AB3541" i="2"/>
  <c r="AB3542" i="2"/>
  <c r="AB3543" i="2"/>
  <c r="AB3544" i="2"/>
  <c r="AB3545" i="2"/>
  <c r="AB3546" i="2"/>
  <c r="AB3547" i="2"/>
  <c r="AB3548" i="2"/>
  <c r="AB3549" i="2"/>
  <c r="AB3550" i="2"/>
  <c r="AB3551" i="2"/>
  <c r="AB3552" i="2"/>
  <c r="AB3553" i="2"/>
  <c r="AB3554" i="2"/>
  <c r="AB3555" i="2"/>
  <c r="AB3556" i="2"/>
  <c r="AB3557" i="2"/>
  <c r="AB3558" i="2"/>
  <c r="AB3559" i="2"/>
  <c r="AB3560" i="2"/>
  <c r="AB3561" i="2"/>
  <c r="AB3562" i="2"/>
  <c r="AB3563" i="2"/>
  <c r="AB3564" i="2"/>
  <c r="AB3565" i="2"/>
  <c r="AB3566" i="2"/>
  <c r="AB3567" i="2"/>
  <c r="AB3568" i="2"/>
  <c r="AB3569" i="2"/>
  <c r="AB3570" i="2"/>
  <c r="AB3571" i="2"/>
  <c r="AB3572" i="2"/>
  <c r="AB3573" i="2"/>
  <c r="AB3574" i="2"/>
  <c r="AB3575" i="2"/>
  <c r="AB3576" i="2"/>
  <c r="AB3577" i="2"/>
  <c r="AB3578" i="2"/>
  <c r="AB3579" i="2"/>
  <c r="AB3580" i="2"/>
  <c r="AB3581" i="2"/>
  <c r="AB3582" i="2"/>
  <c r="AB3583" i="2"/>
  <c r="AB3584" i="2"/>
  <c r="AB3585" i="2"/>
  <c r="AB3586" i="2"/>
  <c r="AB3587" i="2"/>
  <c r="AB3588" i="2"/>
  <c r="AB3589" i="2"/>
  <c r="AB3590" i="2"/>
  <c r="AB3591" i="2"/>
  <c r="AB3592" i="2"/>
  <c r="AB3593" i="2"/>
  <c r="AB3594" i="2"/>
  <c r="AB3595" i="2"/>
  <c r="AB3596" i="2"/>
  <c r="AB3597" i="2"/>
  <c r="AB3598" i="2"/>
  <c r="AB3599" i="2"/>
  <c r="AB3600" i="2"/>
  <c r="W1203" i="3"/>
  <c r="W1204" i="3"/>
  <c r="W1205" i="3"/>
  <c r="W1206" i="3"/>
  <c r="W1207" i="3"/>
  <c r="W1208" i="3"/>
  <c r="W1209" i="3"/>
  <c r="W1210" i="3"/>
  <c r="W1211" i="3"/>
  <c r="W1212" i="3"/>
  <c r="W1213" i="3"/>
  <c r="W1214" i="3"/>
  <c r="W1215" i="3"/>
  <c r="W1216" i="3"/>
  <c r="W1217" i="3"/>
  <c r="W1218" i="3"/>
  <c r="W1219" i="3"/>
  <c r="W1220" i="3"/>
  <c r="W1221" i="3"/>
  <c r="W1222" i="3"/>
  <c r="W1223" i="3"/>
  <c r="W1224" i="3"/>
  <c r="W1225" i="3"/>
  <c r="W1226" i="3"/>
  <c r="W1227" i="3"/>
  <c r="W1228" i="3"/>
  <c r="W1229" i="3"/>
  <c r="W1230" i="3"/>
  <c r="W1231" i="3"/>
  <c r="W1232" i="3"/>
  <c r="W1233" i="3"/>
  <c r="W1234" i="3"/>
  <c r="W1235" i="3"/>
  <c r="W1236" i="3"/>
  <c r="W1237" i="3"/>
  <c r="W1238" i="3"/>
  <c r="W1239" i="3"/>
  <c r="W1240" i="3"/>
  <c r="W1241" i="3"/>
  <c r="W1242" i="3"/>
  <c r="W1243" i="3"/>
  <c r="W1244" i="3"/>
  <c r="W1245" i="3"/>
  <c r="W1246" i="3"/>
  <c r="W1247" i="3"/>
  <c r="W1248" i="3"/>
  <c r="W1249" i="3"/>
  <c r="W1250" i="3"/>
  <c r="W1251" i="3"/>
  <c r="W1252" i="3"/>
  <c r="W1253" i="3"/>
  <c r="W1254" i="3"/>
  <c r="W1255" i="3"/>
  <c r="W1256" i="3"/>
  <c r="W1257" i="3"/>
  <c r="W1258" i="3"/>
  <c r="W1259" i="3"/>
  <c r="W1260" i="3"/>
  <c r="W1261" i="3"/>
  <c r="W1262" i="3"/>
  <c r="W1263" i="3"/>
  <c r="W1264" i="3"/>
  <c r="W1265" i="3"/>
  <c r="W1266" i="3"/>
  <c r="W1267" i="3"/>
  <c r="W1268" i="3"/>
  <c r="W1269" i="3"/>
  <c r="W1270" i="3"/>
  <c r="W1271" i="3"/>
  <c r="W1272" i="3"/>
  <c r="W1273" i="3"/>
  <c r="W1274" i="3"/>
  <c r="W1275" i="3"/>
  <c r="W1276" i="3"/>
  <c r="W1277" i="3"/>
  <c r="W1278" i="3"/>
  <c r="W1279" i="3"/>
  <c r="W1280" i="3"/>
  <c r="W1281" i="3"/>
  <c r="W1282" i="3"/>
  <c r="W1283" i="3"/>
  <c r="W1284" i="3"/>
  <c r="W1285" i="3"/>
  <c r="W1286" i="3"/>
  <c r="W1287" i="3"/>
  <c r="W1288" i="3"/>
  <c r="W1290" i="3"/>
  <c r="W1291" i="3"/>
  <c r="W1292" i="3"/>
  <c r="W1293" i="3"/>
  <c r="W1294" i="3"/>
  <c r="W1295" i="3"/>
  <c r="W1296" i="3"/>
  <c r="W1297" i="3"/>
  <c r="W1298" i="3"/>
  <c r="W1299" i="3"/>
  <c r="W1300" i="3"/>
  <c r="W1301" i="3"/>
  <c r="W1302" i="3"/>
  <c r="W1303" i="3"/>
  <c r="W1304" i="3"/>
  <c r="W1305" i="3"/>
  <c r="W1306" i="3"/>
  <c r="W1307" i="3"/>
  <c r="W1308" i="3"/>
  <c r="W1309" i="3"/>
  <c r="W1310" i="3"/>
  <c r="W1311" i="3"/>
  <c r="W1312" i="3"/>
  <c r="W1313" i="3"/>
  <c r="W1314" i="3"/>
  <c r="W1315" i="3"/>
  <c r="W1316" i="3"/>
  <c r="W1317" i="3"/>
  <c r="W1318" i="3"/>
  <c r="W1319" i="3"/>
  <c r="W1320" i="3"/>
  <c r="W1321" i="3"/>
  <c r="W1322" i="3"/>
  <c r="W1323" i="3"/>
  <c r="W1324" i="3"/>
  <c r="W1325" i="3"/>
  <c r="W1326" i="3"/>
  <c r="W1327" i="3"/>
  <c r="W1328" i="3"/>
  <c r="W1329" i="3"/>
  <c r="W1330" i="3"/>
  <c r="W1331" i="3"/>
  <c r="W1332" i="3"/>
  <c r="W1333" i="3"/>
  <c r="W1334" i="3"/>
  <c r="W1335" i="3"/>
  <c r="W1336" i="3"/>
  <c r="W1337" i="3"/>
  <c r="W1338" i="3"/>
  <c r="W1339" i="3"/>
  <c r="W1340" i="3"/>
  <c r="W1341" i="3"/>
  <c r="W1342" i="3"/>
  <c r="W1343" i="3"/>
  <c r="W1344" i="3"/>
  <c r="W1345" i="3"/>
  <c r="W1346" i="3"/>
  <c r="W1347" i="3"/>
  <c r="W1348" i="3"/>
  <c r="W1349" i="3"/>
  <c r="W1350" i="3"/>
  <c r="W1351" i="3"/>
  <c r="W1352" i="3"/>
  <c r="W1353" i="3"/>
  <c r="W1354" i="3"/>
  <c r="W1355" i="3"/>
  <c r="W1356" i="3"/>
  <c r="W1357" i="3"/>
  <c r="W1358" i="3"/>
  <c r="W1359" i="3"/>
  <c r="W1360" i="3"/>
  <c r="W1361" i="3"/>
  <c r="W1362" i="3"/>
  <c r="W1363" i="3"/>
  <c r="W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7" i="3"/>
  <c r="W278" i="3"/>
  <c r="W279" i="3"/>
  <c r="W280" i="3"/>
  <c r="W281" i="3"/>
  <c r="W282" i="3"/>
  <c r="W283" i="3"/>
  <c r="W284" i="3"/>
  <c r="W285"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477" i="3"/>
  <c r="W478" i="3"/>
  <c r="W479" i="3"/>
  <c r="W480" i="3"/>
  <c r="W481" i="3"/>
  <c r="W482" i="3"/>
  <c r="W483" i="3"/>
  <c r="W484" i="3"/>
  <c r="W485" i="3"/>
  <c r="W486" i="3"/>
  <c r="W487" i="3"/>
  <c r="W488" i="3"/>
  <c r="W489" i="3"/>
  <c r="W490" i="3"/>
  <c r="W491" i="3"/>
  <c r="W492" i="3"/>
  <c r="W493" i="3"/>
  <c r="W494" i="3"/>
  <c r="W495" i="3"/>
  <c r="W496" i="3"/>
  <c r="W497" i="3"/>
  <c r="W498" i="3"/>
  <c r="W499" i="3"/>
  <c r="W500" i="3"/>
  <c r="W501" i="3"/>
  <c r="W502" i="3"/>
  <c r="W503" i="3"/>
  <c r="W504" i="3"/>
  <c r="W505" i="3"/>
  <c r="W506" i="3"/>
  <c r="W507" i="3"/>
  <c r="W508" i="3"/>
  <c r="W509" i="3"/>
  <c r="W510" i="3"/>
  <c r="W511" i="3"/>
  <c r="W512" i="3"/>
  <c r="W513" i="3"/>
  <c r="W514" i="3"/>
  <c r="W515" i="3"/>
  <c r="W516" i="3"/>
  <c r="W517" i="3"/>
  <c r="W518" i="3"/>
  <c r="W519" i="3"/>
  <c r="W520" i="3"/>
  <c r="W521" i="3"/>
  <c r="W522" i="3"/>
  <c r="W523" i="3"/>
  <c r="W524" i="3"/>
  <c r="W525" i="3"/>
  <c r="W526" i="3"/>
  <c r="W527" i="3"/>
  <c r="W528" i="3"/>
  <c r="W529" i="3"/>
  <c r="W530" i="3"/>
  <c r="W531" i="3"/>
  <c r="W532" i="3"/>
  <c r="W533" i="3"/>
  <c r="W534" i="3"/>
  <c r="W535" i="3"/>
  <c r="W536" i="3"/>
  <c r="W538" i="3"/>
  <c r="W539" i="3"/>
  <c r="W540" i="3"/>
  <c r="W541" i="3"/>
  <c r="W542" i="3"/>
  <c r="W543" i="3"/>
  <c r="W544" i="3"/>
  <c r="W545" i="3"/>
  <c r="W546" i="3"/>
  <c r="W547" i="3"/>
  <c r="W548" i="3"/>
  <c r="W549" i="3"/>
  <c r="W550" i="3"/>
  <c r="W551" i="3"/>
  <c r="W552" i="3"/>
  <c r="W553" i="3"/>
  <c r="W554" i="3"/>
  <c r="W555" i="3"/>
  <c r="W556" i="3"/>
  <c r="W557" i="3"/>
  <c r="W558" i="3"/>
  <c r="W559" i="3"/>
  <c r="W560" i="3"/>
  <c r="W561" i="3"/>
  <c r="W562" i="3"/>
  <c r="W563" i="3"/>
  <c r="W564" i="3"/>
  <c r="W565" i="3"/>
  <c r="W566" i="3"/>
  <c r="W567" i="3"/>
  <c r="W568" i="3"/>
  <c r="W569" i="3"/>
  <c r="W570" i="3"/>
  <c r="W571" i="3"/>
  <c r="W572" i="3"/>
  <c r="W573" i="3"/>
  <c r="W574" i="3"/>
  <c r="W575" i="3"/>
  <c r="W576" i="3"/>
  <c r="W577" i="3"/>
  <c r="W578" i="3"/>
  <c r="W579" i="3"/>
  <c r="W580" i="3"/>
  <c r="W581" i="3"/>
  <c r="W582" i="3"/>
  <c r="W583" i="3"/>
  <c r="W584" i="3"/>
  <c r="W585" i="3"/>
  <c r="W586" i="3"/>
  <c r="W587" i="3"/>
  <c r="W588" i="3"/>
  <c r="W589" i="3"/>
  <c r="W590" i="3"/>
  <c r="W591" i="3"/>
  <c r="W592" i="3"/>
  <c r="W593" i="3"/>
  <c r="W594" i="3"/>
  <c r="W595" i="3"/>
  <c r="W596" i="3"/>
  <c r="W597" i="3"/>
  <c r="W598" i="3"/>
  <c r="W599" i="3"/>
  <c r="W600" i="3"/>
  <c r="W601" i="3"/>
  <c r="W602" i="3"/>
  <c r="W603" i="3"/>
  <c r="W604" i="3"/>
  <c r="W605" i="3"/>
  <c r="W606" i="3"/>
  <c r="W607" i="3"/>
  <c r="W608" i="3"/>
  <c r="W609" i="3"/>
  <c r="W610" i="3"/>
  <c r="W611" i="3"/>
  <c r="W612" i="3"/>
  <c r="W613" i="3"/>
  <c r="W614" i="3"/>
  <c r="W615" i="3"/>
  <c r="W616" i="3"/>
  <c r="W617" i="3"/>
  <c r="W618" i="3"/>
  <c r="W619" i="3"/>
  <c r="W620" i="3"/>
  <c r="W621" i="3"/>
  <c r="W622" i="3"/>
  <c r="W623" i="3"/>
  <c r="W624" i="3"/>
  <c r="W625" i="3"/>
  <c r="W626" i="3"/>
  <c r="W627" i="3"/>
  <c r="W628" i="3"/>
  <c r="W629" i="3"/>
  <c r="W630" i="3"/>
  <c r="W631" i="3"/>
  <c r="W632" i="3"/>
  <c r="W633" i="3"/>
  <c r="W634" i="3"/>
  <c r="W635" i="3"/>
  <c r="W636" i="3"/>
  <c r="W637" i="3"/>
  <c r="W638" i="3"/>
  <c r="W639" i="3"/>
  <c r="W640" i="3"/>
  <c r="W641" i="3"/>
  <c r="W642" i="3"/>
  <c r="W643" i="3"/>
  <c r="W644" i="3"/>
  <c r="W645" i="3"/>
  <c r="W646" i="3"/>
  <c r="W647" i="3"/>
  <c r="W648" i="3"/>
  <c r="W649" i="3"/>
  <c r="W650" i="3"/>
  <c r="W651" i="3"/>
  <c r="W652" i="3"/>
  <c r="W653" i="3"/>
  <c r="W654" i="3"/>
  <c r="W655" i="3"/>
  <c r="W656" i="3"/>
  <c r="W657" i="3"/>
  <c r="W658" i="3"/>
  <c r="W659" i="3"/>
  <c r="W660" i="3"/>
  <c r="W661" i="3"/>
  <c r="W662" i="3"/>
  <c r="W663" i="3"/>
  <c r="W664" i="3"/>
  <c r="W665" i="3"/>
  <c r="W666" i="3"/>
  <c r="W667" i="3"/>
  <c r="W668" i="3"/>
  <c r="W669" i="3"/>
  <c r="W670" i="3"/>
  <c r="W671" i="3"/>
  <c r="W672" i="3"/>
  <c r="W673" i="3"/>
  <c r="W674" i="3"/>
  <c r="W675" i="3"/>
  <c r="W676" i="3"/>
  <c r="W677" i="3"/>
  <c r="W678" i="3"/>
  <c r="W679" i="3"/>
  <c r="W680" i="3"/>
  <c r="W681" i="3"/>
  <c r="W682" i="3"/>
  <c r="W683" i="3"/>
  <c r="W684" i="3"/>
  <c r="W685" i="3"/>
  <c r="W686" i="3"/>
  <c r="W687" i="3"/>
  <c r="W688" i="3"/>
  <c r="W689" i="3"/>
  <c r="W690" i="3"/>
  <c r="W691" i="3"/>
  <c r="W692" i="3"/>
  <c r="W693" i="3"/>
  <c r="W694" i="3"/>
  <c r="W695" i="3"/>
  <c r="W696" i="3"/>
  <c r="W697" i="3"/>
  <c r="W698" i="3"/>
  <c r="W699" i="3"/>
  <c r="W700" i="3"/>
  <c r="W701" i="3"/>
  <c r="W702" i="3"/>
  <c r="W703" i="3"/>
  <c r="W704" i="3"/>
  <c r="W705" i="3"/>
  <c r="W706" i="3"/>
  <c r="W707" i="3"/>
  <c r="W708" i="3"/>
  <c r="W709" i="3"/>
  <c r="W710" i="3"/>
  <c r="W711" i="3"/>
  <c r="W712" i="3"/>
  <c r="W713" i="3"/>
  <c r="W714" i="3"/>
  <c r="W715" i="3"/>
  <c r="W716" i="3"/>
  <c r="W717" i="3"/>
  <c r="W718" i="3"/>
  <c r="W719" i="3"/>
  <c r="W720" i="3"/>
  <c r="W721" i="3"/>
  <c r="W722" i="3"/>
  <c r="W723" i="3"/>
  <c r="W724" i="3"/>
  <c r="W725" i="3"/>
  <c r="W726" i="3"/>
  <c r="W727" i="3"/>
  <c r="W729" i="3"/>
  <c r="W730" i="3"/>
  <c r="W731" i="3"/>
  <c r="W732" i="3"/>
  <c r="W733" i="3"/>
  <c r="W734" i="3"/>
  <c r="W735" i="3"/>
  <c r="W736" i="3"/>
  <c r="W737" i="3"/>
  <c r="W738" i="3"/>
  <c r="W739" i="3"/>
  <c r="W740" i="3"/>
  <c r="W741" i="3"/>
  <c r="W742" i="3"/>
  <c r="W743" i="3"/>
  <c r="W744" i="3"/>
  <c r="W745" i="3"/>
  <c r="W746" i="3"/>
  <c r="W747" i="3"/>
  <c r="W748" i="3"/>
  <c r="W749" i="3"/>
  <c r="W750" i="3"/>
  <c r="W751" i="3"/>
  <c r="W752" i="3"/>
  <c r="W753" i="3"/>
  <c r="W754" i="3"/>
  <c r="W755" i="3"/>
  <c r="W756" i="3"/>
  <c r="W757" i="3"/>
  <c r="W758" i="3"/>
  <c r="W759" i="3"/>
  <c r="W760" i="3"/>
  <c r="W761" i="3"/>
  <c r="W762" i="3"/>
  <c r="W763" i="3"/>
  <c r="W764" i="3"/>
  <c r="W765" i="3"/>
  <c r="W766" i="3"/>
  <c r="W767" i="3"/>
  <c r="W768" i="3"/>
  <c r="W769" i="3"/>
  <c r="W770" i="3"/>
  <c r="W771" i="3"/>
  <c r="W772" i="3"/>
  <c r="W773" i="3"/>
  <c r="W774" i="3"/>
  <c r="W775" i="3"/>
  <c r="W776" i="3"/>
  <c r="W777" i="3"/>
  <c r="W778" i="3"/>
  <c r="W779" i="3"/>
  <c r="W780" i="3"/>
  <c r="W781" i="3"/>
  <c r="W782" i="3"/>
  <c r="W783" i="3"/>
  <c r="W784" i="3"/>
  <c r="W785" i="3"/>
  <c r="W786" i="3"/>
  <c r="W787" i="3"/>
  <c r="W788" i="3"/>
  <c r="W789" i="3"/>
  <c r="W790" i="3"/>
  <c r="W791" i="3"/>
  <c r="W792" i="3"/>
  <c r="W793" i="3"/>
  <c r="W794" i="3"/>
  <c r="W795" i="3"/>
  <c r="W796" i="3"/>
  <c r="W797" i="3"/>
  <c r="W798" i="3"/>
  <c r="W799" i="3"/>
  <c r="W800" i="3"/>
  <c r="W801" i="3"/>
  <c r="W802" i="3"/>
  <c r="W803" i="3"/>
  <c r="W804" i="3"/>
  <c r="W805" i="3"/>
  <c r="W806" i="3"/>
  <c r="W807" i="3"/>
  <c r="W808" i="3"/>
  <c r="W809" i="3"/>
  <c r="W810" i="3"/>
  <c r="W811" i="3"/>
  <c r="W812" i="3"/>
  <c r="W813" i="3"/>
  <c r="W814" i="3"/>
  <c r="W815" i="3"/>
  <c r="W816" i="3"/>
  <c r="W817" i="3"/>
  <c r="W818" i="3"/>
  <c r="W819" i="3"/>
  <c r="W820" i="3"/>
  <c r="W821" i="3"/>
  <c r="W822" i="3"/>
  <c r="W823" i="3"/>
  <c r="W824" i="3"/>
  <c r="W825" i="3"/>
  <c r="W826" i="3"/>
  <c r="W827" i="3"/>
  <c r="W828" i="3"/>
  <c r="W829" i="3"/>
  <c r="W830" i="3"/>
  <c r="W831" i="3"/>
  <c r="W832" i="3"/>
  <c r="W833" i="3"/>
  <c r="W834" i="3"/>
  <c r="W835" i="3"/>
  <c r="W836" i="3"/>
  <c r="W837" i="3"/>
  <c r="W838" i="3"/>
  <c r="W839" i="3"/>
  <c r="W840" i="3"/>
  <c r="W841" i="3"/>
  <c r="W842" i="3"/>
  <c r="W843" i="3"/>
  <c r="W844" i="3"/>
  <c r="W845" i="3"/>
  <c r="W846" i="3"/>
  <c r="W847" i="3"/>
  <c r="W848" i="3"/>
  <c r="W850" i="3"/>
  <c r="W851" i="3"/>
  <c r="W852" i="3"/>
  <c r="W853" i="3"/>
  <c r="W854" i="3"/>
  <c r="W855" i="3"/>
  <c r="W856" i="3"/>
  <c r="W857" i="3"/>
  <c r="W858" i="3"/>
  <c r="W859" i="3"/>
  <c r="W860" i="3"/>
  <c r="W861" i="3"/>
  <c r="W862" i="3"/>
  <c r="W863" i="3"/>
  <c r="W864" i="3"/>
  <c r="W865" i="3"/>
  <c r="W866" i="3"/>
  <c r="W867" i="3"/>
  <c r="W868" i="3"/>
  <c r="W869" i="3"/>
  <c r="W870" i="3"/>
  <c r="W871" i="3"/>
  <c r="W872" i="3"/>
  <c r="W873" i="3"/>
  <c r="W874" i="3"/>
  <c r="W875" i="3"/>
  <c r="W876" i="3"/>
  <c r="W877" i="3"/>
  <c r="W878" i="3"/>
  <c r="W879" i="3"/>
  <c r="W880" i="3"/>
  <c r="W881" i="3"/>
  <c r="W882" i="3"/>
  <c r="W883" i="3"/>
  <c r="W884" i="3"/>
  <c r="W885" i="3"/>
  <c r="W886" i="3"/>
  <c r="W887" i="3"/>
  <c r="W888" i="3"/>
  <c r="W889" i="3"/>
  <c r="W890" i="3"/>
  <c r="W891" i="3"/>
  <c r="W892" i="3"/>
  <c r="W893" i="3"/>
  <c r="W894" i="3"/>
  <c r="W895" i="3"/>
  <c r="W896" i="3"/>
  <c r="W897" i="3"/>
  <c r="W898" i="3"/>
  <c r="W899" i="3"/>
  <c r="W900" i="3"/>
  <c r="W901" i="3"/>
  <c r="W902" i="3"/>
  <c r="W903" i="3"/>
  <c r="W904" i="3"/>
  <c r="W905" i="3"/>
  <c r="W906" i="3"/>
  <c r="W907" i="3"/>
  <c r="W908" i="3"/>
  <c r="W909" i="3"/>
  <c r="W910" i="3"/>
  <c r="W911" i="3"/>
  <c r="W912" i="3"/>
  <c r="W913" i="3"/>
  <c r="W914" i="3"/>
  <c r="W915" i="3"/>
  <c r="W916" i="3"/>
  <c r="W917" i="3"/>
  <c r="W918" i="3"/>
  <c r="W919" i="3"/>
  <c r="W920" i="3"/>
  <c r="W921" i="3"/>
  <c r="W922" i="3"/>
  <c r="W923" i="3"/>
  <c r="W924" i="3"/>
  <c r="W925" i="3"/>
  <c r="W926" i="3"/>
  <c r="W927" i="3"/>
  <c r="W928" i="3"/>
  <c r="W929" i="3"/>
  <c r="W930" i="3"/>
  <c r="W931" i="3"/>
  <c r="W932" i="3"/>
  <c r="W933" i="3"/>
  <c r="W934" i="3"/>
  <c r="W935" i="3"/>
  <c r="W936" i="3"/>
  <c r="W937" i="3"/>
  <c r="W938" i="3"/>
  <c r="W939" i="3"/>
  <c r="W940" i="3"/>
  <c r="W941" i="3"/>
  <c r="W942" i="3"/>
  <c r="W943" i="3"/>
  <c r="W944" i="3"/>
  <c r="W945" i="3"/>
  <c r="W946" i="3"/>
  <c r="W947" i="3"/>
  <c r="W948" i="3"/>
  <c r="W949" i="3"/>
  <c r="W950" i="3"/>
  <c r="W951" i="3"/>
  <c r="W952" i="3"/>
  <c r="W953" i="3"/>
  <c r="W954" i="3"/>
  <c r="W955" i="3"/>
  <c r="W956" i="3"/>
  <c r="W957" i="3"/>
  <c r="W958" i="3"/>
  <c r="W959" i="3"/>
  <c r="W960" i="3"/>
  <c r="W961" i="3"/>
  <c r="W962" i="3"/>
  <c r="W963" i="3"/>
  <c r="W964" i="3"/>
  <c r="W965" i="3"/>
  <c r="W966" i="3"/>
  <c r="W967" i="3"/>
  <c r="W968" i="3"/>
  <c r="W969" i="3"/>
  <c r="W970" i="3"/>
  <c r="W971" i="3"/>
  <c r="W972" i="3"/>
  <c r="W973" i="3"/>
  <c r="W974" i="3"/>
  <c r="W975" i="3"/>
  <c r="W976" i="3"/>
  <c r="W977" i="3"/>
  <c r="W978" i="3"/>
  <c r="W979" i="3"/>
  <c r="W980" i="3"/>
  <c r="W981" i="3"/>
  <c r="W982" i="3"/>
  <c r="W983" i="3"/>
  <c r="W984" i="3"/>
  <c r="W985" i="3"/>
  <c r="W986" i="3"/>
  <c r="W987" i="3"/>
  <c r="W989" i="3"/>
  <c r="W990" i="3"/>
  <c r="W991" i="3"/>
  <c r="W992" i="3"/>
  <c r="W993" i="3"/>
  <c r="W994" i="3"/>
  <c r="W995" i="3"/>
  <c r="W996" i="3"/>
  <c r="W997" i="3"/>
  <c r="W998" i="3"/>
  <c r="W999" i="3"/>
  <c r="W1001" i="3"/>
  <c r="W1002" i="3"/>
  <c r="W1003" i="3"/>
  <c r="W1004" i="3"/>
  <c r="W1005" i="3"/>
  <c r="W1006" i="3"/>
  <c r="W1007" i="3"/>
  <c r="W1008" i="3"/>
  <c r="W1009" i="3"/>
  <c r="W1010" i="3"/>
  <c r="W1011" i="3"/>
  <c r="W1012" i="3"/>
  <c r="W1013" i="3"/>
  <c r="W1014" i="3"/>
  <c r="W1015" i="3"/>
  <c r="W1016" i="3"/>
  <c r="W1017" i="3"/>
  <c r="W1018" i="3"/>
  <c r="W1019" i="3"/>
  <c r="W1020" i="3"/>
  <c r="W1021" i="3"/>
  <c r="W1022" i="3"/>
  <c r="W1023" i="3"/>
  <c r="W1024" i="3"/>
  <c r="W1025" i="3"/>
  <c r="W1026" i="3"/>
  <c r="W1027" i="3"/>
  <c r="W1028" i="3"/>
  <c r="W1029" i="3"/>
  <c r="W1030" i="3"/>
  <c r="W1031" i="3"/>
  <c r="W1032" i="3"/>
  <c r="W1033" i="3"/>
  <c r="W1034" i="3"/>
  <c r="W1035" i="3"/>
  <c r="W1036" i="3"/>
  <c r="W1037" i="3"/>
  <c r="W1038" i="3"/>
  <c r="W1039" i="3"/>
  <c r="W1040" i="3"/>
  <c r="W1041" i="3"/>
  <c r="W1042" i="3"/>
  <c r="W1043" i="3"/>
  <c r="W1044" i="3"/>
  <c r="W1045" i="3"/>
  <c r="W1046" i="3"/>
  <c r="W1047" i="3"/>
  <c r="W1048" i="3"/>
  <c r="W1049" i="3"/>
  <c r="W1050" i="3"/>
  <c r="W1051" i="3"/>
  <c r="W1052" i="3"/>
  <c r="W1053" i="3"/>
  <c r="W1054" i="3"/>
  <c r="W1055" i="3"/>
  <c r="W1057" i="3"/>
  <c r="W1059" i="3"/>
  <c r="W1060" i="3"/>
  <c r="W1061" i="3"/>
  <c r="W1062" i="3"/>
  <c r="W1063" i="3"/>
  <c r="W1064" i="3"/>
  <c r="W1065" i="3"/>
  <c r="W1066" i="3"/>
  <c r="W1067" i="3"/>
  <c r="W1068" i="3"/>
  <c r="W1069" i="3"/>
  <c r="W1070" i="3"/>
  <c r="W1071" i="3"/>
  <c r="W1072" i="3"/>
  <c r="W1073" i="3"/>
  <c r="W1074" i="3"/>
  <c r="W1075" i="3"/>
  <c r="W1076" i="3"/>
  <c r="W1077" i="3"/>
  <c r="W1078" i="3"/>
  <c r="W1079" i="3"/>
  <c r="W1080" i="3"/>
  <c r="W1081" i="3"/>
  <c r="W1082" i="3"/>
  <c r="W1083" i="3"/>
  <c r="W1084" i="3"/>
  <c r="W1085" i="3"/>
  <c r="W1086" i="3"/>
  <c r="W1087" i="3"/>
  <c r="W1088" i="3"/>
  <c r="W1089" i="3"/>
  <c r="W1090" i="3"/>
  <c r="W1091" i="3"/>
  <c r="W1092" i="3"/>
  <c r="W1093" i="3"/>
  <c r="W1094" i="3"/>
  <c r="W1095" i="3"/>
  <c r="W1096" i="3"/>
  <c r="W1097" i="3"/>
  <c r="W1098" i="3"/>
  <c r="W1099" i="3"/>
  <c r="W1100" i="3"/>
  <c r="W1101" i="3"/>
  <c r="W1102" i="3"/>
  <c r="W1103" i="3"/>
  <c r="W1104" i="3"/>
  <c r="W1105" i="3"/>
  <c r="W1106" i="3"/>
  <c r="W1107" i="3"/>
  <c r="W1108" i="3"/>
  <c r="W1109" i="3"/>
  <c r="W1110" i="3"/>
  <c r="W1111" i="3"/>
  <c r="W1112" i="3"/>
  <c r="W1113" i="3"/>
  <c r="W1114" i="3"/>
  <c r="W1115" i="3"/>
  <c r="W1116" i="3"/>
  <c r="W1117" i="3"/>
  <c r="W1118" i="3"/>
  <c r="W1119" i="3"/>
  <c r="W1120" i="3"/>
  <c r="W1121" i="3"/>
  <c r="W1122" i="3"/>
  <c r="W1123" i="3"/>
  <c r="W1124" i="3"/>
  <c r="W1125" i="3"/>
  <c r="W1126" i="3"/>
  <c r="W1127" i="3"/>
  <c r="W1128" i="3"/>
  <c r="W1129" i="3"/>
  <c r="W1130" i="3"/>
  <c r="W1131" i="3"/>
  <c r="W1132" i="3"/>
  <c r="W1133" i="3"/>
  <c r="W1134" i="3"/>
  <c r="W1135" i="3"/>
  <c r="W1136" i="3"/>
  <c r="W1137" i="3"/>
  <c r="W1138" i="3"/>
  <c r="W1139" i="3"/>
  <c r="W1140" i="3"/>
  <c r="W1141" i="3"/>
  <c r="W1142" i="3"/>
  <c r="W1143" i="3"/>
  <c r="W1144" i="3"/>
  <c r="W1145" i="3"/>
  <c r="W1146" i="3"/>
  <c r="W1147" i="3"/>
  <c r="W1148" i="3"/>
  <c r="W1149" i="3"/>
  <c r="W1150" i="3"/>
  <c r="W1151" i="3"/>
  <c r="W1152" i="3"/>
  <c r="W1153" i="3"/>
  <c r="W1154" i="3"/>
  <c r="W1155" i="3"/>
  <c r="W1156" i="3"/>
  <c r="W1157" i="3"/>
  <c r="W1158" i="3"/>
  <c r="W1159" i="3"/>
  <c r="W1160" i="3"/>
  <c r="W1161" i="3"/>
  <c r="W1162" i="3"/>
  <c r="W1163" i="3"/>
  <c r="W1164" i="3"/>
  <c r="W1165" i="3"/>
  <c r="W1166" i="3"/>
  <c r="W1167" i="3"/>
  <c r="W1168" i="3"/>
  <c r="W1169" i="3"/>
  <c r="W1170" i="3"/>
  <c r="W1171" i="3"/>
  <c r="W1172" i="3"/>
  <c r="W1173" i="3"/>
  <c r="W1174" i="3"/>
  <c r="W1175" i="3"/>
  <c r="W1176" i="3"/>
  <c r="W1177" i="3"/>
  <c r="W1178" i="3"/>
  <c r="W1179" i="3"/>
  <c r="W1180" i="3"/>
  <c r="W1181" i="3"/>
  <c r="W1182" i="3"/>
  <c r="W1183" i="3"/>
  <c r="W1184" i="3"/>
  <c r="W1185" i="3"/>
  <c r="W1186" i="3"/>
  <c r="W1187" i="3"/>
  <c r="W1188" i="3"/>
  <c r="W1189" i="3"/>
  <c r="W1190" i="3"/>
  <c r="W1191" i="3"/>
  <c r="W1192" i="3"/>
  <c r="W1193" i="3"/>
  <c r="W1194" i="3"/>
  <c r="W1195" i="3"/>
  <c r="W1196" i="3"/>
  <c r="W1197" i="3"/>
  <c r="W1198" i="3"/>
  <c r="W1199" i="3"/>
  <c r="W1200" i="3"/>
  <c r="W1201" i="3"/>
  <c r="W1202" i="3"/>
  <c r="AA3" i="2"/>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1" i="2"/>
  <c r="AA132" i="2"/>
  <c r="AA133" i="2"/>
  <c r="AA134" i="2"/>
  <c r="AA135" i="2"/>
  <c r="AA136" i="2"/>
  <c r="AA137" i="2"/>
  <c r="AA138" i="2"/>
  <c r="AA139" i="2"/>
  <c r="AA140" i="2"/>
  <c r="AA141" i="2"/>
  <c r="AA142" i="2"/>
  <c r="AA143" i="2"/>
  <c r="AA144" i="2"/>
  <c r="AA145" i="2"/>
  <c r="AA146" i="2"/>
  <c r="AA147" i="2"/>
  <c r="AA148" i="2"/>
  <c r="AA149" i="2"/>
  <c r="AA150" i="2"/>
  <c r="AA151" i="2"/>
  <c r="AA152" i="2"/>
  <c r="AA153" i="2"/>
  <c r="AA154" i="2"/>
  <c r="AA155" i="2"/>
  <c r="AA156" i="2"/>
  <c r="AA157" i="2"/>
  <c r="AA158" i="2"/>
  <c r="AA159" i="2"/>
  <c r="AA160" i="2"/>
  <c r="AA161" i="2"/>
  <c r="AA162" i="2"/>
  <c r="AA163" i="2"/>
  <c r="AA164" i="2"/>
  <c r="AA165" i="2"/>
  <c r="AA166" i="2"/>
  <c r="AA167" i="2"/>
  <c r="AA168" i="2"/>
  <c r="AA169" i="2"/>
  <c r="AA170" i="2"/>
  <c r="AA171" i="2"/>
  <c r="AA172" i="2"/>
  <c r="AA173" i="2"/>
  <c r="AA174" i="2"/>
  <c r="AA175" i="2"/>
  <c r="AA176" i="2"/>
  <c r="AA177" i="2"/>
  <c r="AA178" i="2"/>
  <c r="AA179" i="2"/>
  <c r="AA180" i="2"/>
  <c r="AA181" i="2"/>
  <c r="AA182" i="2"/>
  <c r="AA183" i="2"/>
  <c r="AA184" i="2"/>
  <c r="AA185" i="2"/>
  <c r="AA186" i="2"/>
  <c r="AA187" i="2"/>
  <c r="AA188" i="2"/>
  <c r="AA189" i="2"/>
  <c r="AA190" i="2"/>
  <c r="AA191" i="2"/>
  <c r="AA192" i="2"/>
  <c r="AA193" i="2"/>
  <c r="AA194" i="2"/>
  <c r="AA195" i="2"/>
  <c r="AA196" i="2"/>
  <c r="AA197" i="2"/>
  <c r="AA198" i="2"/>
  <c r="AA199" i="2"/>
  <c r="AA200" i="2"/>
  <c r="AA201" i="2"/>
  <c r="AA202" i="2"/>
  <c r="AA203" i="2"/>
  <c r="AA204" i="2"/>
  <c r="AA205" i="2"/>
  <c r="AA206" i="2"/>
  <c r="AA207" i="2"/>
  <c r="AA208" i="2"/>
  <c r="AA209" i="2"/>
  <c r="AA210" i="2"/>
  <c r="AA211" i="2"/>
  <c r="AA212" i="2"/>
  <c r="AA213" i="2"/>
  <c r="AA214" i="2"/>
  <c r="AA215" i="2"/>
  <c r="AA216" i="2"/>
  <c r="AA217" i="2"/>
  <c r="AA218" i="2"/>
  <c r="AA219" i="2"/>
  <c r="AA220" i="2"/>
  <c r="AA221" i="2"/>
  <c r="AA222" i="2"/>
  <c r="AA223" i="2"/>
  <c r="AA224" i="2"/>
  <c r="AA225" i="2"/>
  <c r="AA226" i="2"/>
  <c r="AA227" i="2"/>
  <c r="AA228" i="2"/>
  <c r="AA229" i="2"/>
  <c r="AA230" i="2"/>
  <c r="AA231" i="2"/>
  <c r="AA232" i="2"/>
  <c r="AA233" i="2"/>
  <c r="AA234" i="2"/>
  <c r="AA235" i="2"/>
  <c r="AA236" i="2"/>
  <c r="AA237" i="2"/>
  <c r="AA238" i="2"/>
  <c r="AA239" i="2"/>
  <c r="AA240" i="2"/>
  <c r="AA241" i="2"/>
  <c r="AA242" i="2"/>
  <c r="AA243" i="2"/>
  <c r="AA244" i="2"/>
  <c r="AA245" i="2"/>
  <c r="AA246" i="2"/>
  <c r="AA247" i="2"/>
  <c r="AA248" i="2"/>
  <c r="AA249" i="2"/>
  <c r="AA250" i="2"/>
  <c r="AA251" i="2"/>
  <c r="AA252" i="2"/>
  <c r="AA253" i="2"/>
  <c r="AA254" i="2"/>
  <c r="AA255" i="2"/>
  <c r="AA256" i="2"/>
  <c r="AA257" i="2"/>
  <c r="AA258" i="2"/>
  <c r="AA259" i="2"/>
  <c r="AA260" i="2"/>
  <c r="AA261" i="2"/>
  <c r="AA262" i="2"/>
  <c r="AA263" i="2"/>
  <c r="AA264" i="2"/>
  <c r="AA265" i="2"/>
  <c r="AA266" i="2"/>
  <c r="AA267" i="2"/>
  <c r="AA268" i="2"/>
  <c r="AA269" i="2"/>
  <c r="AA270" i="2"/>
  <c r="AA271" i="2"/>
  <c r="AA272" i="2"/>
  <c r="AA273" i="2"/>
  <c r="AA274" i="2"/>
  <c r="AA275" i="2"/>
  <c r="AA276" i="2"/>
  <c r="AA277" i="2"/>
  <c r="AA278" i="2"/>
  <c r="AA279" i="2"/>
  <c r="AA280" i="2"/>
  <c r="AA281" i="2"/>
  <c r="AA282" i="2"/>
  <c r="AA283" i="2"/>
  <c r="AA284" i="2"/>
  <c r="AA285" i="2"/>
  <c r="AA286" i="2"/>
  <c r="AA287" i="2"/>
  <c r="AA288" i="2"/>
  <c r="AA289" i="2"/>
  <c r="AA290" i="2"/>
  <c r="AA291" i="2"/>
  <c r="AA292" i="2"/>
  <c r="AA293" i="2"/>
  <c r="AA294" i="2"/>
  <c r="AA295" i="2"/>
  <c r="AA296" i="2"/>
  <c r="AA297" i="2"/>
  <c r="AA298" i="2"/>
  <c r="AA299" i="2"/>
  <c r="AA300" i="2"/>
  <c r="AA301" i="2"/>
  <c r="AA302" i="2"/>
  <c r="AA303" i="2"/>
  <c r="AA304" i="2"/>
  <c r="AA305" i="2"/>
  <c r="AA306" i="2"/>
  <c r="AA307" i="2"/>
  <c r="AA308" i="2"/>
  <c r="AA309" i="2"/>
  <c r="AA310" i="2"/>
  <c r="AA311" i="2"/>
  <c r="AA312" i="2"/>
  <c r="AA313" i="2"/>
  <c r="AA314" i="2"/>
  <c r="AA315" i="2"/>
  <c r="AA316" i="2"/>
  <c r="AA317" i="2"/>
  <c r="AA318" i="2"/>
  <c r="AA319" i="2"/>
  <c r="AA320" i="2"/>
  <c r="AA321" i="2"/>
  <c r="AA322" i="2"/>
  <c r="AA323" i="2"/>
  <c r="AA324" i="2"/>
  <c r="AA325" i="2"/>
  <c r="AA326" i="2"/>
  <c r="AA327" i="2"/>
  <c r="AA328" i="2"/>
  <c r="AA329" i="2"/>
  <c r="AA330" i="2"/>
  <c r="AA331" i="2"/>
  <c r="AA332" i="2"/>
  <c r="AA333" i="2"/>
  <c r="AA334" i="2"/>
  <c r="AA335" i="2"/>
  <c r="AA336" i="2"/>
  <c r="AA337" i="2"/>
  <c r="AA338" i="2"/>
  <c r="AA339" i="2"/>
  <c r="AA340" i="2"/>
  <c r="AA341" i="2"/>
  <c r="AA342" i="2"/>
  <c r="AA343" i="2"/>
  <c r="AA344" i="2"/>
  <c r="AA345" i="2"/>
  <c r="AA346" i="2"/>
  <c r="AA347" i="2"/>
  <c r="AA348" i="2"/>
  <c r="AA349" i="2"/>
  <c r="AA350" i="2"/>
  <c r="AA351" i="2"/>
  <c r="AA352" i="2"/>
  <c r="AA353" i="2"/>
  <c r="AA354" i="2"/>
  <c r="AA355" i="2"/>
  <c r="AA356" i="2"/>
  <c r="AA357" i="2"/>
  <c r="AA358" i="2"/>
  <c r="AA359" i="2"/>
  <c r="AA360" i="2"/>
  <c r="AA361" i="2"/>
  <c r="AA362" i="2"/>
  <c r="AA363" i="2"/>
  <c r="AA364" i="2"/>
  <c r="AA365" i="2"/>
  <c r="AA366" i="2"/>
  <c r="AA367" i="2"/>
  <c r="AA368" i="2"/>
  <c r="AA369" i="2"/>
  <c r="AA370" i="2"/>
  <c r="AA371" i="2"/>
  <c r="AA372" i="2"/>
  <c r="AA373" i="2"/>
  <c r="AA374" i="2"/>
  <c r="AA375" i="2"/>
  <c r="AA376" i="2"/>
  <c r="AA377" i="2"/>
  <c r="AA378" i="2"/>
  <c r="AA379" i="2"/>
  <c r="AA380" i="2"/>
  <c r="AA381" i="2"/>
  <c r="AA382" i="2"/>
  <c r="AA383" i="2"/>
  <c r="AA384" i="2"/>
  <c r="AA385" i="2"/>
  <c r="AA386" i="2"/>
  <c r="AA387" i="2"/>
  <c r="AA388" i="2"/>
  <c r="AA389" i="2"/>
  <c r="AA390" i="2"/>
  <c r="AA391" i="2"/>
  <c r="AA392" i="2"/>
  <c r="AA393" i="2"/>
  <c r="AA394" i="2"/>
  <c r="AA395" i="2"/>
  <c r="AA396" i="2"/>
  <c r="AA397" i="2"/>
  <c r="AA398" i="2"/>
  <c r="AA399" i="2"/>
  <c r="AA400" i="2"/>
  <c r="AA401" i="2"/>
  <c r="AA402" i="2"/>
  <c r="AA403" i="2"/>
  <c r="AA404" i="2"/>
  <c r="AA405" i="2"/>
  <c r="AA406" i="2"/>
  <c r="AA407" i="2"/>
  <c r="AA408" i="2"/>
  <c r="AA409" i="2"/>
  <c r="AA410" i="2"/>
  <c r="AA411" i="2"/>
  <c r="AA412" i="2"/>
  <c r="AA413" i="2"/>
  <c r="AA414" i="2"/>
  <c r="AA415" i="2"/>
  <c r="AA416" i="2"/>
  <c r="AA417" i="2"/>
  <c r="AA418" i="2"/>
  <c r="AA419" i="2"/>
  <c r="AA420" i="2"/>
  <c r="AA421" i="2"/>
  <c r="AA422" i="2"/>
  <c r="AA423" i="2"/>
  <c r="AA424" i="2"/>
  <c r="AA425" i="2"/>
  <c r="AA426" i="2"/>
  <c r="AA427" i="2"/>
  <c r="AA428" i="2"/>
  <c r="AA429" i="2"/>
  <c r="AA430" i="2"/>
  <c r="AA431" i="2"/>
  <c r="AA432" i="2"/>
  <c r="AA433" i="2"/>
  <c r="AA434" i="2"/>
  <c r="AA435" i="2"/>
  <c r="AA436" i="2"/>
  <c r="AA437" i="2"/>
  <c r="AA438" i="2"/>
  <c r="AA439" i="2"/>
  <c r="AA440" i="2"/>
  <c r="AA441" i="2"/>
  <c r="AA442" i="2"/>
  <c r="AA443" i="2"/>
  <c r="AA444" i="2"/>
  <c r="AA445" i="2"/>
  <c r="AA446" i="2"/>
  <c r="AA447" i="2"/>
  <c r="AA448" i="2"/>
  <c r="AA449" i="2"/>
  <c r="AA450" i="2"/>
  <c r="AA451" i="2"/>
  <c r="AA452" i="2"/>
  <c r="AA453" i="2"/>
  <c r="AA454" i="2"/>
  <c r="AA455" i="2"/>
  <c r="AA456" i="2"/>
  <c r="AA457" i="2"/>
  <c r="AA458" i="2"/>
  <c r="AA459" i="2"/>
  <c r="AA460" i="2"/>
  <c r="AA461" i="2"/>
  <c r="AA462" i="2"/>
  <c r="AA463" i="2"/>
  <c r="AA464" i="2"/>
  <c r="AA465" i="2"/>
  <c r="AA466" i="2"/>
  <c r="AA467" i="2"/>
  <c r="AA468" i="2"/>
  <c r="AA469" i="2"/>
  <c r="AA470" i="2"/>
  <c r="AA471" i="2"/>
  <c r="AA472" i="2"/>
  <c r="AA473" i="2"/>
  <c r="AA474" i="2"/>
  <c r="AA475" i="2"/>
  <c r="AA476" i="2"/>
  <c r="AA477" i="2"/>
  <c r="AA478" i="2"/>
  <c r="AA479" i="2"/>
  <c r="AA480" i="2"/>
  <c r="AA481" i="2"/>
  <c r="AA482" i="2"/>
  <c r="AA483" i="2"/>
  <c r="AA484" i="2"/>
  <c r="AA485" i="2"/>
  <c r="AA486" i="2"/>
  <c r="AA487" i="2"/>
  <c r="AA488" i="2"/>
  <c r="AA489" i="2"/>
  <c r="AA490" i="2"/>
  <c r="AA491" i="2"/>
  <c r="AA492" i="2"/>
  <c r="AA493" i="2"/>
  <c r="AA494" i="2"/>
  <c r="AA495" i="2"/>
  <c r="AA496" i="2"/>
  <c r="AA497" i="2"/>
  <c r="AA498" i="2"/>
  <c r="AA499" i="2"/>
  <c r="AA500" i="2"/>
  <c r="AA501" i="2"/>
  <c r="AA502" i="2"/>
  <c r="AA503" i="2"/>
  <c r="AA504" i="2"/>
  <c r="AA505" i="2"/>
  <c r="AA506" i="2"/>
  <c r="AA507" i="2"/>
  <c r="AA508" i="2"/>
  <c r="AA509" i="2"/>
  <c r="AA510" i="2"/>
  <c r="AA511" i="2"/>
  <c r="AA512" i="2"/>
  <c r="AA513" i="2"/>
  <c r="AA514" i="2"/>
  <c r="AA515" i="2"/>
  <c r="AA516" i="2"/>
  <c r="AA517" i="2"/>
  <c r="AA518" i="2"/>
  <c r="AA519" i="2"/>
  <c r="AA520" i="2"/>
  <c r="AA521" i="2"/>
  <c r="AA522" i="2"/>
  <c r="AA523" i="2"/>
  <c r="AA524" i="2"/>
  <c r="AA525" i="2"/>
  <c r="AA526" i="2"/>
  <c r="AA527" i="2"/>
  <c r="AA528" i="2"/>
  <c r="AA529" i="2"/>
  <c r="AA530" i="2"/>
  <c r="AA531" i="2"/>
  <c r="AA532" i="2"/>
  <c r="AA533" i="2"/>
  <c r="AA534" i="2"/>
  <c r="AA535" i="2"/>
  <c r="AA536" i="2"/>
  <c r="AA537" i="2"/>
  <c r="AA538" i="2"/>
  <c r="AA539" i="2"/>
  <c r="AA540" i="2"/>
  <c r="AA541" i="2"/>
  <c r="AA542" i="2"/>
  <c r="AA543" i="2"/>
  <c r="AA544" i="2"/>
  <c r="AA545" i="2"/>
  <c r="AA546" i="2"/>
  <c r="AA547" i="2"/>
  <c r="AA548" i="2"/>
  <c r="AA549" i="2"/>
  <c r="AA550" i="2"/>
  <c r="AA551" i="2"/>
  <c r="AA552" i="2"/>
  <c r="AA553" i="2"/>
  <c r="AA554" i="2"/>
  <c r="AA555" i="2"/>
  <c r="AA556" i="2"/>
  <c r="AA557" i="2"/>
  <c r="AA558" i="2"/>
  <c r="AA559" i="2"/>
  <c r="AA560" i="2"/>
  <c r="AA561" i="2"/>
  <c r="AA562" i="2"/>
  <c r="AA563" i="2"/>
  <c r="AA564" i="2"/>
  <c r="AA565" i="2"/>
  <c r="AA566" i="2"/>
  <c r="AA567" i="2"/>
  <c r="AA568" i="2"/>
  <c r="AA569" i="2"/>
  <c r="AA570" i="2"/>
  <c r="AA571" i="2"/>
  <c r="AA572" i="2"/>
  <c r="AA573" i="2"/>
  <c r="AA574" i="2"/>
  <c r="AA575" i="2"/>
  <c r="AA576" i="2"/>
  <c r="AA577" i="2"/>
  <c r="AA578" i="2"/>
  <c r="AA579" i="2"/>
  <c r="AA580" i="2"/>
  <c r="AA581" i="2"/>
  <c r="AA582" i="2"/>
  <c r="AA583" i="2"/>
  <c r="AA584" i="2"/>
  <c r="AA585" i="2"/>
  <c r="AA586" i="2"/>
  <c r="AA587" i="2"/>
  <c r="AA588" i="2"/>
  <c r="AA589" i="2"/>
  <c r="AA590" i="2"/>
  <c r="AA591" i="2"/>
  <c r="AA592" i="2"/>
  <c r="AA593" i="2"/>
  <c r="AA594" i="2"/>
  <c r="AA595" i="2"/>
  <c r="AA596" i="2"/>
  <c r="AA597" i="2"/>
  <c r="AA598" i="2"/>
  <c r="AA599" i="2"/>
  <c r="AA600" i="2"/>
  <c r="AA601" i="2"/>
  <c r="AA602" i="2"/>
  <c r="AA603" i="2"/>
  <c r="AA604" i="2"/>
  <c r="AA605" i="2"/>
  <c r="AA606" i="2"/>
  <c r="AA607" i="2"/>
  <c r="AA608" i="2"/>
  <c r="AA609" i="2"/>
  <c r="AA610" i="2"/>
  <c r="AA611" i="2"/>
  <c r="AA612" i="2"/>
  <c r="AA613" i="2"/>
  <c r="AA614" i="2"/>
  <c r="AA615" i="2"/>
  <c r="AA616" i="2"/>
  <c r="AA617" i="2"/>
  <c r="AA618" i="2"/>
  <c r="AA619" i="2"/>
  <c r="AA620" i="2"/>
  <c r="AA621" i="2"/>
  <c r="AA622" i="2"/>
  <c r="AA623" i="2"/>
  <c r="AA624" i="2"/>
  <c r="AA625" i="2"/>
  <c r="AA626" i="2"/>
  <c r="AA627" i="2"/>
  <c r="AA628" i="2"/>
  <c r="AA629" i="2"/>
  <c r="AA630" i="2"/>
  <c r="AA631" i="2"/>
  <c r="AA632" i="2"/>
  <c r="AA633" i="2"/>
  <c r="AA634" i="2"/>
  <c r="AA635" i="2"/>
  <c r="AA636" i="2"/>
  <c r="AA637" i="2"/>
  <c r="AA638" i="2"/>
  <c r="AA639" i="2"/>
  <c r="AA640" i="2"/>
  <c r="AA641" i="2"/>
  <c r="AA642" i="2"/>
  <c r="AA643" i="2"/>
  <c r="AA644" i="2"/>
  <c r="AA645" i="2"/>
  <c r="AA646" i="2"/>
  <c r="AA647" i="2"/>
  <c r="AA648" i="2"/>
  <c r="AA649" i="2"/>
  <c r="AA650" i="2"/>
  <c r="AA651" i="2"/>
  <c r="AA652" i="2"/>
  <c r="AA653" i="2"/>
  <c r="AA654" i="2"/>
  <c r="AA655" i="2"/>
  <c r="AA656" i="2"/>
  <c r="AA657" i="2"/>
  <c r="AA658" i="2"/>
  <c r="AA659" i="2"/>
  <c r="AA660" i="2"/>
  <c r="AA661" i="2"/>
  <c r="AA662" i="2"/>
  <c r="AA663" i="2"/>
  <c r="AA664" i="2"/>
  <c r="AA665" i="2"/>
  <c r="AA666" i="2"/>
  <c r="AA667" i="2"/>
  <c r="AA668" i="2"/>
  <c r="AA669" i="2"/>
  <c r="AA670" i="2"/>
  <c r="AA671" i="2"/>
  <c r="AA672" i="2"/>
  <c r="AA673" i="2"/>
  <c r="AA674" i="2"/>
  <c r="AA675" i="2"/>
  <c r="AA676" i="2"/>
  <c r="AA677" i="2"/>
  <c r="AA678" i="2"/>
  <c r="AA679" i="2"/>
  <c r="AA680" i="2"/>
  <c r="AA681" i="2"/>
  <c r="AA682" i="2"/>
  <c r="AA683" i="2"/>
  <c r="AA684" i="2"/>
  <c r="AA685" i="2"/>
  <c r="AA686" i="2"/>
  <c r="AA687" i="2"/>
  <c r="AA688" i="2"/>
  <c r="AA689" i="2"/>
  <c r="AA690" i="2"/>
  <c r="AA691" i="2"/>
  <c r="AA692" i="2"/>
  <c r="AA693" i="2"/>
  <c r="AA694" i="2"/>
  <c r="AA695" i="2"/>
  <c r="AA696" i="2"/>
  <c r="AA697" i="2"/>
  <c r="AA698" i="2"/>
  <c r="AA699" i="2"/>
  <c r="AA700" i="2"/>
  <c r="AA701" i="2"/>
  <c r="AA702" i="2"/>
  <c r="AA703" i="2"/>
  <c r="AA704" i="2"/>
  <c r="AA705" i="2"/>
  <c r="AA706" i="2"/>
  <c r="AA707" i="2"/>
  <c r="AA708" i="2"/>
  <c r="AA709" i="2"/>
  <c r="AA710" i="2"/>
  <c r="AA711" i="2"/>
  <c r="AA712" i="2"/>
  <c r="AA713" i="2"/>
  <c r="AA714" i="2"/>
  <c r="AA715" i="2"/>
  <c r="AA716" i="2"/>
  <c r="AA717" i="2"/>
  <c r="AA718" i="2"/>
  <c r="AA719" i="2"/>
  <c r="AA720" i="2"/>
  <c r="AA721" i="2"/>
  <c r="AA722" i="2"/>
  <c r="AA723" i="2"/>
  <c r="AA724" i="2"/>
  <c r="AA725" i="2"/>
  <c r="AA726" i="2"/>
  <c r="AA727" i="2"/>
  <c r="AA728" i="2"/>
  <c r="AA729" i="2"/>
  <c r="AA730" i="2"/>
  <c r="AA731" i="2"/>
  <c r="AA732" i="2"/>
  <c r="AA733" i="2"/>
  <c r="AA734" i="2"/>
  <c r="AA735" i="2"/>
  <c r="AA736" i="2"/>
  <c r="AA737" i="2"/>
  <c r="AA738" i="2"/>
  <c r="AA739" i="2"/>
  <c r="AA740" i="2"/>
  <c r="AA741" i="2"/>
  <c r="AA742" i="2"/>
  <c r="AA743" i="2"/>
  <c r="AA744" i="2"/>
  <c r="AA745" i="2"/>
  <c r="AA746" i="2"/>
  <c r="AA747" i="2"/>
  <c r="AA748" i="2"/>
  <c r="AA749" i="2"/>
  <c r="AA750" i="2"/>
  <c r="AA751" i="2"/>
  <c r="AA752" i="2"/>
  <c r="AA753" i="2"/>
  <c r="AA754" i="2"/>
  <c r="AA755" i="2"/>
  <c r="AA756" i="2"/>
  <c r="AA757" i="2"/>
  <c r="AA758" i="2"/>
  <c r="AA759" i="2"/>
  <c r="AA760" i="2"/>
  <c r="AA761" i="2"/>
  <c r="AA762" i="2"/>
  <c r="AA763" i="2"/>
  <c r="AA764" i="2"/>
  <c r="AA765" i="2"/>
  <c r="AA766" i="2"/>
  <c r="AA767" i="2"/>
  <c r="AA768" i="2"/>
  <c r="AA769" i="2"/>
  <c r="AA770" i="2"/>
  <c r="AA771" i="2"/>
  <c r="AA772" i="2"/>
  <c r="AA773" i="2"/>
  <c r="AA774" i="2"/>
  <c r="AA775" i="2"/>
  <c r="AA776" i="2"/>
  <c r="AA777" i="2"/>
  <c r="AA778" i="2"/>
  <c r="AA779" i="2"/>
  <c r="AA780" i="2"/>
  <c r="AA781" i="2"/>
  <c r="AA782" i="2"/>
  <c r="AA783" i="2"/>
  <c r="AA784" i="2"/>
  <c r="AA785" i="2"/>
  <c r="AA786" i="2"/>
  <c r="AA787" i="2"/>
  <c r="AA788" i="2"/>
  <c r="AA789" i="2"/>
  <c r="AA790" i="2"/>
  <c r="AA791" i="2"/>
  <c r="AA792" i="2"/>
  <c r="AA793" i="2"/>
  <c r="AA794" i="2"/>
  <c r="AA795" i="2"/>
  <c r="AA796" i="2"/>
  <c r="AA797" i="2"/>
  <c r="AA798" i="2"/>
  <c r="AA799" i="2"/>
  <c r="AA800" i="2"/>
  <c r="AA801" i="2"/>
  <c r="AA802" i="2"/>
  <c r="AA803" i="2"/>
  <c r="AA804" i="2"/>
  <c r="AA805" i="2"/>
  <c r="AA806" i="2"/>
  <c r="AA807" i="2"/>
  <c r="AA808" i="2"/>
  <c r="AA809" i="2"/>
  <c r="AA810" i="2"/>
  <c r="AA811" i="2"/>
  <c r="AA812" i="2"/>
  <c r="AA813" i="2"/>
  <c r="AA814" i="2"/>
  <c r="AA815" i="2"/>
  <c r="AA816" i="2"/>
  <c r="AA817" i="2"/>
  <c r="AA818" i="2"/>
  <c r="AA819" i="2"/>
  <c r="AA820" i="2"/>
  <c r="AA821" i="2"/>
  <c r="AA822" i="2"/>
  <c r="AA823" i="2"/>
  <c r="AA824" i="2"/>
  <c r="AA825" i="2"/>
  <c r="AA826" i="2"/>
  <c r="AA827" i="2"/>
  <c r="AA828" i="2"/>
  <c r="AA829" i="2"/>
  <c r="AA830" i="2"/>
  <c r="AA831" i="2"/>
  <c r="AA832" i="2"/>
  <c r="AA833" i="2"/>
  <c r="AA834" i="2"/>
  <c r="AA835" i="2"/>
  <c r="AA836" i="2"/>
  <c r="AA837" i="2"/>
  <c r="AA838" i="2"/>
  <c r="AA839" i="2"/>
  <c r="AA840" i="2"/>
  <c r="AA841" i="2"/>
  <c r="AA842" i="2"/>
  <c r="AA843" i="2"/>
  <c r="AA844" i="2"/>
  <c r="AA845" i="2"/>
  <c r="AA846" i="2"/>
  <c r="AA847" i="2"/>
  <c r="AA848" i="2"/>
  <c r="AA849" i="2"/>
  <c r="AA850" i="2"/>
  <c r="AA851" i="2"/>
  <c r="AA852" i="2"/>
  <c r="AA853" i="2"/>
  <c r="AA854" i="2"/>
  <c r="AA855" i="2"/>
  <c r="AA856" i="2"/>
  <c r="AA857" i="2"/>
  <c r="AA858" i="2"/>
  <c r="AA859" i="2"/>
  <c r="AA860" i="2"/>
  <c r="AA861" i="2"/>
  <c r="AA862" i="2"/>
  <c r="AA863" i="2"/>
  <c r="AA864" i="2"/>
  <c r="AA865" i="2"/>
  <c r="AA866" i="2"/>
  <c r="AA867" i="2"/>
  <c r="AA868" i="2"/>
  <c r="AA869" i="2"/>
  <c r="AA870" i="2"/>
  <c r="AA871" i="2"/>
  <c r="AA872" i="2"/>
  <c r="AA873" i="2"/>
  <c r="AA874" i="2"/>
  <c r="AA875" i="2"/>
  <c r="AA876" i="2"/>
  <c r="AA877" i="2"/>
  <c r="AA878" i="2"/>
  <c r="AA879" i="2"/>
  <c r="AA880" i="2"/>
  <c r="AA881" i="2"/>
  <c r="AA882" i="2"/>
  <c r="AA883" i="2"/>
  <c r="AA884" i="2"/>
  <c r="AA885" i="2"/>
  <c r="AA886" i="2"/>
  <c r="AA887" i="2"/>
  <c r="AA888" i="2"/>
  <c r="AA889" i="2"/>
  <c r="AA890" i="2"/>
  <c r="AA891" i="2"/>
  <c r="AA892" i="2"/>
  <c r="AA893" i="2"/>
  <c r="AA894" i="2"/>
  <c r="AA895" i="2"/>
  <c r="AA896" i="2"/>
  <c r="AA897" i="2"/>
  <c r="AA898" i="2"/>
  <c r="AA899" i="2"/>
  <c r="AA900" i="2"/>
  <c r="AA901" i="2"/>
  <c r="AA902" i="2"/>
  <c r="AA903" i="2"/>
  <c r="AA904" i="2"/>
  <c r="AA905" i="2"/>
  <c r="AA906" i="2"/>
  <c r="AA907" i="2"/>
  <c r="AA908" i="2"/>
  <c r="AA909" i="2"/>
  <c r="AA910" i="2"/>
  <c r="AA911" i="2"/>
  <c r="AA912" i="2"/>
  <c r="AA913" i="2"/>
  <c r="AA914" i="2"/>
  <c r="AA915" i="2"/>
  <c r="AA916" i="2"/>
  <c r="AA917" i="2"/>
  <c r="AA918" i="2"/>
  <c r="AA919" i="2"/>
  <c r="AA920" i="2"/>
  <c r="AA921" i="2"/>
  <c r="AA922" i="2"/>
  <c r="AA923" i="2"/>
  <c r="AA924" i="2"/>
  <c r="AA925" i="2"/>
  <c r="AA926" i="2"/>
  <c r="AA927" i="2"/>
  <c r="AA928" i="2"/>
  <c r="AA929" i="2"/>
  <c r="AA930" i="2"/>
  <c r="AA931" i="2"/>
  <c r="AA932" i="2"/>
  <c r="AA933" i="2"/>
  <c r="AA934" i="2"/>
  <c r="AA935" i="2"/>
  <c r="AA936" i="2"/>
  <c r="AA937" i="2"/>
  <c r="AA938" i="2"/>
  <c r="AA939" i="2"/>
  <c r="AA940" i="2"/>
  <c r="AA941" i="2"/>
  <c r="AA942" i="2"/>
  <c r="AA943" i="2"/>
  <c r="AA944" i="2"/>
  <c r="AA945" i="2"/>
  <c r="AA946" i="2"/>
  <c r="AA947" i="2"/>
  <c r="AA948" i="2"/>
  <c r="AA949" i="2"/>
  <c r="AA950" i="2"/>
  <c r="AA951" i="2"/>
  <c r="AA952" i="2"/>
  <c r="AA953" i="2"/>
  <c r="AA954" i="2"/>
  <c r="AA955" i="2"/>
  <c r="AA956" i="2"/>
  <c r="AA957" i="2"/>
  <c r="AA958" i="2"/>
  <c r="AA959" i="2"/>
  <c r="AA960" i="2"/>
  <c r="AA961" i="2"/>
  <c r="AA962" i="2"/>
  <c r="AA963" i="2"/>
  <c r="AA964" i="2"/>
  <c r="AA965" i="2"/>
  <c r="AA966" i="2"/>
  <c r="AA967" i="2"/>
  <c r="AA968" i="2"/>
  <c r="AA969" i="2"/>
  <c r="AA970" i="2"/>
  <c r="AA971" i="2"/>
  <c r="AA972" i="2"/>
  <c r="AA973" i="2"/>
  <c r="AA974" i="2"/>
  <c r="AA975" i="2"/>
  <c r="AA976" i="2"/>
  <c r="AA977" i="2"/>
  <c r="AA978" i="2"/>
  <c r="AA979" i="2"/>
  <c r="AA980" i="2"/>
  <c r="AA981" i="2"/>
  <c r="AA982" i="2"/>
  <c r="AA983" i="2"/>
  <c r="AA984" i="2"/>
  <c r="AA985" i="2"/>
  <c r="AA986" i="2"/>
  <c r="AA987" i="2"/>
  <c r="AA988" i="2"/>
  <c r="AA989" i="2"/>
  <c r="AA990" i="2"/>
  <c r="AA991" i="2"/>
  <c r="AA992" i="2"/>
  <c r="AA993" i="2"/>
  <c r="AA994" i="2"/>
  <c r="AA995" i="2"/>
  <c r="AA996" i="2"/>
  <c r="AA997" i="2"/>
  <c r="AA998" i="2"/>
  <c r="AA999" i="2"/>
  <c r="AA1000" i="2"/>
  <c r="AA1001" i="2"/>
  <c r="AA1002" i="2"/>
  <c r="AA1003" i="2"/>
  <c r="AA1004" i="2"/>
  <c r="AA1005" i="2"/>
  <c r="AA1006" i="2"/>
  <c r="AA1007" i="2"/>
  <c r="AA1008" i="2"/>
  <c r="AA1009" i="2"/>
  <c r="AA1010" i="2"/>
  <c r="AA1011" i="2"/>
  <c r="AA1012" i="2"/>
  <c r="AA1013" i="2"/>
  <c r="AA1014" i="2"/>
  <c r="AA1015" i="2"/>
  <c r="AA1016" i="2"/>
  <c r="AA1017" i="2"/>
  <c r="AA1018" i="2"/>
  <c r="AA1019" i="2"/>
  <c r="AA1020" i="2"/>
  <c r="AA1021" i="2"/>
  <c r="AA1022" i="2"/>
  <c r="AA1023" i="2"/>
  <c r="AA1024" i="2"/>
  <c r="AA1025" i="2"/>
  <c r="AA1026" i="2"/>
  <c r="AA1027" i="2"/>
  <c r="AA1028" i="2"/>
  <c r="AA1029" i="2"/>
  <c r="AA1030" i="2"/>
  <c r="AA1031" i="2"/>
  <c r="AA1032" i="2"/>
  <c r="AA1033" i="2"/>
  <c r="AA1034" i="2"/>
  <c r="AA1035" i="2"/>
  <c r="AA1036" i="2"/>
  <c r="AA1037" i="2"/>
  <c r="AA1038" i="2"/>
  <c r="AA1039" i="2"/>
  <c r="AA1040" i="2"/>
  <c r="AA1041" i="2"/>
  <c r="AA1042" i="2"/>
  <c r="AA1043" i="2"/>
  <c r="AA1044" i="2"/>
  <c r="AA1045" i="2"/>
  <c r="AA1046" i="2"/>
  <c r="AA1047" i="2"/>
  <c r="AA1048" i="2"/>
  <c r="AA1049" i="2"/>
  <c r="AA1050" i="2"/>
  <c r="AA1051" i="2"/>
  <c r="AA1052" i="2"/>
  <c r="AA1053" i="2"/>
  <c r="AA1054" i="2"/>
  <c r="AA1055" i="2"/>
  <c r="AA1056" i="2"/>
  <c r="AA1057" i="2"/>
  <c r="AA1058" i="2"/>
  <c r="AA1059" i="2"/>
  <c r="AA1060" i="2"/>
  <c r="AA1061" i="2"/>
  <c r="AA1062" i="2"/>
  <c r="AA1063" i="2"/>
  <c r="AA1064" i="2"/>
  <c r="AA1065" i="2"/>
  <c r="AA1066" i="2"/>
  <c r="AA1067" i="2"/>
  <c r="AA1068" i="2"/>
  <c r="AA1069" i="2"/>
  <c r="AA1070" i="2"/>
  <c r="AA1071" i="2"/>
  <c r="AA1072" i="2"/>
  <c r="AA1073" i="2"/>
  <c r="AA1074" i="2"/>
  <c r="AA1075" i="2"/>
  <c r="AA1076" i="2"/>
  <c r="AA1077" i="2"/>
  <c r="AA1078" i="2"/>
  <c r="AA1079" i="2"/>
  <c r="AA1080" i="2"/>
  <c r="AA1081" i="2"/>
  <c r="AA1082" i="2"/>
  <c r="AA1083" i="2"/>
  <c r="AA1084" i="2"/>
  <c r="AA1085" i="2"/>
  <c r="AA1086" i="2"/>
  <c r="AA1087" i="2"/>
  <c r="AA1088" i="2"/>
  <c r="AA1089" i="2"/>
  <c r="AA1090" i="2"/>
  <c r="AA1091" i="2"/>
  <c r="AA1092" i="2"/>
  <c r="AA1093" i="2"/>
  <c r="AA1094" i="2"/>
  <c r="AA1095" i="2"/>
  <c r="AA1096" i="2"/>
  <c r="AA1097" i="2"/>
  <c r="AA1098" i="2"/>
  <c r="AA1099" i="2"/>
  <c r="AA1100" i="2"/>
  <c r="AA1101" i="2"/>
  <c r="AA1102" i="2"/>
  <c r="AA1103" i="2"/>
  <c r="AA1104" i="2"/>
  <c r="AA1105" i="2"/>
  <c r="AA1106" i="2"/>
  <c r="AA1107" i="2"/>
  <c r="AA1108" i="2"/>
  <c r="AA1109" i="2"/>
  <c r="AA1110" i="2"/>
  <c r="AA1111" i="2"/>
  <c r="AA1112" i="2"/>
  <c r="AA1113" i="2"/>
  <c r="AA1114" i="2"/>
  <c r="AA1115" i="2"/>
  <c r="AA1116" i="2"/>
  <c r="AA1117" i="2"/>
  <c r="AA1118" i="2"/>
  <c r="AA1119" i="2"/>
  <c r="AA1120" i="2"/>
  <c r="AA1121" i="2"/>
  <c r="AA1122" i="2"/>
  <c r="AA1123" i="2"/>
  <c r="AA1124" i="2"/>
  <c r="AA1125" i="2"/>
  <c r="AA1126" i="2"/>
  <c r="AA1127" i="2"/>
  <c r="AA1128" i="2"/>
  <c r="AA1129" i="2"/>
  <c r="AA1130" i="2"/>
  <c r="AA1131" i="2"/>
  <c r="AA1132" i="2"/>
  <c r="AA1133" i="2"/>
  <c r="AA1134" i="2"/>
  <c r="AA1135" i="2"/>
  <c r="AA1136" i="2"/>
  <c r="AA1137" i="2"/>
  <c r="AA1138" i="2"/>
  <c r="AA1139" i="2"/>
  <c r="AA1140" i="2"/>
  <c r="AA1141" i="2"/>
  <c r="AA1142" i="2"/>
  <c r="AA1143" i="2"/>
  <c r="AA1144" i="2"/>
  <c r="AA1145" i="2"/>
  <c r="AA1146" i="2"/>
  <c r="AA1147" i="2"/>
  <c r="AA1148" i="2"/>
  <c r="AA1149" i="2"/>
  <c r="AA1150" i="2"/>
  <c r="AA1151" i="2"/>
  <c r="AA1152" i="2"/>
  <c r="AA1153" i="2"/>
  <c r="AA1154" i="2"/>
  <c r="AA1155" i="2"/>
  <c r="AA1156" i="2"/>
  <c r="AA1157" i="2"/>
  <c r="AA1158" i="2"/>
  <c r="AA1159" i="2"/>
  <c r="AA1160" i="2"/>
  <c r="AA1161" i="2"/>
  <c r="AA1162" i="2"/>
  <c r="AA1163" i="2"/>
  <c r="AA1164" i="2"/>
  <c r="AA1165" i="2"/>
  <c r="AA1166" i="2"/>
  <c r="AA1167" i="2"/>
  <c r="AA1168" i="2"/>
  <c r="AA1169" i="2"/>
  <c r="AA1170" i="2"/>
  <c r="AA1171" i="2"/>
  <c r="AA1172" i="2"/>
  <c r="AA1173" i="2"/>
  <c r="AA1174" i="2"/>
  <c r="AA1175" i="2"/>
  <c r="AA1176" i="2"/>
  <c r="AA1177" i="2"/>
  <c r="AA1178" i="2"/>
  <c r="AA1179" i="2"/>
  <c r="AA1180" i="2"/>
  <c r="AA1181" i="2"/>
  <c r="AA1182" i="2"/>
  <c r="AA1183" i="2"/>
  <c r="AA1184" i="2"/>
  <c r="AA1185" i="2"/>
  <c r="AA1186" i="2"/>
  <c r="AA1187" i="2"/>
  <c r="AA1188" i="2"/>
  <c r="AA1189" i="2"/>
  <c r="AA1190" i="2"/>
  <c r="AA1191" i="2"/>
  <c r="AA1192" i="2"/>
  <c r="AA1193" i="2"/>
  <c r="AA1194" i="2"/>
  <c r="AA1195" i="2"/>
  <c r="AA1196" i="2"/>
  <c r="AA1197" i="2"/>
  <c r="AA1198" i="2"/>
  <c r="AA1199" i="2"/>
  <c r="AA1200" i="2"/>
  <c r="AA1201" i="2"/>
  <c r="AA1202" i="2"/>
  <c r="AA1203" i="2"/>
  <c r="AA1204" i="2"/>
  <c r="AA1205" i="2"/>
  <c r="AA1206" i="2"/>
  <c r="AA1207" i="2"/>
  <c r="AA1208" i="2"/>
  <c r="AA1209" i="2"/>
  <c r="AA1210" i="2"/>
  <c r="AA1211" i="2"/>
  <c r="AA1212" i="2"/>
  <c r="AA1213" i="2"/>
  <c r="AA1214" i="2"/>
  <c r="AA1215" i="2"/>
  <c r="AA1216" i="2"/>
  <c r="AA1217" i="2"/>
  <c r="AA1218" i="2"/>
  <c r="AA1219" i="2"/>
  <c r="AA1220" i="2"/>
  <c r="AA1221" i="2"/>
  <c r="AA1222" i="2"/>
  <c r="AA1223" i="2"/>
  <c r="AA1224" i="2"/>
  <c r="AA1225" i="2"/>
  <c r="AA1226" i="2"/>
  <c r="AA1227" i="2"/>
  <c r="AA1228" i="2"/>
  <c r="AA1229" i="2"/>
  <c r="AA1230" i="2"/>
  <c r="AA1231" i="2"/>
  <c r="AA1232" i="2"/>
  <c r="AA1233" i="2"/>
  <c r="AA1234" i="2"/>
  <c r="AA1235" i="2"/>
  <c r="AA1236" i="2"/>
  <c r="AA1237" i="2"/>
  <c r="AA1238" i="2"/>
  <c r="AA1239" i="2"/>
  <c r="AA1240" i="2"/>
  <c r="AA1241" i="2"/>
  <c r="AA1242" i="2"/>
  <c r="AA1243" i="2"/>
  <c r="AA1244" i="2"/>
  <c r="AA1245" i="2"/>
  <c r="AA1246" i="2"/>
  <c r="AA1247" i="2"/>
  <c r="AA1248" i="2"/>
  <c r="AA1249" i="2"/>
  <c r="AA1250" i="2"/>
  <c r="AA1251" i="2"/>
  <c r="AA1252" i="2"/>
  <c r="AA1253" i="2"/>
  <c r="AA1254" i="2"/>
  <c r="AA1255" i="2"/>
  <c r="AA1256" i="2"/>
  <c r="AA1257" i="2"/>
  <c r="AA1258" i="2"/>
  <c r="AA1259" i="2"/>
  <c r="AA1260" i="2"/>
  <c r="AA1261" i="2"/>
  <c r="AA1262" i="2"/>
  <c r="AA1263" i="2"/>
  <c r="AA1264" i="2"/>
  <c r="AA1265" i="2"/>
  <c r="AA1266" i="2"/>
  <c r="AA1267" i="2"/>
  <c r="AA1268" i="2"/>
  <c r="AA1269" i="2"/>
  <c r="AA1270" i="2"/>
  <c r="AA1271" i="2"/>
  <c r="AA1272" i="2"/>
  <c r="AA1273" i="2"/>
  <c r="AA1274" i="2"/>
  <c r="AA1275" i="2"/>
  <c r="AA1276" i="2"/>
  <c r="AA1277" i="2"/>
  <c r="AA1278" i="2"/>
  <c r="AA1279" i="2"/>
  <c r="AA1280" i="2"/>
  <c r="AA1281" i="2"/>
  <c r="AA1282" i="2"/>
  <c r="AA1283" i="2"/>
  <c r="AA1284" i="2"/>
  <c r="AA1285" i="2"/>
  <c r="AA1286" i="2"/>
  <c r="AA1287" i="2"/>
  <c r="AA1288" i="2"/>
  <c r="AA1289" i="2"/>
  <c r="AA1290" i="2"/>
  <c r="AA1291" i="2"/>
  <c r="AA1292" i="2"/>
  <c r="AA1293" i="2"/>
  <c r="AA1294" i="2"/>
  <c r="AA1295" i="2"/>
  <c r="AA1296" i="2"/>
  <c r="AA1297" i="2"/>
  <c r="AA1298" i="2"/>
  <c r="AA1299" i="2"/>
  <c r="AA1300" i="2"/>
  <c r="AA1301" i="2"/>
  <c r="AA1302" i="2"/>
  <c r="AA1303" i="2"/>
  <c r="AA1304" i="2"/>
  <c r="AA1305" i="2"/>
  <c r="AA1306" i="2"/>
  <c r="AA1307" i="2"/>
  <c r="AA1308" i="2"/>
  <c r="AA1309" i="2"/>
  <c r="AA1310" i="2"/>
  <c r="AA1311" i="2"/>
  <c r="AA1312" i="2"/>
  <c r="AA1313" i="2"/>
  <c r="AA1314" i="2"/>
  <c r="AA1315" i="2"/>
  <c r="AA1316" i="2"/>
  <c r="AA1317" i="2"/>
  <c r="AA1318" i="2"/>
  <c r="AA1319" i="2"/>
  <c r="AA1320" i="2"/>
  <c r="AA1321" i="2"/>
  <c r="AA1322" i="2"/>
  <c r="AA1323" i="2"/>
  <c r="AA1324" i="2"/>
  <c r="AA1325" i="2"/>
  <c r="AA1326" i="2"/>
  <c r="AA1327" i="2"/>
  <c r="AA1328" i="2"/>
  <c r="AA1329" i="2"/>
  <c r="AA1330" i="2"/>
  <c r="AA1331" i="2"/>
  <c r="AA1332" i="2"/>
  <c r="AA1333" i="2"/>
  <c r="AA1334" i="2"/>
  <c r="AA1335" i="2"/>
  <c r="AA1336" i="2"/>
  <c r="AA1337" i="2"/>
  <c r="AA1338" i="2"/>
  <c r="AA1339" i="2"/>
  <c r="AA1340" i="2"/>
  <c r="AA1341" i="2"/>
  <c r="AA1342" i="2"/>
  <c r="AA1343" i="2"/>
  <c r="AA1344" i="2"/>
  <c r="AA1345" i="2"/>
  <c r="AA1346" i="2"/>
  <c r="AA1347" i="2"/>
  <c r="AA1348" i="2"/>
  <c r="AA1349" i="2"/>
  <c r="AA1350" i="2"/>
  <c r="AA1351" i="2"/>
  <c r="AA1352" i="2"/>
  <c r="AA1353" i="2"/>
  <c r="AA1354" i="2"/>
  <c r="AA1355" i="2"/>
  <c r="AA1356" i="2"/>
  <c r="AA1357" i="2"/>
  <c r="AA1358" i="2"/>
  <c r="AA1359" i="2"/>
  <c r="AA1360" i="2"/>
  <c r="AA1361" i="2"/>
  <c r="AA1362" i="2"/>
  <c r="AA1363" i="2"/>
  <c r="AA1364" i="2"/>
  <c r="AA1365" i="2"/>
  <c r="AA1366" i="2"/>
  <c r="AA1367" i="2"/>
  <c r="AA1368" i="2"/>
  <c r="AA1369" i="2"/>
  <c r="AA1370" i="2"/>
  <c r="AA1371" i="2"/>
  <c r="AA1372" i="2"/>
  <c r="AA1373" i="2"/>
  <c r="AA1374" i="2"/>
  <c r="AA1375" i="2"/>
  <c r="AA1376" i="2"/>
  <c r="AA1377" i="2"/>
  <c r="AA1378" i="2"/>
  <c r="AA1379" i="2"/>
  <c r="AA1380" i="2"/>
  <c r="AA1381" i="2"/>
  <c r="AA1382" i="2"/>
  <c r="AA1383" i="2"/>
  <c r="AA1384" i="2"/>
  <c r="AA1385" i="2"/>
  <c r="AA1386" i="2"/>
  <c r="AA1387" i="2"/>
  <c r="AA1388" i="2"/>
  <c r="AA1389" i="2"/>
  <c r="AA1390" i="2"/>
  <c r="AA1391" i="2"/>
  <c r="AA1392" i="2"/>
  <c r="AA1393" i="2"/>
  <c r="AA1394" i="2"/>
  <c r="AA1395" i="2"/>
  <c r="AA1396" i="2"/>
  <c r="AA1397" i="2"/>
  <c r="AA1398" i="2"/>
  <c r="AA1399" i="2"/>
  <c r="AA1400" i="2"/>
  <c r="AA1401" i="2"/>
  <c r="AA1402" i="2"/>
  <c r="AA1403" i="2"/>
  <c r="AA1404" i="2"/>
  <c r="AA1405" i="2"/>
  <c r="AA1406" i="2"/>
  <c r="AA1407" i="2"/>
  <c r="AA1408" i="2"/>
  <c r="AA1409" i="2"/>
  <c r="AA1410" i="2"/>
  <c r="AA1411" i="2"/>
  <c r="AA1412" i="2"/>
  <c r="AA1413" i="2"/>
  <c r="AA1414" i="2"/>
  <c r="AA1415" i="2"/>
  <c r="AA1416" i="2"/>
  <c r="AA1417" i="2"/>
  <c r="AA1418" i="2"/>
  <c r="AA1419" i="2"/>
  <c r="AA1420" i="2"/>
  <c r="AA1421" i="2"/>
  <c r="AA1422" i="2"/>
  <c r="AA1423" i="2"/>
  <c r="AA1424" i="2"/>
  <c r="AA1425" i="2"/>
  <c r="AA1426" i="2"/>
  <c r="AA1427" i="2"/>
  <c r="AA1428" i="2"/>
  <c r="AA1429" i="2"/>
  <c r="AA1430" i="2"/>
  <c r="AA1431" i="2"/>
  <c r="AA1432" i="2"/>
  <c r="AA1433" i="2"/>
  <c r="AA1434" i="2"/>
  <c r="AA1435" i="2"/>
  <c r="AA1436" i="2"/>
  <c r="AA1437" i="2"/>
  <c r="AA1438" i="2"/>
  <c r="AA1439" i="2"/>
  <c r="AA1440" i="2"/>
  <c r="AA1441" i="2"/>
  <c r="AA1442" i="2"/>
  <c r="AA1443" i="2"/>
  <c r="AA1444" i="2"/>
  <c r="AA1445" i="2"/>
  <c r="AA1446" i="2"/>
  <c r="AA1447" i="2"/>
  <c r="AA1448" i="2"/>
  <c r="AA1449" i="2"/>
  <c r="AA1450" i="2"/>
  <c r="AA1451" i="2"/>
  <c r="AA1452" i="2"/>
  <c r="AA1453" i="2"/>
  <c r="AA1454" i="2"/>
  <c r="AA1455" i="2"/>
  <c r="AA1456" i="2"/>
  <c r="AA1457" i="2"/>
  <c r="AA1458" i="2"/>
  <c r="AA1459" i="2"/>
  <c r="AA1460" i="2"/>
  <c r="AA1461" i="2"/>
  <c r="AA1462" i="2"/>
  <c r="AA1463" i="2"/>
  <c r="AA1464" i="2"/>
  <c r="AA1465" i="2"/>
  <c r="AA1466" i="2"/>
  <c r="AA1467" i="2"/>
  <c r="AA1468" i="2"/>
  <c r="AA1469" i="2"/>
  <c r="AA1470" i="2"/>
  <c r="AA1471" i="2"/>
  <c r="AA1472" i="2"/>
  <c r="AA1473" i="2"/>
  <c r="AA1474" i="2"/>
  <c r="AA1475" i="2"/>
  <c r="AA1476" i="2"/>
  <c r="AA1477" i="2"/>
  <c r="AA1478" i="2"/>
  <c r="AA1479" i="2"/>
  <c r="AA1480" i="2"/>
  <c r="AA1481" i="2"/>
  <c r="AA1482" i="2"/>
  <c r="AA1483" i="2"/>
  <c r="AA1484" i="2"/>
  <c r="AA1485" i="2"/>
  <c r="AA1486" i="2"/>
  <c r="AA1487" i="2"/>
  <c r="AA1488" i="2"/>
  <c r="AA1489" i="2"/>
  <c r="AA1490" i="2"/>
  <c r="AA1491" i="2"/>
  <c r="AA1492" i="2"/>
  <c r="AA1493" i="2"/>
  <c r="AA1494" i="2"/>
  <c r="AA1495" i="2"/>
  <c r="AA1496" i="2"/>
  <c r="AA1497" i="2"/>
  <c r="AA1498" i="2"/>
  <c r="AA1499" i="2"/>
  <c r="AA1500" i="2"/>
  <c r="AA1501" i="2"/>
  <c r="AA1502" i="2"/>
  <c r="AA1503" i="2"/>
  <c r="AA1504" i="2"/>
  <c r="AA1505" i="2"/>
  <c r="AA1506" i="2"/>
  <c r="AA1507" i="2"/>
  <c r="AA1508" i="2"/>
  <c r="AA1509" i="2"/>
  <c r="AA1510" i="2"/>
  <c r="AA1511" i="2"/>
  <c r="AA1512" i="2"/>
  <c r="AA1513" i="2"/>
  <c r="AA1514" i="2"/>
  <c r="AA1515" i="2"/>
  <c r="AA1516" i="2"/>
  <c r="AA1517" i="2"/>
  <c r="AA1518" i="2"/>
  <c r="AA1519" i="2"/>
  <c r="AA1520" i="2"/>
  <c r="AA1521" i="2"/>
  <c r="AA1522" i="2"/>
  <c r="AA1523" i="2"/>
  <c r="AA1524" i="2"/>
  <c r="AA1525" i="2"/>
  <c r="AA1526" i="2"/>
  <c r="AA1527" i="2"/>
  <c r="AA1528" i="2"/>
  <c r="AA1529" i="2"/>
  <c r="AA1530" i="2"/>
  <c r="AA1531" i="2"/>
  <c r="AA1532" i="2"/>
  <c r="AA1533" i="2"/>
  <c r="AA1534" i="2"/>
  <c r="AA1535" i="2"/>
  <c r="AA1536" i="2"/>
  <c r="AA1537" i="2"/>
  <c r="AA1538" i="2"/>
  <c r="AA1539" i="2"/>
  <c r="AA1540" i="2"/>
  <c r="AA1541" i="2"/>
  <c r="AA1542" i="2"/>
  <c r="AA1543" i="2"/>
  <c r="AA1544" i="2"/>
  <c r="AA1545" i="2"/>
  <c r="AA1546" i="2"/>
  <c r="AA1547" i="2"/>
  <c r="AA1548" i="2"/>
  <c r="AA1549" i="2"/>
  <c r="AA1550" i="2"/>
  <c r="AA1551" i="2"/>
  <c r="AA1552" i="2"/>
  <c r="AA1553" i="2"/>
  <c r="AA1554" i="2"/>
  <c r="AA1555" i="2"/>
  <c r="AA1556" i="2"/>
  <c r="AA1557" i="2"/>
  <c r="AA1558" i="2"/>
  <c r="AA1559" i="2"/>
  <c r="AA1560" i="2"/>
  <c r="AA1561" i="2"/>
  <c r="AA1562" i="2"/>
  <c r="AA1563" i="2"/>
  <c r="AA1564" i="2"/>
  <c r="AA1565" i="2"/>
  <c r="AA1566" i="2"/>
  <c r="AA1567" i="2"/>
  <c r="AA1568" i="2"/>
  <c r="AA1569" i="2"/>
  <c r="AA1570" i="2"/>
  <c r="AA1571" i="2"/>
  <c r="AA1572" i="2"/>
  <c r="AA1573" i="2"/>
  <c r="AA1574" i="2"/>
  <c r="AA1575" i="2"/>
  <c r="AA1576" i="2"/>
  <c r="AA1577" i="2"/>
  <c r="AA1578" i="2"/>
  <c r="AA1579" i="2"/>
  <c r="AA1580" i="2"/>
  <c r="AA1581" i="2"/>
  <c r="AA1582" i="2"/>
  <c r="AA1583" i="2"/>
  <c r="AA1584" i="2"/>
  <c r="AA1585" i="2"/>
  <c r="AA1586" i="2"/>
  <c r="AA1587" i="2"/>
  <c r="AA1588" i="2"/>
  <c r="AA1589" i="2"/>
  <c r="AA1590" i="2"/>
  <c r="AA1591" i="2"/>
  <c r="AA1592" i="2"/>
  <c r="AA1593" i="2"/>
  <c r="AA1594" i="2"/>
  <c r="AA1595" i="2"/>
  <c r="AA1596" i="2"/>
  <c r="AA1597" i="2"/>
  <c r="AA1598" i="2"/>
  <c r="AA1599" i="2"/>
  <c r="AA1600" i="2"/>
  <c r="AA1601" i="2"/>
  <c r="AA1602" i="2"/>
  <c r="AA1603" i="2"/>
  <c r="AA1604" i="2"/>
  <c r="AA1605" i="2"/>
  <c r="AA1606" i="2"/>
  <c r="AA1607" i="2"/>
  <c r="AA1608" i="2"/>
  <c r="AA1609" i="2"/>
  <c r="AA1610" i="2"/>
  <c r="AA1611" i="2"/>
  <c r="AA1612" i="2"/>
  <c r="AA1613" i="2"/>
  <c r="AA1614" i="2"/>
  <c r="AA1615" i="2"/>
  <c r="AA1616" i="2"/>
  <c r="AA1617" i="2"/>
  <c r="AA1618" i="2"/>
  <c r="AA1619" i="2"/>
  <c r="AA1620" i="2"/>
  <c r="AA1621" i="2"/>
  <c r="AA1622" i="2"/>
  <c r="AA1623" i="2"/>
  <c r="AA1624" i="2"/>
  <c r="AA1625" i="2"/>
  <c r="AA1626" i="2"/>
  <c r="AA1627" i="2"/>
  <c r="AA1628" i="2"/>
  <c r="AA1629" i="2"/>
  <c r="AA1630" i="2"/>
  <c r="AA1631" i="2"/>
  <c r="AA1632" i="2"/>
  <c r="AA1633" i="2"/>
  <c r="AA1634" i="2"/>
  <c r="AA1635" i="2"/>
  <c r="AA1636" i="2"/>
  <c r="AA1637" i="2"/>
  <c r="AA1638" i="2"/>
  <c r="AA1639" i="2"/>
  <c r="AA1640" i="2"/>
  <c r="AA1641" i="2"/>
  <c r="AA1642" i="2"/>
  <c r="AA1643" i="2"/>
  <c r="AA1644" i="2"/>
  <c r="AA1645" i="2"/>
  <c r="AA1646" i="2"/>
  <c r="AA1647" i="2"/>
  <c r="AA1648" i="2"/>
  <c r="AA1649" i="2"/>
  <c r="AA1650" i="2"/>
  <c r="AA1651" i="2"/>
  <c r="AA1652" i="2"/>
  <c r="AA1653" i="2"/>
  <c r="AA1654" i="2"/>
  <c r="AA1655" i="2"/>
  <c r="AA1656" i="2"/>
  <c r="AA1657" i="2"/>
  <c r="AA1658" i="2"/>
  <c r="AA1659" i="2"/>
  <c r="AA1660" i="2"/>
  <c r="AA1661" i="2"/>
  <c r="AA1662" i="2"/>
  <c r="AA1663" i="2"/>
  <c r="AA1664" i="2"/>
  <c r="AA1665" i="2"/>
  <c r="AA1666" i="2"/>
  <c r="AA1667" i="2"/>
  <c r="AA1668" i="2"/>
  <c r="AA1669" i="2"/>
  <c r="AA1670" i="2"/>
  <c r="AA1671" i="2"/>
  <c r="AA1672" i="2"/>
  <c r="AA1673" i="2"/>
  <c r="AA1674" i="2"/>
  <c r="AA1675" i="2"/>
  <c r="AA1676" i="2"/>
  <c r="AA1677" i="2"/>
  <c r="AA1678" i="2"/>
  <c r="AA1679" i="2"/>
  <c r="AA1680" i="2"/>
  <c r="AA1681" i="2"/>
  <c r="AA1682" i="2"/>
  <c r="AA1683" i="2"/>
  <c r="AA1684" i="2"/>
  <c r="AA1685" i="2"/>
  <c r="AA1686" i="2"/>
  <c r="AA1687" i="2"/>
  <c r="AA1688" i="2"/>
  <c r="AA1689" i="2"/>
  <c r="AA1690" i="2"/>
  <c r="AA1691" i="2"/>
  <c r="AA1692" i="2"/>
  <c r="AA1693" i="2"/>
  <c r="AA1694" i="2"/>
  <c r="AA1695" i="2"/>
  <c r="AA1696" i="2"/>
  <c r="AA1697" i="2"/>
  <c r="AA1698" i="2"/>
  <c r="AA1699" i="2"/>
  <c r="AA1700" i="2"/>
  <c r="AA1701" i="2"/>
  <c r="AA1702" i="2"/>
  <c r="AA1703" i="2"/>
  <c r="AA1704" i="2"/>
  <c r="AA1705" i="2"/>
  <c r="AA1706" i="2"/>
  <c r="AA1707" i="2"/>
  <c r="AA1708" i="2"/>
  <c r="AA1709" i="2"/>
  <c r="AA1710" i="2"/>
  <c r="AA1711" i="2"/>
  <c r="AA1712" i="2"/>
  <c r="AA1713" i="2"/>
  <c r="AA1714" i="2"/>
  <c r="AA1715" i="2"/>
  <c r="AA1716" i="2"/>
  <c r="AA1717" i="2"/>
  <c r="AA1718" i="2"/>
  <c r="AA1719" i="2"/>
  <c r="AA1720" i="2"/>
  <c r="AA1721" i="2"/>
  <c r="AA1722" i="2"/>
  <c r="AA1723" i="2"/>
  <c r="AA1724" i="2"/>
  <c r="AA1725" i="2"/>
  <c r="AA1726" i="2"/>
  <c r="AA1727" i="2"/>
  <c r="AA1728" i="2"/>
  <c r="AA1729" i="2"/>
  <c r="AA1730" i="2"/>
  <c r="AA1731" i="2"/>
  <c r="AA1732" i="2"/>
  <c r="AA1733" i="2"/>
  <c r="AA1734" i="2"/>
  <c r="AA1735" i="2"/>
  <c r="AA1736" i="2"/>
  <c r="AA1737" i="2"/>
  <c r="AA1738" i="2"/>
  <c r="AA1739" i="2"/>
  <c r="AA1740" i="2"/>
  <c r="AA1741" i="2"/>
  <c r="AA1742" i="2"/>
  <c r="AA1743" i="2"/>
  <c r="AA1744" i="2"/>
  <c r="AA1745" i="2"/>
  <c r="AA1746" i="2"/>
  <c r="AA1747" i="2"/>
  <c r="AA1748" i="2"/>
  <c r="AA1749" i="2"/>
  <c r="AA1750" i="2"/>
  <c r="AA1751" i="2"/>
  <c r="AA1752" i="2"/>
  <c r="AA1753" i="2"/>
  <c r="AA1754" i="2"/>
  <c r="AA1755" i="2"/>
  <c r="AA1756" i="2"/>
  <c r="AA1757" i="2"/>
  <c r="AA1758" i="2"/>
  <c r="AA1759" i="2"/>
  <c r="AA1760" i="2"/>
  <c r="AA1761" i="2"/>
  <c r="AA1762" i="2"/>
  <c r="AA1763" i="2"/>
  <c r="AA1764" i="2"/>
  <c r="AA1765" i="2"/>
  <c r="AA1766" i="2"/>
  <c r="AA1767" i="2"/>
  <c r="AA1768" i="2"/>
  <c r="AA1769" i="2"/>
  <c r="AA1770" i="2"/>
  <c r="AA1771" i="2"/>
  <c r="AA1772" i="2"/>
  <c r="AA1773" i="2"/>
  <c r="AA1774" i="2"/>
  <c r="AA1775" i="2"/>
  <c r="AA1776" i="2"/>
  <c r="AA1777" i="2"/>
  <c r="AA1778" i="2"/>
  <c r="AA1779" i="2"/>
  <c r="AA1780" i="2"/>
  <c r="AA1781" i="2"/>
  <c r="AA1782" i="2"/>
  <c r="AA1783" i="2"/>
  <c r="AA1784" i="2"/>
  <c r="AA1785" i="2"/>
  <c r="AA1786" i="2"/>
  <c r="AA1787" i="2"/>
  <c r="AA1788" i="2"/>
  <c r="AA1789" i="2"/>
  <c r="AA1790" i="2"/>
  <c r="AA1791" i="2"/>
  <c r="AA1792" i="2"/>
  <c r="AA1793" i="2"/>
  <c r="AA1794" i="2"/>
  <c r="AA1795" i="2"/>
  <c r="AA1796" i="2"/>
  <c r="AA1797" i="2"/>
  <c r="AA1798" i="2"/>
  <c r="AA1799" i="2"/>
  <c r="AA1800" i="2"/>
  <c r="AA1801" i="2"/>
  <c r="AA1802" i="2"/>
  <c r="AA1803" i="2"/>
  <c r="AA1804" i="2"/>
  <c r="AA1805" i="2"/>
  <c r="AA1806" i="2"/>
  <c r="AA1807" i="2"/>
  <c r="AA1808" i="2"/>
  <c r="AA1809" i="2"/>
  <c r="AA1810" i="2"/>
  <c r="AA1811" i="2"/>
  <c r="AA1812" i="2"/>
  <c r="AA1813" i="2"/>
  <c r="AA1814" i="2"/>
  <c r="AA1815" i="2"/>
  <c r="AA1816" i="2"/>
  <c r="AA1817" i="2"/>
  <c r="AA1818" i="2"/>
  <c r="AA1819" i="2"/>
  <c r="AA1820" i="2"/>
  <c r="AA1821" i="2"/>
  <c r="AA1822" i="2"/>
  <c r="AA1823" i="2"/>
  <c r="AA1824" i="2"/>
  <c r="AA1825" i="2"/>
  <c r="AA1826" i="2"/>
  <c r="AA1827" i="2"/>
  <c r="AA1828" i="2"/>
  <c r="AA1829" i="2"/>
  <c r="AA1830" i="2"/>
  <c r="AA1831" i="2"/>
  <c r="AA1832" i="2"/>
  <c r="AA1833" i="2"/>
  <c r="AA1834" i="2"/>
  <c r="AA1835" i="2"/>
  <c r="AA1836" i="2"/>
  <c r="AA1837" i="2"/>
  <c r="AA1838" i="2"/>
  <c r="AA1839" i="2"/>
  <c r="AA1840" i="2"/>
  <c r="AA1841" i="2"/>
  <c r="AA1842" i="2"/>
  <c r="AA1843" i="2"/>
  <c r="AA1844" i="2"/>
  <c r="AA1845" i="2"/>
  <c r="AA1846" i="2"/>
  <c r="AA1847" i="2"/>
  <c r="AA1848" i="2"/>
  <c r="AA1849" i="2"/>
  <c r="AA1850" i="2"/>
  <c r="AA1851" i="2"/>
  <c r="AA1852" i="2"/>
  <c r="AA1853" i="2"/>
  <c r="AA1854" i="2"/>
  <c r="AA1855" i="2"/>
  <c r="AA1856" i="2"/>
  <c r="AA1857" i="2"/>
  <c r="AA1858" i="2"/>
  <c r="AA1859" i="2"/>
  <c r="AA1860" i="2"/>
  <c r="AA1861" i="2"/>
  <c r="AA1862" i="2"/>
  <c r="AA1863" i="2"/>
  <c r="AA1864" i="2"/>
  <c r="AA1865" i="2"/>
  <c r="AA1866" i="2"/>
  <c r="AA1867" i="2"/>
  <c r="AA1868" i="2"/>
  <c r="AA1869" i="2"/>
  <c r="AA1870" i="2"/>
  <c r="AA1871" i="2"/>
  <c r="AA1872" i="2"/>
  <c r="AA1873" i="2"/>
  <c r="AA1874" i="2"/>
  <c r="AA1875" i="2"/>
  <c r="AA1876" i="2"/>
  <c r="AA1877" i="2"/>
  <c r="AA1878" i="2"/>
  <c r="AA1879" i="2"/>
  <c r="AA1880" i="2"/>
  <c r="AA1881" i="2"/>
  <c r="AA1882" i="2"/>
  <c r="AA1883" i="2"/>
  <c r="AA1884" i="2"/>
  <c r="AA1885" i="2"/>
  <c r="AA1886" i="2"/>
  <c r="AA1887" i="2"/>
  <c r="AA1888" i="2"/>
  <c r="AA1889" i="2"/>
  <c r="AA1890" i="2"/>
  <c r="AA1891" i="2"/>
  <c r="AA1892" i="2"/>
  <c r="AA1893" i="2"/>
  <c r="AA1894" i="2"/>
  <c r="AA1895" i="2"/>
  <c r="AA1896" i="2"/>
  <c r="AA1897" i="2"/>
  <c r="AA1898" i="2"/>
  <c r="AA1899" i="2"/>
  <c r="AA1900" i="2"/>
  <c r="AA1901" i="2"/>
  <c r="AA1902" i="2"/>
  <c r="AA1903" i="2"/>
  <c r="AA1904" i="2"/>
  <c r="AA1905" i="2"/>
  <c r="AA1906" i="2"/>
  <c r="AA1907" i="2"/>
  <c r="AA1908" i="2"/>
  <c r="AA1909" i="2"/>
  <c r="AA1910" i="2"/>
  <c r="AA1911" i="2"/>
  <c r="AA1912" i="2"/>
  <c r="AA1913" i="2"/>
  <c r="AA1914" i="2"/>
  <c r="AA1915" i="2"/>
  <c r="AA1916" i="2"/>
  <c r="AA1917" i="2"/>
  <c r="AA1918" i="2"/>
  <c r="AA1919" i="2"/>
  <c r="AA1920" i="2"/>
  <c r="AA1921" i="2"/>
  <c r="AA1922" i="2"/>
  <c r="AA1923" i="2"/>
  <c r="AA1924" i="2"/>
  <c r="AA1925" i="2"/>
  <c r="AA1926" i="2"/>
  <c r="AA1927" i="2"/>
  <c r="AA1928" i="2"/>
  <c r="AA1929" i="2"/>
  <c r="AA1930" i="2"/>
  <c r="AA1931" i="2"/>
  <c r="AA1932" i="2"/>
  <c r="AA1933" i="2"/>
  <c r="AA1934" i="2"/>
  <c r="AA1935" i="2"/>
  <c r="AA1936" i="2"/>
  <c r="AA1937" i="2"/>
  <c r="AA1938" i="2"/>
  <c r="AA1939" i="2"/>
  <c r="AA1940" i="2"/>
  <c r="AA1941" i="2"/>
  <c r="AA1942" i="2"/>
  <c r="AA1943" i="2"/>
  <c r="AA1944" i="2"/>
  <c r="AA1945" i="2"/>
  <c r="AA1946" i="2"/>
  <c r="AA1947" i="2"/>
  <c r="AA1948" i="2"/>
  <c r="AA1949" i="2"/>
  <c r="AA1950" i="2"/>
  <c r="AA1951" i="2"/>
  <c r="AA1952" i="2"/>
  <c r="AA1953" i="2"/>
  <c r="AA1954" i="2"/>
  <c r="AA1955" i="2"/>
  <c r="AA1956" i="2"/>
  <c r="AA1957" i="2"/>
  <c r="AA1958" i="2"/>
  <c r="AA1959" i="2"/>
  <c r="AA1960" i="2"/>
  <c r="AA1961" i="2"/>
  <c r="AA1962" i="2"/>
  <c r="AA1963" i="2"/>
  <c r="AA1964" i="2"/>
  <c r="AA1965" i="2"/>
  <c r="AA1966" i="2"/>
  <c r="AA1967" i="2"/>
  <c r="AA1968" i="2"/>
  <c r="AA1969" i="2"/>
  <c r="AA1970" i="2"/>
  <c r="AA1971" i="2"/>
  <c r="AA1972" i="2"/>
  <c r="AA1973" i="2"/>
  <c r="AA1974" i="2"/>
  <c r="AA1975" i="2"/>
  <c r="AA1976" i="2"/>
  <c r="AA1977" i="2"/>
  <c r="AA1978" i="2"/>
  <c r="AA1979" i="2"/>
  <c r="AA1980" i="2"/>
  <c r="AA1981" i="2"/>
  <c r="AA1982" i="2"/>
  <c r="AA1983" i="2"/>
  <c r="AA1984" i="2"/>
  <c r="AA1985" i="2"/>
  <c r="AA1986" i="2"/>
  <c r="AA1987" i="2"/>
  <c r="AA1988" i="2"/>
  <c r="AA1989" i="2"/>
  <c r="AA1990" i="2"/>
  <c r="AA1991" i="2"/>
  <c r="AA1992" i="2"/>
  <c r="AA1993" i="2"/>
  <c r="AA1994" i="2"/>
  <c r="AA1995" i="2"/>
  <c r="AA1996" i="2"/>
  <c r="AA1997" i="2"/>
  <c r="AA1998" i="2"/>
  <c r="AA1999" i="2"/>
  <c r="AA2000" i="2"/>
  <c r="AA2001" i="2"/>
  <c r="AA2002" i="2"/>
  <c r="AA2003" i="2"/>
  <c r="AA2004" i="2"/>
  <c r="AA2005" i="2"/>
  <c r="AA2006" i="2"/>
  <c r="AA2007" i="2"/>
  <c r="AA2008" i="2"/>
  <c r="AA2009" i="2"/>
  <c r="AA2010" i="2"/>
  <c r="AA2011" i="2"/>
  <c r="AA2012" i="2"/>
  <c r="AA2013" i="2"/>
  <c r="AA2014" i="2"/>
  <c r="AA2015" i="2"/>
  <c r="AA2016" i="2"/>
  <c r="AA2017" i="2"/>
  <c r="AA2018" i="2"/>
  <c r="AA2019" i="2"/>
  <c r="AA2020" i="2"/>
  <c r="AA2021" i="2"/>
  <c r="AA2022" i="2"/>
  <c r="AA2023" i="2"/>
  <c r="AA2024" i="2"/>
  <c r="AA2025" i="2"/>
  <c r="AA2026" i="2"/>
  <c r="AA2027" i="2"/>
  <c r="AA2028" i="2"/>
  <c r="AA2029" i="2"/>
  <c r="AA2030" i="2"/>
  <c r="AA2031" i="2"/>
  <c r="AA2032" i="2"/>
  <c r="AA2033" i="2"/>
  <c r="AA2034" i="2"/>
  <c r="AA2035" i="2"/>
  <c r="AA2036" i="2"/>
  <c r="AA2037" i="2"/>
  <c r="AA2038" i="2"/>
  <c r="AA2039" i="2"/>
  <c r="AA2040" i="2"/>
  <c r="AA2041" i="2"/>
  <c r="AA2042" i="2"/>
  <c r="AA2043" i="2"/>
  <c r="AA2044" i="2"/>
  <c r="AA2045" i="2"/>
  <c r="AA2046" i="2"/>
  <c r="AA2047" i="2"/>
  <c r="AA2048" i="2"/>
  <c r="AA2049" i="2"/>
  <c r="AA2050" i="2"/>
  <c r="AA2051" i="2"/>
  <c r="AA2052" i="2"/>
  <c r="AA2053" i="2"/>
  <c r="AA2054" i="2"/>
  <c r="AA2055" i="2"/>
  <c r="AA2056" i="2"/>
  <c r="AA2057" i="2"/>
  <c r="AA2058" i="2"/>
  <c r="AA2059" i="2"/>
  <c r="AA2060" i="2"/>
  <c r="AA2061" i="2"/>
  <c r="AA2062" i="2"/>
  <c r="AA2063" i="2"/>
  <c r="AA2064" i="2"/>
  <c r="AA2065" i="2"/>
  <c r="AA2066" i="2"/>
  <c r="AA2067" i="2"/>
  <c r="AA2068" i="2"/>
  <c r="AA2069" i="2"/>
  <c r="AA2070" i="2"/>
  <c r="AA2071" i="2"/>
  <c r="AA2072" i="2"/>
  <c r="AA2073" i="2"/>
  <c r="AA2074" i="2"/>
  <c r="AA2075" i="2"/>
  <c r="AA2076" i="2"/>
  <c r="AA2077" i="2"/>
  <c r="AA2078" i="2"/>
  <c r="AA2079" i="2"/>
  <c r="AA2080" i="2"/>
  <c r="AA2081" i="2"/>
  <c r="AA2082" i="2"/>
  <c r="AA2083" i="2"/>
  <c r="AA2084" i="2"/>
  <c r="AA2085" i="2"/>
  <c r="AA2086" i="2"/>
  <c r="AA2087" i="2"/>
  <c r="AA2088" i="2"/>
  <c r="AA2089" i="2"/>
  <c r="AA2090" i="2"/>
  <c r="AA2091" i="2"/>
  <c r="AA2092" i="2"/>
  <c r="AA2093" i="2"/>
  <c r="AA2094" i="2"/>
  <c r="AA2095" i="2"/>
  <c r="AA2096" i="2"/>
  <c r="AA2097" i="2"/>
  <c r="AA2098" i="2"/>
  <c r="AA2099" i="2"/>
  <c r="AA2100" i="2"/>
  <c r="AA2101" i="2"/>
  <c r="AA2102" i="2"/>
  <c r="AA2103" i="2"/>
  <c r="AA2104" i="2"/>
  <c r="AA2105" i="2"/>
  <c r="AA2106" i="2"/>
  <c r="AA2107" i="2"/>
  <c r="AA2108" i="2"/>
  <c r="AA2109" i="2"/>
  <c r="AA2110" i="2"/>
  <c r="AA2111" i="2"/>
  <c r="AA2112" i="2"/>
  <c r="AA2113" i="2"/>
  <c r="AA2114" i="2"/>
  <c r="AA2115" i="2"/>
  <c r="AA2116" i="2"/>
  <c r="AA2117" i="2"/>
  <c r="AA2118" i="2"/>
  <c r="AA2119" i="2"/>
  <c r="AA2120" i="2"/>
  <c r="AA2121" i="2"/>
  <c r="AA2122" i="2"/>
  <c r="AA2123" i="2"/>
  <c r="AA2124" i="2"/>
  <c r="AA2125" i="2"/>
  <c r="AA2126" i="2"/>
  <c r="AA2127" i="2"/>
  <c r="AA2128" i="2"/>
  <c r="AA2129" i="2"/>
  <c r="AA2130" i="2"/>
  <c r="AA2131" i="2"/>
  <c r="AA2132" i="2"/>
  <c r="AA2133" i="2"/>
  <c r="AA2134" i="2"/>
  <c r="AA2135" i="2"/>
  <c r="AA2136" i="2"/>
  <c r="AA2137" i="2"/>
  <c r="AA2138" i="2"/>
  <c r="AA2139" i="2"/>
  <c r="AA2140" i="2"/>
  <c r="AA2141" i="2"/>
  <c r="AA2142" i="2"/>
  <c r="AA2143" i="2"/>
  <c r="AA2144" i="2"/>
  <c r="AA2145" i="2"/>
  <c r="AA2146" i="2"/>
  <c r="AA2147" i="2"/>
  <c r="AA2148" i="2"/>
  <c r="AA2149" i="2"/>
  <c r="AA2150" i="2"/>
  <c r="AA2151" i="2"/>
  <c r="AA2152" i="2"/>
  <c r="AA2153" i="2"/>
  <c r="AA2154" i="2"/>
  <c r="AA2155" i="2"/>
  <c r="AA2156" i="2"/>
  <c r="AA2157" i="2"/>
  <c r="AA2158" i="2"/>
  <c r="AA2159" i="2"/>
  <c r="AA2160" i="2"/>
  <c r="AA2161" i="2"/>
  <c r="AA2162" i="2"/>
  <c r="AA2163" i="2"/>
  <c r="AA2164" i="2"/>
  <c r="AA2165" i="2"/>
  <c r="AA2166" i="2"/>
  <c r="AA2167" i="2"/>
  <c r="AA2168" i="2"/>
  <c r="AA2169" i="2"/>
  <c r="AA2170" i="2"/>
  <c r="AA2171" i="2"/>
  <c r="AA2172" i="2"/>
  <c r="AA2173" i="2"/>
  <c r="AA2174" i="2"/>
  <c r="AA2175" i="2"/>
  <c r="AA2176" i="2"/>
  <c r="AA2177" i="2"/>
  <c r="AA2178" i="2"/>
  <c r="AA2179" i="2"/>
  <c r="AA2180" i="2"/>
  <c r="AA2181" i="2"/>
  <c r="AA2182" i="2"/>
  <c r="AA2183" i="2"/>
  <c r="AA2184" i="2"/>
  <c r="AA2185" i="2"/>
  <c r="AA2186" i="2"/>
  <c r="AA2187" i="2"/>
  <c r="AA2188" i="2"/>
  <c r="AA2189" i="2"/>
  <c r="AA2190" i="2"/>
  <c r="AA2191" i="2"/>
  <c r="AA2192" i="2"/>
  <c r="AA2193" i="2"/>
  <c r="AA2194" i="2"/>
  <c r="AA2195" i="2"/>
  <c r="AA2196" i="2"/>
  <c r="AA2197" i="2"/>
  <c r="AA2198" i="2"/>
  <c r="AA2199" i="2"/>
  <c r="AA2200" i="2"/>
  <c r="AA2201" i="2"/>
  <c r="AA2202" i="2"/>
  <c r="AA2203" i="2"/>
  <c r="AA2204" i="2"/>
  <c r="AA2205" i="2"/>
  <c r="AA2206" i="2"/>
  <c r="AA2207" i="2"/>
  <c r="AA2208" i="2"/>
  <c r="AA2209" i="2"/>
  <c r="AA2210" i="2"/>
  <c r="AA2211" i="2"/>
  <c r="AA2212" i="2"/>
  <c r="AA2213" i="2"/>
  <c r="AA2214" i="2"/>
  <c r="AA2215" i="2"/>
  <c r="AA2216" i="2"/>
  <c r="AA2217" i="2"/>
  <c r="AA2218" i="2"/>
  <c r="AA2219" i="2"/>
  <c r="AA2220" i="2"/>
  <c r="AA2221" i="2"/>
  <c r="AA2222" i="2"/>
  <c r="AA2223" i="2"/>
  <c r="AA2224" i="2"/>
  <c r="AA2225" i="2"/>
  <c r="AA2226" i="2"/>
  <c r="AA2227" i="2"/>
  <c r="AA2228" i="2"/>
  <c r="AA2229" i="2"/>
  <c r="AA2230" i="2"/>
  <c r="AA2231" i="2"/>
  <c r="AA2232" i="2"/>
  <c r="AA2233" i="2"/>
  <c r="AA2234" i="2"/>
  <c r="AA2235" i="2"/>
  <c r="AA2236" i="2"/>
  <c r="AA2237" i="2"/>
  <c r="AA2238" i="2"/>
  <c r="AA2239" i="2"/>
  <c r="AA2240" i="2"/>
  <c r="AA2241" i="2"/>
  <c r="AA2242" i="2"/>
  <c r="AA2243" i="2"/>
  <c r="AA2244" i="2"/>
  <c r="AA2245" i="2"/>
  <c r="AA2246" i="2"/>
  <c r="AA2247" i="2"/>
  <c r="AA2248" i="2"/>
  <c r="AA2249" i="2"/>
  <c r="AA2250" i="2"/>
  <c r="AA2251" i="2"/>
  <c r="AA2252" i="2"/>
  <c r="AA2253" i="2"/>
  <c r="AA2254" i="2"/>
  <c r="AA2255" i="2"/>
  <c r="AA2256" i="2"/>
  <c r="AA2257" i="2"/>
  <c r="AA2258" i="2"/>
  <c r="AA2259" i="2"/>
  <c r="AA2260" i="2"/>
  <c r="AA2261" i="2"/>
  <c r="AA2262" i="2"/>
  <c r="AA2263" i="2"/>
  <c r="AA2264" i="2"/>
  <c r="AA2265" i="2"/>
  <c r="AA2266" i="2"/>
  <c r="AA2267" i="2"/>
  <c r="AA2268" i="2"/>
  <c r="AA2269" i="2"/>
  <c r="AA2270" i="2"/>
  <c r="AA2271" i="2"/>
  <c r="AA2272" i="2"/>
  <c r="AA2273" i="2"/>
  <c r="AA2274" i="2"/>
  <c r="AA2275" i="2"/>
  <c r="AA2276" i="2"/>
  <c r="AA2277" i="2"/>
  <c r="AA2278" i="2"/>
  <c r="AA2279" i="2"/>
  <c r="AA2280" i="2"/>
  <c r="AA2281" i="2"/>
  <c r="AA2282" i="2"/>
  <c r="AA2283" i="2"/>
  <c r="AA2284" i="2"/>
  <c r="AA2285" i="2"/>
  <c r="AA2286" i="2"/>
  <c r="AA2287" i="2"/>
  <c r="AA2288" i="2"/>
  <c r="AA2289" i="2"/>
  <c r="AA2290" i="2"/>
  <c r="AA2291" i="2"/>
  <c r="AA2292" i="2"/>
  <c r="AA2293" i="2"/>
  <c r="AA2294" i="2"/>
  <c r="AA2295" i="2"/>
  <c r="AA2296" i="2"/>
  <c r="AA2297" i="2"/>
  <c r="AA2298" i="2"/>
  <c r="AA2299" i="2"/>
  <c r="AA2300" i="2"/>
  <c r="AA2301" i="2"/>
  <c r="AA2302" i="2"/>
  <c r="AA2303" i="2"/>
  <c r="AA2304" i="2"/>
  <c r="AA2305" i="2"/>
  <c r="AA2306" i="2"/>
  <c r="AA2307" i="2"/>
  <c r="AA2308" i="2"/>
  <c r="AA2309" i="2"/>
  <c r="AA2310" i="2"/>
  <c r="AA2311" i="2"/>
  <c r="AA2312" i="2"/>
  <c r="AA2313" i="2"/>
  <c r="AA2314" i="2"/>
  <c r="AA2315" i="2"/>
  <c r="AA2316" i="2"/>
  <c r="AA2317" i="2"/>
  <c r="AA2318" i="2"/>
  <c r="AA2319" i="2"/>
  <c r="AA2320" i="2"/>
  <c r="AA2321" i="2"/>
  <c r="AA2322" i="2"/>
  <c r="AA2323" i="2"/>
  <c r="AA2324" i="2"/>
  <c r="AA2325" i="2"/>
  <c r="AA2326" i="2"/>
  <c r="AA2327" i="2"/>
  <c r="AA2328" i="2"/>
  <c r="AA2329" i="2"/>
  <c r="AA2330" i="2"/>
  <c r="AA2331" i="2"/>
  <c r="AA2332" i="2"/>
  <c r="AA2333" i="2"/>
  <c r="AA2334" i="2"/>
  <c r="AA2335" i="2"/>
  <c r="AA2336" i="2"/>
  <c r="AA2337" i="2"/>
  <c r="AA2338" i="2"/>
  <c r="AA2339" i="2"/>
  <c r="AA2340" i="2"/>
  <c r="AA2341" i="2"/>
  <c r="AA2342" i="2"/>
  <c r="AA2343" i="2"/>
  <c r="AA2344" i="2"/>
  <c r="AA2345" i="2"/>
  <c r="AA2346" i="2"/>
  <c r="AA2347" i="2"/>
  <c r="AA2348" i="2"/>
  <c r="AA2349" i="2"/>
  <c r="AA2350" i="2"/>
  <c r="AA2351" i="2"/>
  <c r="AA2352" i="2"/>
  <c r="AA2353" i="2"/>
  <c r="AA2354" i="2"/>
  <c r="AA2355" i="2"/>
  <c r="AA2356" i="2"/>
  <c r="AA2357" i="2"/>
  <c r="AA2358" i="2"/>
  <c r="AA2359" i="2"/>
  <c r="AA2360" i="2"/>
  <c r="AA2361" i="2"/>
  <c r="AA2362" i="2"/>
  <c r="AA2363" i="2"/>
  <c r="AA2364" i="2"/>
  <c r="AA2365" i="2"/>
  <c r="AA2366" i="2"/>
  <c r="AA2367" i="2"/>
  <c r="AA2368" i="2"/>
  <c r="AA2369" i="2"/>
  <c r="AA2370" i="2"/>
  <c r="AA2371" i="2"/>
  <c r="AA2372" i="2"/>
  <c r="AA2373" i="2"/>
  <c r="AA2374" i="2"/>
  <c r="AA2375" i="2"/>
  <c r="AA2376" i="2"/>
  <c r="AA2377" i="2"/>
  <c r="AA2378" i="2"/>
  <c r="AA2379" i="2"/>
  <c r="AA2380" i="2"/>
  <c r="AA2381" i="2"/>
  <c r="AA2382" i="2"/>
  <c r="AA2383" i="2"/>
  <c r="AA2384" i="2"/>
  <c r="AA2385" i="2"/>
  <c r="AA2386" i="2"/>
  <c r="AA2387" i="2"/>
  <c r="AA2388" i="2"/>
  <c r="AA2389" i="2"/>
  <c r="AA2390" i="2"/>
  <c r="AA2391" i="2"/>
  <c r="AA2392" i="2"/>
  <c r="AA2393" i="2"/>
  <c r="AA2394" i="2"/>
  <c r="AA2395" i="2"/>
  <c r="AA2396" i="2"/>
  <c r="AA2397" i="2"/>
  <c r="AA2398" i="2"/>
  <c r="AA2399" i="2"/>
  <c r="AA2400" i="2"/>
  <c r="AA2401" i="2"/>
  <c r="AA2402" i="2"/>
  <c r="AA2403" i="2"/>
  <c r="AA2404" i="2"/>
  <c r="AA2405" i="2"/>
  <c r="AA2406" i="2"/>
  <c r="AA2407" i="2"/>
  <c r="AA2408" i="2"/>
  <c r="AA2409" i="2"/>
  <c r="AA2410" i="2"/>
  <c r="AA2411" i="2"/>
  <c r="AA2412" i="2"/>
  <c r="AA2413" i="2"/>
  <c r="AA2414" i="2"/>
  <c r="AA2415" i="2"/>
  <c r="AA2416" i="2"/>
  <c r="AA2417" i="2"/>
  <c r="AA2418" i="2"/>
  <c r="AA2419" i="2"/>
  <c r="AA2420" i="2"/>
  <c r="AA2421" i="2"/>
  <c r="AA2422" i="2"/>
  <c r="AA2423" i="2"/>
  <c r="AA2424" i="2"/>
  <c r="AA2425" i="2"/>
  <c r="AA2426" i="2"/>
  <c r="AA2427" i="2"/>
  <c r="AA2428" i="2"/>
  <c r="AA2429" i="2"/>
  <c r="AA2430" i="2"/>
  <c r="AA2431" i="2"/>
  <c r="AA2432" i="2"/>
  <c r="AA2433" i="2"/>
  <c r="AA2434" i="2"/>
  <c r="AA2435" i="2"/>
  <c r="AA2436" i="2"/>
  <c r="AA2437" i="2"/>
  <c r="AA2438" i="2"/>
  <c r="AA2439" i="2"/>
  <c r="AA2440" i="2"/>
  <c r="AA2441" i="2"/>
  <c r="AA2442" i="2"/>
  <c r="AA2443" i="2"/>
  <c r="AA2444" i="2"/>
  <c r="AA2445" i="2"/>
  <c r="AA2446" i="2"/>
  <c r="AA2447" i="2"/>
  <c r="AA2448" i="2"/>
  <c r="AA2449" i="2"/>
  <c r="AA2450" i="2"/>
  <c r="AA2451" i="2"/>
  <c r="AA2452" i="2"/>
  <c r="AA2453" i="2"/>
  <c r="AA2454" i="2"/>
  <c r="AA2455" i="2"/>
  <c r="AA2456" i="2"/>
  <c r="AA2457" i="2"/>
  <c r="AA2458" i="2"/>
  <c r="AA2459" i="2"/>
  <c r="AA2460" i="2"/>
  <c r="AA2461" i="2"/>
  <c r="AA2462" i="2"/>
  <c r="AA2463" i="2"/>
  <c r="AA2464" i="2"/>
  <c r="AA2465" i="2"/>
  <c r="AA2466" i="2"/>
  <c r="AA2467" i="2"/>
  <c r="AA2468" i="2"/>
  <c r="AA2469" i="2"/>
  <c r="AA2470" i="2"/>
  <c r="AA2471" i="2"/>
  <c r="AA2472" i="2"/>
  <c r="AA2473" i="2"/>
  <c r="AA2474" i="2"/>
  <c r="AA2475" i="2"/>
  <c r="AA2476" i="2"/>
  <c r="AA2477" i="2"/>
  <c r="AA2478" i="2"/>
  <c r="AA2479" i="2"/>
  <c r="AA2480" i="2"/>
  <c r="AA2481" i="2"/>
  <c r="AA2482" i="2"/>
  <c r="AA2483" i="2"/>
  <c r="AA2484" i="2"/>
  <c r="AA2485" i="2"/>
  <c r="AA2486" i="2"/>
  <c r="AA2487" i="2"/>
  <c r="AA2488" i="2"/>
  <c r="AA2489" i="2"/>
  <c r="AA2490" i="2"/>
  <c r="AA2491" i="2"/>
  <c r="AA2492" i="2"/>
  <c r="AA2493" i="2"/>
  <c r="AA2494" i="2"/>
  <c r="AA2495" i="2"/>
  <c r="AA2496" i="2"/>
  <c r="AA2497" i="2"/>
  <c r="AA2498" i="2"/>
  <c r="AA2499" i="2"/>
  <c r="AA2500" i="2"/>
  <c r="AA2501" i="2"/>
  <c r="AA2502" i="2"/>
  <c r="AA2503" i="2"/>
  <c r="AA2504" i="2"/>
  <c r="AA2505" i="2"/>
  <c r="AA2506" i="2"/>
  <c r="AA2507" i="2"/>
  <c r="AA2508" i="2"/>
  <c r="AA2509" i="2"/>
  <c r="AA2510" i="2"/>
  <c r="AA2511" i="2"/>
  <c r="AA2512" i="2"/>
  <c r="AA2513" i="2"/>
  <c r="AA2514" i="2"/>
  <c r="AA2515" i="2"/>
  <c r="AA2516" i="2"/>
  <c r="AA2517" i="2"/>
  <c r="AA2518" i="2"/>
  <c r="AA2519" i="2"/>
  <c r="AA2520" i="2"/>
  <c r="AA2521" i="2"/>
  <c r="AA2522" i="2"/>
  <c r="AA2523" i="2"/>
  <c r="AA2524" i="2"/>
  <c r="AA2525" i="2"/>
  <c r="AA2526" i="2"/>
  <c r="AA2527" i="2"/>
  <c r="AA2528" i="2"/>
  <c r="AA2529" i="2"/>
  <c r="AA2530" i="2"/>
  <c r="AA2531" i="2"/>
  <c r="AA2532" i="2"/>
  <c r="AA2533" i="2"/>
  <c r="AA2534" i="2"/>
  <c r="AA2535" i="2"/>
  <c r="AA2536" i="2"/>
  <c r="AA2537" i="2"/>
  <c r="AA2538" i="2"/>
  <c r="AA2539" i="2"/>
  <c r="AA2540" i="2"/>
  <c r="AA2541" i="2"/>
  <c r="AA2542" i="2"/>
  <c r="AA2543" i="2"/>
  <c r="AA2544" i="2"/>
  <c r="AA2545" i="2"/>
  <c r="AA2546" i="2"/>
  <c r="AA2547" i="2"/>
  <c r="AA2548" i="2"/>
  <c r="AA2549" i="2"/>
  <c r="AA2550" i="2"/>
  <c r="AA2551" i="2"/>
  <c r="AA2552" i="2"/>
  <c r="AA2553" i="2"/>
  <c r="AA2554" i="2"/>
  <c r="AA2555" i="2"/>
  <c r="AA2556" i="2"/>
  <c r="AA2557" i="2"/>
  <c r="AA2558" i="2"/>
  <c r="AA2559" i="2"/>
  <c r="AA2560" i="2"/>
  <c r="AA2561" i="2"/>
  <c r="AA2562" i="2"/>
  <c r="AA2563" i="2"/>
  <c r="AA2564" i="2"/>
  <c r="AA2565" i="2"/>
  <c r="AA2566" i="2"/>
  <c r="AA2567" i="2"/>
  <c r="AA2568" i="2"/>
  <c r="AA2569" i="2"/>
  <c r="AA2570" i="2"/>
  <c r="AA2571" i="2"/>
  <c r="AA2572" i="2"/>
  <c r="AA2573" i="2"/>
  <c r="AA2574" i="2"/>
  <c r="AA2575" i="2"/>
  <c r="AA2576" i="2"/>
  <c r="AA2577" i="2"/>
  <c r="AA2578" i="2"/>
  <c r="AA2579" i="2"/>
  <c r="AA2580" i="2"/>
  <c r="AA2581" i="2"/>
  <c r="AA2582" i="2"/>
  <c r="AA2583" i="2"/>
  <c r="AA2584" i="2"/>
  <c r="AA2585" i="2"/>
  <c r="AA2586" i="2"/>
  <c r="AA2587" i="2"/>
  <c r="AA2588" i="2"/>
  <c r="AA2589" i="2"/>
  <c r="AA2590" i="2"/>
  <c r="AA2591" i="2"/>
  <c r="AA2592" i="2"/>
  <c r="AA2593" i="2"/>
  <c r="AA2594" i="2"/>
  <c r="AA2595" i="2"/>
  <c r="AA2596" i="2"/>
  <c r="AA2597" i="2"/>
  <c r="AA2598" i="2"/>
  <c r="AA2599" i="2"/>
  <c r="AA2600" i="2"/>
  <c r="AA2601" i="2"/>
  <c r="AA2602" i="2"/>
  <c r="AA2603" i="2"/>
  <c r="AA2604" i="2"/>
  <c r="AA2605" i="2"/>
  <c r="AA2606" i="2"/>
  <c r="AA2607" i="2"/>
  <c r="AA2608" i="2"/>
  <c r="AA2609" i="2"/>
  <c r="AA2610" i="2"/>
  <c r="AA2611" i="2"/>
  <c r="AA2612" i="2"/>
  <c r="AA2613" i="2"/>
  <c r="AA2614" i="2"/>
  <c r="AA2615" i="2"/>
  <c r="AA2616" i="2"/>
  <c r="AA2617" i="2"/>
  <c r="AA2618" i="2"/>
  <c r="AA2619" i="2"/>
  <c r="AA2620" i="2"/>
  <c r="AA2621" i="2"/>
  <c r="AA2622" i="2"/>
  <c r="AA2623" i="2"/>
  <c r="AA2624" i="2"/>
  <c r="AA2625" i="2"/>
  <c r="AA2626" i="2"/>
  <c r="AA2627" i="2"/>
  <c r="AA2628" i="2"/>
  <c r="AA2629" i="2"/>
  <c r="AA2630" i="2"/>
  <c r="AA2631" i="2"/>
  <c r="AA2632" i="2"/>
  <c r="AA2633" i="2"/>
  <c r="AA2634" i="2"/>
  <c r="AA2635" i="2"/>
  <c r="AA2636" i="2"/>
  <c r="AA2637" i="2"/>
  <c r="AA2638" i="2"/>
  <c r="AA2639" i="2"/>
  <c r="AA2640" i="2"/>
  <c r="AA2641" i="2"/>
  <c r="AA2642" i="2"/>
  <c r="AA2643" i="2"/>
  <c r="AA2644" i="2"/>
  <c r="AA2645" i="2"/>
  <c r="AA2646" i="2"/>
  <c r="AA2647" i="2"/>
  <c r="AA2648" i="2"/>
  <c r="AA2649" i="2"/>
  <c r="AA2650" i="2"/>
  <c r="AA2651" i="2"/>
  <c r="AA2652" i="2"/>
  <c r="AA2653" i="2"/>
  <c r="AA2654" i="2"/>
  <c r="AA2655" i="2"/>
  <c r="AA2656" i="2"/>
  <c r="AA2657" i="2"/>
  <c r="AA2658" i="2"/>
  <c r="AA2659" i="2"/>
  <c r="AA2660" i="2"/>
  <c r="AA2661" i="2"/>
  <c r="AA2662" i="2"/>
  <c r="AA2663" i="2"/>
  <c r="AA2664" i="2"/>
  <c r="AA2665" i="2"/>
  <c r="AA2666" i="2"/>
  <c r="AA2667" i="2"/>
  <c r="AA2668" i="2"/>
  <c r="AA2669" i="2"/>
  <c r="AA2670" i="2"/>
  <c r="AA2671" i="2"/>
  <c r="AA2672" i="2"/>
  <c r="AA2673" i="2"/>
  <c r="AA2674" i="2"/>
  <c r="AA2675" i="2"/>
  <c r="AA2676" i="2"/>
  <c r="AA2677" i="2"/>
  <c r="AA2678" i="2"/>
  <c r="AA2679" i="2"/>
  <c r="AA2680" i="2"/>
  <c r="AA2681" i="2"/>
  <c r="AA2682" i="2"/>
  <c r="AA2683" i="2"/>
  <c r="AA2684" i="2"/>
  <c r="AA2685" i="2"/>
  <c r="AA2686" i="2"/>
  <c r="AA2687" i="2"/>
  <c r="AA2688" i="2"/>
  <c r="AA2689" i="2"/>
  <c r="AA2690" i="2"/>
  <c r="AA2691" i="2"/>
  <c r="AA2692" i="2"/>
  <c r="AA2693" i="2"/>
  <c r="AA2694" i="2"/>
  <c r="AA2695" i="2"/>
  <c r="AA2696" i="2"/>
  <c r="AA2697" i="2"/>
  <c r="AA2698" i="2"/>
  <c r="AA2699" i="2"/>
  <c r="AA2700" i="2"/>
  <c r="AA2701" i="2"/>
  <c r="AA2702" i="2"/>
  <c r="AA2703" i="2"/>
  <c r="AA2704" i="2"/>
  <c r="AA2705" i="2"/>
  <c r="AA2706" i="2"/>
  <c r="AA2707" i="2"/>
  <c r="AA2708" i="2"/>
  <c r="AA2709" i="2"/>
  <c r="AA2710" i="2"/>
  <c r="AA2711" i="2"/>
  <c r="AA2712" i="2"/>
  <c r="AA2713" i="2"/>
  <c r="AA2714" i="2"/>
  <c r="AA2715" i="2"/>
  <c r="AA2716" i="2"/>
  <c r="AA2717" i="2"/>
  <c r="AA2718" i="2"/>
  <c r="AA2719" i="2"/>
  <c r="AA2720" i="2"/>
  <c r="AA2721" i="2"/>
  <c r="AA2722" i="2"/>
  <c r="AA2723" i="2"/>
  <c r="AA2724" i="2"/>
  <c r="AA2725" i="2"/>
  <c r="AA2726" i="2"/>
  <c r="AA2727" i="2"/>
  <c r="AA2728" i="2"/>
  <c r="AA2729" i="2"/>
  <c r="AA2730" i="2"/>
  <c r="AA2731" i="2"/>
  <c r="AA2732" i="2"/>
  <c r="AA2733" i="2"/>
  <c r="AA2734" i="2"/>
  <c r="AA2735" i="2"/>
  <c r="AA2736" i="2"/>
  <c r="AA2737" i="2"/>
  <c r="AA2738" i="2"/>
  <c r="AA2739" i="2"/>
  <c r="AA2740" i="2"/>
  <c r="AA2741" i="2"/>
  <c r="AA2742" i="2"/>
  <c r="AA2743" i="2"/>
  <c r="AA2744" i="2"/>
  <c r="AA2745" i="2"/>
  <c r="AA2746" i="2"/>
  <c r="AA2747" i="2"/>
  <c r="AA2748" i="2"/>
  <c r="AA2749" i="2"/>
  <c r="AA2750" i="2"/>
  <c r="AA2751" i="2"/>
  <c r="AA2752" i="2"/>
  <c r="AA2753" i="2"/>
  <c r="AA2754" i="2"/>
  <c r="AA2755" i="2"/>
  <c r="AA2756" i="2"/>
  <c r="AA2757" i="2"/>
  <c r="AA2758" i="2"/>
  <c r="AA2759" i="2"/>
  <c r="AA2760" i="2"/>
  <c r="AA2761" i="2"/>
  <c r="AA2762" i="2"/>
  <c r="AA2763" i="2"/>
  <c r="AA2764" i="2"/>
  <c r="AA2765" i="2"/>
  <c r="AA2766" i="2"/>
  <c r="AA2767" i="2"/>
  <c r="AA2768" i="2"/>
  <c r="AA2769" i="2"/>
  <c r="AA2770" i="2"/>
  <c r="AA2771" i="2"/>
  <c r="AA2772" i="2"/>
  <c r="AA2773" i="2"/>
  <c r="AA2774" i="2"/>
  <c r="AA2775" i="2"/>
  <c r="AA2776" i="2"/>
  <c r="AA2777" i="2"/>
  <c r="AA2778" i="2"/>
  <c r="AA2779" i="2"/>
  <c r="AA2780" i="2"/>
  <c r="AA2781" i="2"/>
  <c r="AA2782" i="2"/>
  <c r="AA2783" i="2"/>
  <c r="AA2784" i="2"/>
  <c r="AA2785" i="2"/>
  <c r="AA2786" i="2"/>
  <c r="AA2787" i="2"/>
  <c r="AA2788" i="2"/>
  <c r="AA2789" i="2"/>
  <c r="AA2790" i="2"/>
  <c r="AA2791" i="2"/>
  <c r="AA2792" i="2"/>
  <c r="AA2793" i="2"/>
  <c r="AA2794" i="2"/>
  <c r="AA2795" i="2"/>
  <c r="AA2796" i="2"/>
  <c r="AA2797" i="2"/>
  <c r="AA2798" i="2"/>
  <c r="AA2799" i="2"/>
  <c r="AA2800" i="2"/>
  <c r="AA2801" i="2"/>
  <c r="AA2802" i="2"/>
  <c r="AA2803" i="2"/>
  <c r="AA2804" i="2"/>
  <c r="AA2805" i="2"/>
  <c r="AA2806" i="2"/>
  <c r="AA2807" i="2"/>
  <c r="AA2808" i="2"/>
  <c r="AA2809" i="2"/>
  <c r="AA2810" i="2"/>
  <c r="AA2811" i="2"/>
  <c r="AA2812" i="2"/>
  <c r="AA2813" i="2"/>
  <c r="AA2814" i="2"/>
  <c r="AA2815" i="2"/>
  <c r="AA2816" i="2"/>
  <c r="AA2817" i="2"/>
  <c r="AA2818" i="2"/>
  <c r="AA2819" i="2"/>
  <c r="AA2820" i="2"/>
  <c r="AA2821" i="2"/>
  <c r="AA2822" i="2"/>
  <c r="AA2823" i="2"/>
  <c r="AA2824" i="2"/>
  <c r="AA2825" i="2"/>
  <c r="AA2826" i="2"/>
  <c r="AA2827" i="2"/>
  <c r="AA2828" i="2"/>
  <c r="AA2829" i="2"/>
  <c r="AA2830" i="2"/>
  <c r="AA2831" i="2"/>
  <c r="AA2832" i="2"/>
  <c r="AA2833" i="2"/>
  <c r="AA2834" i="2"/>
  <c r="AA2835" i="2"/>
  <c r="AA2836" i="2"/>
  <c r="AA2837" i="2"/>
  <c r="AA2838" i="2"/>
  <c r="AA2839" i="2"/>
  <c r="AA2840" i="2"/>
  <c r="AA2841" i="2"/>
  <c r="AA2842" i="2"/>
  <c r="AA2843" i="2"/>
  <c r="AA2844" i="2"/>
  <c r="AA2845" i="2"/>
  <c r="AA2846" i="2"/>
  <c r="AA2847" i="2"/>
  <c r="AA2848" i="2"/>
  <c r="AA2849" i="2"/>
  <c r="AA2850" i="2"/>
  <c r="AA2851" i="2"/>
  <c r="AA2852" i="2"/>
  <c r="AA2853" i="2"/>
  <c r="AA2854" i="2"/>
  <c r="AA2855" i="2"/>
  <c r="AA2856" i="2"/>
  <c r="AA2857" i="2"/>
  <c r="AA2858" i="2"/>
  <c r="AA2859" i="2"/>
  <c r="AA2860" i="2"/>
  <c r="AA2861" i="2"/>
  <c r="AA2862" i="2"/>
  <c r="AA2863" i="2"/>
  <c r="AA2864" i="2"/>
  <c r="AA2865" i="2"/>
  <c r="AA2866" i="2"/>
  <c r="AA2867" i="2"/>
  <c r="AA2868" i="2"/>
  <c r="AA2869" i="2"/>
  <c r="AA2870" i="2"/>
  <c r="AA2871" i="2"/>
  <c r="AA2872" i="2"/>
  <c r="AA2873" i="2"/>
  <c r="AA2874" i="2"/>
  <c r="AA2875" i="2"/>
  <c r="AA2876" i="2"/>
  <c r="AA2877" i="2"/>
  <c r="AA2878" i="2"/>
  <c r="AA2879" i="2"/>
  <c r="AA2880" i="2"/>
  <c r="AA2881" i="2"/>
  <c r="AA2882" i="2"/>
  <c r="AA2883" i="2"/>
  <c r="AA2884" i="2"/>
  <c r="AA2885" i="2"/>
  <c r="AA2886" i="2"/>
  <c r="AA2887" i="2"/>
  <c r="AA2888" i="2"/>
  <c r="AA2889" i="2"/>
  <c r="AA2890" i="2"/>
  <c r="AA2891" i="2"/>
  <c r="AA2892" i="2"/>
  <c r="AA2893" i="2"/>
  <c r="AA2894" i="2"/>
  <c r="AA2895" i="2"/>
  <c r="AA2896" i="2"/>
  <c r="AA2897" i="2"/>
  <c r="AA2898" i="2"/>
  <c r="AA2899" i="2"/>
  <c r="AA2900" i="2"/>
  <c r="AA2901" i="2"/>
  <c r="AA2902" i="2"/>
  <c r="AA2903" i="2"/>
  <c r="AA2904" i="2"/>
  <c r="AA2905" i="2"/>
  <c r="AA2906" i="2"/>
  <c r="AA2907" i="2"/>
  <c r="AA2908" i="2"/>
  <c r="AA2909" i="2"/>
  <c r="AA2910" i="2"/>
  <c r="AA2911" i="2"/>
  <c r="AA2912" i="2"/>
  <c r="AA2913" i="2"/>
  <c r="AA2914" i="2"/>
  <c r="AA2915" i="2"/>
  <c r="AA2916" i="2"/>
  <c r="AA2917" i="2"/>
  <c r="AA2918" i="2"/>
  <c r="AA2919" i="2"/>
  <c r="AA2920" i="2"/>
  <c r="AA2921" i="2"/>
  <c r="AA2922" i="2"/>
  <c r="AA2923" i="2"/>
  <c r="AA2924" i="2"/>
  <c r="AA2925" i="2"/>
  <c r="AA2926" i="2"/>
  <c r="AA2927" i="2"/>
  <c r="AA2928" i="2"/>
  <c r="AA2929" i="2"/>
  <c r="AA2930" i="2"/>
  <c r="AA2931" i="2"/>
  <c r="AA2932" i="2"/>
  <c r="AA2933" i="2"/>
  <c r="AA2934" i="2"/>
  <c r="AA2935" i="2"/>
  <c r="AA2936" i="2"/>
  <c r="AA2937" i="2"/>
  <c r="AA2938" i="2"/>
  <c r="AA2939" i="2"/>
  <c r="AA2940" i="2"/>
  <c r="AA2941" i="2"/>
  <c r="AA2942" i="2"/>
  <c r="AA2943" i="2"/>
  <c r="AA2944" i="2"/>
  <c r="AA2945" i="2"/>
  <c r="AA2946" i="2"/>
  <c r="AA2947" i="2"/>
  <c r="AA2948" i="2"/>
  <c r="AA2949" i="2"/>
  <c r="AA2950" i="2"/>
  <c r="AA2951" i="2"/>
  <c r="AA2952" i="2"/>
  <c r="AA2953" i="2"/>
  <c r="AA2954" i="2"/>
  <c r="AA2955" i="2"/>
  <c r="AA2956" i="2"/>
  <c r="AA2957" i="2"/>
  <c r="AA2958" i="2"/>
  <c r="AA2959" i="2"/>
  <c r="AA2960" i="2"/>
  <c r="AA2961" i="2"/>
  <c r="AA2962" i="2"/>
  <c r="AA2963" i="2"/>
  <c r="AA2964" i="2"/>
  <c r="AA2965" i="2"/>
  <c r="AA2966" i="2"/>
  <c r="AA2967" i="2"/>
  <c r="AA2968" i="2"/>
  <c r="AA2969" i="2"/>
  <c r="AA2970" i="2"/>
  <c r="AA2971" i="2"/>
  <c r="AA2972" i="2"/>
  <c r="AA2973" i="2"/>
  <c r="AA2974" i="2"/>
  <c r="AA2975" i="2"/>
  <c r="AA2976" i="2"/>
  <c r="AA2977" i="2"/>
  <c r="AA2978" i="2"/>
  <c r="AA2979" i="2"/>
  <c r="AA2980" i="2"/>
  <c r="AA2981" i="2"/>
  <c r="AA2982" i="2"/>
  <c r="AA2983" i="2"/>
  <c r="AA2984" i="2"/>
  <c r="AA2985" i="2"/>
  <c r="AA2986" i="2"/>
  <c r="AA2987" i="2"/>
  <c r="AA2988" i="2"/>
  <c r="AA2989" i="2"/>
  <c r="AA2990" i="2"/>
  <c r="AA2991" i="2"/>
  <c r="AA2992" i="2"/>
  <c r="AA2993" i="2"/>
  <c r="AA2994" i="2"/>
  <c r="AA2995" i="2"/>
  <c r="AA2996" i="2"/>
  <c r="AA2997" i="2"/>
  <c r="AA2998" i="2"/>
  <c r="AA2999" i="2"/>
  <c r="AA3000" i="2"/>
  <c r="AA3001" i="2"/>
  <c r="AA3002" i="2"/>
  <c r="AA3003" i="2"/>
  <c r="AA3004" i="2"/>
  <c r="AA3005" i="2"/>
  <c r="AA3006" i="2"/>
  <c r="AA3007" i="2"/>
  <c r="AA3008" i="2"/>
  <c r="AA3009" i="2"/>
  <c r="AA3010" i="2"/>
  <c r="AA3011" i="2"/>
  <c r="AA3012" i="2"/>
  <c r="AA3013" i="2"/>
  <c r="AA3014" i="2"/>
  <c r="AA3015" i="2"/>
  <c r="AA3016" i="2"/>
  <c r="AA3017" i="2"/>
  <c r="AA3018" i="2"/>
  <c r="AA3019" i="2"/>
  <c r="AA3020" i="2"/>
  <c r="AA3021" i="2"/>
  <c r="AA3022" i="2"/>
  <c r="AA3023" i="2"/>
  <c r="AA3024" i="2"/>
  <c r="AA3025" i="2"/>
  <c r="AA3026" i="2"/>
  <c r="AA3027" i="2"/>
  <c r="AA3028" i="2"/>
  <c r="AA3029" i="2"/>
  <c r="AA3030" i="2"/>
  <c r="AA3031" i="2"/>
  <c r="AA3032" i="2"/>
  <c r="AA3033" i="2"/>
  <c r="AA3034" i="2"/>
  <c r="AA3035" i="2"/>
  <c r="AA3036" i="2"/>
  <c r="AA3037" i="2"/>
  <c r="AA3038" i="2"/>
  <c r="AA3039" i="2"/>
  <c r="AA3040" i="2"/>
  <c r="AA3041" i="2"/>
  <c r="AA3042" i="2"/>
  <c r="AA3043" i="2"/>
  <c r="AA3044" i="2"/>
  <c r="AA3045" i="2"/>
  <c r="AA3046" i="2"/>
  <c r="AA3047" i="2"/>
  <c r="AA3048" i="2"/>
  <c r="AA3049" i="2"/>
  <c r="AA3050" i="2"/>
  <c r="AA3051" i="2"/>
  <c r="AA3052" i="2"/>
  <c r="AA3053" i="2"/>
  <c r="AA3054" i="2"/>
  <c r="AA3055" i="2"/>
  <c r="AA3056" i="2"/>
  <c r="AA3057" i="2"/>
  <c r="AA3058" i="2"/>
  <c r="AA3059" i="2"/>
  <c r="AA3060" i="2"/>
  <c r="AA3061" i="2"/>
  <c r="AA3062" i="2"/>
  <c r="AA3063" i="2"/>
  <c r="AA3064" i="2"/>
  <c r="AA3065" i="2"/>
  <c r="AA3066" i="2"/>
  <c r="AA3067" i="2"/>
  <c r="AA3068" i="2"/>
  <c r="AA3069" i="2"/>
  <c r="AA3070" i="2"/>
  <c r="AA3071" i="2"/>
  <c r="AA3072" i="2"/>
  <c r="AA3073" i="2"/>
  <c r="AA3074" i="2"/>
  <c r="AA3075" i="2"/>
  <c r="AA3076" i="2"/>
  <c r="AA3077" i="2"/>
  <c r="AA3078" i="2"/>
  <c r="AA3079" i="2"/>
  <c r="AA3080" i="2"/>
  <c r="AA3081" i="2"/>
  <c r="AA3082" i="2"/>
  <c r="AA3083" i="2"/>
  <c r="AA3084" i="2"/>
  <c r="AA3085" i="2"/>
  <c r="AA3086" i="2"/>
  <c r="AA3087" i="2"/>
  <c r="AA3088" i="2"/>
  <c r="AA3089" i="2"/>
  <c r="AA3090" i="2"/>
  <c r="AA3091" i="2"/>
  <c r="AA3092" i="2"/>
  <c r="AA3093" i="2"/>
  <c r="AA3094" i="2"/>
  <c r="AA3095" i="2"/>
  <c r="AA3096" i="2"/>
  <c r="AA3097" i="2"/>
  <c r="AA3098" i="2"/>
  <c r="AA3099" i="2"/>
  <c r="AA3100" i="2"/>
  <c r="AA3101" i="2"/>
  <c r="AA3102" i="2"/>
  <c r="AA3103" i="2"/>
  <c r="AA3104" i="2"/>
  <c r="AA3105" i="2"/>
  <c r="AA3106" i="2"/>
  <c r="AA3107" i="2"/>
  <c r="AA3108" i="2"/>
  <c r="AA3109" i="2"/>
  <c r="AA3110" i="2"/>
  <c r="AA3111" i="2"/>
  <c r="AA3112" i="2"/>
  <c r="AA3113" i="2"/>
  <c r="AA3114" i="2"/>
  <c r="AA3115" i="2"/>
  <c r="AA3116" i="2"/>
  <c r="AA3117" i="2"/>
  <c r="AA3118" i="2"/>
  <c r="AA3119" i="2"/>
  <c r="AA3120" i="2"/>
  <c r="AA3121" i="2"/>
  <c r="AA3122" i="2"/>
  <c r="AA3123" i="2"/>
  <c r="AA3124" i="2"/>
  <c r="AA3125" i="2"/>
  <c r="AA3126" i="2"/>
  <c r="AA3127" i="2"/>
  <c r="AA3128" i="2"/>
  <c r="AA3129" i="2"/>
  <c r="AA3130" i="2"/>
  <c r="AA3131" i="2"/>
  <c r="AA3132" i="2"/>
  <c r="AA3133" i="2"/>
  <c r="AA3134" i="2"/>
  <c r="AA3135" i="2"/>
  <c r="AA3136" i="2"/>
  <c r="AA3137" i="2"/>
  <c r="AA3138" i="2"/>
  <c r="AA3139" i="2"/>
  <c r="AA3140" i="2"/>
  <c r="AA3141" i="2"/>
  <c r="AA3142" i="2"/>
  <c r="AA3143" i="2"/>
  <c r="AA3144" i="2"/>
  <c r="AA3145" i="2"/>
  <c r="AA3146" i="2"/>
  <c r="AA3147" i="2"/>
  <c r="AA3148" i="2"/>
  <c r="AA3149" i="2"/>
  <c r="AA3150" i="2"/>
  <c r="AA3151" i="2"/>
  <c r="AA3152" i="2"/>
  <c r="AA3153" i="2"/>
  <c r="AA3154" i="2"/>
  <c r="AA3155" i="2"/>
  <c r="AA3156" i="2"/>
  <c r="AA3157" i="2"/>
  <c r="AA3158" i="2"/>
  <c r="AA3159" i="2"/>
  <c r="AA3160" i="2"/>
  <c r="AA3161" i="2"/>
  <c r="AA3162" i="2"/>
  <c r="AA3163" i="2"/>
  <c r="AA3164" i="2"/>
  <c r="AA3165" i="2"/>
  <c r="AA3166" i="2"/>
  <c r="AA3167" i="2"/>
  <c r="AA3168" i="2"/>
  <c r="AA3169" i="2"/>
  <c r="AA3170" i="2"/>
  <c r="AA3171" i="2"/>
  <c r="AA3172" i="2"/>
  <c r="AA3173" i="2"/>
  <c r="AA3174" i="2"/>
  <c r="AA3175" i="2"/>
  <c r="AA3176" i="2"/>
  <c r="AA3177" i="2"/>
  <c r="AA3178" i="2"/>
  <c r="AA3179" i="2"/>
  <c r="AA3180" i="2"/>
  <c r="AA3181" i="2"/>
  <c r="AA3182" i="2"/>
  <c r="AA3183" i="2"/>
  <c r="AA3184" i="2"/>
  <c r="AA3185" i="2"/>
  <c r="AA3186" i="2"/>
  <c r="AA3187" i="2"/>
  <c r="AA3188" i="2"/>
  <c r="AA3189" i="2"/>
  <c r="AA3190" i="2"/>
  <c r="AA3191" i="2"/>
  <c r="AA3192" i="2"/>
  <c r="AA3193" i="2"/>
  <c r="AA3194" i="2"/>
  <c r="AA3195" i="2"/>
  <c r="AA3196" i="2"/>
  <c r="AA3197" i="2"/>
  <c r="AA3198" i="2"/>
  <c r="AA3199" i="2"/>
  <c r="AA3200" i="2"/>
  <c r="AA3201" i="2"/>
  <c r="AA3202" i="2"/>
  <c r="AA3203" i="2"/>
  <c r="AA3204" i="2"/>
  <c r="AA3205" i="2"/>
  <c r="AA3206" i="2"/>
  <c r="AA3207" i="2"/>
  <c r="AA3208" i="2"/>
  <c r="AA3209" i="2"/>
  <c r="AA3210" i="2"/>
  <c r="AA3211" i="2"/>
  <c r="AA3212" i="2"/>
  <c r="AA3213" i="2"/>
  <c r="AA3214" i="2"/>
  <c r="AA3215" i="2"/>
  <c r="AA3216" i="2"/>
  <c r="AA3217" i="2"/>
  <c r="AA3218" i="2"/>
  <c r="AA3219" i="2"/>
  <c r="AA3220" i="2"/>
  <c r="AA3221" i="2"/>
  <c r="AA3222" i="2"/>
  <c r="AA3223" i="2"/>
  <c r="AA3224" i="2"/>
  <c r="AA3225" i="2"/>
  <c r="AA3226" i="2"/>
  <c r="AA3227" i="2"/>
  <c r="AA3228" i="2"/>
  <c r="AA3229" i="2"/>
  <c r="AA3230" i="2"/>
  <c r="AA3231" i="2"/>
  <c r="AA3232" i="2"/>
  <c r="AA3233" i="2"/>
  <c r="AA3234" i="2"/>
  <c r="AA3235" i="2"/>
  <c r="AA3236" i="2"/>
  <c r="AA3237" i="2"/>
  <c r="AA3238" i="2"/>
  <c r="AA3239" i="2"/>
  <c r="AA3240" i="2"/>
  <c r="AA3241" i="2"/>
  <c r="AA3242" i="2"/>
  <c r="AA3243" i="2"/>
  <c r="AA3244" i="2"/>
  <c r="AA3245" i="2"/>
  <c r="AA3246" i="2"/>
  <c r="AA3247" i="2"/>
  <c r="AA3248" i="2"/>
  <c r="AA3249" i="2"/>
  <c r="AA3250" i="2"/>
  <c r="AA3251" i="2"/>
  <c r="AA3252" i="2"/>
  <c r="AA3253" i="2"/>
  <c r="AA3254" i="2"/>
  <c r="AA3255" i="2"/>
  <c r="AA3256" i="2"/>
  <c r="AA3257" i="2"/>
  <c r="AA3258" i="2"/>
  <c r="AA3259" i="2"/>
  <c r="AA3260" i="2"/>
  <c r="AA3261" i="2"/>
  <c r="AA3262" i="2"/>
  <c r="AA3263" i="2"/>
  <c r="AA3264" i="2"/>
  <c r="AA3265" i="2"/>
  <c r="AA3266" i="2"/>
  <c r="AA3267" i="2"/>
  <c r="AA3268" i="2"/>
  <c r="AA3269" i="2"/>
  <c r="AA3270" i="2"/>
  <c r="AA3271" i="2"/>
  <c r="AA3272" i="2"/>
  <c r="AA3273" i="2"/>
  <c r="AA3274" i="2"/>
  <c r="AA3275" i="2"/>
  <c r="AA3276" i="2"/>
  <c r="AA3277" i="2"/>
  <c r="AA3278" i="2"/>
  <c r="AA3279" i="2"/>
  <c r="AA3280" i="2"/>
  <c r="AA3281" i="2"/>
  <c r="AA3282" i="2"/>
  <c r="AA3283" i="2"/>
  <c r="AA3284" i="2"/>
  <c r="AA3285" i="2"/>
  <c r="AA3286" i="2"/>
  <c r="AA3287" i="2"/>
  <c r="AA3288" i="2"/>
  <c r="AA3289" i="2"/>
  <c r="AA3290" i="2"/>
  <c r="AA3291" i="2"/>
  <c r="AA3292" i="2"/>
  <c r="AA3293" i="2"/>
  <c r="AA3294" i="2"/>
  <c r="AA3295" i="2"/>
  <c r="AA3296" i="2"/>
  <c r="AA3297" i="2"/>
  <c r="AA3298" i="2"/>
  <c r="AA3299" i="2"/>
  <c r="AA3300" i="2"/>
  <c r="AA3301" i="2"/>
  <c r="AA3302" i="2"/>
  <c r="AA3303" i="2"/>
  <c r="AA3304" i="2"/>
  <c r="AA3305" i="2"/>
  <c r="AA3306" i="2"/>
  <c r="AA3307" i="2"/>
  <c r="AA3308" i="2"/>
  <c r="AA3309" i="2"/>
  <c r="AA3310" i="2"/>
  <c r="AA3311" i="2"/>
  <c r="AA3312" i="2"/>
  <c r="AA3313" i="2"/>
  <c r="AA3314" i="2"/>
  <c r="AA3315" i="2"/>
  <c r="AA3316" i="2"/>
  <c r="AA3317" i="2"/>
  <c r="AA3318" i="2"/>
  <c r="AA3319" i="2"/>
  <c r="AA3320" i="2"/>
  <c r="AA3321" i="2"/>
  <c r="AA3322" i="2"/>
  <c r="AA3323" i="2"/>
  <c r="AA3324" i="2"/>
  <c r="AA3325" i="2"/>
  <c r="AA3326" i="2"/>
  <c r="AA3327" i="2"/>
  <c r="AA3328" i="2"/>
  <c r="AA3329" i="2"/>
  <c r="AA3330" i="2"/>
  <c r="AA3331" i="2"/>
  <c r="AA3332" i="2"/>
  <c r="AA3333" i="2"/>
  <c r="AA3334" i="2"/>
  <c r="AA3335" i="2"/>
  <c r="AA3336" i="2"/>
  <c r="AA3337" i="2"/>
  <c r="AA3338" i="2"/>
  <c r="AA3339" i="2"/>
  <c r="AA3340" i="2"/>
  <c r="AA3341" i="2"/>
  <c r="AA3342" i="2"/>
  <c r="AA3343" i="2"/>
  <c r="AA3344" i="2"/>
  <c r="AA3345" i="2"/>
  <c r="AA3346" i="2"/>
  <c r="AA3347" i="2"/>
  <c r="AA3348" i="2"/>
  <c r="AA3349" i="2"/>
  <c r="AA3350" i="2"/>
  <c r="AA3351" i="2"/>
  <c r="AA3352" i="2"/>
  <c r="AA3353" i="2"/>
  <c r="AA3354" i="2"/>
  <c r="AA3355" i="2"/>
  <c r="AA3356" i="2"/>
  <c r="AA3357" i="2"/>
  <c r="AA3358" i="2"/>
  <c r="AA3359" i="2"/>
  <c r="AA3360" i="2"/>
  <c r="AA3361" i="2"/>
  <c r="AA3362" i="2"/>
  <c r="AA3363" i="2"/>
  <c r="AA3364" i="2"/>
  <c r="AA3365" i="2"/>
  <c r="AA3366" i="2"/>
  <c r="AA3367" i="2"/>
  <c r="AA3368" i="2"/>
  <c r="AA3369" i="2"/>
  <c r="AA3370" i="2"/>
  <c r="AA3371" i="2"/>
  <c r="AA3372" i="2"/>
  <c r="AA3373" i="2"/>
  <c r="AA3374" i="2"/>
  <c r="AA3375" i="2"/>
  <c r="AA3376" i="2"/>
  <c r="AA3377" i="2"/>
  <c r="AA3378" i="2"/>
  <c r="AA3379" i="2"/>
  <c r="AA3380" i="2"/>
  <c r="AA3381" i="2"/>
  <c r="AA3382" i="2"/>
  <c r="AA3383" i="2"/>
  <c r="AA3384" i="2"/>
  <c r="AA3385" i="2"/>
  <c r="AA3386" i="2"/>
  <c r="AA3387" i="2"/>
  <c r="AA3388" i="2"/>
  <c r="AA3389" i="2"/>
  <c r="AA3390" i="2"/>
  <c r="AA3391" i="2"/>
  <c r="AA3392" i="2"/>
  <c r="AA3393" i="2"/>
  <c r="AA3394" i="2"/>
  <c r="AA3395" i="2"/>
  <c r="AA3396" i="2"/>
  <c r="AA3397" i="2"/>
  <c r="AA3398" i="2"/>
  <c r="AA3399" i="2"/>
  <c r="AA3400" i="2"/>
  <c r="AA3401" i="2"/>
  <c r="AA3402" i="2"/>
  <c r="AA3403" i="2"/>
  <c r="AA3404" i="2"/>
  <c r="AA3405" i="2"/>
  <c r="AA3406" i="2"/>
  <c r="AA3407" i="2"/>
  <c r="AA3408" i="2"/>
  <c r="AA3409" i="2"/>
  <c r="AA3410" i="2"/>
  <c r="AA3411" i="2"/>
  <c r="AA3412" i="2"/>
  <c r="AA3413" i="2"/>
  <c r="AA3414" i="2"/>
  <c r="AA3415" i="2"/>
  <c r="AA3416" i="2"/>
  <c r="AA3417" i="2"/>
  <c r="AA3418" i="2"/>
  <c r="AA3419" i="2"/>
  <c r="AA3420" i="2"/>
  <c r="AA3421" i="2"/>
  <c r="AA3422" i="2"/>
  <c r="AA3423" i="2"/>
  <c r="AA3424" i="2"/>
  <c r="AA3425" i="2"/>
  <c r="AA3426" i="2"/>
  <c r="AA3427" i="2"/>
  <c r="AA3428" i="2"/>
  <c r="AA3429" i="2"/>
  <c r="AA3430" i="2"/>
  <c r="AA3431" i="2"/>
  <c r="AA3432" i="2"/>
  <c r="AA3433" i="2"/>
  <c r="AA3434" i="2"/>
  <c r="AA3435" i="2"/>
  <c r="AA3436" i="2"/>
  <c r="AA3437" i="2"/>
  <c r="AA3438" i="2"/>
  <c r="AA3439" i="2"/>
  <c r="AA3440" i="2"/>
  <c r="AA3441" i="2"/>
  <c r="AA3442" i="2"/>
  <c r="AA3443" i="2"/>
  <c r="AA3444" i="2"/>
  <c r="AA3445" i="2"/>
  <c r="AA3446" i="2"/>
  <c r="AA3447" i="2"/>
  <c r="AA3448" i="2"/>
  <c r="AA3449" i="2"/>
  <c r="AA3450" i="2"/>
  <c r="AA3451" i="2"/>
  <c r="AA3452" i="2"/>
  <c r="AA3453" i="2"/>
  <c r="AA3454" i="2"/>
  <c r="AA3455" i="2"/>
  <c r="AA3456" i="2"/>
  <c r="AA3457" i="2"/>
  <c r="AA3458" i="2"/>
  <c r="AA3459" i="2"/>
  <c r="AA3460" i="2"/>
  <c r="AA3461" i="2"/>
  <c r="AA3462" i="2"/>
  <c r="AA3463" i="2"/>
  <c r="AA3464" i="2"/>
  <c r="AA3465" i="2"/>
  <c r="AA3466" i="2"/>
  <c r="AA3467" i="2"/>
  <c r="AA3468" i="2"/>
  <c r="AA3469" i="2"/>
  <c r="AA3470" i="2"/>
  <c r="AA3471" i="2"/>
  <c r="AA3472" i="2"/>
  <c r="AA3473" i="2"/>
  <c r="AA3474" i="2"/>
  <c r="AA3475" i="2"/>
  <c r="AA3476" i="2"/>
  <c r="AA3477" i="2"/>
  <c r="AA3478" i="2"/>
  <c r="AA3479" i="2"/>
  <c r="AA3480" i="2"/>
  <c r="AA3481" i="2"/>
  <c r="AA3482" i="2"/>
  <c r="AA3483" i="2"/>
  <c r="AA3484" i="2"/>
  <c r="AA3485" i="2"/>
  <c r="AA3486" i="2"/>
  <c r="AA3487" i="2"/>
  <c r="AA3488" i="2"/>
  <c r="AA3489" i="2"/>
  <c r="AA3490" i="2"/>
  <c r="AA3491" i="2"/>
  <c r="AA3492" i="2"/>
  <c r="AA3493" i="2"/>
  <c r="AA3494" i="2"/>
  <c r="AA3495" i="2"/>
  <c r="AA3496" i="2"/>
  <c r="AA3497" i="2"/>
  <c r="AA3498" i="2"/>
  <c r="AA3499" i="2"/>
  <c r="AA3500" i="2"/>
  <c r="AA3501" i="2"/>
  <c r="AA3502" i="2"/>
  <c r="AA3503" i="2"/>
  <c r="AA3504" i="2"/>
  <c r="AA3505" i="2"/>
  <c r="AA3506" i="2"/>
  <c r="AA3507" i="2"/>
  <c r="AA3508" i="2"/>
  <c r="AA3509" i="2"/>
  <c r="AA3510" i="2"/>
  <c r="AA3511" i="2"/>
  <c r="AA3512" i="2"/>
  <c r="AA3513" i="2"/>
  <c r="AA3514" i="2"/>
  <c r="AA3515" i="2"/>
  <c r="AA3516" i="2"/>
  <c r="AA3517" i="2"/>
  <c r="AA3518" i="2"/>
  <c r="AA3519" i="2"/>
  <c r="AA3520" i="2"/>
  <c r="AA3521" i="2"/>
  <c r="AA3522" i="2"/>
  <c r="AA3523" i="2"/>
  <c r="AA3524" i="2"/>
  <c r="AA3525" i="2"/>
  <c r="AA3526" i="2"/>
  <c r="AA3527" i="2"/>
  <c r="AA3528" i="2"/>
  <c r="AA3529" i="2"/>
  <c r="AA3530" i="2"/>
  <c r="AA3531" i="2"/>
  <c r="AA3532" i="2"/>
  <c r="AA3533" i="2"/>
  <c r="AA3534" i="2"/>
  <c r="AA3535" i="2"/>
  <c r="AA3536" i="2"/>
  <c r="AA3537" i="2"/>
  <c r="AA3538" i="2"/>
  <c r="AA3539" i="2"/>
  <c r="AA3540" i="2"/>
  <c r="AA3541" i="2"/>
  <c r="AA3542" i="2"/>
  <c r="AA3543" i="2"/>
  <c r="AA3544" i="2"/>
  <c r="AA3545" i="2"/>
  <c r="AA3546" i="2"/>
  <c r="AA3547" i="2"/>
  <c r="AA3548" i="2"/>
  <c r="AA3549" i="2"/>
  <c r="AA3550" i="2"/>
  <c r="AA3551" i="2"/>
  <c r="AA3552" i="2"/>
  <c r="AA3553" i="2"/>
  <c r="AA3554" i="2"/>
  <c r="AA3555" i="2"/>
  <c r="AA3556" i="2"/>
  <c r="AA3557" i="2"/>
  <c r="AA3558" i="2"/>
  <c r="AA3559" i="2"/>
  <c r="AA3560" i="2"/>
  <c r="AA3561" i="2"/>
  <c r="AA3562" i="2"/>
  <c r="AA3563" i="2"/>
  <c r="AA3564" i="2"/>
  <c r="AA3565" i="2"/>
  <c r="AA3566" i="2"/>
  <c r="AA3567" i="2"/>
  <c r="AA3568" i="2"/>
  <c r="AA3569" i="2"/>
  <c r="AA3570" i="2"/>
  <c r="AA3571" i="2"/>
  <c r="AA3572" i="2"/>
  <c r="AA3573" i="2"/>
  <c r="AA3574" i="2"/>
  <c r="AA3575" i="2"/>
  <c r="AA3576" i="2"/>
  <c r="AA3577" i="2"/>
  <c r="AA3578" i="2"/>
  <c r="AA3579" i="2"/>
  <c r="AA3580" i="2"/>
  <c r="AA3581" i="2"/>
  <c r="AA3582" i="2"/>
  <c r="AA3583" i="2"/>
  <c r="AA3584" i="2"/>
  <c r="AA3585" i="2"/>
  <c r="AA3586" i="2"/>
  <c r="AA3587" i="2"/>
  <c r="AA3588" i="2"/>
  <c r="AA3589" i="2"/>
  <c r="AA3590" i="2"/>
  <c r="AA3591" i="2"/>
  <c r="AA3592" i="2"/>
  <c r="AA3593" i="2"/>
  <c r="AA3594" i="2"/>
  <c r="AA3595" i="2"/>
  <c r="AA3596" i="2"/>
  <c r="AA3597" i="2"/>
  <c r="AA3598" i="2"/>
  <c r="AA3599" i="2"/>
  <c r="AA3600"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7" i="2"/>
  <c r="K3458" i="2"/>
  <c r="K3459" i="2"/>
  <c r="K3460" i="2"/>
  <c r="K3461" i="2"/>
  <c r="K3462" i="2"/>
  <c r="K3463" i="2"/>
  <c r="K3464" i="2"/>
  <c r="K3465" i="2"/>
  <c r="K3466" i="2"/>
  <c r="K3467" i="2"/>
  <c r="K3468" i="2"/>
  <c r="K3469" i="2"/>
  <c r="K3470" i="2"/>
  <c r="K3471" i="2"/>
  <c r="K3472" i="2"/>
  <c r="K3473" i="2"/>
  <c r="K3474" i="2"/>
  <c r="K3475" i="2"/>
  <c r="K3476" i="2"/>
  <c r="K3477" i="2"/>
  <c r="K3478" i="2"/>
  <c r="K3479" i="2"/>
  <c r="K3480"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alcChain>
</file>

<file path=xl/sharedStrings.xml><?xml version="1.0" encoding="utf-8"?>
<sst xmlns="http://schemas.openxmlformats.org/spreadsheetml/2006/main" count="103781" uniqueCount="23028">
  <si>
    <t>CICLO</t>
  </si>
  <si>
    <t>ID</t>
  </si>
  <si>
    <t>ID Pré-Obra</t>
  </si>
  <si>
    <t>Nº Processo</t>
  </si>
  <si>
    <t>Termo/Nº Convênio</t>
  </si>
  <si>
    <t>Ano Termo/Convênio</t>
  </si>
  <si>
    <t>Qtd. Obras</t>
  </si>
  <si>
    <t>Município</t>
  </si>
  <si>
    <t>UF</t>
  </si>
  <si>
    <t>Situação da Obra</t>
  </si>
  <si>
    <t>Classificação</t>
  </si>
  <si>
    <t>Data de Tramitação da Situação</t>
  </si>
  <si>
    <t>Ultima Vistoria Instituição</t>
  </si>
  <si>
    <t>Programa</t>
  </si>
  <si>
    <t>Fonte</t>
  </si>
  <si>
    <t>Esfera</t>
  </si>
  <si>
    <t>Tipologia</t>
  </si>
  <si>
    <t>Tipo de Obra</t>
  </si>
  <si>
    <t>Valor Contrato</t>
  </si>
  <si>
    <t>Valores FNDE</t>
  </si>
  <si>
    <t>Valor Contrapartida</t>
  </si>
  <si>
    <t>Valor Pactuado
(Valor total da Obra)</t>
  </si>
  <si>
    <t>Saldo em Conta</t>
  </si>
  <si>
    <t>Vigência</t>
  </si>
  <si>
    <t>CONVÊNIO</t>
  </si>
  <si>
    <t>N/D</t>
  </si>
  <si>
    <t>23400000750200830</t>
  </si>
  <si>
    <t>São João do Jaguaribe</t>
  </si>
  <si>
    <t>CE</t>
  </si>
  <si>
    <t>Inacabada - PC Técnica Concluída</t>
  </si>
  <si>
    <t>Urbana</t>
  </si>
  <si>
    <t>PROINFÂNCIA</t>
  </si>
  <si>
    <t>Municipal</t>
  </si>
  <si>
    <t>Escola de Educação Infantil Tipo B</t>
  </si>
  <si>
    <t>Educação Infantil</t>
  </si>
  <si>
    <t>23400003159200834</t>
  </si>
  <si>
    <t>Novo Oriente do Piauí</t>
  </si>
  <si>
    <t>PI</t>
  </si>
  <si>
    <t>23400005292200744</t>
  </si>
  <si>
    <t>Oeiras</t>
  </si>
  <si>
    <t>Inacabada</t>
  </si>
  <si>
    <t/>
  </si>
  <si>
    <t>23400000412200717</t>
  </si>
  <si>
    <t>Pirapemas</t>
  </si>
  <si>
    <t>MA</t>
  </si>
  <si>
    <t>23400002832200738</t>
  </si>
  <si>
    <t>Formoso do Araguaia</t>
  </si>
  <si>
    <t>TO</t>
  </si>
  <si>
    <t>23400007195200796</t>
  </si>
  <si>
    <t>Paraíso do Tocantins</t>
  </si>
  <si>
    <t>23400003204200851</t>
  </si>
  <si>
    <t>Pedras de Fogo</t>
  </si>
  <si>
    <t>PB</t>
  </si>
  <si>
    <t>23400004435200709</t>
  </si>
  <si>
    <t>Espírito Santo do Turvo</t>
  </si>
  <si>
    <t>SP</t>
  </si>
  <si>
    <t>Paralisada</t>
  </si>
  <si>
    <t>Projeto 1 Convencional</t>
  </si>
  <si>
    <t>23400005223200731</t>
  </si>
  <si>
    <t>Guaraciama</t>
  </si>
  <si>
    <t>MG</t>
  </si>
  <si>
    <t>23400007822200799</t>
  </si>
  <si>
    <t>Guaraíta</t>
  </si>
  <si>
    <t>GO</t>
  </si>
  <si>
    <t>23400003561200738</t>
  </si>
  <si>
    <t>Resende</t>
  </si>
  <si>
    <t>RJ</t>
  </si>
  <si>
    <t>23400000427200785</t>
  </si>
  <si>
    <t>Santos Dumont</t>
  </si>
  <si>
    <t>23400002762200718</t>
  </si>
  <si>
    <t>Anísio de Abreu</t>
  </si>
  <si>
    <t>23400003229200854</t>
  </si>
  <si>
    <t>Mauriti</t>
  </si>
  <si>
    <t>23400001433200750</t>
  </si>
  <si>
    <t>Palmácia</t>
  </si>
  <si>
    <t>23400005298200711</t>
  </si>
  <si>
    <t>Coração de Jesus</t>
  </si>
  <si>
    <t>23400003296200798</t>
  </si>
  <si>
    <t>Sampaio</t>
  </si>
  <si>
    <t>Escola de Educação Infantil Tipo C</t>
  </si>
  <si>
    <t>23400003579200811</t>
  </si>
  <si>
    <t>Wanderley</t>
  </si>
  <si>
    <t>BA</t>
  </si>
  <si>
    <t>23400005230200732</t>
  </si>
  <si>
    <t>Águas Vermelhas</t>
  </si>
  <si>
    <t>23400003082200711</t>
  </si>
  <si>
    <t>Mata Verde</t>
  </si>
  <si>
    <t>23400003079200706</t>
  </si>
  <si>
    <t>Belford Roxo</t>
  </si>
  <si>
    <t>23400000932200819</t>
  </si>
  <si>
    <t>Grajaú</t>
  </si>
  <si>
    <t>23400001699200701</t>
  </si>
  <si>
    <t>Piracanjuba</t>
  </si>
  <si>
    <t>23400002770200764</t>
  </si>
  <si>
    <t>Buritizeiro</t>
  </si>
  <si>
    <t>23400003333200849</t>
  </si>
  <si>
    <t>São Romão</t>
  </si>
  <si>
    <t>23400007484200795</t>
  </si>
  <si>
    <t>São José do Norte</t>
  </si>
  <si>
    <t>RS</t>
  </si>
  <si>
    <t>23400001871200718</t>
  </si>
  <si>
    <t>Caçapava do Sul</t>
  </si>
  <si>
    <t>23400001216200760</t>
  </si>
  <si>
    <t>Murutinga do Sul</t>
  </si>
  <si>
    <t>23400004239200726</t>
  </si>
  <si>
    <t>Campinorte</t>
  </si>
  <si>
    <t>23400001105200753</t>
  </si>
  <si>
    <t>Itapirapuã Paulista</t>
  </si>
  <si>
    <t>23400002181200786</t>
  </si>
  <si>
    <t>Novais</t>
  </si>
  <si>
    <t>23400004354200709</t>
  </si>
  <si>
    <t>Glória D'Oeste</t>
  </si>
  <si>
    <t>MT</t>
  </si>
  <si>
    <t>23400001954200715</t>
  </si>
  <si>
    <t>Ilicínea</t>
  </si>
  <si>
    <t>23400001369200715</t>
  </si>
  <si>
    <t>Muzambinho</t>
  </si>
  <si>
    <t>23400003282200774</t>
  </si>
  <si>
    <t>Itaqui</t>
  </si>
  <si>
    <t>23400000425200796</t>
  </si>
  <si>
    <t>Icó</t>
  </si>
  <si>
    <t>23400001084200776</t>
  </si>
  <si>
    <t>Francisco Sá</t>
  </si>
  <si>
    <t>23400002513200722</t>
  </si>
  <si>
    <t>Araguacema</t>
  </si>
  <si>
    <t>23400004631200775</t>
  </si>
  <si>
    <t>Capim Branco</t>
  </si>
  <si>
    <t>23400003552200747</t>
  </si>
  <si>
    <t>Lajes</t>
  </si>
  <si>
    <t>RN</t>
  </si>
  <si>
    <t>23400010060200970</t>
  </si>
  <si>
    <t>Condado</t>
  </si>
  <si>
    <t>23400003086200708</t>
  </si>
  <si>
    <t>Umirim</t>
  </si>
  <si>
    <t>23400000913200884</t>
  </si>
  <si>
    <t>Sítio Novo</t>
  </si>
  <si>
    <t>23400007811200717</t>
  </si>
  <si>
    <t>Serrinha</t>
  </si>
  <si>
    <t>23400004432200767</t>
  </si>
  <si>
    <t>Planalto da Serra</t>
  </si>
  <si>
    <t>23400004674200751</t>
  </si>
  <si>
    <t>Casa Branca</t>
  </si>
  <si>
    <t>23400002024200771</t>
  </si>
  <si>
    <t>Catingueira</t>
  </si>
  <si>
    <t>23400003510200714</t>
  </si>
  <si>
    <t>Pacujá</t>
  </si>
  <si>
    <t>23400000230200746</t>
  </si>
  <si>
    <t>Inhuma</t>
  </si>
  <si>
    <t>23400003540200801</t>
  </si>
  <si>
    <t>Jaguaretama</t>
  </si>
  <si>
    <t>23400003779200873</t>
  </si>
  <si>
    <t>Dirceu Arcoverde</t>
  </si>
  <si>
    <t>23400000912200759</t>
  </si>
  <si>
    <t>Santo Hipólito</t>
  </si>
  <si>
    <t>23400005290200755</t>
  </si>
  <si>
    <t>Canguaretama</t>
  </si>
  <si>
    <t>23400002353200801</t>
  </si>
  <si>
    <t>Divinópolis do Tocantins</t>
  </si>
  <si>
    <t>23400004216200801</t>
  </si>
  <si>
    <t>Iati</t>
  </si>
  <si>
    <t>PE</t>
  </si>
  <si>
    <t>23400002351200811</t>
  </si>
  <si>
    <t>Riachinho</t>
  </si>
  <si>
    <t>23400000874200815</t>
  </si>
  <si>
    <t>Marcelino Vieira</t>
  </si>
  <si>
    <t>23400005908200868</t>
  </si>
  <si>
    <t>Maragogipe</t>
  </si>
  <si>
    <t>Brasil Profissionalizado</t>
  </si>
  <si>
    <t>Estadual</t>
  </si>
  <si>
    <t>Ampliação</t>
  </si>
  <si>
    <t>23400006881200821</t>
  </si>
  <si>
    <t>Santana</t>
  </si>
  <si>
    <t>AP</t>
  </si>
  <si>
    <t>Conceição do Coité</t>
  </si>
  <si>
    <t>EMENDAS</t>
  </si>
  <si>
    <t>Espaço Educativo Ensino Médio Profissionalizante</t>
  </si>
  <si>
    <t>Ensino Profissionalizante</t>
  </si>
  <si>
    <t>Morro do Chapéu</t>
  </si>
  <si>
    <t>23400006565200859</t>
  </si>
  <si>
    <t>Natal</t>
  </si>
  <si>
    <t>23400005823200880</t>
  </si>
  <si>
    <t>Pontes e Lacerda</t>
  </si>
  <si>
    <t>23400004829200830</t>
  </si>
  <si>
    <t>Salvaterra</t>
  </si>
  <si>
    <t>PA</t>
  </si>
  <si>
    <t>Castanhal</t>
  </si>
  <si>
    <t>23400006968200806</t>
  </si>
  <si>
    <t>Cascavel</t>
  </si>
  <si>
    <t>PR</t>
  </si>
  <si>
    <t>Primavera do Leste</t>
  </si>
  <si>
    <t>Escola com Projeto elaborado pelo proponente</t>
  </si>
  <si>
    <t>Belém</t>
  </si>
  <si>
    <t>23400005906200879</t>
  </si>
  <si>
    <t>São Leopoldo</t>
  </si>
  <si>
    <t>Macapá</t>
  </si>
  <si>
    <t>Saúde</t>
  </si>
  <si>
    <t>Serra Negra do Norte</t>
  </si>
  <si>
    <t>23400004797200872</t>
  </si>
  <si>
    <t>Central</t>
  </si>
  <si>
    <t>PAR</t>
  </si>
  <si>
    <t>Espaço Educativo - 04 Salas</t>
  </si>
  <si>
    <t>Ensino Fundamental</t>
  </si>
  <si>
    <t>23400007623200861</t>
  </si>
  <si>
    <t>Paranaíta</t>
  </si>
  <si>
    <t>Rural</t>
  </si>
  <si>
    <t>Espaço Educativo - 06 Salas</t>
  </si>
  <si>
    <t>23400004930200793</t>
  </si>
  <si>
    <t>Bonfim</t>
  </si>
  <si>
    <t>RR</t>
  </si>
  <si>
    <t>Indigena</t>
  </si>
  <si>
    <t>23400001558200780</t>
  </si>
  <si>
    <t>Benjamin Constant</t>
  </si>
  <si>
    <t>AM</t>
  </si>
  <si>
    <t>Atalaia do Norte</t>
  </si>
  <si>
    <t>Tabatinga</t>
  </si>
  <si>
    <t>23400006569200837</t>
  </si>
  <si>
    <t>Mãe do Rio</t>
  </si>
  <si>
    <t>São Domingos do Capim</t>
  </si>
  <si>
    <t>Reforma</t>
  </si>
  <si>
    <t>Tailândia</t>
  </si>
  <si>
    <t>23400008289200782</t>
  </si>
  <si>
    <t>Jacareacanga</t>
  </si>
  <si>
    <t>Oriximiná</t>
  </si>
  <si>
    <t>Espaço Educativo - 02 Salas</t>
  </si>
  <si>
    <t>Capitão Poço</t>
  </si>
  <si>
    <t>Paragominas</t>
  </si>
  <si>
    <t>Ponta de Pedras</t>
  </si>
  <si>
    <t>Palestina do Pará</t>
  </si>
  <si>
    <t>23400006920200890</t>
  </si>
  <si>
    <t>Vitória da Conquista</t>
  </si>
  <si>
    <t>Ruy Barbosa</t>
  </si>
  <si>
    <t>Uiramutã</t>
  </si>
  <si>
    <t>Pacaraima</t>
  </si>
  <si>
    <t>Amajari</t>
  </si>
  <si>
    <t>23400008285200702</t>
  </si>
  <si>
    <t>Laranjal do Jari</t>
  </si>
  <si>
    <t>Oiapoque</t>
  </si>
  <si>
    <t>23400001553200757</t>
  </si>
  <si>
    <t>Rio Verde</t>
  </si>
  <si>
    <t>Espaço Educativo - 12 Salas</t>
  </si>
  <si>
    <t>23400001560200759</t>
  </si>
  <si>
    <t>Barra do Corda</t>
  </si>
  <si>
    <t>23400005492200705</t>
  </si>
  <si>
    <t>Arari</t>
  </si>
  <si>
    <t>Amarante do Maranhão</t>
  </si>
  <si>
    <t>23400005513200784</t>
  </si>
  <si>
    <t>Poconé</t>
  </si>
  <si>
    <t>23400003641200874</t>
  </si>
  <si>
    <t>Porto da Folha</t>
  </si>
  <si>
    <t>SE</t>
  </si>
  <si>
    <t>MEC</t>
  </si>
  <si>
    <t>23400004187200879</t>
  </si>
  <si>
    <t>Várzea Branca</t>
  </si>
  <si>
    <t>23400003604200866</t>
  </si>
  <si>
    <t>Formoso</t>
  </si>
  <si>
    <t>23400006665200885</t>
  </si>
  <si>
    <t>23400006659200828</t>
  </si>
  <si>
    <t>Cantá</t>
  </si>
  <si>
    <t>23400006661200805</t>
  </si>
  <si>
    <t>23400006598200807</t>
  </si>
  <si>
    <t>Cáceres</t>
  </si>
  <si>
    <t>Cuiabá</t>
  </si>
  <si>
    <t>Juara</t>
  </si>
  <si>
    <t>23400000181200741</t>
  </si>
  <si>
    <t>Taperoá</t>
  </si>
  <si>
    <t>Emenda Parlamentar</t>
  </si>
  <si>
    <t>23400010309200947</t>
  </si>
  <si>
    <t>Tefé</t>
  </si>
  <si>
    <t>23400013507200962</t>
  </si>
  <si>
    <t>Cocal</t>
  </si>
  <si>
    <t>23400015026200991</t>
  </si>
  <si>
    <t>Silvanópolis</t>
  </si>
  <si>
    <t>23400010967200939</t>
  </si>
  <si>
    <t>Aurora do Tocantins</t>
  </si>
  <si>
    <t>23400010537200917</t>
  </si>
  <si>
    <t>Ponte Alta do Bom Jesus</t>
  </si>
  <si>
    <t>23400010585200913</t>
  </si>
  <si>
    <t>Itaguatins</t>
  </si>
  <si>
    <t>23400004999200903</t>
  </si>
  <si>
    <t>Santa Rita do Pardo</t>
  </si>
  <si>
    <t>MS</t>
  </si>
  <si>
    <t>23400012645200924</t>
  </si>
  <si>
    <t>Brejo de Areia</t>
  </si>
  <si>
    <t>23400007884200962</t>
  </si>
  <si>
    <t>Bela Vista do Maranhão</t>
  </si>
  <si>
    <t>23400011852200961</t>
  </si>
  <si>
    <t>Quatipuru</t>
  </si>
  <si>
    <t>23400009935200991</t>
  </si>
  <si>
    <t>Triunfo Potiguar</t>
  </si>
  <si>
    <t>23400010316200949</t>
  </si>
  <si>
    <t>Turilândia</t>
  </si>
  <si>
    <t>23400009959200940</t>
  </si>
  <si>
    <t>Araguanã</t>
  </si>
  <si>
    <t>23400011823200908</t>
  </si>
  <si>
    <t>Ipueiras</t>
  </si>
  <si>
    <t>23400010869200900</t>
  </si>
  <si>
    <t>Luzinópolis</t>
  </si>
  <si>
    <t>23400010645200990</t>
  </si>
  <si>
    <t>Goiatins</t>
  </si>
  <si>
    <t>23400010209200911</t>
  </si>
  <si>
    <t>Maurilândia</t>
  </si>
  <si>
    <t>23400010073200949</t>
  </si>
  <si>
    <t>152183(Convênio original: 657015/2009)</t>
  </si>
  <si>
    <t>Deodápolis</t>
  </si>
  <si>
    <t>23400010002200946</t>
  </si>
  <si>
    <t>Envira</t>
  </si>
  <si>
    <t>23400011850200972</t>
  </si>
  <si>
    <t>Magalhães Barata</t>
  </si>
  <si>
    <t>23400010067200991</t>
  </si>
  <si>
    <t>Guajará-Mirim</t>
  </si>
  <si>
    <t>RO</t>
  </si>
  <si>
    <t>23400011818200997</t>
  </si>
  <si>
    <t>Monção</t>
  </si>
  <si>
    <t>23400010715200918</t>
  </si>
  <si>
    <t>Loreto</t>
  </si>
  <si>
    <t>23400006723200951</t>
  </si>
  <si>
    <t>Baturité</t>
  </si>
  <si>
    <t>23400000736200836</t>
  </si>
  <si>
    <t>Poranga</t>
  </si>
  <si>
    <t>23400006673200911</t>
  </si>
  <si>
    <t>Ipu</t>
  </si>
  <si>
    <t>23400013499200954</t>
  </si>
  <si>
    <t>Carnaubal</t>
  </si>
  <si>
    <t>23400003663200834</t>
  </si>
  <si>
    <t>Acopiara</t>
  </si>
  <si>
    <t>23400006734200931</t>
  </si>
  <si>
    <t>São Rafael</t>
  </si>
  <si>
    <t>23400011895200947</t>
  </si>
  <si>
    <t>Senador Georgino Avelino</t>
  </si>
  <si>
    <t>23400006671200913</t>
  </si>
  <si>
    <t>Maxaranguape</t>
  </si>
  <si>
    <t>23400010474200907</t>
  </si>
  <si>
    <t>Alto do Rodrigues</t>
  </si>
  <si>
    <t>23400009939200979</t>
  </si>
  <si>
    <t>Rafael Fernandes</t>
  </si>
  <si>
    <t>23400006747200919</t>
  </si>
  <si>
    <t>Alagoa Grande</t>
  </si>
  <si>
    <t>23400006728200984</t>
  </si>
  <si>
    <t>Arara</t>
  </si>
  <si>
    <t>23400010119200920</t>
  </si>
  <si>
    <t>Uiraúna</t>
  </si>
  <si>
    <t>23400003752200881</t>
  </si>
  <si>
    <t>Barra de Guabiraba</t>
  </si>
  <si>
    <t>23400007679200905</t>
  </si>
  <si>
    <t>23400010161200941</t>
  </si>
  <si>
    <t>Pombos</t>
  </si>
  <si>
    <t>23400003144200876</t>
  </si>
  <si>
    <t>Terezinha</t>
  </si>
  <si>
    <t>23400004996200961</t>
  </si>
  <si>
    <t>Escada</t>
  </si>
  <si>
    <t>23400011762200971</t>
  </si>
  <si>
    <t>Murici</t>
  </si>
  <si>
    <t>AL</t>
  </si>
  <si>
    <t>MI - Escola de Educação Infantil Tipo B</t>
  </si>
  <si>
    <t>23400010384200916</t>
  </si>
  <si>
    <t>Potiretama</t>
  </si>
  <si>
    <t>23400012662200961</t>
  </si>
  <si>
    <t>Antônio Cardoso</t>
  </si>
  <si>
    <t>23400010986200965</t>
  </si>
  <si>
    <t>Piripá</t>
  </si>
  <si>
    <t>23400010217200967</t>
  </si>
  <si>
    <t>Canavieiras</t>
  </si>
  <si>
    <t>23400013355200906</t>
  </si>
  <si>
    <t>23400010379200903</t>
  </si>
  <si>
    <t>Itajuípe</t>
  </si>
  <si>
    <t>23400003094200916</t>
  </si>
  <si>
    <t>Nova Fátima</t>
  </si>
  <si>
    <t>23400007678200952</t>
  </si>
  <si>
    <t>Frei Inocêncio</t>
  </si>
  <si>
    <t>23400004943200941</t>
  </si>
  <si>
    <t>Felixlândia</t>
  </si>
  <si>
    <t>23400004013200997</t>
  </si>
  <si>
    <t>Capitão Enéas</t>
  </si>
  <si>
    <t>23400010210200945</t>
  </si>
  <si>
    <t>Itapecerica</t>
  </si>
  <si>
    <t>23400011904200908</t>
  </si>
  <si>
    <t>Porto Estrela</t>
  </si>
  <si>
    <t>23400005009200946</t>
  </si>
  <si>
    <t>Cachoeirinha</t>
  </si>
  <si>
    <t>23400011796200965</t>
  </si>
  <si>
    <t>Darcinópolis</t>
  </si>
  <si>
    <t>23400000881200817</t>
  </si>
  <si>
    <t>Centenário</t>
  </si>
  <si>
    <t>23400010081200995</t>
  </si>
  <si>
    <t>Bom Jesus do Tocantins</t>
  </si>
  <si>
    <t>23400010549200941</t>
  </si>
  <si>
    <t>Lagoa do Tocantins</t>
  </si>
  <si>
    <t>23400004033200968</t>
  </si>
  <si>
    <t>Mirante da Serra</t>
  </si>
  <si>
    <t>23400014727200911</t>
  </si>
  <si>
    <t>Pracinha</t>
  </si>
  <si>
    <t>23400004985200981</t>
  </si>
  <si>
    <t>Bom Sucesso</t>
  </si>
  <si>
    <t>23400002068200709</t>
  </si>
  <si>
    <t>Santana da Boa Vista</t>
  </si>
  <si>
    <t>23400011113200970</t>
  </si>
  <si>
    <t>Santa Maria</t>
  </si>
  <si>
    <t>23400012739200901</t>
  </si>
  <si>
    <t>Canoas</t>
  </si>
  <si>
    <t>23400012837200931</t>
  </si>
  <si>
    <t>Alta Floresta</t>
  </si>
  <si>
    <t>Vila Bela da Santíssima Trindade</t>
  </si>
  <si>
    <t>23400012835200941</t>
  </si>
  <si>
    <t>São Félix do Araguaia</t>
  </si>
  <si>
    <t>Espaço Educativo - 08 Salas</t>
  </si>
  <si>
    <t>23400013630200983</t>
  </si>
  <si>
    <t>23400005744200879</t>
  </si>
  <si>
    <t>Nina Rodrigues</t>
  </si>
  <si>
    <t>23400004800200858</t>
  </si>
  <si>
    <t>Santa Luzia</t>
  </si>
  <si>
    <t>23400014964200974</t>
  </si>
  <si>
    <t>Camamu</t>
  </si>
  <si>
    <t>Quilombo</t>
  </si>
  <si>
    <t>23400013438200997</t>
  </si>
  <si>
    <t>Nova Ibiá</t>
  </si>
  <si>
    <t>23400010310200971</t>
  </si>
  <si>
    <t>Itaitinga</t>
  </si>
  <si>
    <t>23400014799200951</t>
  </si>
  <si>
    <t>Maceió</t>
  </si>
  <si>
    <t>23400012736200960</t>
  </si>
  <si>
    <t>Palmeira dos Índios</t>
  </si>
  <si>
    <t>Santana do Ipanema</t>
  </si>
  <si>
    <t>Teotônio Vilela</t>
  </si>
  <si>
    <t>23400004954200921</t>
  </si>
  <si>
    <t>23400015369200956</t>
  </si>
  <si>
    <t>Santarém</t>
  </si>
  <si>
    <t>Parauapebas</t>
  </si>
  <si>
    <t>Breves</t>
  </si>
  <si>
    <t>Tomé-Açu</t>
  </si>
  <si>
    <t>23400010540200931</t>
  </si>
  <si>
    <t>Buriti dos Lopes</t>
  </si>
  <si>
    <t>23400004200200971</t>
  </si>
  <si>
    <t>Colorado</t>
  </si>
  <si>
    <t>Ibiporã</t>
  </si>
  <si>
    <t>Londrina</t>
  </si>
  <si>
    <t>Curitiba</t>
  </si>
  <si>
    <t>23400012825200914</t>
  </si>
  <si>
    <t>Açu</t>
  </si>
  <si>
    <t>23400011422200940</t>
  </si>
  <si>
    <t>Boa Vista</t>
  </si>
  <si>
    <t>23400012887200918</t>
  </si>
  <si>
    <t>Cerro Grande</t>
  </si>
  <si>
    <t>23400013440200966</t>
  </si>
  <si>
    <t>Plácido de Castro</t>
  </si>
  <si>
    <t>AC</t>
  </si>
  <si>
    <t>Rio Branco</t>
  </si>
  <si>
    <t>23400004936200949</t>
  </si>
  <si>
    <t>Matupá</t>
  </si>
  <si>
    <t>Sorriso</t>
  </si>
  <si>
    <t>Campo Verde</t>
  </si>
  <si>
    <t>Escola com projeto elaborado pelo concedente</t>
  </si>
  <si>
    <t>23400010966200994</t>
  </si>
  <si>
    <t>Manga</t>
  </si>
  <si>
    <t>Bocaiúva</t>
  </si>
  <si>
    <t>Brasília de Minas</t>
  </si>
  <si>
    <t>23400016222200983</t>
  </si>
  <si>
    <t>Bom Jardim</t>
  </si>
  <si>
    <t>Palmares</t>
  </si>
  <si>
    <t>23400015475200930</t>
  </si>
  <si>
    <t>Curuçá</t>
  </si>
  <si>
    <t>23400005703201005</t>
  </si>
  <si>
    <t>São Bento</t>
  </si>
  <si>
    <t>23400010659200911</t>
  </si>
  <si>
    <t>Monte Alegre</t>
  </si>
  <si>
    <t>23400004934200950</t>
  </si>
  <si>
    <t>23400010436200946</t>
  </si>
  <si>
    <t>Santa Rosa do Tocantins</t>
  </si>
  <si>
    <t>23400010172200921</t>
  </si>
  <si>
    <t>Indiaroba</t>
  </si>
  <si>
    <t>23400010106200951</t>
  </si>
  <si>
    <t>Laranjeiras</t>
  </si>
  <si>
    <t>23400012642200991</t>
  </si>
  <si>
    <t>São Sebastião do Tocantins</t>
  </si>
  <si>
    <t>23400013550200928</t>
  </si>
  <si>
    <t>Indiana</t>
  </si>
  <si>
    <t>23400010293200972</t>
  </si>
  <si>
    <t>Codajás</t>
  </si>
  <si>
    <t>23400003391200872</t>
  </si>
  <si>
    <t>Urucurituba</t>
  </si>
  <si>
    <t>23400010107200903</t>
  </si>
  <si>
    <t>Cafarnaum</t>
  </si>
  <si>
    <t>23400013781200931</t>
  </si>
  <si>
    <t>Mairinque</t>
  </si>
  <si>
    <t>23400011750200946</t>
  </si>
  <si>
    <t>Recife</t>
  </si>
  <si>
    <t>Escola de Educação Infantil Tipo A</t>
  </si>
  <si>
    <t>23400009891200907</t>
  </si>
  <si>
    <t>Entre Rios</t>
  </si>
  <si>
    <t>23400009893200998</t>
  </si>
  <si>
    <t>Itabela</t>
  </si>
  <si>
    <t>23400003669200810</t>
  </si>
  <si>
    <t>Itambé</t>
  </si>
  <si>
    <t>23400010532200994</t>
  </si>
  <si>
    <t>Mascote</t>
  </si>
  <si>
    <t>23400011859200983</t>
  </si>
  <si>
    <t>Pedrão</t>
  </si>
  <si>
    <t>23400010381200974</t>
  </si>
  <si>
    <t>23400010129200965</t>
  </si>
  <si>
    <t>Wenceslau Guimarães</t>
  </si>
  <si>
    <t>23400013505200973</t>
  </si>
  <si>
    <t>Umari</t>
  </si>
  <si>
    <t>23400011874200921</t>
  </si>
  <si>
    <t>Mundo Novo</t>
  </si>
  <si>
    <t>23400001590200765</t>
  </si>
  <si>
    <t>Santa Cruz de Goiás</t>
  </si>
  <si>
    <t>23400010233200950</t>
  </si>
  <si>
    <t>Governador Nunes Freire</t>
  </si>
  <si>
    <t>23400013320200969</t>
  </si>
  <si>
    <t>Peri Mirim</t>
  </si>
  <si>
    <t>23400000794200860</t>
  </si>
  <si>
    <t>Tufilândia</t>
  </si>
  <si>
    <t>23400009947200915</t>
  </si>
  <si>
    <t>Chapada Gaúcha</t>
  </si>
  <si>
    <t>23400010188200933</t>
  </si>
  <si>
    <t>Serra dos Aimorés</t>
  </si>
  <si>
    <t>23400004031200979</t>
  </si>
  <si>
    <t>Miranda</t>
  </si>
  <si>
    <t>23400000676201076</t>
  </si>
  <si>
    <t>Rio Negro</t>
  </si>
  <si>
    <t>23400010232200913</t>
  </si>
  <si>
    <t>Garrafão do Norte</t>
  </si>
  <si>
    <t>23400010642200956</t>
  </si>
  <si>
    <t>Brejo da Madre de Deus</t>
  </si>
  <si>
    <t>23400010468200941</t>
  </si>
  <si>
    <t>Santa Maria da Boa Vista</t>
  </si>
  <si>
    <t>23400015008200918</t>
  </si>
  <si>
    <t>23400010664200916</t>
  </si>
  <si>
    <t>23400010125200987</t>
  </si>
  <si>
    <t>23400004992200983</t>
  </si>
  <si>
    <t>Pedro Afonso</t>
  </si>
  <si>
    <t>Natividade</t>
  </si>
  <si>
    <t>23400003853201076</t>
  </si>
  <si>
    <t>Abreulândia</t>
  </si>
  <si>
    <t>23400006743200922</t>
  </si>
  <si>
    <t>Nova Canaã</t>
  </si>
  <si>
    <t>23400010709200952</t>
  </si>
  <si>
    <t>Pindoretama</t>
  </si>
  <si>
    <t>23400010334200921</t>
  </si>
  <si>
    <t>Marzagão</t>
  </si>
  <si>
    <t>23400009899200965</t>
  </si>
  <si>
    <t>Alto Parnaíba</t>
  </si>
  <si>
    <t>23400015954200956</t>
  </si>
  <si>
    <t>23400003121200861</t>
  </si>
  <si>
    <t>São José do Piauí</t>
  </si>
  <si>
    <t>23400011910200957</t>
  </si>
  <si>
    <t>Coronel João Pessoa</t>
  </si>
  <si>
    <t>23400005520200786</t>
  </si>
  <si>
    <t>Iporá</t>
  </si>
  <si>
    <t>Nova Glória</t>
  </si>
  <si>
    <t>23400003489201044</t>
  </si>
  <si>
    <t>Unaí</t>
  </si>
  <si>
    <t>23400010032200952</t>
  </si>
  <si>
    <t>Colônia Leopoldina</t>
  </si>
  <si>
    <t>23400004991200939</t>
  </si>
  <si>
    <t>Antas</t>
  </si>
  <si>
    <t>23400004966200955</t>
  </si>
  <si>
    <t>Baixio</t>
  </si>
  <si>
    <t>23400008432201031</t>
  </si>
  <si>
    <t>Bacurituba</t>
  </si>
  <si>
    <t>23400007673200920</t>
  </si>
  <si>
    <t>Bom Jesus das Selvas</t>
  </si>
  <si>
    <t>23400001176200837</t>
  </si>
  <si>
    <t>Duque Bacelar</t>
  </si>
  <si>
    <t>23400015607200923</t>
  </si>
  <si>
    <t>Lagoa do Mato</t>
  </si>
  <si>
    <t>23400001143200897</t>
  </si>
  <si>
    <t>Turiaçu</t>
  </si>
  <si>
    <t>23400010189200988</t>
  </si>
  <si>
    <t>Novo Cruzeiro</t>
  </si>
  <si>
    <t>23400008863201006</t>
  </si>
  <si>
    <t>Urucuia</t>
  </si>
  <si>
    <t>23400012794200993</t>
  </si>
  <si>
    <t>Fagundes</t>
  </si>
  <si>
    <t>23400008414201050</t>
  </si>
  <si>
    <t>Lagoa</t>
  </si>
  <si>
    <t>23400012759200974</t>
  </si>
  <si>
    <t>São José de Caiana</t>
  </si>
  <si>
    <t>23400010578200911</t>
  </si>
  <si>
    <t>Vicência</t>
  </si>
  <si>
    <t>23400010164200984</t>
  </si>
  <si>
    <t>Cabeceiras do Piauí</t>
  </si>
  <si>
    <t>23400010135200912</t>
  </si>
  <si>
    <t>Campinas do Piauí</t>
  </si>
  <si>
    <t>23400011830200900</t>
  </si>
  <si>
    <t>Flores do Piauí</t>
  </si>
  <si>
    <t>23400013487200920</t>
  </si>
  <si>
    <t>Lagoa Alegre</t>
  </si>
  <si>
    <t>23400008047201094</t>
  </si>
  <si>
    <t>Jaçanã</t>
  </si>
  <si>
    <t>23400015201200941</t>
  </si>
  <si>
    <t>Lagoa d'Anta</t>
  </si>
  <si>
    <t>23400005485201009</t>
  </si>
  <si>
    <t>Poço Branco</t>
  </si>
  <si>
    <t>23400010972200941</t>
  </si>
  <si>
    <t>Conceição do Tocantins</t>
  </si>
  <si>
    <t>23400010999200934</t>
  </si>
  <si>
    <t>Palmeiras do Tocantins</t>
  </si>
  <si>
    <t>23400011868200974</t>
  </si>
  <si>
    <t>Tupiratins</t>
  </si>
  <si>
    <t>23400008673201081</t>
  </si>
  <si>
    <t>Xambioá</t>
  </si>
  <si>
    <t>23400002743200791</t>
  </si>
  <si>
    <t>23400000365201015</t>
  </si>
  <si>
    <t>Viçosa</t>
  </si>
  <si>
    <t>23400001942200863</t>
  </si>
  <si>
    <t>Icatu</t>
  </si>
  <si>
    <t>23400002649201038</t>
  </si>
  <si>
    <t>23400014741200915</t>
  </si>
  <si>
    <t>23400015468200938</t>
  </si>
  <si>
    <t>Joaquim Felício</t>
  </si>
  <si>
    <t>23400008661201056</t>
  </si>
  <si>
    <t>Afrânio</t>
  </si>
  <si>
    <t>23400008045201003</t>
  </si>
  <si>
    <t>Apodi</t>
  </si>
  <si>
    <t>23400008876201077</t>
  </si>
  <si>
    <t>Novo Acordo</t>
  </si>
  <si>
    <t>23400005060200877</t>
  </si>
  <si>
    <t>Arraias</t>
  </si>
  <si>
    <t>23400012643200935</t>
  </si>
  <si>
    <t>Riachão do Dantas</t>
  </si>
  <si>
    <t>23400003175200746</t>
  </si>
  <si>
    <t>Martinópolis</t>
  </si>
  <si>
    <t>23400002842200773</t>
  </si>
  <si>
    <t>Itaparica</t>
  </si>
  <si>
    <t>23400008030201037</t>
  </si>
  <si>
    <t>Conde</t>
  </si>
  <si>
    <t>23400014962200985</t>
  </si>
  <si>
    <t>Reserva do Iguaçu</t>
  </si>
  <si>
    <t>23400012890200931</t>
  </si>
  <si>
    <t>Glória</t>
  </si>
  <si>
    <t>23400003277200842</t>
  </si>
  <si>
    <t>Prainha</t>
  </si>
  <si>
    <t>23400013177200913</t>
  </si>
  <si>
    <t>Bom Jardim da Serra</t>
  </si>
  <si>
    <t>SC</t>
  </si>
  <si>
    <t>23400012894200910</t>
  </si>
  <si>
    <t>Palhoça</t>
  </si>
  <si>
    <t>23400000334201056</t>
  </si>
  <si>
    <t>Maraã</t>
  </si>
  <si>
    <t>23400008117201012</t>
  </si>
  <si>
    <t>São Gabriel da Cachoeira</t>
  </si>
  <si>
    <t>23400001448201013</t>
  </si>
  <si>
    <t>23400007913200996</t>
  </si>
  <si>
    <t>Guatapará</t>
  </si>
  <si>
    <t>23400012650200937</t>
  </si>
  <si>
    <t>Itaju do Colônia</t>
  </si>
  <si>
    <t>23400002442201063</t>
  </si>
  <si>
    <t>Indiaporã</t>
  </si>
  <si>
    <t>Rio da Conceição</t>
  </si>
  <si>
    <t>23400011770200917</t>
  </si>
  <si>
    <t>São Miguel do Tocantins</t>
  </si>
  <si>
    <t>23400002133201093</t>
  </si>
  <si>
    <t>Santa Terezinha do Tocantins</t>
  </si>
  <si>
    <t>23400014749200973</t>
  </si>
  <si>
    <t>Campos Sales</t>
  </si>
  <si>
    <t>23400014955200983</t>
  </si>
  <si>
    <t>Milhã</t>
  </si>
  <si>
    <t>23400014951200903</t>
  </si>
  <si>
    <t>Salitre</t>
  </si>
  <si>
    <t>23400008016201033</t>
  </si>
  <si>
    <t>23400015604200990</t>
  </si>
  <si>
    <t>Bacabal</t>
  </si>
  <si>
    <t>23400013790200922</t>
  </si>
  <si>
    <t>Belágua</t>
  </si>
  <si>
    <t>23400011007200996</t>
  </si>
  <si>
    <t>Buriti</t>
  </si>
  <si>
    <t>23400015032200949</t>
  </si>
  <si>
    <t>Formosa da Serra Negra</t>
  </si>
  <si>
    <t>23400010111200963</t>
  </si>
  <si>
    <t>Governador Newton Bello</t>
  </si>
  <si>
    <t>23400003181200884</t>
  </si>
  <si>
    <t>Jatobá</t>
  </si>
  <si>
    <t>23400009159201062</t>
  </si>
  <si>
    <t>Pinheiro</t>
  </si>
  <si>
    <t>23400010182200966</t>
  </si>
  <si>
    <t>Júlio Borges</t>
  </si>
  <si>
    <t>23400011020200945</t>
  </si>
  <si>
    <t>Fronteira dos Vales</t>
  </si>
  <si>
    <t>Iguatama</t>
  </si>
  <si>
    <t>23400011031200925</t>
  </si>
  <si>
    <t>Calumbi</t>
  </si>
  <si>
    <t>23400010152200950</t>
  </si>
  <si>
    <t>Monte Horebe</t>
  </si>
  <si>
    <t>23400000292201053</t>
  </si>
  <si>
    <t>Colares</t>
  </si>
  <si>
    <t>23400005754200812</t>
  </si>
  <si>
    <t>Santana de Pirapama</t>
  </si>
  <si>
    <t>23400002684201057</t>
  </si>
  <si>
    <t>Bela Vista</t>
  </si>
  <si>
    <t>23400005261201099</t>
  </si>
  <si>
    <t>Douradina</t>
  </si>
  <si>
    <t>23400013383200915</t>
  </si>
  <si>
    <t>Monte Alegre de Sergipe</t>
  </si>
  <si>
    <t>23400002115201010</t>
  </si>
  <si>
    <t>Pedrinópolis</t>
  </si>
  <si>
    <t>23400010535200928</t>
  </si>
  <si>
    <t>Guarani de Goiás</t>
  </si>
  <si>
    <t>23400012807200924</t>
  </si>
  <si>
    <t>Alvarães</t>
  </si>
  <si>
    <t>23400015282200989</t>
  </si>
  <si>
    <t>Cristinápolis</t>
  </si>
  <si>
    <t>23400004023200922</t>
  </si>
  <si>
    <t>Salgado de São Félix</t>
  </si>
  <si>
    <t>23400009948200960</t>
  </si>
  <si>
    <t>Aragominas</t>
  </si>
  <si>
    <t>PAR 2</t>
  </si>
  <si>
    <t>23400000130201104</t>
  </si>
  <si>
    <t>PAC2 610/2011</t>
  </si>
  <si>
    <t>Manacapuru</t>
  </si>
  <si>
    <t>Quadras</t>
  </si>
  <si>
    <t>PAC2</t>
  </si>
  <si>
    <t>QUADRA ESCOLAR COBERTA COM PALCO- PROJETO FNDE</t>
  </si>
  <si>
    <t>Quadras e Cobertura de Quadras</t>
  </si>
  <si>
    <t>23400001396201166</t>
  </si>
  <si>
    <t>PAC2 1510/2011</t>
  </si>
  <si>
    <t>Colniza</t>
  </si>
  <si>
    <t>QUADRA ESCOLAR COBERTA COM VESTIÁRIO- PROJETO FNDE</t>
  </si>
  <si>
    <t>23400000546201114</t>
  </si>
  <si>
    <t>15018(Termo original: PAC2 136/2011)</t>
  </si>
  <si>
    <t>23400001346201189</t>
  </si>
  <si>
    <t>15178(Termo original: PAC2 1282/2011)</t>
  </si>
  <si>
    <t>Bom Sucesso de Itararé</t>
  </si>
  <si>
    <t>23400000545201170</t>
  </si>
  <si>
    <t>PAC2 462/2011</t>
  </si>
  <si>
    <t>Itacarambi</t>
  </si>
  <si>
    <t>23400001896201106</t>
  </si>
  <si>
    <t>PAC2 1868/2011</t>
  </si>
  <si>
    <t>São Pedro da Água Branca</t>
  </si>
  <si>
    <t>23400000661201199</t>
  </si>
  <si>
    <t>PAC2 263/2011</t>
  </si>
  <si>
    <t>23400001150201194</t>
  </si>
  <si>
    <t>PAC2 1467/2011</t>
  </si>
  <si>
    <t>Montes Altos</t>
  </si>
  <si>
    <t>23400001136201191</t>
  </si>
  <si>
    <t>PAC2 1500/2011</t>
  </si>
  <si>
    <t>Vila Nova dos Martírios</t>
  </si>
  <si>
    <t>23400001878201116</t>
  </si>
  <si>
    <t>PAC2 4017/2013</t>
  </si>
  <si>
    <t>Nossa Senhora do Socorro</t>
  </si>
  <si>
    <t>Projeto 2 Convencional</t>
  </si>
  <si>
    <t>23400000192201116</t>
  </si>
  <si>
    <t>PAC2 1110/2011</t>
  </si>
  <si>
    <t>23400001326201116</t>
  </si>
  <si>
    <t>PAC2 1489/2011</t>
  </si>
  <si>
    <t>São Francisco do Brejão</t>
  </si>
  <si>
    <t>23400001320201131</t>
  </si>
  <si>
    <t>PAC2 1494/2011</t>
  </si>
  <si>
    <t>23400001843201187</t>
  </si>
  <si>
    <t>PAC2 1989/2011</t>
  </si>
  <si>
    <t>23400000451201109</t>
  </si>
  <si>
    <t>PAC2 1118/2011</t>
  </si>
  <si>
    <t>Pelotas</t>
  </si>
  <si>
    <t>23400001443201171</t>
  </si>
  <si>
    <t>PAC2 1213/2011</t>
  </si>
  <si>
    <t>Passo de Camaragibe</t>
  </si>
  <si>
    <t>23400000462201181</t>
  </si>
  <si>
    <t>PAC2 986/2011</t>
  </si>
  <si>
    <t>Francisco Morato</t>
  </si>
  <si>
    <t>23400001110201142</t>
  </si>
  <si>
    <t>PAC2 1247/2011</t>
  </si>
  <si>
    <t>Serra Dourada</t>
  </si>
  <si>
    <t>23400001918201120</t>
  </si>
  <si>
    <t>PAC2 1918/2011</t>
  </si>
  <si>
    <t>Rio do Pires</t>
  </si>
  <si>
    <t>23400001958201171</t>
  </si>
  <si>
    <t>PAC2 1876/2011</t>
  </si>
  <si>
    <t>Quixadá</t>
  </si>
  <si>
    <t>23400001183201134</t>
  </si>
  <si>
    <t>PAC2 1201/2011</t>
  </si>
  <si>
    <t>23400000976201136</t>
  </si>
  <si>
    <t>PAC2 2067/2011</t>
  </si>
  <si>
    <t>Porto Seguro</t>
  </si>
  <si>
    <t>23400001437201114</t>
  </si>
  <si>
    <t>PAC2 1556/2011</t>
  </si>
  <si>
    <t>Uruará</t>
  </si>
  <si>
    <t>23400001836201185</t>
  </si>
  <si>
    <t>PAC2 1977/2011</t>
  </si>
  <si>
    <t>Alto Santo</t>
  </si>
  <si>
    <t>23400000980201102</t>
  </si>
  <si>
    <t>PAC2 902/2011</t>
  </si>
  <si>
    <t>Ilhéus</t>
  </si>
  <si>
    <t>23400000186201151</t>
  </si>
  <si>
    <t>PAC2 1114/2011</t>
  </si>
  <si>
    <t>Goiana</t>
  </si>
  <si>
    <t>23400001338201132</t>
  </si>
  <si>
    <t>PAC2 1439/2011</t>
  </si>
  <si>
    <t>Governador Edison Lobão</t>
  </si>
  <si>
    <t>23400001342201109</t>
  </si>
  <si>
    <t>15025(Termo original: PAC2 1424/2011)</t>
  </si>
  <si>
    <t>23400000730201164</t>
  </si>
  <si>
    <t>PAC2 699/2011</t>
  </si>
  <si>
    <t>São João de Pirabas</t>
  </si>
  <si>
    <t>23400000155201108</t>
  </si>
  <si>
    <t>PAC2 672/2011</t>
  </si>
  <si>
    <t>23400001455201104</t>
  </si>
  <si>
    <t>PAC2 1223/2011</t>
  </si>
  <si>
    <t>Itapiranga</t>
  </si>
  <si>
    <t>23400000413201148</t>
  </si>
  <si>
    <t>PAC2 726/2011</t>
  </si>
  <si>
    <t>Santa Cruz do Capibaribe</t>
  </si>
  <si>
    <t>23400000505201128</t>
  </si>
  <si>
    <t>PAC2 596/2011</t>
  </si>
  <si>
    <t>Alcobaça</t>
  </si>
  <si>
    <t>23400000771201151</t>
  </si>
  <si>
    <t>PAC2 756/2011</t>
  </si>
  <si>
    <t>Governador Dix-Sept Rosado</t>
  </si>
  <si>
    <t>23400000765201101</t>
  </si>
  <si>
    <t>PAC2 747/2011</t>
  </si>
  <si>
    <t>23400000739201175</t>
  </si>
  <si>
    <t>PAC2 653/2011</t>
  </si>
  <si>
    <t>Cururupu</t>
  </si>
  <si>
    <t>23400001538201195</t>
  </si>
  <si>
    <t>15027(Termo original: PAC2 1387/2011)</t>
  </si>
  <si>
    <t>Ibaretama</t>
  </si>
  <si>
    <t>23400001360201182</t>
  </si>
  <si>
    <t>PAC2 1437/2011</t>
  </si>
  <si>
    <t>23400000903201144</t>
  </si>
  <si>
    <t>PAC2 710/2011</t>
  </si>
  <si>
    <t>Planaltina</t>
  </si>
  <si>
    <t>23400000502201194</t>
  </si>
  <si>
    <t>PAC2 620/2011</t>
  </si>
  <si>
    <t>23400001330201176</t>
  </si>
  <si>
    <t>PAC2 1476/2011</t>
  </si>
  <si>
    <t>Nova Olinda do Maranhão</t>
  </si>
  <si>
    <t>23400000724201115</t>
  </si>
  <si>
    <t>PAC2 693/2011</t>
  </si>
  <si>
    <t>Oeiras do Pará</t>
  </si>
  <si>
    <t>23400001340201110</t>
  </si>
  <si>
    <t>PAC2 1427/2011</t>
  </si>
  <si>
    <t>Conceição do Lago-Açu</t>
  </si>
  <si>
    <t>23400000897201125</t>
  </si>
  <si>
    <t>PAC2 763/2011</t>
  </si>
  <si>
    <t>Buriticupu</t>
  </si>
  <si>
    <t>23400000468201158</t>
  </si>
  <si>
    <t>PAC2 1120/2011</t>
  </si>
  <si>
    <t>Juquitiba</t>
  </si>
  <si>
    <t>23400000781201196</t>
  </si>
  <si>
    <t>15099(Termo original: PAC2 945/2011)</t>
  </si>
  <si>
    <t>São Paulo do Potengi</t>
  </si>
  <si>
    <t>23400000460201191</t>
  </si>
  <si>
    <t>PAC2 840/2011</t>
  </si>
  <si>
    <t>Bertioga</t>
  </si>
  <si>
    <t>23400001891201175</t>
  </si>
  <si>
    <t>PAC2 1866/2011</t>
  </si>
  <si>
    <t>Cândido Mendes</t>
  </si>
  <si>
    <t>23400001731201126</t>
  </si>
  <si>
    <t>PAC2 1928/2011</t>
  </si>
  <si>
    <t>Gongogi</t>
  </si>
  <si>
    <t>23400000690201151</t>
  </si>
  <si>
    <t>PAC2 186/2011</t>
  </si>
  <si>
    <t>Mateiros</t>
  </si>
  <si>
    <t>23400000552201171</t>
  </si>
  <si>
    <t>PAC2 159/2011</t>
  </si>
  <si>
    <t>Marcelândia</t>
  </si>
  <si>
    <t>23400000924201160</t>
  </si>
  <si>
    <t>15181(Termo original: PAC2 988/2011)</t>
  </si>
  <si>
    <t>Bocaiúva do Sul</t>
  </si>
  <si>
    <t>23400000042201102</t>
  </si>
  <si>
    <t>PAC2 5537/2013</t>
  </si>
  <si>
    <t>Santo Ângelo</t>
  </si>
  <si>
    <t>MI - Escola de Educação Infantil Tipo C</t>
  </si>
  <si>
    <t>23400000719201102</t>
  </si>
  <si>
    <t>15097(Termo original: PAC2 303/2011)</t>
  </si>
  <si>
    <t>Avaí</t>
  </si>
  <si>
    <t>23400001269201167</t>
  </si>
  <si>
    <t>PAC2 1598/2011</t>
  </si>
  <si>
    <t>Mathias Lobato</t>
  </si>
  <si>
    <t>23400001953201149</t>
  </si>
  <si>
    <t>PAC2 1884/2011</t>
  </si>
  <si>
    <t>Miraíma</t>
  </si>
  <si>
    <t>23400001244201163</t>
  </si>
  <si>
    <t>PAC2 1547/2011</t>
  </si>
  <si>
    <t>23400001252201118</t>
  </si>
  <si>
    <t>PAC2 1555/2011</t>
  </si>
  <si>
    <t>23400001803201135</t>
  </si>
  <si>
    <t>PAC2 1908/2011</t>
  </si>
  <si>
    <t>Boa Vista do Tupim</t>
  </si>
  <si>
    <t>23400001988201188</t>
  </si>
  <si>
    <t>PAC2 1807/2011</t>
  </si>
  <si>
    <t>Goianésia do Pará</t>
  </si>
  <si>
    <t>23400001862201111</t>
  </si>
  <si>
    <t>PAC2 1827/2011</t>
  </si>
  <si>
    <t>Passagem</t>
  </si>
  <si>
    <t>23400001298201129</t>
  </si>
  <si>
    <t>PAC2 1576/2011</t>
  </si>
  <si>
    <t>Tumiritinga</t>
  </si>
  <si>
    <t>23400001989201122</t>
  </si>
  <si>
    <t>PAC2 1804/2011</t>
  </si>
  <si>
    <t>Nova Esperança do Piriá</t>
  </si>
  <si>
    <t>23400001983201155</t>
  </si>
  <si>
    <t>PAC2 1957/2011</t>
  </si>
  <si>
    <t>Peixoto de Azevedo</t>
  </si>
  <si>
    <t>23400000225201110</t>
  </si>
  <si>
    <t>PAC2 5823/2013</t>
  </si>
  <si>
    <t>Alagoinhas</t>
  </si>
  <si>
    <t>23400001815201160</t>
  </si>
  <si>
    <t>PAC2 1811/2011</t>
  </si>
  <si>
    <t>Borba</t>
  </si>
  <si>
    <t>23400000633201171</t>
  </si>
  <si>
    <t>PAC2 114/2011</t>
  </si>
  <si>
    <t>23400001903201161</t>
  </si>
  <si>
    <t>PAC2 1789/2011</t>
  </si>
  <si>
    <t>Conceição de Ipanema</t>
  </si>
  <si>
    <t>23400000627201114</t>
  </si>
  <si>
    <t>PAC2 118/2011</t>
  </si>
  <si>
    <t>Jacaraú</t>
  </si>
  <si>
    <t>23400000071201166</t>
  </si>
  <si>
    <t>PAC2 2443/2012</t>
  </si>
  <si>
    <t>Porto Alegre</t>
  </si>
  <si>
    <t>23400000090201192</t>
  </si>
  <si>
    <t>PAC2 2461/2012</t>
  </si>
  <si>
    <t>Cabeceira Grande</t>
  </si>
  <si>
    <t>23400001132201111</t>
  </si>
  <si>
    <t>PAC2 1558/2011</t>
  </si>
  <si>
    <t>Canápolis</t>
  </si>
  <si>
    <t>23400000214201130</t>
  </si>
  <si>
    <t>PAC2 2498/2012</t>
  </si>
  <si>
    <t>Vitória</t>
  </si>
  <si>
    <t>ES</t>
  </si>
  <si>
    <t>23400001955201138</t>
  </si>
  <si>
    <t>PAC2 1882/2011</t>
  </si>
  <si>
    <t>Orós</t>
  </si>
  <si>
    <t>23400000308201117</t>
  </si>
  <si>
    <t>PAC2 969/2011</t>
  </si>
  <si>
    <t>23400000263201172</t>
  </si>
  <si>
    <t>PAC2 1085/2011</t>
  </si>
  <si>
    <t>23400000267201151</t>
  </si>
  <si>
    <t>PAC2 1041/2011</t>
  </si>
  <si>
    <t>Mogi Guaçu</t>
  </si>
  <si>
    <t>23400000921201126</t>
  </si>
  <si>
    <t>15156(Termo original: PAC2 1513/2011)</t>
  </si>
  <si>
    <t>Cotriguaçu</t>
  </si>
  <si>
    <t>23400000113201169</t>
  </si>
  <si>
    <t>PAC2 2083/2011</t>
  </si>
  <si>
    <t>Santo Antônio do Descoberto</t>
  </si>
  <si>
    <t>23400000159201188</t>
  </si>
  <si>
    <t>PAC2 291/2011</t>
  </si>
  <si>
    <t>Americana</t>
  </si>
  <si>
    <t>23400000619201178</t>
  </si>
  <si>
    <t>PAC2 111/2011</t>
  </si>
  <si>
    <t>Alcantil</t>
  </si>
  <si>
    <t>23400001211201113</t>
  </si>
  <si>
    <t>15157(Termo original: PAC2 1627/2011)</t>
  </si>
  <si>
    <t>Cortês</t>
  </si>
  <si>
    <t>23400001760201198</t>
  </si>
  <si>
    <t>PAC2 5836/2013</t>
  </si>
  <si>
    <t>23400001080201174</t>
  </si>
  <si>
    <t>PAC2 1393/2011</t>
  </si>
  <si>
    <t>Uruburetama</t>
  </si>
  <si>
    <t>23400000948201119</t>
  </si>
  <si>
    <t>PAC2 1039/2011</t>
  </si>
  <si>
    <t>Cabo Frio</t>
  </si>
  <si>
    <t>23400001822201161</t>
  </si>
  <si>
    <t>PAC2 1930/2011</t>
  </si>
  <si>
    <t>Anadia</t>
  </si>
  <si>
    <t>23400000346201161</t>
  </si>
  <si>
    <t>PAC2 386/2011</t>
  </si>
  <si>
    <t>23400000273201116</t>
  </si>
  <si>
    <t>PAC2 985/2011</t>
  </si>
  <si>
    <t>23400001403201120</t>
  </si>
  <si>
    <t>PAC2 1307/2011</t>
  </si>
  <si>
    <t>Conceição da Feira</t>
  </si>
  <si>
    <t>23400001987201133</t>
  </si>
  <si>
    <t>PAC2 1805/2011</t>
  </si>
  <si>
    <t>23400001321201185</t>
  </si>
  <si>
    <t>PAC2 1206/2011</t>
  </si>
  <si>
    <t>Umbaúba</t>
  </si>
  <si>
    <t>23400001637201177</t>
  </si>
  <si>
    <t>PAC2 1828/2011</t>
  </si>
  <si>
    <t>Porto</t>
  </si>
  <si>
    <t>23400000318201144</t>
  </si>
  <si>
    <t>PAC2 1093/2011</t>
  </si>
  <si>
    <t>Bayeux</t>
  </si>
  <si>
    <t>23400001140201159</t>
  </si>
  <si>
    <t>PAC2 2031/2011</t>
  </si>
  <si>
    <t>Timbiras</t>
  </si>
  <si>
    <t>23400000321201168</t>
  </si>
  <si>
    <t>PAC2 3170/2012</t>
  </si>
  <si>
    <t>Rio de Janeiro</t>
  </si>
  <si>
    <t>23400001264201134</t>
  </si>
  <si>
    <t>PAC2 1651/2011</t>
  </si>
  <si>
    <t>Barra de Santa Rosa</t>
  </si>
  <si>
    <t>23400001105201130</t>
  </si>
  <si>
    <t>PAC2 1175/2011</t>
  </si>
  <si>
    <t>Cezarina</t>
  </si>
  <si>
    <t>23400000931201161</t>
  </si>
  <si>
    <t>PAC2 2076/2011</t>
  </si>
  <si>
    <t>Nova Canaã do Norte</t>
  </si>
  <si>
    <t>23400000607201143</t>
  </si>
  <si>
    <t>PAC2 208/2011</t>
  </si>
  <si>
    <t>Almeirim</t>
  </si>
  <si>
    <t>23400001726201113</t>
  </si>
  <si>
    <t>PAC2 1924/2011</t>
  </si>
  <si>
    <t>Ipupiara</t>
  </si>
  <si>
    <t>23400000202201113</t>
  </si>
  <si>
    <t>PAC2 1037/2011</t>
  </si>
  <si>
    <t>Cidade Ocidental</t>
  </si>
  <si>
    <t>23400001966201118</t>
  </si>
  <si>
    <t>PAC2 1940/2011</t>
  </si>
  <si>
    <t>Amorinópolis</t>
  </si>
  <si>
    <t>23400000069201197</t>
  </si>
  <si>
    <t>PAC2 4136/2013</t>
  </si>
  <si>
    <t>23400001116201110</t>
  </si>
  <si>
    <t>PAC2 1233/2011</t>
  </si>
  <si>
    <t>São Gabriel</t>
  </si>
  <si>
    <t>23400000300201142</t>
  </si>
  <si>
    <t>PAC2 7259/2013</t>
  </si>
  <si>
    <t>23400001868201181</t>
  </si>
  <si>
    <t>PAC2 4113/2013</t>
  </si>
  <si>
    <t>Gravataí</t>
  </si>
  <si>
    <t>23400001148201115</t>
  </si>
  <si>
    <t>PAC2 1473/2011</t>
  </si>
  <si>
    <t>23400001141201101</t>
  </si>
  <si>
    <t>PAC2 2464/2012</t>
  </si>
  <si>
    <t>Garruchos</t>
  </si>
  <si>
    <t>23400000865201120</t>
  </si>
  <si>
    <t>PAC2 1352/2011</t>
  </si>
  <si>
    <t>Muquém de São Francisco</t>
  </si>
  <si>
    <t>23400001260201156</t>
  </si>
  <si>
    <t>PAC2 1618/2011</t>
  </si>
  <si>
    <t>Areia de Baraúnas</t>
  </si>
  <si>
    <t>23400001724201124</t>
  </si>
  <si>
    <t>PAC2 1906/2011</t>
  </si>
  <si>
    <t>Ituberá</t>
  </si>
  <si>
    <t>23400000236201108</t>
  </si>
  <si>
    <t>PAC2 2078/2011</t>
  </si>
  <si>
    <t>23400000527201198</t>
  </si>
  <si>
    <t>PAC2 517/2011</t>
  </si>
  <si>
    <t>Ribamar Fiquene</t>
  </si>
  <si>
    <t>23400001262201145</t>
  </si>
  <si>
    <t>PAC2 1650/2011</t>
  </si>
  <si>
    <t>Aroeiras</t>
  </si>
  <si>
    <t>23400001213201111</t>
  </si>
  <si>
    <t>15147(Termo original: PAC2 1709/2011)</t>
  </si>
  <si>
    <t>Cumaru</t>
  </si>
  <si>
    <t>23400000295201178</t>
  </si>
  <si>
    <t>PAC2 1044/2011</t>
  </si>
  <si>
    <t>23400000849201137</t>
  </si>
  <si>
    <t>PAC2 1144/2011</t>
  </si>
  <si>
    <t>Itororó</t>
  </si>
  <si>
    <t>23400000522201165</t>
  </si>
  <si>
    <t>15144(Termo original: PAC2 490/2011)</t>
  </si>
  <si>
    <t>Rio Paranaíba</t>
  </si>
  <si>
    <t>23400001912201152</t>
  </si>
  <si>
    <t>PAC2 1923/2011</t>
  </si>
  <si>
    <t>Morpará</t>
  </si>
  <si>
    <t>23400001855201110</t>
  </si>
  <si>
    <t>15111(Termo original: PAC2 1768/2011)</t>
  </si>
  <si>
    <t>Conceição de Macabu</t>
  </si>
  <si>
    <t>23400001212201168</t>
  </si>
  <si>
    <t>PAC2 1679/2011</t>
  </si>
  <si>
    <t>Quixabá</t>
  </si>
  <si>
    <t>23400000465201114</t>
  </si>
  <si>
    <t>PAC2 1441/2011</t>
  </si>
  <si>
    <t>Santana do Seridó</t>
  </si>
  <si>
    <t>23400000938201183</t>
  </si>
  <si>
    <t>PAC2 1031/2011</t>
  </si>
  <si>
    <t>Mossoró</t>
  </si>
  <si>
    <t>23400000348201151</t>
  </si>
  <si>
    <t>PAC2 2065/2011</t>
  </si>
  <si>
    <t>Campos dos Goytacazes</t>
  </si>
  <si>
    <t>23400000259201112</t>
  </si>
  <si>
    <t>PAC2 984/2011</t>
  </si>
  <si>
    <t>Monte Mor</t>
  </si>
  <si>
    <t>23400000364201143</t>
  </si>
  <si>
    <t>PAC2 1115/2011</t>
  </si>
  <si>
    <t>23400002029201180</t>
  </si>
  <si>
    <t>PAC2 1939/2011</t>
  </si>
  <si>
    <t>Portelândia</t>
  </si>
  <si>
    <t>23400000350201120</t>
  </si>
  <si>
    <t>PAC2 4910/2013</t>
  </si>
  <si>
    <t>Guapimirim</t>
  </si>
  <si>
    <t>23400000957201118</t>
  </si>
  <si>
    <t>PAC2 1545/2011</t>
  </si>
  <si>
    <t>Muaná</t>
  </si>
  <si>
    <t>23400000287201121</t>
  </si>
  <si>
    <t>PAC2 11418/2014</t>
  </si>
  <si>
    <t>Caucaia</t>
  </si>
  <si>
    <t>23400001144201137</t>
  </si>
  <si>
    <t>PAC2 1490/2011</t>
  </si>
  <si>
    <t>São João do Carú</t>
  </si>
  <si>
    <t>23400000943201196</t>
  </si>
  <si>
    <t>PAC2 8448/2014</t>
  </si>
  <si>
    <t>São José do Povo</t>
  </si>
  <si>
    <t>23400001064201181</t>
  </si>
  <si>
    <t>PAC2 1464/2011</t>
  </si>
  <si>
    <t>Currais</t>
  </si>
  <si>
    <t>23400001892201110</t>
  </si>
  <si>
    <t>PAC2 1870/2011</t>
  </si>
  <si>
    <t>23400001812201126</t>
  </si>
  <si>
    <t>PAC2 1819/2011</t>
  </si>
  <si>
    <t>23400000289201111</t>
  </si>
  <si>
    <t>PAC2 1022/2011</t>
  </si>
  <si>
    <t>23400001811201181</t>
  </si>
  <si>
    <t>PAC2 1813/2011</t>
  </si>
  <si>
    <t>Lábrea</t>
  </si>
  <si>
    <t>23400001922201198</t>
  </si>
  <si>
    <t>PAC2 1898/2011</t>
  </si>
  <si>
    <t>23400000575201186</t>
  </si>
  <si>
    <t>PAC2 459/2011</t>
  </si>
  <si>
    <t>Arenópolis</t>
  </si>
  <si>
    <t>23400000418201171</t>
  </si>
  <si>
    <t>PAC2 137/2011</t>
  </si>
  <si>
    <t>Paulínia</t>
  </si>
  <si>
    <t>23400000262201128</t>
  </si>
  <si>
    <t>PAC2 4215/2013</t>
  </si>
  <si>
    <t>Projeto Tipo B - Bloco Estrutural</t>
  </si>
  <si>
    <t>23400000316201155</t>
  </si>
  <si>
    <t>PAC2 1029/2011</t>
  </si>
  <si>
    <t>Santa Rita</t>
  </si>
  <si>
    <t>23400000637201150</t>
  </si>
  <si>
    <t>PAC2 119/2011</t>
  </si>
  <si>
    <t>Floresta</t>
  </si>
  <si>
    <t>23400001808201168</t>
  </si>
  <si>
    <t>PAC2 1809/2011</t>
  </si>
  <si>
    <t>23400000329201124</t>
  </si>
  <si>
    <t>PAC2 260/2011</t>
  </si>
  <si>
    <t>23400000083201191</t>
  </si>
  <si>
    <t>PAC2 123/2011</t>
  </si>
  <si>
    <t>23400001897201142</t>
  </si>
  <si>
    <t>PAC2 1867/2011</t>
  </si>
  <si>
    <t>Sucupira do Norte</t>
  </si>
  <si>
    <t>23400000377201112</t>
  </si>
  <si>
    <t>15091(Termo original: PAC2 324/2011)</t>
  </si>
  <si>
    <t>Cosmópolis</t>
  </si>
  <si>
    <t>23400001728201111</t>
  </si>
  <si>
    <t>PAC2 1895/2011</t>
  </si>
  <si>
    <t>Ibotirama</t>
  </si>
  <si>
    <t>23400001807201113</t>
  </si>
  <si>
    <t>PAC2 1934/2011</t>
  </si>
  <si>
    <t>23400001102201104</t>
  </si>
  <si>
    <t>PAC2 1391/2011</t>
  </si>
  <si>
    <t>Barroquinha</t>
  </si>
  <si>
    <t>23400000353201163</t>
  </si>
  <si>
    <t>PAC2 11560/2014</t>
  </si>
  <si>
    <t>23400001620201110</t>
  </si>
  <si>
    <t>PAC2 10642/2014</t>
  </si>
  <si>
    <t>Capoeiras</t>
  </si>
  <si>
    <t>23400001932201123</t>
  </si>
  <si>
    <t>PAC2 4120/2013</t>
  </si>
  <si>
    <t>Rio Pardo</t>
  </si>
  <si>
    <t>23400000079201122</t>
  </si>
  <si>
    <t>PAC2 4218/2013</t>
  </si>
  <si>
    <t>Santana do Livramento</t>
  </si>
  <si>
    <t>23400001813201171</t>
  </si>
  <si>
    <t>PAC2 1812/2011</t>
  </si>
  <si>
    <t>Iranduba</t>
  </si>
  <si>
    <t>23400001199201147</t>
  </si>
  <si>
    <t>PAC2 1656/2011</t>
  </si>
  <si>
    <t>Frei Martinho</t>
  </si>
  <si>
    <t>23400001099201111</t>
  </si>
  <si>
    <t>PAC2 1178/2011</t>
  </si>
  <si>
    <t>Iaciara</t>
  </si>
  <si>
    <t>23400000592201113</t>
  </si>
  <si>
    <t>PAC2 389/2011</t>
  </si>
  <si>
    <t>Palmeiras</t>
  </si>
  <si>
    <t>23400000572201142</t>
  </si>
  <si>
    <t>PAC2 569/2011</t>
  </si>
  <si>
    <t>Boca do Acre</t>
  </si>
  <si>
    <t>23400000583201122</t>
  </si>
  <si>
    <t>PAC2 433/2011</t>
  </si>
  <si>
    <t>Ocara</t>
  </si>
  <si>
    <t>23400000115201158</t>
  </si>
  <si>
    <t>PAC2 512/2011</t>
  </si>
  <si>
    <t>Açailândia</t>
  </si>
  <si>
    <t>23400000861201141</t>
  </si>
  <si>
    <t>PAC2 1722/2011</t>
  </si>
  <si>
    <t>Macajuba</t>
  </si>
  <si>
    <t>23400002022201168</t>
  </si>
  <si>
    <t>15030(Termo original: PAC2 1937/2011)</t>
  </si>
  <si>
    <t>Israelândia</t>
  </si>
  <si>
    <t>23400001917201185</t>
  </si>
  <si>
    <t>PAC2 1896/2011</t>
  </si>
  <si>
    <t>Prado</t>
  </si>
  <si>
    <t>23400001879201161</t>
  </si>
  <si>
    <t>PAC2 1815/2011</t>
  </si>
  <si>
    <t>Lagarto</t>
  </si>
  <si>
    <t>23400000320201113</t>
  </si>
  <si>
    <t>PAC2 1060/2011</t>
  </si>
  <si>
    <t>23400001639201166</t>
  </si>
  <si>
    <t>PAC2 1830/2011</t>
  </si>
  <si>
    <t>23400001098201176</t>
  </si>
  <si>
    <t>PAC2 1145/2011</t>
  </si>
  <si>
    <t>Chaval</t>
  </si>
  <si>
    <t>23400000558201149</t>
  </si>
  <si>
    <t>PAC2 176/2011</t>
  </si>
  <si>
    <t>Ponte Branca</t>
  </si>
  <si>
    <t>23400001185201123</t>
  </si>
  <si>
    <t>15192(Termo original: PAC2 1192/2011)</t>
  </si>
  <si>
    <t>Monte do Carmo</t>
  </si>
  <si>
    <t>23400000574201131</t>
  </si>
  <si>
    <t>PAC2 268/2011</t>
  </si>
  <si>
    <t>Careiro</t>
  </si>
  <si>
    <t>23400001635201188</t>
  </si>
  <si>
    <t>PAC2 1832/2011</t>
  </si>
  <si>
    <t>Novo Santo Antônio</t>
  </si>
  <si>
    <t>23400000290201145</t>
  </si>
  <si>
    <t>PAC2 4029/2013</t>
  </si>
  <si>
    <t>São Luís</t>
  </si>
  <si>
    <t>23400001095201132</t>
  </si>
  <si>
    <t>PAC2 5532/2013</t>
  </si>
  <si>
    <t>Pinheiro Machado</t>
  </si>
  <si>
    <t>23400001810201137</t>
  </si>
  <si>
    <t>PAC2 1814/2011</t>
  </si>
  <si>
    <t>23400000474201113</t>
  </si>
  <si>
    <t>PAC2 10063/2014</t>
  </si>
  <si>
    <t>Nova Cruz</t>
  </si>
  <si>
    <t>23400000589201108</t>
  </si>
  <si>
    <t>PAC2 430/2011</t>
  </si>
  <si>
    <t>Madalena</t>
  </si>
  <si>
    <t>23400001195201169</t>
  </si>
  <si>
    <t>PAC2 1240/2011</t>
  </si>
  <si>
    <t>São Félix do Tocantins</t>
  </si>
  <si>
    <t>23400001152201183</t>
  </si>
  <si>
    <t>PAC2 1462/2011</t>
  </si>
  <si>
    <t>Luís Domingues</t>
  </si>
  <si>
    <t>23400001227201126</t>
  </si>
  <si>
    <t>15174(Termo original: PAC2 1486/2011)</t>
  </si>
  <si>
    <t>Petrolândia</t>
  </si>
  <si>
    <t>23400001420201167</t>
  </si>
  <si>
    <t>PAC2 1153/2011</t>
  </si>
  <si>
    <t>Apuarema</t>
  </si>
  <si>
    <t>23400001816201112</t>
  </si>
  <si>
    <t>PAC2 1823/2011</t>
  </si>
  <si>
    <t>Beruri</t>
  </si>
  <si>
    <t>23400000953201121</t>
  </si>
  <si>
    <t>PAC2 1541/2011</t>
  </si>
  <si>
    <t>Ipixuna do Pará</t>
  </si>
  <si>
    <t>23400001076201114</t>
  </si>
  <si>
    <t>PAC2 1432/2011</t>
  </si>
  <si>
    <t>Currais Novos</t>
  </si>
  <si>
    <t>23400000621201147</t>
  </si>
  <si>
    <t>PAC2 113/2011</t>
  </si>
  <si>
    <t>Araçagi</t>
  </si>
  <si>
    <t>23400015081200981</t>
  </si>
  <si>
    <t>Mansidão</t>
  </si>
  <si>
    <t>Muritiba</t>
  </si>
  <si>
    <t>Serra Preta</t>
  </si>
  <si>
    <t>23400000389201066</t>
  </si>
  <si>
    <t>Jaraguá do Sul</t>
  </si>
  <si>
    <t>23400005217201160</t>
  </si>
  <si>
    <t>PAC2 2378/2011</t>
  </si>
  <si>
    <t>23400004467201182</t>
  </si>
  <si>
    <t>PAC2 2394/2011</t>
  </si>
  <si>
    <t>23400005558201135</t>
  </si>
  <si>
    <t>PAC2 2129/2011</t>
  </si>
  <si>
    <t>23400005211201192</t>
  </si>
  <si>
    <t>15032(Termo original: PAC2 2126/2011)</t>
  </si>
  <si>
    <t>Novo Airão</t>
  </si>
  <si>
    <t>23400004464201149</t>
  </si>
  <si>
    <t>PAC2 2406/2011</t>
  </si>
  <si>
    <t>Altamira</t>
  </si>
  <si>
    <t>23400004489201142</t>
  </si>
  <si>
    <t>PAC2 2431/2011</t>
  </si>
  <si>
    <t>23400005246201121</t>
  </si>
  <si>
    <t>PAC2 2209/2011</t>
  </si>
  <si>
    <t>Cametá</t>
  </si>
  <si>
    <t>23400004932201266</t>
  </si>
  <si>
    <t>PAC2 3678/2012</t>
  </si>
  <si>
    <t>23400005501201136</t>
  </si>
  <si>
    <t>PAC2 2215/2011</t>
  </si>
  <si>
    <t>Itaituba</t>
  </si>
  <si>
    <t>23400005507201111</t>
  </si>
  <si>
    <t>PAC2 2218/2011</t>
  </si>
  <si>
    <t>23400005508201158</t>
  </si>
  <si>
    <t>PAC2 2377/2011</t>
  </si>
  <si>
    <t>Ourém</t>
  </si>
  <si>
    <t>Rurópolis</t>
  </si>
  <si>
    <t>São Miguel do Guamá</t>
  </si>
  <si>
    <t>23400005521201115</t>
  </si>
  <si>
    <t>PAC2 2305/2011</t>
  </si>
  <si>
    <t>Tucuruí</t>
  </si>
  <si>
    <t>23400005620201199</t>
  </si>
  <si>
    <t>PAC2 2292/2011</t>
  </si>
  <si>
    <t>23400005611201106</t>
  </si>
  <si>
    <t>PAC2 2346/2011</t>
  </si>
  <si>
    <t>23400005647201181</t>
  </si>
  <si>
    <t>PAC2 2175/2011</t>
  </si>
  <si>
    <t>Carolina</t>
  </si>
  <si>
    <t>23400005618201110</t>
  </si>
  <si>
    <t>PAC2 2284/2011</t>
  </si>
  <si>
    <t>23400005614201131</t>
  </si>
  <si>
    <t>PAC2 2183/2011</t>
  </si>
  <si>
    <t>Peritoró</t>
  </si>
  <si>
    <t>23400005634201111</t>
  </si>
  <si>
    <t>PAC2 2184/2011</t>
  </si>
  <si>
    <t>Pindaré-Mirim</t>
  </si>
  <si>
    <t>23400004470201104</t>
  </si>
  <si>
    <t>PAC2 2436/2011</t>
  </si>
  <si>
    <t>Corrente</t>
  </si>
  <si>
    <t>23400004471201141</t>
  </si>
  <si>
    <t>PAC2 2432/2011</t>
  </si>
  <si>
    <t>Bodó</t>
  </si>
  <si>
    <t>Extremoz</t>
  </si>
  <si>
    <t>João Câmara</t>
  </si>
  <si>
    <t>Macaíba</t>
  </si>
  <si>
    <t>Santo Antônio</t>
  </si>
  <si>
    <t>Serra do Mel</t>
  </si>
  <si>
    <t>Tangará</t>
  </si>
  <si>
    <t>23400004986201141</t>
  </si>
  <si>
    <t>PAC2 2224/2011</t>
  </si>
  <si>
    <t>Alhandra</t>
  </si>
  <si>
    <t>23400004993201142</t>
  </si>
  <si>
    <t>15010(Termo original: PAC2 2226/2011)</t>
  </si>
  <si>
    <t>Ingá</t>
  </si>
  <si>
    <t>23400004981201118</t>
  </si>
  <si>
    <t>PAC2 2301/2011</t>
  </si>
  <si>
    <t>23400004987201195</t>
  </si>
  <si>
    <t>PAC2 2231/2011</t>
  </si>
  <si>
    <t>Santa Cecília</t>
  </si>
  <si>
    <t>23400004469201171</t>
  </si>
  <si>
    <t>PAC2 2442/2011</t>
  </si>
  <si>
    <t>Águas Belas</t>
  </si>
  <si>
    <t>QUADRA ESCOLAR COBERTA - PROJETO PRÓPRIO</t>
  </si>
  <si>
    <t>23400004930201196</t>
  </si>
  <si>
    <t>PAC2 2252/2011</t>
  </si>
  <si>
    <t>23400004947201143</t>
  </si>
  <si>
    <t>PAC2 2250/2011</t>
  </si>
  <si>
    <t>Garanhuns</t>
  </si>
  <si>
    <t>23400004926201128</t>
  </si>
  <si>
    <t>PAC2 2351/2011</t>
  </si>
  <si>
    <t>23400004924201139</t>
  </si>
  <si>
    <t>PAC2 2454/2012</t>
  </si>
  <si>
    <t>Quipapá</t>
  </si>
  <si>
    <t>23400004944201118</t>
  </si>
  <si>
    <t>PAC2 2285/2011</t>
  </si>
  <si>
    <t>Cacimbinhas</t>
  </si>
  <si>
    <t>23400004941201176</t>
  </si>
  <si>
    <t>PAC2 2122/2011</t>
  </si>
  <si>
    <t>23400004954201145</t>
  </si>
  <si>
    <t>PAC2 2138/2011</t>
  </si>
  <si>
    <t>23400004443201123</t>
  </si>
  <si>
    <t>PAC2 2396/2011</t>
  </si>
  <si>
    <t>Catu</t>
  </si>
  <si>
    <t>Feira de Santana</t>
  </si>
  <si>
    <t>23400005241201107</t>
  </si>
  <si>
    <t>PAC2 2143/2011</t>
  </si>
  <si>
    <t>Ibicoara</t>
  </si>
  <si>
    <t>23400004940201121</t>
  </si>
  <si>
    <t>PAC2 2156/2011</t>
  </si>
  <si>
    <t>Piraí do Norte</t>
  </si>
  <si>
    <t>23400004509201185</t>
  </si>
  <si>
    <t>PAC2 2315/2011</t>
  </si>
  <si>
    <t>23400005610201153</t>
  </si>
  <si>
    <t>PAC2 2192/2011</t>
  </si>
  <si>
    <t>23400004463201102</t>
  </si>
  <si>
    <t>PAC2 2438/2011</t>
  </si>
  <si>
    <t>Cambuquira</t>
  </si>
  <si>
    <t>Itajubá</t>
  </si>
  <si>
    <t>Juiz de Fora</t>
  </si>
  <si>
    <t>São João das Missões</t>
  </si>
  <si>
    <t>23400004979201149</t>
  </si>
  <si>
    <t>PAC2 2387/2011</t>
  </si>
  <si>
    <t>23400004976201113</t>
  </si>
  <si>
    <t>PAC2 2367/2011</t>
  </si>
  <si>
    <t>23400004474201184</t>
  </si>
  <si>
    <t>PAC2 2441/2011</t>
  </si>
  <si>
    <t>Canoinhas</t>
  </si>
  <si>
    <t>Águas Lindas de Goiás</t>
  </si>
  <si>
    <t>Luziânia</t>
  </si>
  <si>
    <t>23400008457201035</t>
  </si>
  <si>
    <t>São João da Ponta</t>
  </si>
  <si>
    <t>23400013760200916</t>
  </si>
  <si>
    <t>Trairão</t>
  </si>
  <si>
    <t>23400002120201014</t>
  </si>
  <si>
    <t>Arapoema</t>
  </si>
  <si>
    <t>23400010184200955</t>
  </si>
  <si>
    <t>Guaribas</t>
  </si>
  <si>
    <t>23400011824200944</t>
  </si>
  <si>
    <t>Campo Redondo</t>
  </si>
  <si>
    <t>23400013441200919</t>
  </si>
  <si>
    <t>Inajá</t>
  </si>
  <si>
    <t>23400005151201027</t>
  </si>
  <si>
    <t>Presidente Tancredo Neves</t>
  </si>
  <si>
    <t>23400009943200937</t>
  </si>
  <si>
    <t>Teolândia</t>
  </si>
  <si>
    <t>23400000406201227</t>
  </si>
  <si>
    <t>PAC2 8452/2014</t>
  </si>
  <si>
    <t>Água Branca</t>
  </si>
  <si>
    <t>23400001173201280</t>
  </si>
  <si>
    <t>PAC2 4904/2013</t>
  </si>
  <si>
    <t>Porto Acre</t>
  </si>
  <si>
    <t>23400001174201224</t>
  </si>
  <si>
    <t>PAC2 8449/2014</t>
  </si>
  <si>
    <t>Senador Guiomard</t>
  </si>
  <si>
    <t>23400000413201229</t>
  </si>
  <si>
    <t>PAC2 3181/2012</t>
  </si>
  <si>
    <t>Novo Lino</t>
  </si>
  <si>
    <t>23400000426201206</t>
  </si>
  <si>
    <t>PAC2 3619/2012</t>
  </si>
  <si>
    <t>23400000433201208</t>
  </si>
  <si>
    <t>PAC2 3625/2012</t>
  </si>
  <si>
    <t>Uarini</t>
  </si>
  <si>
    <t>23400000435201299</t>
  </si>
  <si>
    <t>PAC2 3984/2013</t>
  </si>
  <si>
    <t>23400000439201277</t>
  </si>
  <si>
    <t>PAC2 2524/2012</t>
  </si>
  <si>
    <t>Brejolândia</t>
  </si>
  <si>
    <t>23400000441201246</t>
  </si>
  <si>
    <t>PAC2 2583/2012</t>
  </si>
  <si>
    <t>Buerarema</t>
  </si>
  <si>
    <t>23400000442201291</t>
  </si>
  <si>
    <t>PAC2 2574/2012</t>
  </si>
  <si>
    <t>23400000444201280</t>
  </si>
  <si>
    <t>15041(Termo original: PAC2 2569/2012)</t>
  </si>
  <si>
    <t>Cândido Sales</t>
  </si>
  <si>
    <t>23400000447201213</t>
  </si>
  <si>
    <t>PAC2 2526/2012</t>
  </si>
  <si>
    <t>Carinhanha</t>
  </si>
  <si>
    <t>23400000449201211</t>
  </si>
  <si>
    <t>PAC2 2579/2012</t>
  </si>
  <si>
    <t>23400000304201210</t>
  </si>
  <si>
    <t>PAC2 2587/2012</t>
  </si>
  <si>
    <t>23400000535201215</t>
  </si>
  <si>
    <t>PAC2 2945/2012</t>
  </si>
  <si>
    <t>São Jerônimo da Serra</t>
  </si>
  <si>
    <t>23400000210201232</t>
  </si>
  <si>
    <t>PAC2 2812/2012</t>
  </si>
  <si>
    <t>Itambacuri</t>
  </si>
  <si>
    <t>23400000556201231</t>
  </si>
  <si>
    <t>PAC2 4082/2013</t>
  </si>
  <si>
    <t>23400000559201274</t>
  </si>
  <si>
    <t>PAC2 3042/2012</t>
  </si>
  <si>
    <t>Taipu</t>
  </si>
  <si>
    <t>23400000623201217</t>
  </si>
  <si>
    <t>PAC2 4251/2013</t>
  </si>
  <si>
    <t>Rio Grande</t>
  </si>
  <si>
    <t>23400000357201222</t>
  </si>
  <si>
    <t>PAC2 2633/2012</t>
  </si>
  <si>
    <t>23400000626201251</t>
  </si>
  <si>
    <t>PAC2 5536/2013</t>
  </si>
  <si>
    <t>Santa Vitória do Palmar</t>
  </si>
  <si>
    <t>23400000625201214</t>
  </si>
  <si>
    <t>PAC2 4219/2013</t>
  </si>
  <si>
    <t>23400000368201211</t>
  </si>
  <si>
    <t>PAC2 2860/2012</t>
  </si>
  <si>
    <t>Anajás</t>
  </si>
  <si>
    <t>23400000309201234</t>
  </si>
  <si>
    <t>PAC2 2575/2012</t>
  </si>
  <si>
    <t>23400000664201211</t>
  </si>
  <si>
    <t>PAC2 3105/2012</t>
  </si>
  <si>
    <t>Caçapava</t>
  </si>
  <si>
    <t>23400000466201240</t>
  </si>
  <si>
    <t>PAC2 3123/2012</t>
  </si>
  <si>
    <t>Promissão</t>
  </si>
  <si>
    <t>23400000470201216</t>
  </si>
  <si>
    <t>15092(Termo original: PAC2 3127/2012)</t>
  </si>
  <si>
    <t>São Vicente</t>
  </si>
  <si>
    <t>23400000546201203</t>
  </si>
  <si>
    <t>PAC2 3023/2012</t>
  </si>
  <si>
    <t>Araruama</t>
  </si>
  <si>
    <t>23400000657201210</t>
  </si>
  <si>
    <t>PAC2 3143/2012</t>
  </si>
  <si>
    <t>Poço Redondo</t>
  </si>
  <si>
    <t>23400000660201225</t>
  </si>
  <si>
    <t>PAC2 4000/2013</t>
  </si>
  <si>
    <t>Tobias Barreto</t>
  </si>
  <si>
    <t>23400000574201212</t>
  </si>
  <si>
    <t>PAC2 4131/2013</t>
  </si>
  <si>
    <t>Cachoeira do Sul</t>
  </si>
  <si>
    <t>23400000472201205</t>
  </si>
  <si>
    <t>15143(Termo original: PAC2 3005/2012)</t>
  </si>
  <si>
    <t>Batalha</t>
  </si>
  <si>
    <t>23400000473201241</t>
  </si>
  <si>
    <t>PAC2 3006/2012</t>
  </si>
  <si>
    <t>23400000476201285</t>
  </si>
  <si>
    <t>PAC2 3009/2012</t>
  </si>
  <si>
    <t>Dom Inocêncio</t>
  </si>
  <si>
    <t>23400000614201226</t>
  </si>
  <si>
    <t>PAC2 4139/2013</t>
  </si>
  <si>
    <t>Guaíba</t>
  </si>
  <si>
    <t>23400000481201298</t>
  </si>
  <si>
    <t>PAC2 11036/2014</t>
  </si>
  <si>
    <t>Pedro II</t>
  </si>
  <si>
    <t>23400000483201287</t>
  </si>
  <si>
    <t>PAC2 8424/2014</t>
  </si>
  <si>
    <t>Teresina</t>
  </si>
  <si>
    <t>23400000563201232</t>
  </si>
  <si>
    <t>PAC2 5569/2013</t>
  </si>
  <si>
    <t>23400000621201228</t>
  </si>
  <si>
    <t>PAC2 4250/2013</t>
  </si>
  <si>
    <t>23400000367201268</t>
  </si>
  <si>
    <t>PAC2 2842/2012</t>
  </si>
  <si>
    <t>Acará</t>
  </si>
  <si>
    <t>23400000384201203</t>
  </si>
  <si>
    <t>PAC2 2849/2012</t>
  </si>
  <si>
    <t>23400000385201240</t>
  </si>
  <si>
    <t>PAC2 2850/2012</t>
  </si>
  <si>
    <t>Portel</t>
  </si>
  <si>
    <t>23400000381201261</t>
  </si>
  <si>
    <t>PAC2 2851/2012</t>
  </si>
  <si>
    <t>23400000380201217</t>
  </si>
  <si>
    <t>PAC2 2852/2012</t>
  </si>
  <si>
    <t>Novo Repartimento</t>
  </si>
  <si>
    <t>23400000596201282</t>
  </si>
  <si>
    <t>PAC2 2960/2012</t>
  </si>
  <si>
    <t>Bodocó</t>
  </si>
  <si>
    <t>23400000600201211</t>
  </si>
  <si>
    <t>PAC2 2961/2012</t>
  </si>
  <si>
    <t>23400000392201241</t>
  </si>
  <si>
    <t>PAC2 2853/2012</t>
  </si>
  <si>
    <t>23400000244201227</t>
  </si>
  <si>
    <t>PAC2 5518/2013</t>
  </si>
  <si>
    <t>Correntes</t>
  </si>
  <si>
    <t>23400001183201215</t>
  </si>
  <si>
    <t>PAC2 2854/2012</t>
  </si>
  <si>
    <t>23400000374201260</t>
  </si>
  <si>
    <t>PAC2 2823/2012</t>
  </si>
  <si>
    <t>Conceição do Araguaia</t>
  </si>
  <si>
    <t>23400001184201260</t>
  </si>
  <si>
    <t>PAC2 2824/2012</t>
  </si>
  <si>
    <t>Dom Eliseu</t>
  </si>
  <si>
    <t>23400000258201241</t>
  </si>
  <si>
    <t>PAC2 11640/2012</t>
  </si>
  <si>
    <t>23400000376201259</t>
  </si>
  <si>
    <t>PAC2 2825/2012</t>
  </si>
  <si>
    <t>15089(Termo original: PAC2 2825/2012)</t>
  </si>
  <si>
    <t>23400001190201217</t>
  </si>
  <si>
    <t>PAC2 2999/2012</t>
  </si>
  <si>
    <t>Glória do Goitá</t>
  </si>
  <si>
    <t>23400000386201294</t>
  </si>
  <si>
    <t>PAC2 2829/2012</t>
  </si>
  <si>
    <t>Porto de Moz</t>
  </si>
  <si>
    <t>23400000593201249</t>
  </si>
  <si>
    <t>15145(Termo original: PAC2 2973/2012)</t>
  </si>
  <si>
    <t>Belém do São Francisco</t>
  </si>
  <si>
    <t>23400000252201273</t>
  </si>
  <si>
    <t>PAC2 2975/2012</t>
  </si>
  <si>
    <t>Itaíba</t>
  </si>
  <si>
    <t>23400000597201227</t>
  </si>
  <si>
    <t>PAC2 5069/2013</t>
  </si>
  <si>
    <t>Bom Conselho</t>
  </si>
  <si>
    <t>23400000249201250</t>
  </si>
  <si>
    <t>PAC2 11405/2014</t>
  </si>
  <si>
    <t>23400000145201245</t>
  </si>
  <si>
    <t>PAC2 2648/2012</t>
  </si>
  <si>
    <t>Jaraguá</t>
  </si>
  <si>
    <t>23400000149201223</t>
  </si>
  <si>
    <t>PAC2 2649/2012</t>
  </si>
  <si>
    <t>23400000391201205</t>
  </si>
  <si>
    <t>PAC2 7260/2013</t>
  </si>
  <si>
    <t>23400000394201231</t>
  </si>
  <si>
    <t>PAC2 2837/2012</t>
  </si>
  <si>
    <t>Tracuateua</t>
  </si>
  <si>
    <t>23400000604201291</t>
  </si>
  <si>
    <t>PAC2 3154/2012</t>
  </si>
  <si>
    <t>Araguatins</t>
  </si>
  <si>
    <t>23400000396201220</t>
  </si>
  <si>
    <t>PAC2 2838/2012</t>
  </si>
  <si>
    <t>23400000397201274</t>
  </si>
  <si>
    <t>PAC2 2839/2012</t>
  </si>
  <si>
    <t>Viseu</t>
  </si>
  <si>
    <t>23400000605201235</t>
  </si>
  <si>
    <t>PAC2 3155/2012</t>
  </si>
  <si>
    <t>Campos Lindos</t>
  </si>
  <si>
    <t>23400000607201224</t>
  </si>
  <si>
    <t>PAC2 3152/2012</t>
  </si>
  <si>
    <t>23400000364201224</t>
  </si>
  <si>
    <t>PAC2 7849/2014</t>
  </si>
  <si>
    <t>Várzea Grande</t>
  </si>
  <si>
    <t>23400000606201280</t>
  </si>
  <si>
    <t>PAC2 3159/2012</t>
  </si>
  <si>
    <t>Filadélfia</t>
  </si>
  <si>
    <t>23400000398201219</t>
  </si>
  <si>
    <t>PAC2 2867/2012</t>
  </si>
  <si>
    <t>Alagoa Nova</t>
  </si>
  <si>
    <t>23400001188201248</t>
  </si>
  <si>
    <t>PAC2 2887/2012</t>
  </si>
  <si>
    <t>Imaculada</t>
  </si>
  <si>
    <t>23400000567201211</t>
  </si>
  <si>
    <t>PAC2 2890/2012</t>
  </si>
  <si>
    <t>Mamanguape</t>
  </si>
  <si>
    <t>23400000793201200</t>
  </si>
  <si>
    <t>PAC2 2891/2012</t>
  </si>
  <si>
    <t>Conceição</t>
  </si>
  <si>
    <t>23400000342201264</t>
  </si>
  <si>
    <t>PAC2 4045/2013</t>
  </si>
  <si>
    <t>Maracanaú</t>
  </si>
  <si>
    <t>23400000584201258</t>
  </si>
  <si>
    <t>PAC2 2875/2012</t>
  </si>
  <si>
    <t>Puxinanã</t>
  </si>
  <si>
    <t>23400000344201253</t>
  </si>
  <si>
    <t>PAC2 2609/2012</t>
  </si>
  <si>
    <t>23400000412201284</t>
  </si>
  <si>
    <t>PAC2 3178/2012</t>
  </si>
  <si>
    <t>Maragogi</t>
  </si>
  <si>
    <t>23400000586201247</t>
  </si>
  <si>
    <t>PAC2 4058/2013</t>
  </si>
  <si>
    <t>23400001189201292</t>
  </si>
  <si>
    <t>15146(Termo original: PAC2 2870/2012)</t>
  </si>
  <si>
    <t>23400000585201201</t>
  </si>
  <si>
    <t>PAC2 8443/2014</t>
  </si>
  <si>
    <t>Queimadas</t>
  </si>
  <si>
    <t>23400000284201279</t>
  </si>
  <si>
    <t>15173(Termo original: PAC2 3641/2012)</t>
  </si>
  <si>
    <t>Campo Grande</t>
  </si>
  <si>
    <t>PAC2 3641/2012</t>
  </si>
  <si>
    <t>23400000305201256</t>
  </si>
  <si>
    <t>PAC2 2527/2012</t>
  </si>
  <si>
    <t>Eunápolis</t>
  </si>
  <si>
    <t>23400000334201218</t>
  </si>
  <si>
    <t>PAC2 11054/2014</t>
  </si>
  <si>
    <t>Utinga</t>
  </si>
  <si>
    <t>23400000332201229</t>
  </si>
  <si>
    <t>PAC2 2538/2012</t>
  </si>
  <si>
    <t>Seabra</t>
  </si>
  <si>
    <t>23400000448201268</t>
  </si>
  <si>
    <t>PAC2 2585/2012</t>
  </si>
  <si>
    <t>Casa Nova</t>
  </si>
  <si>
    <t>23400000643201298</t>
  </si>
  <si>
    <t>PAC2 11184/2014</t>
  </si>
  <si>
    <t>Mafra</t>
  </si>
  <si>
    <t>23400000641201207</t>
  </si>
  <si>
    <t>PAC2 3099/2012</t>
  </si>
  <si>
    <t>Imbituba</t>
  </si>
  <si>
    <t>23400000175201251</t>
  </si>
  <si>
    <t>PAC2 2704/2012</t>
  </si>
  <si>
    <t>23400000179201230</t>
  </si>
  <si>
    <t>PAC2 2706/2012</t>
  </si>
  <si>
    <t>São Benedito do Rio Preto</t>
  </si>
  <si>
    <t>23400000164201271</t>
  </si>
  <si>
    <t>PAC2 2707/2012</t>
  </si>
  <si>
    <t>Coelho Neto</t>
  </si>
  <si>
    <t>23400000182201253</t>
  </si>
  <si>
    <t>PAC2 2675/2012</t>
  </si>
  <si>
    <t>São Francisco do Maranhão</t>
  </si>
  <si>
    <t>23400000159201269</t>
  </si>
  <si>
    <t>PAC2 2715/2012</t>
  </si>
  <si>
    <t>23400000168201250</t>
  </si>
  <si>
    <t>PAC2 2716/2012</t>
  </si>
  <si>
    <t>Fortuna</t>
  </si>
  <si>
    <t>23400000174201215</t>
  </si>
  <si>
    <t>PAC2 2726/2012</t>
  </si>
  <si>
    <t>Penalva</t>
  </si>
  <si>
    <t>23400000187201286</t>
  </si>
  <si>
    <t>PAC2 2728/2012</t>
  </si>
  <si>
    <t>23400000173201262</t>
  </si>
  <si>
    <t>PAC2 2734/2012</t>
  </si>
  <si>
    <t>Paulino Neves</t>
  </si>
  <si>
    <t>23400000158201214</t>
  </si>
  <si>
    <t>PAC2 2720/2012</t>
  </si>
  <si>
    <t>Araioses</t>
  </si>
  <si>
    <t>23400000185201297</t>
  </si>
  <si>
    <t>PAC2 2722/2012</t>
  </si>
  <si>
    <t>São Vicente Ferrer</t>
  </si>
  <si>
    <t>23400000166201261</t>
  </si>
  <si>
    <t>15042(Termo original: PAC2 2679/2012)</t>
  </si>
  <si>
    <t>PAC2 2679/2012</t>
  </si>
  <si>
    <t>23400000169201202</t>
  </si>
  <si>
    <t>PAC2 2724/2012</t>
  </si>
  <si>
    <t>23400000646201221</t>
  </si>
  <si>
    <t>PAC2 4132/2013</t>
  </si>
  <si>
    <t>São Francisco do Sul</t>
  </si>
  <si>
    <t>23400000160201293</t>
  </si>
  <si>
    <t>PAC2 2725/2012</t>
  </si>
  <si>
    <t>23400000167201213</t>
  </si>
  <si>
    <t>15043(Termo original: PAC2 2680/2012)</t>
  </si>
  <si>
    <t>Esperantinópolis</t>
  </si>
  <si>
    <t>23400000200201205</t>
  </si>
  <si>
    <t>PAC2 2769/2012</t>
  </si>
  <si>
    <t>Caratinga</t>
  </si>
  <si>
    <t>23400001177201268</t>
  </si>
  <si>
    <t>PAC2 2770/2012</t>
  </si>
  <si>
    <t>23400000281201235</t>
  </si>
  <si>
    <t>PAC2 4050/2013</t>
  </si>
  <si>
    <t>23400000215201265</t>
  </si>
  <si>
    <t>PAC2 8463/2014</t>
  </si>
  <si>
    <t>Montes Claros</t>
  </si>
  <si>
    <t>23400000217201254</t>
  </si>
  <si>
    <t>PAC2 2792/2012</t>
  </si>
  <si>
    <t>Nanuque</t>
  </si>
  <si>
    <t>23400000484201221</t>
  </si>
  <si>
    <t>PAC2 5827/2013</t>
  </si>
  <si>
    <t>Apucarana</t>
  </si>
  <si>
    <t>23400000420201221</t>
  </si>
  <si>
    <t>PAC2 3209/2012</t>
  </si>
  <si>
    <t>Coari</t>
  </si>
  <si>
    <t>15044(Termo original: PAC2 3209/2012)</t>
  </si>
  <si>
    <t>23400000424201217</t>
  </si>
  <si>
    <t>PAC2 3575/2012</t>
  </si>
  <si>
    <t>23400000425201253</t>
  </si>
  <si>
    <t>PAC2 7228/2013</t>
  </si>
  <si>
    <t>Manaus</t>
  </si>
  <si>
    <t>23400000422201210</t>
  </si>
  <si>
    <t>PAC2 3609/2012</t>
  </si>
  <si>
    <t>Itacoatiara</t>
  </si>
  <si>
    <t>23400000429201231</t>
  </si>
  <si>
    <t>PAC2 3612/2012</t>
  </si>
  <si>
    <t>Rio Preto da Eva</t>
  </si>
  <si>
    <t>23400001274201251</t>
  </si>
  <si>
    <t>PAC2 3614/2012</t>
  </si>
  <si>
    <t>Anori</t>
  </si>
  <si>
    <t>23400001273201214</t>
  </si>
  <si>
    <t>PAC2 3615/2012</t>
  </si>
  <si>
    <t>Autazes</t>
  </si>
  <si>
    <t>23400001277201294</t>
  </si>
  <si>
    <t>PAC2 3182/2012</t>
  </si>
  <si>
    <t>Pariconha</t>
  </si>
  <si>
    <t>23400001275201203</t>
  </si>
  <si>
    <t>PAC2 4980/2013</t>
  </si>
  <si>
    <t>Porto Calvo</t>
  </si>
  <si>
    <t>23400001272201261</t>
  </si>
  <si>
    <t>PAC2 3616/2012</t>
  </si>
  <si>
    <t>Barreirinha</t>
  </si>
  <si>
    <t>23400001290201243</t>
  </si>
  <si>
    <t>PAC2 3618/2012</t>
  </si>
  <si>
    <t>23400001288201274</t>
  </si>
  <si>
    <t>PAC2 3621/2012</t>
  </si>
  <si>
    <t>Pauini</t>
  </si>
  <si>
    <t>23400001287201220</t>
  </si>
  <si>
    <t>PAC2 3622/2012</t>
  </si>
  <si>
    <t>23400001289201219</t>
  </si>
  <si>
    <t>PAC2 3620/2012</t>
  </si>
  <si>
    <t>Novo Aripuanã</t>
  </si>
  <si>
    <t>23400001352201217</t>
  </si>
  <si>
    <t>PAC2 2599/2012</t>
  </si>
  <si>
    <t>23400001351201272</t>
  </si>
  <si>
    <t>PAC2 4040/2013</t>
  </si>
  <si>
    <t>Aquiraz</t>
  </si>
  <si>
    <t>23400001337201279</t>
  </si>
  <si>
    <t>PAC2 4080/2013</t>
  </si>
  <si>
    <t>Dourados</t>
  </si>
  <si>
    <t>23400001350201228</t>
  </si>
  <si>
    <t>PAC2 2600/2012</t>
  </si>
  <si>
    <t>Boa Viagem</t>
  </si>
  <si>
    <t>23400001349201201</t>
  </si>
  <si>
    <t>PAC2 2601/2012</t>
  </si>
  <si>
    <t>Itapagé</t>
  </si>
  <si>
    <t>23400001347201212</t>
  </si>
  <si>
    <t>PAC2 2615/2012</t>
  </si>
  <si>
    <t>Santana do Acaraú</t>
  </si>
  <si>
    <t>23400001286201285</t>
  </si>
  <si>
    <t>PAC2 2510/2012</t>
  </si>
  <si>
    <t>23400001308201215</t>
  </si>
  <si>
    <t>PAC2 2747/2012</t>
  </si>
  <si>
    <t>23400001388201209</t>
  </si>
  <si>
    <t>PAC2 2512/2012</t>
  </si>
  <si>
    <t>Itacaré</t>
  </si>
  <si>
    <t>23400001285201231</t>
  </si>
  <si>
    <t>PAC2 2513/2012</t>
  </si>
  <si>
    <t>Araci</t>
  </si>
  <si>
    <t>23400001281201252</t>
  </si>
  <si>
    <t>15079(Termo original: PAC2 2550/2012)</t>
  </si>
  <si>
    <t>Cocos</t>
  </si>
  <si>
    <t>23400001383201278</t>
  </si>
  <si>
    <t>PAC2 4014/2013</t>
  </si>
  <si>
    <t>Cruz das Almas</t>
  </si>
  <si>
    <t>23400001317201206</t>
  </si>
  <si>
    <t>PAC2 4051/2013</t>
  </si>
  <si>
    <t>Ituiutaba</t>
  </si>
  <si>
    <t>23400001315201217</t>
  </si>
  <si>
    <t>PAC2 4221/2013</t>
  </si>
  <si>
    <t>23400001330201257</t>
  </si>
  <si>
    <t>PAC2 2760/2012</t>
  </si>
  <si>
    <t>Montezuma</t>
  </si>
  <si>
    <t>23400001396201247</t>
  </si>
  <si>
    <t>PAC2 2555/2012</t>
  </si>
  <si>
    <t>Oliveira dos Brejinhos</t>
  </si>
  <si>
    <t>23400001394201258</t>
  </si>
  <si>
    <t>PAC2 2556/2012</t>
  </si>
  <si>
    <t>23400001326201299</t>
  </si>
  <si>
    <t>PAC2 2764/2012</t>
  </si>
  <si>
    <t>Santa Bárbara</t>
  </si>
  <si>
    <t>23400001391201214</t>
  </si>
  <si>
    <t>PAC2 2557/2012</t>
  </si>
  <si>
    <t>23400001325201244</t>
  </si>
  <si>
    <t>PAC2 2765/2012</t>
  </si>
  <si>
    <t>São Francisco</t>
  </si>
  <si>
    <t>23400001407201299</t>
  </si>
  <si>
    <t>15035(Termo original: PAC2 2559/2012)</t>
  </si>
  <si>
    <t>Santo Amaro</t>
  </si>
  <si>
    <t>23400001306201218</t>
  </si>
  <si>
    <t>PAC2 2809/2012</t>
  </si>
  <si>
    <t>Caraí</t>
  </si>
  <si>
    <t>23400001343201226</t>
  </si>
  <si>
    <t>PAC2 2653/2012</t>
  </si>
  <si>
    <t>Cavalcante</t>
  </si>
  <si>
    <t>23400001362201252</t>
  </si>
  <si>
    <t>PAC2 2658/2012</t>
  </si>
  <si>
    <t>Corumbá de Goiás</t>
  </si>
  <si>
    <t>23400001415201235</t>
  </si>
  <si>
    <t>PAC2 2861/2012</t>
  </si>
  <si>
    <t>23400001414201291</t>
  </si>
  <si>
    <t>PAC2 2857/2012</t>
  </si>
  <si>
    <t>Jacundá</t>
  </si>
  <si>
    <t>23400001412201200</t>
  </si>
  <si>
    <t>PAC2 2841/2012</t>
  </si>
  <si>
    <t>23400001365201296</t>
  </si>
  <si>
    <t>PAC2 2659/2012</t>
  </si>
  <si>
    <t>Porangatu</t>
  </si>
  <si>
    <t>23400001418201279</t>
  </si>
  <si>
    <t>PAC2 2632/2012</t>
  </si>
  <si>
    <t>Santo Antônio do Leverger</t>
  </si>
  <si>
    <t>23400001369201274</t>
  </si>
  <si>
    <t>15045(Termo original: PAC2 2699/2012)</t>
  </si>
  <si>
    <t>Balsas</t>
  </si>
  <si>
    <t>23400001423201281</t>
  </si>
  <si>
    <t>PAC2 5499/2013</t>
  </si>
  <si>
    <t>23400001371201243</t>
  </si>
  <si>
    <t>PAC2 2694/2012</t>
  </si>
  <si>
    <t>Brejo</t>
  </si>
  <si>
    <t>23400001372201298</t>
  </si>
  <si>
    <t>PAC2 2685/2012</t>
  </si>
  <si>
    <t>Buritirana</t>
  </si>
  <si>
    <t>23400001296201211</t>
  </si>
  <si>
    <t>PAC2 2701/2012</t>
  </si>
  <si>
    <t>Santa Quitéria do Maranhão</t>
  </si>
  <si>
    <t>23400001294201221</t>
  </si>
  <si>
    <t>PAC2 2702/2012</t>
  </si>
  <si>
    <t>São João Batista</t>
  </si>
  <si>
    <t>23400001292201232</t>
  </si>
  <si>
    <t>PAC2 2696/2012</t>
  </si>
  <si>
    <t>Satubinha</t>
  </si>
  <si>
    <t>23400001470201225</t>
  </si>
  <si>
    <t>PAC2 10919/2014</t>
  </si>
  <si>
    <t>23400001469201209</t>
  </si>
  <si>
    <t>PAC2 3162/2012</t>
  </si>
  <si>
    <t>23400001464201278</t>
  </si>
  <si>
    <t>PAC2 3133/2012</t>
  </si>
  <si>
    <t>Cruzeiro</t>
  </si>
  <si>
    <t>23400001467201210</t>
  </si>
  <si>
    <t>PAC2 8453/2014</t>
  </si>
  <si>
    <t>Tupã</t>
  </si>
  <si>
    <t>23400001382201223</t>
  </si>
  <si>
    <t>PAC2 2682/2012</t>
  </si>
  <si>
    <t>Morros</t>
  </si>
  <si>
    <t>23400001455201287</t>
  </si>
  <si>
    <t>PAC2 7851/2014</t>
  </si>
  <si>
    <t>Candelária</t>
  </si>
  <si>
    <t>Projeto Tipo C - Bloco Estrutural</t>
  </si>
  <si>
    <t>23400001381201289</t>
  </si>
  <si>
    <t>PAC2 2670/2012</t>
  </si>
  <si>
    <t>23400001341201237</t>
  </si>
  <si>
    <t>PAC2 2671/2012</t>
  </si>
  <si>
    <t>23400001421201292</t>
  </si>
  <si>
    <t>PAC2 2988/2012</t>
  </si>
  <si>
    <t>São Benedito do Sul</t>
  </si>
  <si>
    <t>23400001376201276</t>
  </si>
  <si>
    <t>PAC2 2688/2012</t>
  </si>
  <si>
    <t>Igarapé do Meio</t>
  </si>
  <si>
    <t>23400001342201281</t>
  </si>
  <si>
    <t>PAC2 2689/2012</t>
  </si>
  <si>
    <t>23400001259201211</t>
  </si>
  <si>
    <t>15046(Termo original: PAC2 2687/2012)</t>
  </si>
  <si>
    <t>23400001442201216</t>
  </si>
  <si>
    <t>PAC2 3034/2012</t>
  </si>
  <si>
    <t>23400001379201218</t>
  </si>
  <si>
    <t>PAC2 2691/2012</t>
  </si>
  <si>
    <t>Mata Roma</t>
  </si>
  <si>
    <t>23400001360201263</t>
  </si>
  <si>
    <t>PAC2 2692/2012</t>
  </si>
  <si>
    <t>23400000478201274</t>
  </si>
  <si>
    <t>PAC2 3021/2012</t>
  </si>
  <si>
    <t>José de Freitas</t>
  </si>
  <si>
    <t>23400000810201209</t>
  </si>
  <si>
    <t>PAC2 8460/2014</t>
  </si>
  <si>
    <t>23400000927201284</t>
  </si>
  <si>
    <t>PAC2 3230/2012</t>
  </si>
  <si>
    <t>23400000261201264</t>
  </si>
  <si>
    <t>PAC2 3460/2012</t>
  </si>
  <si>
    <t>Alenquer</t>
  </si>
  <si>
    <t>23400001073201253</t>
  </si>
  <si>
    <t>PAC2 3471/2012</t>
  </si>
  <si>
    <t>23400000277201277</t>
  </si>
  <si>
    <t>PAC2 3463/2012</t>
  </si>
  <si>
    <t>Chaves</t>
  </si>
  <si>
    <t>23400001250201200</t>
  </si>
  <si>
    <t>PAC2 3531/2012</t>
  </si>
  <si>
    <t>23400001050201249</t>
  </si>
  <si>
    <t>PAC2 3532/2012</t>
  </si>
  <si>
    <t>23400001117201245</t>
  </si>
  <si>
    <t>PAC2 11408/2014</t>
  </si>
  <si>
    <t>23400000981201220</t>
  </si>
  <si>
    <t>PAC2 3524/2012</t>
  </si>
  <si>
    <t>23400001097201211</t>
  </si>
  <si>
    <t>PAC2 3491/2012</t>
  </si>
  <si>
    <t>Manaíra</t>
  </si>
  <si>
    <t>23400000943201277</t>
  </si>
  <si>
    <t>PAC2 3448/2012</t>
  </si>
  <si>
    <t>23400000841201251</t>
  </si>
  <si>
    <t>PAC2 3418/2012</t>
  </si>
  <si>
    <t>23400000946201219</t>
  </si>
  <si>
    <t>PAC2 3420/2012</t>
  </si>
  <si>
    <t>Barreirinhas</t>
  </si>
  <si>
    <t>23400000858201217</t>
  </si>
  <si>
    <t>PAC2 3449/2012</t>
  </si>
  <si>
    <t>23400000859201253</t>
  </si>
  <si>
    <t>PAC2 3442/2012</t>
  </si>
  <si>
    <t>23400000114201294</t>
  </si>
  <si>
    <t>15047(Termo original: PAC2 3445/2012)</t>
  </si>
  <si>
    <t>23400000844201295</t>
  </si>
  <si>
    <t>PAC2 11744/2014</t>
  </si>
  <si>
    <t>23400000860201288</t>
  </si>
  <si>
    <t>PAC2 3432/2012</t>
  </si>
  <si>
    <t>23400000673201202</t>
  </si>
  <si>
    <t>PAC2 3377/2012</t>
  </si>
  <si>
    <t>23400000682201295</t>
  </si>
  <si>
    <t>PAC2 3382/2012</t>
  </si>
  <si>
    <t>Nova Russas</t>
  </si>
  <si>
    <t>23400000668201291</t>
  </si>
  <si>
    <t>PAC2 3384/2012</t>
  </si>
  <si>
    <t>23400001011201241</t>
  </si>
  <si>
    <t>PAC2 3225/2012</t>
  </si>
  <si>
    <t>23400000290201226</t>
  </si>
  <si>
    <t>PAC2 3356/2012</t>
  </si>
  <si>
    <t>Jequié</t>
  </si>
  <si>
    <t>23400001036201245</t>
  </si>
  <si>
    <t>PAC2 3338/2012</t>
  </si>
  <si>
    <t>23400000870201213</t>
  </si>
  <si>
    <t>15122(Termo original: PAC2 3360/2012)</t>
  </si>
  <si>
    <t>São Desidério</t>
  </si>
  <si>
    <t>23400001063201218</t>
  </si>
  <si>
    <t>PAC2 3324/2012</t>
  </si>
  <si>
    <t>Uruçuca</t>
  </si>
  <si>
    <t>15048(Termo original: PAC2 3324/2012)</t>
  </si>
  <si>
    <t>23400000949201244</t>
  </si>
  <si>
    <t>PAC2 3326/2012</t>
  </si>
  <si>
    <t>Água Fria</t>
  </si>
  <si>
    <t>23400001057201261</t>
  </si>
  <si>
    <t>PAC2 3339/2012</t>
  </si>
  <si>
    <t>Sítio do Quinto</t>
  </si>
  <si>
    <t>23400000759201227</t>
  </si>
  <si>
    <t>PAC2 3235/2012</t>
  </si>
  <si>
    <t>Atalaia</t>
  </si>
  <si>
    <t>23400000776201264</t>
  </si>
  <si>
    <t>PAC2 3285/2012</t>
  </si>
  <si>
    <t>Ouro Branco</t>
  </si>
  <si>
    <t>23400000765201284</t>
  </si>
  <si>
    <t>PAC2 3288/2012</t>
  </si>
  <si>
    <t>Satuba</t>
  </si>
  <si>
    <t>23400000941201288</t>
  </si>
  <si>
    <t>PAC2 3401/2012</t>
  </si>
  <si>
    <t>Valparaíso de Goiás</t>
  </si>
  <si>
    <t>23400000951201213</t>
  </si>
  <si>
    <t>PAC2 3289/2012</t>
  </si>
  <si>
    <t>Cobertura</t>
  </si>
  <si>
    <t>COBERTURA DE QUADRA ESCOLAR PEQUENA - PROJETO FNDE</t>
  </si>
  <si>
    <t>23400000955201200</t>
  </si>
  <si>
    <t>PAC2 3280/2012</t>
  </si>
  <si>
    <t>23400001222201284</t>
  </si>
  <si>
    <t>PAC2 3272/2012</t>
  </si>
  <si>
    <t>Lauro de Freitas</t>
  </si>
  <si>
    <t>23400000297201248</t>
  </si>
  <si>
    <t>PAC2 3284/2012</t>
  </si>
  <si>
    <t>23400001069201295</t>
  </si>
  <si>
    <t>15123(Termo original: PAC2 3312/2012)</t>
  </si>
  <si>
    <t>Aurora</t>
  </si>
  <si>
    <t>COBERTURA DE QUADRA ESCOLAR GRANDE - PROJETO FNDE</t>
  </si>
  <si>
    <t>23400000677201282</t>
  </si>
  <si>
    <t>PAC2 3319/2012</t>
  </si>
  <si>
    <t>Lavras da Mangabeira</t>
  </si>
  <si>
    <t>23400001228201251</t>
  </si>
  <si>
    <t>15039(Termo original: PAC2 3365/2012)</t>
  </si>
  <si>
    <t>Zé Doca</t>
  </si>
  <si>
    <t>23400001229201204</t>
  </si>
  <si>
    <t>PAC2 3385/2012</t>
  </si>
  <si>
    <t>Corinto</t>
  </si>
  <si>
    <t>23400000836201249</t>
  </si>
  <si>
    <t>PAC2 3523/2012</t>
  </si>
  <si>
    <t>23400000936201275</t>
  </si>
  <si>
    <t>PAC2 3422/2012</t>
  </si>
  <si>
    <t>23400000926201230</t>
  </si>
  <si>
    <t>15102(Termo original: PAC2 3433/2012)</t>
  </si>
  <si>
    <t>23400001235201253</t>
  </si>
  <si>
    <t>PAC2 3466/2012</t>
  </si>
  <si>
    <t>Eldorado dos Carajás</t>
  </si>
  <si>
    <t>23400000921201215</t>
  </si>
  <si>
    <t>PAC2 3464/2012</t>
  </si>
  <si>
    <t>23400001099201200</t>
  </si>
  <si>
    <t>PAC2 3479/2012</t>
  </si>
  <si>
    <t>23400000906201269</t>
  </si>
  <si>
    <t>PAC2 3213/2012</t>
  </si>
  <si>
    <t>Biguaçu</t>
  </si>
  <si>
    <t>23400001550201281</t>
  </si>
  <si>
    <t>PAC2 3580/2012</t>
  </si>
  <si>
    <t>Boca da Mata</t>
  </si>
  <si>
    <t>23400001507201215</t>
  </si>
  <si>
    <t>PAC2 3584/2012</t>
  </si>
  <si>
    <t>São Gonçalo do Amarante</t>
  </si>
  <si>
    <t>23400001542201234</t>
  </si>
  <si>
    <t>PAC2 3579/2012</t>
  </si>
  <si>
    <t>23400001517201251</t>
  </si>
  <si>
    <t>PAC2 3596/2012</t>
  </si>
  <si>
    <t>23400001514201217</t>
  </si>
  <si>
    <t>PAC2 3600/2012</t>
  </si>
  <si>
    <t>COBERTURA DE QUADRA ESCOLAR - PROJETO PRÓPRIO</t>
  </si>
  <si>
    <t>23400001511201283</t>
  </si>
  <si>
    <t>PAC2 3601/2012</t>
  </si>
  <si>
    <t>Santa Isabel do Pará</t>
  </si>
  <si>
    <t>Bragança</t>
  </si>
  <si>
    <t>Marabá</t>
  </si>
  <si>
    <t>23400004307201214</t>
  </si>
  <si>
    <t>TD</t>
  </si>
  <si>
    <t>23400004566201245</t>
  </si>
  <si>
    <t>Belterra</t>
  </si>
  <si>
    <t>23400004668201261</t>
  </si>
  <si>
    <t>São Raimundo Nonato</t>
  </si>
  <si>
    <t>23400004324201251</t>
  </si>
  <si>
    <t>23400004666201271</t>
  </si>
  <si>
    <t>23400004657201281</t>
  </si>
  <si>
    <t>Dom Pedro</t>
  </si>
  <si>
    <t>23400004658201225</t>
  </si>
  <si>
    <t>23400004695201233</t>
  </si>
  <si>
    <t>São Félix do Xingu</t>
  </si>
  <si>
    <t>Óbidos</t>
  </si>
  <si>
    <t>23400004697201222</t>
  </si>
  <si>
    <t>Piripiri</t>
  </si>
  <si>
    <t>Porto Alegre do Piauí</t>
  </si>
  <si>
    <t>23400004744201238</t>
  </si>
  <si>
    <t>23400000379201292</t>
  </si>
  <si>
    <t>PAC2 3644/2012</t>
  </si>
  <si>
    <t>Mocajuba</t>
  </si>
  <si>
    <t>23400000393201296</t>
  </si>
  <si>
    <t>PAC2 3635/2012</t>
  </si>
  <si>
    <t>23400004495201281</t>
  </si>
  <si>
    <t>PAC2 3653/2012</t>
  </si>
  <si>
    <t>Pio XII</t>
  </si>
  <si>
    <t>23400004491201201</t>
  </si>
  <si>
    <t>PAC2 3654/2012</t>
  </si>
  <si>
    <t>Rolim de Moura</t>
  </si>
  <si>
    <t>23400015700200938</t>
  </si>
  <si>
    <t>Itagimirim</t>
  </si>
  <si>
    <t>23400002585201075</t>
  </si>
  <si>
    <t>23400005940201068</t>
  </si>
  <si>
    <t>23400000339201089</t>
  </si>
  <si>
    <t>Missão Velha</t>
  </si>
  <si>
    <t>Santa Quitéria</t>
  </si>
  <si>
    <t>23400004595201126</t>
  </si>
  <si>
    <t>Iúna</t>
  </si>
  <si>
    <t>Viana</t>
  </si>
  <si>
    <t>23400008038201001</t>
  </si>
  <si>
    <t>Outros</t>
  </si>
  <si>
    <t>23400005330201145</t>
  </si>
  <si>
    <t>23400002459201011</t>
  </si>
  <si>
    <t>Canarana</t>
  </si>
  <si>
    <t>Espaço Educativo - 01 Sala</t>
  </si>
  <si>
    <t>23400009253201011</t>
  </si>
  <si>
    <t>Jauru</t>
  </si>
  <si>
    <t>23400005506201088</t>
  </si>
  <si>
    <t>Nova Nazaré</t>
  </si>
  <si>
    <t>União do Sul</t>
  </si>
  <si>
    <t>23400003164201142</t>
  </si>
  <si>
    <t>Ananindeua</t>
  </si>
  <si>
    <t>23400000404201076</t>
  </si>
  <si>
    <t>Ulianópolis</t>
  </si>
  <si>
    <t>23400009651201038</t>
  </si>
  <si>
    <t>23400004772201174</t>
  </si>
  <si>
    <t>Itapuranga</t>
  </si>
  <si>
    <t>23400004439201165</t>
  </si>
  <si>
    <t>Frutal</t>
  </si>
  <si>
    <t>23400009696201274</t>
  </si>
  <si>
    <t>23400009697201219</t>
  </si>
  <si>
    <t>23400009698201263</t>
  </si>
  <si>
    <t>Santa Maria das Barreiras</t>
  </si>
  <si>
    <t>23400009700201202</t>
  </si>
  <si>
    <t>Luzilândia</t>
  </si>
  <si>
    <t>Jacobina do Piauí</t>
  </si>
  <si>
    <t>23400009794201210</t>
  </si>
  <si>
    <t>23400009816201233</t>
  </si>
  <si>
    <t>Santa Isabel</t>
  </si>
  <si>
    <t>23400009824201280</t>
  </si>
  <si>
    <t>23400009827201213</t>
  </si>
  <si>
    <t>Magalhães de Almeida</t>
  </si>
  <si>
    <t>23400009858201274</t>
  </si>
  <si>
    <t>23400009862201232</t>
  </si>
  <si>
    <t>Mari</t>
  </si>
  <si>
    <t>23400009864201221</t>
  </si>
  <si>
    <t>Angelim</t>
  </si>
  <si>
    <t>23400009865201276</t>
  </si>
  <si>
    <t>Betânia</t>
  </si>
  <si>
    <t>23400009878201245</t>
  </si>
  <si>
    <t>Gameleira</t>
  </si>
  <si>
    <t>23400009880201214</t>
  </si>
  <si>
    <t>Tupanatinga</t>
  </si>
  <si>
    <t>23400009886201291</t>
  </si>
  <si>
    <t>23400009887201236</t>
  </si>
  <si>
    <t>23400009889201225</t>
  </si>
  <si>
    <t>23400009901201200</t>
  </si>
  <si>
    <t>Praia Norte</t>
  </si>
  <si>
    <t>23400010081201291</t>
  </si>
  <si>
    <t>23400010084201224</t>
  </si>
  <si>
    <t>23400010090201281</t>
  </si>
  <si>
    <t>Comodoro</t>
  </si>
  <si>
    <t>23400010091201226</t>
  </si>
  <si>
    <t>23400010097201201</t>
  </si>
  <si>
    <t>23400010098201248</t>
  </si>
  <si>
    <t>23400010099201292</t>
  </si>
  <si>
    <t>23400010100201289</t>
  </si>
  <si>
    <t>23400010103201212</t>
  </si>
  <si>
    <t>Afonso Cunha</t>
  </si>
  <si>
    <t>23400010104201267</t>
  </si>
  <si>
    <t>Buriti Bravo</t>
  </si>
  <si>
    <t>143179(Termo original: 9115)</t>
  </si>
  <si>
    <t>23400010120201250</t>
  </si>
  <si>
    <t>Santa Fé do Araguaia</t>
  </si>
  <si>
    <t>23400010112201211</t>
  </si>
  <si>
    <t>Soure</t>
  </si>
  <si>
    <t>23400010168201268</t>
  </si>
  <si>
    <t>PAC2 3707/2012</t>
  </si>
  <si>
    <t>Rio Largo</t>
  </si>
  <si>
    <t>São Miguel dos Campos</t>
  </si>
  <si>
    <t>23400010176201212</t>
  </si>
  <si>
    <t>PAC2 3687/2012</t>
  </si>
  <si>
    <t>Uruaçu</t>
  </si>
  <si>
    <t>Itumbiara</t>
  </si>
  <si>
    <t>Anicuns</t>
  </si>
  <si>
    <t>23400010178201201</t>
  </si>
  <si>
    <t>PAC2 3701/2012</t>
  </si>
  <si>
    <t>Bannach</t>
  </si>
  <si>
    <t>23400010179201248</t>
  </si>
  <si>
    <t>PAC2 3691/2012</t>
  </si>
  <si>
    <t>23400010183201214</t>
  </si>
  <si>
    <t>PAC2 3682/2012</t>
  </si>
  <si>
    <t>Angical do Piauí</t>
  </si>
  <si>
    <t>Piracuruca</t>
  </si>
  <si>
    <t>23400010185201203</t>
  </si>
  <si>
    <t>PAC2 3694/2012</t>
  </si>
  <si>
    <t>Santa Cruz do Sul</t>
  </si>
  <si>
    <t>23400010187201294</t>
  </si>
  <si>
    <t>PAC2 3688/2012</t>
  </si>
  <si>
    <t>Estreito</t>
  </si>
  <si>
    <t>Santa Inês</t>
  </si>
  <si>
    <t>Timon</t>
  </si>
  <si>
    <t>Paço do Lumiar</t>
  </si>
  <si>
    <t>Chapadinha</t>
  </si>
  <si>
    <t>23400010193201241</t>
  </si>
  <si>
    <t>PAC2 3698/2012</t>
  </si>
  <si>
    <t>Monsenhor Tabosa</t>
  </si>
  <si>
    <t>Barbalha</t>
  </si>
  <si>
    <t>23400010198201274</t>
  </si>
  <si>
    <t>PAC2 3697/2012</t>
  </si>
  <si>
    <t>Santa Rosa da Serra</t>
  </si>
  <si>
    <t>São João Nepomuceno</t>
  </si>
  <si>
    <t>23400010200201213</t>
  </si>
  <si>
    <t>PAC2 3685/2012</t>
  </si>
  <si>
    <t>Coqueiral</t>
  </si>
  <si>
    <t>Paraisópolis</t>
  </si>
  <si>
    <t>Santa Rita de Jacutinga</t>
  </si>
  <si>
    <t>Uberlândia</t>
  </si>
  <si>
    <t>Capinópolis</t>
  </si>
  <si>
    <t>23400010209201216</t>
  </si>
  <si>
    <t>PAC2 3692/2012</t>
  </si>
  <si>
    <t>Pinhais</t>
  </si>
  <si>
    <t>Araucária</t>
  </si>
  <si>
    <t>São José dos Pinhais</t>
  </si>
  <si>
    <t>23400010214201229</t>
  </si>
  <si>
    <t>Primeira Cruz</t>
  </si>
  <si>
    <t>23400010216201218</t>
  </si>
  <si>
    <t>Santa Cruz do Arari</t>
  </si>
  <si>
    <t>23400010203201249</t>
  </si>
  <si>
    <t>PAC2 3736/2013</t>
  </si>
  <si>
    <t>Cotia</t>
  </si>
  <si>
    <t>23400010205201238</t>
  </si>
  <si>
    <t>PAC2 7844/2014</t>
  </si>
  <si>
    <t>Goiânia</t>
  </si>
  <si>
    <t>23400010213201284</t>
  </si>
  <si>
    <t>PAC2 3787/2013</t>
  </si>
  <si>
    <t>23400010229201297</t>
  </si>
  <si>
    <t>PAC2 3744/2013</t>
  </si>
  <si>
    <t>Bagre</t>
  </si>
  <si>
    <t>23400010458201210</t>
  </si>
  <si>
    <t>PAC2 3835/2013</t>
  </si>
  <si>
    <t>23400010476201293</t>
  </si>
  <si>
    <t>PAC2 3897/2013</t>
  </si>
  <si>
    <t>23400010503201228</t>
  </si>
  <si>
    <t>15126(Termo original: PAC2 3899/2013)</t>
  </si>
  <si>
    <t>23400010565201230</t>
  </si>
  <si>
    <t>15049(Termo original: PAC2 3871/2013)</t>
  </si>
  <si>
    <t>Crato</t>
  </si>
  <si>
    <t>23400010570201242</t>
  </si>
  <si>
    <t>PAC2 3812/2013</t>
  </si>
  <si>
    <t>Fátima</t>
  </si>
  <si>
    <t>23400010585201219</t>
  </si>
  <si>
    <t>PAC2 3828/2013</t>
  </si>
  <si>
    <t>23400010590201213</t>
  </si>
  <si>
    <t>PAC2 3832/2013</t>
  </si>
  <si>
    <t>23400010595201246</t>
  </si>
  <si>
    <t>15127(Termo original: PAC2 3745/2013)</t>
  </si>
  <si>
    <t>Aldeias Altas</t>
  </si>
  <si>
    <t>23400010608201287</t>
  </si>
  <si>
    <t>PAC2 3799/2013</t>
  </si>
  <si>
    <t>23400010635201250</t>
  </si>
  <si>
    <t>PAC2 3830/2013</t>
  </si>
  <si>
    <t>23400010665201266</t>
  </si>
  <si>
    <t>PAC2 3846/2013</t>
  </si>
  <si>
    <t>23400010809201284</t>
  </si>
  <si>
    <t>PAC2 3917/2013</t>
  </si>
  <si>
    <t>Medicilândia</t>
  </si>
  <si>
    <t>23400010845201248</t>
  </si>
  <si>
    <t>PAC2 3797/2013</t>
  </si>
  <si>
    <t>São Miguel de Taipu</t>
  </si>
  <si>
    <t>23400010698201214</t>
  </si>
  <si>
    <t>PAC2 3731/2013</t>
  </si>
  <si>
    <t>Laje</t>
  </si>
  <si>
    <t>23400010728201284</t>
  </si>
  <si>
    <t>15128(Termo original: PAC2 3826/2013)</t>
  </si>
  <si>
    <t>23400010813201242</t>
  </si>
  <si>
    <t>PAC2 3824/2013</t>
  </si>
  <si>
    <t>Massapê</t>
  </si>
  <si>
    <t>Buriti de Goiás</t>
  </si>
  <si>
    <t>Novo Gama</t>
  </si>
  <si>
    <t>Alexânia</t>
  </si>
  <si>
    <t>Padre Bernardo</t>
  </si>
  <si>
    <t>Jataí</t>
  </si>
  <si>
    <t>23400011264201223</t>
  </si>
  <si>
    <t>PAC2 3760/2013</t>
  </si>
  <si>
    <t>23400011394201266</t>
  </si>
  <si>
    <t>São Domingos</t>
  </si>
  <si>
    <t>Itumirim</t>
  </si>
  <si>
    <t>23400011448201293</t>
  </si>
  <si>
    <t>Poção</t>
  </si>
  <si>
    <t>Construção</t>
  </si>
  <si>
    <t>23400011609201249</t>
  </si>
  <si>
    <t>Melgaço</t>
  </si>
  <si>
    <t>23400010184201251</t>
  </si>
  <si>
    <t>PAC2 11648/2012</t>
  </si>
  <si>
    <t>Urupá</t>
  </si>
  <si>
    <t>Buritis</t>
  </si>
  <si>
    <t>Ji-Paraná</t>
  </si>
  <si>
    <t>Passos</t>
  </si>
  <si>
    <t>23400011738201237</t>
  </si>
  <si>
    <t>Ilha de Itamaracá</t>
  </si>
  <si>
    <t>Caxias</t>
  </si>
  <si>
    <t>Betim</t>
  </si>
  <si>
    <t>Três Corações</t>
  </si>
  <si>
    <t>23400010197201220</t>
  </si>
  <si>
    <t>PAC2 3699/2012</t>
  </si>
  <si>
    <t>São Miguel do Araguaia</t>
  </si>
  <si>
    <t>Morrinhos</t>
  </si>
  <si>
    <t>23400011824201240</t>
  </si>
  <si>
    <t>143158(Termo original: 25408)</t>
  </si>
  <si>
    <t>23400011825201294</t>
  </si>
  <si>
    <t>PAC2 3710/2012</t>
  </si>
  <si>
    <t>Imperatriz</t>
  </si>
  <si>
    <t>Anajatuba</t>
  </si>
  <si>
    <t>Matões do Norte</t>
  </si>
  <si>
    <t>Tutóia</t>
  </si>
  <si>
    <t>Apicum-Açu</t>
  </si>
  <si>
    <t>23400011830201205</t>
  </si>
  <si>
    <t>23400011831201241</t>
  </si>
  <si>
    <t>Floresta do Araguaia</t>
  </si>
  <si>
    <t>Nova Ipixuna</t>
  </si>
  <si>
    <t>23400011861201258</t>
  </si>
  <si>
    <t>23400011869201214</t>
  </si>
  <si>
    <t>PAC2 3815/2013</t>
  </si>
  <si>
    <t>Morro Agudo de Goiás</t>
  </si>
  <si>
    <t>Aragarças</t>
  </si>
  <si>
    <t>Caturaí</t>
  </si>
  <si>
    <t>Sanclerlândia</t>
  </si>
  <si>
    <t>São Patrício</t>
  </si>
  <si>
    <t>Santa Bárbara de Goiás</t>
  </si>
  <si>
    <t>Mambaí</t>
  </si>
  <si>
    <t>23400004678201387</t>
  </si>
  <si>
    <t>15124(Termo original: PAC2 7449/2013)</t>
  </si>
  <si>
    <t>23400004679201321</t>
  </si>
  <si>
    <t>PAC2 3968/2013</t>
  </si>
  <si>
    <t>Curralinho</t>
  </si>
  <si>
    <t>23400004690201391</t>
  </si>
  <si>
    <t>PAC2 3954/2013</t>
  </si>
  <si>
    <t>Santo Antônio do Tauá</t>
  </si>
  <si>
    <t>23400004697201311</t>
  </si>
  <si>
    <t>PAC2 3978/2013</t>
  </si>
  <si>
    <t>Aliança</t>
  </si>
  <si>
    <t>23400004770201347</t>
  </si>
  <si>
    <t>PAC2 4098/2013</t>
  </si>
  <si>
    <t>23400004767201323</t>
  </si>
  <si>
    <t>PAC2 4096/2013</t>
  </si>
  <si>
    <t>João Pessoa</t>
  </si>
  <si>
    <t>23400004933201391</t>
  </si>
  <si>
    <t>PAC2 4160/2013</t>
  </si>
  <si>
    <t>23400004939201369</t>
  </si>
  <si>
    <t>PAC2 4166/2013</t>
  </si>
  <si>
    <t>Guaratinga</t>
  </si>
  <si>
    <t>23400004945201316</t>
  </si>
  <si>
    <t>PAC2 4172/2013</t>
  </si>
  <si>
    <t>23400004948201350</t>
  </si>
  <si>
    <t>15125(Termo original: PAC2 4175/2013)</t>
  </si>
  <si>
    <t>23400004950201329</t>
  </si>
  <si>
    <t>PAC2 4177/2013</t>
  </si>
  <si>
    <t>Terra Nova</t>
  </si>
  <si>
    <t>23400004952201318</t>
  </si>
  <si>
    <t>PAC2 4178/2013</t>
  </si>
  <si>
    <t>23400004967201386</t>
  </si>
  <si>
    <t>PAC2 4183/2013</t>
  </si>
  <si>
    <t>23400004975201322</t>
  </si>
  <si>
    <t>PAC2 4190/2013</t>
  </si>
  <si>
    <t>23400004978201366</t>
  </si>
  <si>
    <t>PAC2 4194/2013</t>
  </si>
  <si>
    <t>23400004982201324</t>
  </si>
  <si>
    <t>PAC2 4198/2013</t>
  </si>
  <si>
    <t>23400004986201311</t>
  </si>
  <si>
    <t>PAC2 4202/2013</t>
  </si>
  <si>
    <t>23400005016201324</t>
  </si>
  <si>
    <t>PAC2 4235/2013</t>
  </si>
  <si>
    <t>Frei Gaspar</t>
  </si>
  <si>
    <t>23400005018201313</t>
  </si>
  <si>
    <t>PAC2 4237/2013</t>
  </si>
  <si>
    <t>23400005022201381</t>
  </si>
  <si>
    <t>PAC2 4241/2013</t>
  </si>
  <si>
    <t>Malacacheta</t>
  </si>
  <si>
    <t>23400005034201314</t>
  </si>
  <si>
    <t>PAC2 4247/2013</t>
  </si>
  <si>
    <t>23400005035201351</t>
  </si>
  <si>
    <t>PAC2 4248/2013</t>
  </si>
  <si>
    <t>23400005044201341</t>
  </si>
  <si>
    <t>PAC2 4262/2013</t>
  </si>
  <si>
    <t>São Miguel do Anta</t>
  </si>
  <si>
    <t>23400005045201396</t>
  </si>
  <si>
    <t>PAC2 4263/2013</t>
  </si>
  <si>
    <t>Sarzedo</t>
  </si>
  <si>
    <t>23400005053201332</t>
  </si>
  <si>
    <t>PAC2 4273/2013</t>
  </si>
  <si>
    <t>23400005058201365</t>
  </si>
  <si>
    <t>PAC2 4278/2013</t>
  </si>
  <si>
    <t>23400005067201356</t>
  </si>
  <si>
    <t>PAC2 4287/2013</t>
  </si>
  <si>
    <t>23400005074201358</t>
  </si>
  <si>
    <t>15112(Termo original: PAC2 4294/2013)</t>
  </si>
  <si>
    <t>Amparo</t>
  </si>
  <si>
    <t>23400005082201302</t>
  </si>
  <si>
    <t>PAC2 4302/2013</t>
  </si>
  <si>
    <t>Joca Claudino</t>
  </si>
  <si>
    <t>23400005086201382</t>
  </si>
  <si>
    <t>PAC2 4306/2013</t>
  </si>
  <si>
    <t>Carnaubeira da Penha</t>
  </si>
  <si>
    <t>23400005089201316</t>
  </si>
  <si>
    <t>15110(Termo original: PAC2 4309/2013)</t>
  </si>
  <si>
    <t>23400005093201384</t>
  </si>
  <si>
    <t>PAC2 4313/2013</t>
  </si>
  <si>
    <t>Ribeirão</t>
  </si>
  <si>
    <t>23400005098201315</t>
  </si>
  <si>
    <t>PAC2 4318/2013</t>
  </si>
  <si>
    <t>Altos</t>
  </si>
  <si>
    <t>23400005109201359</t>
  </si>
  <si>
    <t>PAC2 4329/2013</t>
  </si>
  <si>
    <t>23400005111201328</t>
  </si>
  <si>
    <t>15109(Termo original: PAC2 4331/2013)</t>
  </si>
  <si>
    <t>Curral Novo do Piauí</t>
  </si>
  <si>
    <t>23400005118201340</t>
  </si>
  <si>
    <t>PAC2 4338/2013</t>
  </si>
  <si>
    <t>Jardim do Mulato</t>
  </si>
  <si>
    <t>23400005128201385</t>
  </si>
  <si>
    <t>PAC2 4351/2013</t>
  </si>
  <si>
    <t>Nazaré do Piauí</t>
  </si>
  <si>
    <t>23400005136201321</t>
  </si>
  <si>
    <t>PAC2 4371/2013</t>
  </si>
  <si>
    <t>São Francisco de Assis do Piauí</t>
  </si>
  <si>
    <t>23400005140201390</t>
  </si>
  <si>
    <t>PAC2 4382/2013</t>
  </si>
  <si>
    <t>São Julião</t>
  </si>
  <si>
    <t>23400005141201334</t>
  </si>
  <si>
    <t>PAC2 4346/2013</t>
  </si>
  <si>
    <t>Socorro do Piauí</t>
  </si>
  <si>
    <t>23400005166201338</t>
  </si>
  <si>
    <t>PAC2 4444/2013</t>
  </si>
  <si>
    <t>Peabiru</t>
  </si>
  <si>
    <t>23400005216201387</t>
  </si>
  <si>
    <t>PAC2 4487/2013</t>
  </si>
  <si>
    <t>Estância Velha</t>
  </si>
  <si>
    <t>23400005234201369</t>
  </si>
  <si>
    <t>PAC2 4500/2013</t>
  </si>
  <si>
    <t>Parobé</t>
  </si>
  <si>
    <t>23400005237201301</t>
  </si>
  <si>
    <t>PAC2 4503/2013</t>
  </si>
  <si>
    <t>São Borja</t>
  </si>
  <si>
    <t>23400005271201377</t>
  </si>
  <si>
    <t>PAC2 4356/2013</t>
  </si>
  <si>
    <t>Carira</t>
  </si>
  <si>
    <t>23400005275201355</t>
  </si>
  <si>
    <t>PAC2 4370/2013</t>
  </si>
  <si>
    <t>23400005299201312</t>
  </si>
  <si>
    <t>PAC2 4468/2013</t>
  </si>
  <si>
    <t>Oliveira de Fátima</t>
  </si>
  <si>
    <t>23400005307201312</t>
  </si>
  <si>
    <t>PAC2 4475/2013</t>
  </si>
  <si>
    <t>23400005308201367</t>
  </si>
  <si>
    <t>PAC2 4477/2013</t>
  </si>
  <si>
    <t>Tocantínia</t>
  </si>
  <si>
    <t>23400005324201350</t>
  </si>
  <si>
    <t>PAC2 4544/2013</t>
  </si>
  <si>
    <t>23400005314201314</t>
  </si>
  <si>
    <t>15158(Termo original: PAC2 4510/2013)</t>
  </si>
  <si>
    <t>Juruá</t>
  </si>
  <si>
    <t>23400005316201311</t>
  </si>
  <si>
    <t>PAC2 4536/2013</t>
  </si>
  <si>
    <t>Dário Meira</t>
  </si>
  <si>
    <t>23400005318201301</t>
  </si>
  <si>
    <t>PAC2 4538/2013</t>
  </si>
  <si>
    <t>Itanhém</t>
  </si>
  <si>
    <t>23400005369201324</t>
  </si>
  <si>
    <t>PAC2 4869/2013</t>
  </si>
  <si>
    <t>Lagoa da Canoa</t>
  </si>
  <si>
    <t>23400005372201348</t>
  </si>
  <si>
    <t>PAC2 4877/2013</t>
  </si>
  <si>
    <t>Jutaí</t>
  </si>
  <si>
    <t>23400005439201344</t>
  </si>
  <si>
    <t>PAC2 4930/2013</t>
  </si>
  <si>
    <t>23400005452201301</t>
  </si>
  <si>
    <t>PAC2 4936/2013</t>
  </si>
  <si>
    <t>23400005457201326</t>
  </si>
  <si>
    <t>PAC2 4622/2013</t>
  </si>
  <si>
    <t>23400005462201339</t>
  </si>
  <si>
    <t>15050(Termo original: PAC2 4943/2013)</t>
  </si>
  <si>
    <t>Tejuçuoca</t>
  </si>
  <si>
    <t>23400005551201385</t>
  </si>
  <si>
    <t>PAC2 4788/2013</t>
  </si>
  <si>
    <t>São Nicolau</t>
  </si>
  <si>
    <t>23400005537201381</t>
  </si>
  <si>
    <t>PAC2 4973/2013</t>
  </si>
  <si>
    <t>Mato Verde</t>
  </si>
  <si>
    <t>23400005617201337</t>
  </si>
  <si>
    <t>PAC2 4809/2013</t>
  </si>
  <si>
    <t>Arauá</t>
  </si>
  <si>
    <t>23400005629201361</t>
  </si>
  <si>
    <t>PAC2 4821/2013</t>
  </si>
  <si>
    <t>Carmolândia</t>
  </si>
  <si>
    <t>23400005580201347</t>
  </si>
  <si>
    <t>PAC2 4589/2013</t>
  </si>
  <si>
    <t>Dom Aquino</t>
  </si>
  <si>
    <t>23400005633201320</t>
  </si>
  <si>
    <t>PAC2 4825/2013</t>
  </si>
  <si>
    <t>23400005583201381</t>
  </si>
  <si>
    <t>PAC2 11416/2014</t>
  </si>
  <si>
    <t>Santa Cruz do Xingu</t>
  </si>
  <si>
    <t>23400005590201382</t>
  </si>
  <si>
    <t>PAC2 4649/2013</t>
  </si>
  <si>
    <t>Igarapé-Miri</t>
  </si>
  <si>
    <t>23400005592201371</t>
  </si>
  <si>
    <t>PAC2 4651/2013</t>
  </si>
  <si>
    <t>Moju</t>
  </si>
  <si>
    <t>23400005603201313</t>
  </si>
  <si>
    <t>PAC2 4663/2013</t>
  </si>
  <si>
    <t>23400005605201311</t>
  </si>
  <si>
    <t>PAC2 4665/2013</t>
  </si>
  <si>
    <t>Mataraca</t>
  </si>
  <si>
    <t>23400005606201357</t>
  </si>
  <si>
    <t>PAC2 4666/2013</t>
  </si>
  <si>
    <t>Piancó</t>
  </si>
  <si>
    <t>23400005638201352</t>
  </si>
  <si>
    <t>PAC2 4671/2013</t>
  </si>
  <si>
    <t>23400005640201321</t>
  </si>
  <si>
    <t>PAC2 4673/2013</t>
  </si>
  <si>
    <t>Sanharó</t>
  </si>
  <si>
    <t>23400005652201356</t>
  </si>
  <si>
    <t>PAC2 4686/2013</t>
  </si>
  <si>
    <t>23400005702201303</t>
  </si>
  <si>
    <t>PAC2 5064/2013</t>
  </si>
  <si>
    <t>Curuá</t>
  </si>
  <si>
    <t>23400005705201339</t>
  </si>
  <si>
    <t>PAC2 5067/2013</t>
  </si>
  <si>
    <t>23400005706201383</t>
  </si>
  <si>
    <t>PAC2 5092/2013</t>
  </si>
  <si>
    <t>23400005710201341</t>
  </si>
  <si>
    <t>PAC2 4884/2013</t>
  </si>
  <si>
    <t>Algodão de Jandaíra</t>
  </si>
  <si>
    <t>23400005711201396</t>
  </si>
  <si>
    <t>PAC2 4885/2013</t>
  </si>
  <si>
    <t>Areia</t>
  </si>
  <si>
    <t>23400005718201316</t>
  </si>
  <si>
    <t>PAC2 4892/2013</t>
  </si>
  <si>
    <t>23400005721201321</t>
  </si>
  <si>
    <t>PAC2 4895/2013</t>
  </si>
  <si>
    <t>Pedra</t>
  </si>
  <si>
    <t>23400005733201356</t>
  </si>
  <si>
    <t>PAC2 4991/2013</t>
  </si>
  <si>
    <t>Conceição do Canindé</t>
  </si>
  <si>
    <t>23400005742201347</t>
  </si>
  <si>
    <t>PAC2 5001/2013</t>
  </si>
  <si>
    <t>23400005745201381</t>
  </si>
  <si>
    <t>15107(Termo original: PAC2 5006/2013)</t>
  </si>
  <si>
    <t>Nazária</t>
  </si>
  <si>
    <t>23400005748201314</t>
  </si>
  <si>
    <t>PAC2 5009/2013</t>
  </si>
  <si>
    <t>Palmeirais</t>
  </si>
  <si>
    <t>23400005675201361</t>
  </si>
  <si>
    <t>PAC2 4829/2013</t>
  </si>
  <si>
    <t>Acajutiba</t>
  </si>
  <si>
    <t>23400005750201393</t>
  </si>
  <si>
    <t>PAC2 5011/2013</t>
  </si>
  <si>
    <t>Picos</t>
  </si>
  <si>
    <t>23400005682201362</t>
  </si>
  <si>
    <t>PAC2 4836/2013</t>
  </si>
  <si>
    <t>Chorrochó</t>
  </si>
  <si>
    <t>23400005757201313</t>
  </si>
  <si>
    <t>PAC2 4701/2013</t>
  </si>
  <si>
    <t>São Félix do Piauí</t>
  </si>
  <si>
    <t>23400005758201350</t>
  </si>
  <si>
    <t>15019(Termo original: PAC2 4702/2013)</t>
  </si>
  <si>
    <t>São Gonçalo do Piauí</t>
  </si>
  <si>
    <t>23400005689201384</t>
  </si>
  <si>
    <t>PAC2 4843/2013</t>
  </si>
  <si>
    <t>Manoel Vitorino</t>
  </si>
  <si>
    <t>23400005690201317</t>
  </si>
  <si>
    <t>PAC2 4844/2013</t>
  </si>
  <si>
    <t>Marcionílio Souza</t>
  </si>
  <si>
    <t>23400005698201375</t>
  </si>
  <si>
    <t>PAC2 4852/2013</t>
  </si>
  <si>
    <t>23400005780201308</t>
  </si>
  <si>
    <t>PAC2 4724/2013</t>
  </si>
  <si>
    <t>Morrinhos do Sul</t>
  </si>
  <si>
    <t>23400005813201310</t>
  </si>
  <si>
    <t>PAC2 4864/2013</t>
  </si>
  <si>
    <t>23400005817201390</t>
  </si>
  <si>
    <t>PAC2 4870/2013</t>
  </si>
  <si>
    <t>Paramoti</t>
  </si>
  <si>
    <t>23400005827201325</t>
  </si>
  <si>
    <t>PAC2 4873/2013</t>
  </si>
  <si>
    <t>23400005830201349</t>
  </si>
  <si>
    <t>PAC2 5024/2013</t>
  </si>
  <si>
    <t>23400005831201393</t>
  </si>
  <si>
    <t>PAC2 5025/2013</t>
  </si>
  <si>
    <t>Governador Luiz Rocha</t>
  </si>
  <si>
    <t>23400005832201338</t>
  </si>
  <si>
    <t>PAC2 5026/2013</t>
  </si>
  <si>
    <t>23400005835201371</t>
  </si>
  <si>
    <t>PAC2 5028/2013</t>
  </si>
  <si>
    <t>Itapecuru Mirim</t>
  </si>
  <si>
    <t>23400005850201310</t>
  </si>
  <si>
    <t>PAC2 5042/2013</t>
  </si>
  <si>
    <t>São Luís Gonzaga do Maranhão</t>
  </si>
  <si>
    <t>23400005800201332</t>
  </si>
  <si>
    <t>PAC2 4748/2013</t>
  </si>
  <si>
    <t>Dianópolis</t>
  </si>
  <si>
    <t>23400005856201397</t>
  </si>
  <si>
    <t>PAC2 5048/2013</t>
  </si>
  <si>
    <t>Gameleiras</t>
  </si>
  <si>
    <t>23400005879201300</t>
  </si>
  <si>
    <t>PAC2 5023/2013</t>
  </si>
  <si>
    <t>Taquari</t>
  </si>
  <si>
    <t>23400005904201347</t>
  </si>
  <si>
    <t>PAC2 5291/2013</t>
  </si>
  <si>
    <t>Redenção</t>
  </si>
  <si>
    <t>23400005910201302</t>
  </si>
  <si>
    <t>PAC2 5190/2013</t>
  </si>
  <si>
    <t>Arame</t>
  </si>
  <si>
    <t>23400005912201393</t>
  </si>
  <si>
    <t>PAC2 5192/2013</t>
  </si>
  <si>
    <t>Raposa</t>
  </si>
  <si>
    <t>23400005913201338</t>
  </si>
  <si>
    <t>PAC2 7640/2013</t>
  </si>
  <si>
    <t>Aiuruoca</t>
  </si>
  <si>
    <t>23400005916201371</t>
  </si>
  <si>
    <t>PAC2 5202/2013</t>
  </si>
  <si>
    <t>23400005930201375</t>
  </si>
  <si>
    <t>PAC2 5273/2013</t>
  </si>
  <si>
    <t>Avelino Lopes</t>
  </si>
  <si>
    <t>23400005931201310</t>
  </si>
  <si>
    <t>15105(Termo original: PAC2 5217/2013)</t>
  </si>
  <si>
    <t>Barra D'Alcântara</t>
  </si>
  <si>
    <t>23400005937201397</t>
  </si>
  <si>
    <t>PAC2 5223/2013</t>
  </si>
  <si>
    <t>Curralinhos</t>
  </si>
  <si>
    <t>23400005942201308</t>
  </si>
  <si>
    <t>PAC2 5228/2013</t>
  </si>
  <si>
    <t>Santa Filomena</t>
  </si>
  <si>
    <t>23400005949201311</t>
  </si>
  <si>
    <t>PAC2 5235/2013</t>
  </si>
  <si>
    <t>Valença do Piauí</t>
  </si>
  <si>
    <t>23400005956201313</t>
  </si>
  <si>
    <t>15104(Termo original: PAC2 5242/2013)</t>
  </si>
  <si>
    <t>Jaboticabal</t>
  </si>
  <si>
    <t>23400005963201315</t>
  </si>
  <si>
    <t>PAC2 5116/2013</t>
  </si>
  <si>
    <t>Novo Triunfo</t>
  </si>
  <si>
    <t>23400005969201392</t>
  </si>
  <si>
    <t>PAC2 5125/2013</t>
  </si>
  <si>
    <t>Paraibano</t>
  </si>
  <si>
    <t>23400006004201317</t>
  </si>
  <si>
    <t>PAC2 5142/2013</t>
  </si>
  <si>
    <t>Rosário do Sul</t>
  </si>
  <si>
    <t>23400006001201383</t>
  </si>
  <si>
    <t>PAC2 5135/2013</t>
  </si>
  <si>
    <t>Cruz Alta</t>
  </si>
  <si>
    <t>23400006017201396</t>
  </si>
  <si>
    <t>PAC2 5250/2013</t>
  </si>
  <si>
    <t>Uauá</t>
  </si>
  <si>
    <t>23400006021201354</t>
  </si>
  <si>
    <t>PAC2 5254/2013</t>
  </si>
  <si>
    <t>General Sampaio</t>
  </si>
  <si>
    <t>23400006034201323</t>
  </si>
  <si>
    <t>PAC2 5266/2013</t>
  </si>
  <si>
    <t>Peçanha</t>
  </si>
  <si>
    <t>23400006041201325</t>
  </si>
  <si>
    <t>PAC2 5159/2013</t>
  </si>
  <si>
    <t>23400006048201347</t>
  </si>
  <si>
    <t>15020(Termo original: PAC2 5166/2013)</t>
  </si>
  <si>
    <t>São João da Serra</t>
  </si>
  <si>
    <t>23400006049201391</t>
  </si>
  <si>
    <t>PAC2 5167/2013</t>
  </si>
  <si>
    <t>23400006061201304</t>
  </si>
  <si>
    <t>PAC2 5179/2013</t>
  </si>
  <si>
    <t>Rio das Pedras</t>
  </si>
  <si>
    <t>23400005965201312</t>
  </si>
  <si>
    <t>PAC2 5118/2013</t>
  </si>
  <si>
    <t>Rafael Jambeiro</t>
  </si>
  <si>
    <t>23400005966201359</t>
  </si>
  <si>
    <t>PAC2 5121/2013</t>
  </si>
  <si>
    <t>Guaiúba</t>
  </si>
  <si>
    <t>23400005978201383</t>
  </si>
  <si>
    <t>PAC2 5153/2013</t>
  </si>
  <si>
    <t>Paraguaçu</t>
  </si>
  <si>
    <t>23400005982201341</t>
  </si>
  <si>
    <t>PAC2 5158/2013</t>
  </si>
  <si>
    <t>23400006071201331</t>
  </si>
  <si>
    <t>PAC2 5096/2013</t>
  </si>
  <si>
    <t>23400006072201386</t>
  </si>
  <si>
    <t>PAC2 11124/2014</t>
  </si>
  <si>
    <t>23400006089201333</t>
  </si>
  <si>
    <t>PAC2 5196/2013</t>
  </si>
  <si>
    <t>23400006098201324</t>
  </si>
  <si>
    <t>PAC2 6069/2013</t>
  </si>
  <si>
    <t>Iguaí</t>
  </si>
  <si>
    <t>23400006099201379</t>
  </si>
  <si>
    <t>PAC2 6078/2013</t>
  </si>
  <si>
    <t>23400006100201365</t>
  </si>
  <si>
    <t>PAC2 6404/2013</t>
  </si>
  <si>
    <t>Mucuri</t>
  </si>
  <si>
    <t>23400006102201354</t>
  </si>
  <si>
    <t>PAC2 5358/2013</t>
  </si>
  <si>
    <t>23400006104201343</t>
  </si>
  <si>
    <t>PAC2 5984/2013</t>
  </si>
  <si>
    <t>23400006106201332</t>
  </si>
  <si>
    <t>PAC2 6150/2013</t>
  </si>
  <si>
    <t>23400006109201376</t>
  </si>
  <si>
    <t>PAC2 6009/2013</t>
  </si>
  <si>
    <t>Jenipapo dos Vieiras</t>
  </si>
  <si>
    <t>23400006112201390</t>
  </si>
  <si>
    <t>PAC2 5724/2013</t>
  </si>
  <si>
    <t>23400006113201334</t>
  </si>
  <si>
    <t>PAC2 6019/2013</t>
  </si>
  <si>
    <t>Parnarama</t>
  </si>
  <si>
    <t>23400006122201325</t>
  </si>
  <si>
    <t>15184(Termo original: PAC2 5776/2013)</t>
  </si>
  <si>
    <t>Urbano Santos</t>
  </si>
  <si>
    <t>23400006114201389</t>
  </si>
  <si>
    <t>PAC2 5780/2013</t>
  </si>
  <si>
    <t>Catende</t>
  </si>
  <si>
    <t>23400006118201367</t>
  </si>
  <si>
    <t>PAC2 5742/2013</t>
  </si>
  <si>
    <t>Manari</t>
  </si>
  <si>
    <t>23400006133201313</t>
  </si>
  <si>
    <t>PAC2 5351/2013</t>
  </si>
  <si>
    <t>Capela</t>
  </si>
  <si>
    <t>23400006134201350</t>
  </si>
  <si>
    <t>PAC2 5754/2013</t>
  </si>
  <si>
    <t>23400006138201338</t>
  </si>
  <si>
    <t>PAC2 5977/2013</t>
  </si>
  <si>
    <t>Matriz de Camaragibe</t>
  </si>
  <si>
    <t>23400006148201373</t>
  </si>
  <si>
    <t>PAC2 6169/2013</t>
  </si>
  <si>
    <t>Portão</t>
  </si>
  <si>
    <t>23400006161201322</t>
  </si>
  <si>
    <t>PAC2 6055/2013</t>
  </si>
  <si>
    <t>Vargem Grande</t>
  </si>
  <si>
    <t>23400006170201313</t>
  </si>
  <si>
    <t>PAC2 5359/2013</t>
  </si>
  <si>
    <t>23400006164201366</t>
  </si>
  <si>
    <t>PAC2 5745/2013</t>
  </si>
  <si>
    <t>23400006194201372</t>
  </si>
  <si>
    <t>PAC2 6000/2013</t>
  </si>
  <si>
    <t>Borborema</t>
  </si>
  <si>
    <t>23400006201201336</t>
  </si>
  <si>
    <t>PAC2 5781/2013</t>
  </si>
  <si>
    <t>23400006156201310</t>
  </si>
  <si>
    <t>PAC2 5352/2013</t>
  </si>
  <si>
    <t>Itarema</t>
  </si>
  <si>
    <t>23400006212201316</t>
  </si>
  <si>
    <t>PAC2 6167/2013</t>
  </si>
  <si>
    <t>Pinheiral</t>
  </si>
  <si>
    <t>23400006216201302</t>
  </si>
  <si>
    <t>PAC2 6186/2013</t>
  </si>
  <si>
    <t>Três Rios</t>
  </si>
  <si>
    <t>23400006244201311</t>
  </si>
  <si>
    <t>PAC2 6005/2013</t>
  </si>
  <si>
    <t>Santa Rosa do Purus</t>
  </si>
  <si>
    <t>23400006234201386</t>
  </si>
  <si>
    <t>PAC2 6062/2013</t>
  </si>
  <si>
    <t>23400006235201321</t>
  </si>
  <si>
    <t>PAC2 6066/2013</t>
  </si>
  <si>
    <t>23400006236201375</t>
  </si>
  <si>
    <t>PAC2 6111/2013</t>
  </si>
  <si>
    <t>23400006237201310</t>
  </si>
  <si>
    <t>PAC2 6115/2013</t>
  </si>
  <si>
    <t>Sítio do Mato</t>
  </si>
  <si>
    <t>23400006238201364</t>
  </si>
  <si>
    <t>PAC2 5808/2013</t>
  </si>
  <si>
    <t>Bela Cruz</t>
  </si>
  <si>
    <t>23400006240201333</t>
  </si>
  <si>
    <t>PAC2 7094/2013</t>
  </si>
  <si>
    <t>23400006248201308</t>
  </si>
  <si>
    <t>PAC2 6580/2013</t>
  </si>
  <si>
    <t>Janaúba</t>
  </si>
  <si>
    <t>23400006250201379</t>
  </si>
  <si>
    <t>PAC2 6582/2013</t>
  </si>
  <si>
    <t>23400006264201392</t>
  </si>
  <si>
    <t>PAC2 5403/2013</t>
  </si>
  <si>
    <t>Niquelândia</t>
  </si>
  <si>
    <t>23400006265201337</t>
  </si>
  <si>
    <t>PAC2 5800/2013</t>
  </si>
  <si>
    <t>23400006268201371</t>
  </si>
  <si>
    <t>PAC2 5382/2013</t>
  </si>
  <si>
    <t>23400006271201394</t>
  </si>
  <si>
    <t>PAC2 10905/2014</t>
  </si>
  <si>
    <t>São Sebastião de Lagoa de Roça</t>
  </si>
  <si>
    <t>23400006269201315</t>
  </si>
  <si>
    <t>PAC2 5383/2013</t>
  </si>
  <si>
    <t>Ponta Porã</t>
  </si>
  <si>
    <t>23400006274201328</t>
  </si>
  <si>
    <t>PAC2 5795/2013</t>
  </si>
  <si>
    <t>Espírito Santo</t>
  </si>
  <si>
    <t>23400006257201391</t>
  </si>
  <si>
    <t>PAC2 6016/2013</t>
  </si>
  <si>
    <t>Barra</t>
  </si>
  <si>
    <t>23400006281201320</t>
  </si>
  <si>
    <t>PAC2 6031/2013</t>
  </si>
  <si>
    <t>Buritirama</t>
  </si>
  <si>
    <t>23400006283201319</t>
  </si>
  <si>
    <t>PAC2 6037/2013</t>
  </si>
  <si>
    <t>23400006308201384</t>
  </si>
  <si>
    <t>PAC2 6045/2013</t>
  </si>
  <si>
    <t>Campo Alegre de Lourdes</t>
  </si>
  <si>
    <t>23400006286201352</t>
  </si>
  <si>
    <t>PAC2 6051/2013</t>
  </si>
  <si>
    <t>Castro Alves</t>
  </si>
  <si>
    <t>23400006288201341</t>
  </si>
  <si>
    <t>15060(Termo original: PAC2 6053/2013)</t>
  </si>
  <si>
    <t>23400006302201315</t>
  </si>
  <si>
    <t>PAC2 5374/2013</t>
  </si>
  <si>
    <t>23400006287201305</t>
  </si>
  <si>
    <t>PAC2 6070/2013</t>
  </si>
  <si>
    <t>Itamaraju</t>
  </si>
  <si>
    <t>23400006303201351</t>
  </si>
  <si>
    <t>PAC2 6093/2013</t>
  </si>
  <si>
    <t>Pedro Alexandre</t>
  </si>
  <si>
    <t>23400006306201395</t>
  </si>
  <si>
    <t>PAC2 6101/2013</t>
  </si>
  <si>
    <t>Planalto</t>
  </si>
  <si>
    <t>23400006307201330</t>
  </si>
  <si>
    <t>PAC2 6107/2013</t>
  </si>
  <si>
    <t>Santa Cruz Cabrália</t>
  </si>
  <si>
    <t>23400006310201353</t>
  </si>
  <si>
    <t>PAC2 6123/2013</t>
  </si>
  <si>
    <t>23400006312201342</t>
  </si>
  <si>
    <t>PAC2 5873/2013</t>
  </si>
  <si>
    <t>23400006316201321</t>
  </si>
  <si>
    <t>PAC2 5877/2013</t>
  </si>
  <si>
    <t>Maiquinique</t>
  </si>
  <si>
    <t>23400006336201300</t>
  </si>
  <si>
    <t>PAC2 5597/2013</t>
  </si>
  <si>
    <t>23400006332201313</t>
  </si>
  <si>
    <t>PAC2 5598/2013</t>
  </si>
  <si>
    <t>Cachoeira Grande</t>
  </si>
  <si>
    <t>23400006339201335</t>
  </si>
  <si>
    <t>PAC2 5599/2013</t>
  </si>
  <si>
    <t>Capinzal do Norte</t>
  </si>
  <si>
    <t>23400006335201357</t>
  </si>
  <si>
    <t>PAC2 5600/2013</t>
  </si>
  <si>
    <t>23400006337201346</t>
  </si>
  <si>
    <t>15061(Termo original: PAC2 5604/2013)</t>
  </si>
  <si>
    <t>Paulo Ramos</t>
  </si>
  <si>
    <t>23400006344201348</t>
  </si>
  <si>
    <t>PAC2 6195/2013</t>
  </si>
  <si>
    <t>Igarapé-Açu</t>
  </si>
  <si>
    <t>23400006345201392</t>
  </si>
  <si>
    <t>PAC2 6192/2013</t>
  </si>
  <si>
    <t>23400006354201383</t>
  </si>
  <si>
    <t>PAC2 6591/2013</t>
  </si>
  <si>
    <t>Canavieira</t>
  </si>
  <si>
    <t>23400006356201372</t>
  </si>
  <si>
    <t>PAC2 6593/2013</t>
  </si>
  <si>
    <t>23400006359201314</t>
  </si>
  <si>
    <t>PAC2 6596/2013</t>
  </si>
  <si>
    <t>23400005890201361</t>
  </si>
  <si>
    <t>PAC2 5277/2013</t>
  </si>
  <si>
    <t>Acarape</t>
  </si>
  <si>
    <t>23400005895201394</t>
  </si>
  <si>
    <t>PAC2 5282/2013</t>
  </si>
  <si>
    <t>23400005900201369</t>
  </si>
  <si>
    <t>PAC2 5287/2013</t>
  </si>
  <si>
    <t>23400006443201320</t>
  </si>
  <si>
    <t>PAC2 5304/2013</t>
  </si>
  <si>
    <t>23400006444201374</t>
  </si>
  <si>
    <t>PAC2 5305/2013</t>
  </si>
  <si>
    <t>Tremembé</t>
  </si>
  <si>
    <t>23400006508201337</t>
  </si>
  <si>
    <t>PAC2 5321/2013</t>
  </si>
  <si>
    <t>Juazeiro do Piauí</t>
  </si>
  <si>
    <t>23400006512201303</t>
  </si>
  <si>
    <t>PAC2 5324/2013</t>
  </si>
  <si>
    <t>Miguel Leão</t>
  </si>
  <si>
    <t>23400006521201396</t>
  </si>
  <si>
    <t>15101(Termo original: PAC2 5333/2013)</t>
  </si>
  <si>
    <t>São João da Varjota</t>
  </si>
  <si>
    <t>23400006885201376</t>
  </si>
  <si>
    <t>PAC2 5391/2013</t>
  </si>
  <si>
    <t>Igarapé Grande</t>
  </si>
  <si>
    <t>23400006927201379</t>
  </si>
  <si>
    <t>PAC2 5433/2013</t>
  </si>
  <si>
    <t>23400006954201341</t>
  </si>
  <si>
    <t>PAC2 5985/2013</t>
  </si>
  <si>
    <t>23400006938201359</t>
  </si>
  <si>
    <t>PAC2 6121/2013</t>
  </si>
  <si>
    <t>23400006943201361</t>
  </si>
  <si>
    <t>PAC2 5773/2013</t>
  </si>
  <si>
    <t>Granja</t>
  </si>
  <si>
    <t>23400006944201314</t>
  </si>
  <si>
    <t>PAC2 5775/2013</t>
  </si>
  <si>
    <t>Iguatu</t>
  </si>
  <si>
    <t>23400006950201363</t>
  </si>
  <si>
    <t>15195(Termo original: PAC2 5443/2013)</t>
  </si>
  <si>
    <t>Salto</t>
  </si>
  <si>
    <t>23400006991201350</t>
  </si>
  <si>
    <t>PAC2 5394/2013</t>
  </si>
  <si>
    <t>Santo Antônio dos Lopes</t>
  </si>
  <si>
    <t>23400006992201302</t>
  </si>
  <si>
    <t>PAC2 5395/2013</t>
  </si>
  <si>
    <t>23400007001201309</t>
  </si>
  <si>
    <t>PAC2 5402/2013</t>
  </si>
  <si>
    <t>23400007750201328</t>
  </si>
  <si>
    <t>PAC2 5409/2013</t>
  </si>
  <si>
    <t>23400007757201340</t>
  </si>
  <si>
    <t>PAC2 5415/2013</t>
  </si>
  <si>
    <t>Nova Porteirinha</t>
  </si>
  <si>
    <t>23400007762201352</t>
  </si>
  <si>
    <t>PAC2 5420/2013</t>
  </si>
  <si>
    <t>Feira Nova</t>
  </si>
  <si>
    <t>23400007765201396</t>
  </si>
  <si>
    <t>PAC2 5423/2013</t>
  </si>
  <si>
    <t>23400007837201303</t>
  </si>
  <si>
    <t>PAC2 6074/2013</t>
  </si>
  <si>
    <t>Maraú</t>
  </si>
  <si>
    <t>23400007838201340</t>
  </si>
  <si>
    <t>PAC2 5726/2013</t>
  </si>
  <si>
    <t>Presidente Juscelino</t>
  </si>
  <si>
    <t>23400007879201336</t>
  </si>
  <si>
    <t>PAC2 5469/2013</t>
  </si>
  <si>
    <t>Redenção do Gurguéia</t>
  </si>
  <si>
    <t>23400007919201340</t>
  </si>
  <si>
    <t>PAC2 5446/2013</t>
  </si>
  <si>
    <t>23400007943201389</t>
  </si>
  <si>
    <t>PAC2 5472/2013</t>
  </si>
  <si>
    <t>23400007967201338</t>
  </si>
  <si>
    <t>PAC2 5493/2013</t>
  </si>
  <si>
    <t>Serra Azul</t>
  </si>
  <si>
    <t>23400007964201302</t>
  </si>
  <si>
    <t>PAC2 5481/2013</t>
  </si>
  <si>
    <t>23400007993201366</t>
  </si>
  <si>
    <t>PAC2 5458/2013</t>
  </si>
  <si>
    <t>23400007999201333</t>
  </si>
  <si>
    <t>PAC2 5461/2013</t>
  </si>
  <si>
    <t>23400008008201330</t>
  </si>
  <si>
    <t>PAC2 5464/2013</t>
  </si>
  <si>
    <t>São Bernardo</t>
  </si>
  <si>
    <t>23400008011201353</t>
  </si>
  <si>
    <t>PAC2 5466/2013</t>
  </si>
  <si>
    <t>23400008103201333</t>
  </si>
  <si>
    <t>PAC2 6817/2013</t>
  </si>
  <si>
    <t>Sapé</t>
  </si>
  <si>
    <t>23400008111201380</t>
  </si>
  <si>
    <t>PAC2 6026/2013</t>
  </si>
  <si>
    <t>Carazinho</t>
  </si>
  <si>
    <t>23400008112201324</t>
  </si>
  <si>
    <t>PAC2 6125/2013</t>
  </si>
  <si>
    <t>Una</t>
  </si>
  <si>
    <t>23400008120201371</t>
  </si>
  <si>
    <t>23400008221201341</t>
  </si>
  <si>
    <t>São João dos Patos</t>
  </si>
  <si>
    <t>23400008136201383</t>
  </si>
  <si>
    <t>São João do Araguaia</t>
  </si>
  <si>
    <t>23400008127201392</t>
  </si>
  <si>
    <t>23400008229201316</t>
  </si>
  <si>
    <t>23400008134201394</t>
  </si>
  <si>
    <t>143123(Termo original: 22542)</t>
  </si>
  <si>
    <t>Governador Eugênio Barros</t>
  </si>
  <si>
    <t>23400008143201385</t>
  </si>
  <si>
    <t>23400008245201309</t>
  </si>
  <si>
    <t>Sucupira do Riachão</t>
  </si>
  <si>
    <t>23400005346201310</t>
  </si>
  <si>
    <t>23400008140201341</t>
  </si>
  <si>
    <t>23400008144201320</t>
  </si>
  <si>
    <t>Gado Bravo</t>
  </si>
  <si>
    <t>23400008174201336</t>
  </si>
  <si>
    <t>143121(Termo original: 16888)</t>
  </si>
  <si>
    <t>Coronel João Sá</t>
  </si>
  <si>
    <t>23400008158201343</t>
  </si>
  <si>
    <t>Lago do Junco</t>
  </si>
  <si>
    <t>23400008154201365</t>
  </si>
  <si>
    <t>Itaquitinga</t>
  </si>
  <si>
    <t>23400008177201370</t>
  </si>
  <si>
    <t>Mirinzal</t>
  </si>
  <si>
    <t>23400008178201314</t>
  </si>
  <si>
    <t>23400008187201313</t>
  </si>
  <si>
    <t>23400008198201395</t>
  </si>
  <si>
    <t>Jeremoabo</t>
  </si>
  <si>
    <t>23400008171201301</t>
  </si>
  <si>
    <t>Jurema</t>
  </si>
  <si>
    <t>23400008200201326</t>
  </si>
  <si>
    <t>Malhada</t>
  </si>
  <si>
    <t>23400008257201325</t>
  </si>
  <si>
    <t>23400008185201316</t>
  </si>
  <si>
    <t>Monsenhor Hipólito</t>
  </si>
  <si>
    <t>23400008253201347</t>
  </si>
  <si>
    <t>Patis</t>
  </si>
  <si>
    <t>23400008186201361</t>
  </si>
  <si>
    <t>Nossa Senhora dos Remédios</t>
  </si>
  <si>
    <t>23400008214201340</t>
  </si>
  <si>
    <t>23400008216201339</t>
  </si>
  <si>
    <t>23400008226201374</t>
  </si>
  <si>
    <t>Palhano</t>
  </si>
  <si>
    <t>23400008150201387</t>
  </si>
  <si>
    <t>Camocim de São Félix</t>
  </si>
  <si>
    <t>23400008161201367</t>
  </si>
  <si>
    <t>Aroazes</t>
  </si>
  <si>
    <t>23400008272201373</t>
  </si>
  <si>
    <t>23400008277201304</t>
  </si>
  <si>
    <t>143159(Termo original: 17524)</t>
  </si>
  <si>
    <t>23400008237201354</t>
  </si>
  <si>
    <t>Faina</t>
  </si>
  <si>
    <t>23400008241201312</t>
  </si>
  <si>
    <t>23400008274201362</t>
  </si>
  <si>
    <t>Cachoeira do Arari</t>
  </si>
  <si>
    <t>23400008336201336</t>
  </si>
  <si>
    <t>23400008338201325</t>
  </si>
  <si>
    <t>143660(Termo original: 17536)</t>
  </si>
  <si>
    <t>23400008341201349</t>
  </si>
  <si>
    <t>23400008135201339</t>
  </si>
  <si>
    <t>23400008165201345</t>
  </si>
  <si>
    <t>23400008167201334</t>
  </si>
  <si>
    <t>Matinha</t>
  </si>
  <si>
    <t>23400008596201310</t>
  </si>
  <si>
    <t>Monsenhor Gil</t>
  </si>
  <si>
    <t>23400008604201310</t>
  </si>
  <si>
    <t>23400008574201341</t>
  </si>
  <si>
    <t>23400008577201385</t>
  </si>
  <si>
    <t>23400008565201351</t>
  </si>
  <si>
    <t>23400008652201316</t>
  </si>
  <si>
    <t>Ibititá</t>
  </si>
  <si>
    <t>23400008683201369</t>
  </si>
  <si>
    <t>Itapitanga</t>
  </si>
  <si>
    <t>23400008614201355</t>
  </si>
  <si>
    <t>Alto Taquari</t>
  </si>
  <si>
    <t>23400004735201328</t>
  </si>
  <si>
    <t>23400008629201313</t>
  </si>
  <si>
    <t>23400008723201372</t>
  </si>
  <si>
    <t>23400008758201310</t>
  </si>
  <si>
    <t>PAC2 5510/2013</t>
  </si>
  <si>
    <t>23400008760201381</t>
  </si>
  <si>
    <t>PAC2 5512/2013</t>
  </si>
  <si>
    <t>23400008761201325</t>
  </si>
  <si>
    <t>PAC2 5513/2013</t>
  </si>
  <si>
    <t>Várzea Alegre</t>
  </si>
  <si>
    <t>23400008765201311</t>
  </si>
  <si>
    <t>PAC2 5516/2013</t>
  </si>
  <si>
    <t>23400008766201358</t>
  </si>
  <si>
    <t>PAC2 5517/2013</t>
  </si>
  <si>
    <t>23400008808201351</t>
  </si>
  <si>
    <t>PAC2 5626/2013</t>
  </si>
  <si>
    <t>23400008812201319</t>
  </si>
  <si>
    <t>PAC2 5629/2013</t>
  </si>
  <si>
    <t>23400008813201363</t>
  </si>
  <si>
    <t>PAC2 5630/2013</t>
  </si>
  <si>
    <t>23400008815201352</t>
  </si>
  <si>
    <t>PAC2 5636/2013</t>
  </si>
  <si>
    <t>São Tomé</t>
  </si>
  <si>
    <t>23400008822201354</t>
  </si>
  <si>
    <t>PAC2 5643/2013</t>
  </si>
  <si>
    <t>23400008989201315</t>
  </si>
  <si>
    <t>PAC2 11461/2014</t>
  </si>
  <si>
    <t>Santa Luzia do Norte</t>
  </si>
  <si>
    <t>23400009010201326</t>
  </si>
  <si>
    <t>PAC2 5557/2013</t>
  </si>
  <si>
    <t>23400009016201301</t>
  </si>
  <si>
    <t>PAC2 5719/2013</t>
  </si>
  <si>
    <t>23400009061201358</t>
  </si>
  <si>
    <t>PAC2 5565/2013</t>
  </si>
  <si>
    <t>23400008917201378</t>
  </si>
  <si>
    <t>PAC2 5570/2013</t>
  </si>
  <si>
    <t>23400009073201382</t>
  </si>
  <si>
    <t>PAC2 5571/2013</t>
  </si>
  <si>
    <t>23400009077201361</t>
  </si>
  <si>
    <t>PAC2 5575/2013</t>
  </si>
  <si>
    <t>Massaranduba</t>
  </si>
  <si>
    <t>23400009080201384</t>
  </si>
  <si>
    <t>PAC2 5578/2013</t>
  </si>
  <si>
    <t>Armação dos Búzios</t>
  </si>
  <si>
    <t>23400009288201301</t>
  </si>
  <si>
    <t>PAC2 5667/2013</t>
  </si>
  <si>
    <t>São Miguel do Guaporé</t>
  </si>
  <si>
    <t>23400009294201351</t>
  </si>
  <si>
    <t>15068(Termo original: PAC2 5673/2013)</t>
  </si>
  <si>
    <t>23400009340201311</t>
  </si>
  <si>
    <t>PAC2 5896/2013</t>
  </si>
  <si>
    <t>23400009360201392</t>
  </si>
  <si>
    <t>PAC2 5819/2013</t>
  </si>
  <si>
    <t>São Sebastião</t>
  </si>
  <si>
    <t>23400009362201381</t>
  </si>
  <si>
    <t>PAC2 5688/2013</t>
  </si>
  <si>
    <t>23400009350201357</t>
  </si>
  <si>
    <t>PAC2 5905/2013</t>
  </si>
  <si>
    <t>Candeias</t>
  </si>
  <si>
    <t>23400009374201314</t>
  </si>
  <si>
    <t>PAC2 5698/2013</t>
  </si>
  <si>
    <t>Axixá do Tocantins</t>
  </si>
  <si>
    <t>23400009376201303</t>
  </si>
  <si>
    <t>PAC2 6177/2013</t>
  </si>
  <si>
    <t>23400009382201352</t>
  </si>
  <si>
    <t>PAC2 5947/2013</t>
  </si>
  <si>
    <t>Arataca</t>
  </si>
  <si>
    <t>23400009406201373</t>
  </si>
  <si>
    <t>PAC2 5711/2013</t>
  </si>
  <si>
    <t>Feira da Mata</t>
  </si>
  <si>
    <t>23400009383201305</t>
  </si>
  <si>
    <t>PAC2 5759/2013</t>
  </si>
  <si>
    <t>Teixeira de Freitas</t>
  </si>
  <si>
    <t>23400009401201341</t>
  </si>
  <si>
    <t>PAC2 6108/2013</t>
  </si>
  <si>
    <t>Guaranésia</t>
  </si>
  <si>
    <t>23400009409201315</t>
  </si>
  <si>
    <t>PAC2 6136/2013</t>
  </si>
  <si>
    <t>Paula Cândido</t>
  </si>
  <si>
    <t>23400009414201310</t>
  </si>
  <si>
    <t>PAC2 5807/2013</t>
  </si>
  <si>
    <t>23400009420201377</t>
  </si>
  <si>
    <t>PAC2 5767/2013</t>
  </si>
  <si>
    <t>23400009425201308</t>
  </si>
  <si>
    <t>PAC2 6181/2013</t>
  </si>
  <si>
    <t>São Pedro da Aldeia</t>
  </si>
  <si>
    <t>23400009427201399</t>
  </si>
  <si>
    <t>PAC2 6164/2013</t>
  </si>
  <si>
    <t>Osório</t>
  </si>
  <si>
    <t>23400009429201388</t>
  </si>
  <si>
    <t>PAC2 5770/2013</t>
  </si>
  <si>
    <t>Nossa Senhora das Dores</t>
  </si>
  <si>
    <t>23400009435201335</t>
  </si>
  <si>
    <t>PAC2 6823/2013</t>
  </si>
  <si>
    <t>Aparecida</t>
  </si>
  <si>
    <t>23400009443201381</t>
  </si>
  <si>
    <t>PAC2 6834/2013</t>
  </si>
  <si>
    <t>Nova Guataporanga</t>
  </si>
  <si>
    <t>23400009446201315</t>
  </si>
  <si>
    <t>PAC2 6837/2013</t>
  </si>
  <si>
    <t>Sete Barras</t>
  </si>
  <si>
    <t>23400009466201396</t>
  </si>
  <si>
    <t>PAC2 6152/2013</t>
  </si>
  <si>
    <t>23400009469201320</t>
  </si>
  <si>
    <t>PAC2 5772/2013</t>
  </si>
  <si>
    <t>23400009472201343</t>
  </si>
  <si>
    <t>PAC2 6179/2013</t>
  </si>
  <si>
    <t>São Miguel Arcanjo</t>
  </si>
  <si>
    <t>23400009726201323</t>
  </si>
  <si>
    <t>Ariranha do Ivaí</t>
  </si>
  <si>
    <t>23400009745201350</t>
  </si>
  <si>
    <t>Rosário do Ivaí</t>
  </si>
  <si>
    <t>23400009487201310</t>
  </si>
  <si>
    <t>23400009757201384</t>
  </si>
  <si>
    <t>Indaial</t>
  </si>
  <si>
    <t>23400009539201340</t>
  </si>
  <si>
    <t>23400009936201311</t>
  </si>
  <si>
    <t>PAC2 6001/2013</t>
  </si>
  <si>
    <t>23400009956201392</t>
  </si>
  <si>
    <t>PAC2 5818/2013</t>
  </si>
  <si>
    <t>Guajará</t>
  </si>
  <si>
    <t>23400009950201315</t>
  </si>
  <si>
    <t>PAC2 5812/2013</t>
  </si>
  <si>
    <t>23400009951201360</t>
  </si>
  <si>
    <t>15165(Termo original: PAC2 5813/2013)</t>
  </si>
  <si>
    <t>23400009952201312</t>
  </si>
  <si>
    <t>PAC2 5814/2013</t>
  </si>
  <si>
    <t>23400009964201339</t>
  </si>
  <si>
    <t>15014(Termo original: PAC2 5841/2013)</t>
  </si>
  <si>
    <t>23400009966201328</t>
  </si>
  <si>
    <t>PAC2 5843/2013</t>
  </si>
  <si>
    <t>23400009979201305</t>
  </si>
  <si>
    <t>PAC2 5853/2013</t>
  </si>
  <si>
    <t>23400009980201321</t>
  </si>
  <si>
    <t>PAC2 5855/2013</t>
  </si>
  <si>
    <t>23400009984201318</t>
  </si>
  <si>
    <t>PAC2 5859/2013</t>
  </si>
  <si>
    <t>23400009988201398</t>
  </si>
  <si>
    <t>PAC2 5863/2013</t>
  </si>
  <si>
    <t>Vitória de Santo Antão</t>
  </si>
  <si>
    <t>23400010060201356</t>
  </si>
  <si>
    <t>Bernardo do Mearim</t>
  </si>
  <si>
    <t>23400010063201390</t>
  </si>
  <si>
    <t>23400010064201334</t>
  </si>
  <si>
    <t>23400010086201302</t>
  </si>
  <si>
    <t>PAC2 6143/2013</t>
  </si>
  <si>
    <t>Água Doce do Maranhão</t>
  </si>
  <si>
    <t>23400010112201394</t>
  </si>
  <si>
    <t>PAC2 5909/2013</t>
  </si>
  <si>
    <t>23400010113201339</t>
  </si>
  <si>
    <t>PAC2 5910/2013</t>
  </si>
  <si>
    <t>23400010091201315</t>
  </si>
  <si>
    <t>PAC2 6048/2013</t>
  </si>
  <si>
    <t>23400010094201341</t>
  </si>
  <si>
    <t>PAC2 11440/2014</t>
  </si>
  <si>
    <t>23400005350201388</t>
  </si>
  <si>
    <t>23400010100201360</t>
  </si>
  <si>
    <t>15166(Termo original: PAC2 6138/2013)</t>
  </si>
  <si>
    <t>23400010129201341</t>
  </si>
  <si>
    <t>PAC2 6576/2013</t>
  </si>
  <si>
    <t>23400010130201376</t>
  </si>
  <si>
    <t>PAC2 5971/2013</t>
  </si>
  <si>
    <t>Bela Vista de Goiás</t>
  </si>
  <si>
    <t>23400010105201392</t>
  </si>
  <si>
    <t>PAC2 6030/2013</t>
  </si>
  <si>
    <t>Santo Amaro do Maranhão</t>
  </si>
  <si>
    <t>23400010139201387</t>
  </si>
  <si>
    <t>PAC2 5934/2013</t>
  </si>
  <si>
    <t>23400010147201323</t>
  </si>
  <si>
    <t>PAC2 5938/2013</t>
  </si>
  <si>
    <t>Firmino Alves</t>
  </si>
  <si>
    <t>23400010168201349</t>
  </si>
  <si>
    <t>PAC2 5954/2013</t>
  </si>
  <si>
    <t>Sebastião Barros</t>
  </si>
  <si>
    <t>23400010206201363</t>
  </si>
  <si>
    <t>PAC2 5961/2013</t>
  </si>
  <si>
    <t>23400010216201307</t>
  </si>
  <si>
    <t>PAC2 5970/2013</t>
  </si>
  <si>
    <t>Toritama</t>
  </si>
  <si>
    <t>23400010282201379</t>
  </si>
  <si>
    <t>15074(Termo original: PAC2 6242/2013)</t>
  </si>
  <si>
    <t>23400010416201351</t>
  </si>
  <si>
    <t>PAC2 6202/2013</t>
  </si>
  <si>
    <t>23400010418201341</t>
  </si>
  <si>
    <t>PAC2 6204/2013</t>
  </si>
  <si>
    <t>Barreira</t>
  </si>
  <si>
    <t>23400010420201310</t>
  </si>
  <si>
    <t>PAC2 6206/2013</t>
  </si>
  <si>
    <t>23400010426201397</t>
  </si>
  <si>
    <t>PAC2 6212/2013</t>
  </si>
  <si>
    <t>23400010427201331</t>
  </si>
  <si>
    <t>PAC2 6213/2013</t>
  </si>
  <si>
    <t>23400010429201321</t>
  </si>
  <si>
    <t>PAC2 6215/2013</t>
  </si>
  <si>
    <t>Jaguaruana</t>
  </si>
  <si>
    <t>23400010432201344</t>
  </si>
  <si>
    <t>PAC2 6218/2013</t>
  </si>
  <si>
    <t>23400010435201388</t>
  </si>
  <si>
    <t>PAC2 6221/2013</t>
  </si>
  <si>
    <t>23400010452201315</t>
  </si>
  <si>
    <t>PAC2 6226/2013</t>
  </si>
  <si>
    <t>Itajá</t>
  </si>
  <si>
    <t>23400010367201357</t>
  </si>
  <si>
    <t>PAC2 6227/2013</t>
  </si>
  <si>
    <t>Benedito Leite</t>
  </si>
  <si>
    <t>23400010459201337</t>
  </si>
  <si>
    <t>PAC2 6229/2013</t>
  </si>
  <si>
    <t>23400010478201363</t>
  </si>
  <si>
    <t>PAC2 6506/2013</t>
  </si>
  <si>
    <t>23400010061201309</t>
  </si>
  <si>
    <t>Nova Iorque</t>
  </si>
  <si>
    <t>23400008579201374</t>
  </si>
  <si>
    <t>23400008590201334</t>
  </si>
  <si>
    <t>23400008132201303</t>
  </si>
  <si>
    <t>São Domingos do Araguaia</t>
  </si>
  <si>
    <t>23400008133201340</t>
  </si>
  <si>
    <t>23400010437201377</t>
  </si>
  <si>
    <t>PAC2 6507/2013</t>
  </si>
  <si>
    <t>23400010440201391</t>
  </si>
  <si>
    <t>15078(Termo original: PAC2 6253/2013)</t>
  </si>
  <si>
    <t>23400010445201313</t>
  </si>
  <si>
    <t>PAC2 6256/2013</t>
  </si>
  <si>
    <t>23400010457201348</t>
  </si>
  <si>
    <t>PAC2 6259/2013</t>
  </si>
  <si>
    <t>Barão de Monte Alto</t>
  </si>
  <si>
    <t>23400010461201314</t>
  </si>
  <si>
    <t>PAC2 6262/2013</t>
  </si>
  <si>
    <t>Felisburgo</t>
  </si>
  <si>
    <t>23400010465201394</t>
  </si>
  <si>
    <t>PAC2 6264/2013</t>
  </si>
  <si>
    <t>Ibiracatu</t>
  </si>
  <si>
    <t>23400010516201388</t>
  </si>
  <si>
    <t>PAC2 6670/2013</t>
  </si>
  <si>
    <t>23400010517201322</t>
  </si>
  <si>
    <t>PAC2 6671/2013</t>
  </si>
  <si>
    <t>23400010469201372</t>
  </si>
  <si>
    <t>PAC2 6267/2013</t>
  </si>
  <si>
    <t>Itueta</t>
  </si>
  <si>
    <t>23400010518201377</t>
  </si>
  <si>
    <t>PAC2 6672/2013</t>
  </si>
  <si>
    <t>23400010520201346</t>
  </si>
  <si>
    <t>PAC2 6674/2013</t>
  </si>
  <si>
    <t>23400010524201324</t>
  </si>
  <si>
    <t>PAC2 6677/2013</t>
  </si>
  <si>
    <t>Nova Timboteua</t>
  </si>
  <si>
    <t>23400010527201368</t>
  </si>
  <si>
    <t>PAC2 6679/2013</t>
  </si>
  <si>
    <t>Santarém Novo</t>
  </si>
  <si>
    <t>23400010484201311</t>
  </si>
  <si>
    <t>PAC2 6278/2013</t>
  </si>
  <si>
    <t>Virginópolis</t>
  </si>
  <si>
    <t>23400010486201318</t>
  </si>
  <si>
    <t>PAC2 6281/2013</t>
  </si>
  <si>
    <t>Alto Paraguai</t>
  </si>
  <si>
    <t>23400010491201312</t>
  </si>
  <si>
    <t>PAC2 6286/2013</t>
  </si>
  <si>
    <t>Aveiro</t>
  </si>
  <si>
    <t>23400010495201309</t>
  </si>
  <si>
    <t>PAC2 6830/2013</t>
  </si>
  <si>
    <t>23400010497201390</t>
  </si>
  <si>
    <t>PAC2 6832/2013</t>
  </si>
  <si>
    <t>23400010199201308</t>
  </si>
  <si>
    <t>PAC2 7424/2013</t>
  </si>
  <si>
    <t>Coité do Nóia</t>
  </si>
  <si>
    <t>23400010092201351</t>
  </si>
  <si>
    <t>PAC2 7447/2013</t>
  </si>
  <si>
    <t>Capão do Leão</t>
  </si>
  <si>
    <t>23400009994201345</t>
  </si>
  <si>
    <t>PAC2 6235/2013</t>
  </si>
  <si>
    <t>23400010591201349</t>
  </si>
  <si>
    <t>23400010104201348</t>
  </si>
  <si>
    <t>PAC2 7425/2013</t>
  </si>
  <si>
    <t>Santa Cruz de Minas</t>
  </si>
  <si>
    <t>23400010584201347</t>
  </si>
  <si>
    <t>PAC2 6400/2013</t>
  </si>
  <si>
    <t>Coronel Bicaco</t>
  </si>
  <si>
    <t>23400010624201351</t>
  </si>
  <si>
    <t>15077(Termo original: PAC2 6310/2013)</t>
  </si>
  <si>
    <t>Capixaba</t>
  </si>
  <si>
    <t>23400010625201303</t>
  </si>
  <si>
    <t>PAC2 6311/2013</t>
  </si>
  <si>
    <t>Mâncio Lima</t>
  </si>
  <si>
    <t>23400010634201396</t>
  </si>
  <si>
    <t>PAC2 6320/2013</t>
  </si>
  <si>
    <t>23400010639201319</t>
  </si>
  <si>
    <t>PAC2 6710/2013</t>
  </si>
  <si>
    <t>Beberibe</t>
  </si>
  <si>
    <t>23400010641201398</t>
  </si>
  <si>
    <t>PAC2 6711/2013</t>
  </si>
  <si>
    <t>23400010650201389</t>
  </si>
  <si>
    <t>PAC2 6721/2013</t>
  </si>
  <si>
    <t>Barbacena</t>
  </si>
  <si>
    <t>23400010662201311</t>
  </si>
  <si>
    <t>PAC2 6759/2013</t>
  </si>
  <si>
    <t>Mutum</t>
  </si>
  <si>
    <t>23400010677201371</t>
  </si>
  <si>
    <t>15098(Termo original: PAC2 6299/2013)</t>
  </si>
  <si>
    <t>Abaetetuba</t>
  </si>
  <si>
    <t>PAC2 6299/2013</t>
  </si>
  <si>
    <t>23400010680201395</t>
  </si>
  <si>
    <t>PAC2 6302/2013</t>
  </si>
  <si>
    <t>Cacimba de Dentro</t>
  </si>
  <si>
    <t>23400010684201373</t>
  </si>
  <si>
    <t>PAC2 6306/2013</t>
  </si>
  <si>
    <t>23400010685201318</t>
  </si>
  <si>
    <t>PAC2 6307/2013</t>
  </si>
  <si>
    <t>23400010695201353</t>
  </si>
  <si>
    <t>PAC2 6437/2013</t>
  </si>
  <si>
    <t>Anapurus</t>
  </si>
  <si>
    <t>23400010696201306</t>
  </si>
  <si>
    <t>PAC2 6438/2013</t>
  </si>
  <si>
    <t>23400010697201342</t>
  </si>
  <si>
    <t>15076(Termo original: PAC2 6439/2013)</t>
  </si>
  <si>
    <t>23400010195201311</t>
  </si>
  <si>
    <t>PAC2 6440/2013</t>
  </si>
  <si>
    <t>23400010196201366</t>
  </si>
  <si>
    <t>PAC2 6335/2013</t>
  </si>
  <si>
    <t>Pacatuba</t>
  </si>
  <si>
    <t>23400010713201305</t>
  </si>
  <si>
    <t>PAC2 6340/2013</t>
  </si>
  <si>
    <t>Rodelas</t>
  </si>
  <si>
    <t>23400010728201365</t>
  </si>
  <si>
    <t>PAC2 6348/2013</t>
  </si>
  <si>
    <t>Itapiúna</t>
  </si>
  <si>
    <t>23400010717201385</t>
  </si>
  <si>
    <t>PAC2 6405/2013</t>
  </si>
  <si>
    <t>Colinas</t>
  </si>
  <si>
    <t>23400010721201343</t>
  </si>
  <si>
    <t>PAC2 6407/2013</t>
  </si>
  <si>
    <t>23400010723201332</t>
  </si>
  <si>
    <t>PAC2 6408/2013</t>
  </si>
  <si>
    <t>23400010737201356</t>
  </si>
  <si>
    <t>PAC2 6761/2013</t>
  </si>
  <si>
    <t>23400010746201347</t>
  </si>
  <si>
    <t>PAC2 6460/2013</t>
  </si>
  <si>
    <t>23400010781201366</t>
  </si>
  <si>
    <t>PAC2 6357/2013</t>
  </si>
  <si>
    <t>23400010787201333</t>
  </si>
  <si>
    <t>PAC2 6363/2013</t>
  </si>
  <si>
    <t>Canindé</t>
  </si>
  <si>
    <t>23400010788201388</t>
  </si>
  <si>
    <t>PAC2 6364/2013</t>
  </si>
  <si>
    <t>23400010800201354</t>
  </si>
  <si>
    <t>PAC2 6372/2013</t>
  </si>
  <si>
    <t>Tamboril</t>
  </si>
  <si>
    <t>23400010808201311</t>
  </si>
  <si>
    <t>PAC2 6376/2013</t>
  </si>
  <si>
    <t>23400010813201323</t>
  </si>
  <si>
    <t>PAC2 6378/2013</t>
  </si>
  <si>
    <t>Godofredo Viana</t>
  </si>
  <si>
    <t>23400010772201375</t>
  </si>
  <si>
    <t>PAC2 6374/2013</t>
  </si>
  <si>
    <t>23400010774201364</t>
  </si>
  <si>
    <t>PAC2 6379/2013</t>
  </si>
  <si>
    <t>23400010775201317</t>
  </si>
  <si>
    <t>PAC2 6380/2013</t>
  </si>
  <si>
    <t>23400010776201353</t>
  </si>
  <si>
    <t>15075(Termo original: PAC2 6381/2013)</t>
  </si>
  <si>
    <t>Olho d'Água das Cunhãs</t>
  </si>
  <si>
    <t>23400010809201365</t>
  </si>
  <si>
    <t>PAC2 6387/2013</t>
  </si>
  <si>
    <t>Vassouras</t>
  </si>
  <si>
    <t>23400010818201356</t>
  </si>
  <si>
    <t>PAC2 6424/2013</t>
  </si>
  <si>
    <t>Caldas Brandão</t>
  </si>
  <si>
    <t>23400010819201309</t>
  </si>
  <si>
    <t>PAC2 6425/2013</t>
  </si>
  <si>
    <t>Casserengue</t>
  </si>
  <si>
    <t>23400010820201325</t>
  </si>
  <si>
    <t>15096(Termo original: PAC2 6426/2013)</t>
  </si>
  <si>
    <t>Caturité</t>
  </si>
  <si>
    <t>23400010821201370</t>
  </si>
  <si>
    <t>PAC2 6427/2013</t>
  </si>
  <si>
    <t>23400010827201347</t>
  </si>
  <si>
    <t>PAC2 6433/2013</t>
  </si>
  <si>
    <t>São José dos Ramos</t>
  </si>
  <si>
    <t>23400010178201384</t>
  </si>
  <si>
    <t>PAC2 6446/2013</t>
  </si>
  <si>
    <t>Delmiro Gouveia</t>
  </si>
  <si>
    <t>Messias</t>
  </si>
  <si>
    <t>Coruripe</t>
  </si>
  <si>
    <t>23400010179201329</t>
  </si>
  <si>
    <t>PAC2 6447/2013</t>
  </si>
  <si>
    <t>Tabuleiro do Norte</t>
  </si>
  <si>
    <t>23400010180201353</t>
  </si>
  <si>
    <t>PAC2 6451/2013</t>
  </si>
  <si>
    <t>Mirador</t>
  </si>
  <si>
    <t>Coroatá</t>
  </si>
  <si>
    <t>São João do Paraíso</t>
  </si>
  <si>
    <t>23400010868201333</t>
  </si>
  <si>
    <t>PAC2 6450/2013</t>
  </si>
  <si>
    <t>23400010873201346</t>
  </si>
  <si>
    <t>PAC2 6484/2013</t>
  </si>
  <si>
    <t>Aurora do Pará</t>
  </si>
  <si>
    <t>23400010881201392</t>
  </si>
  <si>
    <t>PAC2 6489/2013</t>
  </si>
  <si>
    <t>Aurelino Leal</t>
  </si>
  <si>
    <t>23400010883201381</t>
  </si>
  <si>
    <t>PAC2 6508/2013</t>
  </si>
  <si>
    <t>23400010924201330</t>
  </si>
  <si>
    <t>Novo Planalto</t>
  </si>
  <si>
    <t>23400010901201325</t>
  </si>
  <si>
    <t>PAC2 6514/2013</t>
  </si>
  <si>
    <t>Nova Hartz</t>
  </si>
  <si>
    <t>23400010899201394</t>
  </si>
  <si>
    <t>PAC2 6516/2013</t>
  </si>
  <si>
    <t>Bom Jesus</t>
  </si>
  <si>
    <t>23400010902201370</t>
  </si>
  <si>
    <t>PAC2 6518/2013</t>
  </si>
  <si>
    <t>Sabará</t>
  </si>
  <si>
    <t>23400010945201355</t>
  </si>
  <si>
    <t>PAC2 6497/2013</t>
  </si>
  <si>
    <t>23400010946201308</t>
  </si>
  <si>
    <t>PAC2 6499/2013</t>
  </si>
  <si>
    <t>Morada Nova</t>
  </si>
  <si>
    <t>23400010950201368</t>
  </si>
  <si>
    <t>PAC2 6502/2013</t>
  </si>
  <si>
    <t>Tauá</t>
  </si>
  <si>
    <t>23400010657201309</t>
  </si>
  <si>
    <t>PAC2 6523/2013</t>
  </si>
  <si>
    <t>Ingaí</t>
  </si>
  <si>
    <t>23400011018201352</t>
  </si>
  <si>
    <t>PAC2 6528/2013</t>
  </si>
  <si>
    <t>Riachão do Jacuípe</t>
  </si>
  <si>
    <t>23400011021201376</t>
  </si>
  <si>
    <t>PAC2 6530/2013</t>
  </si>
  <si>
    <t>23400011023201365</t>
  </si>
  <si>
    <t>PAC2 6532/2013</t>
  </si>
  <si>
    <t>Santa Rita de Cássia</t>
  </si>
  <si>
    <t>23400011035201390</t>
  </si>
  <si>
    <t>PAC2 6540/2013</t>
  </si>
  <si>
    <t>23400011041201347</t>
  </si>
  <si>
    <t>PAC2 6545/2013</t>
  </si>
  <si>
    <t>Coreaú</t>
  </si>
  <si>
    <t>23400011042201391</t>
  </si>
  <si>
    <t>PAC2 6546/2013</t>
  </si>
  <si>
    <t>Ererê</t>
  </si>
  <si>
    <t>23400011045201325</t>
  </si>
  <si>
    <t>PAC2 6549/2013</t>
  </si>
  <si>
    <t>23400011046201370</t>
  </si>
  <si>
    <t>PAC2 6550/2013</t>
  </si>
  <si>
    <t>23400011050201338</t>
  </si>
  <si>
    <t>PAC2 6554/2013</t>
  </si>
  <si>
    <t>23400011058201302</t>
  </si>
  <si>
    <t>PAC2 6559/2013</t>
  </si>
  <si>
    <t>23400011059201349</t>
  </si>
  <si>
    <t>PAC2 6560/2013</t>
  </si>
  <si>
    <t>23400011069201384</t>
  </si>
  <si>
    <t>PAC2 6567/2013</t>
  </si>
  <si>
    <t>Uirapuru</t>
  </si>
  <si>
    <t>23400011081201399</t>
  </si>
  <si>
    <t>PAC2 6568/2013</t>
  </si>
  <si>
    <t>Mombaça</t>
  </si>
  <si>
    <t>23400011099201391</t>
  </si>
  <si>
    <t>PAC2 6572/2013</t>
  </si>
  <si>
    <t>23400011070201317</t>
  </si>
  <si>
    <t>15129(Termo original: PAC2 6600/2013)</t>
  </si>
  <si>
    <t>Alcântara</t>
  </si>
  <si>
    <t>23400011072201306</t>
  </si>
  <si>
    <t>PAC2 6602/2013</t>
  </si>
  <si>
    <t>Augusto Corrêa</t>
  </si>
  <si>
    <t>23400011073201342</t>
  </si>
  <si>
    <t>PAC2 6603/2013</t>
  </si>
  <si>
    <t>Benevides</t>
  </si>
  <si>
    <t>23400011074201397</t>
  </si>
  <si>
    <t>PAC2 6604/2013</t>
  </si>
  <si>
    <t>Bujaru</t>
  </si>
  <si>
    <t>23400011076201386</t>
  </si>
  <si>
    <t>PAC2 6606/2013</t>
  </si>
  <si>
    <t>Irituia</t>
  </si>
  <si>
    <t>23400011078201375</t>
  </si>
  <si>
    <t>PAC2 6608/2013</t>
  </si>
  <si>
    <t>23400011079201310</t>
  </si>
  <si>
    <t>PAC2 6609/2013</t>
  </si>
  <si>
    <t>Santa Maria do Pará</t>
  </si>
  <si>
    <t>23400011083201388</t>
  </si>
  <si>
    <t>PAC2 6611/2013</t>
  </si>
  <si>
    <t>São Sebastião da Boa Vista</t>
  </si>
  <si>
    <t>23400011085201377</t>
  </si>
  <si>
    <t>PAC2 6613/2013</t>
  </si>
  <si>
    <t>23400011087201366</t>
  </si>
  <si>
    <t>PAC2 6615/2013</t>
  </si>
  <si>
    <t>Alexandria</t>
  </si>
  <si>
    <t>23400011156201331</t>
  </si>
  <si>
    <t>PAC2 6724/2013</t>
  </si>
  <si>
    <t>Jardim</t>
  </si>
  <si>
    <t>23400011184201359</t>
  </si>
  <si>
    <t>PAC2 6642/2013</t>
  </si>
  <si>
    <t>23400011186201348</t>
  </si>
  <si>
    <t>PAC2 6643/2013</t>
  </si>
  <si>
    <t>Senador Pompeu</t>
  </si>
  <si>
    <t>23400011187201392</t>
  </si>
  <si>
    <t>PAC2 6644/2013</t>
  </si>
  <si>
    <t>23400011189201381</t>
  </si>
  <si>
    <t>PAC2 6645/2013</t>
  </si>
  <si>
    <t>23400011205201336</t>
  </si>
  <si>
    <t>PAC2 6654/2013</t>
  </si>
  <si>
    <t>São Geraldo do Araguaia</t>
  </si>
  <si>
    <t>23400011209201314</t>
  </si>
  <si>
    <t>PAC2 6659/2013</t>
  </si>
  <si>
    <t>Viamão</t>
  </si>
  <si>
    <t>23400011211201393</t>
  </si>
  <si>
    <t>PAC2 6661/2013</t>
  </si>
  <si>
    <t>Laguna</t>
  </si>
  <si>
    <t>23400011157201386</t>
  </si>
  <si>
    <t>PAC2 6725/2013</t>
  </si>
  <si>
    <t>23400011160201308</t>
  </si>
  <si>
    <t>PAC2 6727/2013</t>
  </si>
  <si>
    <t>São Mateus</t>
  </si>
  <si>
    <t>23400011168201366</t>
  </si>
  <si>
    <t>PAC2 6735/2013</t>
  </si>
  <si>
    <t>Santa Luzia D'Oeste</t>
  </si>
  <si>
    <t>23400011194201394</t>
  </si>
  <si>
    <t>PAC2 6751/2013</t>
  </si>
  <si>
    <t>Bauru</t>
  </si>
  <si>
    <t>23400011453201387</t>
  </si>
  <si>
    <t>PAC2 6771/2013</t>
  </si>
  <si>
    <t>Ibirapitanga</t>
  </si>
  <si>
    <t>23400011459201354</t>
  </si>
  <si>
    <t>PAC2 6775/2013</t>
  </si>
  <si>
    <t>23400011460201389</t>
  </si>
  <si>
    <t>PAC2 6776/2013</t>
  </si>
  <si>
    <t>23400011485201382</t>
  </si>
  <si>
    <t>PAC2 6781/2013</t>
  </si>
  <si>
    <t>Lagoa dos Patos</t>
  </si>
  <si>
    <t>23400011505201315</t>
  </si>
  <si>
    <t>PAC2 6793/2013</t>
  </si>
  <si>
    <t>23400011510201328</t>
  </si>
  <si>
    <t>PAC2 6795/2013</t>
  </si>
  <si>
    <t>23400011469201390</t>
  </si>
  <si>
    <t>PAC2 6718/2013</t>
  </si>
  <si>
    <t>Araruna</t>
  </si>
  <si>
    <t>23400011511201372</t>
  </si>
  <si>
    <t>PAC2 6864/2013</t>
  </si>
  <si>
    <t>Senador José Bento</t>
  </si>
  <si>
    <t>23400011518201394</t>
  </si>
  <si>
    <t>15095(Termo original: PAC2 6868/2013)</t>
  </si>
  <si>
    <t>Verdelândia</t>
  </si>
  <si>
    <t>23400011521201316</t>
  </si>
  <si>
    <t>PAC2 6870/2013</t>
  </si>
  <si>
    <t>Santa Terezinha</t>
  </si>
  <si>
    <t>23400011530201307</t>
  </si>
  <si>
    <t>PAC2 6874/2013</t>
  </si>
  <si>
    <t>23400011537201311</t>
  </si>
  <si>
    <t>PAC2 6877/2013</t>
  </si>
  <si>
    <t>Pendências</t>
  </si>
  <si>
    <t>23400011475201347</t>
  </si>
  <si>
    <t>PAC2 6765/2013</t>
  </si>
  <si>
    <t>Agudo</t>
  </si>
  <si>
    <t>23400011552201369</t>
  </si>
  <si>
    <t>15094(Termo original: PAC2 6704/2013)</t>
  </si>
  <si>
    <t>Paraíba do Sul</t>
  </si>
  <si>
    <t>23400011457201365</t>
  </si>
  <si>
    <t>PAC2 6768/2013</t>
  </si>
  <si>
    <t>Feira Grande</t>
  </si>
  <si>
    <t>23400011466201356</t>
  </si>
  <si>
    <t>PAC2 6772/2013</t>
  </si>
  <si>
    <t>23400011614201332</t>
  </si>
  <si>
    <t>23400011636201301</t>
  </si>
  <si>
    <t>PAC2 6987/2013</t>
  </si>
  <si>
    <t>Chã Preta</t>
  </si>
  <si>
    <t>23400011626201367</t>
  </si>
  <si>
    <t>15093(Termo original: PAC2 6920/2013)</t>
  </si>
  <si>
    <t>Iguaba Grande</t>
  </si>
  <si>
    <t>23400011641201313</t>
  </si>
  <si>
    <t>PAC2 6928/2013</t>
  </si>
  <si>
    <t>Rio Bonito</t>
  </si>
  <si>
    <t>23400011726201393</t>
  </si>
  <si>
    <t>PAC2 6993/2013</t>
  </si>
  <si>
    <t>Itupiranga</t>
  </si>
  <si>
    <t>23400011766201335</t>
  </si>
  <si>
    <t>PAC2 7248/2013</t>
  </si>
  <si>
    <t>23400011784201317</t>
  </si>
  <si>
    <t>PAC2 6844/2013</t>
  </si>
  <si>
    <t>23400011808201338</t>
  </si>
  <si>
    <t>PAC2 6897/2013</t>
  </si>
  <si>
    <t>Riacho dos Machados</t>
  </si>
  <si>
    <t>23400011815201330</t>
  </si>
  <si>
    <t>PAC2 6904/2013</t>
  </si>
  <si>
    <t>Presidente Médici</t>
  </si>
  <si>
    <t>23400011816201384</t>
  </si>
  <si>
    <t>PAC2 6905/2013</t>
  </si>
  <si>
    <t>23400011884201343</t>
  </si>
  <si>
    <t>PAC2 6933/2013</t>
  </si>
  <si>
    <t>Eirunepé</t>
  </si>
  <si>
    <t>23400011890201309</t>
  </si>
  <si>
    <t>PAC2 7006/2013</t>
  </si>
  <si>
    <t>Baião</t>
  </si>
  <si>
    <t>23400011894201389</t>
  </si>
  <si>
    <t>PAC2 6940/2013</t>
  </si>
  <si>
    <t>23400011915201366</t>
  </si>
  <si>
    <t>23400011926201346</t>
  </si>
  <si>
    <t>23400011930201312</t>
  </si>
  <si>
    <t>23400011943201383</t>
  </si>
  <si>
    <t>Lontra</t>
  </si>
  <si>
    <t>23400011955201316</t>
  </si>
  <si>
    <t>23400012049201321</t>
  </si>
  <si>
    <t>PAC2 11049/2014</t>
  </si>
  <si>
    <t>Ipecaetá</t>
  </si>
  <si>
    <t>23400012056201322</t>
  </si>
  <si>
    <t>PAC2 7185/2013</t>
  </si>
  <si>
    <t>23400012058201311</t>
  </si>
  <si>
    <t>15205(Termo original: PAC2 7187/2013)</t>
  </si>
  <si>
    <t>Matina</t>
  </si>
  <si>
    <t>23400012062201380</t>
  </si>
  <si>
    <t>PAC2 7191/2013</t>
  </si>
  <si>
    <t>Potiraguá</t>
  </si>
  <si>
    <t>23400012065201313</t>
  </si>
  <si>
    <t>PAC2 7194/2013</t>
  </si>
  <si>
    <t>São Miguel das Matas</t>
  </si>
  <si>
    <t>23400012068201357</t>
  </si>
  <si>
    <t>PAC2 7197/2013</t>
  </si>
  <si>
    <t>Valença</t>
  </si>
  <si>
    <t>23400012070201326</t>
  </si>
  <si>
    <t>15073(Termo original: PAC2 7199/2013)</t>
  </si>
  <si>
    <t>Amontada</t>
  </si>
  <si>
    <t>23400012077201348</t>
  </si>
  <si>
    <t>PAC2 7208/2013</t>
  </si>
  <si>
    <t>Angelândia</t>
  </si>
  <si>
    <t>23400012090201305</t>
  </si>
  <si>
    <t>PAC2 11500/2014</t>
  </si>
  <si>
    <t>Gurupá</t>
  </si>
  <si>
    <t>23400012091201341</t>
  </si>
  <si>
    <t>PAC2 7222/2013</t>
  </si>
  <si>
    <t>23400012093201331</t>
  </si>
  <si>
    <t>PAC2 7224/2013</t>
  </si>
  <si>
    <t>Pacajá</t>
  </si>
  <si>
    <t>23400012103201338</t>
  </si>
  <si>
    <t>PAC2 7104/2013</t>
  </si>
  <si>
    <t>Taquaritinga</t>
  </si>
  <si>
    <t>23400012046201397</t>
  </si>
  <si>
    <t>PAC2 7175/2013</t>
  </si>
  <si>
    <t>Érico Cardoso</t>
  </si>
  <si>
    <t>23400012051201308</t>
  </si>
  <si>
    <t>PAC2 7180/2013</t>
  </si>
  <si>
    <t>23400011888201321</t>
  </si>
  <si>
    <t>PAC2 7172/2013</t>
  </si>
  <si>
    <t>23400012064201379</t>
  </si>
  <si>
    <t>PAC2 7193/2013</t>
  </si>
  <si>
    <t>Ribeirão do Largo</t>
  </si>
  <si>
    <t>23400012066201368</t>
  </si>
  <si>
    <t>15187(Termo original: PAC2 7195/2013)</t>
  </si>
  <si>
    <t>23400012069201300</t>
  </si>
  <si>
    <t>PAC2 7198/2013</t>
  </si>
  <si>
    <t>23400011895201323</t>
  </si>
  <si>
    <t>PAC2 7207/2013</t>
  </si>
  <si>
    <t>23400012108201361</t>
  </si>
  <si>
    <t>PAC2 6954/2013</t>
  </si>
  <si>
    <t>23400011876201305</t>
  </si>
  <si>
    <t>PAC2 7010/2013</t>
  </si>
  <si>
    <t>Rio Branco do Sul</t>
  </si>
  <si>
    <t>23400011882201354</t>
  </si>
  <si>
    <t>PAC2 11163/2014</t>
  </si>
  <si>
    <t>Lages</t>
  </si>
  <si>
    <t>23400012118201304</t>
  </si>
  <si>
    <t>PAC2 6958/2013</t>
  </si>
  <si>
    <t>23400012110201330</t>
  </si>
  <si>
    <t>PAC2 6956/2013</t>
  </si>
  <si>
    <t>23400012160201317</t>
  </si>
  <si>
    <t>PAC2 6971/2013</t>
  </si>
  <si>
    <t>Amparo do Serra</t>
  </si>
  <si>
    <t>23400012112201329</t>
  </si>
  <si>
    <t>PAC2 7537/2013</t>
  </si>
  <si>
    <t>23400012125201306</t>
  </si>
  <si>
    <t>PAC2 7473/2013</t>
  </si>
  <si>
    <t>Candeias do Jamari</t>
  </si>
  <si>
    <t>23400012171201305</t>
  </si>
  <si>
    <t>PAC2 6981/2013</t>
  </si>
  <si>
    <t>Santa Maria do Suaçuí</t>
  </si>
  <si>
    <t>23400012179201363</t>
  </si>
  <si>
    <t>PAC2 7110/2013</t>
  </si>
  <si>
    <t>Barcelos</t>
  </si>
  <si>
    <t>23400012183201321</t>
  </si>
  <si>
    <t>PAC2 7113/2013</t>
  </si>
  <si>
    <t>23400012184201376</t>
  </si>
  <si>
    <t>PAC2 7114/2013</t>
  </si>
  <si>
    <t>Carauari</t>
  </si>
  <si>
    <t>23400012186201365</t>
  </si>
  <si>
    <t>15168(Termo original: PAC2 7116/2013)</t>
  </si>
  <si>
    <t>Fonte Boa</t>
  </si>
  <si>
    <t>23400012187201318</t>
  </si>
  <si>
    <t>PAC2 7117/2013</t>
  </si>
  <si>
    <t>23400012191201378</t>
  </si>
  <si>
    <t>PAC2 7120/2013</t>
  </si>
  <si>
    <t>23400012237201359</t>
  </si>
  <si>
    <t>PAC2 7135/2013</t>
  </si>
  <si>
    <t>Breu Branco</t>
  </si>
  <si>
    <t>23400012233201371</t>
  </si>
  <si>
    <t>PAC2 11735/2013</t>
  </si>
  <si>
    <t>23400012234201315</t>
  </si>
  <si>
    <t>PAC2 7140/2013</t>
  </si>
  <si>
    <t>23400012241201317</t>
  </si>
  <si>
    <t>PAC2 7146/2013</t>
  </si>
  <si>
    <t>23400012246201340</t>
  </si>
  <si>
    <t>PAC2 7134/2013</t>
  </si>
  <si>
    <t>23400012268201318</t>
  </si>
  <si>
    <t>23400012277201309</t>
  </si>
  <si>
    <t>PAC2 7036/2013</t>
  </si>
  <si>
    <t>23400012278201345</t>
  </si>
  <si>
    <t>PAC2 7037/2013</t>
  </si>
  <si>
    <t>23400012283201358</t>
  </si>
  <si>
    <t>PAC2 7040/2013</t>
  </si>
  <si>
    <t>Assis Brasil</t>
  </si>
  <si>
    <t>23400012282201311</t>
  </si>
  <si>
    <t>Marapanim</t>
  </si>
  <si>
    <t>23400012279201390</t>
  </si>
  <si>
    <t>Concórdia do Pará</t>
  </si>
  <si>
    <t>23400012289201325</t>
  </si>
  <si>
    <t>23400012295201382</t>
  </si>
  <si>
    <t>143157(Termo original: 17566)</t>
  </si>
  <si>
    <t>23400012290201350</t>
  </si>
  <si>
    <t>143662(Termo original: 17577)</t>
  </si>
  <si>
    <t>Alto Longá</t>
  </si>
  <si>
    <t>23400012305201380</t>
  </si>
  <si>
    <t>Serra de São Bento</t>
  </si>
  <si>
    <t>23400012313201326</t>
  </si>
  <si>
    <t>PAC2 7023/2013</t>
  </si>
  <si>
    <t>23400012315201315</t>
  </si>
  <si>
    <t>PAC2 7024/2013</t>
  </si>
  <si>
    <t>Terra Alta</t>
  </si>
  <si>
    <t>23400012317201312</t>
  </si>
  <si>
    <t>15090(Termo original: PAC2 7026/2013)</t>
  </si>
  <si>
    <t>23400012318201359</t>
  </si>
  <si>
    <t>PAC2 7027/2013</t>
  </si>
  <si>
    <t>23400012329201339</t>
  </si>
  <si>
    <t>Araranguá</t>
  </si>
  <si>
    <t>23400012330201363</t>
  </si>
  <si>
    <t>PAC2 7046/2013</t>
  </si>
  <si>
    <t>23400012331201316</t>
  </si>
  <si>
    <t>PAC2 7047/2013</t>
  </si>
  <si>
    <t>23400012332201352</t>
  </si>
  <si>
    <t>PAC2 7048/2013</t>
  </si>
  <si>
    <t>23400012335201396</t>
  </si>
  <si>
    <t>143630(Termo original: 19811)</t>
  </si>
  <si>
    <t>Cumbe</t>
  </si>
  <si>
    <t>23400012345201321</t>
  </si>
  <si>
    <t>PAC2 7055/2013</t>
  </si>
  <si>
    <t>23400012287201336</t>
  </si>
  <si>
    <t>23400008201201371</t>
  </si>
  <si>
    <t>23400012372201302</t>
  </si>
  <si>
    <t>PAC2 7065/2013</t>
  </si>
  <si>
    <t>23400012368201336</t>
  </si>
  <si>
    <t>PAC2 7077/2013</t>
  </si>
  <si>
    <t>Inhambupe</t>
  </si>
  <si>
    <t>23400012393201310</t>
  </si>
  <si>
    <t>PAC2 7084/2013</t>
  </si>
  <si>
    <t>23400012388201315</t>
  </si>
  <si>
    <t>PAC2 7090/2013</t>
  </si>
  <si>
    <t>23400012389201351</t>
  </si>
  <si>
    <t>PAC2 11478/2014</t>
  </si>
  <si>
    <t>23400012416201396</t>
  </si>
  <si>
    <t>15151(Termo original: PAC2 11505/2014)</t>
  </si>
  <si>
    <t>23400012437201310</t>
  </si>
  <si>
    <t>Vigia</t>
  </si>
  <si>
    <t>23400012438201356</t>
  </si>
  <si>
    <t>23400011941201394</t>
  </si>
  <si>
    <t>Inconfidentes</t>
  </si>
  <si>
    <t>23400012441201370</t>
  </si>
  <si>
    <t>23400012269201354</t>
  </si>
  <si>
    <t>23400012455201393</t>
  </si>
  <si>
    <t>143120(Termo original: 22659)</t>
  </si>
  <si>
    <t>23400012457201382</t>
  </si>
  <si>
    <t>23400012464201384</t>
  </si>
  <si>
    <t>Amapá do Maranhão</t>
  </si>
  <si>
    <t>23400012488201333</t>
  </si>
  <si>
    <t>PAC2 7236/2013</t>
  </si>
  <si>
    <t>23400012490201311</t>
  </si>
  <si>
    <t>PAC2 7435/2013</t>
  </si>
  <si>
    <t>23400012493201346</t>
  </si>
  <si>
    <t>PAC2 7436/2013</t>
  </si>
  <si>
    <t>23400012497201324</t>
  </si>
  <si>
    <t>15152(Termo original: PAC2 7441/2013)</t>
  </si>
  <si>
    <t>23400012505201332</t>
  </si>
  <si>
    <t>PAC2 7492/2013</t>
  </si>
  <si>
    <t>Ribeirão Cascalheira</t>
  </si>
  <si>
    <t>23400012550201397</t>
  </si>
  <si>
    <t>PAC2 7395/2013</t>
  </si>
  <si>
    <t>23400012594201317</t>
  </si>
  <si>
    <t>PAC2 7264/2013</t>
  </si>
  <si>
    <t>23400012601201381</t>
  </si>
  <si>
    <t>PAC2 7269/2013</t>
  </si>
  <si>
    <t>Juína</t>
  </si>
  <si>
    <t>23400012603201370</t>
  </si>
  <si>
    <t>PAC2 7271/2013</t>
  </si>
  <si>
    <t>23400012604201314</t>
  </si>
  <si>
    <t>PAC2 7272/2013</t>
  </si>
  <si>
    <t>Ourilândia do Norte</t>
  </si>
  <si>
    <t>23400012607201358</t>
  </si>
  <si>
    <t>PAC2 7273/2013</t>
  </si>
  <si>
    <t>Placas</t>
  </si>
  <si>
    <t>23400012644201366</t>
  </si>
  <si>
    <t>Itatiaia</t>
  </si>
  <si>
    <t>23400012653201357</t>
  </si>
  <si>
    <t>PAC2 7403/2013</t>
  </si>
  <si>
    <t>23400012659201324</t>
  </si>
  <si>
    <t>PAC2 7408/2013</t>
  </si>
  <si>
    <t>23400012665201381</t>
  </si>
  <si>
    <t>PAC2 7414/2013</t>
  </si>
  <si>
    <t>23400012667201371</t>
  </si>
  <si>
    <t>PAC2 7419/2013</t>
  </si>
  <si>
    <t>23400012668201315</t>
  </si>
  <si>
    <t>PAC2 7420/2013</t>
  </si>
  <si>
    <t>Japoatã</t>
  </si>
  <si>
    <t>23400012678201351</t>
  </si>
  <si>
    <t>PAC2 7275/2013</t>
  </si>
  <si>
    <t>Guaraciaba do Norte</t>
  </si>
  <si>
    <t>23400012694201343</t>
  </si>
  <si>
    <t>PAC2 7286/2013</t>
  </si>
  <si>
    <t>23400012724201311</t>
  </si>
  <si>
    <t>PAC2 7294/2013</t>
  </si>
  <si>
    <t>23400012314201371</t>
  </si>
  <si>
    <t>Erval Grande</t>
  </si>
  <si>
    <t>23400012456201338</t>
  </si>
  <si>
    <t>23400012804201377</t>
  </si>
  <si>
    <t>PAC2 7357/2013</t>
  </si>
  <si>
    <t>Itabaiana</t>
  </si>
  <si>
    <t>23400012805201311</t>
  </si>
  <si>
    <t>PAC2 7358/2013</t>
  </si>
  <si>
    <t>23400012814201311</t>
  </si>
  <si>
    <t>PAC2 7348/2013</t>
  </si>
  <si>
    <t>Ijaci</t>
  </si>
  <si>
    <t>23400012816201300</t>
  </si>
  <si>
    <t>PAC2 7350/2013</t>
  </si>
  <si>
    <t>Ladainha</t>
  </si>
  <si>
    <t>23400012820201360</t>
  </si>
  <si>
    <t>PAC2 7342/2013</t>
  </si>
  <si>
    <t>23400012827201381</t>
  </si>
  <si>
    <t>Ibiá</t>
  </si>
  <si>
    <t>23400012857201398</t>
  </si>
  <si>
    <t>PAC2 7528/2013</t>
  </si>
  <si>
    <t>23400012864201390</t>
  </si>
  <si>
    <t>PAC2 7534/2013</t>
  </si>
  <si>
    <t>Ataléia</t>
  </si>
  <si>
    <t>23400012867201323</t>
  </si>
  <si>
    <t>PAC2 7367/2013</t>
  </si>
  <si>
    <t>23400012873201381</t>
  </si>
  <si>
    <t>PAC2 7371/2013</t>
  </si>
  <si>
    <t>Bueno Brandão</t>
  </si>
  <si>
    <t>23400012881201327</t>
  </si>
  <si>
    <t>PAC2 7379/2013</t>
  </si>
  <si>
    <t>23400012886201350</t>
  </si>
  <si>
    <t>PAC2 7384/2013</t>
  </si>
  <si>
    <t>23400012887201302</t>
  </si>
  <si>
    <t>PAC2 7385/2013</t>
  </si>
  <si>
    <t>23400012888201349</t>
  </si>
  <si>
    <t>PAC2 7387/2013</t>
  </si>
  <si>
    <t>23400013185201338</t>
  </si>
  <si>
    <t>PAC2 8507/2014</t>
  </si>
  <si>
    <t>Santa Helena de Goiás</t>
  </si>
  <si>
    <t>Córrego do Ouro</t>
  </si>
  <si>
    <t>Itarumã</t>
  </si>
  <si>
    <t>Edéia</t>
  </si>
  <si>
    <t>Aparecida de Goiânia</t>
  </si>
  <si>
    <t>Catalão</t>
  </si>
  <si>
    <t>Cachoeira Alta</t>
  </si>
  <si>
    <t>Santa Rosa de Goiás</t>
  </si>
  <si>
    <t>23400013144201341</t>
  </si>
  <si>
    <t>15071(Termo original: PAC2 8102/2014)</t>
  </si>
  <si>
    <t>23400013168201309</t>
  </si>
  <si>
    <t>PAC2 8276/2014</t>
  </si>
  <si>
    <t>Ouro Preto</t>
  </si>
  <si>
    <t>23400013237201376</t>
  </si>
  <si>
    <t>PAC2 8578/2014</t>
  </si>
  <si>
    <t>Barra de Santo Antônio</t>
  </si>
  <si>
    <t>23400013254201311</t>
  </si>
  <si>
    <t>PAC2 11738/2014</t>
  </si>
  <si>
    <t>23400013256201301</t>
  </si>
  <si>
    <t>PAC2 11474/2014</t>
  </si>
  <si>
    <t>Palestina</t>
  </si>
  <si>
    <t>23400013335201311</t>
  </si>
  <si>
    <t>15070(Termo original: PAC2 9689/2014)</t>
  </si>
  <si>
    <t>Apuí</t>
  </si>
  <si>
    <t>23400013341201361</t>
  </si>
  <si>
    <t>PAC2 11253/2014</t>
  </si>
  <si>
    <t>23400013343201350</t>
  </si>
  <si>
    <t>PAC2 9691/2014</t>
  </si>
  <si>
    <t>23400013347201338</t>
  </si>
  <si>
    <t>15080(Termo original: PAC2 8575/2014)</t>
  </si>
  <si>
    <t>Careiro da Várzea</t>
  </si>
  <si>
    <t>23400013348201382</t>
  </si>
  <si>
    <t>PAC2 9693/2014</t>
  </si>
  <si>
    <t>23400013358201318</t>
  </si>
  <si>
    <t>PAC2 9695/2014</t>
  </si>
  <si>
    <t>23400013360201397</t>
  </si>
  <si>
    <t>PAC2 9696/2014</t>
  </si>
  <si>
    <t>23400013381201311</t>
  </si>
  <si>
    <t>PAC2 9239/2014</t>
  </si>
  <si>
    <t>23400013383201300</t>
  </si>
  <si>
    <t>PAC2 11503/2014</t>
  </si>
  <si>
    <t>Tonantins</t>
  </si>
  <si>
    <t>23400013405201323</t>
  </si>
  <si>
    <t>23400013385201391</t>
  </si>
  <si>
    <t>PAC2 9702/2014</t>
  </si>
  <si>
    <t>Pracuúba</t>
  </si>
  <si>
    <t>23400013386201335</t>
  </si>
  <si>
    <t>PAC2 7919/2014</t>
  </si>
  <si>
    <t>23400013571201320</t>
  </si>
  <si>
    <t>Tarauacá</t>
  </si>
  <si>
    <t>23400013573201319</t>
  </si>
  <si>
    <t>23400013583201354</t>
  </si>
  <si>
    <t>23400013587201332</t>
  </si>
  <si>
    <t>23400013588201387</t>
  </si>
  <si>
    <t>23400013594201334</t>
  </si>
  <si>
    <t>23400013425201302</t>
  </si>
  <si>
    <t>PAC2 11487/2014</t>
  </si>
  <si>
    <t>23400013451201322</t>
  </si>
  <si>
    <t>15135(Termo original: PAC2 7606/2013)</t>
  </si>
  <si>
    <t>Brotas de Macaúbas</t>
  </si>
  <si>
    <t>23400013456201355</t>
  </si>
  <si>
    <t>PAC2 9242/2014</t>
  </si>
  <si>
    <t>Caém</t>
  </si>
  <si>
    <t>23400013468201380</t>
  </si>
  <si>
    <t>PAC2 7946/2014</t>
  </si>
  <si>
    <t>23400013476201326</t>
  </si>
  <si>
    <t>15069(Termo original: PAC2 7949/2014)</t>
  </si>
  <si>
    <t>23400013493201363</t>
  </si>
  <si>
    <t>PAC2 7961/2014</t>
  </si>
  <si>
    <t>23400013699201393</t>
  </si>
  <si>
    <t>PAC2 8623/2014</t>
  </si>
  <si>
    <t>23400013700201380</t>
  </si>
  <si>
    <t>PAC2 8020/2014</t>
  </si>
  <si>
    <t>Barro</t>
  </si>
  <si>
    <t>23400013499201331</t>
  </si>
  <si>
    <t>PAC2 11272/2014</t>
  </si>
  <si>
    <t>23400013703201313</t>
  </si>
  <si>
    <t>PAC2 7676/2013</t>
  </si>
  <si>
    <t>23400013506201302</t>
  </si>
  <si>
    <t>PAC2 11274/2014</t>
  </si>
  <si>
    <t>23400013708201346</t>
  </si>
  <si>
    <t>PAC2 11299/2014</t>
  </si>
  <si>
    <t>23400013707201300</t>
  </si>
  <si>
    <t>PAC2 8022/2014</t>
  </si>
  <si>
    <t>23400013710201315</t>
  </si>
  <si>
    <t>PAC2 11301/2014</t>
  </si>
  <si>
    <t>23400013528201364</t>
  </si>
  <si>
    <t>PAC2 7968/2014</t>
  </si>
  <si>
    <t>23400013713201359</t>
  </si>
  <si>
    <t>PAC2 11305/2014</t>
  </si>
  <si>
    <t>23400013716201392</t>
  </si>
  <si>
    <t>PAC2 11307/2014</t>
  </si>
  <si>
    <t>23400013537201355</t>
  </si>
  <si>
    <t>PAC2 9247/2014</t>
  </si>
  <si>
    <t>23400013562201339</t>
  </si>
  <si>
    <t>PAC2 8588/2014</t>
  </si>
  <si>
    <t>23400013563201383</t>
  </si>
  <si>
    <t>PAC2 11278/2014</t>
  </si>
  <si>
    <t>Itarantim</t>
  </si>
  <si>
    <t>23400013568201314</t>
  </si>
  <si>
    <t>PAC2 7980/2014</t>
  </si>
  <si>
    <t>23400013598201312</t>
  </si>
  <si>
    <t>PAC2 7672/2013</t>
  </si>
  <si>
    <t>Jussari</t>
  </si>
  <si>
    <t>23400013725201383</t>
  </si>
  <si>
    <t>PAC2 11130/2014</t>
  </si>
  <si>
    <t>Fortaleza</t>
  </si>
  <si>
    <t>23400013600201353</t>
  </si>
  <si>
    <t>PAC2 7983/2014</t>
  </si>
  <si>
    <t>Lagoa Real</t>
  </si>
  <si>
    <t>23400013608201310</t>
  </si>
  <si>
    <t>PAC2 8590/2014</t>
  </si>
  <si>
    <t>23400013735201319</t>
  </si>
  <si>
    <t>PAC2 11216/2014</t>
  </si>
  <si>
    <t>Icapuí</t>
  </si>
  <si>
    <t>23400013740201321</t>
  </si>
  <si>
    <t>PAC2 7644/2013</t>
  </si>
  <si>
    <t>23400013744201318</t>
  </si>
  <si>
    <t>PAC2 9256/2014</t>
  </si>
  <si>
    <t>23400013626201300</t>
  </si>
  <si>
    <t>15130(Termo original: PAC2 8597/2014)</t>
  </si>
  <si>
    <t>Nilo Peçanha</t>
  </si>
  <si>
    <t>23400013636201337</t>
  </si>
  <si>
    <t>15169(Termo original: PAC2 8600/2014)</t>
  </si>
  <si>
    <t>Pau Brasil</t>
  </si>
  <si>
    <t>23400013752201356</t>
  </si>
  <si>
    <t>PAC2 7611/2013</t>
  </si>
  <si>
    <t>23400013637201381</t>
  </si>
  <si>
    <t>PAC2 14004/2016</t>
  </si>
  <si>
    <t>23400013641201340</t>
  </si>
  <si>
    <t>PAC2 9254/2014</t>
  </si>
  <si>
    <t>Poções</t>
  </si>
  <si>
    <t>23400013642201394</t>
  </si>
  <si>
    <t>15017(Termo original: PAC2 8602/2014)</t>
  </si>
  <si>
    <t>23400013757201389</t>
  </si>
  <si>
    <t>PAC2 8045/2014</t>
  </si>
  <si>
    <t>Martinópole</t>
  </si>
  <si>
    <t>23400013759201378</t>
  </si>
  <si>
    <t>PAC2 8047/2014</t>
  </si>
  <si>
    <t>23400013760201301</t>
  </si>
  <si>
    <t>15170(Termo original: PAC2 8049/2014)</t>
  </si>
  <si>
    <t>Meruoca</t>
  </si>
  <si>
    <t>23400013761201347</t>
  </si>
  <si>
    <t>PAC2 8051/2014</t>
  </si>
  <si>
    <t>23400013657201352</t>
  </si>
  <si>
    <t>PAC2 7760/2014</t>
  </si>
  <si>
    <t>23400013658201305</t>
  </si>
  <si>
    <t>PAC2 11289/2014</t>
  </si>
  <si>
    <t>23400013763201336</t>
  </si>
  <si>
    <t>PAC2 8052/2014</t>
  </si>
  <si>
    <t>23400013777201350</t>
  </si>
  <si>
    <t>PAC2 8086/2014</t>
  </si>
  <si>
    <t>23400013817201363</t>
  </si>
  <si>
    <t>15081(Termo original: PAC2 8100/2014)</t>
  </si>
  <si>
    <t>Montividiu do Norte</t>
  </si>
  <si>
    <t>23400013818201316</t>
  </si>
  <si>
    <t>PAC2 7829/2014</t>
  </si>
  <si>
    <t>23400013824201365</t>
  </si>
  <si>
    <t>PAC2 10951/2014</t>
  </si>
  <si>
    <t>Nova Crixás</t>
  </si>
  <si>
    <t>23400013829201398</t>
  </si>
  <si>
    <t>15067(Termo original: PAC2 7618/2013)</t>
  </si>
  <si>
    <t>Nova Iguaçu de Goiás</t>
  </si>
  <si>
    <t>23400013834201309</t>
  </si>
  <si>
    <t>PAC2 11229/2014</t>
  </si>
  <si>
    <t>Piranhas</t>
  </si>
  <si>
    <t>23400013845201381</t>
  </si>
  <si>
    <t>PAC2 11539/2014</t>
  </si>
  <si>
    <t>23400013847201370</t>
  </si>
  <si>
    <t>PAC2 10176/2014</t>
  </si>
  <si>
    <t>Catuti</t>
  </si>
  <si>
    <t>23400013854201371</t>
  </si>
  <si>
    <t>PAC2 8298/2014</t>
  </si>
  <si>
    <t>23400013866201304</t>
  </si>
  <si>
    <t>PAC2 8299/2014</t>
  </si>
  <si>
    <t>23400013885201322</t>
  </si>
  <si>
    <t>PAC2 10205/2014</t>
  </si>
  <si>
    <t>Camapuã</t>
  </si>
  <si>
    <t>23400013886201377</t>
  </si>
  <si>
    <t>PAC2 10278/2014</t>
  </si>
  <si>
    <t>Água Nova</t>
  </si>
  <si>
    <t>23400013888201366</t>
  </si>
  <si>
    <t>PAC2 8115/2014</t>
  </si>
  <si>
    <t>23400013890201335</t>
  </si>
  <si>
    <t>PAC2 10954/2014</t>
  </si>
  <si>
    <t>23400013897201357</t>
  </si>
  <si>
    <t>PAC2 10206/2014</t>
  </si>
  <si>
    <t>23400013902201321</t>
  </si>
  <si>
    <t>PAC2 8501/2014</t>
  </si>
  <si>
    <t>Flores</t>
  </si>
  <si>
    <t>23400013900201332</t>
  </si>
  <si>
    <t>PAC2 8058/2014</t>
  </si>
  <si>
    <t>Paracuru</t>
  </si>
  <si>
    <t>23400013919201389</t>
  </si>
  <si>
    <t>PAC2 9267/2014</t>
  </si>
  <si>
    <t>23400013931201393</t>
  </si>
  <si>
    <t>PAC2 11520/2014</t>
  </si>
  <si>
    <t>23400013933201382</t>
  </si>
  <si>
    <t>PAC2 11230/2014</t>
  </si>
  <si>
    <t>23400013946201351</t>
  </si>
  <si>
    <t>PAC2 8630/2014</t>
  </si>
  <si>
    <t>Quixeramobim</t>
  </si>
  <si>
    <t>23400013948201341</t>
  </si>
  <si>
    <t>PAC2 10190/2014</t>
  </si>
  <si>
    <t>23400013961201308</t>
  </si>
  <si>
    <t>PAC2 9269/2014</t>
  </si>
  <si>
    <t>23400013956201397</t>
  </si>
  <si>
    <t>PAC2 10364/2014</t>
  </si>
  <si>
    <t>23400013963201399</t>
  </si>
  <si>
    <t>PAC2 9270/2014</t>
  </si>
  <si>
    <t>23400013965201388</t>
  </si>
  <si>
    <t>PAC2 8502/2014</t>
  </si>
  <si>
    <t>Jupi</t>
  </si>
  <si>
    <t>23400013968201311</t>
  </si>
  <si>
    <t>PAC2 9271/2014</t>
  </si>
  <si>
    <t>23400013970201391</t>
  </si>
  <si>
    <t>PAC2 11227/2014</t>
  </si>
  <si>
    <t>Santana do Cariri</t>
  </si>
  <si>
    <t>23400013967201377</t>
  </si>
  <si>
    <t>PAC2 10288/2014</t>
  </si>
  <si>
    <t>23400013972201380</t>
  </si>
  <si>
    <t>PAC2 8125/2014</t>
  </si>
  <si>
    <t>23400013978201357</t>
  </si>
  <si>
    <t>PAC2 8632/2014</t>
  </si>
  <si>
    <t>23400013982201315</t>
  </si>
  <si>
    <t>PAC2 8504/2014</t>
  </si>
  <si>
    <t>Lajedo</t>
  </si>
  <si>
    <t>23400013983201360</t>
  </si>
  <si>
    <t>15131(Termo original: PAC2 8126/2014)</t>
  </si>
  <si>
    <t>PAC2 8126/2014</t>
  </si>
  <si>
    <t>23400013993201303</t>
  </si>
  <si>
    <t>15088(Termo original: PAC2 10292/2014)</t>
  </si>
  <si>
    <t>Jardim de Angicos</t>
  </si>
  <si>
    <t>23400014006201380</t>
  </si>
  <si>
    <t>PAC2 10369/2014</t>
  </si>
  <si>
    <t>Mirandiba</t>
  </si>
  <si>
    <t>23400014007201324</t>
  </si>
  <si>
    <t>PAC2 10294/2014</t>
  </si>
  <si>
    <t>23400014010201348</t>
  </si>
  <si>
    <t>PAC2 7678/2013</t>
  </si>
  <si>
    <t>23400014012201337</t>
  </si>
  <si>
    <t>PAC2 8505/2014</t>
  </si>
  <si>
    <t>Nazaré da Mata</t>
  </si>
  <si>
    <t>23400014017201360</t>
  </si>
  <si>
    <t>PAC2 7679/2013</t>
  </si>
  <si>
    <t>Cajari</t>
  </si>
  <si>
    <t>23400014018201312</t>
  </si>
  <si>
    <t>PAC2 10295/2014</t>
  </si>
  <si>
    <t>Lagoa de Pedras</t>
  </si>
  <si>
    <t>23400014022201372</t>
  </si>
  <si>
    <t>PAC2 8074/2014</t>
  </si>
  <si>
    <t>23400014025201314</t>
  </si>
  <si>
    <t>PAC2 8132/2014</t>
  </si>
  <si>
    <t>23400014028201340</t>
  </si>
  <si>
    <t>PAC2 8506/2014</t>
  </si>
  <si>
    <t>Palmeirina</t>
  </si>
  <si>
    <t>23400014034201305</t>
  </si>
  <si>
    <t>PAC2 8281/2014</t>
  </si>
  <si>
    <t>Rio Acima</t>
  </si>
  <si>
    <t>23400014035201341</t>
  </si>
  <si>
    <t>PAC2 11541/2014</t>
  </si>
  <si>
    <t>Pesqueira</t>
  </si>
  <si>
    <t>23400014041201307</t>
  </si>
  <si>
    <t>PAC2 8134/2014</t>
  </si>
  <si>
    <t>Cedral</t>
  </si>
  <si>
    <t>23400014042201343</t>
  </si>
  <si>
    <t>PAC2 8652/2014</t>
  </si>
  <si>
    <t>23400013668201332</t>
  </si>
  <si>
    <t>PAC2 11291/2014</t>
  </si>
  <si>
    <t>São Gonçalo dos Campos</t>
  </si>
  <si>
    <t>23400014045201387</t>
  </si>
  <si>
    <t>15087(Termo original: PAC2 10299/2014)</t>
  </si>
  <si>
    <t>Montanhas</t>
  </si>
  <si>
    <t>23400013670201310</t>
  </si>
  <si>
    <t>PAC2 8000/2014</t>
  </si>
  <si>
    <t>São Sebastião do Passé</t>
  </si>
  <si>
    <t>23400013672201309</t>
  </si>
  <si>
    <t>PAC2 11293/2014</t>
  </si>
  <si>
    <t>23400014050201390</t>
  </si>
  <si>
    <t>PAC2 7833/2014</t>
  </si>
  <si>
    <t>23400014051201334</t>
  </si>
  <si>
    <t>PAC2 7834/2014</t>
  </si>
  <si>
    <t>23400014053201323</t>
  </si>
  <si>
    <t>PAC2 8222/2014</t>
  </si>
  <si>
    <t>Monte das Gameleiras</t>
  </si>
  <si>
    <t>23400014056201367</t>
  </si>
  <si>
    <t>PAC2 8639/2014</t>
  </si>
  <si>
    <t>Cidelândia</t>
  </si>
  <si>
    <t>23400013679201312</t>
  </si>
  <si>
    <t>PAC2 8004/2014</t>
  </si>
  <si>
    <t>Tanque Novo</t>
  </si>
  <si>
    <t>23400014063201369</t>
  </si>
  <si>
    <t>PAC2 8641/2014</t>
  </si>
  <si>
    <t>23400014066201301</t>
  </si>
  <si>
    <t>PAC2 8642/2014</t>
  </si>
  <si>
    <t>23400013683201381</t>
  </si>
  <si>
    <t>15066(Termo original: PAC2 8007/2014)</t>
  </si>
  <si>
    <t>Teodoro Sampaio</t>
  </si>
  <si>
    <t>23400014069201336</t>
  </si>
  <si>
    <t>PAC2 7680/2013</t>
  </si>
  <si>
    <t>23400014071201313</t>
  </si>
  <si>
    <t>PAC2 11244/2014</t>
  </si>
  <si>
    <t>Tiradentes</t>
  </si>
  <si>
    <t>23400014078201327</t>
  </si>
  <si>
    <t>PAC2 10962/2014</t>
  </si>
  <si>
    <t>23400014077201382</t>
  </si>
  <si>
    <t>PAC2 8530/2014</t>
  </si>
  <si>
    <t>Olho-d'Água do Borges</t>
  </si>
  <si>
    <t>23400014081201341</t>
  </si>
  <si>
    <t>PAC2 7681/2013</t>
  </si>
  <si>
    <t>Gonçalves Dias</t>
  </si>
  <si>
    <t>23400013692201371</t>
  </si>
  <si>
    <t>PAC2 8015/2014</t>
  </si>
  <si>
    <t>23400014095201364</t>
  </si>
  <si>
    <t>PAC2 11262/2014</t>
  </si>
  <si>
    <t>23400014098201306</t>
  </si>
  <si>
    <t>PAC2 8653/2014</t>
  </si>
  <si>
    <t>23400014099201342</t>
  </si>
  <si>
    <t>PAC2 7682/2013</t>
  </si>
  <si>
    <t>Itaipava do Grajaú</t>
  </si>
  <si>
    <t>23400014104201317</t>
  </si>
  <si>
    <t>PAC2 8645/2014</t>
  </si>
  <si>
    <t>23400014118201331</t>
  </si>
  <si>
    <t>PAC2 11232/2014</t>
  </si>
  <si>
    <t>23400014124201398</t>
  </si>
  <si>
    <t>PAC2 10221/2014</t>
  </si>
  <si>
    <t>Nioaque</t>
  </si>
  <si>
    <t>23400014125201332</t>
  </si>
  <si>
    <t>PAC2 11523/2014</t>
  </si>
  <si>
    <t>23400014138201310</t>
  </si>
  <si>
    <t>PAC2 9272/2014</t>
  </si>
  <si>
    <t>Milagres do Maranhão</t>
  </si>
  <si>
    <t>23400014153201350</t>
  </si>
  <si>
    <t>PAC2 7656/2013</t>
  </si>
  <si>
    <t>23400014165201384</t>
  </si>
  <si>
    <t>PAC2 7702/2013</t>
  </si>
  <si>
    <t>Baixo Guandu</t>
  </si>
  <si>
    <t>23400014167201373</t>
  </si>
  <si>
    <t>Axixá</t>
  </si>
  <si>
    <t>23400014170201397</t>
  </si>
  <si>
    <t>23400014181201377</t>
  </si>
  <si>
    <t>PAC2 11233/2014</t>
  </si>
  <si>
    <t>23400014190201368</t>
  </si>
  <si>
    <t>PAC2 9713/2014</t>
  </si>
  <si>
    <t>Salto do Céu</t>
  </si>
  <si>
    <t>23400014196201335</t>
  </si>
  <si>
    <t>PAC2 10942/2014</t>
  </si>
  <si>
    <t>Guarapari</t>
  </si>
  <si>
    <t>23400014197201380</t>
  </si>
  <si>
    <t>PAC2 10983/2014</t>
  </si>
  <si>
    <t>23400014199201379</t>
  </si>
  <si>
    <t>PAC2 8620/2014</t>
  </si>
  <si>
    <t>23400014200201365</t>
  </si>
  <si>
    <t>PAC2 10943/2014</t>
  </si>
  <si>
    <t>Ibatiba</t>
  </si>
  <si>
    <t>23400014202201354</t>
  </si>
  <si>
    <t>PAC2 8612/2014</t>
  </si>
  <si>
    <t>23400014204201343</t>
  </si>
  <si>
    <t>PAC2 11374/2014</t>
  </si>
  <si>
    <t>23400014205201398</t>
  </si>
  <si>
    <t>PAC2 7793/2014</t>
  </si>
  <si>
    <t>23400014208201321</t>
  </si>
  <si>
    <t>PAC2 8661/2014</t>
  </si>
  <si>
    <t>23400014212201390</t>
  </si>
  <si>
    <t>PAC2 10986/2014</t>
  </si>
  <si>
    <t>23400014214201389</t>
  </si>
  <si>
    <t>15084(Termo original: PAC2 7630/2013)</t>
  </si>
  <si>
    <t>23400014222201325</t>
  </si>
  <si>
    <t>PAC2 7803/2014</t>
  </si>
  <si>
    <t>Gurinhém</t>
  </si>
  <si>
    <t>23400014223201370</t>
  </si>
  <si>
    <t>PAC2 10987/2014</t>
  </si>
  <si>
    <t>23400014227201358</t>
  </si>
  <si>
    <t>PAC2 7809/2014</t>
  </si>
  <si>
    <t>23400014229201347</t>
  </si>
  <si>
    <t>PAC2 7691/2013</t>
  </si>
  <si>
    <t>Arroio Grande</t>
  </si>
  <si>
    <t>23400014240201315</t>
  </si>
  <si>
    <t>PAC2 11237/2014</t>
  </si>
  <si>
    <t>23400014248201373</t>
  </si>
  <si>
    <t>PAC2 11739/2014</t>
  </si>
  <si>
    <t>23400014251201397</t>
  </si>
  <si>
    <t>PAC2 10314/2014</t>
  </si>
  <si>
    <t>Barros Cassal</t>
  </si>
  <si>
    <t>23400014259201353</t>
  </si>
  <si>
    <t>PAC2 7764/2014</t>
  </si>
  <si>
    <t>23400014265201319</t>
  </si>
  <si>
    <t>PAC2 7765/2014</t>
  </si>
  <si>
    <t>23400014271201368</t>
  </si>
  <si>
    <t>PAC2 8142/2014</t>
  </si>
  <si>
    <t>Presidente Sarney</t>
  </si>
  <si>
    <t>23400014282201348</t>
  </si>
  <si>
    <t>PAC2 8337/2014</t>
  </si>
  <si>
    <t>Campo Belo do Sul</t>
  </si>
  <si>
    <t>23400014286201326</t>
  </si>
  <si>
    <t>PAC2 9273/2014</t>
  </si>
  <si>
    <t>Rosário</t>
  </si>
  <si>
    <t>23400014285201381</t>
  </si>
  <si>
    <t>PAC2 9285/2014</t>
  </si>
  <si>
    <t>23400014292201383</t>
  </si>
  <si>
    <t>PAC2 7787/2014</t>
  </si>
  <si>
    <t>23400014305201314</t>
  </si>
  <si>
    <t>15082(Termo original: PAC2 8145/2014)</t>
  </si>
  <si>
    <t>PAC2 8145/2014</t>
  </si>
  <si>
    <t>23400014309201301</t>
  </si>
  <si>
    <t>PAC2 10233/2014</t>
  </si>
  <si>
    <t>Bonito de Santa Fé</t>
  </si>
  <si>
    <t>23400014329201373</t>
  </si>
  <si>
    <t>PAC2 8148/2014</t>
  </si>
  <si>
    <t>23400014334201386</t>
  </si>
  <si>
    <t>PAC2 8343/2014</t>
  </si>
  <si>
    <t>Gravatal</t>
  </si>
  <si>
    <t>23400014342201322</t>
  </si>
  <si>
    <t>15171(Termo original: PAC2 9726/2014)</t>
  </si>
  <si>
    <t>Caraúbas</t>
  </si>
  <si>
    <t>23400014343201377</t>
  </si>
  <si>
    <t>PAC2 8151/2014</t>
  </si>
  <si>
    <t>23400014350201379</t>
  </si>
  <si>
    <t>PAC2 11537/2014</t>
  </si>
  <si>
    <t>Cubati</t>
  </si>
  <si>
    <t>23400014351201313</t>
  </si>
  <si>
    <t>PAC2 10994/2014</t>
  </si>
  <si>
    <t>23400014358201335</t>
  </si>
  <si>
    <t>PAC2 9727/2014</t>
  </si>
  <si>
    <t>Diamante</t>
  </si>
  <si>
    <t>23400014362201301</t>
  </si>
  <si>
    <t>PAC2 9728/2014</t>
  </si>
  <si>
    <t>Duas Estradas</t>
  </si>
  <si>
    <t>23400014365201337</t>
  </si>
  <si>
    <t>PAC2 7769/2014</t>
  </si>
  <si>
    <t>23400014366201381</t>
  </si>
  <si>
    <t>PAC2 10378/2014</t>
  </si>
  <si>
    <t>23400014379201351</t>
  </si>
  <si>
    <t>PAC2 9729/2014</t>
  </si>
  <si>
    <t>23400014381201320</t>
  </si>
  <si>
    <t>PAC2 10379/2014</t>
  </si>
  <si>
    <t>23400014384201363</t>
  </si>
  <si>
    <t>PAC2 8485/2014</t>
  </si>
  <si>
    <t>23400014385201316</t>
  </si>
  <si>
    <t>PAC2 8154/2014</t>
  </si>
  <si>
    <t>23400014389201396</t>
  </si>
  <si>
    <t>15065(Termo original: PAC2 8155/2014)</t>
  </si>
  <si>
    <t>São Raimundo das Mangabeiras</t>
  </si>
  <si>
    <t>23400014394201307</t>
  </si>
  <si>
    <t>PAC2 9730/2014</t>
  </si>
  <si>
    <t>23400014396201398</t>
  </si>
  <si>
    <t>PAC2 7771/2014</t>
  </si>
  <si>
    <t>23400014402201315</t>
  </si>
  <si>
    <t>PAC2 8158/2014</t>
  </si>
  <si>
    <t>Serrano do Maranhão</t>
  </si>
  <si>
    <t>23400014407201330</t>
  </si>
  <si>
    <t>PAC2 9732/2014</t>
  </si>
  <si>
    <t>Juarez Távora</t>
  </si>
  <si>
    <t>23400014408201384</t>
  </si>
  <si>
    <t>PAC2 8159/2014</t>
  </si>
  <si>
    <t>23400014412201342</t>
  </si>
  <si>
    <t>PAC2 7772/2014</t>
  </si>
  <si>
    <t>23400014417201375</t>
  </si>
  <si>
    <t>PAC2 11448/2014</t>
  </si>
  <si>
    <t>23400014435201357</t>
  </si>
  <si>
    <t>PAC2 7774/2014</t>
  </si>
  <si>
    <t>23400014434201311</t>
  </si>
  <si>
    <t>PAC2 8161/2014</t>
  </si>
  <si>
    <t>23400014441201312</t>
  </si>
  <si>
    <t>15134(Termo original: PAC2 8162/2014)</t>
  </si>
  <si>
    <t>23400014458201361</t>
  </si>
  <si>
    <t>PAC2 7633/2013</t>
  </si>
  <si>
    <t>Vargem</t>
  </si>
  <si>
    <t>23400014461201385</t>
  </si>
  <si>
    <t>15086(Termo original: PAC2 7776/2014)</t>
  </si>
  <si>
    <t>23400014466201316</t>
  </si>
  <si>
    <t>PAC2 7812/2014</t>
  </si>
  <si>
    <t>23400014467201352</t>
  </si>
  <si>
    <t>PAC2 9278/2014</t>
  </si>
  <si>
    <t>23400014470201376</t>
  </si>
  <si>
    <t>PAC2 9721/2014</t>
  </si>
  <si>
    <t>23400014474201354</t>
  </si>
  <si>
    <t>PAC2 11246/2014</t>
  </si>
  <si>
    <t>Pilar</t>
  </si>
  <si>
    <t>23400014481201356</t>
  </si>
  <si>
    <t>PAC2 8398/2014</t>
  </si>
  <si>
    <t>23400014488201378</t>
  </si>
  <si>
    <t>PAC2 9740/2014</t>
  </si>
  <si>
    <t>Pocinhos</t>
  </si>
  <si>
    <t>23400014486201389</t>
  </si>
  <si>
    <t>PAC2 8480/2014</t>
  </si>
  <si>
    <t>23400014518201346</t>
  </si>
  <si>
    <t>PAC2 7817/2014</t>
  </si>
  <si>
    <t>Riachão do Bacamarte</t>
  </si>
  <si>
    <t>23400014521201360</t>
  </si>
  <si>
    <t>PAC2 8624/2014</t>
  </si>
  <si>
    <t>São Caetano de Odivelas</t>
  </si>
  <si>
    <t>23400014524201301</t>
  </si>
  <si>
    <t>15085(Termo original: PAC2 7818/2014)</t>
  </si>
  <si>
    <t>Rio Tinto</t>
  </si>
  <si>
    <t>23400014504201322</t>
  </si>
  <si>
    <t>PAC2 11488/2014</t>
  </si>
  <si>
    <t>23400014502201333</t>
  </si>
  <si>
    <t>PAC2 10351/2014</t>
  </si>
  <si>
    <t>Araguaçu</t>
  </si>
  <si>
    <t>23400014532201340</t>
  </si>
  <si>
    <t>PAC2 7781/2014</t>
  </si>
  <si>
    <t>23400014539201361</t>
  </si>
  <si>
    <t>PAC2 8239/2014</t>
  </si>
  <si>
    <t>23400014542201385</t>
  </si>
  <si>
    <t>PAC2 7783/2014</t>
  </si>
  <si>
    <t>23400014554201318</t>
  </si>
  <si>
    <t>PAC2 9745/2014</t>
  </si>
  <si>
    <t>Santana dos Garrotes</t>
  </si>
  <si>
    <t>23400014557201343</t>
  </si>
  <si>
    <t>PAC2 10353/2014</t>
  </si>
  <si>
    <t>Chapada de Areia</t>
  </si>
  <si>
    <t>23400014566201334</t>
  </si>
  <si>
    <t>PAC2 7820/2014</t>
  </si>
  <si>
    <t>São José da Lagoa Tapada</t>
  </si>
  <si>
    <t>23400014578201369</t>
  </si>
  <si>
    <t>15153(Termo original: PAC2 8405/2014)</t>
  </si>
  <si>
    <t>Crixás do Tocantins</t>
  </si>
  <si>
    <t>23400014584201316</t>
  </si>
  <si>
    <t>PAC2 8555/2014</t>
  </si>
  <si>
    <t>Carambeí</t>
  </si>
  <si>
    <t>23400014585201361</t>
  </si>
  <si>
    <t>PAC2 9750/2014</t>
  </si>
  <si>
    <t>23400014579201311</t>
  </si>
  <si>
    <t>PAC2 8241/2014</t>
  </si>
  <si>
    <t>23400014602201360</t>
  </si>
  <si>
    <t>PAC2 7823/2014</t>
  </si>
  <si>
    <t>São Sebastião do Umbuzeiro</t>
  </si>
  <si>
    <t>23400014622201331</t>
  </si>
  <si>
    <t>PAC2 11482/2014</t>
  </si>
  <si>
    <t>Caracaraí</t>
  </si>
  <si>
    <t>23400014631201321</t>
  </si>
  <si>
    <t>PAC2 8496/2014</t>
  </si>
  <si>
    <t>Sossêgo</t>
  </si>
  <si>
    <t>23400014640201312</t>
  </si>
  <si>
    <t>PAC2 7668/2013</t>
  </si>
  <si>
    <t>Umbuzeiro</t>
  </si>
  <si>
    <t>23400014650201358</t>
  </si>
  <si>
    <t>PAC2 7859/2014</t>
  </si>
  <si>
    <t>Barreiras do Piauí</t>
  </si>
  <si>
    <t>23400014656201325</t>
  </si>
  <si>
    <t>PAC2 8411/2014</t>
  </si>
  <si>
    <t>Paranã</t>
  </si>
  <si>
    <t>23400014680201364</t>
  </si>
  <si>
    <t>PAC2 8514/2014</t>
  </si>
  <si>
    <t>Campo Maior</t>
  </si>
  <si>
    <t>23400014681201317</t>
  </si>
  <si>
    <t>PAC2 7861/2014</t>
  </si>
  <si>
    <t>23400014692201399</t>
  </si>
  <si>
    <t>PAC2 7863/2014</t>
  </si>
  <si>
    <t>Canto do Buriti</t>
  </si>
  <si>
    <t>23400014697201311</t>
  </si>
  <si>
    <t>PAC2 8078/2014</t>
  </si>
  <si>
    <t>Capitão Gervásio Oliveira</t>
  </si>
  <si>
    <t>23400014704201385</t>
  </si>
  <si>
    <t>PAC2 8516/2014</t>
  </si>
  <si>
    <t>Caracol</t>
  </si>
  <si>
    <t>23400014707201319</t>
  </si>
  <si>
    <t>PAC2 8515/2014</t>
  </si>
  <si>
    <t>23400014730201311</t>
  </si>
  <si>
    <t>PAC2 8518/2014</t>
  </si>
  <si>
    <t>Cristalândia do Piauí</t>
  </si>
  <si>
    <t>23400014733201347</t>
  </si>
  <si>
    <t>PAC2 8509/2014</t>
  </si>
  <si>
    <t>Guapó</t>
  </si>
  <si>
    <t>23400014735201336</t>
  </si>
  <si>
    <t>PAC2 7637/2013</t>
  </si>
  <si>
    <t>23400014741201393</t>
  </si>
  <si>
    <t>PAC2 9770/2014</t>
  </si>
  <si>
    <t>23400014745201371</t>
  </si>
  <si>
    <t>PAC2 8216/2014</t>
  </si>
  <si>
    <t>Terra Rica</t>
  </si>
  <si>
    <t>23400014747201361</t>
  </si>
  <si>
    <t>PAC2 11369/2014</t>
  </si>
  <si>
    <t>Fartura do Piauí</t>
  </si>
  <si>
    <t>23400014753201318</t>
  </si>
  <si>
    <t>PAC2 8079/2014</t>
  </si>
  <si>
    <t>23400014772201344</t>
  </si>
  <si>
    <t>PAC2 9772/2014</t>
  </si>
  <si>
    <t>23400014779201366</t>
  </si>
  <si>
    <t>PAC2 10248/2014</t>
  </si>
  <si>
    <t>23400014791201371</t>
  </si>
  <si>
    <t>PAC2 11754/2014</t>
  </si>
  <si>
    <t>Codó</t>
  </si>
  <si>
    <t>23400014799201337</t>
  </si>
  <si>
    <t>PAC2 7868/2014</t>
  </si>
  <si>
    <t>Lagoinha do Piauí</t>
  </si>
  <si>
    <t>23400014802201312</t>
  </si>
  <si>
    <t>PAC2 8532/2014</t>
  </si>
  <si>
    <t>23400014815201391</t>
  </si>
  <si>
    <t>PAC2 7871/2014</t>
  </si>
  <si>
    <t>23400014813201301</t>
  </si>
  <si>
    <t>PAC2 8016/2014</t>
  </si>
  <si>
    <t>Miguel Alves</t>
  </si>
  <si>
    <t>23400014824201382</t>
  </si>
  <si>
    <t>PAC2 7882/2014</t>
  </si>
  <si>
    <t>Murici dos Portelas</t>
  </si>
  <si>
    <t>23400014846201342</t>
  </si>
  <si>
    <t>15154(Termo original: PAC2 8367/2014)</t>
  </si>
  <si>
    <t>Holambra</t>
  </si>
  <si>
    <t>23400014852201308</t>
  </si>
  <si>
    <t>PAC2 10387/2014</t>
  </si>
  <si>
    <t>Ibiúna</t>
  </si>
  <si>
    <t>23400013450201388</t>
  </si>
  <si>
    <t>15064(Termo original: PAC2 9856/2014)</t>
  </si>
  <si>
    <t>23400014872201371</t>
  </si>
  <si>
    <t>PAC2 9778/2014</t>
  </si>
  <si>
    <t>Passagem Franca do Piauí</t>
  </si>
  <si>
    <t>23400014879201392</t>
  </si>
  <si>
    <t>PAC2 8380/2014</t>
  </si>
  <si>
    <t>Pindamonhangaba</t>
  </si>
  <si>
    <t>23400013482201383</t>
  </si>
  <si>
    <t>PAC2 7953/2014</t>
  </si>
  <si>
    <t>23400013663201318</t>
  </si>
  <si>
    <t>PAC2 7996/2014</t>
  </si>
  <si>
    <t>23400014896201320</t>
  </si>
  <si>
    <t>PAC2 8542/2014</t>
  </si>
  <si>
    <t>23400014900201350</t>
  </si>
  <si>
    <t>PAC2 8436/2014</t>
  </si>
  <si>
    <t>23400014905201382</t>
  </si>
  <si>
    <t>PAC2 9780/2014</t>
  </si>
  <si>
    <t>São Pedro do Piauí</t>
  </si>
  <si>
    <t>23400014908201316</t>
  </si>
  <si>
    <t>PAC2 11122/2014</t>
  </si>
  <si>
    <t>Tanque do Piauí</t>
  </si>
  <si>
    <t>23400014911201330</t>
  </si>
  <si>
    <t>PAC2 11546/2014</t>
  </si>
  <si>
    <t>Santa Luz</t>
  </si>
  <si>
    <t>23400013561201394</t>
  </si>
  <si>
    <t>PAC2 7976/2014</t>
  </si>
  <si>
    <t>23400014917201315</t>
  </si>
  <si>
    <t>PAC2 8541/2014</t>
  </si>
  <si>
    <t>23400014966201340</t>
  </si>
  <si>
    <t>PAC2 8375/2014</t>
  </si>
  <si>
    <t>Miguelópolis</t>
  </si>
  <si>
    <t>23400014483201345</t>
  </si>
  <si>
    <t>PAC2 8625/2014</t>
  </si>
  <si>
    <t>Pitimbu</t>
  </si>
  <si>
    <t>23400014993201312</t>
  </si>
  <si>
    <t>PAC2 9312/2014</t>
  </si>
  <si>
    <t>Conceição do Almeida</t>
  </si>
  <si>
    <t>23400014994201367</t>
  </si>
  <si>
    <t>PAC2 9314/2014</t>
  </si>
  <si>
    <t>Cotegipe</t>
  </si>
  <si>
    <t>23400014996201356</t>
  </si>
  <si>
    <t>PAC2 9315/2014</t>
  </si>
  <si>
    <t>23400015000201320</t>
  </si>
  <si>
    <t>PAC2 9322/2014</t>
  </si>
  <si>
    <t>Ribeira do Amparo</t>
  </si>
  <si>
    <t>23400015001201374</t>
  </si>
  <si>
    <t>PAC2 7759/2014</t>
  </si>
  <si>
    <t>23400015005201352</t>
  </si>
  <si>
    <t>PAC2 11125/2014</t>
  </si>
  <si>
    <t>23400015029201310</t>
  </si>
  <si>
    <t>PAC2 9061/2014</t>
  </si>
  <si>
    <t>23400015023201334</t>
  </si>
  <si>
    <t>PAC2 9331/2014</t>
  </si>
  <si>
    <t>23400015012201354</t>
  </si>
  <si>
    <t>PAC2 8434/2014</t>
  </si>
  <si>
    <t>23400015014201343</t>
  </si>
  <si>
    <t>PAC2 9326/2014</t>
  </si>
  <si>
    <t>Montanha</t>
  </si>
  <si>
    <t>23400015019201376</t>
  </si>
  <si>
    <t>PAC2 11660/2014</t>
  </si>
  <si>
    <t>Ipameri</t>
  </si>
  <si>
    <t>23400015038201301</t>
  </si>
  <si>
    <t>PAC2 7545/2013</t>
  </si>
  <si>
    <t>Porto Franco</t>
  </si>
  <si>
    <t>23400015039201347</t>
  </si>
  <si>
    <t>PAC2 7546/2013</t>
  </si>
  <si>
    <t>Santa Helena</t>
  </si>
  <si>
    <t>23400015043201313</t>
  </si>
  <si>
    <t>PAC2 7551/2013</t>
  </si>
  <si>
    <t>23400015045201302</t>
  </si>
  <si>
    <t>PAC2 7553/2013</t>
  </si>
  <si>
    <t>Brasópolis</t>
  </si>
  <si>
    <t>23400015049201382</t>
  </si>
  <si>
    <t>PAC2 7557/2013</t>
  </si>
  <si>
    <t>Contagem</t>
  </si>
  <si>
    <t>23400015081201368</t>
  </si>
  <si>
    <t>15119(Termo original: PAC2 7589/2013)</t>
  </si>
  <si>
    <t>23400015079201399</t>
  </si>
  <si>
    <t>PAC2 7587/2013</t>
  </si>
  <si>
    <t>Ilha Grande</t>
  </si>
  <si>
    <t>23400015072201377</t>
  </si>
  <si>
    <t>PAC2 7580/2013</t>
  </si>
  <si>
    <t>23400015070201388</t>
  </si>
  <si>
    <t>PAC2 7578/2013</t>
  </si>
  <si>
    <t>23400015069201353</t>
  </si>
  <si>
    <t>PAC2 7577/2013</t>
  </si>
  <si>
    <t>23400015068201317</t>
  </si>
  <si>
    <t>PAC2 7576/2013</t>
  </si>
  <si>
    <t>23400015066201310</t>
  </si>
  <si>
    <t>PAC2 7574/2013</t>
  </si>
  <si>
    <t>Marituba</t>
  </si>
  <si>
    <t>23400015059201318</t>
  </si>
  <si>
    <t>PAC2 7567/2013</t>
  </si>
  <si>
    <t>Barcarena</t>
  </si>
  <si>
    <t>23400015064201321</t>
  </si>
  <si>
    <t>PAC2 7572/2013</t>
  </si>
  <si>
    <t>23400015061201397</t>
  </si>
  <si>
    <t>PAC2 7569/2013</t>
  </si>
  <si>
    <t>Brasil Novo</t>
  </si>
  <si>
    <t>23400015094201337</t>
  </si>
  <si>
    <t>PAC2 7602/2013</t>
  </si>
  <si>
    <t>23400015150201333</t>
  </si>
  <si>
    <t>PAC2 11685/2014</t>
  </si>
  <si>
    <t>Pedro Leopoldo</t>
  </si>
  <si>
    <t>23400015159201344</t>
  </si>
  <si>
    <t>PAC2 9202/2014</t>
  </si>
  <si>
    <t>Cachoeira do Piriá</t>
  </si>
  <si>
    <t>23400015167201391</t>
  </si>
  <si>
    <t>PAC2 11577/2014</t>
  </si>
  <si>
    <t>23400015169201380</t>
  </si>
  <si>
    <t>PAC2 11565/2014</t>
  </si>
  <si>
    <t>23400015171201359</t>
  </si>
  <si>
    <t>PAC2 11475/2014</t>
  </si>
  <si>
    <t>23400015172201301</t>
  </si>
  <si>
    <t>PAC2 11662/2014</t>
  </si>
  <si>
    <t>23400015185201372</t>
  </si>
  <si>
    <t>PAC2 9325/2014</t>
  </si>
  <si>
    <t>23400015204201361</t>
  </si>
  <si>
    <t>PAC2 11727/2014</t>
  </si>
  <si>
    <t>Patu</t>
  </si>
  <si>
    <t>23400015211201362</t>
  </si>
  <si>
    <t>PAC2 11734/2014</t>
  </si>
  <si>
    <t>23400015215201341</t>
  </si>
  <si>
    <t>PAC2 11572/2014</t>
  </si>
  <si>
    <t>Blumenau</t>
  </si>
  <si>
    <t>23400015220201353</t>
  </si>
  <si>
    <t>PAC2 9055/2014</t>
  </si>
  <si>
    <t>23400015225201386</t>
  </si>
  <si>
    <t>PAC2 9062/2014</t>
  </si>
  <si>
    <t>23400015252201359</t>
  </si>
  <si>
    <t>143119(Termo original: 22454)</t>
  </si>
  <si>
    <t>23400015260201303</t>
  </si>
  <si>
    <t>23400015262201394</t>
  </si>
  <si>
    <t>23400015266201372</t>
  </si>
  <si>
    <t>23400015268201361</t>
  </si>
  <si>
    <t>23400015271201385</t>
  </si>
  <si>
    <t>23400015297201323</t>
  </si>
  <si>
    <t>23400015311201399</t>
  </si>
  <si>
    <t>23400015312201333</t>
  </si>
  <si>
    <t>23400015323201313</t>
  </si>
  <si>
    <t>23400015324201368</t>
  </si>
  <si>
    <t>143181(Termo original: 22611)</t>
  </si>
  <si>
    <t>Palmeirândia</t>
  </si>
  <si>
    <t>23400015331201360</t>
  </si>
  <si>
    <t>23400015350201396</t>
  </si>
  <si>
    <t>Porto Rico do Maranhão</t>
  </si>
  <si>
    <t>23400015355201319</t>
  </si>
  <si>
    <t>23400013584201307</t>
  </si>
  <si>
    <t>Itapipoca</t>
  </si>
  <si>
    <t>23400015263201339</t>
  </si>
  <si>
    <t>23400015272201320</t>
  </si>
  <si>
    <t>23400015321201324</t>
  </si>
  <si>
    <t>23400015373201309</t>
  </si>
  <si>
    <t>23400015370201367</t>
  </si>
  <si>
    <t>23400015387201314</t>
  </si>
  <si>
    <t>23400015389201311</t>
  </si>
  <si>
    <t>23400015392201327</t>
  </si>
  <si>
    <t>23400015393201371</t>
  </si>
  <si>
    <t>23400015394201316</t>
  </si>
  <si>
    <t>23400015396201313</t>
  </si>
  <si>
    <t>23400015615201356</t>
  </si>
  <si>
    <t>PAC2 9058/2014</t>
  </si>
  <si>
    <t>23400016662201317</t>
  </si>
  <si>
    <t>23400016793201302</t>
  </si>
  <si>
    <t>23400016794201349</t>
  </si>
  <si>
    <t>143531(Termo original: 23380)</t>
  </si>
  <si>
    <t>23400016806201335</t>
  </si>
  <si>
    <t>23400016810201301</t>
  </si>
  <si>
    <t>23400016820201339</t>
  </si>
  <si>
    <t>23400016844201398</t>
  </si>
  <si>
    <t>Limoeiro do Ajuru</t>
  </si>
  <si>
    <t>23400015395201361</t>
  </si>
  <si>
    <t>23400016848201376</t>
  </si>
  <si>
    <t>23400016854201323</t>
  </si>
  <si>
    <t>23400016868201347</t>
  </si>
  <si>
    <t>23400016882201341</t>
  </si>
  <si>
    <t>Rondon do Pará</t>
  </si>
  <si>
    <t>23400016884201330</t>
  </si>
  <si>
    <t>Salinópolis</t>
  </si>
  <si>
    <t>23400016931201345</t>
  </si>
  <si>
    <t>23400016953201313</t>
  </si>
  <si>
    <t>23400017213201396</t>
  </si>
  <si>
    <t>23400017228201354</t>
  </si>
  <si>
    <t>Pinhão</t>
  </si>
  <si>
    <t>23400017229201307</t>
  </si>
  <si>
    <t>23400017231201378</t>
  </si>
  <si>
    <t>23400017248201325</t>
  </si>
  <si>
    <t>23400017453201391</t>
  </si>
  <si>
    <t>23400017463201326</t>
  </si>
  <si>
    <t>Xique-Xique</t>
  </si>
  <si>
    <t>23400017472201317</t>
  </si>
  <si>
    <t>Ouro Verde de Minas</t>
  </si>
  <si>
    <t>23400017478201394</t>
  </si>
  <si>
    <t>23400017479201339</t>
  </si>
  <si>
    <t>23400017484201341</t>
  </si>
  <si>
    <t>23400017485201396</t>
  </si>
  <si>
    <t>23400017497201311</t>
  </si>
  <si>
    <t>23400017499201318</t>
  </si>
  <si>
    <t>23400017500201304</t>
  </si>
  <si>
    <t>23400017505201329</t>
  </si>
  <si>
    <t>23400015385201325</t>
  </si>
  <si>
    <t>143534(Termo original: 32605)</t>
  </si>
  <si>
    <t>23400015398201302</t>
  </si>
  <si>
    <t>23400016490201381</t>
  </si>
  <si>
    <t>23400018070201330</t>
  </si>
  <si>
    <t>23400018119201354</t>
  </si>
  <si>
    <t>143148(Termo original: 19634)</t>
  </si>
  <si>
    <t>23400018120201389</t>
  </si>
  <si>
    <t>23400018125201310</t>
  </si>
  <si>
    <t>23400018140201350</t>
  </si>
  <si>
    <t>São João del Rei</t>
  </si>
  <si>
    <t>23400018142201349</t>
  </si>
  <si>
    <t>Cassilândia</t>
  </si>
  <si>
    <t>23400018144201338</t>
  </si>
  <si>
    <t>143532(Termo original: 23381)</t>
  </si>
  <si>
    <t>23400018661201315</t>
  </si>
  <si>
    <t>Durandé</t>
  </si>
  <si>
    <t>23400018674201386</t>
  </si>
  <si>
    <t>Nova Módica</t>
  </si>
  <si>
    <t>23400018676201375</t>
  </si>
  <si>
    <t>São José da Safira</t>
  </si>
  <si>
    <t>23400018764201377</t>
  </si>
  <si>
    <t>23400018768201355</t>
  </si>
  <si>
    <t>Capistrano</t>
  </si>
  <si>
    <t>23400018795201328</t>
  </si>
  <si>
    <t>Baía da Traição</t>
  </si>
  <si>
    <t>23400018816201313</t>
  </si>
  <si>
    <t>143530(Termo original: 19619)</t>
  </si>
  <si>
    <t>Pium</t>
  </si>
  <si>
    <t>23400018811201382</t>
  </si>
  <si>
    <t>23400018963201385</t>
  </si>
  <si>
    <t>23400018966201319</t>
  </si>
  <si>
    <t>23400018970201387</t>
  </si>
  <si>
    <t>Sobrado</t>
  </si>
  <si>
    <t>23400018976201354</t>
  </si>
  <si>
    <t>23400019003201332</t>
  </si>
  <si>
    <t>23400019034201393</t>
  </si>
  <si>
    <t>Lajeado do Bugre</t>
  </si>
  <si>
    <t>23400019047201362</t>
  </si>
  <si>
    <t>Cerro Azul</t>
  </si>
  <si>
    <t>23400019050201386</t>
  </si>
  <si>
    <t>Conchas</t>
  </si>
  <si>
    <t>23400015356201363</t>
  </si>
  <si>
    <t>Santa Filomena do Maranhão</t>
  </si>
  <si>
    <t>23400018957201328</t>
  </si>
  <si>
    <t>23400019059201397</t>
  </si>
  <si>
    <t>143664(Termo original: 23631)</t>
  </si>
  <si>
    <t>Ipaporanga</t>
  </si>
  <si>
    <t>23400019092201317</t>
  </si>
  <si>
    <t>23400019093201361</t>
  </si>
  <si>
    <t>23400019095201351</t>
  </si>
  <si>
    <t>Reriutaba</t>
  </si>
  <si>
    <t>23400019098201394</t>
  </si>
  <si>
    <t>23400019103201369</t>
  </si>
  <si>
    <t>143117(Termo original: 22600)</t>
  </si>
  <si>
    <t>23400019111201313</t>
  </si>
  <si>
    <t>23400019112201350</t>
  </si>
  <si>
    <t>23400019114201349</t>
  </si>
  <si>
    <t>23400019099201339</t>
  </si>
  <si>
    <t>Caiçara</t>
  </si>
  <si>
    <t>23400019314201300</t>
  </si>
  <si>
    <t>PAC2 7705/2013</t>
  </si>
  <si>
    <t>Nhamundá</t>
  </si>
  <si>
    <t>23400019317201335</t>
  </si>
  <si>
    <t>PAC2 7707/2013</t>
  </si>
  <si>
    <t>23400019318201380</t>
  </si>
  <si>
    <t>15132(Termo original: PAC2 7708/2013)</t>
  </si>
  <si>
    <t>Porto Grande</t>
  </si>
  <si>
    <t>23400019319201324</t>
  </si>
  <si>
    <t>PAC2 7709/2013</t>
  </si>
  <si>
    <t>23400019320201359</t>
  </si>
  <si>
    <t>PAC2 7710/2013</t>
  </si>
  <si>
    <t>Campo Formoso</t>
  </si>
  <si>
    <t>23400019323201392</t>
  </si>
  <si>
    <t>PAC2 7712/2013</t>
  </si>
  <si>
    <t>23400019560201353</t>
  </si>
  <si>
    <t>PAC2 7719/2013</t>
  </si>
  <si>
    <t>Padre Carvalho</t>
  </si>
  <si>
    <t>23400019561201306</t>
  </si>
  <si>
    <t>PAC2 7720/2013</t>
  </si>
  <si>
    <t>23400019334201372</t>
  </si>
  <si>
    <t>PAC2 7726/2013</t>
  </si>
  <si>
    <t>23400019563201397</t>
  </si>
  <si>
    <t>PAC2 7727/2013</t>
  </si>
  <si>
    <t>Inhangapi</t>
  </si>
  <si>
    <t>23400019335201317</t>
  </si>
  <si>
    <t>15133(Termo original: PAC2 7728/2013)</t>
  </si>
  <si>
    <t>23400019558201384</t>
  </si>
  <si>
    <t>PAC2 7730/2013</t>
  </si>
  <si>
    <t>Custódia</t>
  </si>
  <si>
    <t>23400019556201395</t>
  </si>
  <si>
    <t>PAC2 7732/2013</t>
  </si>
  <si>
    <t>São Bento do Una</t>
  </si>
  <si>
    <t>23400019342201319</t>
  </si>
  <si>
    <t>15120(Termo original: PAC2 7733/2013)</t>
  </si>
  <si>
    <t>23400019353201307</t>
  </si>
  <si>
    <t>PAC2 7741/2013</t>
  </si>
  <si>
    <t>Carapicuíba</t>
  </si>
  <si>
    <t>23400019536201314</t>
  </si>
  <si>
    <t>PAC2 11312/2014</t>
  </si>
  <si>
    <t>Cariacica</t>
  </si>
  <si>
    <t>23400019592201359</t>
  </si>
  <si>
    <t>Pescaria Brava</t>
  </si>
  <si>
    <t>23400019599201371</t>
  </si>
  <si>
    <t>143116(Termo original: 22555)</t>
  </si>
  <si>
    <t>23400019600201367</t>
  </si>
  <si>
    <t>23400019607201389</t>
  </si>
  <si>
    <t>Tacima</t>
  </si>
  <si>
    <t>23400019608201323</t>
  </si>
  <si>
    <t>23400019612201391</t>
  </si>
  <si>
    <t>Brejo do Piauí</t>
  </si>
  <si>
    <t>23400019615201325</t>
  </si>
  <si>
    <t>23400019624201316</t>
  </si>
  <si>
    <t>23400019597201381</t>
  </si>
  <si>
    <t>23400019610201301</t>
  </si>
  <si>
    <t>Jardim de Piranhas</t>
  </si>
  <si>
    <t>23400019853201331</t>
  </si>
  <si>
    <t>PAC2 8236/2014</t>
  </si>
  <si>
    <t>Castanheiras</t>
  </si>
  <si>
    <t>23400019860201332</t>
  </si>
  <si>
    <t>PAC2 8577/2014</t>
  </si>
  <si>
    <t>23400019887201325</t>
  </si>
  <si>
    <t>23400020035201381</t>
  </si>
  <si>
    <t>PAC2 9148/2014</t>
  </si>
  <si>
    <t>23400020039201369</t>
  </si>
  <si>
    <t>PAC2 8467/2014</t>
  </si>
  <si>
    <t>23400020044201371</t>
  </si>
  <si>
    <t>PAC2 11575/2014</t>
  </si>
  <si>
    <t>23400020045201316</t>
  </si>
  <si>
    <t>PAC2 9333/2014</t>
  </si>
  <si>
    <t>Alagoinha</t>
  </si>
  <si>
    <t>23400020070201308</t>
  </si>
  <si>
    <t>PAC2 11712/2014</t>
  </si>
  <si>
    <t>23400020073201333</t>
  </si>
  <si>
    <t>PAC2 9205/2014</t>
  </si>
  <si>
    <t>Olivença</t>
  </si>
  <si>
    <t>23400020092201360</t>
  </si>
  <si>
    <t>PAC2 8693/2014</t>
  </si>
  <si>
    <t>23400020077201311</t>
  </si>
  <si>
    <t>PAC2 11710/2014</t>
  </si>
  <si>
    <t>23400020079201319</t>
  </si>
  <si>
    <t>15058(Termo original: PAC2 9865/2014)</t>
  </si>
  <si>
    <t>23400020088201300</t>
  </si>
  <si>
    <t>PAC2 11504/2014</t>
  </si>
  <si>
    <t>23400020091201315</t>
  </si>
  <si>
    <t>PAC2 8469/2014</t>
  </si>
  <si>
    <t>23400020096201348</t>
  </si>
  <si>
    <t>PAC2 11052/2014</t>
  </si>
  <si>
    <t>23400020098201337</t>
  </si>
  <si>
    <t>PAC2 7967/2014</t>
  </si>
  <si>
    <t>23400020143201353</t>
  </si>
  <si>
    <t>Machadinho D Oeste</t>
  </si>
  <si>
    <t>23400020102201367</t>
  </si>
  <si>
    <t>PAC2 9655/2014</t>
  </si>
  <si>
    <t>Camocim</t>
  </si>
  <si>
    <t>23400020116201381</t>
  </si>
  <si>
    <t>PAC2 9839/2014</t>
  </si>
  <si>
    <t>23400020117201325</t>
  </si>
  <si>
    <t>PAC2 9847/2014</t>
  </si>
  <si>
    <t>23400020118201370</t>
  </si>
  <si>
    <t>PAC2 9846/2014</t>
  </si>
  <si>
    <t>Maracaçumé</t>
  </si>
  <si>
    <t>23400020123201382</t>
  </si>
  <si>
    <t>PAC2 9001/2014</t>
  </si>
  <si>
    <t>Ipaba</t>
  </si>
  <si>
    <t>23400020054201315</t>
  </si>
  <si>
    <t>PAC2 11593/2014</t>
  </si>
  <si>
    <t>23400020055201351</t>
  </si>
  <si>
    <t>PAC2 9185/2014</t>
  </si>
  <si>
    <t>23400020135201315</t>
  </si>
  <si>
    <t>PAC2 8709/2014</t>
  </si>
  <si>
    <t>23400020057201341</t>
  </si>
  <si>
    <t>PAC2 11720/2014</t>
  </si>
  <si>
    <t>Cruz do Espírito Santo</t>
  </si>
  <si>
    <t>23400020065201397</t>
  </si>
  <si>
    <t>PAC2 9195/2014</t>
  </si>
  <si>
    <t>23400020126201316</t>
  </si>
  <si>
    <t>PAC2 11083/2014</t>
  </si>
  <si>
    <t>Xexéu</t>
  </si>
  <si>
    <t>23400020723201341</t>
  </si>
  <si>
    <t>Mucurici</t>
  </si>
  <si>
    <t>23400020728201373</t>
  </si>
  <si>
    <t>São Domingos do Norte</t>
  </si>
  <si>
    <t>23400010701201372</t>
  </si>
  <si>
    <t>PAC2 6328/2013</t>
  </si>
  <si>
    <t>23400011603201352</t>
  </si>
  <si>
    <t>PAC2 6886/2013</t>
  </si>
  <si>
    <t>23400010547201339</t>
  </si>
  <si>
    <t>PAC2 6695/2013</t>
  </si>
  <si>
    <t>23400004739201314</t>
  </si>
  <si>
    <t>Jaicós</t>
  </si>
  <si>
    <t>23400004737201317</t>
  </si>
  <si>
    <t>Francisco Macedo</t>
  </si>
  <si>
    <t>23400004598201321</t>
  </si>
  <si>
    <t>Colméia</t>
  </si>
  <si>
    <t>23400005351201322</t>
  </si>
  <si>
    <t>Caetité</t>
  </si>
  <si>
    <t>23400004595201398</t>
  </si>
  <si>
    <t>23400004726201337</t>
  </si>
  <si>
    <t>23400005362201311</t>
  </si>
  <si>
    <t>23400004741201385</t>
  </si>
  <si>
    <t>23400003027201451</t>
  </si>
  <si>
    <t>PAC2 8712/2014</t>
  </si>
  <si>
    <t>23400003030201474</t>
  </si>
  <si>
    <t>PAC2 8714/2014</t>
  </si>
  <si>
    <t>Marechal Deodoro</t>
  </si>
  <si>
    <t>23400003032201463</t>
  </si>
  <si>
    <t>PAC2 8715/2014</t>
  </si>
  <si>
    <t>23400003048201476</t>
  </si>
  <si>
    <t>15038(Termo original: PAC2 8723/2014)</t>
  </si>
  <si>
    <t>23400003054201423</t>
  </si>
  <si>
    <t>PAC2 8811/2014</t>
  </si>
  <si>
    <t>23400003060201481</t>
  </si>
  <si>
    <t>PAC2 8730/2014</t>
  </si>
  <si>
    <t>Ibiassucê</t>
  </si>
  <si>
    <t>23400003068201447</t>
  </si>
  <si>
    <t>PAC2 8734/2014</t>
  </si>
  <si>
    <t>Itapé</t>
  </si>
  <si>
    <t>23400003074201402</t>
  </si>
  <si>
    <t>PAC2 8737/2014</t>
  </si>
  <si>
    <t>Piritiba</t>
  </si>
  <si>
    <t>23400003083201495</t>
  </si>
  <si>
    <t>PAC2 8741/2014</t>
  </si>
  <si>
    <t>23400003025201461</t>
  </si>
  <si>
    <t>PAC2 8823/2014</t>
  </si>
  <si>
    <t>Espinosa</t>
  </si>
  <si>
    <t>23400003102201483</t>
  </si>
  <si>
    <t>PAC2 8753/2014</t>
  </si>
  <si>
    <t>Ibiapina</t>
  </si>
  <si>
    <t>23400003104201472</t>
  </si>
  <si>
    <t>PAC2 8755/2014</t>
  </si>
  <si>
    <t>23400003105201417</t>
  </si>
  <si>
    <t>PAC2 8756/2014</t>
  </si>
  <si>
    <t>23400003112201419</t>
  </si>
  <si>
    <t>PAC2 8762/2014</t>
  </si>
  <si>
    <t>23400003113201463</t>
  </si>
  <si>
    <t>PAC2 8763/2014</t>
  </si>
  <si>
    <t>23400003120201465</t>
  </si>
  <si>
    <t>PAC2 8770/2014</t>
  </si>
  <si>
    <t>Fundão</t>
  </si>
  <si>
    <t>23400003126201432</t>
  </si>
  <si>
    <t>PAC2 8776/2014</t>
  </si>
  <si>
    <t>Sooretama</t>
  </si>
  <si>
    <t>23400003146201411</t>
  </si>
  <si>
    <t>PAC2 8816/2014</t>
  </si>
  <si>
    <t>23400003147201458</t>
  </si>
  <si>
    <t>PAC2 8779/2014</t>
  </si>
  <si>
    <t>Flores de Goiás</t>
  </si>
  <si>
    <t>23400003163201441</t>
  </si>
  <si>
    <t>PAC2 8784/2014</t>
  </si>
  <si>
    <t>23400003164201495</t>
  </si>
  <si>
    <t>PAC2 8785/2014</t>
  </si>
  <si>
    <t>23400003166201484</t>
  </si>
  <si>
    <t>PAC2 8787/2014</t>
  </si>
  <si>
    <t>Bequimão</t>
  </si>
  <si>
    <t>23400003172201431</t>
  </si>
  <si>
    <t>PAC2 8817/2014</t>
  </si>
  <si>
    <t>23400003181201422</t>
  </si>
  <si>
    <t>PAC2 8819/2014</t>
  </si>
  <si>
    <t>23400003188201444</t>
  </si>
  <si>
    <t>PAC2 8792/2014</t>
  </si>
  <si>
    <t>23400003212201445</t>
  </si>
  <si>
    <t>PAC2 8796/2014</t>
  </si>
  <si>
    <t>23400003215201489</t>
  </si>
  <si>
    <t>PAC2 8797/2014</t>
  </si>
  <si>
    <t>23400003216201423</t>
  </si>
  <si>
    <t>PAC2 8798/2014</t>
  </si>
  <si>
    <t>23400003231201471</t>
  </si>
  <si>
    <t>PAC2 8804/2014</t>
  </si>
  <si>
    <t>Arinos</t>
  </si>
  <si>
    <t>23400003053201489</t>
  </si>
  <si>
    <t>PAC2 9287/2014</t>
  </si>
  <si>
    <t>23400003277201491</t>
  </si>
  <si>
    <t>PAC2 8841/2014</t>
  </si>
  <si>
    <t>23400003064201469</t>
  </si>
  <si>
    <t>PAC2 8845/2014</t>
  </si>
  <si>
    <t>23400003190201413</t>
  </si>
  <si>
    <t>PAC2 10157/2014</t>
  </si>
  <si>
    <t>Formosa do Rio Preto</t>
  </si>
  <si>
    <t>23400003069201491</t>
  </si>
  <si>
    <t>PAC2 8938/2014</t>
  </si>
  <si>
    <t>23400003197201435</t>
  </si>
  <si>
    <t>PAC2 10166/2014</t>
  </si>
  <si>
    <t>23400003130201409</t>
  </si>
  <si>
    <t>PAC2 9826/2014</t>
  </si>
  <si>
    <t>Jaqueira</t>
  </si>
  <si>
    <t>23400003137201412</t>
  </si>
  <si>
    <t>PAC2 8968/2014</t>
  </si>
  <si>
    <t>Curimatá</t>
  </si>
  <si>
    <t>23400003281201459</t>
  </si>
  <si>
    <t>PAC2 9550/2014</t>
  </si>
  <si>
    <t>23400003245201495</t>
  </si>
  <si>
    <t>PAC2 10633/2014</t>
  </si>
  <si>
    <t>Alvorada D'Oeste</t>
  </si>
  <si>
    <t>23400003268201408</t>
  </si>
  <si>
    <t>PAC2 8975/2014</t>
  </si>
  <si>
    <t>São Miguel do Tapuio</t>
  </si>
  <si>
    <t>23400003261201488</t>
  </si>
  <si>
    <t>PAC2 8980/2014</t>
  </si>
  <si>
    <t>Foz do Iguaçu</t>
  </si>
  <si>
    <t>23400003254201486</t>
  </si>
  <si>
    <t>PAC2 8986/2014</t>
  </si>
  <si>
    <t>23400003235201450</t>
  </si>
  <si>
    <t>PAC2 8994/2014</t>
  </si>
  <si>
    <t>Rio Claro</t>
  </si>
  <si>
    <t>23400003223201425</t>
  </si>
  <si>
    <t>15114(Termo original: PAC2 11499/2014)</t>
  </si>
  <si>
    <t>23400003220201491</t>
  </si>
  <si>
    <t>PAC2 9010/2014</t>
  </si>
  <si>
    <t>23400003202201418</t>
  </si>
  <si>
    <t>PAC2 9017/2014</t>
  </si>
  <si>
    <t>Uruguaiana</t>
  </si>
  <si>
    <t>23400003196201491</t>
  </si>
  <si>
    <t>PAC2 9021/2014</t>
  </si>
  <si>
    <t>23400003186201455</t>
  </si>
  <si>
    <t>PAC2 9027/2014</t>
  </si>
  <si>
    <t>23400003151201416</t>
  </si>
  <si>
    <t>PAC2 9082/2014</t>
  </si>
  <si>
    <t>Nazaré Paulista</t>
  </si>
  <si>
    <t>23400003346201466</t>
  </si>
  <si>
    <t>PAC2 9093/2014</t>
  </si>
  <si>
    <t>Acrelândia</t>
  </si>
  <si>
    <t>23400003283201448</t>
  </si>
  <si>
    <t>PAC2 9095/2014</t>
  </si>
  <si>
    <t>Santana do Mundaú</t>
  </si>
  <si>
    <t>23400003309201458</t>
  </si>
  <si>
    <t>PAC2 8856/2014</t>
  </si>
  <si>
    <t>Seringueiras</t>
  </si>
  <si>
    <t>23400003311201427</t>
  </si>
  <si>
    <t>PAC2 8857/2014</t>
  </si>
  <si>
    <t>Vale do Anari</t>
  </si>
  <si>
    <t>23400003310201482</t>
  </si>
  <si>
    <t>PAC2 9111/2014</t>
  </si>
  <si>
    <t>23400003312201471</t>
  </si>
  <si>
    <t>PAC2 9112/2014</t>
  </si>
  <si>
    <t>Almenara</t>
  </si>
  <si>
    <t>23400003318201449</t>
  </si>
  <si>
    <t>PAC2 8860/2014</t>
  </si>
  <si>
    <t>Barão do Triunfo</t>
  </si>
  <si>
    <t>23400003316201450</t>
  </si>
  <si>
    <t>PAC2 9114/2014</t>
  </si>
  <si>
    <t>Periquito</t>
  </si>
  <si>
    <t>23400003331201406</t>
  </si>
  <si>
    <t>PAC2 9123/2014</t>
  </si>
  <si>
    <t>Juruti</t>
  </si>
  <si>
    <t>23400003333201497</t>
  </si>
  <si>
    <t>PAC2 9124/2014</t>
  </si>
  <si>
    <t>23400003335201486</t>
  </si>
  <si>
    <t>PAC2 9125/2014</t>
  </si>
  <si>
    <t>23400003342201488</t>
  </si>
  <si>
    <t>PAC2 9130/2014</t>
  </si>
  <si>
    <t>São Braz do Piauí</t>
  </si>
  <si>
    <t>23400003360201460</t>
  </si>
  <si>
    <t>PAC2 8884/2014</t>
  </si>
  <si>
    <t>23400003366201437</t>
  </si>
  <si>
    <t>PAC2 9136/2014</t>
  </si>
  <si>
    <t>Marajá do Sena</t>
  </si>
  <si>
    <t>23400003367201481</t>
  </si>
  <si>
    <t>PAC2 9137/2014</t>
  </si>
  <si>
    <t>23400003368201426</t>
  </si>
  <si>
    <t>PAC2 9138/2014</t>
  </si>
  <si>
    <t>Pedreiras</t>
  </si>
  <si>
    <t>23400003423201488</t>
  </si>
  <si>
    <t>PAC2 8899/2014</t>
  </si>
  <si>
    <t>Jaguaripe</t>
  </si>
  <si>
    <t>23400003429201455</t>
  </si>
  <si>
    <t>PAC2 8905/2014</t>
  </si>
  <si>
    <t>Ibicuitinga</t>
  </si>
  <si>
    <t>23400003430201480</t>
  </si>
  <si>
    <t>PAC2 8906/2014</t>
  </si>
  <si>
    <t>23400003379201414</t>
  </si>
  <si>
    <t>PAC2 9168/2014</t>
  </si>
  <si>
    <t>Teixeiras</t>
  </si>
  <si>
    <t>23400003383201474</t>
  </si>
  <si>
    <t>PAC2 9172/2014</t>
  </si>
  <si>
    <t>23400003387201452</t>
  </si>
  <si>
    <t>PAC2 9176/2014</t>
  </si>
  <si>
    <t>Felipe Guerra</t>
  </si>
  <si>
    <t>23400003389201441</t>
  </si>
  <si>
    <t>PAC2 9178/2014</t>
  </si>
  <si>
    <t>São Bento do Trairí</t>
  </si>
  <si>
    <t>23400003442201412</t>
  </si>
  <si>
    <t>PAC2 8907/2014</t>
  </si>
  <si>
    <t>23400003393201418</t>
  </si>
  <si>
    <t>PAC2 9180/2014</t>
  </si>
  <si>
    <t>Touros</t>
  </si>
  <si>
    <t>23400003401201418</t>
  </si>
  <si>
    <t>PAC2 9189/2014</t>
  </si>
  <si>
    <t>23400003446201492</t>
  </si>
  <si>
    <t>PAC2 8911/2014</t>
  </si>
  <si>
    <t>Pereiro</t>
  </si>
  <si>
    <t>23400003448201481</t>
  </si>
  <si>
    <t>PAC2 8913/2014</t>
  </si>
  <si>
    <t>23400003433201413</t>
  </si>
  <si>
    <t>PAC2 9647/2014</t>
  </si>
  <si>
    <t>Amparo de São Francisco</t>
  </si>
  <si>
    <t>23400003462201485</t>
  </si>
  <si>
    <t>PAC2 8927/2014</t>
  </si>
  <si>
    <t>23400003467201416</t>
  </si>
  <si>
    <t>PAC2 8932/2014</t>
  </si>
  <si>
    <t>Vila Propício</t>
  </si>
  <si>
    <t>23400003471201476</t>
  </si>
  <si>
    <t>PAC2 9141/2014</t>
  </si>
  <si>
    <t>Japaratinga</t>
  </si>
  <si>
    <t>23400003479201432</t>
  </si>
  <si>
    <t>PAC2 9217/2014</t>
  </si>
  <si>
    <t>Santo Antônio do Içá</t>
  </si>
  <si>
    <t>23400003480201467</t>
  </si>
  <si>
    <t>PAC2 9218/2014</t>
  </si>
  <si>
    <t>São Sebastião do Uatumã</t>
  </si>
  <si>
    <t>23400003481201410</t>
  </si>
  <si>
    <t>PAC2 9219/2014</t>
  </si>
  <si>
    <t>Urucará</t>
  </si>
  <si>
    <t>23400003485201490</t>
  </si>
  <si>
    <t>PAC2 9223/2014</t>
  </si>
  <si>
    <t>23400003486201434</t>
  </si>
  <si>
    <t>PAC2 9224/2014</t>
  </si>
  <si>
    <t>Jucuruçu</t>
  </si>
  <si>
    <t>23400003488201423</t>
  </si>
  <si>
    <t>PAC2 9226/2014</t>
  </si>
  <si>
    <t>Santaluz</t>
  </si>
  <si>
    <t>23400003493201436</t>
  </si>
  <si>
    <t>PAC2 11393/2014</t>
  </si>
  <si>
    <t>Crateús</t>
  </si>
  <si>
    <t>23400003496201470</t>
  </si>
  <si>
    <t>PAC2 9234/2014</t>
  </si>
  <si>
    <t>23400003494201481</t>
  </si>
  <si>
    <t>PAC2 9232/2014</t>
  </si>
  <si>
    <t>Independência</t>
  </si>
  <si>
    <t>23400003498201469</t>
  </si>
  <si>
    <t>PAC2 9907/2014</t>
  </si>
  <si>
    <t>23400003507201411</t>
  </si>
  <si>
    <t>PAC2 10054/2014</t>
  </si>
  <si>
    <t>Guanhães</t>
  </si>
  <si>
    <t>23400003528201437</t>
  </si>
  <si>
    <t>Jatobá do Piauí</t>
  </si>
  <si>
    <t>23400003530201414</t>
  </si>
  <si>
    <t>23400003531201451</t>
  </si>
  <si>
    <t>Morro Cabeça no Tempo</t>
  </si>
  <si>
    <t>23400003536201483</t>
  </si>
  <si>
    <t>23400003537201428</t>
  </si>
  <si>
    <t>23400003538201472</t>
  </si>
  <si>
    <t>143161(Termo original: 31442)</t>
  </si>
  <si>
    <t>São João do Piauí</t>
  </si>
  <si>
    <t>23400003540201441</t>
  </si>
  <si>
    <t>23400003541201496</t>
  </si>
  <si>
    <t>Simões</t>
  </si>
  <si>
    <t>23400003545201474</t>
  </si>
  <si>
    <t>143621(Termo original: 31468)</t>
  </si>
  <si>
    <t>Laranjal</t>
  </si>
  <si>
    <t>23400003548201416</t>
  </si>
  <si>
    <t>Baraúna</t>
  </si>
  <si>
    <t>23400003549201452</t>
  </si>
  <si>
    <t>Ceará-Mirim</t>
  </si>
  <si>
    <t>23400003605201459</t>
  </si>
  <si>
    <t>23400003608201492</t>
  </si>
  <si>
    <t>Santa Luzia do Itanhy</t>
  </si>
  <si>
    <t>23400003612201451</t>
  </si>
  <si>
    <t>23400003615201494</t>
  </si>
  <si>
    <t>Brejinho de Nazaré</t>
  </si>
  <si>
    <t>23400003621201441</t>
  </si>
  <si>
    <t>23400003551201421</t>
  </si>
  <si>
    <t>23400003560201412</t>
  </si>
  <si>
    <t>Porto de Pedras</t>
  </si>
  <si>
    <t>23400003569201423</t>
  </si>
  <si>
    <t>23400003575201481</t>
  </si>
  <si>
    <t>23400003577201470</t>
  </si>
  <si>
    <t>23400003579201469</t>
  </si>
  <si>
    <t>Varjota</t>
  </si>
  <si>
    <t>23400003585201416</t>
  </si>
  <si>
    <t>São Raimundo do Doca Bezerra</t>
  </si>
  <si>
    <t>23400003622201496</t>
  </si>
  <si>
    <t>23400003594201415</t>
  </si>
  <si>
    <t>Novo Progresso</t>
  </si>
  <si>
    <t>23400003607201448</t>
  </si>
  <si>
    <t>23400003558201443</t>
  </si>
  <si>
    <t>Pão de Açúcar</t>
  </si>
  <si>
    <t>23400003581201438</t>
  </si>
  <si>
    <t>Minaçu</t>
  </si>
  <si>
    <t>23400003587201413</t>
  </si>
  <si>
    <t>23400003627201419</t>
  </si>
  <si>
    <t>PAC2 10152/2014</t>
  </si>
  <si>
    <t>Barro Preto</t>
  </si>
  <si>
    <t>23400003626201474</t>
  </si>
  <si>
    <t>PAC2 11711/2014</t>
  </si>
  <si>
    <t>23400003638201407</t>
  </si>
  <si>
    <t>15083(Termo original: PAC2 10198/2014)</t>
  </si>
  <si>
    <t>23400003640201478</t>
  </si>
  <si>
    <t>PAC2 10228/2014</t>
  </si>
  <si>
    <t>23400003642201467</t>
  </si>
  <si>
    <t>PAC2 10269/2014</t>
  </si>
  <si>
    <t>Piúma</t>
  </si>
  <si>
    <t>23400003653201447</t>
  </si>
  <si>
    <t>PAC2 10305/2014</t>
  </si>
  <si>
    <t>Itaberaí</t>
  </si>
  <si>
    <t>23400003682201417</t>
  </si>
  <si>
    <t>Jordão</t>
  </si>
  <si>
    <t>23400003690201455</t>
  </si>
  <si>
    <t>23400003693201499</t>
  </si>
  <si>
    <t>23400003694201433</t>
  </si>
  <si>
    <t>23400003695201488</t>
  </si>
  <si>
    <t>23400003668201413</t>
  </si>
  <si>
    <t>PAC2 10573/2014</t>
  </si>
  <si>
    <t>23400003669201450</t>
  </si>
  <si>
    <t>PAC2 10576/2014</t>
  </si>
  <si>
    <t>23400003674201462</t>
  </si>
  <si>
    <t>15024(Termo original: PAC2 10528/2014)</t>
  </si>
  <si>
    <t>Nísia Floresta</t>
  </si>
  <si>
    <t>23400003751201484</t>
  </si>
  <si>
    <t>Pirenópolis</t>
  </si>
  <si>
    <t>23400003651201458</t>
  </si>
  <si>
    <t>PAC2 10611/2014</t>
  </si>
  <si>
    <t>Eldorado</t>
  </si>
  <si>
    <t>23400003701201405</t>
  </si>
  <si>
    <t>Arroio dos Ratos</t>
  </si>
  <si>
    <t>23400003782201435</t>
  </si>
  <si>
    <t>23400003783201480</t>
  </si>
  <si>
    <t>Teixeira</t>
  </si>
  <si>
    <t>23400003785201479</t>
  </si>
  <si>
    <t>São José do Egito</t>
  </si>
  <si>
    <t>23400003789201457</t>
  </si>
  <si>
    <t>23400003793201415</t>
  </si>
  <si>
    <t>Isaías Coelho</t>
  </si>
  <si>
    <t>23400003797201401</t>
  </si>
  <si>
    <t>Centenário do Sul</t>
  </si>
  <si>
    <t>23400003726201409</t>
  </si>
  <si>
    <t>Triunfo</t>
  </si>
  <si>
    <t>23400003814201401</t>
  </si>
  <si>
    <t>143658(Termo original: 31471)</t>
  </si>
  <si>
    <t>23400003744201482</t>
  </si>
  <si>
    <t>23400003755201462</t>
  </si>
  <si>
    <t>Tomar do Geru</t>
  </si>
  <si>
    <t>23400003708201419</t>
  </si>
  <si>
    <t>Encruzilhada do Sul</t>
  </si>
  <si>
    <t>23400003713201421</t>
  </si>
  <si>
    <t>Hulha Negra</t>
  </si>
  <si>
    <t>23400003714201476</t>
  </si>
  <si>
    <t>Ibarama</t>
  </si>
  <si>
    <t>23400003828201416</t>
  </si>
  <si>
    <t>PAC2 10449/2014</t>
  </si>
  <si>
    <t>Cristália</t>
  </si>
  <si>
    <t>23400003834201473</t>
  </si>
  <si>
    <t>PAC2 10406/2014</t>
  </si>
  <si>
    <t>23400003838201451</t>
  </si>
  <si>
    <t>15113(Termo original: PAC2 10626/2014)</t>
  </si>
  <si>
    <t>Tejupá</t>
  </si>
  <si>
    <t>23400003914201429</t>
  </si>
  <si>
    <t>PAC2 9875/2014</t>
  </si>
  <si>
    <t>23400003875201460</t>
  </si>
  <si>
    <t>PAC2 9957/2014</t>
  </si>
  <si>
    <t>23400003887201494</t>
  </si>
  <si>
    <t>PAC2 9348/2014</t>
  </si>
  <si>
    <t>Matias Olímpio</t>
  </si>
  <si>
    <t>23400003919201451</t>
  </si>
  <si>
    <t>PAC2 9355/2014</t>
  </si>
  <si>
    <t>Itaporanga d'Ajuda</t>
  </si>
  <si>
    <t>23400003518201400</t>
  </si>
  <si>
    <t>PAC2 9357/2014</t>
  </si>
  <si>
    <t>Ribeirópolis</t>
  </si>
  <si>
    <t>23400003870201437</t>
  </si>
  <si>
    <t>PAC2 9858/2014</t>
  </si>
  <si>
    <t>Rorainópolis</t>
  </si>
  <si>
    <t>23400003905201438</t>
  </si>
  <si>
    <t>PAC2 9833/2014</t>
  </si>
  <si>
    <t>Terra de Areia</t>
  </si>
  <si>
    <t>23400003907201427</t>
  </si>
  <si>
    <t>PAC2 9830/2014</t>
  </si>
  <si>
    <t>Três Cachoeiras</t>
  </si>
  <si>
    <t>23400003909201416</t>
  </si>
  <si>
    <t>PAC2 10021/2014</t>
  </si>
  <si>
    <t>Água Doce</t>
  </si>
  <si>
    <t>23400003918201415</t>
  </si>
  <si>
    <t>PAC2 10028/2014</t>
  </si>
  <si>
    <t>Tubarão</t>
  </si>
  <si>
    <t>23400003950201492</t>
  </si>
  <si>
    <t>PAC2 9897/2014</t>
  </si>
  <si>
    <t>23400003956201460</t>
  </si>
  <si>
    <t>PAC2 10049/2014</t>
  </si>
  <si>
    <t>23400003961201472</t>
  </si>
  <si>
    <t>PAC2 10889/2014</t>
  </si>
  <si>
    <t>Boa Vista do Gurupi</t>
  </si>
  <si>
    <t>23400003962201417</t>
  </si>
  <si>
    <t>PAC2 9816/2014</t>
  </si>
  <si>
    <t>23400003979201474</t>
  </si>
  <si>
    <t>PAC2 9933/2014</t>
  </si>
  <si>
    <t>Joaíma</t>
  </si>
  <si>
    <t>23400004025201489</t>
  </si>
  <si>
    <t>PAC2 9366/2014</t>
  </si>
  <si>
    <t>Olho d'Água das Flores</t>
  </si>
  <si>
    <t>23400004026201423</t>
  </si>
  <si>
    <t>15037(Termo original: PAC2 9367/2014)</t>
  </si>
  <si>
    <t>Manaquiri</t>
  </si>
  <si>
    <t>23400004040201427</t>
  </si>
  <si>
    <t>PAC2 9379/2014</t>
  </si>
  <si>
    <t>23400004047201449</t>
  </si>
  <si>
    <t>PAC2 9383/2014</t>
  </si>
  <si>
    <t>Ibiquera</t>
  </si>
  <si>
    <t>23400004103201445</t>
  </si>
  <si>
    <t>PAC2 9439/2014</t>
  </si>
  <si>
    <t>Maribondo</t>
  </si>
  <si>
    <t>23400003986201476</t>
  </si>
  <si>
    <t>15057(Termo original: PAC2 9453/2014)</t>
  </si>
  <si>
    <t>23400003989201418</t>
  </si>
  <si>
    <t>PAC2 9456/2014</t>
  </si>
  <si>
    <t>23400004129201493</t>
  </si>
  <si>
    <t>15056(Termo original: PAC2 9360/2014)</t>
  </si>
  <si>
    <t>23400004001201420</t>
  </si>
  <si>
    <t>PAC2 9470/2014</t>
  </si>
  <si>
    <t>Rio Pardo de Minas</t>
  </si>
  <si>
    <t>23400004130201418</t>
  </si>
  <si>
    <t>PAC2 9361/2014</t>
  </si>
  <si>
    <t>23400004016201498</t>
  </si>
  <si>
    <t>PAC2 9484/2014</t>
  </si>
  <si>
    <t>Serra Nova Dourada</t>
  </si>
  <si>
    <t>23400004018201487</t>
  </si>
  <si>
    <t>PAC2 9486/2014</t>
  </si>
  <si>
    <t>23400004019201421</t>
  </si>
  <si>
    <t>PAC2 9487/2014</t>
  </si>
  <si>
    <t>23400004020201456</t>
  </si>
  <si>
    <t>PAC2 9488/2014</t>
  </si>
  <si>
    <t>23400004024201434</t>
  </si>
  <si>
    <t>PAC2 9492/2014</t>
  </si>
  <si>
    <t>23400004028201412</t>
  </si>
  <si>
    <t>PAC2 9506/2014</t>
  </si>
  <si>
    <t>23400004031201436</t>
  </si>
  <si>
    <t>PAC2 9509/2014</t>
  </si>
  <si>
    <t>23400004034201470</t>
  </si>
  <si>
    <t>PAC2 9513/2014</t>
  </si>
  <si>
    <t>23400004036201469</t>
  </si>
  <si>
    <t>PAC2 9516/2014</t>
  </si>
  <si>
    <t>23400004043201461</t>
  </si>
  <si>
    <t>PAC2 9523/2014</t>
  </si>
  <si>
    <t>23400004045201450</t>
  </si>
  <si>
    <t>PAC2 9530/2014</t>
  </si>
  <si>
    <t>Monteiro</t>
  </si>
  <si>
    <t>23400004056201430</t>
  </si>
  <si>
    <t>PAC2 9551/2014</t>
  </si>
  <si>
    <t>23400004059201473</t>
  </si>
  <si>
    <t>PAC2 9553/2014</t>
  </si>
  <si>
    <t>Silva Jardim</t>
  </si>
  <si>
    <t>23400004074201411</t>
  </si>
  <si>
    <t>PAC2 9564/2014</t>
  </si>
  <si>
    <t>Rio do Fogo</t>
  </si>
  <si>
    <t>23400004075201466</t>
  </si>
  <si>
    <t>PAC2 9563/2014</t>
  </si>
  <si>
    <t>23400004143201497</t>
  </si>
  <si>
    <t>PAC2 9417/2014</t>
  </si>
  <si>
    <t>23400004148201410</t>
  </si>
  <si>
    <t>15036(Termo original: PAC2 9422/2014)</t>
  </si>
  <si>
    <t>23400004162201413</t>
  </si>
  <si>
    <t>PAC2 9430/2014</t>
  </si>
  <si>
    <t>23400004164201411</t>
  </si>
  <si>
    <t>PAC2 9433/2014</t>
  </si>
  <si>
    <t>Uruoca</t>
  </si>
  <si>
    <t>23400004109201412</t>
  </si>
  <si>
    <t>PAC2 9585/2014</t>
  </si>
  <si>
    <t>Canindé de São Francisco</t>
  </si>
  <si>
    <t>23400004111201491</t>
  </si>
  <si>
    <t>PAC2 9586/2014</t>
  </si>
  <si>
    <t>23400004113201481</t>
  </si>
  <si>
    <t>PAC2 9588/2014</t>
  </si>
  <si>
    <t>Pirambu</t>
  </si>
  <si>
    <t>23400004120201482</t>
  </si>
  <si>
    <t>PAC2 9589/2014</t>
  </si>
  <si>
    <t>Santo Antônio do Jardim</t>
  </si>
  <si>
    <t>23400004121201427</t>
  </si>
  <si>
    <t>PAC2 9590/2014</t>
  </si>
  <si>
    <t>23400004122201471</t>
  </si>
  <si>
    <t>PAC2 9591/2014</t>
  </si>
  <si>
    <t>Figueirópolis</t>
  </si>
  <si>
    <t>23400004176201437</t>
  </si>
  <si>
    <t>PAC2 9498/2014</t>
  </si>
  <si>
    <t>Caldazinha</t>
  </si>
  <si>
    <t>23400004124201461</t>
  </si>
  <si>
    <t>PAC2 9598/2014</t>
  </si>
  <si>
    <t>Pindorama do Tocantins</t>
  </si>
  <si>
    <t>23400004179201471</t>
  </si>
  <si>
    <t>PAC2 9502/2014</t>
  </si>
  <si>
    <t>23400004125201413</t>
  </si>
  <si>
    <t>PAC2 9599/2014</t>
  </si>
  <si>
    <t>Sandolândia</t>
  </si>
  <si>
    <t>23400004185201428</t>
  </si>
  <si>
    <t>PAC2 9510/2014</t>
  </si>
  <si>
    <t>23400004187201417</t>
  </si>
  <si>
    <t>PAC2 9511/2014</t>
  </si>
  <si>
    <t>23400004189201414</t>
  </si>
  <si>
    <t>PAC2 9514/2014</t>
  </si>
  <si>
    <t>23400004191201485</t>
  </si>
  <si>
    <t>PAC2 9517/2014</t>
  </si>
  <si>
    <t>23400004192201420</t>
  </si>
  <si>
    <t>PAC2 9520/2014</t>
  </si>
  <si>
    <t>23400004193201474</t>
  </si>
  <si>
    <t>PAC2 9538/2014</t>
  </si>
  <si>
    <t>23400004194201419</t>
  </si>
  <si>
    <t>PAC2 9524/2014</t>
  </si>
  <si>
    <t>23400004195201463</t>
  </si>
  <si>
    <t>PAC2 9525/2014</t>
  </si>
  <si>
    <t>23400004196201416</t>
  </si>
  <si>
    <t>15054(Termo original: PAC2 9526/2014)</t>
  </si>
  <si>
    <t>23400004200201438</t>
  </si>
  <si>
    <t>PAC2 9532/2014</t>
  </si>
  <si>
    <t>23400004214201451</t>
  </si>
  <si>
    <t>PAC2 9593/2014</t>
  </si>
  <si>
    <t>23400004231201499</t>
  </si>
  <si>
    <t>PAC2 9613/2014</t>
  </si>
  <si>
    <t>23400004234201422</t>
  </si>
  <si>
    <t>PAC2 9616/2014</t>
  </si>
  <si>
    <t>Canela</t>
  </si>
  <si>
    <t>23400004501201461</t>
  </si>
  <si>
    <t>23400004502201414</t>
  </si>
  <si>
    <t>23400004480201484</t>
  </si>
  <si>
    <t>23400004483201418</t>
  </si>
  <si>
    <t>23400004487201404</t>
  </si>
  <si>
    <t>23400004489201495</t>
  </si>
  <si>
    <t>23400004514201431</t>
  </si>
  <si>
    <t>23400004494201406</t>
  </si>
  <si>
    <t>143115(Termo original: 30151)</t>
  </si>
  <si>
    <t>23400004496201497</t>
  </si>
  <si>
    <t>23400004498201486</t>
  </si>
  <si>
    <t>23400004534201410</t>
  </si>
  <si>
    <t>23400004542201458</t>
  </si>
  <si>
    <t>23400004604201421</t>
  </si>
  <si>
    <t>23400004607201465</t>
  </si>
  <si>
    <t>23400004546201436</t>
  </si>
  <si>
    <t>23400004442201421</t>
  </si>
  <si>
    <t>23400004554201482</t>
  </si>
  <si>
    <t>Brejões</t>
  </si>
  <si>
    <t>23400004562201429</t>
  </si>
  <si>
    <t>23400004566201415</t>
  </si>
  <si>
    <t>23400004568201404</t>
  </si>
  <si>
    <t>23400004572201464</t>
  </si>
  <si>
    <t>23400004575201406</t>
  </si>
  <si>
    <t>23400004447201454</t>
  </si>
  <si>
    <t>23400004581201455</t>
  </si>
  <si>
    <t>143149(Termo original: 30187)</t>
  </si>
  <si>
    <t>23400004586201488</t>
  </si>
  <si>
    <t>23400004590201446</t>
  </si>
  <si>
    <t>23400004594201424</t>
  </si>
  <si>
    <t>Abadiânia</t>
  </si>
  <si>
    <t>23400004626201491</t>
  </si>
  <si>
    <t>23400004458201434</t>
  </si>
  <si>
    <t>143167(Termo original: 44480)</t>
  </si>
  <si>
    <t>Arcoverde</t>
  </si>
  <si>
    <t>23400004468201470</t>
  </si>
  <si>
    <t>23400004628201481</t>
  </si>
  <si>
    <t>143114(Termo original: 29660)</t>
  </si>
  <si>
    <t>23400004631201402</t>
  </si>
  <si>
    <t>23400004632201449</t>
  </si>
  <si>
    <t>Presidente Vargas</t>
  </si>
  <si>
    <t>23400004633201493</t>
  </si>
  <si>
    <t>23400004648201451</t>
  </si>
  <si>
    <t>Tuntum</t>
  </si>
  <si>
    <t>23400004653201464</t>
  </si>
  <si>
    <t>23400004663201408</t>
  </si>
  <si>
    <t>23400004671201446</t>
  </si>
  <si>
    <t>23400004686201412</t>
  </si>
  <si>
    <t>23400004689201448</t>
  </si>
  <si>
    <t>23400004705201401</t>
  </si>
  <si>
    <t>143626(Termo original: 29711)</t>
  </si>
  <si>
    <t>Dores de Campos</t>
  </si>
  <si>
    <t>23400004706201447</t>
  </si>
  <si>
    <t>23400004829201488</t>
  </si>
  <si>
    <t>PAC2 10425/2014</t>
  </si>
  <si>
    <t>23400004872201443</t>
  </si>
  <si>
    <t>PAC2 10143/2014</t>
  </si>
  <si>
    <t>23400004888201456</t>
  </si>
  <si>
    <t>PAC2 10168/2014</t>
  </si>
  <si>
    <t>Muniz Ferreira</t>
  </si>
  <si>
    <t>23400004905201455</t>
  </si>
  <si>
    <t>PAC2 10202/2014</t>
  </si>
  <si>
    <t>Alcântaras</t>
  </si>
  <si>
    <t>23400004907201444</t>
  </si>
  <si>
    <t>PAC2 10212/2014</t>
  </si>
  <si>
    <t>Deputado Irapuan Pinheiro</t>
  </si>
  <si>
    <t>23400004913201400</t>
  </si>
  <si>
    <t>PAC2 10227/2014</t>
  </si>
  <si>
    <t>23400004917201480</t>
  </si>
  <si>
    <t>PAC2 10231/2014</t>
  </si>
  <si>
    <t>23400004920201401</t>
  </si>
  <si>
    <t>PAC2 10235/2014</t>
  </si>
  <si>
    <t>23400004891201470</t>
  </si>
  <si>
    <t>PAC2 10521/2014</t>
  </si>
  <si>
    <t>Grossos</t>
  </si>
  <si>
    <t>23400004895201458</t>
  </si>
  <si>
    <t>PAC2 10526/2014</t>
  </si>
  <si>
    <t>Lajes Pintadas</t>
  </si>
  <si>
    <t>23400004900201422</t>
  </si>
  <si>
    <t>15116(Termo original: PAC2 10532/2014)</t>
  </si>
  <si>
    <t>Pedra Grande</t>
  </si>
  <si>
    <t>23400004971201425</t>
  </si>
  <si>
    <t>PAC2 10370/2014</t>
  </si>
  <si>
    <t>23400004906201408</t>
  </si>
  <si>
    <t>PAC2 10635/2014</t>
  </si>
  <si>
    <t>Alto Alegre</t>
  </si>
  <si>
    <t>23400004082201468</t>
  </si>
  <si>
    <t>PAC2 10637/2014</t>
  </si>
  <si>
    <t>23400004974201469</t>
  </si>
  <si>
    <t>PAC2 10391/2014</t>
  </si>
  <si>
    <t>23400004930201439</t>
  </si>
  <si>
    <t>PAC2 10606/2014</t>
  </si>
  <si>
    <t>Bebedouro</t>
  </si>
  <si>
    <t>23400004976201458</t>
  </si>
  <si>
    <t>PAC2 10399/2014</t>
  </si>
  <si>
    <t>23400004937201451</t>
  </si>
  <si>
    <t>PAC2 10620/2014</t>
  </si>
  <si>
    <t>Presidente Prudente</t>
  </si>
  <si>
    <t>23400004938201403</t>
  </si>
  <si>
    <t>PAC2 10621/2014</t>
  </si>
  <si>
    <t>Ribeirão Pires</t>
  </si>
  <si>
    <t>23400004944201452</t>
  </si>
  <si>
    <t>15117(Termo original: PAC2 10497/2014)</t>
  </si>
  <si>
    <t>Carapebus</t>
  </si>
  <si>
    <t>23400005025201404</t>
  </si>
  <si>
    <t>PAC2 9881/2014</t>
  </si>
  <si>
    <t>Macururé</t>
  </si>
  <si>
    <t>23400004952201407</t>
  </si>
  <si>
    <t>PAC2 10524/2014</t>
  </si>
  <si>
    <t>Januário Cicco</t>
  </si>
  <si>
    <t>23400004980201416</t>
  </si>
  <si>
    <t>PAC2 10413/2014</t>
  </si>
  <si>
    <t>23400004983201450</t>
  </si>
  <si>
    <t>15053(Termo original: PAC2 10416/2014)</t>
  </si>
  <si>
    <t>23400004984201402</t>
  </si>
  <si>
    <t>15175(Termo original: PAC2 10419/2014)</t>
  </si>
  <si>
    <t>Poção de Pedras</t>
  </si>
  <si>
    <t>23400004957201421</t>
  </si>
  <si>
    <t>PAC2 10535/2014</t>
  </si>
  <si>
    <t>23400005030201417</t>
  </si>
  <si>
    <t>15033(Termo original: PAC2 9915/2014)</t>
  </si>
  <si>
    <t>23400004962201434</t>
  </si>
  <si>
    <t>PAC2 10622/2014</t>
  </si>
  <si>
    <t>23400005033201442</t>
  </si>
  <si>
    <t>PAC2 9976/2014</t>
  </si>
  <si>
    <t>Belo Jardim</t>
  </si>
  <si>
    <t>23400005035201431</t>
  </si>
  <si>
    <t>PAC2 9984/2014</t>
  </si>
  <si>
    <t>Cocal dos Alves</t>
  </si>
  <si>
    <t>23400004014201407</t>
  </si>
  <si>
    <t>PAC2 10546/2014</t>
  </si>
  <si>
    <t>Porto dos Gaúchos</t>
  </si>
  <si>
    <t>23400004990201451</t>
  </si>
  <si>
    <t>PAC2 10547/2014</t>
  </si>
  <si>
    <t>Rondolândia</t>
  </si>
  <si>
    <t>23400004992201441</t>
  </si>
  <si>
    <t>PAC2 10585/2014</t>
  </si>
  <si>
    <t>23400004993201495</t>
  </si>
  <si>
    <t>PAC2 10393/2014</t>
  </si>
  <si>
    <t>23400004994201430</t>
  </si>
  <si>
    <t>PAC2 10396/2014</t>
  </si>
  <si>
    <t>23400005001201447</t>
  </si>
  <si>
    <t>PAC2 10417/2014</t>
  </si>
  <si>
    <t>Santa Bárbara do Pará</t>
  </si>
  <si>
    <t>23400005049201455</t>
  </si>
  <si>
    <t>PAC2 9996/2014</t>
  </si>
  <si>
    <t>23400005051201424</t>
  </si>
  <si>
    <t>PAC2 9998/2014</t>
  </si>
  <si>
    <t>Rio Grande do Piauí</t>
  </si>
  <si>
    <t>23400005006201470</t>
  </si>
  <si>
    <t>PAC2 10431/2014</t>
  </si>
  <si>
    <t>Solânea</t>
  </si>
  <si>
    <t>23400005012201427</t>
  </si>
  <si>
    <t>PAC2 10444/2014</t>
  </si>
  <si>
    <t>Maraial</t>
  </si>
  <si>
    <t>23400005014201416</t>
  </si>
  <si>
    <t>PAC2 10447/2014</t>
  </si>
  <si>
    <t>23400005017201450</t>
  </si>
  <si>
    <t>PAC2 10453/2014</t>
  </si>
  <si>
    <t>Riacho das Almas</t>
  </si>
  <si>
    <t>23400005023201415</t>
  </si>
  <si>
    <t>PAC2 10459/2014</t>
  </si>
  <si>
    <t>23400005067201437</t>
  </si>
  <si>
    <t>PAC2 11747/2014</t>
  </si>
  <si>
    <t>23400005068201481</t>
  </si>
  <si>
    <t>PAC2 11749/2014</t>
  </si>
  <si>
    <t>23400005075201483</t>
  </si>
  <si>
    <t>PAC2 10149/2014</t>
  </si>
  <si>
    <t>23400005080201496</t>
  </si>
  <si>
    <t>PAC2 10193/2014</t>
  </si>
  <si>
    <t>Uibaí</t>
  </si>
  <si>
    <t>23400005085201419</t>
  </si>
  <si>
    <t>PAC2 10225/2014</t>
  </si>
  <si>
    <t>23400005087201416</t>
  </si>
  <si>
    <t>PAC2 10241/2014</t>
  </si>
  <si>
    <t>23400005148201437</t>
  </si>
  <si>
    <t>PAC2 10487/2014</t>
  </si>
  <si>
    <t>São João do Triunfo</t>
  </si>
  <si>
    <t>23400005107201441</t>
  </si>
  <si>
    <t>15052(Termo original: PAC2 10303/2014)</t>
  </si>
  <si>
    <t>23400005139201446</t>
  </si>
  <si>
    <t>PAC2 10398/2014</t>
  </si>
  <si>
    <t>23400005111201417</t>
  </si>
  <si>
    <t>PAC2 10361/2014</t>
  </si>
  <si>
    <t>23400005137201457</t>
  </si>
  <si>
    <t>PAC2 10392/2014</t>
  </si>
  <si>
    <t>23400005116201431</t>
  </si>
  <si>
    <t>PAC2 10429/2014</t>
  </si>
  <si>
    <t>23400005133201479</t>
  </si>
  <si>
    <t>PAC2 10564/2014</t>
  </si>
  <si>
    <t>23400005119201475</t>
  </si>
  <si>
    <t>PAC2 10461/2014</t>
  </si>
  <si>
    <t>23400005120201408</t>
  </si>
  <si>
    <t>PAC2 10463/2014</t>
  </si>
  <si>
    <t>23400005131201480</t>
  </si>
  <si>
    <t>PAC2 10553/2014</t>
  </si>
  <si>
    <t>Terra Nova do Norte</t>
  </si>
  <si>
    <t>23400005002201491</t>
  </si>
  <si>
    <t>PAC2 10422/2014</t>
  </si>
  <si>
    <t>Santana do Araguaia</t>
  </si>
  <si>
    <t>23400005202201444</t>
  </si>
  <si>
    <t>23400005206201422</t>
  </si>
  <si>
    <t>23400005209201466</t>
  </si>
  <si>
    <t>23400005225201459</t>
  </si>
  <si>
    <t>23400005226201401</t>
  </si>
  <si>
    <t>23400005234201440</t>
  </si>
  <si>
    <t>23400005244201485</t>
  </si>
  <si>
    <t>23400005250201432</t>
  </si>
  <si>
    <t>23400005268201434</t>
  </si>
  <si>
    <t>23400005269201489</t>
  </si>
  <si>
    <t>23400005566201424</t>
  </si>
  <si>
    <t>23400005573201426</t>
  </si>
  <si>
    <t>23400005609201471</t>
  </si>
  <si>
    <t>23400005612201495</t>
  </si>
  <si>
    <t>Tacuru</t>
  </si>
  <si>
    <t>23400005619201415</t>
  </si>
  <si>
    <t>23400005622201421</t>
  </si>
  <si>
    <t>143168(Termo original: 29854)</t>
  </si>
  <si>
    <t>23400005630201477</t>
  </si>
  <si>
    <t>23400005644201491</t>
  </si>
  <si>
    <t>23400005658201412</t>
  </si>
  <si>
    <t>23400005660201483</t>
  </si>
  <si>
    <t>23400005662201472</t>
  </si>
  <si>
    <t>23400005666201451</t>
  </si>
  <si>
    <t>23400005669201494</t>
  </si>
  <si>
    <t>Monte Azul</t>
  </si>
  <si>
    <t>23400005697201410</t>
  </si>
  <si>
    <t>23400005706201464</t>
  </si>
  <si>
    <t>PAC2 9882/2014</t>
  </si>
  <si>
    <t>23400005707201417</t>
  </si>
  <si>
    <t>PAC2 9884/2014</t>
  </si>
  <si>
    <t>Ouriçangas</t>
  </si>
  <si>
    <t>23400005728201424</t>
  </si>
  <si>
    <t>PAC2 9980/2014</t>
  </si>
  <si>
    <t>Barro Duro</t>
  </si>
  <si>
    <t>23400005765201432</t>
  </si>
  <si>
    <t>PAC2 10015/2014</t>
  </si>
  <si>
    <t>23400005778201410</t>
  </si>
  <si>
    <t>PAC2 10030/2014</t>
  </si>
  <si>
    <t>23400005715201455</t>
  </si>
  <si>
    <t>23400005722201457</t>
  </si>
  <si>
    <t>Caravelas</t>
  </si>
  <si>
    <t>23400003717201418</t>
  </si>
  <si>
    <t>23400005736201471</t>
  </si>
  <si>
    <t>Nerópolis</t>
  </si>
  <si>
    <t>23400005747201451</t>
  </si>
  <si>
    <t>23400005754201452</t>
  </si>
  <si>
    <t>23400005762201407</t>
  </si>
  <si>
    <t>Marcos Parente</t>
  </si>
  <si>
    <t>23400005781201425</t>
  </si>
  <si>
    <t>Carmo</t>
  </si>
  <si>
    <t>23400005761201454</t>
  </si>
  <si>
    <t>PAC2 10011/2014</t>
  </si>
  <si>
    <t>São José do Vale do Rio Preto</t>
  </si>
  <si>
    <t>23400019124201384</t>
  </si>
  <si>
    <t>São Sebastião do Caí</t>
  </si>
  <si>
    <t>23400006103201480</t>
  </si>
  <si>
    <t>Porto Alegre do Norte</t>
  </si>
  <si>
    <t>23400006104201424</t>
  </si>
  <si>
    <t>Congo</t>
  </si>
  <si>
    <t>23400006105201479</t>
  </si>
  <si>
    <t>Ibiara</t>
  </si>
  <si>
    <t>23400006114201460</t>
  </si>
  <si>
    <t>23400006130201452</t>
  </si>
  <si>
    <t>23400006265201418</t>
  </si>
  <si>
    <t>PAC2 10086/2014</t>
  </si>
  <si>
    <t>23400006275201453</t>
  </si>
  <si>
    <t>PAC2 11310/2014</t>
  </si>
  <si>
    <t>Cidreira</t>
  </si>
  <si>
    <t>23400006517201417</t>
  </si>
  <si>
    <t>PAC2 10108/2014</t>
  </si>
  <si>
    <t>23400006520201422</t>
  </si>
  <si>
    <t>PAC2 10110/2014</t>
  </si>
  <si>
    <t>23400006536201435</t>
  </si>
  <si>
    <t>PAC2 10116/2014</t>
  </si>
  <si>
    <t>Pedro Régis</t>
  </si>
  <si>
    <t>23400006538201424</t>
  </si>
  <si>
    <t>PAC2 10117/2014</t>
  </si>
  <si>
    <t>23400006550201439</t>
  </si>
  <si>
    <t>PAC2 10122/2014</t>
  </si>
  <si>
    <t>Francisco Santos</t>
  </si>
  <si>
    <t>23400006554201417</t>
  </si>
  <si>
    <t>15142(Termo original: PAC2 10124/2014)</t>
  </si>
  <si>
    <t>23400006562201463</t>
  </si>
  <si>
    <t>PAC2 10128/2014</t>
  </si>
  <si>
    <t>Japira</t>
  </si>
  <si>
    <t>23400006573201443</t>
  </si>
  <si>
    <t>PAC2 10132/2014</t>
  </si>
  <si>
    <t>Santana do São Francisco</t>
  </si>
  <si>
    <t>23400006615201446</t>
  </si>
  <si>
    <t>PAC2 10388/2014</t>
  </si>
  <si>
    <t>23400006623201492</t>
  </si>
  <si>
    <t>PAC2 10428/2014</t>
  </si>
  <si>
    <t>Patos</t>
  </si>
  <si>
    <t>23400006625201481</t>
  </si>
  <si>
    <t>PAC2 10432/2014</t>
  </si>
  <si>
    <t>Camaragibe</t>
  </si>
  <si>
    <t>23400006638201451</t>
  </si>
  <si>
    <t>PAC2 10517/2014</t>
  </si>
  <si>
    <t>23400006662201490</t>
  </si>
  <si>
    <t>PAC2 10597/2014</t>
  </si>
  <si>
    <t>Muribeca</t>
  </si>
  <si>
    <t>23400006669201410</t>
  </si>
  <si>
    <t>PAC2 10144/2014</t>
  </si>
  <si>
    <t>Joaquim Gomes</t>
  </si>
  <si>
    <t>23400006673201470</t>
  </si>
  <si>
    <t>PAC2 10239/2014</t>
  </si>
  <si>
    <t>Milagres</t>
  </si>
  <si>
    <t>23400006685201402</t>
  </si>
  <si>
    <t>PAC2 10502/2014</t>
  </si>
  <si>
    <t>Italva</t>
  </si>
  <si>
    <t>23400006046201439</t>
  </si>
  <si>
    <t>23400006065201465</t>
  </si>
  <si>
    <t>23400006072201467</t>
  </si>
  <si>
    <t>23400006867201475</t>
  </si>
  <si>
    <t>23400006081201458</t>
  </si>
  <si>
    <t>23400006079201489</t>
  </si>
  <si>
    <t>143533(Termo original: 29817)</t>
  </si>
  <si>
    <t>23400006862201442</t>
  </si>
  <si>
    <t>23400006157201445</t>
  </si>
  <si>
    <t>Coronel José Dias</t>
  </si>
  <si>
    <t>23400006873201422</t>
  </si>
  <si>
    <t>23400006161201411</t>
  </si>
  <si>
    <t>143628(Termo original: 29912)</t>
  </si>
  <si>
    <t>23400006163201401</t>
  </si>
  <si>
    <t>23400006856201495</t>
  </si>
  <si>
    <t>23400006858201484</t>
  </si>
  <si>
    <t>143112(Termo original: 30042)</t>
  </si>
  <si>
    <t>23400007004201415</t>
  </si>
  <si>
    <t>23400007752201406</t>
  </si>
  <si>
    <t>PAC2 10682/2014</t>
  </si>
  <si>
    <t>Itaquara</t>
  </si>
  <si>
    <t>23400007753201442</t>
  </si>
  <si>
    <t>PAC2 10683/2014</t>
  </si>
  <si>
    <t>Lajedo do Tabocal</t>
  </si>
  <si>
    <t>23400007756201486</t>
  </si>
  <si>
    <t>PAC2 10686/2014</t>
  </si>
  <si>
    <t>Várzea Nova</t>
  </si>
  <si>
    <t>23400007765201477</t>
  </si>
  <si>
    <t>PAC2 10696/2014</t>
  </si>
  <si>
    <t>Capetinga</t>
  </si>
  <si>
    <t>23400007771201424</t>
  </si>
  <si>
    <t>PAC2 10702/2014</t>
  </si>
  <si>
    <t>Crisólita</t>
  </si>
  <si>
    <t>23400007773201413</t>
  </si>
  <si>
    <t>PAC2 10704/2014</t>
  </si>
  <si>
    <t>23400007786201492</t>
  </si>
  <si>
    <t>PAC2 10650/2014</t>
  </si>
  <si>
    <t>São José do Xingu</t>
  </si>
  <si>
    <t>23400007799201461</t>
  </si>
  <si>
    <t>PAC2 10665/2014</t>
  </si>
  <si>
    <t>23400007821201473</t>
  </si>
  <si>
    <t>PAC2 10714/2014</t>
  </si>
  <si>
    <t>23400007823201462</t>
  </si>
  <si>
    <t>PAC2 10716/2014</t>
  </si>
  <si>
    <t>23400008002201443</t>
  </si>
  <si>
    <t>PAC2 10728/2014</t>
  </si>
  <si>
    <t>23400008007201476</t>
  </si>
  <si>
    <t>PAC2 10732/2014</t>
  </si>
  <si>
    <t>Bacuri</t>
  </si>
  <si>
    <t>23400008037201482</t>
  </si>
  <si>
    <t>PAC2 10789/2014</t>
  </si>
  <si>
    <t>São José da Laje</t>
  </si>
  <si>
    <t>23400008009201465</t>
  </si>
  <si>
    <t>PAC2 10734/2014</t>
  </si>
  <si>
    <t>23400008044201484</t>
  </si>
  <si>
    <t>PAC2 10792/2014</t>
  </si>
  <si>
    <t>Caapiranga</t>
  </si>
  <si>
    <t>23400007832201453</t>
  </si>
  <si>
    <t>PAC2 10805/2014</t>
  </si>
  <si>
    <t>23400008056201417</t>
  </si>
  <si>
    <t>PAC2 10808/2014</t>
  </si>
  <si>
    <t>23400007843201433</t>
  </si>
  <si>
    <t>PAC2 10824/2014</t>
  </si>
  <si>
    <t>Macau</t>
  </si>
  <si>
    <t>23400007844201488</t>
  </si>
  <si>
    <t>PAC2 10825/2014</t>
  </si>
  <si>
    <t>Cabixi</t>
  </si>
  <si>
    <t>23400007847201411</t>
  </si>
  <si>
    <t>PAC2 10829/2014</t>
  </si>
  <si>
    <t>Bossoroca</t>
  </si>
  <si>
    <t>23400008080201448</t>
  </si>
  <si>
    <t>PAC2 10833/2014</t>
  </si>
  <si>
    <t>Erval Seco</t>
  </si>
  <si>
    <t>23400008016201467</t>
  </si>
  <si>
    <t>PAC2 10740/2014</t>
  </si>
  <si>
    <t>23400008019201409</t>
  </si>
  <si>
    <t>PAC2 10743/2014</t>
  </si>
  <si>
    <t>23400008052201421</t>
  </si>
  <si>
    <t>PAC2 10761/2014</t>
  </si>
  <si>
    <t>23400008128201418</t>
  </si>
  <si>
    <t>PAC2 10767/2014</t>
  </si>
  <si>
    <t>Itaverava</t>
  </si>
  <si>
    <t>23400008129201462</t>
  </si>
  <si>
    <t>PAC2 10768/2014</t>
  </si>
  <si>
    <t>Martins Soares</t>
  </si>
  <si>
    <t>23400008131201431</t>
  </si>
  <si>
    <t>PAC2 10770/2014</t>
  </si>
  <si>
    <t>São Sebastião do Anta</t>
  </si>
  <si>
    <t>23400008132201486</t>
  </si>
  <si>
    <t>PAC2 10771/2014</t>
  </si>
  <si>
    <t>23400008133201421</t>
  </si>
  <si>
    <t>PAC2 10772/2014</t>
  </si>
  <si>
    <t>Abel Figueiredo</t>
  </si>
  <si>
    <t>23400008134201475</t>
  </si>
  <si>
    <t>PAC2 10773/2014</t>
  </si>
  <si>
    <t>23400008144201419</t>
  </si>
  <si>
    <t>PAC2 10785/2014</t>
  </si>
  <si>
    <t>23400004545201491</t>
  </si>
  <si>
    <t>23400006846201450</t>
  </si>
  <si>
    <t>Itaguaçu da Bahia</t>
  </si>
  <si>
    <t>23400008502201485</t>
  </si>
  <si>
    <t>PAC2 11024/2014</t>
  </si>
  <si>
    <t>Patrocínio</t>
  </si>
  <si>
    <t>23400008503201420</t>
  </si>
  <si>
    <t>15164(Termo original: PAC2 11342/2014)</t>
  </si>
  <si>
    <t>Piedade dos Gerais</t>
  </si>
  <si>
    <t>23400008505201419</t>
  </si>
  <si>
    <t>PAC2 11027/2014</t>
  </si>
  <si>
    <t>23400008510201421</t>
  </si>
  <si>
    <t>15150(Termo original: PAC2 11011/2014)</t>
  </si>
  <si>
    <t>Senador Elói de Souza</t>
  </si>
  <si>
    <t>23400008513201465</t>
  </si>
  <si>
    <t>PAC2 11013/2014</t>
  </si>
  <si>
    <t>23400008590201415</t>
  </si>
  <si>
    <t>PAC2 10854/2014</t>
  </si>
  <si>
    <t>Campestre</t>
  </si>
  <si>
    <t>23400008599201426</t>
  </si>
  <si>
    <t>PAC2 10865/2014</t>
  </si>
  <si>
    <t>23400008600201412</t>
  </si>
  <si>
    <t>PAC2 10866/2014</t>
  </si>
  <si>
    <t>Mendes Pimentel</t>
  </si>
  <si>
    <t>23400008605201445</t>
  </si>
  <si>
    <t>PAC2 10873/2014</t>
  </si>
  <si>
    <t>Assunção do Piauí</t>
  </si>
  <si>
    <t>23400008606201490</t>
  </si>
  <si>
    <t>PAC2 10874/2014</t>
  </si>
  <si>
    <t>Bertolínia</t>
  </si>
  <si>
    <t>23400008610201458</t>
  </si>
  <si>
    <t>PAC2 10880/2014</t>
  </si>
  <si>
    <t>Iretama</t>
  </si>
  <si>
    <t>23400008709201450</t>
  </si>
  <si>
    <t>Boa Vista do Ramos</t>
  </si>
  <si>
    <t>23400008710201484</t>
  </si>
  <si>
    <t>23400008737201477</t>
  </si>
  <si>
    <t>143105(Termo original: 29966)</t>
  </si>
  <si>
    <t>Parintins</t>
  </si>
  <si>
    <t>23400008714201462</t>
  </si>
  <si>
    <t>23400008728201486</t>
  </si>
  <si>
    <t>PAC2 10929/2014</t>
  </si>
  <si>
    <t>23400008733201499</t>
  </si>
  <si>
    <t>PAC2 10926/2014</t>
  </si>
  <si>
    <t>23400008740201491</t>
  </si>
  <si>
    <t>Maturéia</t>
  </si>
  <si>
    <t>23400008742201480</t>
  </si>
  <si>
    <t>143536(Termo original: 32336)</t>
  </si>
  <si>
    <t>Luís Correia</t>
  </si>
  <si>
    <t>23400008723201453</t>
  </si>
  <si>
    <t>Normandia</t>
  </si>
  <si>
    <t>23400008749201400</t>
  </si>
  <si>
    <t>23400008755201459</t>
  </si>
  <si>
    <t>Piraquê</t>
  </si>
  <si>
    <t>23400008758201492</t>
  </si>
  <si>
    <t>23400008788201407</t>
  </si>
  <si>
    <t>Itaeté</t>
  </si>
  <si>
    <t>23400008805201406</t>
  </si>
  <si>
    <t>143111(Termo original: 32075)</t>
  </si>
  <si>
    <t>23400008987201415</t>
  </si>
  <si>
    <t>15203(Termo original: PAC2 11039/2014)</t>
  </si>
  <si>
    <t>Angical</t>
  </si>
  <si>
    <t>23400008989201404</t>
  </si>
  <si>
    <t>15051(Termo original: PAC2 11040/2014)</t>
  </si>
  <si>
    <t>23400008992201410</t>
  </si>
  <si>
    <t>PAC2 11714/2014</t>
  </si>
  <si>
    <t>Belo Vale</t>
  </si>
  <si>
    <t>23400008998201497</t>
  </si>
  <si>
    <t>PAC2 11682/2014</t>
  </si>
  <si>
    <t>Santana da Vargem</t>
  </si>
  <si>
    <t>23400009002201461</t>
  </si>
  <si>
    <t>15118(Termo original: PAC2 11042/2014)</t>
  </si>
  <si>
    <t>Tacaimbó</t>
  </si>
  <si>
    <t>23400009003201413</t>
  </si>
  <si>
    <t>PAC2 11043/2014</t>
  </si>
  <si>
    <t>23400009153201419</t>
  </si>
  <si>
    <t>PAC2 11055/2014</t>
  </si>
  <si>
    <t>23400009157201405</t>
  </si>
  <si>
    <t>PAC2 11059/2014</t>
  </si>
  <si>
    <t>23400009163201454</t>
  </si>
  <si>
    <t>15141(Termo original: PAC2 11067/2014)</t>
  </si>
  <si>
    <t>Josenópolis</t>
  </si>
  <si>
    <t>23400009165201443</t>
  </si>
  <si>
    <t>PAC2 11071/2014</t>
  </si>
  <si>
    <t>23400009170201456</t>
  </si>
  <si>
    <t>PAC2 11082/2014</t>
  </si>
  <si>
    <t>23400009173201490</t>
  </si>
  <si>
    <t>PAC2 11078/2014</t>
  </si>
  <si>
    <t>23400009177201478</t>
  </si>
  <si>
    <t>PAC2 11069/2014</t>
  </si>
  <si>
    <t>Botumirim</t>
  </si>
  <si>
    <t>23400009179201467</t>
  </si>
  <si>
    <t>PAC2 11066/2014</t>
  </si>
  <si>
    <t>Salto da Divisa</t>
  </si>
  <si>
    <t>23400005204201433</t>
  </si>
  <si>
    <t>23400009198201493</t>
  </si>
  <si>
    <t>23400009219201471</t>
  </si>
  <si>
    <t>23400009220201403</t>
  </si>
  <si>
    <t>Anagé</t>
  </si>
  <si>
    <t>23400009222201494</t>
  </si>
  <si>
    <t>23400009223201439</t>
  </si>
  <si>
    <t>143178(Termo original: 31639)</t>
  </si>
  <si>
    <t>Ibirataia</t>
  </si>
  <si>
    <t>23400009230201431</t>
  </si>
  <si>
    <t>23400009238201405</t>
  </si>
  <si>
    <t>23400009240201476</t>
  </si>
  <si>
    <t>23400009241201411</t>
  </si>
  <si>
    <t>23400009257201423</t>
  </si>
  <si>
    <t>23400009259201412</t>
  </si>
  <si>
    <t>23400009260201447</t>
  </si>
  <si>
    <t>143110(Termo original: 32077)</t>
  </si>
  <si>
    <t>23400009262201436</t>
  </si>
  <si>
    <t>23400009263201481</t>
  </si>
  <si>
    <t>23400009264201425</t>
  </si>
  <si>
    <t>23400009266201414</t>
  </si>
  <si>
    <t>143109(Termo original: 32093)</t>
  </si>
  <si>
    <t>23400009267201469</t>
  </si>
  <si>
    <t>23400009269201458</t>
  </si>
  <si>
    <t>143661(Termo original: 32099)</t>
  </si>
  <si>
    <t>23400009273201416</t>
  </si>
  <si>
    <t>23400009279201493</t>
  </si>
  <si>
    <t>23400009285201441</t>
  </si>
  <si>
    <t>Araripina</t>
  </si>
  <si>
    <t>23400009305201483</t>
  </si>
  <si>
    <t>23400009287201430</t>
  </si>
  <si>
    <t>23400009327201443</t>
  </si>
  <si>
    <t>23400009018201473</t>
  </si>
  <si>
    <t>PAC2 11353/2014</t>
  </si>
  <si>
    <t>Santa Brígida</t>
  </si>
  <si>
    <t>23400009019201418</t>
  </si>
  <si>
    <t>PAC2 11354/2014</t>
  </si>
  <si>
    <t>23400009025201475</t>
  </si>
  <si>
    <t>PAC2 11357/2014</t>
  </si>
  <si>
    <t>Palmelo</t>
  </si>
  <si>
    <t>23400009027201464</t>
  </si>
  <si>
    <t>PAC2 11361/2014</t>
  </si>
  <si>
    <t>23400009361201418</t>
  </si>
  <si>
    <t>PAC2 11325/2014</t>
  </si>
  <si>
    <t>23400009368201430</t>
  </si>
  <si>
    <t>Amaturá</t>
  </si>
  <si>
    <t>23400009378201475</t>
  </si>
  <si>
    <t>PAC2 11696/2014</t>
  </si>
  <si>
    <t>23400009626201488</t>
  </si>
  <si>
    <t>PAC2 11101/2014</t>
  </si>
  <si>
    <t>23400009631201491</t>
  </si>
  <si>
    <t>PAC2 11106/2014</t>
  </si>
  <si>
    <t>23400009634201424</t>
  </si>
  <si>
    <t>PAC2 11108/2014</t>
  </si>
  <si>
    <t>23400009635201479</t>
  </si>
  <si>
    <t>PAC2 11109/2014</t>
  </si>
  <si>
    <t>23400009679201407</t>
  </si>
  <si>
    <t>Capão Alto</t>
  </si>
  <si>
    <t>23400009394201468</t>
  </si>
  <si>
    <t>23400009917201476</t>
  </si>
  <si>
    <t>Vilhena</t>
  </si>
  <si>
    <t>23400009954201484</t>
  </si>
  <si>
    <t>23400009991201492</t>
  </si>
  <si>
    <t>Condeúba</t>
  </si>
  <si>
    <t>23400009979201488</t>
  </si>
  <si>
    <t>23400009994201426</t>
  </si>
  <si>
    <t>Mulungu do Morro</t>
  </si>
  <si>
    <t>23400009945201493</t>
  </si>
  <si>
    <t>23400009959201415</t>
  </si>
  <si>
    <t>23400009998201412</t>
  </si>
  <si>
    <t>23400009960201431</t>
  </si>
  <si>
    <t>23400010008201481</t>
  </si>
  <si>
    <t>23400010050201400</t>
  </si>
  <si>
    <t>Conceição do Rio Verde</t>
  </si>
  <si>
    <t>23400010056201479</t>
  </si>
  <si>
    <t>23400010066201412</t>
  </si>
  <si>
    <t>São Simão</t>
  </si>
  <si>
    <t>23400010070201472</t>
  </si>
  <si>
    <t>23400010072201461</t>
  </si>
  <si>
    <t>Aracoiaba</t>
  </si>
  <si>
    <t>23400010073201414</t>
  </si>
  <si>
    <t>23400010078201439</t>
  </si>
  <si>
    <t>23400009670201498</t>
  </si>
  <si>
    <t>23400005973201016</t>
  </si>
  <si>
    <t>Cabrobó</t>
  </si>
  <si>
    <t>23400010215201435</t>
  </si>
  <si>
    <t>23400010243201452</t>
  </si>
  <si>
    <t>Nova América da Colina</t>
  </si>
  <si>
    <t>23400010229201459</t>
  </si>
  <si>
    <t>São Pedro do Ivaí</t>
  </si>
  <si>
    <t>23400010289201471</t>
  </si>
  <si>
    <t>23400010288201427</t>
  </si>
  <si>
    <t>23400010268201456</t>
  </si>
  <si>
    <t>23400010269201409</t>
  </si>
  <si>
    <t>23400010299201415</t>
  </si>
  <si>
    <t>23400010303201437</t>
  </si>
  <si>
    <t>23400010316201414</t>
  </si>
  <si>
    <t>Silvânia</t>
  </si>
  <si>
    <t>23400010320201474</t>
  </si>
  <si>
    <t>23400010322201463</t>
  </si>
  <si>
    <t>23400010271201470</t>
  </si>
  <si>
    <t>143104(Termo original: 32800)</t>
  </si>
  <si>
    <t>23400010361201461</t>
  </si>
  <si>
    <t>Carbonita</t>
  </si>
  <si>
    <t>23400010362201413</t>
  </si>
  <si>
    <t>Munhoz</t>
  </si>
  <si>
    <t>23400010272201414</t>
  </si>
  <si>
    <t>23400010280201461</t>
  </si>
  <si>
    <t>23400010277201447</t>
  </si>
  <si>
    <t>23400010273201469</t>
  </si>
  <si>
    <t>23400010275201458</t>
  </si>
  <si>
    <t>23400010388201453</t>
  </si>
  <si>
    <t>23400010369201427</t>
  </si>
  <si>
    <t>23400010374201430</t>
  </si>
  <si>
    <t>Itaporanga</t>
  </si>
  <si>
    <t>23400010379201462</t>
  </si>
  <si>
    <t>23400010386201464</t>
  </si>
  <si>
    <t>Itaguajé</t>
  </si>
  <si>
    <t>23400010393201466</t>
  </si>
  <si>
    <t>Afonso Bezerra</t>
  </si>
  <si>
    <t>23400010396201408</t>
  </si>
  <si>
    <t>23400010398201499</t>
  </si>
  <si>
    <t>23400010408201496</t>
  </si>
  <si>
    <t>Guareí</t>
  </si>
  <si>
    <t>23400009498201472</t>
  </si>
  <si>
    <t>23400010532201451</t>
  </si>
  <si>
    <t>PAC2 11154/2014</t>
  </si>
  <si>
    <t>Pedro Avelino</t>
  </si>
  <si>
    <t>23400010772201456</t>
  </si>
  <si>
    <t>23400010802201424</t>
  </si>
  <si>
    <t>23400010782201491</t>
  </si>
  <si>
    <t>23400010890201464</t>
  </si>
  <si>
    <t>23400010898201421</t>
  </si>
  <si>
    <t>Ipuã</t>
  </si>
  <si>
    <t>23400010962201473</t>
  </si>
  <si>
    <t>23400010906201439</t>
  </si>
  <si>
    <t>Balneário Rincão</t>
  </si>
  <si>
    <t>23400010910201405</t>
  </si>
  <si>
    <t>23400010915201420</t>
  </si>
  <si>
    <t>23400010921201487</t>
  </si>
  <si>
    <t>Barras</t>
  </si>
  <si>
    <t>23400010927201454</t>
  </si>
  <si>
    <t>Tavares</t>
  </si>
  <si>
    <t>23400010907201483</t>
  </si>
  <si>
    <t>23400010911201441</t>
  </si>
  <si>
    <t>23400010932201467</t>
  </si>
  <si>
    <t>23400010991201435</t>
  </si>
  <si>
    <t>Cláudia</t>
  </si>
  <si>
    <t>23400011011201411</t>
  </si>
  <si>
    <t>23400011001201486</t>
  </si>
  <si>
    <t>23400011025201435</t>
  </si>
  <si>
    <t>Miranorte</t>
  </si>
  <si>
    <t>23400004136201000</t>
  </si>
  <si>
    <t>Simão Dias</t>
  </si>
  <si>
    <t>23400006885200800</t>
  </si>
  <si>
    <t>23400004465201274</t>
  </si>
  <si>
    <t>Campo Mourão</t>
  </si>
  <si>
    <t>23400001589201206</t>
  </si>
  <si>
    <t>23400000397201355</t>
  </si>
  <si>
    <t>23400010990201491</t>
  </si>
  <si>
    <t>Ararendá</t>
  </si>
  <si>
    <t>São Luís do Curu</t>
  </si>
  <si>
    <t>23400011364201411</t>
  </si>
  <si>
    <t>PAC2 11781/2014</t>
  </si>
  <si>
    <t>Parnaguá</t>
  </si>
  <si>
    <t>23400011357201410</t>
  </si>
  <si>
    <t>PAC2 11796/2014</t>
  </si>
  <si>
    <t>Santo André</t>
  </si>
  <si>
    <t>23400005615201429</t>
  </si>
  <si>
    <t>Cacaulândia</t>
  </si>
  <si>
    <t>23400006678201231</t>
  </si>
  <si>
    <t>MEC/MS-HUs</t>
  </si>
  <si>
    <t>23400000023201411</t>
  </si>
  <si>
    <t>23400001227201550</t>
  </si>
  <si>
    <t>23400009940201461</t>
  </si>
  <si>
    <t>23400010438201401</t>
  </si>
  <si>
    <t>23400004885201331</t>
  </si>
  <si>
    <t>23400001553201567</t>
  </si>
  <si>
    <t>23400004867201350</t>
  </si>
  <si>
    <t>23400000110201630</t>
  </si>
  <si>
    <t>Quarto Centenário</t>
  </si>
  <si>
    <t>23400000115201662</t>
  </si>
  <si>
    <t>Tianguá</t>
  </si>
  <si>
    <t>23400000127201697</t>
  </si>
  <si>
    <t>Monte Santo</t>
  </si>
  <si>
    <t>23400000141201691</t>
  </si>
  <si>
    <t>23400000156201659</t>
  </si>
  <si>
    <t>23400000158201648</t>
  </si>
  <si>
    <t>Nova Palma</t>
  </si>
  <si>
    <t>23400004891201399</t>
  </si>
  <si>
    <t>Rincão</t>
  </si>
  <si>
    <t>23400000153201615</t>
  </si>
  <si>
    <t>23400001620201543</t>
  </si>
  <si>
    <t>Jaguaré</t>
  </si>
  <si>
    <t>23400000453201602</t>
  </si>
  <si>
    <t>Serra</t>
  </si>
  <si>
    <t>23400000365201783</t>
  </si>
  <si>
    <t>23400000367201772</t>
  </si>
  <si>
    <t>23400000404201742</t>
  </si>
  <si>
    <t>23400000405201797</t>
  </si>
  <si>
    <t>23400000412201799</t>
  </si>
  <si>
    <t>23400000414201788</t>
  </si>
  <si>
    <t>23400000425201768</t>
  </si>
  <si>
    <t>23400000432201760</t>
  </si>
  <si>
    <t>23400000438201737</t>
  </si>
  <si>
    <t>23400000450201741</t>
  </si>
  <si>
    <t>23400000372201785</t>
  </si>
  <si>
    <t>23400000453201785</t>
  </si>
  <si>
    <t>Porto Nacional</t>
  </si>
  <si>
    <t>23400000476201790</t>
  </si>
  <si>
    <t>Amaraji</t>
  </si>
  <si>
    <t>23400000477201734</t>
  </si>
  <si>
    <t>23400000544201711</t>
  </si>
  <si>
    <t>23400000549201743</t>
  </si>
  <si>
    <t>23400000677201797</t>
  </si>
  <si>
    <t>23400000769201777</t>
  </si>
  <si>
    <t>Jacuípe</t>
  </si>
  <si>
    <t>Escola Infantil - Tipo B (Projeto Novo)</t>
  </si>
  <si>
    <t>23400000482201747</t>
  </si>
  <si>
    <t>23400000480201758</t>
  </si>
  <si>
    <t>23400000481201701</t>
  </si>
  <si>
    <t>23400001078201103</t>
  </si>
  <si>
    <t>PAC2 1440/2011</t>
  </si>
  <si>
    <t>Jucurutu</t>
  </si>
  <si>
    <t>23400004719201335</t>
  </si>
  <si>
    <t>23400005961201326</t>
  </si>
  <si>
    <t>PAC2 5106/2013</t>
  </si>
  <si>
    <t>Barra do Mendes</t>
  </si>
  <si>
    <t>23400008205201359</t>
  </si>
  <si>
    <t>23400005489201321</t>
  </si>
  <si>
    <t>15159(Termo original: PAC2 4632/2013)</t>
  </si>
  <si>
    <t>Bom Retiro do Sul</t>
  </si>
  <si>
    <t>23400005008200900</t>
  </si>
  <si>
    <t>Governador Mangabeira</t>
  </si>
  <si>
    <t>23400008585201321</t>
  </si>
  <si>
    <t>PAR 3</t>
  </si>
  <si>
    <t>23400003091201784</t>
  </si>
  <si>
    <t>23400003052201787</t>
  </si>
  <si>
    <t>Madre de Deus</t>
  </si>
  <si>
    <t>23400003053201721</t>
  </si>
  <si>
    <t>23400001037201885</t>
  </si>
  <si>
    <t>23400009908201485</t>
  </si>
  <si>
    <t>Barra do Jacaré</t>
  </si>
  <si>
    <t>23400003098201704</t>
  </si>
  <si>
    <t>Tanhaçu</t>
  </si>
  <si>
    <t>23400003038201783</t>
  </si>
  <si>
    <t>Tacaratu</t>
  </si>
  <si>
    <t>23400001291201298</t>
  </si>
  <si>
    <t>PAC2 2668/2012</t>
  </si>
  <si>
    <t>Senador La Rocque</t>
  </si>
  <si>
    <t>23400001234201802</t>
  </si>
  <si>
    <t>23400003076201736</t>
  </si>
  <si>
    <t>Aramari</t>
  </si>
  <si>
    <t>Escola 06 Salas com Quadra - Projeto FNDE</t>
  </si>
  <si>
    <t>23400001038201820</t>
  </si>
  <si>
    <t>Iaçu</t>
  </si>
  <si>
    <t>23400013548201335</t>
  </si>
  <si>
    <t>PAC2 11362/2014</t>
  </si>
  <si>
    <t>23400006669200944</t>
  </si>
  <si>
    <t>Álvaro de Carvalho</t>
  </si>
  <si>
    <t>23400004069201417</t>
  </si>
  <si>
    <t>PAC2 9389/2014</t>
  </si>
  <si>
    <t>23400001256201864</t>
  </si>
  <si>
    <t>Santa Cruz da Baixa Verde</t>
  </si>
  <si>
    <t>Quadra Escolar Coberta e Vestiário - Modelo 2</t>
  </si>
  <si>
    <t>23400013926201381</t>
  </si>
  <si>
    <t>PAC2 8121/2014</t>
  </si>
  <si>
    <t>23400012055201388</t>
  </si>
  <si>
    <t>PAC2 7184/2013</t>
  </si>
  <si>
    <t>23400003056201765</t>
  </si>
  <si>
    <t>Paulo Afonso</t>
  </si>
  <si>
    <t>23400012489201388</t>
  </si>
  <si>
    <t>PAC2 7238/2013</t>
  </si>
  <si>
    <t>Bonito</t>
  </si>
  <si>
    <t>23400012081201314</t>
  </si>
  <si>
    <t>PAC2 7212/2013</t>
  </si>
  <si>
    <t>Ponto dos Volantes</t>
  </si>
  <si>
    <t>23400001373201232</t>
  </si>
  <si>
    <t>PAC2 2686/2012</t>
  </si>
  <si>
    <t>23400015145201321</t>
  </si>
  <si>
    <t>PAC2 9152/2014</t>
  </si>
  <si>
    <t>Manhuaçu</t>
  </si>
  <si>
    <t>23400010290201315</t>
  </si>
  <si>
    <t>PAC2 6243/2013</t>
  </si>
  <si>
    <t>Guapé</t>
  </si>
  <si>
    <t>23400015153201377</t>
  </si>
  <si>
    <t>PAC2 9198/2014</t>
  </si>
  <si>
    <t>Sete Lagoas</t>
  </si>
  <si>
    <t>23400001268201899</t>
  </si>
  <si>
    <t>23400001349201899</t>
  </si>
  <si>
    <t>Itagi</t>
  </si>
  <si>
    <t>23400003093201773</t>
  </si>
  <si>
    <t>Pé de Serra</t>
  </si>
  <si>
    <t>23400001198201879</t>
  </si>
  <si>
    <t>Joaquim Nabuco</t>
  </si>
  <si>
    <t>23400002691201725</t>
  </si>
  <si>
    <t>Água Comprida</t>
  </si>
  <si>
    <t>23400003095201762</t>
  </si>
  <si>
    <t>Quixabeira</t>
  </si>
  <si>
    <t>23400001507201819</t>
  </si>
  <si>
    <t>Ibipeba</t>
  </si>
  <si>
    <t>23400003085201727</t>
  </si>
  <si>
    <t>23400003055201711</t>
  </si>
  <si>
    <t>Novo Horizonte</t>
  </si>
  <si>
    <t>23400001318201838</t>
  </si>
  <si>
    <t>Goianinha</t>
  </si>
  <si>
    <t>23400002035201641</t>
  </si>
  <si>
    <t>Campina Verde</t>
  </si>
  <si>
    <t>23400002917201798</t>
  </si>
  <si>
    <t>23400002652201728</t>
  </si>
  <si>
    <t>23400003083201738</t>
  </si>
  <si>
    <t>Irará</t>
  </si>
  <si>
    <t>23400003087201716</t>
  </si>
  <si>
    <t>Itapetinga</t>
  </si>
  <si>
    <t>23400001382201819</t>
  </si>
  <si>
    <t>23400001882201851</t>
  </si>
  <si>
    <t>23400002065201810</t>
  </si>
  <si>
    <t>Arroio do Sal</t>
  </si>
  <si>
    <t>23400003036201794</t>
  </si>
  <si>
    <t>Paudalho</t>
  </si>
  <si>
    <t>23400001358201880</t>
  </si>
  <si>
    <t>23400003069201734</t>
  </si>
  <si>
    <t>23400001372201883</t>
  </si>
  <si>
    <t>23400001625201819</t>
  </si>
  <si>
    <t>23400003040201752</t>
  </si>
  <si>
    <t>23400001371201839</t>
  </si>
  <si>
    <t>23400003287201779</t>
  </si>
  <si>
    <t>Jesuítas</t>
  </si>
  <si>
    <t>23400001803201810</t>
  </si>
  <si>
    <t>Aporá</t>
  </si>
  <si>
    <t>23400002166201891</t>
  </si>
  <si>
    <t>Roca Sales</t>
  </si>
  <si>
    <t>23400001377201814</t>
  </si>
  <si>
    <t>Maués</t>
  </si>
  <si>
    <t>23400001778201866</t>
  </si>
  <si>
    <t>23400001819201814</t>
  </si>
  <si>
    <t>Conceição do Jacuípe</t>
  </si>
  <si>
    <t>23400001613201894</t>
  </si>
  <si>
    <t>Tapauá</t>
  </si>
  <si>
    <t>Escola 04 Salas com Quadra - Projeto FNDE</t>
  </si>
  <si>
    <t>23400001616201828</t>
  </si>
  <si>
    <t>23400000766201733</t>
  </si>
  <si>
    <t>Gurupi</t>
  </si>
  <si>
    <t>23400001771201682</t>
  </si>
  <si>
    <t>23400001756201804</t>
  </si>
  <si>
    <t>23400001381201874</t>
  </si>
  <si>
    <t>23400003084201782</t>
  </si>
  <si>
    <t>23400001611201803</t>
  </si>
  <si>
    <t>23400001628201852</t>
  </si>
  <si>
    <t>Humaitá</t>
  </si>
  <si>
    <t>23400001609201826</t>
  </si>
  <si>
    <t>23400001879201837</t>
  </si>
  <si>
    <t>Mata de São João</t>
  </si>
  <si>
    <t>23400001627201816</t>
  </si>
  <si>
    <t>23400001760201864</t>
  </si>
  <si>
    <t>23400001619201861</t>
  </si>
  <si>
    <t>23400001617201872</t>
  </si>
  <si>
    <t>23400001498201858</t>
  </si>
  <si>
    <t>Xapuri</t>
  </si>
  <si>
    <t>23400001495201814</t>
  </si>
  <si>
    <t>Epitaciolândia</t>
  </si>
  <si>
    <t>23400001863201824</t>
  </si>
  <si>
    <t>Ipiaú</t>
  </si>
  <si>
    <t>23400001840201810</t>
  </si>
  <si>
    <t>Boa Nova</t>
  </si>
  <si>
    <t>23400001872201815</t>
  </si>
  <si>
    <t>23400010445201402</t>
  </si>
  <si>
    <t>23400001999201834</t>
  </si>
  <si>
    <t>23400001389201831</t>
  </si>
  <si>
    <t>23400003162201749</t>
  </si>
  <si>
    <t>23400001759201830</t>
  </si>
  <si>
    <t>23400002171201801</t>
  </si>
  <si>
    <t>23400002638201813</t>
  </si>
  <si>
    <t>23400003338201843</t>
  </si>
  <si>
    <t>23400002018201876</t>
  </si>
  <si>
    <t>São Mamede</t>
  </si>
  <si>
    <t>23400001393201807</t>
  </si>
  <si>
    <t>Ibirajuba</t>
  </si>
  <si>
    <t>23400004737201821</t>
  </si>
  <si>
    <t>23400004675201858</t>
  </si>
  <si>
    <t>Santo Antônio de Pádua</t>
  </si>
  <si>
    <t>23400004538201813</t>
  </si>
  <si>
    <t>Campo Bom</t>
  </si>
  <si>
    <t>23400004676201801</t>
  </si>
  <si>
    <t>Capão da Canoa</t>
  </si>
  <si>
    <t>23400004622201837</t>
  </si>
  <si>
    <t>Sapiranga</t>
  </si>
  <si>
    <t>23400004623201881</t>
  </si>
  <si>
    <t>23400000883201705</t>
  </si>
  <si>
    <t>23400002290201937</t>
  </si>
  <si>
    <t>Careaçu</t>
  </si>
  <si>
    <t>Ampliação Módulo Tipo B</t>
  </si>
  <si>
    <t>23400002062201967</t>
  </si>
  <si>
    <t>23400002673201743</t>
  </si>
  <si>
    <t>Vitorino</t>
  </si>
  <si>
    <t>23400002545201881</t>
  </si>
  <si>
    <t>Santa Isabel do Rio Negro</t>
  </si>
  <si>
    <t>23400002823201719</t>
  </si>
  <si>
    <t>Salinas</t>
  </si>
  <si>
    <t>23400002180201894</t>
  </si>
  <si>
    <t>Corbélia</t>
  </si>
  <si>
    <t>23400001993201867</t>
  </si>
  <si>
    <t>Pérola</t>
  </si>
  <si>
    <t>23400002437201999</t>
  </si>
  <si>
    <t>Guaxupé</t>
  </si>
  <si>
    <t>23400002121201816</t>
  </si>
  <si>
    <t>Passo Fundo</t>
  </si>
  <si>
    <t>23400004690201804</t>
  </si>
  <si>
    <t>23400002659201740</t>
  </si>
  <si>
    <t>Corumbataí</t>
  </si>
  <si>
    <t>23400002679201711</t>
  </si>
  <si>
    <t>Jaborá</t>
  </si>
  <si>
    <t>23400005762201911</t>
  </si>
  <si>
    <t>23400004070201948</t>
  </si>
  <si>
    <t>Maranhãozinho</t>
  </si>
  <si>
    <t>23400004060201911</t>
  </si>
  <si>
    <t>Euclides da Cunha</t>
  </si>
  <si>
    <t>23400000979201927</t>
  </si>
  <si>
    <t>Lucas do Rio Verde</t>
  </si>
  <si>
    <t>23400004195201978</t>
  </si>
  <si>
    <t>Pau D Arco</t>
  </si>
  <si>
    <t>23400005228201905</t>
  </si>
  <si>
    <t>23400001866201868</t>
  </si>
  <si>
    <t>Irecê</t>
  </si>
  <si>
    <t>23400004264201943</t>
  </si>
  <si>
    <t>Prata</t>
  </si>
  <si>
    <t>23400003373201943</t>
  </si>
  <si>
    <t>Petrolina</t>
  </si>
  <si>
    <t>23400001729201912</t>
  </si>
  <si>
    <t>23400002406201938</t>
  </si>
  <si>
    <t>Bom Progresso</t>
  </si>
  <si>
    <t>23400001174201909</t>
  </si>
  <si>
    <t>23400004046201917</t>
  </si>
  <si>
    <t>23400005236201943</t>
  </si>
  <si>
    <t>23400005203201901</t>
  </si>
  <si>
    <t>Novo Oriente</t>
  </si>
  <si>
    <t>23400004192201934</t>
  </si>
  <si>
    <t>23400004945201910</t>
  </si>
  <si>
    <t>Lebon Régis</t>
  </si>
  <si>
    <t>23400001607201918</t>
  </si>
  <si>
    <t>Miranda do Norte</t>
  </si>
  <si>
    <t>23400001567201912</t>
  </si>
  <si>
    <t>23400001172201910</t>
  </si>
  <si>
    <t>23400002853201997</t>
  </si>
  <si>
    <t>Matões</t>
  </si>
  <si>
    <t>23400004720201955</t>
  </si>
  <si>
    <t>23400002168201961</t>
  </si>
  <si>
    <t>Pedro de Toledo</t>
  </si>
  <si>
    <t>23400002856201921</t>
  </si>
  <si>
    <t>23400004191201990</t>
  </si>
  <si>
    <t>23400005567201983</t>
  </si>
  <si>
    <t>23400004732201980</t>
  </si>
  <si>
    <t>23400002845201941</t>
  </si>
  <si>
    <t>Tanquinho</t>
  </si>
  <si>
    <t>23400004751201914</t>
  </si>
  <si>
    <t>Aiuaba</t>
  </si>
  <si>
    <t>23400004706201951</t>
  </si>
  <si>
    <t>23400004749201937</t>
  </si>
  <si>
    <t>23400002322201902</t>
  </si>
  <si>
    <t>São João da Baliza</t>
  </si>
  <si>
    <t>23400002716202096</t>
  </si>
  <si>
    <t>Veredinha</t>
  </si>
  <si>
    <t>23400004689201952</t>
  </si>
  <si>
    <t>23400003949201972</t>
  </si>
  <si>
    <t>202101570</t>
  </si>
  <si>
    <t>2021</t>
  </si>
  <si>
    <t>Brasília</t>
  </si>
  <si>
    <t>DF</t>
  </si>
  <si>
    <t>Federal</t>
  </si>
  <si>
    <t>23400002661201042</t>
  </si>
  <si>
    <t>702412</t>
  </si>
  <si>
    <t>2010</t>
  </si>
  <si>
    <t>Exu</t>
  </si>
  <si>
    <t>23400003729202082</t>
  </si>
  <si>
    <t>202103654</t>
  </si>
  <si>
    <t>Itamarati</t>
  </si>
  <si>
    <t>23400001631201876</t>
  </si>
  <si>
    <t>202103657</t>
  </si>
  <si>
    <t>Creche Pré-Escola - Tipo 1</t>
  </si>
  <si>
    <t>23400002061201831</t>
  </si>
  <si>
    <t>202103659</t>
  </si>
  <si>
    <t>23400005226202041</t>
  </si>
  <si>
    <t>202103660</t>
  </si>
  <si>
    <t>Escola 6 Salas com Quadra</t>
  </si>
  <si>
    <t>23400005027202033</t>
  </si>
  <si>
    <t>Brejinho</t>
  </si>
  <si>
    <t>Creche Pré-Escola - Tipo 2</t>
  </si>
  <si>
    <t>23400002057201873</t>
  </si>
  <si>
    <t>Escola 12 Salas</t>
  </si>
  <si>
    <t>23400004672202039</t>
  </si>
  <si>
    <t>Calçado</t>
  </si>
  <si>
    <t>23400005191202041</t>
  </si>
  <si>
    <t>202103953</t>
  </si>
  <si>
    <t>São João do Tigre</t>
  </si>
  <si>
    <t>23400003648202082</t>
  </si>
  <si>
    <t>202104008</t>
  </si>
  <si>
    <t>Portalegre</t>
  </si>
  <si>
    <t>Escola 4 Salas com Quadra</t>
  </si>
  <si>
    <t>23400004049202086</t>
  </si>
  <si>
    <t>23400003701202045</t>
  </si>
  <si>
    <t>202104882</t>
  </si>
  <si>
    <t>23400004429202011</t>
  </si>
  <si>
    <t>23400005179202036</t>
  </si>
  <si>
    <t>Maracás</t>
  </si>
  <si>
    <t>23400004666202081</t>
  </si>
  <si>
    <t>Escola 6 Salas</t>
  </si>
  <si>
    <t>ID Solicitação</t>
  </si>
  <si>
    <t>ID Obra</t>
  </si>
  <si>
    <t>Obra</t>
  </si>
  <si>
    <t>Vigência Termo/Convênio</t>
  </si>
  <si>
    <t>Tipo Solicitação</t>
  </si>
  <si>
    <t>Justificativa</t>
  </si>
  <si>
    <t>Inserido Por</t>
  </si>
  <si>
    <t>Data de Cadastro</t>
  </si>
  <si>
    <t>Situação do Deferimento</t>
  </si>
  <si>
    <t>Data de Cadastro do Deferimento</t>
  </si>
  <si>
    <t>Observação</t>
  </si>
  <si>
    <t>Estado</t>
  </si>
  <si>
    <t>83802</t>
  </si>
  <si>
    <t>1012573</t>
  </si>
  <si>
    <t>(1012573) CRECHE DOS SONHOS</t>
  </si>
  <si>
    <t>30/09/2021</t>
  </si>
  <si>
    <t>Solicitar Nova Pactuação MP 1174</t>
  </si>
  <si>
    <t>Venho Por Meio Deste Solicitar junto a essa entidade (FNDE) Uma Nova repactuação da obra (ID99634) CRECHE DOS SONHOS, uma vez Que as gestões anteriores não concluíram o objeto pactuado, a Empresa não Conseguiu Executar em 100% todas as Etapas, Época Que Se Encontrava Em Data Vigente Deste Termo De Compromisso. Esta Obra Deu Início Na Gestão do ex prefeito Rubiê em 2015, passando pelo governo da ex prefeita Myriam de 2017 a 2020 e não concluíram a obra, quando essa Gestão do prefeito Dau assumiu em 01 de janeiro de 2021, Ela Se Encontrava Paralisada por Uma Series De Problemas: Contrato Entre o Município e Empresa Executora Vencido, titularidade da área, veio um Longo Período De Chuva na Época, e outros tipos De Problemas Causados Por Fenômeno Da Natureza. Atualmente O Município De Canápolis Se Encontra Em Uma Situação de calamidade financeira, em razão de erros de outros governos, sem condições de concluir essa obra com recursos próprios, diante dessa situação explanada, solicitamos o deferimento de nossa solicitação, e nos conceder uma nova repactuação para que só assim e com a chegada de recursos por parte do FNDE será possível Concluir Essa Tão Sonhada Obra.</t>
  </si>
  <si>
    <t>REGINALDO DE SOUZA PEREIRA</t>
  </si>
  <si>
    <t>12/07/2023</t>
  </si>
  <si>
    <t>Aguardando Análise FNDE</t>
  </si>
  <si>
    <t>83804</t>
  </si>
  <si>
    <t>1082771</t>
  </si>
  <si>
    <t>(1082771) CMEI Diva Barbalho - Goianinha - RN</t>
  </si>
  <si>
    <t>Venho por meio deste, solicitar a nova pactuação da obra para darmos continuidade a construção, informamos que está ocorrendo um processo licitatório para contratação de uma nova empresa para dar continuidade aos serviços.</t>
  </si>
  <si>
    <t>HOSANIRA GALVAO</t>
  </si>
  <si>
    <t>83805</t>
  </si>
  <si>
    <t>1008540</t>
  </si>
  <si>
    <t>(1008540) PAC 2 - Construção de Quadra Escolar Coberta  002/2013 - Caracaraí - RR</t>
  </si>
  <si>
    <t>30/08/2019</t>
  </si>
  <si>
    <t>Conforme Medida Provisória nº 1.174, de 12 de maio de 2023, solicitamos Nova Pactuação para que seja retomada obra inacabada.</t>
  </si>
  <si>
    <t>ANA CATARINA GOMES SERAFIM</t>
  </si>
  <si>
    <t>Em Cadastramento</t>
  </si>
  <si>
    <t>83806</t>
  </si>
  <si>
    <t>1008541</t>
  </si>
  <si>
    <t>(1008541) PAC 2 - Construção de Quadra Escolar Coberta  001/2013 - Caracaraí - RR</t>
  </si>
  <si>
    <t>83808</t>
  </si>
  <si>
    <t>1007742</t>
  </si>
  <si>
    <t>(1007742) Construção de Quadra Escolar Coberta - Escola Mun. Pedro Cordeiro</t>
  </si>
  <si>
    <t>30/03/2019</t>
  </si>
  <si>
    <t>Aproveitando a oportunidade proposta pela MP 1174, o município de Jupi demonstra total interesse em repactuar a obra acima citada para dar continuidade a execução dos serviços e finalização da mesma.</t>
  </si>
  <si>
    <t>MARCELO RICARDO BARROS VIANA</t>
  </si>
  <si>
    <t>83809</t>
  </si>
  <si>
    <t>1009190</t>
  </si>
  <si>
    <t>(1009190) Bairro Nazaré - Barcarena - PA</t>
  </si>
  <si>
    <t>26/06/2024</t>
  </si>
  <si>
    <t>Prezados(a), solicitamos repactuação em conformidade com a MP 1.174 de 12/05/2023 e Portaria Conjunta MEC/MGI/CGU nº 82 de 10/07/2023, de uma obra Paralisada neste município (Barcarena-Pa) ID 1009190, Escola Proinfância B - Metodologias Inovadoras (MI), no valor de R$- 1.811.832,90 - TERMO DE COMPROMISSO PAC2 - 07567/2013 e já repassado R$- 452.958,22, ou 25% do total, este devidamente aplicado em conta corrente. Paralisada desde o ano de 2015 por abandono da empresa contratada pelo FNDE (PIB Brasil) e efetuado o distrato unilateral, com um percentual executado de 1,46% (Sondagem, Elaboração projeto, Muro e Momento Transporte), exposto isso, pedimos a repactuação uma vez que o Município carece de novos espaços para a Educação Infantil. Obs: Desde de 2015, o Projeto Tipo B foi descontinuado e substituído pelo Projeto Creche Pré-Escola - Tipo 1. (é o que pedimos).</t>
  </si>
  <si>
    <t>Jose Renato Ogawa Rodrigues</t>
  </si>
  <si>
    <t>83810</t>
  </si>
  <si>
    <t>18942</t>
  </si>
  <si>
    <t>(18942) Bairro  Augusto Nasser Borges</t>
  </si>
  <si>
    <t>05/03/2017</t>
  </si>
  <si>
    <t>A GESTÃO ATUAL DEMONSTRANDO RESPONSABILIDADE E COMPROMISSO COM A EDUCAÇÃO MUNICIPAL SOLICITA A REPACTUAÇÃO DA REFERIDA OBRA PARA OFERECER MAIS QUALIDADE PARA AS CRIANÇAS DE 0 A 05 ANOS DE IDADE UM ESPAÇO ADEQUADO PARA O DESENVOLVIMENTO EDUCACIONAL E SOCIAL E PODEMOS CUMPRIR COM AS METAS PREVISTAS NO PLANO NACIONAL DE EDUCAÇÃO E O PLANO MUNICIPAL DE EDUCAÇÃO PARA ATINGIRMOS OS 100% DAS CRIANÇAS NA ESCOLA.</t>
  </si>
  <si>
    <t>RENIVALDO SANTOS DE SOUZA</t>
  </si>
  <si>
    <t>83811</t>
  </si>
  <si>
    <t>26016</t>
  </si>
  <si>
    <t>(26016) PAC 2 - Construção de Quadra Escolar Coberta  001</t>
  </si>
  <si>
    <t>19/06/2015</t>
  </si>
  <si>
    <t>SOLICITO A NOVA PACTUAÇÃO MP1174 AFIM DE QUE POSSAMOS TERMINAR A QUADRA POLIESPORTIVA.</t>
  </si>
  <si>
    <t>MILTON BRITO BONFIM JUNIOR</t>
  </si>
  <si>
    <t>83812</t>
  </si>
  <si>
    <t>24615</t>
  </si>
  <si>
    <t>(24615) EMEI MORADA DO VALE III</t>
  </si>
  <si>
    <t>24/02/2019</t>
  </si>
  <si>
    <t>Solicitamos repactuação da obra. Estamos providenciando a documentação necessária para inserir no SIMEC para avaliação.</t>
  </si>
  <si>
    <t>AURELISE BRAUN</t>
  </si>
  <si>
    <t>83813</t>
  </si>
  <si>
    <t>19651</t>
  </si>
  <si>
    <t>(19651) EMEI Morada do Vale II</t>
  </si>
  <si>
    <t>31/07/2021</t>
  </si>
  <si>
    <t>83814</t>
  </si>
  <si>
    <t>24614</t>
  </si>
  <si>
    <t>(24614) EMEI PORTO SEGURO</t>
  </si>
  <si>
    <t>83815</t>
  </si>
  <si>
    <t>1004567</t>
  </si>
  <si>
    <t>(1004567) PAC 2 - Construção de Quadra Escolar Coberta  001/2013 - Itueta - MG</t>
  </si>
  <si>
    <t>26/02/2023</t>
  </si>
  <si>
    <t>Prezados, o município está concluindo a Obra com recurso próprio, porém, perdeu a data para solicitar a prorrogação da vigência do prazo, o que impossibilitou de inserir obra vinculada.</t>
  </si>
  <si>
    <t>VALTER JOSÉ NICOLI</t>
  </si>
  <si>
    <t>83817</t>
  </si>
  <si>
    <t>1009062</t>
  </si>
  <si>
    <t>(1009062) Conceição do Almeida Crehe Nova</t>
  </si>
  <si>
    <t>Venho através deste instrumento solicitar Nova Pactuação Construção da Creche Proinfância Tipo 1 ID 1009062, no município de Conceição do Almeida, de acordo com MEDIDA PROVISÓRIA n° 1174 e PORTARIA CONJUNTA MEC/MGI/CGU Nº 82, DE 10 DE JULHO DE 2023 A referida obra tem importante relevancia no desenvolvimento da educação básica do município, pois o Projeto Padrão Tipo 1, desenvolvido para o Programa Proinfância, tem capacidade de atendimento de até 376 crianças, em dois turnos (matutino e vespertino). Desse modo, é de extrema importância a retomada e conclusão do objeto para promover o benefício para a população.</t>
  </si>
  <si>
    <t>ADAILTON CAMPOS SOBRAL</t>
  </si>
  <si>
    <t>83818</t>
  </si>
  <si>
    <t>1079681</t>
  </si>
  <si>
    <t>(1079681) Creche Municipal - Tanhaçu - BA</t>
  </si>
  <si>
    <t>Considerando que a obra encontra-se paralisada, tendo em vista a defasagem da planilha orçamentária da obra, concluindo-se portanto, a impossibilidade de sua conclusão, solicita-se a nova pactuação conforme novos valores da planilha da obra. Ressaltamos a importância da Obra para o Município de Tanhaçu-Bahia, diante da necessidade de novas vagas na Educação Infantil.</t>
  </si>
  <si>
    <t>JOAO FRANCISCO SANTOS</t>
  </si>
  <si>
    <t>83819</t>
  </si>
  <si>
    <t>1015292</t>
  </si>
  <si>
    <t>(1015292) Escola Municipal João Bastos dos Santos - Brejões - BA</t>
  </si>
  <si>
    <t>21/11/2022</t>
  </si>
  <si>
    <t>Venho através deste instrumento solicitar Nova Pactuação Construção da Escola Municipal João Bastos dos Santos - Brejões - BA ID 1015292, no município de Brejões, de acordo com MEDIDA PROVISÓRIA n° 1174 e PORTARIA CONJUNTA MEC/MGI/CGU Nº 82, DE 10 DE JULHO DE 2023. A referida obra tem importante relevancia no desenvolvimento da educação do município, pois o Projeto Espaço Educativo Urbano e Rural de 04 Salas de Aula, tem capacidade de atendimento de até 240 alunos, em dois turnos (matutino e vespertino), e 120 alunos em período integral. Desse modo, é de extrema importância a retomada e conclusão do objeto para promover o benefício para a população.</t>
  </si>
  <si>
    <t>ALESSANDRO RODRIGUES BRANDÃO CORREIA</t>
  </si>
  <si>
    <t>83823</t>
  </si>
  <si>
    <t>8488</t>
  </si>
  <si>
    <t>(8488) 656494 - Esc. Educ. Infantil - Tipo B -  - Construção - ENVIRA/AM</t>
  </si>
  <si>
    <t>09/07/2015</t>
  </si>
  <si>
    <t>Prezados, visto que a obra está bem avançada em seu estado de execução e verificando a necessidade da população local em ter uma estrutura adequada para as atividades educacionais, o Gestor atual do Município de Envira se mostra disposto à assinar o novo termo de pactuação do referido objeto, visto que a educação do povo é prioridade dessa gestão. Todos os documentos necessários para a nova pactuação, foram elaborados dentro das especificidades necessárias para que possamos conseguir o deferimento desta solicitação. Desde já agradecemos a atenção e aguardamos uma resposta favorável.</t>
  </si>
  <si>
    <t>PAULO RUAN PORTELA MATOS</t>
  </si>
  <si>
    <t>83824</t>
  </si>
  <si>
    <t>25601</t>
  </si>
  <si>
    <t>(25601) PAC 2 - CRECHE/PRÉ-ESCOLA  001</t>
  </si>
  <si>
    <t>10/12/2022</t>
  </si>
  <si>
    <t>Considerando a escassez de espaço qualificado para atende as crianças da idade da Educação Infantil adequando; Considerando o acréscimo na matricula na Rede Municipal de Ensino e a procura constante de vagas na educação infantil, se faz necessário a URGÊNCIA da aprovação no FNDE, nos ditames da MP 1174 repactuar junto com o Município de Santo Amaro a conclusão da Creche / Pré-Escola em comenta.</t>
  </si>
  <si>
    <t>ALESSANDRA GOMES REIS E SILVA DO CARMO</t>
  </si>
  <si>
    <t>83828</t>
  </si>
  <si>
    <t>1016868</t>
  </si>
  <si>
    <t>(1016868) ÁREA DA PREFEITURA MUNICIPAL</t>
  </si>
  <si>
    <t>18/10/2021</t>
  </si>
  <si>
    <t>Faca  a necessidade de concluir a costrução da creche, solicitamos do FNDE autorizar uma nova pactuação (MP 1774) para que possamos entregar a comunidade a crehe que está localizada numa área de grande vulnerabilidade social e com uma oferta reprimida de crianças de 0 a 5 anos nessa modalidade de ensino e cumprimento da meta estabelecida no Plano Nacional de Educação- PNE e Plano Municipal de Educação-PME.</t>
  </si>
  <si>
    <t>ANTONIO MARCOS ARAÚJO DE SENA</t>
  </si>
  <si>
    <t>83837</t>
  </si>
  <si>
    <t>1003087</t>
  </si>
  <si>
    <t>(1003087) E. M. VILA NETO CARVALHO - Magalhães de Almeida - MA</t>
  </si>
  <si>
    <t>30/06/2019</t>
  </si>
  <si>
    <t>O município tem grande interesse em finalizar a obra, visto que a mesma será de extrema importância para a melhoria do ensino municipal.</t>
  </si>
  <si>
    <t>RAIMUNDO NONATO CARVALHO</t>
  </si>
  <si>
    <t>13/07/2023</t>
  </si>
  <si>
    <t>83838</t>
  </si>
  <si>
    <t>1007245</t>
  </si>
  <si>
    <t>(1007245) E.M CANAÃ - Magalhães de Almeida - MA</t>
  </si>
  <si>
    <t>31/01/2020</t>
  </si>
  <si>
    <t>O município tem grande interesse em finalizar a obra, visto que a mesma será de extrema importância para a melhoria do ensino.</t>
  </si>
  <si>
    <t>83839</t>
  </si>
  <si>
    <t>29534</t>
  </si>
  <si>
    <t>(29534) E. M. POVOADO MELANCIA</t>
  </si>
  <si>
    <t>29/02/2016</t>
  </si>
  <si>
    <t>83840</t>
  </si>
  <si>
    <t>1011119</t>
  </si>
  <si>
    <t>(1011119) PAC 2 - CRECHE/PRÉ-ESCOLA  001</t>
  </si>
  <si>
    <t>26/03/2023</t>
  </si>
  <si>
    <t>A Obra  (1011119) PAC 2 - CRECHE/PRÉ-ESCOLA 001, desde o início da construção foi atingida por vários eventos sazonais, como fortes chuvas, o que ocasionou diversas reprogramações de prazo. Durante a execução do projeto ocorreram diversas flutuações no preço dos materiais de construção com base nos indicadores econômicos, demonstrando a necessidade de readequação, e levando em consideração que a obra tem seu orçamento inicial baseado nos índices e valores praticados no ano de 2013. Por fim, a obra ainda enfrentou uma série de problemas com as empresas, o que resultou em paralisações na execução.</t>
  </si>
  <si>
    <t>THIAGO GONÇALVES DE LIMA</t>
  </si>
  <si>
    <t>83841</t>
  </si>
  <si>
    <t>1013607</t>
  </si>
  <si>
    <t>(1013607) Escola 6 salas Área Quilombola - Brejinho de Nazaré - TO</t>
  </si>
  <si>
    <t>29/09/2023</t>
  </si>
  <si>
    <t>O MUNICÍPIO DE BREJINHO DE NAZARÉ NO ESTADO DO TOCANTINS MANIFESTA TOTAL INTERESSE NA RETOMADA DA OBRA COM A  NOVA PACTUAÇÃO DA MP 1174, OBEDECENDO OS REQUISITOS DA PORTARIA CONJUNTA MEC/MGI/CGU N° 82 DE 10 DE JULHO DE 2023.</t>
  </si>
  <si>
    <t>Marco Aurelio Bispo Nobre</t>
  </si>
  <si>
    <t>83842</t>
  </si>
  <si>
    <t>30960</t>
  </si>
  <si>
    <t>(30960) PAC 2 - Construção de Quadra Escolar Coberta  001</t>
  </si>
  <si>
    <t>28/07/2021</t>
  </si>
  <si>
    <t>O município tem grande interesse em finalizar a obra, visto que a mesma será de extrema importância para o fomento do esporte municipal.</t>
  </si>
  <si>
    <t>83844</t>
  </si>
  <si>
    <t>1003040</t>
  </si>
  <si>
    <t>(1003040) EM ALTO ALEGRE - Magalhães de Almeida - MA</t>
  </si>
  <si>
    <t>31/07/2019</t>
  </si>
  <si>
    <t>83845</t>
  </si>
  <si>
    <t>1007246</t>
  </si>
  <si>
    <t>(1007246) EM PAU DAGUA - Magalhães de Almeida - MA</t>
  </si>
  <si>
    <t>83846</t>
  </si>
  <si>
    <t>1011026</t>
  </si>
  <si>
    <t>(1011026) Escola de Educação Infantil - Tipo 2 / COMUNIDADE TICUNA FILADELFIA</t>
  </si>
  <si>
    <t>Prezado, cumprimentando-o cordialmente, vimos por meio deste solicitar a celebração de novo instrumento para darmos continuidade à execução da obra ID 1011026 PAC 2 - Construção de Escola de Educação Infantil - Tipo 2, Rua Ewaré Comunidade: Ticuna Filadélfia, conforme convênio em epígrafe, celebrado entre o FNDE e a Prefeitura Municipal de Benjamin Constant. Conforme estabelece a resolução CD FNDE N° 03 de 23 de Fevereiro de 2018, manifestamos interesse em darmos sequência à obra, visando oferecer um espaço físico adequado aos alunos da comunidade.</t>
  </si>
  <si>
    <t>DAVID NUNES BEMERGUY</t>
  </si>
  <si>
    <t>83847</t>
  </si>
  <si>
    <t>1002686</t>
  </si>
  <si>
    <t>(1002686) COBERTURA DE QUADRA - U.I. BERNARDO ALVES RODRIGUES  - São Bernardo - MA</t>
  </si>
  <si>
    <t>20/08/2018</t>
  </si>
  <si>
    <t>Obra de grande importância para o atendimento das práticas esportivas na escola.</t>
  </si>
  <si>
    <t>JOÃO IGOR VIEIRA CARVALHO</t>
  </si>
  <si>
    <t>83848</t>
  </si>
  <si>
    <t>1011025</t>
  </si>
  <si>
    <t>(1011025) Escola de Educação Infantil - Tipo B / CASTANHAL</t>
  </si>
  <si>
    <t>Prezado, cumprimentando-o cordialmente, o município de Benjamin Constant vem por meio deste manifestar o interesse em firmar novo termo de compromisso com o FNDE para darmos continuidade à execução da obra ID 1011025 PAC 2 - Construção de Escola de Educação Infantil - Tipo 1, Rua Américo Maciel, Castanhal, Zona Urbana, conforme convênio em epígrafe, celebrado entre o FNDE e a Prefeitura de Benjamin Constant/AM.</t>
  </si>
  <si>
    <t>83849</t>
  </si>
  <si>
    <t>1011108</t>
  </si>
  <si>
    <t>(1011108) PAC 2 - CRECHE/PRÉ-ESCOLA  001</t>
  </si>
  <si>
    <t>SOLICITAMOS NOVA PACTUAÇÃO PARA POSSIBILITAR A CONTINUIDADE E FINALIZAÇÃO DE EXECUÇÃO DA OBRA CONSIDERADA DE EXTREMA RELEVÂNCIA PARA NOSSO MUNICÍPIO.</t>
  </si>
  <si>
    <t>DAYANA KARLA DE SOUZA GABRIEL GONZALEZ</t>
  </si>
  <si>
    <t>83850</t>
  </si>
  <si>
    <t>1009166</t>
  </si>
  <si>
    <t>(1009166)  Construção de Escola Proinfância Tipo 2</t>
  </si>
  <si>
    <t>27/03/2024</t>
  </si>
  <si>
    <t>O município tem grande interesse em uma nova pactuação da obra para que seja finalizada.</t>
  </si>
  <si>
    <t>MARINA DE OLIVEIRA BRITO</t>
  </si>
  <si>
    <t>83851</t>
  </si>
  <si>
    <t>1053863</t>
  </si>
  <si>
    <t>(1053863) Matrícula 15.570 - Nova Palma - RS</t>
  </si>
  <si>
    <t>29/02/2024</t>
  </si>
  <si>
    <t>Solicitamos Nova Pactuação conforme MP 1174, visando retomar a execução física da obra inacabada, a Paralisação ocorreu pela demora do repasse dos recursos.</t>
  </si>
  <si>
    <t>ANDRE LUIZ ROSSATO</t>
  </si>
  <si>
    <t>83852</t>
  </si>
  <si>
    <t>1001959</t>
  </si>
  <si>
    <t>(1001959) PAC 2 - Construção de Quadra Escolar Coberta  003/2013 - Camamu - BA</t>
  </si>
  <si>
    <t>Tendo em vista a publicação da Medida Provisória 1174 de 12 de maio de 2023, bem como a situação em que se encontra a obra em pauta, justifica-se a solicitação de nova pactuação, vez que o prejuízo educacional e social poderá ser irreparável, para a comunidade na qual o equipamento se encontra inacabado há anos.</t>
  </si>
  <si>
    <t>ENOC SOUZA SILVA</t>
  </si>
  <si>
    <t>83853</t>
  </si>
  <si>
    <t>9608</t>
  </si>
  <si>
    <t>(9608) 657105 - Escola 04 Salas Quilombola Arraial - CAMAMU/BA</t>
  </si>
  <si>
    <t>83854</t>
  </si>
  <si>
    <t>9610</t>
  </si>
  <si>
    <t>(9610) 657105 - Escola 06 Salas Quilombola Pedra Rasa - CAMAMU/BA</t>
  </si>
  <si>
    <t>83855</t>
  </si>
  <si>
    <t>24293</t>
  </si>
  <si>
    <t>(24293) PAC 2 - CRECHE/PRÉ-ESCOLA  001</t>
  </si>
  <si>
    <t>28/12/2024</t>
  </si>
  <si>
    <t>83856</t>
  </si>
  <si>
    <t>30912</t>
  </si>
  <si>
    <t>(30912) PAC 2 - Construção de Quadra Escolar Coberta  001</t>
  </si>
  <si>
    <t>27/05/2023</t>
  </si>
  <si>
    <t>83857</t>
  </si>
  <si>
    <t>1003362</t>
  </si>
  <si>
    <t>(1003362) PAC 2 - Cobertura de Quadra Escolar  001 - Camamu - BA</t>
  </si>
  <si>
    <t>04/10/2016</t>
  </si>
  <si>
    <t>83858</t>
  </si>
  <si>
    <t>1014710</t>
  </si>
  <si>
    <t>(1014710) PAC 2 - Construção de Quadra Escolar Coberta  002/2013</t>
  </si>
  <si>
    <t>30/03/2024</t>
  </si>
  <si>
    <t>83859</t>
  </si>
  <si>
    <t>1006443</t>
  </si>
  <si>
    <t>(1006443) PAC 2 - CRECHE/PRÉ-ESCOLA  002</t>
  </si>
  <si>
    <t>Solicito Nova Pactuação MP 1174 para continuidade da obra, uma vez que a obra se encontra com 56,85% em execução e o termo de compromisso vencido.</t>
  </si>
  <si>
    <t>FORTUNATO SILVA COSTA</t>
  </si>
  <si>
    <t>83860</t>
  </si>
  <si>
    <t>25562</t>
  </si>
  <si>
    <t>(25562) PAC 2 - CRECHE/PRÉ-ESCOLA MCMV  001</t>
  </si>
  <si>
    <t>A obra encontra-se paralisada e o município deseja a retomada e conclusão da mesma.</t>
  </si>
  <si>
    <t>MARCELO BRITO DE GODOI</t>
  </si>
  <si>
    <t>83861</t>
  </si>
  <si>
    <t>1007350</t>
  </si>
  <si>
    <t>(1007350) PAC 2 - Construção de Quadra Escolar Coberta  003/2013 - Inhambupe - BA</t>
  </si>
  <si>
    <t>26/10/2022</t>
  </si>
  <si>
    <t>Solicito Nova Pactuação MP 1174 para continuidade da obra, uma vez que a obra se encontra com 68,77% em execução e o termo de compromisso vencido.</t>
  </si>
  <si>
    <t>83862</t>
  </si>
  <si>
    <t>25563</t>
  </si>
  <si>
    <t>(25563) PAC 2 - CRECHE/PRÉ-ESCOLA MCMV  002</t>
  </si>
  <si>
    <t>83863</t>
  </si>
  <si>
    <t>1007351</t>
  </si>
  <si>
    <t>(1007351) PAC 2 - Construção de Quadra Escolar Coberta  001 - Inhambupe - BA</t>
  </si>
  <si>
    <t>Solicito Nova Pactuação MP 1174 para continuidade da obra, uma vez que a obra se encontra com 79,86% em execução e o termo de compromisso vencido.</t>
  </si>
  <si>
    <t>83864</t>
  </si>
  <si>
    <t>25564</t>
  </si>
  <si>
    <t>(25564) PAC 2 - CRECHE/PRÉ-ESCOLA  001</t>
  </si>
  <si>
    <t>83865</t>
  </si>
  <si>
    <t>1016226</t>
  </si>
  <si>
    <t>(1016226) Rua José Gomes de Cerqueira</t>
  </si>
  <si>
    <t>JAILDA DIOGO RIBEIRO DANTAS</t>
  </si>
  <si>
    <t>83866</t>
  </si>
  <si>
    <t>1007352</t>
  </si>
  <si>
    <t>(1007352) PAC 2 - Construção de Quadra Escolar Coberta  002/2013 - Inhambupe - BA</t>
  </si>
  <si>
    <t>Solicito Nova Pactuação MP 1174 para continuidade da obra, uma vez que a obra se encontra com 90,92% em execução e o termo de compromisso vencido.</t>
  </si>
  <si>
    <t>83867</t>
  </si>
  <si>
    <t>1007186</t>
  </si>
  <si>
    <t>(1007186) PAC 2 - Construção de Quadra Escolar Coberta  002/2013 - Careiro da Várzea - AM</t>
  </si>
  <si>
    <t>21/10/2023</t>
  </si>
  <si>
    <t>Prezado, ao tempo em que o cumprimento, venho por meio deste manifestar o interesse em firmar novo Termo de Compromisso para que possamos retomar a obra em epígrafe, conforme específica a PORTARIA CONJUNTA MEC/MGI/CGU N° 82, DE 10 DE JULHO DE 2023. O esporte e lazer são direitos individuais e coletivos constitucionalmente assegurados, cabendo ao Poder Público propiciar as condições materiais suficientes para a efetivação dessa garantia, bem como a obrigação de privilegiar as camadas sociais mais carentes e o universo populacional compreendido pelas crianças e adolescentes, o que, per si, denota a extrema importância da conclusão dessa obra.</t>
  </si>
  <si>
    <t>PEDRO DUARTE GUEDES</t>
  </si>
  <si>
    <t>83868</t>
  </si>
  <si>
    <t>1015601</t>
  </si>
  <si>
    <t>(1015601) PAC 2 - Construção de Quadra Escolar Coberta  001/2013 - Muniz Ferreira - BA</t>
  </si>
  <si>
    <t>28/03/2022</t>
  </si>
  <si>
    <t>Venho através deste instrumento solicitar nova repactuação para Construção de Quadra Escolar Coberta 001/2013 ID 1015601, no município de Muniz Ferreira, de acordo com a MEDIDA PROVISORIA n°1174 e PORTARIA CONJUNTA MEC/MGI/CGU N°82, DE 10 DE JULHO DE 2023, A referida obra tem importante relevância no desenvolvimento da educação e esporte no município. Desse modo é de extrema importância a retomada e conclusão do objeto para promover benefícios a população.</t>
  </si>
  <si>
    <t>GILENO PEREIRA DOS SANTOS</t>
  </si>
  <si>
    <t>83869</t>
  </si>
  <si>
    <t>1015769</t>
  </si>
  <si>
    <t>(1015769) Creche - Centro</t>
  </si>
  <si>
    <t>Justifica-se a referida solicitação de nova pactuação pois na execução da obra existiram numerosos impasses entre a Gestão Municipal e as Empresas vencedoras dos processos licitatórios, o que resultou no atraso da obra e consequentemente paralisando todos os serviços.  Diante o exposto, venho manifestar o total interesse em firmar novo aditivo, atendendo assim a necessidade pública e satisfazendo o princípio da eficiência da administração pública, pois a finalização da Construção da Creche visa beneficiar alunos oriundos de famílias carentes, com o objetivo de melhorar a infraestrutura proporcionando ensino de qualidade a todos.</t>
  </si>
  <si>
    <t>ANTÔNIO DJALMA BEZERRA POLICARPO</t>
  </si>
  <si>
    <t>83870</t>
  </si>
  <si>
    <t>1013069</t>
  </si>
  <si>
    <t>(1013069) PAC 2 - Construção de Quadra Escolar Coberta  001/2013 - Felipe Guerra - RN</t>
  </si>
  <si>
    <t>29/03/2024</t>
  </si>
  <si>
    <t>A empresa detentora do novo contrato alega atraso nos repasses para conclusão do objeto pactuado. portanto solicitamos prorrogação de prazo para que a empresa tenha tempo hábil para conclusão da mesma.</t>
  </si>
  <si>
    <t>SALOMAO GOMES DE OLIVEIRA</t>
  </si>
  <si>
    <t>83872</t>
  </si>
  <si>
    <t>1007185</t>
  </si>
  <si>
    <t>(1007185) PAC 2 - Construção de Quadra Escolar Coberta  001/2013 - Careiro da Várzea - AM</t>
  </si>
  <si>
    <t>Prezados, conforme específica a PORTARIA CONJUNTA MEC/MGI/CGU N° 82, DE 10 DE JULHO DE 2023, manifestamos interesse em darmos sequência à obra, tendo em vista que, o esporte e lazer são direitos individuais e coletivos constitucionalmente assegurados, cabendo ao Poder Público propiciar as condições materiais suficientes para a efetivação dessa garantia, bem como a obrigação de privilegiar as camadas sociais mais carentes e o universo populacional compreendido pelas crianças e adolescentes, o que, per si, denota a extrema importância da conclusão dessa obra.</t>
  </si>
  <si>
    <t>83873</t>
  </si>
  <si>
    <t>1016225</t>
  </si>
  <si>
    <t>(1016225) Rua da Creche - Sede</t>
  </si>
  <si>
    <t>31/01/2022</t>
  </si>
  <si>
    <t>Venho através deste instrumento solicitar nova repactuação da Creche Pré-Escola - Tipo 2 ID 1016225, no município de Muniz Ferreira, de acordo com a MEDIDA PROVISORIA n°1174 e PORTARIA CONJUNTA MEC/MGI/CGU N°82, DE 10 DE JULHO DE 2023, A referida obra tem importante relevância no desenvolvimento da educação básica no município, pois o Projeto Padrão Tipo 2 desenvolvido para educação básica, Desse modo é de extrema importância a retomada e conclusão do objeto para promover benefícios a população.</t>
  </si>
  <si>
    <t>83874</t>
  </si>
  <si>
    <t>1102031</t>
  </si>
  <si>
    <t>(1102031) CRECHE ARCO IRIS - Bom Progresso - RS</t>
  </si>
  <si>
    <t>Justificamos  a solicitação  da nova repactuação tendo em vista a necessidade  de alocar o público alvo da educação infantil do município de Bom Progresso - RS, pois não temos um local adequado para atender a Meta 1 do Plano Municipal de Educação, o espaço que temos hoje, em que atendemos a educação infantil,  são espaços fragmentados em diferentes locais: Um dos locais é, em uma sala anexa ao prédio da Secretaria   Municipal de Assistência Social do município; outro local é uma  pequena casa, local onde funcionava a Secretaria Municipal de Educação, que foi realocada em uma pequena sala junto a biblioteca da escola. Esse espaço improvisado em que funciona a EMEI Arco Iris, atende uma parte das crianças enquanto a obra da nova Emei não seja concluída. O outro local, em que oferecemos a educação infantil na modalidade pré escola, é uma escola de ensino fundamental que emprestou duas salas para o atendimento do Pré A e Pré B.  Acontece que no ano de 2023, os alunos do ensino fundamental aumentaram consideravelmente nessa escola e há necessidade de dividir as turmas de ensino fundamental, só que para isso, teríamos que retirar as duas turmas de pré escola e não temos outro local público para absorver essa clientela Salientamos que essa obra é a única forma de oferecermos um espaço com qualidade para o atendimento das crianças em idade  de 0 a 5 anos do município. Outrossim, informamos que o município está em dia com os documentos da obra que está com o status de inacabada, as planilhas já estão atualizadas, o município possui engenheiro responsável pela fiscalização da mesma e ainda há recursos em conta.  Informamos também, que o contrato com a empresa ainda está vigente, o que poderia ser aditivado, acelerando o processo de início da retomada da obra em questão.  O município de Bom Progresso coloca-se a disposição para encaminhar documentos e ou justificar qualquer questão que envolva essa obra. Reiteramos que o município não medirá esforços para contribuir e colaborar com o governo federal para a retomada e conclusão dessa importante obra para a comunidade Bomprogressense e consequentemente atingir os objetivos desse Programa inovador e inédito  Mãos à Obra, do Governo Federal.</t>
  </si>
  <si>
    <t>ARMINDO DAVID HEINLE</t>
  </si>
  <si>
    <t>83876</t>
  </si>
  <si>
    <t>1002929</t>
  </si>
  <si>
    <t>(1002929) UNIDADE ESCOLAR MUNICIPAL DO POVOADO AROEIRA - Monsenhor Hipólito - PI</t>
  </si>
  <si>
    <t>16/03/2019</t>
  </si>
  <si>
    <t>Justifica-se a referida solicitação de nova pactuação pois na execução da obra existiram numerosos impasses entre a Gestão Municipal e a Empresa vencedora do processo licitatório, o que resultou no atraso da obra e consequentemente o vencimento do termo de compromisso, bem como Laudo Técnico pelo FNDE de Obra em situação de Inacabada. Diante o exposto, venho manifestar o total interesse em firmar novo termo de compromisso, atendendo assim a necessidade pública e satisfazendo o princípio da eficiência da administração pública, pois a finalização da Construção da Escola visa beneficiar alunos oriundos de famílias carentes, com o objetivo de melhorar a infraestrutura proporcionando ensino de qualidade a todos.</t>
  </si>
  <si>
    <t>83877</t>
  </si>
  <si>
    <t>1014505</t>
  </si>
  <si>
    <t>(1014505) ESCOLA INFANTIL - BAIRRO SANTA RITA</t>
  </si>
  <si>
    <t>09/02/2022</t>
  </si>
  <si>
    <t>Prezados, visto que a obra está bem avançada em seu estado de execução e verificando a necessidade da população local em ter uma estrutura adequada para as atividades educacionais, o Gestor atual do Município de Envira se mostra disposto à assinar o novo termo de pactuação do referido objeto, visto que a educação do povo é prioridade dessa gestão. Todos os documentos necessários para a nova pactuação, foram elaborados conforme especificidades exigidas na PORTARIA CONJUNTA MEC/MGI/CGU N° 82, DE 10 DE JULHO DE 2023 para que possamos conseguir o deferimento desta solicitação. Desde já agradecemos a atenção e aguardamos uma resposta favorável.</t>
  </si>
  <si>
    <t>83878</t>
  </si>
  <si>
    <t>1011162</t>
  </si>
  <si>
    <t>(1011162) CRECHE VOVÓ ZEZÉ</t>
  </si>
  <si>
    <t>19/06/2024</t>
  </si>
  <si>
    <t>Resumidamente, solicitamos a nova pactuação com base na Medida Provisória nº 1.174, devido à necessidade de ajuste e correção dos valores para a conclusão da obra da creche Vovó Zezé. A paralisação da construção, motivada pela falta de recursos do FNDE e aumento nos custos de materiais e mão de obra ao longo dos anos, impede que mais crianças tenham acesso à educação. A finalização dessa creche é fundamental para suprir a demanda por vagas e garantir o direito à educação de qualidade no município.</t>
  </si>
  <si>
    <t>ANA IZABEL MALACARNE DE OLIVEIRA</t>
  </si>
  <si>
    <t>83879</t>
  </si>
  <si>
    <t>1018665</t>
  </si>
  <si>
    <t>(1018665) Estrada do Ema ao Araujo - Escola Camilo Jose Anselmo</t>
  </si>
  <si>
    <t>12/04/2024</t>
  </si>
  <si>
    <t>Com a finalidade de concluir a Obra, buscando assim  o equilíbrio econômico e financeiro de sua execução, faz-se necessário esta repactuação. Com o incremento deste aporte novo de recurso, o município não medira  esforço para concluir o objeto e coloca-lo em funcionamento, atendendo os anseios da comunidade escolar local, que há tanto tempo esta aguardando este sonho ser realizado.</t>
  </si>
  <si>
    <t>JOSÉ MARIA MENDES LEITE</t>
  </si>
  <si>
    <t>83880</t>
  </si>
  <si>
    <t>24668</t>
  </si>
  <si>
    <t>(24668) VILA NOVO HORIZONTE</t>
  </si>
  <si>
    <t>Tendo em vista que a obra apresentava manifestações patológicas graves na estrutura devido ao emprego de técnicas e materiais impróprios, divergentes das especificações de projeto, foi solicitada a contratação de empresa especializada para elaboração de Laudo Técnico Pericial da estrutura e a paralisação da obra até a análise e parecer técnico. De acordo com o Parecer Técnico emitido pelo Núcleo de Desenvolvimento Amazônico em Engenharia, não é possível garantir a integridade dos elementos estruturais do BLOCO DE SERVIÇOS, sendo necessária a DEMOLIÇÃO do mesmo. Além disso, o Laudo conclui que o concreto encontrado nos elementos estruturais apresenta baixa qualidade e resistência inferior à especificada em projeto e inferior ao recomendado por norma, ou seja, é necessário procedimentos de recuperação e/ou reforço estrutural em TODOS OS ELEMENTOS ESTRUTURAIS, caso contrário, recomenda a demolição dos mesmos. Tendo em vista este PARECER TÉCNICO, o munícipio iniciou um processo judicial para que todos os responsáveis pela má execução da obra fossem responsabilizados. O processo de judicialização foi protocolado na Vara Federal Cível e Criminal da SSJ de Tucuruí-PA, sob o Número do processo: 1004108-08.2020.4.01.3907 em 10/12/2020. Após protocolar na Vara Federal, este mesmo processo foi protocolado junto ao FNDE com o Numero de Processo: 23034.033127/2020-75 - SEI 2153485 em 11/12/2020 Além disso, em 29 de Março de 2022, houve a supervisão do fiscal responsável JOHNSON NASCIMENTO ARAUJO, da empresa FORMIGA ENGENHARIA E ARQUITETURA, contratada pelo FNDE para supervisão das obras, onde o mesmo observou o seguinte:  Obra provavelmente sem condições de retomada. Problemas graves de infraestrutura, com necessidade de demolições e reforços estruturais.  Diante do exposto, evidencia-se que a execução e conclusão desta obra é inviável para o município, bem como a devolução do recurso! Dessa forma, solicita-se a alteração quanto ao tipo de projeto referencial do FNDE e alteração quanto ao terreno de implantação para uma nova construção.</t>
  </si>
  <si>
    <t>VALDIR LEMES MACHADO</t>
  </si>
  <si>
    <t>83881</t>
  </si>
  <si>
    <t>1006571</t>
  </si>
  <si>
    <t>(1006571) 6-Povoado-São-Bento - São Francisco do Maranhão - MA</t>
  </si>
  <si>
    <t>02/12/2022</t>
  </si>
  <si>
    <t>SOLICITAMOS A REPACTUAÇÃO DESTE TERMO, VISTO QUE O MUNICÍPIO TEM TOTAL INTERESSE EM ESTAR CONCLUINDO E ENTREGANDO A OBRA AO MUNICÍPIO.</t>
  </si>
  <si>
    <t>TÚLIO PESSOA DE SOUSA</t>
  </si>
  <si>
    <t>83882</t>
  </si>
  <si>
    <t>1013263</t>
  </si>
  <si>
    <t>(1013263) ESCOLA INFANTIL - TIO FELIPE</t>
  </si>
  <si>
    <t>24/02/2024</t>
  </si>
  <si>
    <t>Prezados, conforme específica a PORTARIA CONJUNTA MEC/MGI/CGU N° 82, DE 10 DE JULHO DE 2023, manifestamos interesse em darmos sequência à obra, tendo em vista que, a educação é prioridade dessa gestão e verificando a necessidade da população local em ter uma estrutura adequada para as atividades educacionais, o que, per si, denota a extrema importância da conclusão dessa obra.</t>
  </si>
  <si>
    <t>ENRICO DE SOUZA FALABELLA</t>
  </si>
  <si>
    <t>83883</t>
  </si>
  <si>
    <t>1016591</t>
  </si>
  <si>
    <t>(1016591) Alto do Cecílio</t>
  </si>
  <si>
    <t>LUIS JOSE DE BARROS</t>
  </si>
  <si>
    <t>83884</t>
  </si>
  <si>
    <t>1007913</t>
  </si>
  <si>
    <t>(1007913) PAC 2 - Construção de Quadra Escolar Coberta  001/2013 - Olho-dÁgua do Borges - RN</t>
  </si>
  <si>
    <t>O convênio em questão, em razão de diligências de cunho técnico que impactaria no valor final de sua execução, não foi possível a sua conclusão no tempo inicialmente pactuado, o que acarretou a sua classificação/status de obra inacabada. Considerando a importância do objeto outrora pactuado (quadra de esporte), que garante que os nossos jovens e adolescentes tenham momentos de lazer, recreação, socialização e prática de exercícios físicos, bem como, levando em consideração o intuito de salvaguardar o dinheiro público que já foi aplicado na execução do objeto deste Convênio, vem o Município de Olho dÁgua do Borges demonstrar o seu irrestrito interesse na repactuação deste convênio, haja a possibilidade técnica, com o intuito de dar continuidade na execução do objeto em apreço. Dito isto, solicitamos o deferimento do pedido de repactuação para que possamos dar continuidade à obra de Construção de Quadra Escolar Coberta no Município de Olho dÁgua do Borges/RN.</t>
  </si>
  <si>
    <t>MARIA HELENA LEITE QUEIROGA</t>
  </si>
  <si>
    <t>83885</t>
  </si>
  <si>
    <t>1010340</t>
  </si>
  <si>
    <t>(1010340) Antonio Carlos de Paiva - Olho-dÁgua do Borges - RN</t>
  </si>
  <si>
    <t>14/07/2021</t>
  </si>
  <si>
    <t>O convênio em questão, em razão de diligências de cunho técnico que impactaria no valor final de sua execução, não foi possível a sua conclusão no tempo inicialmente pactuado, o que acarretou a sua classificação/status de obra inacabada. Considerando a importância do objeto outrora pactuado (Ampliação da Escola Municipal Antônio Carlos de Paiva), que garante que os nossos jovens e adolescentes tenham a oportunidade de estuarem em uma escola moderna e mais qualificada, bem como, levando em consideração o intuito de salvaguardar o dinheiro público que já foi aplicado na execução do objeto deste Convênio, vem o Município de Olho dÁgua do Borges demonstrar o seu irrestrito interesse na repactuação deste convênio, haja a possibilidade técnica, com o intuito de dar continuidade na execução do objeto em apreço. Dito isto, solicitamos o deferimento do pedido de repactuação para que possamos dar continuidade à obra de Ampliação da Escola Municipal Antônio Carlos de Paiva no Município de Olho dÁgua do Borges/RN.</t>
  </si>
  <si>
    <t>83886</t>
  </si>
  <si>
    <t>1070565</t>
  </si>
  <si>
    <t>(1070565) ESCOLA 001 - Palestina - SP</t>
  </si>
  <si>
    <t>28/02/2022</t>
  </si>
  <si>
    <t>VENHO POR MEIO DESTE SOLICITAR NOVA PACTUAÇÃO MP 1174 PARA QUE POSSAMOS FINALZAR A CONSTRUÇÃO DE ESCOLA DE 12 SALAS QUE SE ENCONTRA COMO INACABADA. ESSA SOLICITAÇÃO SE FAZ NECESSÁRIA POR SER A MAIOR OBRA DO MUNICÍPIO QUE HOJE CARECE DE NOVAS VAGAS E COM A CONSTRUÇÃO FINALIZADA DESSA UNIDADE ESCOLAR SUPRIRÁ TODA A NECESSIDADE IMEDATA DO MUNICÍPIO PARA PODER ATENDER E OFERECER MELHORES CONDIÇÕES DE UMA APRENDIZAGEM DE QUALIDADE AOS NOSSOS ALUNOS.</t>
  </si>
  <si>
    <t>REINALDO APARECIDO DA CUNHA</t>
  </si>
  <si>
    <t>83887</t>
  </si>
  <si>
    <t>1013528</t>
  </si>
  <si>
    <t>(1013528) NOVA ESCOLA CRUZ - Morro Cabeça no Tempo - PI</t>
  </si>
  <si>
    <t>30/01/2024</t>
  </si>
  <si>
    <t>Justifica-se a referida solicitação de nova pactuação pois na execução da obra existiram numerosos impasses entre a Gestão Municipal e as Empresas vencedoras dos processos licitatórios, o que resultou no atraso da obra e consequentemente paralisando todos os serviços.  Diante o exposto, venho manifestar o total interesse em firmar novo aditivo, atendendo assim a necessidade pública e satisfazendo o princípio da eficiência da administração pública, pois a finalização da Construção da Escola visa beneficiar alunos oriundos de famílias carentes, com o objetivo de melhorar a infraestrutura proporcionando ensino de qualidade a todos.</t>
  </si>
  <si>
    <t>Josue Alves Da Silva</t>
  </si>
  <si>
    <t>83888</t>
  </si>
  <si>
    <t>1018656</t>
  </si>
  <si>
    <t>(1018656) NOVA ESCOLA MUNICIPAL PADRE JOÃO MAYRES - Morro Cabeça no Tempo - PI</t>
  </si>
  <si>
    <t>29/03/2020</t>
  </si>
  <si>
    <t>Justifica-se a referida solicitação de nova pactuação pois na execução da obra existiram numerosos impasses entre a Gestão Municipal e as Empresas vencedoras dos processos licitatórios, o que resultou no atraso da obra e consequentemente o vencimento do termo de compromisso e Laudo Técnico pelo FNDE de obra Inacabada.  Diante o exposto, venho manifestar o total interesse em firmar novo termo de compromisso, atendendo assim a necessidade pública e satisfazendo o princípio da eficiência da administração pública, pois a finalização da Construção da Escola visa beneficiar alunos oriundos de famílias carentes, com o objetivo de melhorar a infraestrutura proporcionando ensino de qualidade a todos.</t>
  </si>
  <si>
    <t>83889</t>
  </si>
  <si>
    <t>24496</t>
  </si>
  <si>
    <t>(24496) PAC 2 - CRECHE/PRÉ-ESCOLA  001</t>
  </si>
  <si>
    <t>28/01/2020</t>
  </si>
  <si>
    <t>Venho pelo presente solicitar nova pactuação da obra ID 24496, tendo em vista que a referida obra se encontra inacabada necessitando de reformulação da planilha e nova licitação.</t>
  </si>
  <si>
    <t>LUIZA CRISTINA DA SILVA VIANNA</t>
  </si>
  <si>
    <t>83891</t>
  </si>
  <si>
    <t>13542</t>
  </si>
  <si>
    <t>(13542) 830065 - Escola de Educação Infantil - Formoso/MG</t>
  </si>
  <si>
    <t>10/07/2015</t>
  </si>
  <si>
    <t>Conforme estabelece a Portaria Conjunta MEC/MGI/CGU nº 82, de 10 de julho de 2023 , manifestamos interesse em retomar a execução da obra que se encontra em estágio inacabada, sendo que o município possui máxima urgência na conclusão da obra, haja vista necessidade de atendimento da alta demanda por vagas na educação infantil.</t>
  </si>
  <si>
    <t>JESSE GONCALVES DE SOUZA</t>
  </si>
  <si>
    <t>17/07/2023</t>
  </si>
  <si>
    <t>83895</t>
  </si>
  <si>
    <t>1000834</t>
  </si>
  <si>
    <t>(1000834) Quadra Escolar 005/2013 - U.E. N. Sra. doa Remédios - Picos - PI</t>
  </si>
  <si>
    <t>Justifica-se a referida solicitação de nova pactuação pois na execução da obra existiram numerosos impasses entre a Gestão Municipal e as Empresas vencedoras dos processos licitatórios, o que resultou no atraso da obra e consequentemente paralisando todos os serviços.  Diante o exposto, venho manifestar o total interesse em firmar novo aditivo, atendendo assim a necessidade pública e satisfazendo o princípio da eficiência da administração pública, pois a finalização da Construção da Quadra visa beneficiar alunos oriundos de famílias carentes, com o objetivo de melhorar a infraestrutura proporcionando práticas desportivas e momentos de lazer de qualidade a todos.</t>
  </si>
  <si>
    <t>GIL MARQUES DE MEDEIROS</t>
  </si>
  <si>
    <t>83896</t>
  </si>
  <si>
    <t>1014669</t>
  </si>
  <si>
    <t>(1014669) PAC 2 - CRECHE/PRÉ-ESCOLA  001</t>
  </si>
  <si>
    <t>30/12/2021</t>
  </si>
  <si>
    <t xml:space="preserve">Joaíma (MG),  de julho de 2023.   Exmo. Sr. CAMILO SANTANA Ministro de Estado da Educação Brasília  DF   Exmo. Sr.   Obras inacabadas representam um grave problema para o desenvolvimento local, pois demandam investimentos, tempo e recursos que foram inicialmente alocados, mas que não foram suficientes para a sua conclusão. A repactuação dessas obras ID (1014669) PAC 2 - CRECHE/PRÉ-ESCOLA 001 e (1015973) PAC 2 - Cobertura de Quadra Escolar 001/2013 - Joaíma - MG entre o município de Joaíma e a União é fundamental para solucionar esse impasse e garantir o pleno funcionamento e conclusão desses projetos e o desenvolvimento socioeducacional local.   Uma das principais causas para o atraso ou interrupção das obras foi a falta de recursos financeiros suficientes para sua execução. Além disso, questões relacionadas a má avaliação de custos pelas empresas contratadas e de erros na contratação de empresas executoras, além do aumento dos valores de serviços e insumos como o aço, por exemplo, também podem ter contribuído para o inacabamento das obras.  As consequências de obras inacabadas são diversas e afetam negativamente a população e o próprio município. Em primeiro lugar, há um desperdício de recursos públicos, uma vez que o investimento inicial não foi completamente utilizado. Além disso, a infraestrutura inacabada pode gerar problemas de segurança para a população, como risco de desabamentos, falta de acessibilidade e ausência de infraestrutura básica.  Outra consequência importante é o prejuízo para a economia local. Obras inacabadas geralmente estão relacionadas a projetos de infraestrutura, no caso, escolas e quadras, que são fundamentais para o desenvolvimento social e educacional da região. A falta dessas estruturas dificulta a atração de investimentos, a geração de empregos e o crescimento das atividades produtivas.  Assim, a repactuação das obras entre o município de Joaíma e a União se faz necessária para garantir o desenvolvimento local, a segurança da população e o bom uso dos recursos públicos. A conclusão dessas obras trará benefícios imediatos, como a melhoria da infraestrutura e a geração de empregos, além de criar um ambiente propício para o crescimento econômico, social e educacional sustentável.  Nesse sentido, é importante que o poder público e demais envolvidos busquem soluções conjuntas para superar os obstáculos que levaram à paralisação das obras. É fundamental também realizar um diagnóstico completo das causas do problema, adotando medidas corretivas e preventivas para evitar a repetição de problemas similares no futuro.  Em conclusão, a repactuação das obras inacabadas ID (1014669) PAC 2 - CRECHE/PRÉ-ESCOLA 001 e (1015973) PAC 2 - Cobertura de Quadra Escolar 001/2013 - Joaíma - MG entre o município de Joaíma e a União é essencial para viabilizar o desenvolvimento local, evitar desperdícios de recursos públicos e garantir o bem-estar da população. Sua conclusão trará benefícios sociais, econômicos e estruturais para a região, sendo fundamental para o crescimento sustentável do município.  Neste sentido, solicitamos a repactuação das obras acima indicadas com a plena atualização de valores financeiros para a conclusão das mesmas.   Dauro Barreto Melo Filho Prefeito Municipal </t>
  </si>
  <si>
    <t>LUCIANA MURTA BARRETO</t>
  </si>
  <si>
    <t>19/07/2023</t>
  </si>
  <si>
    <t>83898</t>
  </si>
  <si>
    <t>1013544</t>
  </si>
  <si>
    <t>(1013544) SERRA DO MARACUJÁ - Simões - PI</t>
  </si>
  <si>
    <t>30/06/2015</t>
  </si>
  <si>
    <t>Justifica-se a referida solicitação de nova pactuação pois na execução da obra existiram numerosos impasses entre a Gestão Municipal e as Empresas vencedoras dos processos licitatórios, o que resultou no atraso da obra e consequentemente a perda de prorrogação do termo de compromisso e Laudo técnico pelo FNDE constatando obra Inacabada Diante o exposto, venho manifestar o total interesse em firmar novo aditivo, atendendo assim a necessidade pública e satisfazendo o princípio da eficiência da administração pública, pois a finalização da Construção da Escola visa beneficiar alunos oriundos de famílias carentes, com o objetivo de melhorar a infraestrutura proporcionando ensino de qualidade a todos.</t>
  </si>
  <si>
    <t>JOSE WILSON DE CARVALHO</t>
  </si>
  <si>
    <t>83899</t>
  </si>
  <si>
    <t>1018455</t>
  </si>
  <si>
    <t>(1018455) Curuçazinho</t>
  </si>
  <si>
    <t>15/04/2024</t>
  </si>
  <si>
    <t>Ao cumprimentá-los informamos que a Prefeitura Municipal de Vigia, através da Secretaria Municipal de Educação do município, tem o compromisso de entregar para a população as obras firmadas com o FNDE. Portanto solicitamos que o Fundo Nacional de Desenvolvimento da Educação conceda nova pactuação da presente obra, para que possamos finalizar e proporcionar aos nossos alunos uma educação de qualidade devido a grande demanda educacional no muncípio.</t>
  </si>
  <si>
    <t>JOB XAVIER PALHETA JUNIOR</t>
  </si>
  <si>
    <t>83900</t>
  </si>
  <si>
    <t>1006546</t>
  </si>
  <si>
    <t>(1006546) Anauerá da Barreta - Vigia - PA</t>
  </si>
  <si>
    <t>Ao cumprimentá-los informamos que a Prefeitura Municipal de Vigia, através da Secretaria Municipal de Educação do município, tem o compromisso de entregar para a população as obras firmadas com o FNDE. Portanto solicitamos que o Fundo Nacional de Desenvolvimento da Educação conceda nova pactuação da presente obra, para que possamos finalizar e proporcionar aos nossos alunos uma educação de qualidade devido a grande demanda educacional no munIcípio.</t>
  </si>
  <si>
    <t>83901</t>
  </si>
  <si>
    <t>1011084</t>
  </si>
  <si>
    <t>(1011084) PROINFÂNCIA CRECHE - TIPO 1 - PAC 2</t>
  </si>
  <si>
    <t>01/01/2019</t>
  </si>
  <si>
    <t>83902</t>
  </si>
  <si>
    <t>1002238</t>
  </si>
  <si>
    <t>(1002238) PAC 2 - Construção de Quadra Escolar Coberta  001/2013 - São João da Varjota - PI</t>
  </si>
  <si>
    <t>Justifica-se a referida solicitação de nova pactuação pois na execução da obra existiram numerosos impasses entre a Gestão Municipal e a Empresa vencedora do processo licitatório, o que resultou no atraso da obra e consequentemente paralisando todos os serviços.  Diante o exposto, venho manifestar o total interesse em firmar novo aditivo, atendendo assim a necessidade pública e satisfazendo o princípio da eficiência da administração pública, pois a finalização da Construção da Quadra visa beneficiar alunos oriundos de famílias carentes, com o objetivo de melhorar a infraestrutura para a práticas de atividades esportivas e lazer de qualidade.</t>
  </si>
  <si>
    <t>JOSE DOS SANTOS BABOSA</t>
  </si>
  <si>
    <t>83903</t>
  </si>
  <si>
    <t>1009808</t>
  </si>
  <si>
    <t>(1009808) COSTEIRA - Oeiras do Pará - PA</t>
  </si>
  <si>
    <t>Ao cumprimentá-los informamos que a Prefeitura Municipal de Oeiras, através da Secretaria Municipal de Educação do município, tem o compromisso de entregar para a população as obras firmadas com o FNDE. Portanto solicitamos que o Fundo Nacional de Desenvolvimento da Educação conceda nova pactuação da presente obra, para que possamos finalizar e proporcionar aos nossos alunos uma educação de qualidade devido a grande demanda educacional no município.</t>
  </si>
  <si>
    <t>GILMA DRAGO RIBEIRO</t>
  </si>
  <si>
    <t>83904</t>
  </si>
  <si>
    <t>1009807</t>
  </si>
  <si>
    <t>(1009807) FAZENDINHA - Oeiras do Pará - PA</t>
  </si>
  <si>
    <t>83905</t>
  </si>
  <si>
    <t>1102137</t>
  </si>
  <si>
    <t>(1102137) Escola Municipal Indígena São Marcos - Fonte Boa - AM</t>
  </si>
  <si>
    <t>Prezados, conforme específica a PORTARIA CONJUNTA MEC/MGI/CGU N° 82, DE 10 DE JULHO DE 2023, manifestamos interesse em darmos sequência à obra, tendo em vista a necessidade da comunidade em ter uma estrutura adequada para as atividades educacionais, a gestão atual do Município de Fonte Boa se mostra disposto à assinar o novo termo de pactuação do referido objeto. Desde já agradecemos a atenção e aguardamos uma resposta favorável.</t>
  </si>
  <si>
    <t>GILBERTO FERREIRA LISBOA</t>
  </si>
  <si>
    <t>83906</t>
  </si>
  <si>
    <t>1009809</t>
  </si>
  <si>
    <t>(1009809) SAO RAIMUNDO - Oeiras do Pará - PA</t>
  </si>
  <si>
    <t>83907</t>
  </si>
  <si>
    <t>1006210</t>
  </si>
  <si>
    <t>(1006210) PAC 2 - CRECHE/PRÉ-ESCOLA  002</t>
  </si>
  <si>
    <t>12/12/2022</t>
  </si>
  <si>
    <t>Prezados, conforme específica a PORTARIA CONJUNTA MEC/MGI/CGU N° 82, DE 10 DE JULHO DE 2023, manifestamos interesse em darmos sequência à obra, tendo em vista a necessidade da população local em ter uma estrutura adequada para as atividades educacionais, a gestão atual do Município de Fonte Boa se mostra disposta a assinar o novo termo de pactuação do referido objeto. Desde já agradecemos a atenção e aguardamos uma resposta favorável.</t>
  </si>
  <si>
    <t>83908</t>
  </si>
  <si>
    <t>1018670</t>
  </si>
  <si>
    <t>(1018670) ESCOLA SANTA MARIA - Oeiras do Pará - PA</t>
  </si>
  <si>
    <t>26/12/2021</t>
  </si>
  <si>
    <t>83909</t>
  </si>
  <si>
    <t>1007187</t>
  </si>
  <si>
    <t>(1007187) PAC 2 - Cobertura de Quadra Escolar  001/2013 - Fonte Boa - AM</t>
  </si>
  <si>
    <t>30/04/2018</t>
  </si>
  <si>
    <t>83910</t>
  </si>
  <si>
    <t>1002417</t>
  </si>
  <si>
    <t>(1002417) PAC 2 Proinfäncia B</t>
  </si>
  <si>
    <t>Afim de finalizar a obra, que foi paralisada com 36,66% dos serviços executados, a Prefeitura da Estancia Turística de Salto abriu Edital de licitação do remanescente. A homologação da empresa vencedora ocorreu na data de 19/05/2023 com valor global da construção de R$ 3.992.705,43 e a Ordem de Serviço foi dada em 20/06/2023. Visto que no Contrato anterior o município investiu R$ 990.141,26 de recursos próprios e o valor do saldo do convênio atualmente é de R$ 1.654.597,28, a repactuação se torna essencial para o andamento e finalização da obra, cujo convenio inicial é datado de 2013.</t>
  </si>
  <si>
    <t>LAERTE SONSIN JUNIOR</t>
  </si>
  <si>
    <t>83911</t>
  </si>
  <si>
    <t>1013532</t>
  </si>
  <si>
    <t>(1013532) ESCOLA MUNICIPAL POVOADO PIO IX - São João da Varjota - PI</t>
  </si>
  <si>
    <t>20/10/2023</t>
  </si>
  <si>
    <t>83912</t>
  </si>
  <si>
    <t>1010655</t>
  </si>
  <si>
    <t>(1010655) PAC 2 - CRECHE/PRÉ-ESCOLA  001</t>
  </si>
  <si>
    <t>26/10/2023</t>
  </si>
  <si>
    <t>Entendo que é crucial compreendermos os motivos por trás dessa paralisação e as consequências resultantes, a fim de demonstrar a urgência dessa repactuação. Com a paralisação da obra, há uma lacuna significativa na oferta desses serviços educacionais de qualidade, impactando diretamente a comunidade e a vida de muitas famílias.  A repactuação se torna necessária para retomar o projeto e garantir que a demanda seja atendida adequadamente,diante dessa oportunidade, é fundamental para reavaliar o orçamento disponível, ajustá-lo às novas necessidades e otimizar a utilização dos recursos remanescentes, evitando desperdícios financeiros, e diante dessa nova avaliação será necessario a retomada de alguns serviços que ja foram executados,devido ao tempo, exposiçao e vadalismo. Além disso, é preciso ajustar o cronograma, considerando os atrasos já ocorridos, a fim de estabelecer metas realistas para a conclusão da obra   É fundamental que tomemos medidas urgentes para garantir o cumprimento dos objetivos propostos e fornecer um ambiente educacional adequado para nossas crianças.</t>
  </si>
  <si>
    <t>JOSÉ NILSON BISPO DE SÁ</t>
  </si>
  <si>
    <t>83914</t>
  </si>
  <si>
    <t>1107058</t>
  </si>
  <si>
    <t>(1107058) Escola infantil no Bairro Novo - Itamarati - AM</t>
  </si>
  <si>
    <t>Prezados, conforme específica a PORTARIA CONJUNTA MEC/MGI/CGU N° 82, DE 10 DE JULHO DE 2023, manifestamos interesse em darmos sequência à obra, tendo em vista a necessidade da população local em ter uma estrutura adequada para as atividades educacionais, a gestão atual do Município de Itamarati se mostra disposta a assinar o novo termo de pactuação do referido objeto. Desde já agradecemos a atenção e aguardamos uma resposta favorável.</t>
  </si>
  <si>
    <t>JOAO MEDEIROS CAMPELO</t>
  </si>
  <si>
    <t>83915</t>
  </si>
  <si>
    <t>1013533</t>
  </si>
  <si>
    <t>(1013533) ESCOLA MUNICIPAL DO POVOADO PAQUETÁ - São João da Varjota - PI</t>
  </si>
  <si>
    <t>16/03/2024</t>
  </si>
  <si>
    <t>83916</t>
  </si>
  <si>
    <t>1008172</t>
  </si>
  <si>
    <t>(1008172) PAC 2 - Construção de Quadra Escolar Coberta  005/2013</t>
  </si>
  <si>
    <t>17/12/2023</t>
  </si>
  <si>
    <t>JOSE NILTON PINHEIRO CALVET FILHO</t>
  </si>
  <si>
    <t>83917</t>
  </si>
  <si>
    <t>1107034</t>
  </si>
  <si>
    <t>(1107034) QUADRA COBERTA COM VESTIARIO JURACY - Itamarati - AM</t>
  </si>
  <si>
    <t>Prezados, conforme específica a PORTARIA CONJUNTA MEC/MGI/CGU N° 82, DE 10 DE JULHO DE 2023, manifestamos interesse em darmos sequência à obra, tendo em vista que, o esporte e o lazer são direitos individuais e coletivos constitucionalmente assegurados, cabendo ao Poder Público propiciar as condições materiais suficientes para a efetivação dessa garantia, bem como a obrigação de privilegiar as camadas sociais mais carentes e o universo populacional compreendido pelas crianças e adolescentes, o que, por si, denota a extrema importância da conclusão dessa obra.</t>
  </si>
  <si>
    <t>83918</t>
  </si>
  <si>
    <t>1086807</t>
  </si>
  <si>
    <t>(1086807) ESCOLA MUNICIPAL ROSA DE SARON - Humaitá - AM</t>
  </si>
  <si>
    <t>Prezados, conforme específica a PORTARIA CONJUNTA MEC/MGI/CGU N° 82, DE 10 DE JULHO DE 2023, manifestamos interesse em darmos sequência à obra, tendo em vista a necessidade da população local em ter uma estrutura adequada para as atividades educacionais, a gestão atual do Município de Humaitá se mostra disposta a assinar o novo termo de pactuação do referido objeto. Desde já agradecemos a atenção e aguardamos uma resposta favorável.</t>
  </si>
  <si>
    <t>JOSE CIDENEI LOBO DO NASCIMENTO</t>
  </si>
  <si>
    <t>83919</t>
  </si>
  <si>
    <t>1086883</t>
  </si>
  <si>
    <t>(1086883) Escola José Cezario Menezes de Barros - Humaitá - AM</t>
  </si>
  <si>
    <t>83920</t>
  </si>
  <si>
    <t>13297</t>
  </si>
  <si>
    <t>(13297) 703059 - Esc. Educ. Infantil - Tipo B - Proinfância - Construção - TURIAÇU/MA</t>
  </si>
  <si>
    <t>17/01/2023</t>
  </si>
  <si>
    <t>Considerando a importância e relevância da retomada da obra (1110349) 703059 - Esc. Educ. Infantil - Tipo B - Proinfância - Construção - TURIAÇU/MA, bem como os benefícios que o equipamento público representa para o município solicitamos que seja concedida e realizada nova pactuação do objeto, sob a seguinte justificativa:  - A conclusão da presente obra, se faz necessário devido ao aumento da demanda educacional na região. Para resolução da problemática a secretaria de educação vem adotando iniciativas no sentido de ampliar a oferta da educação na etapa de Creche e Pré-escola em resposta à crescente na demanda escolar nos últimos anos objetivando qualificar a rede física garantindo espaço adequado, em conformidade com os padrões estabelecidos pelo MEC.   - Considerando as diferenças sociais acentuadas pelo baixo poder aquisitivo das classes menos favorecidas, problemáticas e contradições sociais que assolam nosso município, reforça-se a importância da entrega do aparelho público para a população. Ressalta-se ainda, que a Secretaria Municipal de Educação vem adotando as providências necessárias à continuidade para conclusão de referida obra, por entender ser essencial para o contexto escolar municipal e imprescindível a comunidade, o que trará enorme benefício educacional e social às famílias.</t>
  </si>
  <si>
    <t>EDESIO JOAO  CAVALCANTI</t>
  </si>
  <si>
    <t>83922</t>
  </si>
  <si>
    <t>1007193</t>
  </si>
  <si>
    <t>(1007193) QUADRA COBERTA - ESC. SANTA TEREZA - Jutaí - AM</t>
  </si>
  <si>
    <t>18/04/2018</t>
  </si>
  <si>
    <t>PEDRO MACARIO BARBOZA</t>
  </si>
  <si>
    <t>83923</t>
  </si>
  <si>
    <t>1006556</t>
  </si>
  <si>
    <t>(1006556) Boa Ventura</t>
  </si>
  <si>
    <t>28/02/2020</t>
  </si>
  <si>
    <t>SOLICITAMOS NOVA PACTUAÇÃO CONFORME MEDIDA PROVISÓRIA 1174 - RETOMADA DE OBRAS</t>
  </si>
  <si>
    <t>ROSANGELA MARIA DANTAS</t>
  </si>
  <si>
    <t>83924</t>
  </si>
  <si>
    <t>1006216</t>
  </si>
  <si>
    <t xml:space="preserve">(1006216) ESCOLA INFANTIL- SANTO ANTONIO </t>
  </si>
  <si>
    <t>14/12/2017</t>
  </si>
  <si>
    <t>Prezados, conforme específica a PORTARIA CONJUNTA MEC/MGI/CGU N° 82, DE 10 DE JULHO DE 2023, manifestamos interesse em darmos sequência à obra, tendo em vista a necessidade da população local em ter uma estrutura adequada para as atividades educacionais, a gestão atual do Município de Jutaí se mostra disposta a assinar o novo termo de pactuação do referido objeto. Desde já agradecemos a atenção e aguardamos uma resposta favorável.</t>
  </si>
  <si>
    <t>83925</t>
  </si>
  <si>
    <t>1006570</t>
  </si>
  <si>
    <t>(1006570) 7-Povoado-Vaquejador - São Francisco do Maranhão - MA</t>
  </si>
  <si>
    <t>PREZADOS SOLICITAMOS A REPACTUAÇÃO DESTA OBRA, COM A DEVIDA ATUALIZAÇÃO DO VALOR CONFORME O ANEXO À MP1174.</t>
  </si>
  <si>
    <t>83926</t>
  </si>
  <si>
    <t>1012952</t>
  </si>
  <si>
    <t>(1012952) PAC 2 - Construção de Quadra Escolar Coberta  001/2013 - Periquito - MG</t>
  </si>
  <si>
    <t>Solicitação de nova pactuação em função das paralisações ocorridas pela Pandemia do COVID-19, o que afetou diretamente o mercado em geral, originando aumento exacerbado dos produtos. Houve, portanto, a desistência da empresa na obra, abandonando a obra, uma vez que houve a época atraso no repasse financeiro e, posteriormente, o aumento considerável dos preços. Portanto, a nova repactuação objetiva retomar a obra e, assim, garantir os objetivos propostos, melhoria da educação e da infraestrutura existente.</t>
  </si>
  <si>
    <t>JOSÉ DE OLIVEIRA FLOR</t>
  </si>
  <si>
    <t>83927</t>
  </si>
  <si>
    <t>1109649</t>
  </si>
  <si>
    <t>(1109649) QUADRA COBERTA COM VESTIARIO SUELLY PEIXOTO DAVILA - Tabatinga - AM</t>
  </si>
  <si>
    <t>SAUL NUNES BEMERGUY</t>
  </si>
  <si>
    <t>83928</t>
  </si>
  <si>
    <t>24287</t>
  </si>
  <si>
    <t>(24287) PAC 2 - CRECHE/PRÉ-ESCOLA  001</t>
  </si>
  <si>
    <t>31/08/2016</t>
  </si>
  <si>
    <t>Prezados, visto que a obra está bem avançada em seu estado de execução e verificando a necessidade da população local em ter uma estrutura adequada para as atividades educacionais, a gestão atual do Município de Uarini se mostra disposta a assinar o novo termo de pactuação do referido objeto, visto que a educação do povo é prioridade dessa gestão. Todos os documentos necessários para a nova pactuação serão enviados conforme especificidades exigidas na PORTARIA CONJUNTA MEC/MGI/CGU N° 82, DE 10 DE JULHO DE 2023 para que possamos conseguir o deferimento desta solicitação. Desde já agradecemos a atenção e aguardamos uma resposta favorável.</t>
  </si>
  <si>
    <t>ANTÔNIO WALDETRUDES UCHÔA DE BRITO</t>
  </si>
  <si>
    <t>83929</t>
  </si>
  <si>
    <t>26072</t>
  </si>
  <si>
    <t>(26072) PAC 2 - Construção de Quadra Escolar Coberta  001</t>
  </si>
  <si>
    <t>05/11/2024</t>
  </si>
  <si>
    <t>Considerando a importância e relevância da retomada da obra (26072) PAC 2 - Construção de Quadra Escolar Coberta 001, bem como os benefícios que o equipamento público representa para a comunidade escolar do CE Professora Olga Damous  INEP. 21071039 solicitamos que seja concedida e realizada nova pactuação do objeto, sob as seguintes justificativas: - A conclusão da presente obra, se faz necessário devido ao aumento da demanda educacional da referida escola, conforme CENSO 2022 (659 matriculas registradas). A conclusão da quadra poliesportiva irá oferecer uma melhoria na qualidade de vida da comunidade escolar através da oferta de  espaço gratuito e de qualidade onde será  possível a prática de  várias modalidades esportivas. - Considerando as diferenças sociais acentuadas pelo baixo poder aquisitivo das classes menos favorecidas, problemáticas e contradições sociais que assolam nosso município, reforça-se a importância da entrega do aparelho público para a população. Ressalta-se ainda, que a Secretaria Municipal de Educação vem adotando as providências necessárias à continuidade para conclusão de referida obra, por entender ser essencial para o contexto escolar e imprescindível a comunidade, e que trará enorme benefício educacional e social às famílias.</t>
  </si>
  <si>
    <t>83930</t>
  </si>
  <si>
    <t>2061</t>
  </si>
  <si>
    <t>(2061) 830045 - Escola de Educ. Infantil - Tipo B - Francisco Sá/MG</t>
  </si>
  <si>
    <t>26/10/2015</t>
  </si>
  <si>
    <t>Tendo em vista que a obra, (2061) 830045 - Escola de Educ. Infantil - Tipo B - Francisco Sá/MG, é originária de gestões passadas e encontra-se inacabada, a nova pactuação possibilitaria a conclusão da mesma.</t>
  </si>
  <si>
    <t>MARIO OSVALDO RODRIGUES CASASANTA</t>
  </si>
  <si>
    <t>83931</t>
  </si>
  <si>
    <t>1006724</t>
  </si>
  <si>
    <t>(1006724) Centro de Educação Infantil Nosso Lar</t>
  </si>
  <si>
    <t>o termino da construção da referida obra é de suma importância para as famílias, que residem no referido bairro. Que desde o início da construção alimentam o desejo em usufruir da comodidade em ter uma creche na própria comunidade sem ter que deslocar grandes distancia para oportunizar seus filhos de um ambiente com toda infra estrutura necessária ao aprendizado.</t>
  </si>
  <si>
    <t>PAULO AUGUSTO VERONESE</t>
  </si>
  <si>
    <t>83932</t>
  </si>
  <si>
    <t>1012706</t>
  </si>
  <si>
    <t>(1012706) VILA ISAMARA</t>
  </si>
  <si>
    <t>04/01/2024</t>
  </si>
  <si>
    <t>A Prefeitura Municipal de Chapadinha/MA, vem por meio desta solicitação, MANIFESTAR INTERESSE FORMALMENTE junto ao FNDE em participar da Repactuação de obras inacabadas e paralisadas no âmbito do Pacto Nacional pela Retomada de Obras e de Serviços de Engenharia Destinados à Educação Básica, conforme orienta a PORTARIA CONJUNTA MEC/MGI/CGU Nº 82, DE 10 DE JULHO DE 2023, TÍTULO II, Art. 3º .</t>
  </si>
  <si>
    <t>MARIA DUCILENE PONTES CORDEIRO</t>
  </si>
  <si>
    <t>83934</t>
  </si>
  <si>
    <t>1015606</t>
  </si>
  <si>
    <t>(1015606) PAC 2 - Construção de Quadra Escolar Coberta  003/2013 - Alcântaras - CE</t>
  </si>
  <si>
    <t>25/02/2018</t>
  </si>
  <si>
    <t>Ilmo.Sr CAMILO SOBREIRA DE SANTANA Ministro de Estado de Educação Assunto: Encaminha manifestação de interesse na pactuação de um Termo de Compromisso para conclusão da Obra de Construção de Quadra Escolar Coberta 003/2013 TERMO DE COMPROMISSO PAR Nº PAC2 10202/2014 ID da Obra: 1015606  Senhor Coordenador, O município de Alcântaras, Estado do Ceara, baseado MP 1.174 de 12 de maio de 2023, manifesta interesse na formalização de um novo Termo de Compromisso para conclusão da Obra de Construção de Quadra Escolar Coberta 003/2013. A referida obra iniciada em 25/06/2014 e atualmente encontra-se inacabada com aproximadamente 53,00% de execução, conforme mostra Laudo Técnico apresentado. Desse modo, tendo em vista os inúmeros prejuízos causados esperamos contar com a parceria do Governo Federal para retomado dos serviços e conclusão da obra. De acordo com a planilha orçamentaria, ora apresentada, serão necessários pelo menos R$ 475.315,49 e aproximadamente 06(seis) meses para conclusão da obra. Assim, considerando os inúmeros benéficos alcançados com a conclusão da obra, confiamos no deferimento do nosso pleito, pelo que antecipamos nossos agradecimentos.  ____________________________ Joaquim Freire Carvalho Prefeito de Alcântaras-CE</t>
  </si>
  <si>
    <t>ANTONIO ALAN FARIAS GOMES</t>
  </si>
  <si>
    <t>83935</t>
  </si>
  <si>
    <t>1010013</t>
  </si>
  <si>
    <t>(1010013) Castro Alves - Chaves - PA</t>
  </si>
  <si>
    <t>15/04/2019</t>
  </si>
  <si>
    <t>Chaves é uma cidade de Estado do Pará. O município se estende por 13.084,9 km² e contava com mais de 23.717 habitantes no último censo. A densidade demográfica é de 1,8 habitantes por km² no território do município. Chaves se situa a 7 km a Norte-Leste de Tucumã a maior cidade nos arredores. Situado a 5 metros de altitude, de Chaves tem as seguintes coordenadas geográficas: Latitude: 0° 9 37 Sul, Longitude: 49° 59 18 Oeste. Um dos maiores municípios territoriais da ilha do Marajó, cercado por diversas outras ilhas no qual habitam diversas famílias, crianças, jovens e adolescentes.</t>
  </si>
  <si>
    <t>FABIANO BRAGA MIRANDA</t>
  </si>
  <si>
    <t>83936</t>
  </si>
  <si>
    <t>1001410</t>
  </si>
  <si>
    <t>(1001410) PAC 2 - Construção de Quadra Escolar Coberta  003/2013 - Arame - MA</t>
  </si>
  <si>
    <t>O MUNICÍPIO, COM A DISPOSIÇÃO DE CONCLUIR O RESPECTIVO EMPREENDIMENTO OU OBJETO PACTUADO - 1001410 - QUADRA ESCOLAR COBERTA COM VESTIÁRIO - LOCALIZADO NA RUA BARÃO DE GRAJAÚ, NA SEDE DO MUNICÍPIO DE ARAME/MA, VEM ATRAVÉS DESTA SOLICITAR UMA NOVA PACTUAÇÃO COM O INTUITO DE CONCLUIR O EMPREENDIMENTO. DIANTE DISSO, A ATUALIZAÇÃO DOS PREÇOS UNITÁRIOS, HOJE COM GRANDE DEFASAGEM, SE TORNA PRIMORDIAL PARA A CONCLUSÃO E EXECUTABILIDADE EMERGENCIAL DO OBJETO QUE É DE GRANDE IMPORTÂNCIA PARA O DESENVOLVIMENTO DO NOSSO MUNICÍPIO.</t>
  </si>
  <si>
    <t>PEDRO FERNANDES RIBEIRO</t>
  </si>
  <si>
    <t>83937</t>
  </si>
  <si>
    <t>1012707</t>
  </si>
  <si>
    <t>(1012707) PAC 2 - CRECHE/PRÉ-ESCOLA MCMV  002</t>
  </si>
  <si>
    <t>A prefeitura Municipal de Chapadinha/MA, vem por meio desta solicitação, MANIFESTAR INTERESSE FORMALMENTE junto ao FNDE em participar da Repactuação de obras inacabadas e paralisadas no âmbito do Pacto Nacional pela Retomada de Obras e de Serviços de Engenharia Destinados à Educação Básica, conforme orienta a PORTARIA CONJUNTA MEC/MGI/CGU Nº 82, DE 10 DE JULHO DE 2023, TÍTULO II, Art. 3º .</t>
  </si>
  <si>
    <t>83938</t>
  </si>
  <si>
    <t>1018702</t>
  </si>
  <si>
    <t>(1018702) ESCOLA MUNICIPAl ODILON JOSÉ DE OLIVEIRA - Miranorte - TO</t>
  </si>
  <si>
    <t>O MUNICÍPIO DE MIRANORTE NO ESTADO DO TOCANTINS MANIFESTA TOTAL INTERESSE NA RETOMADA DA OBRA COM A  NOVA PACTUAÇÃO PERMITIDA PELA MP 1174, OBEDECENDO OS REQUISITOS DA PORTARIA CONJUNTA MEC/MGI/CGU N° 82 DE 10 DE JULHO DE 2023. SALIENTAMOS QUE ESSA INICIATIVA E DE SUMA IMPORTÃNCIA PARA QUE O MUNICÍPIO CONSEGUE FINALIZAR A REFERIDA OBRA.</t>
  </si>
  <si>
    <t>ANTONIO CARLOS MARTINS REIS</t>
  </si>
  <si>
    <t>83939</t>
  </si>
  <si>
    <t>1013001</t>
  </si>
  <si>
    <t>(1013001) PAC 2 - Construção de Quadra Escolar Coberta  001/2013 - Natividade - TO</t>
  </si>
  <si>
    <t>25/04/2023</t>
  </si>
  <si>
    <t>O MUNICÍPIO DE NATIVIDADE NO ESTADO DO TOCANTINS MANIFESTA TOTAL INTERESSE NA RETOMADA DA OBRA COM A NOVA PACTUAÇÃO DA MP 1174, OBEDECENDO OS REQUISITOS DA PORTARIA CONJUNTA MEC/MGI/CGU N° 82 DE 10 DE JULHO DE 2023. RESSALTAMOS A IMPORTÂNCIA DA ATUALIZAÇÃO DO VALOR DA OBRA PARA A CONCLUSÃO DEFINITIVA.</t>
  </si>
  <si>
    <t>THIAFO JAYME RODRIGUES DE CERQUEIRA</t>
  </si>
  <si>
    <t>83940</t>
  </si>
  <si>
    <t>18323</t>
  </si>
  <si>
    <t>(18323) ESPAÇO EDUCATIVO INFANTIL TIPO B PROINFANCIA</t>
  </si>
  <si>
    <t>23/03/2016</t>
  </si>
  <si>
    <t>O MUNICÍPIO DE CONCEIÇÃO DO TOCANTINS NO ESTADO DO TOCANTINS MANIFESTA TOTAL INTERESSE NA RETOMADA DA OBRA COM A NOVA PACTUAÇÃO DA MP 1174, OBEDECENDO OS REQUISITOS DA PORTARIA CONJUNTA MEC/MGI/CGU N° 82 DE 10 DE JULHO DE 2023. RESSALTAMOS A IMPORTÂNCIA DA ATUALIZAÇÃO DO VALOR DA OBRA PARA A CONCLUSÃO DEFINITIVA.</t>
  </si>
  <si>
    <t>JOAO PAULO FERNANDES COSTA</t>
  </si>
  <si>
    <t>83941</t>
  </si>
  <si>
    <t>13470</t>
  </si>
  <si>
    <t>(13470) 702619 - Esc. Educ. Infantil - Tipo B - Proinfância - Construção - CONCEIÇÃO DO TOCANTINS/TO</t>
  </si>
  <si>
    <t>30/05/2016</t>
  </si>
  <si>
    <t>83942</t>
  </si>
  <si>
    <t>20225</t>
  </si>
  <si>
    <t>(20225) Centro de Educação Infantil</t>
  </si>
  <si>
    <t>O MUNICÍPIO DE SÃO FELIX DO TOCANTINS NO ESTADO DO TOCANTINS MANIFESTA TOTAL INTERESSE NA RETOMADA DA OBRA COM A NOVA PACTUAÇÃO DA MP 1174, OBEDECENDO OS REQUISITOS DA PORTARIA CONJUNTA MEC/MGI/CGU N° 82 DE 10 DE JULHO DE 2023. RESSALTAMOS A IMPORTÂNCIA DA ATUALIZAÇÃO DO VALOR DA OBRA PARA A CONCLUSÃO DEFINITIVA.</t>
  </si>
  <si>
    <t>CARLOS IRAEL RIBEIRO DOS REIS</t>
  </si>
  <si>
    <t>83943</t>
  </si>
  <si>
    <t>13831</t>
  </si>
  <si>
    <t>(13831) 702592/2010 - Esp Educativo Urbano - Faz. Matas - Arraias/TO</t>
  </si>
  <si>
    <t>O MUNICÍPIO DE ARRAIAS NO ESTADO DO TOCANTINS MANIFESTA TOTAL INTERESSE NA RETOMADA DA OBRA COM A NOVA PACTUAÇÃO DA MP 1174, OBEDECENDO OS REQUISITOS DA PORTARIA CONJUNTA MEC/MGI/CGU N° 82 DE 10 DE JULHO DE 2023. RESSALTAMOS A IMPORTÂNCIA DA ATUALIZAÇÃO DO VALOR DA OBRA PARA A CONCLUSÃO DEFINITIVA.</t>
  </si>
  <si>
    <t>HERMAN GOMES DE ALMEIDA</t>
  </si>
  <si>
    <t>83944</t>
  </si>
  <si>
    <t>18943</t>
  </si>
  <si>
    <t>(18943) Proinfância Mateiros</t>
  </si>
  <si>
    <t>16/02/2016</t>
  </si>
  <si>
    <t>O MUNICÍPIO DE MATEIROS NO ESTADO DO TOCANTINS MANIFESTA TOTAL INTERESSE NA RETOMADA DA OBRA COM A NOVA PACTUAÇÃO DA MP 1174, OBEDECENDO OS REQUISITOS DA PORTARIA CONJUNTA MEC/MGI/CGU N° 82 DE 10 DE JULHO DE 2023. RESSALTAMOS A IMPORTÂNCIA DA ATUALIZAÇÃO DO VALOR DA OBRA PARA A CONCLUSÃO DEFINITIVA.</t>
  </si>
  <si>
    <t>JOÃO MARTINS NETO</t>
  </si>
  <si>
    <t>83945</t>
  </si>
  <si>
    <t>1016107</t>
  </si>
  <si>
    <t>(1016107) Escola Municipal Barreiro - Paranã - TO</t>
  </si>
  <si>
    <t>03/01/2024</t>
  </si>
  <si>
    <t>O MUNICÍPIO DE PARANÃ NO ESTADO DO TOCANTINS MANIFESTA TOTAL INTERESSE NA RETOMADA DA OBRA COM A NOVA PACTUAÇÃO DA MP 1174, OBEDECENDO OS REQUISITOS DA PORTARIA CONJUNTA MEC/MGI/CGU N° 82 DE 10 DE JULHO DE 2023. RESSALTAMOS A IMPORTÂNCIA DA ATUALIZAÇÃO DO VALOR DA OBRA PARA A CONCLUSÃO DEFINITIVA.</t>
  </si>
  <si>
    <t>PHABIO AUGUSTUS DA SILVA MOREIRA</t>
  </si>
  <si>
    <t>83946</t>
  </si>
  <si>
    <t>1016106</t>
  </si>
  <si>
    <t>(1016106) Escola Municipal Rainha da Paz - Paranã - TO</t>
  </si>
  <si>
    <t>83947</t>
  </si>
  <si>
    <t>1008576</t>
  </si>
  <si>
    <t>(1008576) PAC 2 - Construção de Quadra Escolar Coberta  001/2013 - Paranã - TO</t>
  </si>
  <si>
    <t>01/07/2019</t>
  </si>
  <si>
    <t>83948</t>
  </si>
  <si>
    <t>1009915</t>
  </si>
  <si>
    <t>(1009915) Escola Municipal Professora Cândida - Paranã - TO</t>
  </si>
  <si>
    <t>20/11/2022</t>
  </si>
  <si>
    <t>83949</t>
  </si>
  <si>
    <t>8379</t>
  </si>
  <si>
    <t>(8379) 657711 - Esc. Educ. Infantil - Tipo C -  - Construção - AURORA DO TOCANTINS/TO</t>
  </si>
  <si>
    <t>27/02/2015</t>
  </si>
  <si>
    <t>O MUNICÍPIO DE AURORA DO TOCANTINS NO ESTADO DO TOCANTINS MANIFESTA TOTAL INTERESSE NA RETOMADA DA OBRA COM A NOVA PACTUAÇÃO DA MP 1174, OBEDECENDO OS REQUISITOS DA PORTARIA CONJUNTA MEC/MGI/CGU N° 82 DE 10 DE JULHO DE 2023. RESSALTAMOS A IMPORTÂNCIA DA ATUALIZAÇÃO DO VALOR DA OBRA PARA A CONCLUSÃO DEFINITIVA.</t>
  </si>
  <si>
    <t>LUZINEI DE JESUS SILVA</t>
  </si>
  <si>
    <t>83950</t>
  </si>
  <si>
    <t>1008436</t>
  </si>
  <si>
    <t>(1008436) PAC 2 - Construção de Quadra Escolar Coberta  001/2013 - Aurora do Tocantins - TO</t>
  </si>
  <si>
    <t>30/06/2021</t>
  </si>
  <si>
    <t>83951</t>
  </si>
  <si>
    <t>1001984</t>
  </si>
  <si>
    <t>(1001984) PAC 2 - CRECHE/PRÉ-ESCOLA  003</t>
  </si>
  <si>
    <t>A empresa contratada abandonou a execução da obra por falta de repasses de recursos financeiros. O Município iniciou novo procedimento licitatório e no entanto, quedou-se deserto. Nesse sentido, após a edição da MP 1174, solicitamos nova pactuação, regulamentada pela Portaria Conjunta MEC/MGI/CGU nº 82 de 10/07/2023, este Município manifesta interesse na presente repactuação.</t>
  </si>
  <si>
    <t>EDUARDO ESGAIB CAMPOS</t>
  </si>
  <si>
    <t>14/07/2023</t>
  </si>
  <si>
    <t>83952</t>
  </si>
  <si>
    <t>1012740</t>
  </si>
  <si>
    <t>(1012740) PAC 2 - CRECHE/PRÉ-ESCOLA  001</t>
  </si>
  <si>
    <t>28/05/2023</t>
  </si>
  <si>
    <t>83953</t>
  </si>
  <si>
    <t>1017583</t>
  </si>
  <si>
    <t>(1017583) Escola Josenopolis-MG</t>
  </si>
  <si>
    <t>11/03/2023</t>
  </si>
  <si>
    <t>O município de Josenópolis/MG solicita nova pactuação para da continuidade na obra da pro-infância que encontra paralisada.</t>
  </si>
  <si>
    <t>DANIEL PATRICK RIBEIRO QUEIROZ</t>
  </si>
  <si>
    <t>83954</t>
  </si>
  <si>
    <t>1004965</t>
  </si>
  <si>
    <t>(1004965) Santa Rita</t>
  </si>
  <si>
    <t>Considerando a Portaria Nº 82 que trata da retomada de obras inacabadas e paralisadas apresentamos a obra Santa Rita, Vassouras, RJ, ID nº 1004965, Termo de Compromisso PAC 2 nº 6387 do ano de 2013, que em conformidade ao seu artigo 18 foi concluída com recursos próprios, sendo assim optamos pela Não Retomada da Obra.  Seguindo os parágrafos do artigo 18:  * No 1º, toda documentação correspondente a conclusão da obra está anexada na sua página no SIMEC Obra 2.0 nas abas Cumprimento do Objeto e Execução Financeira, aguardando validação do FNDE. * No 2º, o município se encaixa no recebimento de saldo remanescente, uma vez que o valor da pactuação original não foi depositado na sua totalidade.</t>
  </si>
  <si>
    <t>SEVERINO ANANIAS DIAS FILHO</t>
  </si>
  <si>
    <t>83955</t>
  </si>
  <si>
    <t>1018429</t>
  </si>
  <si>
    <t>(1018429) ESCOLA MUNICIPAL DE MONTE BELO - Carbonita - MG</t>
  </si>
  <si>
    <t>03/04/2023</t>
  </si>
  <si>
    <t>A obra se enquadra na condição para ser retomada como demonstra no Parágrafo único do Artigo 2 da Medida provisória nº 1174 de maio de 2023. O município manifesta interesse na retomada e solicita, perante as orientações, nova repactuação com o ente federativo.</t>
  </si>
  <si>
    <t>NIVALDO MORAIS SANTANA</t>
  </si>
  <si>
    <t>83956</t>
  </si>
  <si>
    <t>1011047</t>
  </si>
  <si>
    <t>(1011047) BOM FUTURO - Machadinho D Oeste - RO</t>
  </si>
  <si>
    <t>A obra ID 1011047, Termo de Compromisso PAR Nº 22697, foi pactuada em janeiro do ano de 2014; sua execução iniciou em 2016, lenta, e em 2020 o proprietário da empresa contratada faleceu. Desde então o município tem enfrentado dificuldades para retomar a obra, já que o valor pactuado não é mais suficiente. Os valores estão defasados, visto que nove anos se passaram desde a pactuação inicial. De acordo com os valores atuais seria necessário à prefeitura municipal de Machadinho DOeste complementar com um valor muito alto, do qual a receita municipal não dispõe. É de interesse da gestão atual a retomada e conclusão dessa obra que atenderá uma comunidade vulnerável, que tem uma demanda muito grande, e uma necessidade daquela comunidade que a obra seja concluída, já que alguns alunos precisam buscar vaga em outros bairros. Sendo assim uma nova pactuação, com valores atualizados, nos permitirá fazer um novo processo licitatório para contratação de uma nova empresa para retomada dessa obra.</t>
  </si>
  <si>
    <t>PAULO HENRIQUE DOS SANTOS</t>
  </si>
  <si>
    <t>83959</t>
  </si>
  <si>
    <t>8561</t>
  </si>
  <si>
    <t>(8561) 656349 - Esc. Educ. Infantil - Tipo B - São Rafael/RN</t>
  </si>
  <si>
    <t>29/01/2016</t>
  </si>
  <si>
    <t>Solicitamos nova pactuação devido a necessidade de conclusão da obra inacabada e o município tem uma grande carência de espaço físico para funcionamento da Educação Infantil.</t>
  </si>
  <si>
    <t>LESLIE DA SILVA LIMA</t>
  </si>
  <si>
    <t>83961</t>
  </si>
  <si>
    <t>1006561</t>
  </si>
  <si>
    <t>(1006561) EMEF SÃO JOÃO - Bagre - PA</t>
  </si>
  <si>
    <t>Ao cumprimentá-los informamos que a Prefeitura Municipal de Bagre, através da Secretaria Municipal de Educação do município, tem o compromisso de entregar para a população as obras firmadas com o FNDE. Portanto solicitamos que o Fundo Nacional de Desenvolvimento da Educação conceda nova pactuação da presente obra, para que possamos finalizar e proporcionar aos nossos alunos uma educação de qualidade devido a grande demanda educacional no município.</t>
  </si>
  <si>
    <t>CLEBERSON FARIAS LOBATO RODRIGUES</t>
  </si>
  <si>
    <t>83962</t>
  </si>
  <si>
    <t>1006560</t>
  </si>
  <si>
    <t>(1006560) EMEF SANTA CRUZ - Bagre - PA</t>
  </si>
  <si>
    <t>83963</t>
  </si>
  <si>
    <t>30848</t>
  </si>
  <si>
    <t>(30848) PAC 2 - CRECHE/PRÉ-ESCOLA  001</t>
  </si>
  <si>
    <t>30/07/2016</t>
  </si>
  <si>
    <t>83964</t>
  </si>
  <si>
    <t>1017425</t>
  </si>
  <si>
    <t>(1017425) PAC 2 - Construção de Quadra Escolar Coberta  001/2013 - São Rafael - RN</t>
  </si>
  <si>
    <t>25/02/2022</t>
  </si>
  <si>
    <t>Solicitamos nova pactuação devido a necessidade de conclusão da obra que é de grande relevância para as escolas do municipio desevolver as atividades esportivas com os alunos.</t>
  </si>
  <si>
    <t>83966</t>
  </si>
  <si>
    <t>1015718</t>
  </si>
  <si>
    <t>(1015718) PAC 2 - Cobertura de Quadra Escolar  001/2013 - São Rafael - RN</t>
  </si>
  <si>
    <t>24/10/2022</t>
  </si>
  <si>
    <t>Solicitamos nova pactuação devido a necessidade de conclusão da obra que é de grande relevância para as escolas do município desenvolverem as atividades esportivas com os alunos.</t>
  </si>
  <si>
    <t>83968</t>
  </si>
  <si>
    <t>1007282</t>
  </si>
  <si>
    <t>(1007282) PAC 2 - Construção de Quadra Escolar Coberta  001/2013 - Caém - BA</t>
  </si>
  <si>
    <t>01/02/2023</t>
  </si>
  <si>
    <t>O Município de Caém, CNPJ: 13.913.348/0001-11, de acordo com o Art. 3 da PORTARIA CONJUNTA MEC/MGI/CGU Nº 82, DE 10 DE JULHO DE 2023, vem manifestar interesse em repactuar a obra ID 1007282 - Construção de quadra coberta com vestiários, para o que, justificamos: - A obra encontrava-se na condição de INACABADA, quando da publicação da MP 1174/2023 - O percentual de execução é de 60,81%. Salientamos que o Município dispõe da documentação complementar solicitada na referida MP e na Portaria referidas, tais como: Laudo Técnico, planilha orçamentária atualizada e cronograma físico-financeiro atualizado. Ressalta-se que esta é uma obra de grande importância para atendimento aos alunos da rede municipal de educação e para a sociedade em geral, no que pedimos que seja viabilizada sua conclusão.</t>
  </si>
  <si>
    <t>Vinicius Silva de Andrade</t>
  </si>
  <si>
    <t>83969</t>
  </si>
  <si>
    <t>1015218</t>
  </si>
  <si>
    <t>(1015218) Colégio Municipal de Caém - Caém - BA</t>
  </si>
  <si>
    <t>24/04/2023</t>
  </si>
  <si>
    <t>O Município de Caém, CNPJ: 13.913.348/0001-11, de acordo com o Art. 3 da PORTARIA CONJUNTA MEC/MGI/CGU Nº 82, DE 10 DE JULHO DE 2023, vem manifestar interesse em repactuar a obra ID 1015218 - Construção de de colégio 12 salas padrão FNDE, para o que, justificamos: - A obra encontrava-se na condição de INACABADA, quando da publicação da MP 1174/2023 - O percentual de execução é de 41,09%. Salientamos que o Município dispõe da documentação complementar solicitada, tais como: Laudo Técnico, planilha orçamentária atualizada e cronograma físico-financeiro atualizado. Ressalta-se que esta é uma obra de grande importância para atendimento aos alunos da rede municipal de educação e para a sociedade em geral, no que pedimos que seja viabilizada sua conclusão</t>
  </si>
  <si>
    <t>83970</t>
  </si>
  <si>
    <t>11731</t>
  </si>
  <si>
    <t>(11731) 700055 - Esc. Educ. Infantil  - Proinfância - Construção - URUCURITUBA/AM</t>
  </si>
  <si>
    <t>18/08/2014</t>
  </si>
  <si>
    <t>Solicitação de nova pactuação, para conclusão desde objeto irá atender as criancas da nossa cidade com uma estrutura física de ensino de qualidade.</t>
  </si>
  <si>
    <t>RIZONILDO DA SILVA DE BENEDETTO</t>
  </si>
  <si>
    <t>83971</t>
  </si>
  <si>
    <t>1001773</t>
  </si>
  <si>
    <t>(1001773) PAC 2 - CRECHE/PRÉ-ESCOLA MCMV  001</t>
  </si>
  <si>
    <t>Solicitamos através deste, a viabilização da nova pactuação de obras referentes as obras de ID 1001773 e ID 1001902, para que possamos proceder com a responsabilização e conclusão das referidas obras, seguindo em concordância ao Pacto Nacional Pela Retomada de Obras na Educação Básica.</t>
  </si>
  <si>
    <t>GRACINA MARIA RAMOS BRAZ DA SILVA</t>
  </si>
  <si>
    <t>83972</t>
  </si>
  <si>
    <t>19976</t>
  </si>
  <si>
    <t>(19976) CRECHE TIPO B</t>
  </si>
  <si>
    <t>29/03/2016</t>
  </si>
  <si>
    <t>Solicitação de nova pactuação, para conclusão desde objeto irá atender as criancas da nossa cidade com uma estrutura física de ensino de qualidade, visto que estamos com uma demanda reprimida significativa em espaço de ensino.</t>
  </si>
  <si>
    <t>83973</t>
  </si>
  <si>
    <t>1001902</t>
  </si>
  <si>
    <t>(1001902) PAC 2 - CRECHE/PRÉ-ESCOLA MCMV  002</t>
  </si>
  <si>
    <t>83974</t>
  </si>
  <si>
    <t>17410</t>
  </si>
  <si>
    <t>(17410) 700257/11 - Espaço Educativo Urbano - Urucurituba/AM</t>
  </si>
  <si>
    <t>15/06/2016</t>
  </si>
  <si>
    <t>83975</t>
  </si>
  <si>
    <t>1003698</t>
  </si>
  <si>
    <t>(1003698) PAC 2 - Construção de Quadra Escolar Coberta  003/2013 - Urucurituba - AM</t>
  </si>
  <si>
    <t>30/03/2020</t>
  </si>
  <si>
    <t>Solicitação de nova pactuação, para conclusão desde objeto irá atender as criancas da nossa cidade com uma estrutura física de lazer de qualidade, visto que estamos com uma demanda reprimida significativa, melhorando assim a qualidade de ensido dos beneficiarios.</t>
  </si>
  <si>
    <t>83976</t>
  </si>
  <si>
    <t>24288</t>
  </si>
  <si>
    <t>(24288) PAC 2 - CRECHE/PRÉ-ESCOLA MCMV  001</t>
  </si>
  <si>
    <t>O Município de Alagoinhas, CNPJ: 13.646.005/0001-38, de acordo com o Art. 3 da PORTARIA CONJUNTA MEC/MGI/CGU Nº 82, DE 10 DE JULHO DE 2023, vem manifestar interesse em repactuar a obra ID 24288 - Construção de Creche Tipo 1 padrão FNDE, para o que, justificamos: - A obra encontrava-se na condição de PARALISADA, quando da publicação da MP 1174/2023 - O percentual de execução é de 41,50%. Salientamos que o Município dispõe da documentação complementar solicitada, tais como: Laudo Técnico, planilha orçamentária atualizada e cronograma físico-financeiro atualizado. Ressalta-se que esta é uma obra de grande importância para atendimento aos alunos da rede municipal de educação e para a sociedade em geral, no que pedimos que seja viabilizada sua conclusão</t>
  </si>
  <si>
    <t>JOAQUIM BELARMINO CARDOSO NETO</t>
  </si>
  <si>
    <t>83977</t>
  </si>
  <si>
    <t>19159</t>
  </si>
  <si>
    <t>(19159) TERRENO II - BARREIRO</t>
  </si>
  <si>
    <t>28/02/2024</t>
  </si>
  <si>
    <t>O Município de Alagoinhas, CNPJ: 13.646.005/0001-38, de acordo com o Art. 3 da PORTARIA CONJUNTA MEC/MGI/CGU Nº 82, DE 10 DE JULHO DE 2023, vem manifestar interesse em repactuar a obra ID 19159 - Construção de Creche Tipo 1 padrão FNDE, para o que, justificamos: - A obra encontrava-se na condição de PARALISADA, quando da publicação da MP 1174/2023 - O percentual de execução é de 23,38%. Salientamos que o Município dispõe da documentação complementar solicitada, tais como: Laudo Técnico, planilha orçamentária atualizada e cronograma físico-financeiro atualizado. Ressalta-se que esta é uma obra de grande importância para atendimento aos alunos da rede municipal de educação e para a sociedade em geral, no que pedimos que seja viabilizada sua conclusão</t>
  </si>
  <si>
    <t>83978</t>
  </si>
  <si>
    <t>24289</t>
  </si>
  <si>
    <t>(24289) PAC 2 - CRECHE/PRÉ-ESCOLA MCMV  002</t>
  </si>
  <si>
    <t>O Município de Alagoinhas, CNPJ: 13.646.005/0001-38, de acordo com o Art. 3 da PORTARIA CONJUNTA MEC/MGI/CGU Nº 82, DE 10 DE JULHO DE 2023, vem manifestar interesse em repactuar a obra ID 24289 - Construção de Creche Tipo 1 padrão FNDE, para o que, justificamos: - A obra encontrava-se na condição de PARALISADA, quando da publicação da MP 1174/2023 - O percentual de execução é de 31,47%. Salientamos que o Município dispõe da documentação complementar solicitada, tais como: Laudo Técnico, planilha orçamentária atualizada e cronograma físico-financeiro atualizado. Ressalta-se que esta é uma obra de grande importância para atendimento aos alunos da rede municipal de educação e para a sociedade em geral, no que pedimos que seja viabilizada sua conclusão</t>
  </si>
  <si>
    <t>83979</t>
  </si>
  <si>
    <t>1004730</t>
  </si>
  <si>
    <t>(1004730) PAC 2 - Construção de Quadra Escolar Coberta  001/2013 - Mâncio Lima - AC</t>
  </si>
  <si>
    <t>A repactuação nas obras paralisadas de Construção de Quadra Escolar Coberta, justifica-se por vários motivos. Primeiro, considerando que o termo de compromisso foi assinado em 2013, já se passaram 10 anos, a obra não foi concluída. Nesse longo período, ocorreram algumas situações relacionadas a problemas construtivos, atrasos no repasse do recurso, o que acarretou na quebra de contrato com a empresa vencedora do certame licitatório.  Foi necessária a realização de novo processo licitatório, para continuidade da obra, o que só ocorreu em 2018, porém, a nova empresa teve pouco avanço na execução por problemas de defasagem de valores orçamentários, restrições construtivas e atrasos nos pagamentos, ocasionados por diversos fatores, como o aumento de preços dos insumos e serviços, fazendo com que a obra fosse novamente paralisada. Destacamos ainda, as mudanças nas condições ou requisitos do projeto original, o que exigiu uma revisão e ajuste dos prazos e custos. Além disso, problemas imprevistos, como condições climáticas adversas, falta de recursos, provocaram atrasos significativos no cronograma da obra. Dessa forma, torna-se necessário o reajuste de valores, devido às mudanças nas condições econômicas do orçamento disponível, pois houve um lapso temporal de uma década, que exigem a reavaliação dos custos do projeto e a busca de alternativas viáveis para a sua conclusão. O objetivo é garantir a conclusão adequada da obra, atendendo aos requisitos de qualidade, segurança e eficiência. Outra razão para a repactuação é a necessidade de garantir a qualidade e a segurança da obra. Pois surgiram problemas durante a construção que podem comprometer a integridade estrutural ou a funcionalidade do projeto. É fundamental que sejam realizados ajustes e correções para evitar futuros prejuízos ou riscos. Portanto, a repactuação é fundamental para a conclusão das obras, que irão contribuir de forma significativa para o desenvolvimento de práticas esportivas no ambiente educacional, sendo a prática de atividade física, essencial para a melhoria da qualidade de vida.</t>
  </si>
  <si>
    <t>ISAAC DE SOUZA LIMA</t>
  </si>
  <si>
    <t>83980</t>
  </si>
  <si>
    <t>1004731</t>
  </si>
  <si>
    <t>(1004731) PAC 2 - Construção de Quadra Escolar Coberta  002/2013 - Mâncio Lima - AC</t>
  </si>
  <si>
    <t>83984</t>
  </si>
  <si>
    <t>1006212</t>
  </si>
  <si>
    <t>(1006212) PAC 2 - CRECHE/PRÉ-ESCOLA  001</t>
  </si>
  <si>
    <t>30/10/2016</t>
  </si>
  <si>
    <t>Ao cumprimetarlos vem atraves deste solicitar a nova Pactuação da obra inacabada conforme MP 1174. que institui  o pacto de retomada das obras inacabadas, diante disto solicitamos a autorização da nova pactuação.</t>
  </si>
  <si>
    <t>ORDEAN GONZAGA DA SILVA</t>
  </si>
  <si>
    <t>83985</t>
  </si>
  <si>
    <t>1010856</t>
  </si>
  <si>
    <t>(1010856) PAC 2 - Cobertura de Quadra Escolar  001/2013 - Mâncio Lima - AC</t>
  </si>
  <si>
    <t>05/02/2023</t>
  </si>
  <si>
    <t>A repactuação na obra inacabada de Cobertura de Quadra Escolar, justifica-se por vários motivos. Dentre eles destacamos o pedido de reformulação para a troca da Tipologia da Obra de Quadra Grande para Quadra Pequena, que não foi analisado dentro do período de vigência do Termo de Compromisso.  Houve um equívoco na execução do Projeto da Quadra, uma vez que foi pactuado Cobertura de Quadra Grande e executada Cobertura de Quadra Pequena. Somente foi detectado esse erro construtivo, quando foram geradas algumas restrições no SIMEC referente a divergências no projeto. Fizemos uma análise da documentação no processo licitatório e constatamos que a planilha licitada corresponde à execução da cobertura de quadra poliesportiva pequena, cuja metragem é de 19x33=627m2, que foi de fato a obra executada, obedecendo ao memorial descritivo e projetos disponibilizados no site do FNDE.   A partir desta constatação solicitamos a troca da Tipologia da Obra de Cobertura de Quadra Grande para Cobertura de Quadra Escolar Pequena, já que o projeto Executado e o valor Contratado com a empresa responsável pela execução foram de Construção de Cobertura de Quadra Escolar Pequena em consonância com as especificações técnicas e valores definidos pelo FNDE.  No entanto, essa solicitação não foi finalizada em tempo hábil e não conseguimos alterar o projeto e por fim sanar as restrições. Com isso, ainda não foi repassado à empresa construtora o valor integral dos pagamentos, pois as restrições e inconformidades geradas no SIMEC bloquearam a liberação de novos repasses. Portanto, a repactuação dessa obra é de fundamental importância, pois possibilitará um maior tempo hábil para finalização da troca de tipologia e com isso a obra estará habilitada para que o valor restante do repasse seja concretizado e enfim sanarmos a divida com a empresa executora. Além de possibilitar a prestação de contas correta, uma vez que a obra que foi construída corresponde a Cobertura de Quadra Escola Pequena, o que diverge do Termo de Compromisso assinado, pois lá consta Cobertura de Quadra Escolar.</t>
  </si>
  <si>
    <t>83986</t>
  </si>
  <si>
    <t>33503</t>
  </si>
  <si>
    <t>(33503) PAC 2 - Construção de Quadra Escolar Coberta  002/2013 - Carira - SE</t>
  </si>
  <si>
    <t>30/01/2019</t>
  </si>
  <si>
    <t>Justifica-se a referida solicitação de nova pactuação pois na execução da obra existiram numerosos impasses entre a Gestão Municipal e as Empresas vencedoras dos processos licitatórios, o que resultou no atraso da obra e consequentemente paralisando todos os serviços. Diante o exposto, venho manifestar o total interesse em firmar novo convênio, atendendo assim a necessidade pública e satisfazendo o princípio da eficiência da administração pública, pois a finalização dessa obra visa beneficiar alunos oriundos de famílias carentes, com o objetivo de melhorar a infraestrutura proporcionando ensino de qualidade a todos.</t>
  </si>
  <si>
    <t>DIOGO MENEZES MACHADO</t>
  </si>
  <si>
    <t>83987</t>
  </si>
  <si>
    <t>1008379</t>
  </si>
  <si>
    <t>(1008379) Construção de Quadra Escolar Coberta no Povoado Massaranduba - Carira - SE</t>
  </si>
  <si>
    <t>83988</t>
  </si>
  <si>
    <t>1009335</t>
  </si>
  <si>
    <t>(1009335) CRECHE DO POVOADO JUÁ</t>
  </si>
  <si>
    <t>14/03/2018</t>
  </si>
  <si>
    <t>83989</t>
  </si>
  <si>
    <t>13275</t>
  </si>
  <si>
    <t>(13275) 703567 - Esc. Educ. Infantil - Tipo B - Proinfância - Construção - BAIXIO/CE</t>
  </si>
  <si>
    <t>15/12/2014</t>
  </si>
  <si>
    <t>A justificativa apresentada para a solicitação de uma nova pactuação é devida aos impasses ocorridos entre a Gestão Municipal e as Empresas vencedoras dos processos licitatórios, resultando no atraso e na paralisação da obra. Diante o exposto, a nova pactuação é necessária para atender às necessidades públicas e garantir a eficiência na administração, visando beneficiar alunos carentes por meio da melhoria da infraestrutura e do ensino de qualidade.</t>
  </si>
  <si>
    <t>RAIMUNDO AMAURILIO ARAUJO OLIVEIRA</t>
  </si>
  <si>
    <t>83990</t>
  </si>
  <si>
    <t>1014094</t>
  </si>
  <si>
    <t>(1014094) CRUZ DO CABOCLO - Pitimbu - PB</t>
  </si>
  <si>
    <t>30/06/2016</t>
  </si>
  <si>
    <t>ADELMA CRISTOVAM DOS PASSOS</t>
  </si>
  <si>
    <t>83991</t>
  </si>
  <si>
    <t>1009053</t>
  </si>
  <si>
    <t>(1009053) PAC 2 - Construção de Quadra Escolar Coberta  002/2013 - Pitimbu - PB</t>
  </si>
  <si>
    <t>26/04/2016</t>
  </si>
  <si>
    <t>83992</t>
  </si>
  <si>
    <t>1013174</t>
  </si>
  <si>
    <t>(1013174) CRECHE TIPO 1</t>
  </si>
  <si>
    <t>22/11/2019</t>
  </si>
  <si>
    <t>JOSE SEVERINO DA SILVA</t>
  </si>
  <si>
    <t>83993</t>
  </si>
  <si>
    <t>1012912</t>
  </si>
  <si>
    <t>(1012912) PAC 2 - Construção de Quadra Escolar Coberta  001/2013 - Acrelândia - AC</t>
  </si>
  <si>
    <t>03/03/2019</t>
  </si>
  <si>
    <t>Solicitamos essa Nova Pactuação para que possamos concluir essa obra que é de grande importância para a comunidade escolar.</t>
  </si>
  <si>
    <t>OLAVO FRANCELINO DE REZENDE</t>
  </si>
  <si>
    <t>83994</t>
  </si>
  <si>
    <t>1014761</t>
  </si>
  <si>
    <t>(1014761) PAC 2 - Construção de Quadra Escolar Coberta  001/2013</t>
  </si>
  <si>
    <t>01/04/2021</t>
  </si>
  <si>
    <t>O MUNICÍPIO DE AGUAS VERMELHAS DESEJA REALIZAR UMA NOVA PACTUAÇÃO, HAJA VISTA QUE A OBRA SE ENCONTRA INACABADA NO SISTEMA. MAS O MUNICÍPIO TEM DADO CONTINUIDADE A OBRA COM RECURSOS PROPRIO</t>
  </si>
  <si>
    <t>NILSON FRANCISCO CAMPOS</t>
  </si>
  <si>
    <t>83995</t>
  </si>
  <si>
    <t>1016440</t>
  </si>
  <si>
    <t>(1016440) emeief de congo - Congo - PB</t>
  </si>
  <si>
    <t>JUSTIFICATIVA NÃO evolução/conclusão da obra o objeto: Escola de 12 Salas no Município de Congo-PB.  A obra vinha sendo executada pela construtora GONÇALVES LTDA, CNPJ: 04.667.686/0001-20, porém após a contratada apresentar uma solicitação de RESCISÃO CONTRATUAL no dia 26 de janeiro de 2022 por motivo de DEFAZAGEM DE PREÇOS ocasionado pelo tempo e pela alta de preços de todos os insumos no período da Pandemia COVID 19. Diante da situação a PREFEITURA MUNICIPAL DE CONGO, afim de resolver a situação fez uma atualização de preços na PLANILHA BASE e publicou um novo edital para referida obra, onde foi feito uma CONCORRÊNCIA de nº 00001/2023 que ocorreu no dia 20 de fevereiro do decorrente ano. Tendo como resultado fracassado mesmo após atualizar a planilha. Após a publicação do resultado, a contratante resolveu prontamente publicar novamente um novo EDITAL de Nº 00002/2023, onde ocorreu a CONCORRÊNCIA no dia 02 de maio e não houve nenhum interessado.</t>
  </si>
  <si>
    <t>FLAVIA EMANOELA SOUSA PEREIRA QUIRINO</t>
  </si>
  <si>
    <t>83996</t>
  </si>
  <si>
    <t>1016894</t>
  </si>
  <si>
    <t>(1016894) Paloma</t>
  </si>
  <si>
    <t>30/11/2021</t>
  </si>
  <si>
    <t>Considerando a Medida Provisória 1.174 de 12 de maio de 2023, do Pacto Nacional pela Retomada de Obras e de Serviços de Engenharia Destinados à Educação Básica.  O Município de Dores de Campos/MG vem pelo presente manifestar interesse na realização da Nova Pactuação. Referida obra encontra-se Inacabada, ID 1016894 para Construção Creche Tipo 2 (Paloma) com o percentual de execução de 82,12%. Diante disso, pede deferimento Márcio Antônio Pinheiro, Prefeito Municipal.</t>
  </si>
  <si>
    <t>Márcio Antônio Pinheiro</t>
  </si>
  <si>
    <t>84002</t>
  </si>
  <si>
    <t>1001752</t>
  </si>
  <si>
    <t>(1001752) VILA NONATO-PAC 2 - CRECHE/PRÉ-ESCOLA  002</t>
  </si>
  <si>
    <t>10/07/2017</t>
  </si>
  <si>
    <t>O MUNICÍPIO, COM A DISPOSIÇÃO DE CONCLUIR O RESPECTIVO EMPREENDIMENTO OU OBJETO PACTUADO - 1001752 - CRECHE TIPO 1 - PADRÃO FNDE - LOCALIZADO NA VILA NONATO, ZONA URBANA DO MUNICÍPIO DE ARAME/MA, VEM ATRAVÉS DESTA SOLICITAR UMA NOVA PACTUAÇÃO COM O INTUITO DE CONCLUIR O EMPREENDIMENTO. DIANTE DISSO, A ATUALIZAÇÃO DOS PREÇOS UNITÁRIOS, HOJE COM GRANDE DEFASAGEM, SE TORNA PRIMORDIAL PARA A CONCLUSÃO E EXECUTABILIDADE EMERGENCIAL DO OBJETO QUE É DE GRANDE IMPORTÂNCIA PARA O DESENVOLVIMENTO DO NOSSO MUNICÍPIO.</t>
  </si>
  <si>
    <t>84004</t>
  </si>
  <si>
    <t>1003005</t>
  </si>
  <si>
    <t>(1003005) Pov Chapada do Garoto - Arame - MA</t>
  </si>
  <si>
    <t>30/12/2018</t>
  </si>
  <si>
    <t>O MUNICÍPIO, COM A DISPOSIÇÃO DE CONCLUIR O RESPECTIVO EMPREENDIMENTO OU OBJETO PACTUADO - 1003005 - ESCOLA 4 SALAS - PADRÃO FNDE - LOCALIZADO NA RUA PRINCIPAL DO POVOADO CHAPADA DO GAROTO, ZONA RURAL DO MUNICÍPIO DE ARAME/MA, VEM ATRAVÉS DESTA SOLICITAR UMA NOVA PACTUAÇÃO COM O INTUITO DE CONCLUIR O EMPREENDIMENTO. DIANTE DISSO, A ATUALIZAÇÃO DOS PREÇOS UNITÁRIOS, HOJE COM GRANDE DEFASAGEM, SE TORNA PRIMORDIAL PARA A CONCLUSÃO E EXECUTABILIDADE EMERGENCIAL DO OBJETO QUE É DE GRANDE IMPORTÂNCIA PARA O DESENVOLVIMENTO DO NOSSO MUNICÍPIO.</t>
  </si>
  <si>
    <t>84005</t>
  </si>
  <si>
    <t>1003006</t>
  </si>
  <si>
    <t>(1003006) Angico torto. Reserva Indígena Arariboia - Arame - MA</t>
  </si>
  <si>
    <t>O MUNICÍPIO, COM A DISPOSIÇÃO DE CONCLUIR O RESPECTIVO EMPREENDIMENTO OU OBJETO PACTUADO - 1003006 - ESCOLA 4 SALAS - PADRÃO FNDE - LOCALIZADO NA RUA PRINCIPAL DO POVOADO ANGICO TORTO - RESERVA INDÍGENA ARARIBÓIA, ZONA RURAL DO MUNICÍPIO DE ARAME/MA, VEM ATRAVÉS DESTA SOLICITAR UMA NOVA PACTUAÇÃO COM O INTUITO DE CONCLUIR O EMPREENDIMENTO. DIANTE DISSO, A ATUALIZAÇÃO DOS PREÇOS UNITÁRIOS, HOJE COM GRANDE DEFASAGEM, SE TORNA PRIMORDIAL PARA A CONCLUSÃO E EXECUTABILIDADE EMERGENCIAL DO OBJETO QUE É DE GRANDE IMPORTÂNCIA PARA O DESENVOLVIMENTO DO NOSSO MUNICÍPIO.</t>
  </si>
  <si>
    <t>84006</t>
  </si>
  <si>
    <t>1008011</t>
  </si>
  <si>
    <t>(1008011) PAC 2 - Construção de Quadra Escolar Coberta  001/2013 - Nova Nazaré - MT</t>
  </si>
  <si>
    <t>06/10/2018</t>
  </si>
  <si>
    <t>obra está inacabada com possibilidade de retomada. Município de Nova Nazaré tem interesse na retomada da obra.</t>
  </si>
  <si>
    <t>GELIANE STEFFENON FONTOURA</t>
  </si>
  <si>
    <t>15/07/2023</t>
  </si>
  <si>
    <t>84007</t>
  </si>
  <si>
    <t>1004251</t>
  </si>
  <si>
    <t>(1004251) Escola Municipal Indígena Santa Terezinha - Nova Nazaré - MT</t>
  </si>
  <si>
    <t>84008</t>
  </si>
  <si>
    <t>1004252</t>
  </si>
  <si>
    <t>(1004252) Escola Municipal Indigena Lagoa Grande - Nova Nazaré - MT</t>
  </si>
  <si>
    <t>84009</t>
  </si>
  <si>
    <t>28459</t>
  </si>
  <si>
    <t>(28459) 700338/11 - Espaço Educativo Indígena - Aldeia Maire'a - Nova Nazaré/MT</t>
  </si>
  <si>
    <t>23/02/2018</t>
  </si>
  <si>
    <t>84010</t>
  </si>
  <si>
    <t>28460</t>
  </si>
  <si>
    <t>(28460) 700338/11 - Espaço Educativo Indígena - Aldeia Cachoeira - Nova Nazaré/MT</t>
  </si>
  <si>
    <t>84011</t>
  </si>
  <si>
    <t>29667</t>
  </si>
  <si>
    <t>(29667) Escola Municipal Indígena Dois Galhos</t>
  </si>
  <si>
    <t>28/12/2018</t>
  </si>
  <si>
    <t>84012</t>
  </si>
  <si>
    <t>1009960</t>
  </si>
  <si>
    <t>(1009960) Escola Municipal Indígena Mutum - Nova Nazaré - MT</t>
  </si>
  <si>
    <t>84013</t>
  </si>
  <si>
    <t>1009961</t>
  </si>
  <si>
    <t>(1009961) Escola Municipal Indígena Ubariré - Nova Nazaré - MT</t>
  </si>
  <si>
    <t>84014</t>
  </si>
  <si>
    <t>1087000</t>
  </si>
  <si>
    <t>(1087000) CRECHE CENTRO - Ipiaú - BA</t>
  </si>
  <si>
    <t>Justificamos está solicitação devido a necessidade de dar continuidade a está obra porque:  - implica diretamente no cumprimento da Meta 01 do PME, que trata da universalização da pré escola para alunos de 4 e 5 anos, e o aumento de 50% na oferta de vagas para alunos da referida creche; - A cidade de Ipiaú-Ba tem extrema necessidade desta obra, já que vai suprir o remanejamento dos alunos da Creche Nunicipal Sagrada Família, que funciona em local alugado e sem todas as adequações que são de suma importância para a educação infantil; - Está obra também vai ampliar a oferta de vagas para as crianças do centro da cidade, já que muitas mães que moram nos bairros adjacentes e trabalham no centro precisam que seus filhos sejam contemplados pelas vagas da obra em questão. Além do mais, cumprimos os requisitos do ART. 9, da Medida Provisória N° 1.174, de 12 de maio de 2023.</t>
  </si>
  <si>
    <t>MARIA DAS GRACAS CESAR MENDONCA</t>
  </si>
  <si>
    <t>16/07/2023</t>
  </si>
  <si>
    <t>84015</t>
  </si>
  <si>
    <t>1013709</t>
  </si>
  <si>
    <t>(1013709) TERRA NOSSA - Novo Progresso - PA</t>
  </si>
  <si>
    <t>O município de Novo Progresso solicita nova pactuação para a Obra ID 1013709 (Terra Nossa), conforme MP 1174, pois a obra encontra-se paralisada, após abandono da empresa ganhadora do certame. O município abriu processo administrativo para responsabilização da empresa, conforme cláusulas contratuais. Entretanto, a retomada da obra é de extrema necessidade para a comunidade, pois a escola do Assentamento Terra Nossa, encontra-se deteriorada, sendo uma construção antiga de madeira, necessitando com urgência da conclusão da referida obra para que os alunos possam ter um ambiente adequado e seguro de aprendizagem.</t>
  </si>
  <si>
    <t>GELSON LUIZ DILL</t>
  </si>
  <si>
    <t>84016</t>
  </si>
  <si>
    <t>1013708</t>
  </si>
  <si>
    <t>(1013708) ALVORADA - Novo Progresso - PA</t>
  </si>
  <si>
    <t>O município de Novo Progresso solicita nova pactuação para a Obra ID 1013708 (Alvorada), conforme MP 1174, pois a obra encontra-se paralisada, após abandono da empresa ganhadora do certame. O município abriu processo administrativo para responsabilização da empresa, conforme cláusulas contratuais. Entretanto, a obra já encontra-se em uso pela comunidade escolar, faltando apenas a conclusão de todos os serviços pactuados.</t>
  </si>
  <si>
    <t>84017</t>
  </si>
  <si>
    <t>24904</t>
  </si>
  <si>
    <t>(24904) PAC 2 - CRECHE/PRÉ-ESCOLA  001</t>
  </si>
  <si>
    <t>04/04/2016</t>
  </si>
  <si>
    <t>Tendo em vista a necessidade da comunidade local por um Centro Educacional Infantil com estrutura adequada para atendimento da demanda infantil (maternal e pré-escola), que hoje é atendida na Creche Irmã Evarista Viel INEP: 17050650 e na Escola Dona Maura Leal Valadares INEP: 17008760, que atende de forma precária essas crianças em virtude da inadequação de espaços e mais a necessidade de unificar em um único espaço as matriculas da educação infantil, a conclusão da obra Creche Tipo B, torna-se de grande relevância para o município, pois irá proporcionar o atendimento a cerca de 81 (oitenta e um) crianças do maternal e 97 (noventa e sete) crianças da pré-escola conforme levantamento de matriculas atual, esse número poderá sofrer aumento quando concluído o estudo de levantamento de crianças de 0 a 5 anos fora da rede de ensino.</t>
  </si>
  <si>
    <t>David Sousa Bento</t>
  </si>
  <si>
    <t>84020</t>
  </si>
  <si>
    <t>1005853</t>
  </si>
  <si>
    <t>(1005853) Pov Centro do Josino - Arame - MA</t>
  </si>
  <si>
    <t>10/09/2018</t>
  </si>
  <si>
    <t>O MUNICÍPIO, COM A DISPOSIÇÃO DE CONCLUIR O RESPECTIVO EMPREENDIMENTO OU OBJETO PACTUADO - 1005853 - ESCOLA 1 SALA - PADRÃO FNDE - LOCALIZADO NA RUA PRINCIPAL DO POVOADO CENTRO DO JOSINO, ZONA RURAL DO MUNICÍPIO DE ARAME/MA, VEM ATRAVÉS DESTA SOLICITAR UMA NOVA PACTUAÇÃO COM O INTUITO DE CONCLUIR O EMPREENDIMENTO. DIANTE DISSO, A ATUALIZAÇÃO DOS PREÇOS UNITÁRIOS, HOJE COM GRANDE DEFASAGEM, SE TORNA PRIMORDIAL PARA A CONCLUSÃO E EXECUTABILIDADE EMERGENCIAL DO OBJETO QUE É DE GRANDE IMPORTÂNCIA PARA O DESENVOLVIMENTO DO NOSSO MUNICÍPIO.</t>
  </si>
  <si>
    <t>84021</t>
  </si>
  <si>
    <t>1012693</t>
  </si>
  <si>
    <t>(1012693) PAC 2 - CRECHE/PRÉ-ESCOLA  003</t>
  </si>
  <si>
    <t>30/10/2018</t>
  </si>
  <si>
    <t>O MUNICÍPIO, COM A DISPOSIÇÃO DE CONCLUIR O RESPECTIVO EMPREENDIMENTO OU OBJETO PACTUADO - 1012693 - CRECHE TIPO 2 - PADRÃO FNDE - LOCALIZADO NO POVOADO CAJAZEIRAS, NA ZONA RURAL DO MUNICÍPIO DE ARAME/MA, VEM ATRAVÉS DESTA SOLICITAR UMA NOVA PACTUAÇÃO COM O INTUITO DE CONCLUIR O EMPREENDIMENTO. DIANTE DISSO, A ATUALIZAÇÃO DOS PREÇOS UNITÁRIOS, HOJE COM GRANDE DEFASAGEM, SE TORNA PRIMORDIAL PARA A CONCLUSÃO E EXECUTABILIDADE EMERGENCIAL DO OBJETO QUE É DE GRANDE IMPORTÂNCIA PARA O DESENVOLVIMENTO DO NOSSO MUNICÍPIO.</t>
  </si>
  <si>
    <t>84022</t>
  </si>
  <si>
    <t>1014960</t>
  </si>
  <si>
    <t>(1014960) PAC 2 - Construção de Quadra Escolar Coberta  001/2013 - Arame - MA</t>
  </si>
  <si>
    <t>15/07/2018</t>
  </si>
  <si>
    <t>O MUNICÍPIO, COM A DISPOSIÇÃO DE CONCLUIR O RESPECTIVO EMPREENDIMENTO OU OBJETO PACTUADO - 1014960 - QUADRA ESCOLAR COBERTA COM VESTIÁRIO - PADRÃO FNDE - LOCALIZADO NA RUA PRINCIPAL DO POVOADO LAGOA COMPRIDA, NA ZONA RURAL DO MUNICÍPIO DE ARAME/MA, VEM ATRAVÉS DESTA SOLICITAR UMA NOVA PACTUAÇÃO COM O INTUITO DE CONCLUIR O EMPREENDIMENTO. DIANTE DISSO, A ATUALIZAÇÃO DOS PREÇOS UNITÁRIOS, HOJE COM GRANDE DEFASAGEM, SE TORNA PRIMORDIAL PARA A CONCLUSÃO E EXECUTABILIDADE EMERGENCIAL DO OBJETO QUE É DE GRANDE IMPORTÂNCIA PARA O DESENVOLVIMENTO DO NOSSO MUNICÍPIO.</t>
  </si>
  <si>
    <t>84023</t>
  </si>
  <si>
    <t>1016188</t>
  </si>
  <si>
    <t>(1016188) Pov Lagoa Comprida - Arame - MA</t>
  </si>
  <si>
    <t>30/03/2017</t>
  </si>
  <si>
    <t>O MUNICÍPIO, COM A DISPOSIÇÃO DE CONCLUIR O RESPECTIVO EMPREENDIMENTO OU OBJETO PACTUADO - 1016188 - ESCOLA 6 SALAS - PADRÃO FNDE - LOCALIZADO NA RUA PRINCIPAL DO POVOADO LAGOA COMPRIDA, NA ZONA RURAL DO MUNICÍPIO DE ARAME/MA, VEM ATRAVÉS DESTA MANIFESTAR INTERESSE EM UMA NOVA PACTUAÇÃO COM O INTUITO DE CONCLUIR O EMPREENDIMENTO. DIANTE DISSO, A ATUALIZAÇÃO DOS PREÇOS UNITÁRIOS, HOJE COM GRANDE DEFASAGEM, SE TORNA PRIMORDIAL PARA A CONCLUSÃO E EXECUTABILIDADE EMERGENCIAL DO OBJETO QUE É DE GRANDE IMPORTÂNCIA PARA O DESENVOLVIMENTO DO NOSSO MUNICÍPIO.</t>
  </si>
  <si>
    <t>84024</t>
  </si>
  <si>
    <t>1016732</t>
  </si>
  <si>
    <t>(1016732) Pov Cocal dos Cabritos - Arame - MA</t>
  </si>
  <si>
    <t>O MUNICÍPIO, COM A DISPOSIÇÃO DE CONCLUIR O RESPECTIVO EMPREENDIMENTO OU OBJETO PACTUADO - 1016732 - ESCOLA 6 SALAS - PADRÃO FNDE - LOCALIZADO NA RUA PRINCIPAL DO POVOADO COCAL DOS CABRITOS, NA ZONA RURAL DO MUNICÍPIO DE ARAME/MA, VEM ATRAVÉS DESTA MANIFESTAR INTERESSE EM UMA NOVA PACTUAÇÃO COM O INTUITO DE CONCLUIR O EMPREENDIMENTO. DIANTE DISSO, A ATUALIZAÇÃO DOS PREÇOS UNITÁRIOS, HOJE COM GRANDE DEFASAGEM, SE TORNA PRIMORDIAL PARA A CONCLUSÃO E EXECUTABILIDADE EMERGENCIAL DO OBJETO QUE É DE GRANDE IMPORTÂNCIA PARA O DESENVOLVIMENTO DO NOSSO MUNICÍPIO.</t>
  </si>
  <si>
    <t>84025</t>
  </si>
  <si>
    <t>1016733</t>
  </si>
  <si>
    <t>(1016733) Pov Calumbi - Arame - MA</t>
  </si>
  <si>
    <t>O MUNICÍPIO, COM A DISPOSIÇÃO DE CONCLUIR O RESPECTIVO EMPREENDIMENTO OU OBJETO PACTUADO - 1016733 - ESCOLA 6 SALAS - PADRÃO FNDE - LOCALIZADO NA RUA PRINCIPAL DO POVOADO CALUMBI, NA ZONA RURAL DO MUNICÍPIO DE ARAME/MA, VEM ATRAVÉS DESTA MANIFESTAR INTERESSE EM UMA NOVA PACTUAÇÃO COM O INTUITO DE CONCLUIR O EMPREENDIMENTO. DIANTE DISSO, A ATUALIZAÇÃO DOS PREÇOS UNITÁRIOS, HOJE COM GRANDE DEFASAGEM, SE TORNA PRIMORDIAL PARA A CONCLUSÃO E EXECUTABILIDADE EMERGENCIAL DO OBJETO QUE É DE GRANDE IMPORTÂNCIA PARA O DESENVOLVIMENTO DO NOSSO MUNICÍPIO.</t>
  </si>
  <si>
    <t>84027</t>
  </si>
  <si>
    <t>1010026</t>
  </si>
  <si>
    <t>(1010026) Apaiari - Chaves - PA</t>
  </si>
  <si>
    <t>Chaves é uma cidade de Estado do Pará. O município se estende por 13.084,9 km² e contava com mais de 23.717 habitantes no último censo. A densidade demográfica é de 1,8 habitantes por km² no território do município. Chaves se situa a 7 km a Norte-Leste de Tucumã a maior cidade nos arredores. Situado a 5 metros de altitude, de Chaves tem as seguintes coordenadas geográficas: Latitude: 0° 9 37 Sul, Longitude: 49° 59 18 Oeste. Um dos maiores municípios territoriais da ilha do Marajó, cercado por diversas outras ilhas no qual habitam diversas famílias, crianças, jovens e adolescentes</t>
  </si>
  <si>
    <t>84028</t>
  </si>
  <si>
    <t>1003633</t>
  </si>
  <si>
    <t>(1003633) PAC 2 - Construção de Quadra Escolar Coberta  001 - São Miguel do Guaporé - RO</t>
  </si>
  <si>
    <t>Apesar da obra estar em processo de contratação de empresa executora, o município carece de recursos para finalização da obra, haja vista que o orçamento encontra-se limitado. Diante disso, o município apresenta total interesse na medida provisória, visando a conclusão da obra atendendo a necessidade dos alunos que são de uma das zonas rurais do município e carecem também do uso da quadra escolar.</t>
  </si>
  <si>
    <t>EDIPO FERREIRA DA SILVA</t>
  </si>
  <si>
    <t>84029</t>
  </si>
  <si>
    <t>1005720</t>
  </si>
  <si>
    <t>(1005720) PAC 2 - Construção de Quadra Escolar Coberta  003/2013 - São Miguel do Guaporé - RO</t>
  </si>
  <si>
    <t>16/03/2020</t>
  </si>
  <si>
    <t>A obra já se encontra em processo de solicitação de repactuação, além disso o município carece de recursos para finalização da obra, haja vista que o orçamento encontra-se limitado.  Diante disso, o município apresenta total interesse na medida provisória, visando a conclusão da obra atendendo a necessidade dos alunos que são de uma das zonas rurais do município e carecem também do uso da quadra escolar.</t>
  </si>
  <si>
    <t>84031</t>
  </si>
  <si>
    <t>1008493</t>
  </si>
  <si>
    <t>(1008493) PAC 2 - Cobertura de Quadra Escolar  001/2013 - São Miguel do Guaporé - RO</t>
  </si>
  <si>
    <t>31/12/2023</t>
  </si>
  <si>
    <t>Apesar da obra estar em processo de licitação para contratação de empresa executora, o município carece de recursos para finalização da obra, haja vista que o orçamento encontra-se limitado.  Diante disso, o município apresenta total interesse na medida provisória, visando a conclusão da obra atendendo a necessidade dos alunos que também carecem do uso da quadra escolar para atividades de desenvolvimento esportivo.</t>
  </si>
  <si>
    <t>84032</t>
  </si>
  <si>
    <t>1010039</t>
  </si>
  <si>
    <t>(1010039) Esmerindo Barbosa - Chaves - PA</t>
  </si>
  <si>
    <t>84033</t>
  </si>
  <si>
    <t>1016734</t>
  </si>
  <si>
    <t>(1016734) Pov Lagoa Grande - Arame - MA</t>
  </si>
  <si>
    <t>O MUNICÍPIO, COM A DISPOSIÇÃO DE CONCLUIR O RESPECTIVO EMPREENDIMENTO OU OBJETO PACTUADO - 1016734 - ESCOLA 6 SALAS - PADRÃO FNDE - LOCALIZADO NA RUA DAS MARGARIDAS NO POVOADO LAGOA GRANDE, ZONA RURAL DO MUNICÍPIO DE ARAME/MA, VEM ATRAVÉS DESTA MANIFESTAR INTERESSE EM UMA NOVA PACTUAÇÃO COM O INTUITO DE CONCLUIR O EMPREENDIMENTO. DIANTE DISSO, A ATUALIZAÇÃO DOS PREÇOS UNITÁRIOS, HOJE COM GRANDE DEFASAGEM, SE TORNA PRIMORDIAL PARA A CONCLUSÃO E EXECUTABILIDADE EMERGENCIAL DO OBJETO QUE É DE GRANDE IMPORTÂNCIA PARA O DESENVOLVIMENTO DO NOSSO MUNICÍPIO.</t>
  </si>
  <si>
    <t>84034</t>
  </si>
  <si>
    <t>1010041</t>
  </si>
  <si>
    <t>(1010041) Felipe Dos Santos - Chaves - PA</t>
  </si>
  <si>
    <t>84035</t>
  </si>
  <si>
    <t>1010036</t>
  </si>
  <si>
    <t>(1010036) Professor Paulo Freire - Chaves - PA</t>
  </si>
  <si>
    <t>84036</t>
  </si>
  <si>
    <t>1010029</t>
  </si>
  <si>
    <t>(1010029) Santo Antonio - Chaves - PA</t>
  </si>
  <si>
    <t>84037</t>
  </si>
  <si>
    <t>24340</t>
  </si>
  <si>
    <t>(24340) PAC 2 - CRECHE/PRÉ-ESCOLA  001</t>
  </si>
  <si>
    <t>Considerando que a obra em questao esta com percentual de execução de 83,21% restando por executar 16,79%. Solicitamos nova pactuação nos termos da medida provisoria MP 1174 para que possamos consluir esta obra tao imoportante para a educação infantil de nosso municipio, certo do pronto atendimento, desde ja, obrigado</t>
  </si>
  <si>
    <t>BRENNO OLIVEIRA QUEIROGA DE MORAIS</t>
  </si>
  <si>
    <t>84038</t>
  </si>
  <si>
    <t>1005235</t>
  </si>
  <si>
    <t>(1005235) TERRENO DA ESCOLA MUNICIPAL CARMEM SILVAPAC 2 - Construção de Quadra Escolar Coberta  002/2013 - Riachão do Jacuípe - BA</t>
  </si>
  <si>
    <t>18/05/2018</t>
  </si>
  <si>
    <t>A necessidade de repactuação justifica-se pela viabilidade financeira, considerando o investimento feito pelo Governo Federal, através do FNDE e do Município de Riachão do Jacuípe mediante aquisição do terreno e fornecimento de toda infraestrutura necessária para implantação da obra, por outro lado, os benefícios sociais são imensuráveis, através do fortalecimento da educação e da oferta de um ensino com maior qualidade, focando na melhoria do ensino aprendizagem. Por todos os motivos expostos acima, solicitamos a nova pactuação do Termo de Compromisso em epígrafe, para continuar sonhando com a melhora na qualidade da educação do nosso Município e para evitarmos um caos financeiro e social.</t>
  </si>
  <si>
    <t>JOSÉ CARLOS DE MATOS SOARES</t>
  </si>
  <si>
    <t>84039</t>
  </si>
  <si>
    <t>1015231</t>
  </si>
  <si>
    <t>(1015231) TERRENO VILA APARECIDA - Riachão do Jacuípe - BA</t>
  </si>
  <si>
    <t>20/04/2018</t>
  </si>
  <si>
    <t>84040</t>
  </si>
  <si>
    <t>1001850</t>
  </si>
  <si>
    <t>(1001850) CRECHE DA CERÂMICA</t>
  </si>
  <si>
    <t>21/11/2023</t>
  </si>
  <si>
    <t>Trata-se de uma obra iniciada sob a responsabilidade de Gestão Anterior a atual, com termo de compromisso assinado no ano 2013, portanto, com aproximadamente 10 anos de defasagem dos seus custos. Medidas outras foram tomadas para que a obra fosse concluída, todavia, sem sucesso, principalmente pela incompatibilidade entre os preços atuais dos materiais com os valores de referência utilizados quando da assinatura do termo de compromisso em 2013. Portanto, resta justificada a nossa solicitação de Nova Pactuação para que a planilha orçamentária da obra seja atualizada e a mesma seja, em fim, concluída e entregue à comunidade.</t>
  </si>
  <si>
    <t>JOSÉ CARLOS DE OLIVEIRA BARROS</t>
  </si>
  <si>
    <t>84041</t>
  </si>
  <si>
    <t>1009144</t>
  </si>
  <si>
    <t>(1009144) CRECHE DO SOLDADINHO</t>
  </si>
  <si>
    <t>84042</t>
  </si>
  <si>
    <t>1087506</t>
  </si>
  <si>
    <t>(1087506) CONSTRUÇÃO EMEF PROFESSORA JOSEFA PAULINA DE SOUZA - Ibirajuba - PE</t>
  </si>
  <si>
    <t>Manifestamos nossa intenção de repactuar a Obra: Escola de 12 Salas  Projeto FNDE, atualmente paralisada. Devido a dificuldades financeiras e circunstâncias imprevistas durante a execução da obra, tornou-se inviável a continuidade dos trabalhos sem a intervenção do FNDE. A construção da obra em questão no Município de Ibirajuba  PE é de extrema necessidade em função, principalmente, do cumprimento do PME, em consonância com o PNE, para atendimento aos estudantes do Ensino Fundamental, proporcionando assim, uma educação de qualidade e elevação dos índices educacionais.</t>
  </si>
  <si>
    <t>MARIA IZALTA SILVA LOPES GAMA</t>
  </si>
  <si>
    <t>84043</t>
  </si>
  <si>
    <t>1083068</t>
  </si>
  <si>
    <t>(1083068) Construção de Escola Fundamental de 12 salas - Triunfo - PE</t>
  </si>
  <si>
    <t>Em atendimento à Portaria Conjunta MEC/MGI/CGU nº 82, de 10 de julho de 2023, o município de Triunfo/PE, na pessoa do Gestor Municipal, manifesta total interesse na repactuação da obra para Construção de Escola Fundamental de 12 salas no município de Triunfo - PE, com ID nº 1083068, Termo de Compromisso nº 201803251-1, com vigência expirada em 25/02/2022, no valor total de R$ 4.022.804,26 (Quatro milhões, vinte e dois mil, oitocentos e quatro reais e vinte e seis centavos), tendo sido creditado pelo FNDE o valor de R$ 603.420,64 (Seiscentos e três mil, quatrocentos e vinte reais e sessenta e quatro centavos). A referida obra se encontra com a situação de Inacabada no módulo OBRAS 2.0, do SIMEC, e percentual de execução de 17,70%. A solicitação de prorrogação de prazo do Termo de Compromisso não foi realizada em tempo hábil em decorrência de falha técnica, inviabilizando a continuidade e conclusão da obra com recursos de contrapartida deste município. No entanto, diante da oportunidade de dar continuidade à execução desse importante equipamento para melhor atender a população triunfense, prontificamo-nos para a retomada da execução da Escola Fundamental de 12 salas e nos colocamos à inteira disposição desta autarquia no quer for necessário para darmos celeridade ao processo de repactuação da obra.</t>
  </si>
  <si>
    <t>LUCIANO FERNANDO DE SOUSA</t>
  </si>
  <si>
    <t>84047</t>
  </si>
  <si>
    <t>1017633</t>
  </si>
  <si>
    <t>(1017633) ESCOLA MUNICIPAL DO RIBEIRÃO - Anagé - BA</t>
  </si>
  <si>
    <t>27/08/2022</t>
  </si>
  <si>
    <t>O MUNICÍPIO DE ANAGÉ  BA, pessoa jurídica de direito público, inscrita no CNPJ sob o n. º13.906.409/0001-13, com sede na Rua Fidélis Botelho, n. º 28, Centro, Anagé, Estado da Bahia, vem MANISFESTAR INTERESSE em repactuar a obra de Ribeirão (Termo de Compromisso PAR nº 31618) conforme a MP 1174. Inicialmente venho dizer que Gestão atual tem feito esforços no tocante a solucionar os problemas existentes nesta obra, pois existem muitos desafios para serem tratados e, com esta possibilidade de repactuar conforme MP 1174 é uma oportunidade ímpar de solucionar este problema.                 Venho através deste, manifestar total interesse em repactuar a obra de Ribeirão (Termo de Compromisso PAR nº 31618) conforme a MP 1174.</t>
  </si>
  <si>
    <t>ROGERIO BONFIM SOARES</t>
  </si>
  <si>
    <t>84048</t>
  </si>
  <si>
    <t>1018427</t>
  </si>
  <si>
    <t>(1018427) Bacurí - Sucupira do Riachão - MA</t>
  </si>
  <si>
    <t>29/11/2022</t>
  </si>
  <si>
    <t>WALTERLINS RODRIGUES DE AZEVEDO</t>
  </si>
  <si>
    <t>84049</t>
  </si>
  <si>
    <t>1015725</t>
  </si>
  <si>
    <t>(1015725) Creche Centro</t>
  </si>
  <si>
    <t>84050</t>
  </si>
  <si>
    <t>1002845</t>
  </si>
  <si>
    <t>(1002845) Manajós - Sucupira do Riachão - MA</t>
  </si>
  <si>
    <t>19/09/2019</t>
  </si>
  <si>
    <t>84051</t>
  </si>
  <si>
    <t>18075</t>
  </si>
  <si>
    <t>(18075) terreno</t>
  </si>
  <si>
    <t>25/06/2022</t>
  </si>
  <si>
    <t>Diante da MP 1174, o município de Bom Sucesso de Itararé, requer a retomada da obra ESCOLA EDUC. INFANTIL TIPO C- Proinfância, considerando que no município já possui lista de espera para matrículas escolares e a finalização desta obra sanaria este problema e iria proporcionar melhor atendimento ao Direito Fundamental da Educação.</t>
  </si>
  <si>
    <t>MARCELO BAPTISTELLA</t>
  </si>
  <si>
    <t>84052</t>
  </si>
  <si>
    <t>1009567</t>
  </si>
  <si>
    <t>(1009567) Escola Morro Vermelho - Sucupira do Riachão - MA</t>
  </si>
  <si>
    <t>17/02/2020</t>
  </si>
  <si>
    <t>84053</t>
  </si>
  <si>
    <t>1008334</t>
  </si>
  <si>
    <t>(1008334) PAC 2 - Construção de Quadra Escolar Coberta  001 - Sucupira do Riachão - MA</t>
  </si>
  <si>
    <t>84054</t>
  </si>
  <si>
    <t>27366</t>
  </si>
  <si>
    <t>(27366) Comunidade Currais</t>
  </si>
  <si>
    <t>19/11/2023</t>
  </si>
  <si>
    <t>O município vem por meio deste solicitar a repactuação de prazo e reajuste de valor da obra (27366) Comunidade Currais, conforme MEDIDA PROVISÓRIA Nº 1.174, DE 12 DE MAIO DE 2023. Salientamos a extrema importância da mesma para nosso município e nossos alunos, a prefeitura reafirma que reunirá todos os esforços necessários para finalização da mesma mediante sua repactuação.</t>
  </si>
  <si>
    <t>CARMELITA DE CASTRO SILVA</t>
  </si>
  <si>
    <t>84055</t>
  </si>
  <si>
    <t>27367</t>
  </si>
  <si>
    <t>(27367) Bairro Aeroporto</t>
  </si>
  <si>
    <t>O município vem por meio deste solicitar a repactuação de prazo e reajuste de valor da obra (27367) Bairro Aeroporto, conforme MEDIDA PROVISÓRIA Nº 1.174, DE 12 DE MAIO DE 2023. Salientamos a extrema importância da mesma para nosso município e nossos alunos, a prefeitura reafirma que reunirá todos os esforços necessários para finalização da mesma mediante sua repactuação.</t>
  </si>
  <si>
    <t>84056</t>
  </si>
  <si>
    <t>14327</t>
  </si>
  <si>
    <t>(14327) 830252 - Escola de Educação Infantil - Martinópolis/SP</t>
  </si>
  <si>
    <t>19/12/2014</t>
  </si>
  <si>
    <t>Uma vez retomada essa obra inacabada de unidade escolar do infantil e posteriormente havendo a sua conclusão, o município ampliará a oferta de vagas da rede de atendimento à primeira infância, oferecendo mais qualidade dos serviços prestados, destacando as melhoria no desenvolvimento cognitivo, acadêmico, educacional, afetivo e intelectual. Com a conclusão da unidade, aumentará significativamente o número de famílias atendidas na comunidade local, uma vez que, nos dias atuais, estas famílias carecem de serviços e equipamentos melhores. Por fim, essa Administração se compromete a sanar possíveis problemas apontados, bem como, as adequações que forem necessárias para a repactuação, uma vez que a conclusão da obra em sua totalidade é de grande interesse do município.</t>
  </si>
  <si>
    <t>MARCO ANTONIO JACOMELI DE FREITA</t>
  </si>
  <si>
    <t>84057</t>
  </si>
  <si>
    <t>1084928</t>
  </si>
  <si>
    <t>(1084928) Creche Norte - Arroio do Sal - RS</t>
  </si>
  <si>
    <t>Obra com valores desatualizados devido ao tempo que o termo de compromisso foi pactuado, necessitando análise e aprovação da nova planilha de custos atualizada. Devido a demora nos repasses por parte da União, a execução aos poucos foi caindo na morosidade até que se tornou inviável para Contratada, solicitando desistência do objeto. Atualmente responde ao processo administrativo especial. O Município aguarda a aprovação da nova planilha de custos para poder iniciar o novo processo licitatório para conclusão da obra.</t>
  </si>
  <si>
    <t>AFFONSO FLAVIO ANGST</t>
  </si>
  <si>
    <t>84058</t>
  </si>
  <si>
    <t>19687</t>
  </si>
  <si>
    <t>(19687) Boa Vista do Pixaim</t>
  </si>
  <si>
    <t>30/12/2014</t>
  </si>
  <si>
    <t>A presente se obra se encontra como  inacabada, é de suma importância essa nova repactuação  obra essa de fundamental importância para atender a nossa educação infantil do nosso município, o motivo da  sua paralisação se deu em virtude da falta de compromisso da gestão passada, com abandono da empresa contratada, usou o recurso de forma errada, devido a isso foi impetrada uma ação publico com o ex gestor, deixou o termo de compromisso vencer e não tomou as devidas providencias .</t>
  </si>
  <si>
    <t>GILMÁRIA RIOS PERERIRA ARAÚO</t>
  </si>
  <si>
    <t>84064</t>
  </si>
  <si>
    <t>24667</t>
  </si>
  <si>
    <t>(24667) PAC 2 - CRECHE/PRÉ-ESCOLA  002</t>
  </si>
  <si>
    <t>10/05/2018</t>
  </si>
  <si>
    <t>O Prefeito Municipal de Oriximiná, tem interesse em concluir a Escola de Educação Infantil, Tipo B, com ID 24667, Processo nº 23400000381201261, do Termo de Compromisso PAC2 2851/2012, obra essa que encontra-se com status inacabada, por um longo período de tempo.  Os demais Gestores tiveram a iniciativa de concluir a referida obra, pois constam em nossos arquivos assinaturas de dois Termos de Compromisso amparados pelas Resoluções nº 03/2018 e 03/2021, publicadas pelo Fundo Nacional de Desenvolvimento da Educação - FNDE, a qual permitia a assinatura da nova repactuação. Porém, ao iniciar a referida obra todos os documentos necessários tinham sidos inseridos no Sistema Integrado de Monitoramento de Execução e Controle do Ministério da Educação - SIMEC, inclusive a declaração de dominialidade definitiva do terreno. Quando a obra estava alcançando a fase de conclusão, o gestor municipal da época foi surpreendido por uma Ação Judicial autos n° 0001855-48.2014.8.14.0037, ação essa manejada pelo Sr. Hirdes Pereira da Silva Junior, o qual alega ser proprietário do imóvel, sendo que a demanda ainda tramita em segunda instância para análise do mérito. Depois de muitas ações tomadas pelo governo municipal, detectamos que o terreno era de propriedade exclusiva do município e não do senhor Hirdes Pereira da Silva Jr, conforme consta no Processo Judicial nº 0001855-48.2014.8.14.0037, e a partir desse momento foi realizado o Registro de Imóvel, setembro de 2021, nesse sentido, consignamos que a demanda judicial foi mais uma das causas    supervenientes que influenciaram de forma significativa a não conclusão da obra mencionada.  Mediante o exposto, os governantes municipais não podiam concluir a referida obra, uma vez que o juiz tinha dado a ordem para demolir a escola. Hoje, o município tem o registro de imóvel do terreno e com o apoio do Governo Federal, através da Plataforma Mãos a Obra, podemos nos apropriarmos para concluirmos a Escola de Educação infantil, a qual irá atender crianças moradoras do Bairro de Nossa Senhora do Perpétuo Socorro, uma vez, que não temos escolas nessa modalidade de ensino no referido bairro.</t>
  </si>
  <si>
    <t>JOSE WILLIAN SIQUEIRA DA FONSECA</t>
  </si>
  <si>
    <t>84068</t>
  </si>
  <si>
    <t>25937</t>
  </si>
  <si>
    <t>(25937) PAC 2 - Construção de Quadra Escolar Coberta  001</t>
  </si>
  <si>
    <t>30/01/2018</t>
  </si>
  <si>
    <t>A aldeia está a aproximadamente 340 km da sede do município por meio de embarcação. Todavia, o trajeto para se chegar até essa aldeia tem inúmeros obstáculos naturais. A primeira etapa, a menos problemática, da sede do município até a Comunidade de Cachoeira Porteira são 183 km, levando de 16 horas de viagem de barco de médio ou grande porte, inclusive balsas, quando necessário. O Segundo trecho, como o nome diz Cachoeira Porteira, recebe esse nome porque é a parada final do trecho navegável por embarcações, essa grande cachoeira, no Rio Trombetas é o limite transitável por embarcações de grande, médio e pequeno porte, sendo que no período de verão (seca) somente embarcações de médio e pequeno porte chegam até essa localidade.  Após a chegada a Cachoeira Porteira a logística de transporte tem uma dificuldade muito maior, nesse trecho costuma-se usar lanchas, geralmente de alumínio ou de madeira compridas para levar o material rio acima. A partir desse trecho iniciam as corredeiras (pequenas e médias, desníveis de altura que formam as corredeiras naturais) onde as lanchas, único meio de transporte nesse trajeto entre a Cachoeira Porteira e a Aldeia Grande, são arrastadas para o nível acima, o que demanda muito esforço e atenção. Ao todo são 15 corredeiras no Rio Trombetas e no Rio Mapuera, onde fica a Aldeia Grande, local onde essa obra deveria ter sido concluída. Outro ponto a se destacar é que além desses obstáculos citados tem-se ainda que a comunidade não permite o tráfego de outras embarcações que não sejam dos membros da aldeia, sendo assim cobram taxas para transportar os materiais até o local de destino e o  tempo de percurso entre a Comunidade de Cachoeira Porteira e a Aldeia Grande pode levar até 72 horas de viagem. A maior parte desse tempo são usados nos esforços físicos de arraste das lanchas para superar os desníveis das corredeiras.   Por tais motivos, a mobilização da obra se tornou onerosa para a empresa que ganhou este processo, justificando o motivo de atraso e posteriormente gerou inconformidade em relação ao avanço dos trabalhos, que por ventura gerou o travamento de repasse de recursos para a continuação desta.</t>
  </si>
  <si>
    <t>84069</t>
  </si>
  <si>
    <t>1044187</t>
  </si>
  <si>
    <t>(1044187) EMENDA PARLAMENTAR 26780006 - Oriximiná - PA</t>
  </si>
  <si>
    <t>18/03/2024</t>
  </si>
  <si>
    <t>O município realizou o Processo Licitatório e adjudicou e homologou no dia 18 de junho de 2019, com objetivo de realizar a obra com ID 1044187, recebeu o 1º repasse financeiro. Logo após a evolução da obra, foi solicitado o desembolso de 55% a qual foi deferida pelo técnico do FNDE, mas não houve o referido repasse.   Devido à demora do repasse financeiro, solicitamos informações através do PAR FALE CONOSCO, onde fomos informados que a Nota de Empenho tinha sido cancelada automática pela Secretaria do Tesouro Nacional-STN no dia 31 de dezembro de 2019 e que o FNDE estava tomando as devidas providencias para regularização do empenho com vista a posterior efetivação dos pagamentos.   Mediante o exposto, a empresa não prosseguiu com a evolução em seus trabalhos, devido o município estava inadiplente com o pagamento da segunda medição da obra.</t>
  </si>
  <si>
    <t>84071</t>
  </si>
  <si>
    <t>1004311</t>
  </si>
  <si>
    <t>(1004311) PAC 2 - CRECHE/PRÉ-ESCOLA  002</t>
  </si>
  <si>
    <t>26/01/2024</t>
  </si>
  <si>
    <t>Manifestamos interesse em Nova Pactuação MP 1174, de 2023 (Pacto Nacional pela Retomada de Obras e de Serviços de Engenharia destinados à Educação Básica).</t>
  </si>
  <si>
    <t>EDNALDO JOSÉ RIBEIRO</t>
  </si>
  <si>
    <t>18/07/2023</t>
  </si>
  <si>
    <t>84072</t>
  </si>
  <si>
    <t>25549</t>
  </si>
  <si>
    <t>(25549) PAC 2 - CRECHE/PRÉ-ESCOLA  001</t>
  </si>
  <si>
    <t>27/01/2022</t>
  </si>
  <si>
    <t>Manifestamos interesse em Nova Pactuação MP 1174, de 2023 - (Pacto Nacional pela Retomada de Obras e de Serviços de Engenharia destinados à Educação Básica).</t>
  </si>
  <si>
    <t>84073</t>
  </si>
  <si>
    <t>1011825</t>
  </si>
  <si>
    <t>(1011825) RUA PROJETADA 11 - Jaicós - PI</t>
  </si>
  <si>
    <t>29/01/2019</t>
  </si>
  <si>
    <t>O município hoje sofre com carência de uma nova escola que agregará nossos alunos oriundos das zonas urbana e rural, pois o mesmo não dispõe de uma escola padrão que ofereça qualidades na infra instrutura e no ensino.</t>
  </si>
  <si>
    <t>OGILVAN DA SILVA OLIVEIRA</t>
  </si>
  <si>
    <t>84074</t>
  </si>
  <si>
    <t>25547</t>
  </si>
  <si>
    <t>(25547) PAC 2 - CRECHE/PRÉ-ESCOLA  001</t>
  </si>
  <si>
    <t>25/01/2023</t>
  </si>
  <si>
    <t>VENHO POR MEIO DESTE SOLICITAR UMA NOVA PACTUAÇÃO REFERENTE ESTA OBRA, UMA VEZ QUE A EMPRESA NÃO CONSEGUIU EXECUTAR EM 100% TODAS AS ETAPAS , ÉPOCA QUE SE ENCONTRAVA EM DATA VIGENTE DESTE TERMO DE COMPROMISSO.ESTA OBRA DEU INICIO NA GESTÃO ANTERIOR E QUANDO DEU INICIO ESTA NOVA GESTÃO ISSO 2017, ELA SE ENCONTRAVA PARALISADA POR UMA SERIES DE PROBLEMAS: CONTRATO ENTRE O MUNICÍPIO E EMPRESA EXECUTORA VENCIDO , DISTRATO COM EMPRESA QUE INICIOU A OBRA MOTIVOS DE QUEBRA DE CLAUSULAS CONTRATUAL , LONGO PERÍODO DE CHUVA NA ÉPOCA, E OUTROS TIPOS DE PROBLEMAS CAUSADOS POR FENÔMENO DA NATUREZA .</t>
  </si>
  <si>
    <t>MARCELO DE SOUZA EMERENCIANO</t>
  </si>
  <si>
    <t>84075</t>
  </si>
  <si>
    <t>1008920</t>
  </si>
  <si>
    <t>(1008920) PAC 2 - Cobertura de Quadra Escolar  001/2013 - Cocos - BA</t>
  </si>
  <si>
    <t>17/03/2019</t>
  </si>
  <si>
    <t>VENHO POR MEIO DESTE SOLICITAR UMA NOVA PACTUAÇÃO REFERENTE ESTA OBRA ID.(1008920) PAC 2- COBERTURA DE QUADRA ESCOLAR PEQUENA , UMA VEZ QUE A EMPRESA NÃO CONSEGUIU EXECUTAR EM 100% TODAS AS ETAPAS , ÉPOCA QUE SE ENCONTRAVA EM DATA VIGENTE DESTE TERMO DE COMPROMISSO.ESTA OBRA DEU INICIO NA GESTÃO ANTERIOR E QUANDO DEU INICIO ESTA NOVA GESTÃO ISSO 2017, ELA SE ENCONTRAVA PARALISADA POR UMA SERIES DE PROBLEMAS: CONTRATO ENTRE O MUNICÍPIO E EMPRESA EXECUTORA VENCIDO , LONGO PERÍODO DE CHUVA NA ÉPOCA, E OUTROS TIPOS DE PROBLEMAS CAUSADOS POR FENÔMENO DA NATUREZA.INFELIZMENTE QUANDO RETOMAMOS A EXECUÇÃO DA MESMA VENCEU O TERMO DE COMPROMISSO ,É QUESTÃO DE HONRA DESTA GESTÃO CONCLUIR EM 100% ESTA OBRA, PELO O FATO DA GRANDE IMPORTÂNCIA , UMA VEZ QUE A MESMA BENEFICIARÁ MAIS DE 600 ALUNOS DA ESCOLA VINCULADA A OBRA, E ALUNOS DE OUTRAS ESCOLAS DA SEDE DO MUNICÍPIO DE COCOS. SEM NADA MAIS PARA O MOMENTO, EXTERNO AQUI MEUS SINCEROS VOTOS DE ESTIMA CONSIDERAÇÃO E APREÇO, E FICAREMOS NO AGUARDO DE UMA RESPOSTA FAVORÁVEL POR PARTE DO FNDE.</t>
  </si>
  <si>
    <t>84076</t>
  </si>
  <si>
    <t>19989</t>
  </si>
  <si>
    <t>(19989) Calumbi</t>
  </si>
  <si>
    <t>11/06/2015</t>
  </si>
  <si>
    <t>VENHO POR MEIO DESTE SOLICITAR UMA NOVA PACTUAÇÃO REFERENTE ESTA OBRA, UMA VEZ QUE A EMPRESA NÃO CONSEGUI EXECUTAR EM 100% TODAS AS ETAPAS , ÉPOCA QUE SE ENCONTRAVA EM DATA VIGENTE DESTE TERMO DE COMPROMISSO.ESTA OBRA DEU INICIO NA GESTÃO ANTERIOR E QUANDO DEU INICIO ESTA NOVA GESTÃO ISSO 2017, ELA SE ENCONTRAVA PARALISADA POR UMA SERIES DE PROBLEMAS: CONTRATO ENTRE O MUNICÍPIO E EMPRESA EXECUTORA VENCIDO ,  , LONGO PERÍODO DE CHUVA NA ÉPOCA, E OUTROS TIPOS DE PROBLEMAS CAUSADOS POR FENÔMENO DA NATUREZA .</t>
  </si>
  <si>
    <t>LAERCIO SILVA DE SANTANA</t>
  </si>
  <si>
    <t>84077</t>
  </si>
  <si>
    <t>1018077</t>
  </si>
  <si>
    <t>(1018077) SAPECADO - Mulungu do Morro - BA</t>
  </si>
  <si>
    <t>Manifestamos interesse em repactuar a obra em tela nos moldes da MP 1174.</t>
  </si>
  <si>
    <t>EDIMARIO JOSE BOA VENTURA</t>
  </si>
  <si>
    <t>84078</t>
  </si>
  <si>
    <t>1012793</t>
  </si>
  <si>
    <t>(1012793)  CONSTRUÇÃO DA CRECHE MARCOS LOUZEIRO DA SILVA</t>
  </si>
  <si>
    <t>12/07/2021</t>
  </si>
  <si>
    <t>JUSTIFICATIVA REPACTUAÇÃO CRECHE MARCOS LOUZEIRO DA SILVA  Através do presente expediente, a Administração Municipal de Curimatá manifesta, oficialmente, o interesse na repactuação da obra em comento que se encontra com o  status de inacabada, tendo em vista que se trata de uma obra de grande envergadura para o municipio que vai atender, consideravelmente, as crianças mais carentes e necessitadas de nossa cidade. É de bom alvitre destacar que o Termo de Compromisso Nº 8968/2014 que originou a supracitada obra data do ano de 2014, e o Município de Curimatá por sua vez realizou o Processo Licitatório nº 002/2015, na modalidade Concorrência Publica sob o nº 016/2015, publicada no Diário dos Municípios  Edição MMCMLXXVII  ANO XIII, onde a Empresa J.P Resolve Prestação de Serviços de Assessoria e Apoio a Educação LTDA, fora a vencedora do referido certame. Dando continuidade ao referido processo administrativo, em 14 de março de 2016, o gestor, à época, expediu a Ordem de Serviço  sob o nº 002/2016, autorizando a citada Construtora à executar os serviços de construção da Creche Marcos Louzeiro da Silva (Creche/Pré-Escolar Pró- Infância  Projeto 1, Padrão FNDE, localizada na Rua Maria Ferreira, no Conjunto Habitacional Nercino Walter de Sousa), zona urbana do Município de Curimatá-Piauí, com documentação completa do terreno para o fim especifico de construção da pré-citada obra e o período de execução dos citados serviços fora de 270 dias, contados a partir da emissão da Ordem de Serviços. Em janeiro do ano de 2017, a Gestão através do Prefeito que ora se responsabiliza por este Instrumento Legal, ao assumir a Prefeitura de Curimatá, tem o primeiro contato direto com o representante legal da Empresa, o senhor Jânio Cleôncio Paes Ribeiro, que mesmo elencando uma série de dificuldades, expressou, veementemente, o interesse na continuidade dos serviços. Por outro bordo, na data de  14 de maio de 2019, através do Ofício nº 061/19, em razão de atraso na execução da obra, o município de Curimatá notifica pela primeira vez a Empresa, abrindo o prazo de 05(cinco) dias úteis para que a referida apresentasse a sua Defesa nos termos da Lei Federal nº 8.666/93. Por sua vez, na data de 15 de maio de 2019, a referida Empresa manifesta o interesse na retomada imediata da obra e solicita prorrogação do contrato em epigrafe. Todavia, em 30 de julho de 2020, através do Ofício 106/2020, o município notifica, novamente, a referida Empresa por atraso e abandono de obra. Entretanto, a Empresa na data de 12 de agosto de 2020, através de Ofício nº 015/2020, através de uma arrazoado de justificativas, solicita um prazo e se compromete na retomada imediata da obra. Porém, mesmo havendo manifestação escrita por parte do representante legal da empresa, a obra não fora retomada, e diante dos reiterados descumprimentos de cláusulas contratuais, bem como o total e completo abandono de obra, havendo inclusive a deterioração daquilo que já havia sido executado, em razão das intempéries do tempo, chuva e sol, a Administração de Curimatá em 20 de agosto de 2021, rescindiu, unilateralmente, o Contrato Administrativo de nº 002/2016. Outrossim, é importante destacar que o valor previsto  da obra era no importe de R$ 1.881.612,35 (Um milhão, oitocentos e oitenta e um mil,seiscentos e doze reais,trinta e cinco centavos).Deste valor houve um dispêndio financeiro com o pagamento dos serviços fielmente executados no valor de R$ 620.372,76(seiscentos e vinte mil, trezentos e setenta e dois reais e setenta e seis centavos). Destaca-se por oportuno que a obra se encontra com 37% (trinta e sete por cento) dos serviços executados. Mesmo diante de todas as dificuldades e problemas ora narrados, o Município de Curimatá, solicita deste Órgão sensibilidade para a inclusão deste Ente Federativo Mirim nas condições estabelecidas pela PORTARIA CONJUNTA MEC/MGI/CGU Nº 82, DE 10 DE JULHO DE 2023 e pela Medida Provisória nº 1.174, de 12 de maio de 2023, a REPACTUAÇAO a f</t>
  </si>
  <si>
    <t>VALDECIR RODRIGUES DE ALBUQUERQUE JÚNIOR</t>
  </si>
  <si>
    <t>84079</t>
  </si>
  <si>
    <t>1016877</t>
  </si>
  <si>
    <t>(1016877) PAC 2 - CRECHE/PRÉ-ESCOLA  001</t>
  </si>
  <si>
    <t>19/03/2024</t>
  </si>
  <si>
    <t>Manifestamos interesse em repactuar a obra em tela, nos moldes da MP 1174.</t>
  </si>
  <si>
    <t>JOAO HEBERT ARAUJO DA SILVA</t>
  </si>
  <si>
    <t>84080</t>
  </si>
  <si>
    <t>1087011</t>
  </si>
  <si>
    <t>(1087011) COLÉGIO INTEGRAL DE ANOS FINAIS DE VÁRZEA NOVA - Várzea Nova - BA</t>
  </si>
  <si>
    <t>84081</t>
  </si>
  <si>
    <t>1004791</t>
  </si>
  <si>
    <t>(1004791) PAC 2 - Construção de Quadra Escolar Coberta  009/2013 - Abaetetuba - PA</t>
  </si>
  <si>
    <t>06/02/2023</t>
  </si>
  <si>
    <t>Tendo em vista a Medida Provisória Nº .1175 que trata do Pacto Nacional pela Retomada de Obras e de Serviços de Engenharia Destinados à Educação Básica e Portaria Conjunta MEC/MGI/CGU Nº 82 que dispõe sobre as repactuações entre o Fundo Nacional de Desenvolvimento da Educação - FNDE e os entes federativos. Venho através deste, solicitar nova repactuação para referida obra, a fim, de darmos continuidade nos serviços de engenharia para a sua conclusão.</t>
  </si>
  <si>
    <t>FRANCINETI MARIA RODRIGUES CARVALHO</t>
  </si>
  <si>
    <t>84082</t>
  </si>
  <si>
    <t>1004792</t>
  </si>
  <si>
    <t>(1004792) PAC 2 - Construção de Quadra Escolar Coberta  011/2013 - Abaetetuba - PA</t>
  </si>
  <si>
    <t>84083</t>
  </si>
  <si>
    <t>1004793</t>
  </si>
  <si>
    <t>(1004793) PAC 2 - Construção de Quadra Escolar Coberta  012/2013 - Abaetetuba - PA</t>
  </si>
  <si>
    <t>84084</t>
  </si>
  <si>
    <t>1004794</t>
  </si>
  <si>
    <t>(1004794) PAC 2 - Construção de Quadra Escolar Coberta  010/2013 - Abaetetuba - PA</t>
  </si>
  <si>
    <t>84085</t>
  </si>
  <si>
    <t>1004879</t>
  </si>
  <si>
    <t>(1004879) PAC 2 - Construção de Quadra Escolar Coberta  007/2013 - Abaetetuba - PA</t>
  </si>
  <si>
    <t>26/12/2018</t>
  </si>
  <si>
    <t>84086</t>
  </si>
  <si>
    <t>1078339</t>
  </si>
  <si>
    <t>(1078339) INSTITUTO SEDE - Monte Santo - BA</t>
  </si>
  <si>
    <t>Manifesto interesse em realizar a repactuação nos termos da MP 1174 e Portaria 082 de 10 de julho de 2023.</t>
  </si>
  <si>
    <t>SILVÂNIA SILVA MATOS</t>
  </si>
  <si>
    <t>84087</t>
  </si>
  <si>
    <t>1052305</t>
  </si>
  <si>
    <t>(1052305) Senhor do Bonfim - Monte Santo - BA</t>
  </si>
  <si>
    <t>Manifesto interesse em realizar a repactuação em consonância com a Medida Provisória 1174 e Portaria 82 de 10 de julho de 2023, que dispõe sobre as repactuações entre o FNDE e os municípios no âmbito do Pacto Nacional de Obras  e de  Serviços de Engenharia destinados à Educação Básica.</t>
  </si>
  <si>
    <t>84089</t>
  </si>
  <si>
    <t>1005538</t>
  </si>
  <si>
    <t>(1005538) PAC 2 - Construção de Quadra Escolar Coberta  001/2013 - Santa Terezinha - MT</t>
  </si>
  <si>
    <t>18/02/2019</t>
  </si>
  <si>
    <t>O município de Santa Terezinha-MT, vem por meio deste solicitar a repactuação de prazo e reajuste de valor da obra (1005538) PAC 2 - Construção de Quadra Escolar Coberta 001/2013 , conforme MEDIDA PROVISÓRIA Nº 1.174, DE 12 DE MAIO DE 2023. Salientamos a extrema importância da mesma para nosso município e nossos alunos, a prefeitura reafirma que reunirá todos os esforços necessários para finalização da mesma mediante sua repactuação.</t>
  </si>
  <si>
    <t>THIAGO CASTELLAN RIBEIRO</t>
  </si>
  <si>
    <t>84090</t>
  </si>
  <si>
    <t>1008062</t>
  </si>
  <si>
    <t>(1008062) PAC 2 - Cobertura de Quadra Escolar  001/2013 - Santa Terezinha - MT</t>
  </si>
  <si>
    <t>O município de Santa Terezinha-MT, vem por meio deste solicitar a repactuação de prazo e reajuste de valor da obra (1008062) PAC 2 - Cobertura de Quadra Escolar 001/2013, conforme MEDIDA PROVISÓRIA Nº 1.174, DE 12 DE MAIO DE 2023. Salientamos a extrema importância da mesma para nosso município e nossos alunos, a prefeitura reafirma que reunirá todos os esforços necessários para finalização da mesma mediante sua repactuação.</t>
  </si>
  <si>
    <t>84091</t>
  </si>
  <si>
    <t>1016073</t>
  </si>
  <si>
    <t>(1016073) Escola Municipal Antonio Rosa - Santa Terezinha - MT</t>
  </si>
  <si>
    <t>31/07/2018</t>
  </si>
  <si>
    <t>O município de Santa Terezinha-MT, vem por meio deste solicitar a repactuação de prazo e reajuste de valor da obra (1016073) Escola Municipal Antonio Rosa, conforme MEDIDA PROVISÓRIA Nº 1.174, DE 12 DE MAIO DE 2023. Salientamos a extrema importância da mesma para nosso município e nossos alunos, a prefeitura reafirma que reunirá todos os esforços necessários para finalização da mesma mediante sua repactuação.</t>
  </si>
  <si>
    <t>84092</t>
  </si>
  <si>
    <t>1082683</t>
  </si>
  <si>
    <t>(1082683) ESCOLA VILMA ALMEIDA DE SOUZA - Novo Horizonte - BA</t>
  </si>
  <si>
    <t>A Obra encontra-se paralisada no sistema, mais a Obra em si nunca parou, a empresa executora continua com os serviços de construção da referida Obra, em execução com cerca de 95,03%, conforme fotos em anexo, na aba fotos. e todo o pagamento que foi feito, foi por conta do município utilizando recursos próprios.</t>
  </si>
  <si>
    <t>DJALMA ABREU DOS ANJOS</t>
  </si>
  <si>
    <t>84094</t>
  </si>
  <si>
    <t>24571</t>
  </si>
  <si>
    <t>(24571) PAC 2 - CRECHE/PRÉ-ESCOLA  001</t>
  </si>
  <si>
    <t>27/12/2021</t>
  </si>
  <si>
    <t>A obra 24571 - PAC 2 - Creche/pré escola 001 encontra-se INACABADA. Com base na MP 1174 e na Portaria Conjunta MEC/MGI/CGU Nº82, de 10 de julho de 2023, manifestamos interesse em REPACTUAR com o FNDE visando concluir a obra e, assim, proporcionar nova creche para a população, auxiliando no atendimento ao déficit de vagas para educação infantil existente no município.</t>
  </si>
  <si>
    <t>ANGELA SCHUMACHER SCHUH</t>
  </si>
  <si>
    <t>JOSÉ OTÁVIO GERMANO</t>
  </si>
  <si>
    <t>84095</t>
  </si>
  <si>
    <t>1051188</t>
  </si>
  <si>
    <t>(1051188) TERRENO FRECHEIRAS - Tianguá - CE</t>
  </si>
  <si>
    <t>02/06/2019</t>
  </si>
  <si>
    <t>A obra encontra-se com 25,91% da obra executada sendo uma obra de grande importância para o munícipio, localizada em um bairro carente da cidade a escola irá acolher crianças e adolescentes sendo um importante equipamento público no desenvolvimento da educação daquela região. Diante disso solicitamos a autorização da repactuação para que possamos finalizar a obra.</t>
  </si>
  <si>
    <t>LUIZ MENEZES DE LIMA</t>
  </si>
  <si>
    <t>84096</t>
  </si>
  <si>
    <t>33287</t>
  </si>
  <si>
    <t>(33287) PAC 2 - Construção de Quadra Escolar Coberta  001/2013 - Amparo - PB</t>
  </si>
  <si>
    <t>18/12/2023</t>
  </si>
  <si>
    <t>Visando a conclusão da obra cuja sua importância é imensurável para a melhoria na qualidade do ensino em nosso município, a qual irá propiciar a pratica desportiva com mais efetividade.</t>
  </si>
  <si>
    <t>INACIO LUIZ NOBREGA DA SILVA</t>
  </si>
  <si>
    <t>84097</t>
  </si>
  <si>
    <t>1081951</t>
  </si>
  <si>
    <t>(1081951) CEMEI ÁGUA COMPRIDA MG - Água Comprida - MG</t>
  </si>
  <si>
    <t>O município de Água Comprida-MG, vem, através deste, solicitar nova pactuação, de acordo com a Medida Provisória nº 1.174, de 12 de maio de 2023 e PORTARIA CONJUNTA MEC/MGI/CGU Nº 82 para conclusão da obra de construção da Unidade do Pró-Infância Tipo 2.  A referida obra encontra-se PARALISADA com 64,09% executados. Em razão de alteração de preços do mercado, o saldo remanescente do Termo de Compromisso firmado, a ser repassado pelo FNDE, a princípio, é insuficiente para conclusão desta obra.  Nestes termos pedimos deferimento e aguardamos maiores orientação para iniciarmos as tratativas para atualização de planilhas contendo os itens não executados.</t>
  </si>
  <si>
    <t>ALEXANDRE DE ALMEIDA SILVA</t>
  </si>
  <si>
    <t>84098</t>
  </si>
  <si>
    <t>1085974</t>
  </si>
  <si>
    <t>(1085974) TERRENO DESAPROPRIADO DO SITIO OLIVEIRA  - Aporá - BA</t>
  </si>
  <si>
    <t>Manifesto interesse em realizar a repactuação em consonância com a MP 1174 e a Portaria 82 que dispõem sobre as repactuações e Retomada das obras inacabadas ou paralisadas.</t>
  </si>
  <si>
    <t>CARINE DANTAS DE MENEZES NEGREIROS</t>
  </si>
  <si>
    <t>84099</t>
  </si>
  <si>
    <t>31003</t>
  </si>
  <si>
    <t>(31003) PAC 2 - Cobertura de Quadra Escolar  001</t>
  </si>
  <si>
    <t>29/03/2019</t>
  </si>
  <si>
    <t>temos como justificativa a necessidade de concluir as obras para que os alunos passam utilizar o espaço, sendo que a obra inacabada fica uma área perdida e sem qualquer possibilidade de uso.</t>
  </si>
  <si>
    <t>VANESSA ANDRADE MONTANHA</t>
  </si>
  <si>
    <t>84101</t>
  </si>
  <si>
    <t>1006603</t>
  </si>
  <si>
    <t>(1006603) Proinfância Bairro Nossa Senhora de Fátima</t>
  </si>
  <si>
    <t>18/06/2023</t>
  </si>
  <si>
    <t>A obra encontra-se paralisada.</t>
  </si>
  <si>
    <t>JOSE AIRTON BEZERRA</t>
  </si>
  <si>
    <t>84102</t>
  </si>
  <si>
    <t>1017265</t>
  </si>
  <si>
    <t>(1017265) PAC 2 - Construção de Quadra Escolar Coberta  001/2013 - Piedade dos Gerais - MG</t>
  </si>
  <si>
    <t>15/04/2023</t>
  </si>
  <si>
    <t>Prezados senhores solicitamos nova repactuaação da obra relacionada abaixo:(1017265) PAC 2 - Construção de Quadra Escolar Coberta 001/2013 - Piedade dos Gerais - MG. As escolas Maria das Dores Santana-INEP 31235636 e a escola Frei Joaquim Van Kesterem -  INEP 31272094 não possuem quadra para atendimento aos alunos e este empreendimento/construção quadra escolar é imprescindível para o atendimento destes alunos e irá beneficiar em vários sentidos as escolas e a região.</t>
  </si>
  <si>
    <t>MARCILENE MARIA DE ANDRADE</t>
  </si>
  <si>
    <t>84104</t>
  </si>
  <si>
    <t>25235</t>
  </si>
  <si>
    <t>(25235) PAC 2 - CRECHE/PRÉ-ESCOLA  001</t>
  </si>
  <si>
    <t>A obra sofreu várias paralisações por ordem judicial devido a uma demanda pela posse do terreno, fato esse já superado.  Com  a obra em execução há 10 anos , a empresa paralisou os serviços , o que levou o município a não renovar o contrato e realizar nova licitação para conclusão da obra.  Todavia com o aumento dos preços é impossível a conclusão da obra com o valor inicialmente pactuado, tendo o município suportado com recursos próprios os realinhamento de preços solicitados pela empresa .     Para realização de nova licitação, a planilha foi atualizada para os preços atuais, sendo que o valor que ainda falta a ser repassado pelo FNDE não é suficiente para conclusão da obra. Visando a retomada e conclusão da obra solicitamos a repactuação do termo de compromisso para atualização dos valores.</t>
  </si>
  <si>
    <t>WELINGTON MOREIRA DE OLIVEIRA</t>
  </si>
  <si>
    <t>84105</t>
  </si>
  <si>
    <t>1012584</t>
  </si>
  <si>
    <t>(1012584) TERRENO PORTO FELIZ</t>
  </si>
  <si>
    <t>28/10/2021</t>
  </si>
  <si>
    <t>Solicitamos repactuação para que sejam retomadas os serviços e assim concluirmos a creche.</t>
  </si>
  <si>
    <t>SAMUEL OLIVEIRA SANTANA</t>
  </si>
  <si>
    <t>84106</t>
  </si>
  <si>
    <t>1103002</t>
  </si>
  <si>
    <t>(1103002) ESCOLA 12 SALAS SEDE - Piritiba - BA</t>
  </si>
  <si>
    <t>Solicitamos a repactuação da obra, para que sejam retomados os serviços e assim concluirmos a obra.</t>
  </si>
  <si>
    <t>84109</t>
  </si>
  <si>
    <t>33203</t>
  </si>
  <si>
    <t>(33203) PAC 2 - Construção de Quadra Escolar Coberta  001/2013 - Malacacheta - MG</t>
  </si>
  <si>
    <t>30/07/2021</t>
  </si>
  <si>
    <t>Obra com status inacabada, porém, encontra-se com evolução da execução física com recursos próprios do ente municipal em percentual superior ao registrado no SIMEC, com conclusão da obra.</t>
  </si>
  <si>
    <t>HERMES ADALTO GOMES DA CUNHA</t>
  </si>
  <si>
    <t>84110</t>
  </si>
  <si>
    <t>1006982</t>
  </si>
  <si>
    <t>(1006982) DISTRITO DE CAJAZEIRA - Itupiranga - PA</t>
  </si>
  <si>
    <t>Solicitamos a nova repactuação MP 1174 da Obra 1006982 Creche MI - Distrito de Cajazeiras, de acordo com as disposições descritas na Portaria Conjunta MEC/MGI/CGU N° 82, de 10 de julho de 2023.</t>
  </si>
  <si>
    <t>WENDELL RODRIGUES ARANTES</t>
  </si>
  <si>
    <t>84112</t>
  </si>
  <si>
    <t>1006000</t>
  </si>
  <si>
    <t>(1006000) PAC 2 - CRECHE/BAIRRO PLANALTO - Itupiranga - PA</t>
  </si>
  <si>
    <t>Solicitamos a nova repactuação MP 1174 da Obra 1006000 Creche MI - Bairro PLanalto, de acordo com as disposições descritas na Portaria Conjunta MEC/MGI/CGU N° 82, de 10 de julho de 2023.</t>
  </si>
  <si>
    <t>84114</t>
  </si>
  <si>
    <t>1005656</t>
  </si>
  <si>
    <t>(1005656) BAIRRO NOVO - Itupiranga - PA</t>
  </si>
  <si>
    <t>Solicitamos a nova repactuação MP 1174 da Obra 1005656 Creche MI - Bairro Novo, de acordo com as disposições descritas na Portaria Conjunta MEC/MGI/CGU N° 82, de 10 de julho de 2023.</t>
  </si>
  <si>
    <t>84115</t>
  </si>
  <si>
    <t>1016867</t>
  </si>
  <si>
    <t>(1016867) TERRENO MUNICIPAL- BAIRRO AGENOR ARAÚJO</t>
  </si>
  <si>
    <t>SOLICITAMOS REPACTUAÇÃO DA OBRA DE ID 1016867, PARA QUE POSSAMOS CONCLUIR A MESMA.</t>
  </si>
  <si>
    <t>MARCO AURELIO WANDERLEY CRUZ COSTA</t>
  </si>
  <si>
    <t>84117</t>
  </si>
  <si>
    <t>1008324</t>
  </si>
  <si>
    <t>(1008324) PAC 2 - Construção de Quadra Escolar Coberta  001/2013 - Juarez Távora - PB</t>
  </si>
  <si>
    <t>29/07/2022</t>
  </si>
  <si>
    <t>WILSON EVANGELISTA FEITOSA</t>
  </si>
  <si>
    <t>84118</t>
  </si>
  <si>
    <t>12620</t>
  </si>
  <si>
    <t>(12620) 702537 - 01 Esc. Educ. Infantil - Tipo B - Proinfância - Construção - PINDORETAMA/CE</t>
  </si>
  <si>
    <t>Prezados, Informamos que essa obra estava inacabada  há muito tempo, sua estrutura em estado depreciativo com vários desgastes estes ocorridos  devido ao tempo de construção, pois a obra foi iniciada em 2012 e pelo  fato de não a concluírem para ser utilizada, foi  necessitando de várias intervenções de caráter estrutural, emergencial a fim de manter e garantir a estabilidade da obra e seu funcionamento pleno. O município para cumprir a meta 01 do Plano Municipal de Educação tendo uma demanda de alunos de 02 e 03 anos para estudar, realizou um processo licitatório para concluir a obra  com recurso próprio a fim de garantir o direito de permanência destas crianças na escola. Ressalto que para um município de pequeno porte com uma baixa arrecadação financeira própria que depende basicamente do FPM e outros recursos federais e estaduais, foi muito dispendioso concluir essa obra com recurso próprio que precisou utilizar  no valor de R$ 830.409,20 ( oitocentos e trinta mil, quatrocentos e nove reais e vinte centavos). Diante do exposto e com a publicação da Medida Provisória nº 1174/2023 solicitamos que considerem a análise do aporte financeiro e um possível ressarcimento ao município pela utilização de recurso próprio ´para conclusão da obra.</t>
  </si>
  <si>
    <t>84119</t>
  </si>
  <si>
    <t>1005686</t>
  </si>
  <si>
    <t>(1005686) Loteamento Brasilholanda</t>
  </si>
  <si>
    <t>28/04/2023</t>
  </si>
  <si>
    <t>Tendo em vista que a obra em comento é de grande importância para este Município, que estará beneficiando várias crianças, oportunizando as mesmas o direito à educação de qualidade, que a obra encontra-se com mais de 60% executada, que é de total interesse da atual gestão finalizar o objeto para que a sociedade  possa usufruir do referido bem, partindo da premissa que a educação transforma a vida das pessoas, e baseado na Portaria Conjunta MEC /MGI /CGU Nº 082 de 10 de Julho de 2023,  solicita-se a repactuação.</t>
  </si>
  <si>
    <t>GILVAN DA SILVA SANTOS</t>
  </si>
  <si>
    <t>84120</t>
  </si>
  <si>
    <t>20148</t>
  </si>
  <si>
    <t>(20148) Creche Modelo Luis Eduardo</t>
  </si>
  <si>
    <t>27/08/2016</t>
  </si>
  <si>
    <t>Tendo em vista que a obra em comento é de grande importância para este Município, que estará beneficiando várias crianças, oportunizando as mesmas o direito à educação de qualidade, que a obra encontra-se com mais de 52% executada, que é de total interesse da atual gestão finalizar o objeto para que a sociedade  possa usufruir do referido bem, partindo da premissa que a educação transforma a vida das pessoas, e baseado na Portaria Conjunta MEC /MGI /CGU Nº 082 de 10 de Julho de 2023,e MP 1.174 de 12 de maio de 2023,   solicita-se a repactuação.</t>
  </si>
  <si>
    <t>84121</t>
  </si>
  <si>
    <t>1079413</t>
  </si>
  <si>
    <t>(1079413) Escola da entrada da cidade - Castro Alves - BA</t>
  </si>
  <si>
    <t>SOLICITAMOS REPACTUAÇÃO PARA PODERMOS DARMOS SEGUIMENTO NA OBRA DE GRANDE IMPORTANCIA PARA O MUNICIPIO.</t>
  </si>
  <si>
    <t>THIANCLE DA SILVA ARAUJO</t>
  </si>
  <si>
    <t>84122</t>
  </si>
  <si>
    <t>1054612</t>
  </si>
  <si>
    <t>(1054612) LOTEAMENTO RIVIERA - TREVISAN - Jaguaré - ES</t>
  </si>
  <si>
    <t>justifica-se a pactuação para a continuidade da obra pelos seguintes motivos: Investimento já realizado: A obra da escola no bairro Riviera já demandou recursos financeiros, humanos e materiais significativos. A interrupção abrupta do projeto resultaria na perda desses investimentos já efetuados, representando um desperdício de recursos públicos e um retrocesso para a comunidade. Ao pactuar a continuidade da obra, é possível otimizar os investimentos feitos até o momento, garantindo a conclusão da estrutura e maximizando os benefícios alcançados. Atendimento à demanda educacional: A construção da escola no bairro Riviera visa suprir a demanda educacional crescente na região. A interrupção da obra resultaria na falta de vagas e na impossibilidade de atender a um número significativo de crianças e jovens em busca de educação. Essa situação comprometeria o direito à educação e prejudicaria o desenvolvimento integral dos estudantes. Portanto, é fundamental garantir a continuidade da obra para assegurar que a escola esteja pronta para receber os alunos e cumprir sua função educativa. Melhoria da infraestrutura educacional: A continuidade da obra permitirá a finalização da infraestrutura educacional planejada para a escola no bairro Riviera. A falta de conclusão resultaria em um espaço inacabado e inadequado, comprometendo a qualidade do ambiente de ensino e aprendizagem. Com a continuidade da obra, será possível concluir salas de aula, laboratórios, bibliotecas, espaços esportivos e demais áreas previstas no projeto, garantindo uma estrutura adequada e propícia ao desenvolvimento dos estudantes. Benefícios para a comunidade: A escola no bairro Riviera representa um importante espaço de convivência e desenvolvimento para a comunidade local. Além de proporcionar educação de qualidade, a instituição pode ser utilizada para atividades extracurriculares, capacitações, eventos culturais e esportivos, beneficiando não apenas os alunos, mas também seus familiares e moradores do entorno. A continuidade da obra assegurará a conclusão desse espaço comunitário, promovendo a integração social, o fortalecimento dos laços entre os moradores e contribuindo para o desenvolvimento da região.</t>
  </si>
  <si>
    <t>ELIESER BIANCARDI</t>
  </si>
  <si>
    <t>84123</t>
  </si>
  <si>
    <t>1002007</t>
  </si>
  <si>
    <t>(1002007) PAC 2 - CRECHE/PRÉ-ESCOLA  001 - Castro Alves - BA</t>
  </si>
  <si>
    <t>24/10/2016</t>
  </si>
  <si>
    <t>SOLICITAMOS NOVA REPACTUAÇÃO DESSA OBRA QUE EH DE SUMA IMPORTANCIA PARA O MUNICIPIO DE CASTRO ALVES</t>
  </si>
  <si>
    <t>84126</t>
  </si>
  <si>
    <t>1000869</t>
  </si>
  <si>
    <t>(1000869) PAC 2 - Construção de Quadra Escolar Coberta  001/2013 - Marcionílio Souza - BA</t>
  </si>
  <si>
    <t>27/11/2019</t>
  </si>
  <si>
    <t>SOLICITAMOS NOVA REPACTUAÇÃO DA REFERIADA OBRA PARA QUE POSSAMOS FINALIZAR A REFERIDA OBRA.</t>
  </si>
  <si>
    <t>HERMINIO JOSE OLIVEIRA MERCEZ</t>
  </si>
  <si>
    <t>84128</t>
  </si>
  <si>
    <t>1018131</t>
  </si>
  <si>
    <t>(1018131) UNIDADE ESCOLAR BERNARDO SABINO - Luzilândia - PI</t>
  </si>
  <si>
    <t>Solicito a repactuação do termo de compromisso junto ao FNDE para a Unidade Escolar UNIDADE ESCOLAR BERNARDO SABINO do município de Luzilândia-PI, com o intuito de retomar e concluir a obra inacabada. Considerando a impossibilidade de finalizar a construção com os recursos atuais, é imprescindível a atualização e repactuação dos recursos para garantir a conclusão dessa importante infraestrutura educacional. A repactuação é fundamental para assegurar um ambiente propício ao aprendizado, atendendo às necessidades da comunidade escolar e cumprindo o compromisso de oferecer educação de qualidade.</t>
  </si>
  <si>
    <t>Raul Vitor Rocha Azevedo</t>
  </si>
  <si>
    <t>84129</t>
  </si>
  <si>
    <t>1007221</t>
  </si>
  <si>
    <t>(1007221) Avenida José Angelca - Guajará - AM</t>
  </si>
  <si>
    <t>20/02/2020</t>
  </si>
  <si>
    <t>Ao cumprimenta-los vem através deste solicitar a nova Pactuação da obra inacabada conforme MP 1174. que institui  o pacto de retomada das obras inacabadas, diante disto solicitamos a autorização da nova pactuação.</t>
  </si>
  <si>
    <t>84131</t>
  </si>
  <si>
    <t>1054155</t>
  </si>
  <si>
    <t>(1054155) EMENDA PARLAMENTAR 28100015 - Rincão - SP</t>
  </si>
  <si>
    <t>15/05/2019</t>
  </si>
  <si>
    <t>Tendo em vista que a referida Unidade Escolar é localizada no Distrito Taquaral, local que não há área de lazer e esportiva, cinema, shopping, ou qualquer outra atividade para crianças e jovens, o término atenderá os alunos, uma vez que os mesmos não possuem local adequado para a prática esportiva e também a necessidade de pagamento dos serviços executados, 27%, pactuado no TERMO DE COMPROMISSO PAR Nº 78494.</t>
  </si>
  <si>
    <t>REGINA LIDIA TRENTIM LONGO</t>
  </si>
  <si>
    <t>84134</t>
  </si>
  <si>
    <t>1012941</t>
  </si>
  <si>
    <t>(1012941) PAC 2 - Construção de Quadra Escolar Coberta  001/2013 - Vale do Anari - RO</t>
  </si>
  <si>
    <t>30/01/2020</t>
  </si>
  <si>
    <t>Foi solicitado uma nova pactuação sendo indeferida por não ter conseguido em tempo hábil a documentação do terreno na quadra que está com mais de 80% concluída. Informamos que estamos com uma nova Engenheira técnica responsável. Assim solicitamos uma Nova pactuação MP 1174 onde faremos de tudo para regularizar e finalizar a obra inacabada da Quadra poliesportiva da Escola Oribe Antônio dos Santos do Núcleo São Marcos.</t>
  </si>
  <si>
    <t>ANILDO ALBERTON</t>
  </si>
  <si>
    <t>84135</t>
  </si>
  <si>
    <t>1010257</t>
  </si>
  <si>
    <t>(1010257) EMENDA PARLAMENTAR 34080002-CRECHE CENTRO EDUCACIONAL</t>
  </si>
  <si>
    <t>Nossa Obra ja esta com 75% pronta, aguardando recuros atualizados para finalizar, inclusive o Municipio ja pagou com recursos proprio a ultima medição, porque o FNDE nao estava liberando as medições. Mas temos interesse em finalizar a obra e atender a necessidade de atendimento de Creche em nosso Municipio.</t>
  </si>
  <si>
    <t>WILLIS APARECIDO ALVES</t>
  </si>
  <si>
    <t>84136</t>
  </si>
  <si>
    <t>29602</t>
  </si>
  <si>
    <t>(29602) ANGELO PORFIRIO</t>
  </si>
  <si>
    <t>Venho por meio deste, solicitar nova pactuação da referida obra conforme estabelecido através da MEDIDA PROVISÓRIA Nº 1.174, DE 12 DE MAIO DE 2023 do Governo Federal, que institui o Pacto Nacional pela Retomada de Obras e de Serviços de Engenharia Destinados à Educação Básica. Com a celebração da nova pactuação do termo de compromisso da obra em destaque, bem como a atualização dos valores dos itens previstos na planilha orçamentária que ainda não foram executados e o novo prazo a ser concedido, o município poderá concluir o objeto pactuado.</t>
  </si>
  <si>
    <t>SEVERINO SOARES DOS SANTOS</t>
  </si>
  <si>
    <t>84137</t>
  </si>
  <si>
    <t>29603</t>
  </si>
  <si>
    <t>(29603) BOQUEIRÃO</t>
  </si>
  <si>
    <t>84138</t>
  </si>
  <si>
    <t>1000790</t>
  </si>
  <si>
    <t>(1000790) Quadra Escolar Coberta para a Escola João Batista Cordeiro Vaz - Pedra - PE</t>
  </si>
  <si>
    <t>29/10/2022</t>
  </si>
  <si>
    <t>Venho por meio deste, solicitar nova pactuação da referida obra conforme estabelecido através da MEDIDA PROVISÓRIA Nº 1.174, DE 12 DE MAIO DE 2023 do Governo Federal, que institui o Pacto Nacional pela Retomada de Obras e de Serviços de Engenharia Destinados à Educação Básica. Com a celebração da nova pactuação do termo de compromisso da obra em destaque, bem como a atualização dos valores dos itens previstos na planilha orçamentária que ainda não foram executados e o novo prazo a ser concedido, o município poderá concluir o objeto pactuado, no novo termo à ser celebrado.</t>
  </si>
  <si>
    <t>GILBERTO JÚNIOR WANDERLEY VAZ</t>
  </si>
  <si>
    <t>84139</t>
  </si>
  <si>
    <t>1004150</t>
  </si>
  <si>
    <t>(1004150) Quadra Escolar Coberta para a Escola João Galindo - Pedra - PE</t>
  </si>
  <si>
    <t>09/01/2020</t>
  </si>
  <si>
    <t>84140</t>
  </si>
  <si>
    <t>33334</t>
  </si>
  <si>
    <t>(33334) PAC 2 - Construção de Quadra Escolar Coberta  001/2013 - Curral Novo do Piauí - PI</t>
  </si>
  <si>
    <t>30/01/2023</t>
  </si>
  <si>
    <t>Considerando o tipo de ensino, que é Educação Básica, e levando em consideração a necessidade de promover a qualidade da infraestrutura das escolas, é justificável a nova pactuação da obra referente à construção da Quadra Escolar Coberta no Município de Curral Novo do Piauí, estado do Piauí, através do Programa de Aceleração do Crescimento 2 (PAC 2).  Melhoria das condições educacionais: A construção de uma quadra escolar coberta proporciona um ambiente adequado para a prática de atividades esportivas, recreativas e culturais, beneficiando diretamente os estudantes da Educação Básica. Essa infraestrutura contribui para o desenvolvimento integral dos alunos, estimulando a prática de exercícios físicos, o convívio social e a formação de valores como trabalho em equipe e disciplina.  Incentivo à permanência dos alunos na escola: A existência de uma quadra escolar coberta oferece condições para a realização de atividades extracurriculares, como eventos esportivos e culturais, que estimulam a participação dos alunos e a integração da comunidade escolar. Essa oferta de atividades complementares pode contribuir para a redução da evasão escolar, uma vez que os estudantes se sentirão mais engajados e motivados a frequentar a escola.  Ampliação do acesso à prática esportiva: A construção da quadra escolar coberta proporciona à comunidade escolar um espaço adequado para a prática de esportes, o que contribui para a promoção da saúde e do bem-estar físico dos alunos. Além disso, a disponibilidade de um espaço de qualidade para atividades esportivas pode estimular a descoberta de talentos locais e fomentar a participação em competições e eventos esportivos.  Impacto na economia local: A execução da obra da quadra escolar coberta implica na contratação de mão de obra e na aquisição de materiais de construção, o que gera empregos diretos e indiretos na região. Isso contribui para o desenvolvimento socioeconômico do Município de Curral Novo do Piauí, fortalecendo a economia local e melhorando a qualidade de vida da população.  Dessa forma, a nova pactuação da obra de construção da Quadra Escolar Coberta em Curral Novo do Piauí, PI, é justificada pelos benefícios educacionais, sociais e econômicos que trará para a comunidade escolar e para a região, promovendo a melhoria das condições de ensino e o desenvolvimento integral dos estudantes da Educação Básica.</t>
  </si>
  <si>
    <t>ABEL FRANCISCO DE OLIVEIRA JUNIOR</t>
  </si>
  <si>
    <t>84142</t>
  </si>
  <si>
    <t>1011042</t>
  </si>
  <si>
    <t>(1011042) PAC 2 - CRECHE/PRÉ-ESCOLA  001 - Queimadas - BA</t>
  </si>
  <si>
    <t>Manifestamos interesse em realizar a repactuação  em consonância com a MP 1174 e a portaria 82 que dispõem sobre as repactuações e retomadas das obras inacabadas ou paralisadas.</t>
  </si>
  <si>
    <t>ANDRE LUIZ ANDRADE</t>
  </si>
  <si>
    <t>84143</t>
  </si>
  <si>
    <t>1007849</t>
  </si>
  <si>
    <t>(1007849) PAC 2 - Construção de Quadra Escolar Coberta  002/2013 - Seabra - BA</t>
  </si>
  <si>
    <t>A obra encontra-se paralisada, com termo vigente para a sua conclusão. Solicitamos a repactuação para que seja finalizada.</t>
  </si>
  <si>
    <t>FABIO MIRANDA DE OLIVEIRA</t>
  </si>
  <si>
    <t>84144</t>
  </si>
  <si>
    <t>1081955</t>
  </si>
  <si>
    <t>(1081955) ESCOLA NOVA - Quixabeira - BA</t>
  </si>
  <si>
    <t>Declaramos, nos termos da legislação aplicável e para todos os efeitos legais, ao Fundo Nacional de Desenvolvimento da Educação de acordo a Medida Provisória 1174, nossa obra está com percentual acima de 50%. E manifesto interesse expresso de dar continuidade a obra, com reajuste de planilha e com preços atualizados e com complementação finaneira do FNDE.</t>
  </si>
  <si>
    <t>REGINALDO SAMPAIO SILVA</t>
  </si>
  <si>
    <t>84146</t>
  </si>
  <si>
    <t>25085</t>
  </si>
  <si>
    <t>(25085) PAC 2 - CRECHE/PRÉ-ESCOLA  001</t>
  </si>
  <si>
    <t>Solicitamos a repactuação para a retomada da obra que encontra-se inacabada.</t>
  </si>
  <si>
    <t>84147</t>
  </si>
  <si>
    <t>1002010</t>
  </si>
  <si>
    <t>(1002010) PAC 2 - CRECHE/PRÉ-ESCOLA  002</t>
  </si>
  <si>
    <t>O município de Catu manifesta interesse da repactuação desta obra para o reajustamento do termo de compromisso entre FNDE e o Município de acordo com a medida provisória nº1.174 de maio de 2023.  Informo que está obra no SIMEC encontra-se com status de paralisada tendo este período iniciado em 15/03/2023, com o percentual de execução somado de aproximadamente 61,77% e este aporte de recurso se faz indispensável para a finalização desta obra.                O nosso objetivo com a finalização desta obra é garantir o acesso de crianças ao mencionado espaço estudantil, como também a uma nova infraestrutura física de Educação Infantil, por meio de construção da creche do padrão do FNDE.  Na certeza de que seremos merecedores de vossa atenção à nossa solicitação, externamos protestos de elevada estima e distinta consideração.               Atenciosamente,     NARLISON BORGES DE SALES  Prefeito Municipal</t>
  </si>
  <si>
    <t>NARLISON BORGES DE SALES</t>
  </si>
  <si>
    <t>84148</t>
  </si>
  <si>
    <t>1017541</t>
  </si>
  <si>
    <t>(1017541) Terreno1</t>
  </si>
  <si>
    <t>Solicito a Repactuação da Obra, visto que o Prefeito e a Secretaria de Educação se comprometem em concluir a obra em conformidade com os padrões FNDE, onde a obra encontrava-se em andamento em seu estado físico quando foi declarada como inacabada por erro meramente técnico, onde já foi tomadas as devidas providencias para que não volte a acontecer, o município contratou uma assessoria especializada em sistemas federais, contudo vendo que foram feitas 3 solicitações anteriores ao prazo final da resolução pedimos uma atenção urgente, o município carece da creche, sendo de suma importância para o desenvolvimento da educação municipal, pois hoje os alunos são alojados em local improprio, e a demanda atendida neste local é de 40%, o município não tem recursos para concluir sem o auxilio do governo federal. Por isso solicitamos o deferimento da nova pactuação.</t>
  </si>
  <si>
    <t>JOSE ELIAS FIGUEIREDO</t>
  </si>
  <si>
    <t>84149</t>
  </si>
  <si>
    <t>1013084</t>
  </si>
  <si>
    <t>(1013084) Escola Municipal Esmeralda França - Touros - RN</t>
  </si>
  <si>
    <t>Considerando que essa nova Gestão Municipal tem buscado reunir todo o esforço para concluir esta obra de grande importante para o município, já que a nossa estrutura educacional é bastante carente de instrumentos adequados à prática da disciplina de educação física e prática de esportes, porém tem tido grandes dificuldades em aportar recurso; Considerando, por fim, que com o advento da Medida Provisória  nº 1.174, de 12 de maio de 2023 e a Portaria Conjunta MEC/MGI/CGU nº 82, de 10 de julho de 2023, que vieram trazer a possibilidade de uma nova PACTUAÇÃO com uma atualização dos recursos e por consequência novo aporte para juntos FNDE e município viabilizarem a conclusão desta obra. Com essas considerações, externamos a V.Exa.,nossa DETERMINAÇÃO de efetuarmos com base nestas novas regras, uma nova pactuação ao Termo de Compromisso PAC2 09180/2014, considerando que,  nosso município atende aos requisitos estabelecidos nestas normas.</t>
  </si>
  <si>
    <t>PEDRO FERREIRA DE FARIAS FILHO</t>
  </si>
  <si>
    <t>84153</t>
  </si>
  <si>
    <t>1001996</t>
  </si>
  <si>
    <t>(1001996) PAC 2 - CRECHE/PRÉ-ESCOLA  001</t>
  </si>
  <si>
    <t>14/11/2018</t>
  </si>
  <si>
    <t>Solicitamos a repactuação da obra para que seja concluida. Ja houve a licitação com a planilha atualizada, no valor de 1.428.075,99</t>
  </si>
  <si>
    <t>SUELI  FERNANDES DE SOUZA NOVAIS</t>
  </si>
  <si>
    <t>84154</t>
  </si>
  <si>
    <t>25144</t>
  </si>
  <si>
    <t>(25144) PAC 2 - CRECHE/PRÉ-ESCOLA  003</t>
  </si>
  <si>
    <t>DIANTE DA POSSIBILIDADE DE RETOMADA DE OBRAS NO ÂMBITO EDUCACIONAL, QUE SE ENCONTRAM PARALISADAS/INACABADAS, GARANTIDA PELA MEDIDA PROVISÓRIA Nº 1.174, DE 12 DE MAIO DE 2023 COM REGULAMENTAÇÃO NA PORTARIA CONJUNTA MEC/MGI/CGU Nº 82, DE 10 DE JULHO DE 2023, O MUNICÍPIO VEM POR MEIO DESTA, MANIFESTAR INTERESSE NA REPACTUAÇÃO DO OBJETO - 25144 - CRECHE TIPO B - PADRÃO FNDE - LOCALIZADO NA RUA DO VARIANTE, BAIRRO BOA ESPERANÇA, COELHO NETO/MA, VISANDO A RETOMADA E CONCLUSÃO DA OBRA EM QUESTÃO, DEVIDO A IMPORTÂNCIA DO EMPREENDIMENTO PARA A SATISFAÇÃO DAS NECESSIDADES DO SISTEMA EDUCACIONAL DO MUNICÍPIO DE COELHO NETO/MA. DESTACAMOS TAMBÉM QUE A ATUALIZAÇÃO DOS PREÇOS UNITÁRIOS SE FAZ NECESSÁRIA DIANTE DA DEFASAGEM EM RELAÇÃO AO ANO DA PRIMEIRA PACTUAÇÃO DO OBJETO SUPRACITADO.</t>
  </si>
  <si>
    <t>BRUNO JOSE ALMEIDA E SILVA</t>
  </si>
  <si>
    <t>84155</t>
  </si>
  <si>
    <t>11736</t>
  </si>
  <si>
    <t>(11736) 702241 - Esc. Educ. Infantil   Tipo B  - Proinfância - Construção - CAFARNAUM/BA</t>
  </si>
  <si>
    <t>21/07/2018</t>
  </si>
  <si>
    <t>Solicitamos a repactuação da obra para que seja concluída. Ja houve a licitação com a planilha atualizada, no valor de 1.428.075,99</t>
  </si>
  <si>
    <t>84156</t>
  </si>
  <si>
    <t>1001743</t>
  </si>
  <si>
    <t>(1001743) DISTRITO DE FEDEGOSOS</t>
  </si>
  <si>
    <t>Informamos interesse em repactuar o termo referente a creche de distrito de fedegosos, uma vez que a sua conclusão será de extrema importancia para atender a comunidade.</t>
  </si>
  <si>
    <t>JULIANA PEREIRA ARAUJO LEL</t>
  </si>
  <si>
    <t>84157</t>
  </si>
  <si>
    <t>25593</t>
  </si>
  <si>
    <t>(25593) PAC 2 - CRECHE/PRÉ-ESCOLA  001</t>
  </si>
  <si>
    <t>30/05/2019</t>
  </si>
  <si>
    <t>Manifesto interesse em realizar a repactuação em consonância com a MP1174 e a Portaria 82 que dispõem sobre as repactuações e retomadas das obras inacabadas ou paralisadas.</t>
  </si>
  <si>
    <t>SILVANDO BRITO SANTOS</t>
  </si>
  <si>
    <t>84158</t>
  </si>
  <si>
    <t>25145</t>
  </si>
  <si>
    <t>(25145) PAC 2 - CRECHE/PRÉ-ESCOLA  002</t>
  </si>
  <si>
    <t>DIANTE DA POSSIBILIDADE DE RETOMADA DE OBRAS NO ÂMBITO EDUCACIONAL, QUE SE ENCONTRAM PARALISADAS/INACABADAS, GARANTIDA PELA MEDIDA PROVISÓRIA Nº 1.174, DE 12 DE MAIO DE 2023 COM REGULAMENTAÇÃO NA PORTARIA CONJUNTA MEC/MGI/CGU Nº 82, DE 10 DE JULHO DE 2023, O MUNICÍPIO VEM POR MEIO DESTA, MANIFESTAR INTERESSE NA REPACTUAÇÃO DO OBJETO - 25145 - CRECHE TIPO B - PADRÃO FNDE - LOCALIZADO NA RUA DOS FLAMBOYANTS, PARQUE AMAZONAS, COELHO NETO/MA, VISANDO A RETOMADA E CONCLUSÃO DA OBRA EM QUESTÃO, DEVIDO A IMPORTÂNCIA DO EMPREENDIMENTO PARA A SATISFAÇÃO DAS NECESSIDADES DO SISTEMA EDUCACIONAL DO MUNICÍPIO DE COELHO NETO/MA. DESTACAMOS TAMBÉM QUE A ATUALIZAÇÃO DOS PREÇOS UNITÁRIOS SE FAZ NECESSÁRIA DIANTE DA DEFASAGEM EM RELAÇÃO AO ANO DA PRIMEIRA PACTUAÇÃO DO OBJETO SUPRACITADO.</t>
  </si>
  <si>
    <t>84159</t>
  </si>
  <si>
    <t>1002605</t>
  </si>
  <si>
    <t>(1002605) DISTRITO DE IBIAÇU - PAC 2 - CRECHE/PRÉ-ESCOLA  001</t>
  </si>
  <si>
    <t>31/10/2023</t>
  </si>
  <si>
    <t>O município de Maraú - Bahia  é pela continuidade da obra que está no status de paralisada ( 32,86 %) executado, com a defasagem de preços, no qual foram abertos vários processos licitatórios que  deram  deserto. Sendo que o último processo licitatório aberto TP 003/2023, Processo administrativo 248/2023 , publicado em 15 de maio de 2023 encontra em processo de andamento aguardando a repactuação com a MP 1174 buscando o reequilíbrio econômico e financeiro . No censo 2022 em comparação com o censo de 2010 a população da cidade de Maraú teve um  crescimento de 24,84 % . visto a construção dessa creche é de grande relevância social pois até o então  não é oferecido a  creche integral por não dispor de espaços físicos adequados a essa demanda. A educação infantil é prioridade da Gestão atual por entender que o desenvolvimento da criança nessa faixa etária impactará na  formação de cidadão mais culto e socialmente justo.</t>
  </si>
  <si>
    <t>MANASSES SANTOS SOUZA</t>
  </si>
  <si>
    <t>84160</t>
  </si>
  <si>
    <t>25146</t>
  </si>
  <si>
    <t>(25146) PAC 2 - CRECHE/PRÉ-ESCOLA  004</t>
  </si>
  <si>
    <t>DIANTE DA POSSIBILIDADE DE RETOMADA DE OBRAS NO ÂMBITO EDUCACIONAL, QUE SE ENCONTRAM PARALISADAS/INACABADAS, GARANTIDA PELA MEDIDA PROVISÓRIA Nº 1.174, DE 12 DE MAIO DE 2023 COM REGULAMENTAÇÃO NA PORTARIA CONJUNTA MEC/MGI/CGU Nº 82, DE 10 DE JULHO DE 2023, O MUNICÍPIO VEM POR MEIO DESTA, MANIFESTAR INTERESSE NA REPACTUAÇÃO DO OBJETO - 25146 - CRECHE TIPO B - PADRÃO FNDE - LOCALIZADO NA TRAVESSA SÃO BRAZ, BAIRRO SUBESTAÇÃO, COELHO NETO/MA, VISANDO A RETOMADA E CONCLUSÃO DA OBRA EM QUESTÃO, DEVIDO A IMPORTÂNCIA DO EMPREENDIMENTO PARA A SATISFAÇÃO DAS NECESSIDADES DO SISTEMA EDUCACIONAL DO MUNICÍPIO DE COELHO NETO/MA. DESTACAMOS TAMBÉM QUE A ATUALIZAÇÃO DOS PREÇOS UNITÁRIOS SE FAZ NECESSÁRIA DIANTE DA DEFASAGEM EM RELAÇÃO AO ANO DA PRIMEIRA PACTUAÇÃO DO OBJETO SUPRACITADO.</t>
  </si>
  <si>
    <t>84161</t>
  </si>
  <si>
    <t>1018512</t>
  </si>
  <si>
    <t>(1018512) ESCOLA DE ENSINO FUNDAMENTAL - 04 SALAS - CONSTRUÇÃO - AFONSO BEZERRA/RN - Afonso Bezerra - RN</t>
  </si>
  <si>
    <t>20/03/2019</t>
  </si>
  <si>
    <t>Manifesto interesse em realizar a repactuação da obra (1018512) ESCOLA DE ENSINO FUNDAMENTAL - 04 SALAS - CONSTRUÇÃO - AFONSO BEZERRA/RN - Afonso Bezerra - RN em consonância com a MP nº 1174 e a Portaria nº 82 que dispõem sobre a repactuação e retomada da obra paralisada.</t>
  </si>
  <si>
    <t>JOAO BATISTA DA CUNHA NETO</t>
  </si>
  <si>
    <t>84162</t>
  </si>
  <si>
    <t>23766</t>
  </si>
  <si>
    <t>(23766) 701393/11 - Proinfância - Campo Redondo/RN</t>
  </si>
  <si>
    <t>02/02/2019</t>
  </si>
  <si>
    <t>Manifesto interesse em realizar a repactuação da obra (23766) 701393/11 - Proinfância - Campo Redondo/RN em consonância com a MP nº 1174 e a Portaria nº 82 que dispõem sobre a repactuação e retomada da obra paralisada.</t>
  </si>
  <si>
    <t>RENAM LUIZ DE ALENCAR CARVALHO</t>
  </si>
  <si>
    <t>84165</t>
  </si>
  <si>
    <t>1015703</t>
  </si>
  <si>
    <t xml:space="preserve">(1015703) CRECHE E PRÉ-ESCOLA MUNICIPAL DE MACURURÉ </t>
  </si>
  <si>
    <t>04/08/2023</t>
  </si>
  <si>
    <t>A Prefeitura Municipal de Macururé-BA, manifesta oficialmente o interesse na repactuação da obra com status de paralisada, convênio nº 9881/2014, tendo em vista que se trata de uma obra de grande envergadura que vai atender substancialmente as crianças mais carentes e necessitadas do nosso município. É importante destacar que a obra se encontra 70,28%(setenta virgula vinte oito porcento) de serviços executados, onde houve um dispêndio financeiro de R$ 722.775,35( setecentos e vinte e dois  mil, setecentos e setenta e cinco reais e trinta e cinco centavos). Mesmo diante de todas as dificuldades e problemas enfrentados, o Município de Macururé-BA, solicita deste Órgão, sensibilidade para a inclusão deste Ente Federativo nas condições estabelecidas pela PORTARIA CONJUNTA MEC/MGI/CGU Nº 82, DE 10 DE JULHO DE 2023 e pela Medida Provisória nº 1.174, de 12 de maio de 2023, para que seja repactuada essa tão importante obra, em virtude da premente de inadiável necessidade de um público carente e que somente através da educação poderá ter uma nova vida.</t>
  </si>
  <si>
    <t>LEANDRO BERGUE GOMES DA CRUZ</t>
  </si>
  <si>
    <t>84167</t>
  </si>
  <si>
    <t>25147</t>
  </si>
  <si>
    <t>(25147) PAC 2 - CRECHE/PRÉ-ESCOLA  005</t>
  </si>
  <si>
    <t>DIANTE DA POSSIBILIDADE DE RETOMADA DE OBRAS NO ÂMBITO EDUCACIONAL, QUE SE ENCONTRAM PARALISADAS/INACABADAS, GARANTIDA PELA MEDIDA PROVISÓRIA Nº 1.174, DE 12 DE MAIO DE 2023 COM REGULAMENTAÇÃO NA PORTARIA CONJUNTA MEC/MGI/CGU Nº 82, DE 10 DE JULHO DE 2023, O MUNICÍPIO VEM POR MEIO DESTA, MANIFESTAR INTERESSE NA REPACTUAÇÃO DO OBJETO - 25147 - CRECHE TIPO B - PADRÃO FNDE - LOCALIZADO NA RUA PRES. NEREU RAMOS, BAIRRO SARNEY, COELHO NETO/MA, VISANDO A RETOMADA E CONCLUSÃO DA OBRA EM QUESTÃO, DEVIDO A IMPORTÂNCIA DO EMPREENDIMENTO PARA A SATISFAÇÃO DAS NECESSIDADES DO SISTEMA EDUCACIONAL DO MUNICÍPIO DE COELHO NETO/MA. DESTACAMOS TAMBÉM QUE A ATUALIZAÇÃO DOS PREÇOS UNITÁRIOS SE FAZ NECESSÁRIA DIANTE DA DEFASAGEM EM RELAÇÃO AO ANO DA PRIMEIRA PACTUAÇÃO DO OBJETO SUPRACITADO.</t>
  </si>
  <si>
    <t>84168</t>
  </si>
  <si>
    <t>1084888</t>
  </si>
  <si>
    <t>(1084888) ESCOLA MUNICIPAL WILSON DOURADO LIMA - Morro do Chapéu - BA</t>
  </si>
  <si>
    <t>Informamos interesse na repactuação da obra referida, para que seja concluida.</t>
  </si>
  <si>
    <t>84169</t>
  </si>
  <si>
    <t>25148</t>
  </si>
  <si>
    <t>(25148) PAC 2 - CRECHE/PRÉ-ESCOLA  001</t>
  </si>
  <si>
    <t>DIANTE DA POSSIBILIDADE DE RETOMADA DE OBRAS NO ÂMBITO EDUCACIONAL, QUE SE ENCONTRAM PARALISADAS/INACABADAS, GARANTIDA PELA MEDIDA PROVISÓRIA Nº 1.174, DE 12 DE MAIO DE 2023 COM REGULAMENTAÇÃO NA PORTARIA CONJUNTA MEC/MGI/CGU Nº 82, DE 10 DE JULHO DE 2023, O MUNICÍPIO VEM POR MEIO DESTA, MANIFESTAR INTERESSE NA REPACTUAÇÃO DO OBJETO - 25148 - CRECHE TIPO B - PADRÃO FNDE - LOCALIZADO NA RUA DAS VIRTUDES, BAIRRO SANTANA, COELHO NETO/MA, VISANDO A RETOMADA E CONCLUSÃO DA OBRA EM QUESTÃO, DEVIDO A IMPORTÂNCIA DO EMPREENDIMENTO PARA A SATISFAÇÃO DAS NECESSIDADES DO SISTEMA EDUCACIONAL DO MUNICÍPIO DE COELHO NETO/MA. DESTACAMOS TAMBÉM QUE A ATUALIZAÇÃO DOS PREÇOS UNITÁRIOS SE FAZ NECESSÁRIA DIANTE DA DEFASAGEM EM RELAÇÃO AO ANO DA PRIMEIRA PACTUAÇÃO DO OBJETO SUPRACITADO.</t>
  </si>
  <si>
    <t>84170</t>
  </si>
  <si>
    <t>30936</t>
  </si>
  <si>
    <t>(30936) Sagrada Familia- Capim Duro</t>
  </si>
  <si>
    <t>JOSE VICENTE CULINO SANTOS</t>
  </si>
  <si>
    <t>84171</t>
  </si>
  <si>
    <t>1007937</t>
  </si>
  <si>
    <t>(1007937) PAC 2 - Construção de Quadra Escolar Coberta  001/2013 - São Vicente - RN</t>
  </si>
  <si>
    <t>Justifica-se a referida solicitação de nova repactuação da Obra (1007937) PAC 2 - Construção de Quadra Escolar Coberta 001/2013 - São Vicente - RN pois na execução da obra existiram numerosos impasses entre a Gestão Municipal e as Empresas vencedoras dos processos licitatórios, o que resultou no atraso da obra e consequentemente paralisando todos os serviços. Diante o exposto, manifesto interesse em realizar a repactuação em consonância com a MP nº 1174 e a Portaria nº 82 que dispõem sobre a repactuação e retomada da obra paralisada.</t>
  </si>
  <si>
    <t>JANE MARIA SOARES DE MEDEIROS</t>
  </si>
  <si>
    <t>84172</t>
  </si>
  <si>
    <t>25150</t>
  </si>
  <si>
    <t>(25150) PAC 2 - CRECHE/PRÉ-ESCOLA  001</t>
  </si>
  <si>
    <t>07/12/2022</t>
  </si>
  <si>
    <t>PREZADOS, SOLICITAMOS A REPACTUAÇÃO DESTA OBRA, VISOT QUE O MUNICÍPIO POSSUI TOTAL INTERESSE EM ESTAR CONCLUINDO E ENTREGANDO MAIS ESSA IMPORTANTE OBRA PARA O MUNICÍPIO.</t>
  </si>
  <si>
    <t>ADELBARTO RODRIGUES SANTOS</t>
  </si>
  <si>
    <t>84173</t>
  </si>
  <si>
    <t>19627</t>
  </si>
  <si>
    <t>(19627) CRECHE DO LOTEAMENTO OLÍVIO ALECRIM</t>
  </si>
  <si>
    <t>Manifestamos interesse sobre a repactuação. Uma vez q a obra ja está concluída com recurso proprio,e a prefeitura aguarda desembolso para pagamento das medições</t>
  </si>
  <si>
    <t>HIPOLITO RODRIGUES SILVA GOMES</t>
  </si>
  <si>
    <t>84174</t>
  </si>
  <si>
    <t>1018217</t>
  </si>
  <si>
    <t>(1018217) Terreno Público - Bairro São Paulo - Benedito Leite - MA</t>
  </si>
  <si>
    <t>MANISFESTO INTERESSSE EM REALIZAR A REPACTUAÇÃO EM CONSONÂNCIA COM A MP 1174 E A PORTARIA 82 QUE DISPÕEM SOBRE AS REPACTUAÇÕES E RETOMADA DAS OBRAS INACABADAS OU PARALISADAS.</t>
  </si>
  <si>
    <t>RAMON CARVALHO DE BARROS</t>
  </si>
  <si>
    <t>84175</t>
  </si>
  <si>
    <t>24304</t>
  </si>
  <si>
    <t>(24304) PAC 2 - CRECHE/PRÉ-ESCOLA  001</t>
  </si>
  <si>
    <t>Manifesto interesse em realizar a repactuação para a obra ID 24304- Creche/Pré-Escola, em consonância com a MP 1174 e a Portaria 82 que dispõem sobre as Repactuações e Retomada das obras inacabadas e paralisadas, uma vez que a mesma encontra-se em situação de inacabada, necessitando de conclusão em benefício à população.</t>
  </si>
  <si>
    <t>FRANCISCA ALVES RIBEIRO</t>
  </si>
  <si>
    <t>84176</t>
  </si>
  <si>
    <t>1085837</t>
  </si>
  <si>
    <t>(1085837) Nova Escola de Ensino Fundamental - São Gabriel - BA</t>
  </si>
  <si>
    <t>Manifestamos interesse na repactuação da obra para que ela seja concluida.</t>
  </si>
  <si>
    <t>84177</t>
  </si>
  <si>
    <t>1046092</t>
  </si>
  <si>
    <t>(1046092) Reforma do Centro Educacional Adelino Mártir - Glória - BA</t>
  </si>
  <si>
    <t>30/08/2021</t>
  </si>
  <si>
    <t>CONCLUSÃO DA OBRA</t>
  </si>
  <si>
    <t>ALEXANDRE BORGES DANTAS</t>
  </si>
  <si>
    <t>84178</t>
  </si>
  <si>
    <t>29511</t>
  </si>
  <si>
    <t>(29511) AGROVILA 23</t>
  </si>
  <si>
    <t>12/11/2018</t>
  </si>
  <si>
    <t>Manifesto interesse em realizar a repactuação para a obra ID 29511- Escola 12 salas- Agrovila 23, em consonância com a MP 1174 e a Portaria 82 que dispõem sobre as Repactuações e Retomada das obras inacabadas e paralisadas, uma vez que a mesma encontra-se em situação de inacabada, necessitando de conclusão em benefício à população.</t>
  </si>
  <si>
    <t>84179</t>
  </si>
  <si>
    <t>1004484</t>
  </si>
  <si>
    <t>(1004484) PAC 2 - Construção de Quadra Escolar Coberta  001/2013 - Benedito Leite - MA</t>
  </si>
  <si>
    <t>30/10/2019</t>
  </si>
  <si>
    <t>MANISFESTO INTERESSE EM REALIZAR A REPACTUAÇÃO EM CONSONÂNCIA COM A MP 1174 E A PORTARIA 82 QUE DISPÕEM SOBRE AS AS REPACTUAÇÕES E RETOMADA DAS OBRAS INACABADAS E PARALISADAS.</t>
  </si>
  <si>
    <t>84180</t>
  </si>
  <si>
    <t>1007288</t>
  </si>
  <si>
    <t>(1007288) PAC 2 - Construção de Quadra Escolar Coberta  001/2013 - Carinhanha - BA</t>
  </si>
  <si>
    <t>Manifesto interesse em realizar a repactuação para a obra ID 1007288- Construção de Quadra Escolar Coberta, em consonância com a MP 1174 e a Portaria 82 que dispõem sobre as Repactuações e Retomada das obras inacabadas e paralisadas, uma vez que a mesma encontra-se em situação de inacabada, necessitando de conclusão em benefício à população.</t>
  </si>
  <si>
    <t>84181</t>
  </si>
  <si>
    <t>1004119</t>
  </si>
  <si>
    <t>(1004119) PAC 2 - Cobertura de Quadra Escolar  001/2013 - Glória - BA</t>
  </si>
  <si>
    <t>14/08/2019</t>
  </si>
  <si>
    <t>84182</t>
  </si>
  <si>
    <t>1003648</t>
  </si>
  <si>
    <t>(1003648) PAC 2 - Cobertura de Quadra Escolar  001/2013 - Carinhanha - BA</t>
  </si>
  <si>
    <t>31/01/2023</t>
  </si>
  <si>
    <t>Manifesto interesse em realizar a repactuação para a obra ID 1003648- Cobertura de Quadra, em consonância com a MP 1174 e a Portaria 82 que dispõem sobre as Repactuações e Retomada das obras inacabadas e paralisadas, uma vez que a mesma encontra-se em situação de inacabada, necessitando de conclusão em benefício à população.</t>
  </si>
  <si>
    <t>84183</t>
  </si>
  <si>
    <t>27389</t>
  </si>
  <si>
    <t>(27389) BAIRRO OLHO D´AGUINHA</t>
  </si>
  <si>
    <t>30/06/2017</t>
  </si>
  <si>
    <t>DIANTE DA POSSIBILIDADE DE RETOMADA DE OBRAS NO ÂMBITO EDUCACIONAL, QUE SE ENCONTRAM PARALISADAS/INACABADAS, GARANTIDA PELA MEDIDA PROVISÓRIA Nº 1.174, DE 12 DE MAIO DE 2023 COM REGULAMENTAÇÃO NA PORTARIA CONJUNTA MEC/MGI/CGU Nº 82, DE 10 DE JULHO DE 2023, O MUNICÍPIO VEM POR MEIO DESTA, MANIFESTAR INTERESSE NA REPACTUAÇÃO DO OBJETO - 27389 - ESCOLA 12 SALAS - LOCALIZADO NA RUA PROJETADA 1, BAIRRO OLHO DAGUINHA, COELHO NETO/MA, VISANDO A RETOMADA E CONCLUSÃO DA OBRA EM QUESTÃO, DEVIDO A IMPORTÂNCIA DO EMPREENDIMENTO PARA A SATISFAÇÃO DAS NECESSIDADES DO SISTEMA EDUCACIONAL DO MUNICÍPIO DE COELHO NETO/MA. DESTACAMOS TAMBÉM QUE A ATUALIZAÇÃO DOS PREÇOS UNITÁRIOS SE FAZ NECESSÁRIA DIANTE DA DEFASAGEM EM RELAÇÃO AO ANO DA PRIMEIRA PACTUAÇÃO DO OBJETO SUPRACITADO.</t>
  </si>
  <si>
    <t>84184</t>
  </si>
  <si>
    <t>1007324</t>
  </si>
  <si>
    <t>(1007324) PAC 2 - Construção de Quadra Escolar Coberta  001/2013 - Glória - BA</t>
  </si>
  <si>
    <t>14/06/2019</t>
  </si>
  <si>
    <t>84185</t>
  </si>
  <si>
    <t>1007323</t>
  </si>
  <si>
    <t>(1007323) PAC 2 - Construção de Quadra Escolar Coberta  002/2013 - Glória - BA</t>
  </si>
  <si>
    <t>84186</t>
  </si>
  <si>
    <t>14627</t>
  </si>
  <si>
    <t>(14627) 657585 - Escola de Educação Infantil - Gloria/BA</t>
  </si>
  <si>
    <t>84187</t>
  </si>
  <si>
    <t>1074617</t>
  </si>
  <si>
    <t>(1074617) CRECHE VIVER BEM - Barra do Mendes - BA</t>
  </si>
  <si>
    <t>20/07/2021</t>
  </si>
  <si>
    <t>Manifestamos interesse na repactuação da obra referenciada, visando sua conclusão e atendimento às necessidades locais.</t>
  </si>
  <si>
    <t>Antônio Barreto de Oliveira</t>
  </si>
  <si>
    <t>84189</t>
  </si>
  <si>
    <t>33166</t>
  </si>
  <si>
    <t>(33166) PAC 2 - Construção de Quadra Escolar Coberta  002/2013 - Santa Bárbara de Goiás - GO</t>
  </si>
  <si>
    <t>Prezados, o município possui interesse na repactuação com o intuito da retomada de obra e assim o município entregar a quadra para toda comunidade escolar.</t>
  </si>
  <si>
    <t>JOB MARTINS DE DEUS</t>
  </si>
  <si>
    <t>84190</t>
  </si>
  <si>
    <t>1002875</t>
  </si>
  <si>
    <t>(1002875) Escola M.E.F. Santa Ana - Gado Bravo - PB</t>
  </si>
  <si>
    <t>06/11/2018</t>
  </si>
  <si>
    <t>Manifesto interesse em realizar a repactuação em consonância com a MP 1174 e a Portaria nº 82 que dispõem sobre as repactuações e retomada das obras inacabadas. Está escola irá atender alunos de 3 escolas do campo  que não tem infraestrutura adequadas. Diante desta problematica solicitamos  possibilidade de retomada dessa obra com recursos do governo federal.</t>
  </si>
  <si>
    <t>MARCELO PAULINO DA SILVA</t>
  </si>
  <si>
    <t>84191</t>
  </si>
  <si>
    <t>1016512</t>
  </si>
  <si>
    <t>(1016512) Nazaré - Cidreira - RS</t>
  </si>
  <si>
    <t>06/07/2019</t>
  </si>
  <si>
    <t xml:space="preserve">Solicito Nova Pactuação da obra inacabada, onde a empresa MVC abandonou, tendo em vista a necessidade persistente e urgente no atendimento aos alunos da educação infantil. Não conseguimos atender e a obra irá beneficiar a demanda existente, que aguarda atendimento. No próprio bairro há uma demanda significativa por vagas de aproximadamente 150 crianças, onde a construção atenderia plenamente este universo, viabilizando a educação infantil nesta região. Neste sentido, o município, diante de uma demanda reprimida, vê a necessidade de construção de uma nova escola de educação infantil, no bairro Nazaré, considerando que, muitas famílias precisam se deslocar para outros bairros quando são beneficiadas com a vagas. O município reconhece a importância da educação, quando pretende oferecer à população um ensino de qualidade, em um prédio com infraestrutura de qualidade, por isso, Cidreira tem insistido para cumprir sua meta no atendimento à educação infantil. </t>
  </si>
  <si>
    <t>MERCEDES GIROLETI DE PAULA</t>
  </si>
  <si>
    <t>84192</t>
  </si>
  <si>
    <t>1005181</t>
  </si>
  <si>
    <t>(1005181) Rua Euclides Camara Bueno - Nova Hartz - RS</t>
  </si>
  <si>
    <t>Viemos manifestar interesse em ter o termo repactuado, tendo em vista que a obra foi uma das obras abandonadas pela empresa MVC. Tem em vista a demanda reprimida na educação infantil, o munícipio manifesta assim o interesse em finalizar esta unidade.</t>
  </si>
  <si>
    <t>FLAVIO EMILIO JOST</t>
  </si>
  <si>
    <t>84193</t>
  </si>
  <si>
    <t>1002828</t>
  </si>
  <si>
    <t>(1002828) Pov. Patrimonio - Governador Eugênio Barros - MA</t>
  </si>
  <si>
    <t>01/07/2023</t>
  </si>
  <si>
    <t>O MUNICÍPIO EXPRESSA SEU INTERESSE NA REPACTUAÇÃO DO OBJETO Nº 1002828, REFERENTE A UMA ESCOLA DE 4 SALAS, PADRÃO FNDE, LOCALIZADA NO POVOADO PATRIMÔNIO, NO MUNICÍPIO DE GOVERNADOR EUGÊNIO BARROS/MA. ESSA SOLICITAÇÃO ESTÁ EM CONFORMIDADE COM A MEDIDA PROVISÓRIA Nº 1.174, DE 12 DE MAIO DE 2023, E SUA REGULAMENTAÇÃO PELA PORTARIA CONJUNTA MEC/MGI/CGU Nº 82, DE 10 DE JULHO DE 2023, QUE POSSIBILITAM A RETOMADA DE OBRAS EDUCACIONAIS ATUALMENTE PARALISADAS/INACABADAS COM A ATUALIZAÇÃO DE VALORES A SEREM REPASSADOS CONFORME INCC. A OBRA EM QUESTÃO SE ENCONTRA COM SOLICITAÇÃO DE REPACTUAÇÃO EM ANDAMENTO, REFERENTE À RESOLUÇÃO Nº 3 DE 20/04/2021. PORÉM, A SOLICITAÇÃO FOI DILIGENCIADA EM 12/06/2023. AJUSTES ESTÃO SENDO REALIZADOS VISANDO O ATENDIMENTO DAS DILIGÊNCIAS APONTADAS DENTRO DO PRAZO ESTABELECIDO. TODAVIA RESSALTAMOS A NECESSIDADE DE ATUALIZAR OS PREÇOS UNITÁRIOS DEVIDO A DEFASAGEM EM RELAÇÃO AO ANO DO PRIMEIRO ACORDO REFERENTE A ESSE PROJETO.</t>
  </si>
  <si>
    <t>FRANCISCO CARNEIRO RIBEIRO</t>
  </si>
  <si>
    <t>84194</t>
  </si>
  <si>
    <t>1010739</t>
  </si>
  <si>
    <t>(1010739) ESCOLA ENS.FUNDAMENTAL FORMIGUEIRO - Governador Eugênio Barros - MA</t>
  </si>
  <si>
    <t>03/12/2022</t>
  </si>
  <si>
    <t>O MUNICÍPIO EXPRESSA SEU INTERESSE NA REPACTUAÇÃO DO OBJETO Nº 1010739, REFERENTE A UMA ESCOLA DE 6 SALAS, PADRÃO FNDE, LOCALIZADA NO BAIRRO FORMIGUEIRO, NO MUNICÍPIO DE GOVERNADOR EUGÊNIO BARROS/MA. ESSA SOLICITAÇÃO ESTÁ EM CONFORMIDADE COM A MEDIDA PROVISÓRIA Nº 1.174, DE 12 DE MAIO DE 2023, E SUA REGULAMENTAÇÃO PELA PORTARIA CONJUNTA MEC/MGI/CGU Nº 82, DE 10 DE JULHO DE 2023, QUE POSSIBILITAM A RETOMADA DE OBRAS EDUCACIONAIS ATUALMENTE PARALISADAS/INACABADAS COM A ATUALIZAÇÃO DE VALORES A SEREM REPASSADOS CONFORME INCC. A OBRA EM QUESTÃO SE ENCONTRA COM SOLICITAÇÃO DE REPACTUAÇÃO EM ANDAMENTO, REFERENTE À RESOLUÇÃO Nº 3 DE 20/04/2021. PORÉM, A SOLICITAÇÃO FOI DILIGENCIADA EM 12/06/2023. AJUSTES ESTÃO SENDO REALIZADOS VISANDO O ATENDIMENTO DAS DILIGÊNCIAS APONTADAS DENTRO DO PRAZO ESTABELECIDO. TODAVIA RESSALTAMOS A NECESSIDADE DE ATUALIZAR OS PREÇOS UNITÁRIOS DEVIDO A DEFASAGEM EM RELAÇÃO AO ANO DO PRIMEIRO ACORDO REFERENTE A ESSE PROJETO.</t>
  </si>
  <si>
    <t>84195</t>
  </si>
  <si>
    <t>1002402</t>
  </si>
  <si>
    <t>(1002402) CRECHE MUNICIPAL TERRA NOVA - Terra Nova - BA</t>
  </si>
  <si>
    <t>27/11/2017</t>
  </si>
  <si>
    <t>VALDINEI COSTA SANTOS</t>
  </si>
  <si>
    <t>84196</t>
  </si>
  <si>
    <t>29717</t>
  </si>
  <si>
    <t>(29717) Povoado Porto Lemos</t>
  </si>
  <si>
    <t>09/09/2019</t>
  </si>
  <si>
    <t>MANIFESTO INTERESSE EM REALIZAR A REPACTUAÇÃO EM CONSONÂNCIA COM A MP 1174 E A PORTARIA 82 QUE DISPÕEM SOBRE AS REPACTUAÇÕES E RETOMADAS DAS OBRAS INACABADAS OU PARALISADAS.</t>
  </si>
  <si>
    <t>VICENÇA VIEIRA DANTAS LINO DA SILVA</t>
  </si>
  <si>
    <t>84197</t>
  </si>
  <si>
    <t>29716</t>
  </si>
  <si>
    <t>(29716) Projeto de Assentamento Dalila</t>
  </si>
  <si>
    <t>84198</t>
  </si>
  <si>
    <t>1017340</t>
  </si>
  <si>
    <t>(1017340) Creche Pública de Mendes Pimentel</t>
  </si>
  <si>
    <t>Nos termos da MEDIDA PROVISÓRIA Nº 1.174 DE 12 DE MAIO DE 2023, que institui o Pacto Nacional pela Retomada de Obras e de Serviços de Engenharia Destinados à Educação Básica, o Município de Mendes Pimentel, CPNJ nº 18.505.347/0001-51, vem solicitar a repactuação do Termo de Compromisso PAC 2 10866/2014, que tem por objeto a construção da Creche Pública de Mendes Pimentel. A obra em questão encontra-se PARALISADA em decorrência da rescisão do contrato com a empresa executora anterior, e na presente data apresenta um percentual aproximado de 63,54% de execução. Com a nova pactuação, o Município espera reunir os meios necessários à continuidade e conclusão das obras, que são essenciais para a futura ampliação da oferta de vagas para a educação infantil municipal.</t>
  </si>
  <si>
    <t>PAULO ANTONIO DE SOUZA</t>
  </si>
  <si>
    <t>84199</t>
  </si>
  <si>
    <t>1007950</t>
  </si>
  <si>
    <t>(1007950) PAC 2 - Cobertura de Quadra Escolar  001/2013 - Jatobá - MA</t>
  </si>
  <si>
    <t>Visto a importância da obra para o desenvolvimento e o fomento a prática esportes, esta prefeitura solicita a repactuação do termo para a retomada e conclusão da obra.</t>
  </si>
  <si>
    <t>ANTONIA ALVES DA SILVA VIANA</t>
  </si>
  <si>
    <t>84200</t>
  </si>
  <si>
    <t>1004115</t>
  </si>
  <si>
    <t>(1004115) Avenida José Angelca - Guajará - AM</t>
  </si>
  <si>
    <t>22/03/2019</t>
  </si>
  <si>
    <t>Venho atraves deste solicitar a nova pactuação da obra mediante a MP 1174  que trata de novas pactuação de obras inacabadas, diante disto o municipio tem a nessecidade der retomar a obra solicitada com o objetivo de finalizar a a obra.</t>
  </si>
  <si>
    <t>84202</t>
  </si>
  <si>
    <t>19199</t>
  </si>
  <si>
    <t>(19199) TERRENO DA CRECHE</t>
  </si>
  <si>
    <t>Solicitamos a repactuação da obra visando reequilíbrio físico financeiro para a execução dos serviços e conclusão da obra, tendo em vista que os valores pactuados inicialmente não são suficientes pelo fato de haver defasagem de valores da tabela utilizada como base para licitar os serviços da obra.</t>
  </si>
  <si>
    <t>ROBERTA JERONIMO FERNANDES DA SILVA</t>
  </si>
  <si>
    <t>84206</t>
  </si>
  <si>
    <t>1013268</t>
  </si>
  <si>
    <t>(1013268) COMUNIDADE DA COLONIA</t>
  </si>
  <si>
    <t>05/01/2024</t>
  </si>
  <si>
    <t>Declaramos, nos termos da legislação aplicável e para todos os efeitos legais, ao Fundo Nacional de Desenvolvimento da Educação de acordo a Medida Provisória 1174, e manifesto interesse expresso de dar continuidade a obra, com reajuste de planilha e com preços atualizados e com complementação finaneira do FNDE.</t>
  </si>
  <si>
    <t>REGES JONAS ARAGAO SANTOS</t>
  </si>
  <si>
    <t>84207</t>
  </si>
  <si>
    <t>25181</t>
  </si>
  <si>
    <t>(25181) PAC 2 - CRECHE/PRÉ-ESCOLA  001</t>
  </si>
  <si>
    <t>31/10/2016</t>
  </si>
  <si>
    <t>Venho através deste, Manifesta interesse em realizar a repactuação em consonância com a MP 1174 e a Portaria 82 que dispõem sobre as repactuações e Retomada das obras inacabadas ou paralisadas</t>
  </si>
  <si>
    <t>RAIMUNDO DE OLIVEIRA FILHO</t>
  </si>
  <si>
    <t>84209</t>
  </si>
  <si>
    <t>1005979</t>
  </si>
  <si>
    <t>(1005979) PAC 2 - CRECHE/PRÉ-ESCOLA  001 Bolívia</t>
  </si>
  <si>
    <t>29/11/2021</t>
  </si>
  <si>
    <t>por motivo que abro se encontra com 16% de execução desde 2016, aonde a demanda de vagas para o bairro aonde esta localizada a obra tem aproximadamente 35 mil habitantes, tem a necessidade da conclusão desta obra.</t>
  </si>
  <si>
    <t>JAIRO DE FREITAS BAPTISTA</t>
  </si>
  <si>
    <t>84210</t>
  </si>
  <si>
    <t>20134</t>
  </si>
  <si>
    <t>(20134) Creche/Escola Loteamento Milton Cardoso</t>
  </si>
  <si>
    <t>22/06/2015</t>
  </si>
  <si>
    <t>Manifestamos interesse em repactuar a obra em tela, nos  moldes da MP 1174.</t>
  </si>
  <si>
    <t>LUCIANO PAMPONET DE SOUSA</t>
  </si>
  <si>
    <t>84212</t>
  </si>
  <si>
    <t>26237</t>
  </si>
  <si>
    <t>(26237) PAC 2 - Cobertura de Quadra Escolar  002</t>
  </si>
  <si>
    <t>18/06/2015</t>
  </si>
  <si>
    <t>84213</t>
  </si>
  <si>
    <t>1017163</t>
  </si>
  <si>
    <t>(1017163) Terreno Proinfância MI Itaverava MG</t>
  </si>
  <si>
    <t>28/03/2019</t>
  </si>
  <si>
    <t>Considerando Medida Provisória 1.174 de 12 de maio de 2023, do Pacto Nacional pela Retomada de Obras e de Serviços de Engenharia Destinados à Educação Básica.  O Município de Itaverava/MG vem pelo presente manifestar interesse na Nova Pactuação.   Referida obra encontra-se Inacabada, ID 1017163, referente a contrucão da creche Pré-escola- Tipo 2. Pede deferimento, José Flaviano Pinto, Prefeito Municipal.</t>
  </si>
  <si>
    <t>JOSÉ FLAVIANO PINTO</t>
  </si>
  <si>
    <t>84215</t>
  </si>
  <si>
    <t>1001479</t>
  </si>
  <si>
    <t>(1001479) PAC 2 - CRECHE/PRÉ-ESCOLA  001 - Paraibano - MA</t>
  </si>
  <si>
    <t>25/11/2018</t>
  </si>
  <si>
    <t>O MUNICÍPIO DE PARAIBANO/MA, DEMONSTRANDO SUA VONTADE DE FINALIZAR O PROJETO ACORDADO - 1001479 - REFERENTE À CONSTRUÇÃO DE UMA CRECHE TIPO B (MI), SITUADA NA RUA BANDEIRANTE, NO RESIDENCIAL JOÃO FURTADO, NO MUNICÍPIO DE PARAIBANO/MA, EXPRESSA AQUI O INTERESSE EM ESTABELECER UM NOVO ACORDO COM O OBJETIVO DE CONCLUIR O EMPREENDIMENTO. DIANTE DISSO, É DE EXTREMA IMPORTÂNCIA REALIZAR A ATUALIZAÇÃO DE PREÇOS UNITÁRIOS, OS QUAIS SE ENCONTRAM SIGNIFICATIVAMENTE DEFASADOS, A FIM DE GARANTIR A CONCLUSÃO E VIABILIDADE IMEDIATA DESTE PROJETO, FUNDAMENTAL PARA O PROGRESSO DE NOSSO MUNICÍPIO.</t>
  </si>
  <si>
    <t>VANESSA QUEIROZ FURTADO FERRO</t>
  </si>
  <si>
    <t>84216</t>
  </si>
  <si>
    <t>1001751</t>
  </si>
  <si>
    <t>(1001751) CRECHE DO BAIRRO VILA CAPELOZZA</t>
  </si>
  <si>
    <t>10/02/2019</t>
  </si>
  <si>
    <t>ALUISIO SILVA SOUSA</t>
  </si>
  <si>
    <t>84218</t>
  </si>
  <si>
    <t>1005576</t>
  </si>
  <si>
    <t>(1005576) Creche Jardim Gloria</t>
  </si>
  <si>
    <t>84219</t>
  </si>
  <si>
    <t>1005577</t>
  </si>
  <si>
    <t>(1005577) Creche Vila Ildemar</t>
  </si>
  <si>
    <t>84220</t>
  </si>
  <si>
    <t>1081962</t>
  </si>
  <si>
    <t>(1081962) Colégio Municipal Luis Alves Barreto - Ibipeba - BA</t>
  </si>
  <si>
    <t>ERICA CONSUELO FIGUEIREDO ROCHA</t>
  </si>
  <si>
    <t>84221</t>
  </si>
  <si>
    <t>1006304</t>
  </si>
  <si>
    <t>(1006304) QUADRA DO PARQUE DAS NAÇÕES - Açailândia - MA</t>
  </si>
  <si>
    <t>06/01/2019</t>
  </si>
  <si>
    <t>O Município de Açailândia-MA, manifesta interesse em celebrar novo termo de Compromisso, com repactuação de valores e prazos, contemplando a retomada de obra (1006304) QUADRA DO PARQUE DAS NAÇÕES, a qual se encontra em situação inacabada.</t>
  </si>
  <si>
    <t>84222</t>
  </si>
  <si>
    <t>1007647</t>
  </si>
  <si>
    <t>(1007647) QUADRA DA VILA SÃO FRANCISCO - Açailândia - MA</t>
  </si>
  <si>
    <t>O Município de Açailândia-MA, manifesta interesse em celebrar novo termo de Compromisso, com repactuação de valores e prazos, contemplando a retomada de obra (1007647) QUADRA DA VILA SÃO FRANCISCO , a qual se encontra em situação inacabada.</t>
  </si>
  <si>
    <t>84223</t>
  </si>
  <si>
    <t>11790</t>
  </si>
  <si>
    <t>(11790) 701840 - Esc. Educ. Infantil   Tipo B  - Proinfância - Construção - ITAMBÉ/BA</t>
  </si>
  <si>
    <t>11/08/2018</t>
  </si>
  <si>
    <t>JOSE CANDIDO ROCHA ARAUJO</t>
  </si>
  <si>
    <t>84225</t>
  </si>
  <si>
    <t>1009326</t>
  </si>
  <si>
    <t>(1009326) CEI JARDIM GERMÂNICO</t>
  </si>
  <si>
    <t>22/03/2024</t>
  </si>
  <si>
    <t>Cumprimentando-a cordialmente, vimos por meio manifestar interesse na repactuação de valores e retomada de obras de engenharia da educação básica paralisadas no Município de Blumenau, conforme estabelecido na Medida Provisória n° 1.174, de 12 maio de 2023.  O Município possui atualmente esta obra paralisada com instrumento pactuado em 2014, a nova licitação ficou no valor de R$ 1.659.036,79.  Solicitamos que a repactuação de valores mencionada no art. 6° da MP 1.174/2023 seja calculada em cima do valor da nova licitação com a finalidade de prestar apoio ao município na conclusão da referida obra. Esclarecemos que temos a disposição os documentos: Laudo Técnico, Planilha Orçamentária e novo Cronograma físico-financeiro relativos a nova licitação que podemos encaminhar a qualquer momento, caso seja necessário. Agradecemos a atenção dispensada ao tempo em que nos colocamos à disposição para quaisquer esclarecimentos.</t>
  </si>
  <si>
    <t>MARIO HILDEBRANDT</t>
  </si>
  <si>
    <t>84226</t>
  </si>
  <si>
    <t>1015973</t>
  </si>
  <si>
    <t>(1015973) PAC 2 - Cobertura de Quadra Escolar  001/2013 - Joaíma - MG</t>
  </si>
  <si>
    <t>31/08/2022</t>
  </si>
  <si>
    <t>Joaíma (MG), 19 de julho de 2023.   Exmo. Sr. CAMILO SANTANA Ministro de Estado da Educação Brasília  DF   Exmo. Sr.   Obras inacabadas representam um grave problema para o desenvolvimento local, pois demandam investimentos, tempo e recursos que foram inicialmente alocados, mas que não foram suficientes para a sua conclusão. A repactuação dessas obras ID (1014669) PAC 2 - CRECHE/PRÉ-ESCOLA 001 e (1015973) PAC 2 - Cobertura de Quadra Escolar 001/2013 - Joaíma - MG entre o município de Joaíma e a União é fundamental para solucionar esse impasse e garantir o pleno funcionamento e conclusão desses projetos e o desenvolvimento socioeducacional local.   Uma das principais causas para o atraso ou interrupção das obras foi a falta de recursos financeiros suficientes para sua execução. Além disso, questões relacionadas a má avaliação de custos pelas empresas contratadas e de erros na contratação de empresas executoras, além do aumento dos valores de serviços e insumos como o aço, por exemplo, também podem ter contribuído para o inacabamento das obras.  As consequências de obras inacabadas são diversas e afetam negativamente a população e o próprio município. Em primeiro lugar, há um desperdício de recursos públicos, uma vez que o investimento inicial não foi completamente utilizado. Além disso, a infraestrutura inacabada pode gerar problemas de segurança para a população, como risco de desabamentos, falta de acessibilidade e ausência de infraestrutura básica.  Outra consequência importante é o prejuízo para a economia local. Obras inacabadas geralmente estão relacionadas a projetos de infraestrutura, no caso, escolas e quadras, que são fundamentais para o desenvolvimento social e educacional da região. A falta dessas estruturas dificulta a atração de investimentos, a geração de empregos e o crescimento das atividades produtivas.  Assim, a repactuação das obras entre o município de Joaíma e a União se faz necessária para garantir o desenvolvimento local, a segurança da população e o bom uso dos recursos públicos. A conclusão dessas obras trará benefícios imediatos, como a melhoria da infraestrutura e a geração de empregos, além de criar um ambiente propício para o crescimento econômico, social e educacional sustentável.  Nesse sentido, é importante que o poder público e demais envolvidos busquem soluções conjuntas para superar os obstáculos que levaram à paralisação das obras. É fundamental também realizar um diagnóstico completo das causas do problema, adotando medidas corretivas e preventivas para evitar a repetição de problemas similares no futuro.  Em conclusão, a repactuação das obras inacabadas ID (1014669) PAC 2 - CRECHE/PRÉ-ESCOLA 001 e (1015973) PAC 2 - Cobertura de Quadra Escolar 001/2013 - Joaíma - MG entre o município de Joaíma e a União é essencial para viabilizar o desenvolvimento local, evitar desperdícios de recursos públicos e garantir o bem-estar da população. Sua conclusão trará benefícios sociais, econômicos e estruturais para a região, sendo fundamental para o crescimento sustentável do município.  Neste sentido, solicitamos a repactuação das obras acima indicadas com a plena atualização de valores financeiros para a conclusão das mesmas.   Dauro Barreto Melo Filho Prefeito Municipal</t>
  </si>
  <si>
    <t>DAURO BARRETO MELO FILHO</t>
  </si>
  <si>
    <t>84227</t>
  </si>
  <si>
    <t>1009328</t>
  </si>
  <si>
    <t>(1009328) CEI PROFª LEONIDES WESTARB</t>
  </si>
  <si>
    <t>84228</t>
  </si>
  <si>
    <t>1012859</t>
  </si>
  <si>
    <t>(1012859) CEI RODOLFO SESTREM</t>
  </si>
  <si>
    <t>84229</t>
  </si>
  <si>
    <t>1087359</t>
  </si>
  <si>
    <t>(1087359) ERWIN MANZKE - Blumenau - SC</t>
  </si>
  <si>
    <t>Cumprimentando-a cordialmente, vimos por meio manifestar interesse na repactuação de valores e retomada de obras de engenharia da educação básica paralisadas no Município de Blumenau, conforme estabelecido na Medida Provisória n° 1.174, de 12 maio de 2023.  O Município possui atualmente esta obra paralisada com instrumento pactuado em 2018, a nova licitação ficou no valor de R$ 4.800.000,00.  Solicitamos que a repactuação de valores mencionada no art. 6° da MP 1.174/2023 seja calculada em cima do valor da nova licitação com a finalidade de prestar apoio ao município na conclusão da referida obra. Esclarecemos que temos a disposição os documentos: Laudo Técnico, Planilha Orçamentária e novo Cronograma físico-financeiro relativos a nova licitação que podemos encaminhar a qualquer momento, caso seja necessário. Agradecemos a atenção dispensada ao tempo em que nos colocamos à disposição para quaisquer esclarecimentos.</t>
  </si>
  <si>
    <t>84230</t>
  </si>
  <si>
    <t>1009138</t>
  </si>
  <si>
    <t>(1009138) JARDIM EUROPA</t>
  </si>
  <si>
    <t>03/11/2022</t>
  </si>
  <si>
    <t>A OBRA EM QUESTÃO ENCONTR-SE PARALISADA. O SALDO DE RECURSOS EXISTENTE É INSUFICIENTE PARA NOVA CONTRAÇÃO E CONCLUSÃO DA OBRA POIS, O ORÇAMENTO ENCONTRA-SE DEFASADO. O MUNICÍPIO TEM INTERESSE EM FINALIZAR A OBRA MAS, PARA ISSO VAI NECESSITAR DE APORTE FINANCEIRO PARA COMPLEMENTAÇÃO DOS RECURSOS EXISTENTES.</t>
  </si>
  <si>
    <t xml:space="preserve">DEOCLIDES ANTONIO SANTOS NETO MACEDO  </t>
  </si>
  <si>
    <t>84231</t>
  </si>
  <si>
    <t>1002967</t>
  </si>
  <si>
    <t>(1002967) Projeto de Assentamento São Sebastião - Santa Fé do Araguaia - TO</t>
  </si>
  <si>
    <t>A Medida Provisória nº 1.174, de 12 de maio de 2023, no seu Art. 9º, versa que, o  Poder Executivo federal estabelecerá as diretrizes de priorização das obras e dos serviços de engenharia inacabados ou paralisados, observados os limites orçamentários e financeiros disponíveis.  A Portaria Conjunta MEC/MGI/CGU Nº 82, de 10 de julho de 2023 e seus artigos, dispõe sobre as repactuações entre o FNDE e os entes federativos no âmbito do Pacto Nacional pela Retomada de Obras e de Serviços de Engenharia Destinados à Educação Básica. O Município de Santa Fé do Araguaia  TO, através do Projeto de Assentamento São Sebastião, pactuou com o FNDE o Convênio nº 20104 e ID 1002967. Dessa forma, respaldado pelos dispositivos acima mencionados, em especial pelo Art. 2º e seus incisos da Portaria Conjunta, o município ora supracitado, manifesta o interesse na repactuação junto ao FNDE no que se refere as obras e serviços já pactuados, contudo, por motivos pontuais, encontra-se paralisada.</t>
  </si>
  <si>
    <t>MARIA DO ESPIRITO SANTO PEREIRA DA SILVA</t>
  </si>
  <si>
    <t>84232</t>
  </si>
  <si>
    <t>11841</t>
  </si>
  <si>
    <t>(11841) 701814 - Esc. Educ. Infantil   Tipo B  - Proinfância - Construção - TUFILÂNDIA/MA</t>
  </si>
  <si>
    <t>19/02/2015</t>
  </si>
  <si>
    <t>CONSIDERANDO A POSSIBILIDADE DE REATIVAÇÃO DE PROJETOS EDUCACIONAIS ATUALMENTE PARALISADOS OU INACABADOS, CONFORME AUTORIZADO PELA MEDIDA PROVISÓRIA Nº 1.174, DE 12 DE MAIO DE 2023, CUJAS NORMAS ESTÃO ESTABELECIDAS NA PORTARIA CONJUNTA MEC/MGI/CGU Nº 82, DE 10 DE JULHO DE 2023, O MUNICÍPIO EXPRESSA O INTERESSE EM REALIZAR REPACTUAÇÃO REFERENTE AO OBJETO - 11841 - QUE CONSISTE NA CONSTRUÇÃO DE UMA CRECHE TIPO B, PADRÃO FNDE, LOCALIZADA NA RUA DA PISTA, CENTRO, TUFILÂNDIA/MA. O OBJETIVO PRINCIPAL É RETOMAR E CONCLUIR A OBRA EM QUESTÃO, TENDO EM VISTA SUA GRANDE RELEVÂNCIA PARA O ATENDIMENTO DAS DEMANDAS DO SISTEMA EDUCACIONAL DO MUNICÍPIO DE TUFILÂNDIA/MA. NESTA OCASIÃO, TAMBÉM É IMPORTANTE DESTACAR A NECESSIDADE DE ATUALIZAÇÃO DOS PREÇOS UNITÁRIOS, DEVIDO À DESVALORIZAÇÃO VERIFICADA DESDE O ANO EM QUE FOI REALIZADO O PRIMEIRO ACORDO RELATIVO AO REFERIDO OBJETO.</t>
  </si>
  <si>
    <t>VILDIMAR ALVES RICARDO</t>
  </si>
  <si>
    <t>84233</t>
  </si>
  <si>
    <t>1080316</t>
  </si>
  <si>
    <t>(1080316) PAC 2 - CRECHE/PRÉ-ESCOLA  001</t>
  </si>
  <si>
    <t>27/04/2022</t>
  </si>
  <si>
    <t>A OBRA EM QUESTÃO ENCONTRA-SE PARALISADA, OS RECURSOS DISPONIVEIS SÃO INSUFICIENTES PARA A CONCLUSÃO DA MESMA. O MUNICÍPIO NECESSITA DE APORTE FINANCEIRO PARA QUE POSSA RELICITAR..CONTRATAR E CONCLUIR O OBJETO PACTUADO!!!</t>
  </si>
  <si>
    <t>BARTOLOMEU GOMES ALVES</t>
  </si>
  <si>
    <t>84234</t>
  </si>
  <si>
    <t>20166</t>
  </si>
  <si>
    <t>(20166) Creche e Pré-escola Castelo Encantado</t>
  </si>
  <si>
    <t>Manifesto interesse em realizar a repactuação em consonância com a MP1174 e a Portaria 82 que dispõem sobre as repactuações e retomada das obras inacabadas ou paralisadas.</t>
  </si>
  <si>
    <t>CLENEI PARREIRA DA SILVA</t>
  </si>
  <si>
    <t>84235</t>
  </si>
  <si>
    <t>17455</t>
  </si>
  <si>
    <t>(17455) 700219/11 - Espaço Ed. Urb -Santa Terezinha do Tocantins/TO</t>
  </si>
  <si>
    <t>A Medida Provisória nº 1.174, de 12 de maio de 2023, no seu Art. 9º, versa que, o  Poder Executivo federal estabelecerá as diretrizes de priorização das obras e dos serviços de engenharia inacabados ou paralisados, observados os limites orçamentários e financeiros disponíveis.  A Portaria Conjunta MEC/MGI/CGU Nº 82, de 10 de julho de 2023 e seus artigos, dispõe sobre as repactuações entre o FNDE e os entes federativos no âmbito do Pacto Nacional pela Retomada de Obras e de Serviços de Engenharia Destinados à Educação Básica. O Município de Santa Terezinha do Tocantins/TO, através do Projeto Espaço Ed. Urb, pactuou com o FNDE o Convênio nº 700219 e ID 17455. Dessa forma, respaldado pelos dispositivos acima mencionados, em especial pelo Art. 2º e seus incisos da Portaria Conjunta, o município ora supracitado, manifesta o INTERESSE NA REPACTUAÇÃO junto ao FNDE no que se refere as obras e serviços já pactuados, contudo, por motivos pontuais, encontra-se INACABADA.</t>
  </si>
  <si>
    <t>RENATO DE OLIVEIRA SILVA SALES</t>
  </si>
  <si>
    <t>84236</t>
  </si>
  <si>
    <t>19141</t>
  </si>
  <si>
    <t>(19141) CRECHE BAIRRO CIPOAL</t>
  </si>
  <si>
    <t>27/12/2019</t>
  </si>
  <si>
    <t>Manifesto interesse em realizar a repactuação em consonância com a MP 1174 e a Portaria 82 que dispõem  sobre as repactuações e Retomada das obras inacabadas ou paralisadas.</t>
  </si>
  <si>
    <t>DIKSON MESGRAEL BEZERRA JUNIOR</t>
  </si>
  <si>
    <t>84237</t>
  </si>
  <si>
    <t>1003194</t>
  </si>
  <si>
    <t>(1003194) PAC 2 - Construção de Quadra Escolar Coberta  002/2013 - Tufilândia - MA</t>
  </si>
  <si>
    <t>20/02/2019</t>
  </si>
  <si>
    <t>CONSIDERANDO A POSSIBILIDADE DE REATIVAÇÃO DE PROJETOS EDUCACIONAIS ATUALMENTE PARALISADOS OU INACABADOS, CONFORME AUTORIZADO PELA MEDIDA PROVISÓRIA Nº 1.174, DE 12 DE MAIO DE 2023, CUJAS NORMAS ESTÃO ESTABELECIDAS NA PORTARIA CONJUNTA MEC/MGI/CGU Nº 82, DE 10 DE JULHO DE 2023, O MUNICÍPIO EXPRESSA O INTERESSE EM REALIZAR REPACTUAÇÃO REFERENTE AO OBJETO - 1003194 - QUE CONSISTE NA CONSTRUÇÃO DE UMA QUADRA ESCOLAR COBERTA COM VESTIÁRIO, PADRÃO FNDE, LOCALIZADA NA RUA DA PISTA, CENTRO, TUFILÂNDIA/MA. O OBJETIVO PRINCIPAL É RETOMAR E CONCLUIR A OBRA EM QUESTÃO, TENDO EM VISTA SUA GRANDE RELEVÂNCIA PARA O ATENDIMENTO DAS DEMANDAS DO SISTEMA EDUCACIONAL DO MUNICÍPIO DE TUFILÂNDIA/MA. NESTA OCASIÃO, TAMBÉM É IMPORTANTE DESTACAR A NECESSIDADE DE ATUALIZAÇÃO DOS PREÇOS UNITÁRIOS, DEVIDO À DESVALORIZAÇÃO VERIFICADA DESDE O ANO EM QUE FOI REALIZADO O PRIMEIRO ACORDO RELATIVO AO REFERIDO OBJETO.</t>
  </si>
  <si>
    <t>84239</t>
  </si>
  <si>
    <t>1010162</t>
  </si>
  <si>
    <t>(1010162) POV CENTRO DOS LIMAS</t>
  </si>
  <si>
    <t>02/01/2020</t>
  </si>
  <si>
    <t>CONSIDERANDO A POSSIBILIDADE DE REATIVAÇÃO DE PROJETOS EDUCACIONAIS ATUALMENTE PARALISADOS OU INACABADOS, CONFORME AUTORIZADO PELA MEDIDA PROVISÓRIA Nº 1.174, DE 12 DE MAIO DE 2023, CUJAS NORMAS ESTÃO ESTABELECIDAS NA PORTARIA CONJUNTA MEC/MGI/CGU Nº 82, DE 10 DE JULHO DE 2023, O MUNICÍPIO EXPRESSA O INTERESSE EM REALIZAR REPACTUAÇÃO REFERENTE AO OBJETO - 1010162 - QUE CONSISTE NA CONSTRUÇÃO DE UMA ESCOLA 4 SALAS, PADRÃO FNDE, LOCALIZADA NA RUA 02, NO POVOADO CENTRO DOS LIMAS, ZONA RURAL DO MUNICÍPIO DE TUFILÂNDIA/MA. O OBJETIVO PRINCIPAL É RETOMAR E CONCLUIR A OBRA EM QUESTÃO, TENDO EM VISTA SUA GRANDE RELEVÂNCIA PARA O ATENDIMENTO DAS DEMANDAS DO SISTEMA EDUCACIONAL DO MUNICÍPIO DE TUFILÂNDIA/MA. NESTA OCASIÃO, TAMBÉM É IMPORTANTE DESTACAR A NECESSIDADE DE ATUALIZAÇÃO DOS PREÇOS UNITÁRIOS, DEVIDO À DESVALORIZAÇÃO VERIFICADA DESDE O ANO EM QUE FOI REALIZADO O PRIMEIRO ACORDO RELATIVO AO REFERIDO OBJETO.</t>
  </si>
  <si>
    <t>84240</t>
  </si>
  <si>
    <t>1010163</t>
  </si>
  <si>
    <t>(1010163) POV BORGES</t>
  </si>
  <si>
    <t>CONSIDERANDO A POSSIBILIDADE DE REATIVAÇÃO DE PROJETOS EDUCACIONAIS ATUALMENTE PARALISADOS OU INACABADOS, CONFORME AUTORIZADO PELA MEDIDA PROVISÓRIA Nº 1.174, DE 12 DE MAIO DE 2023, CUJAS NORMAS ESTÃO ESTABELECIDAS NA PORTARIA CONJUNTA MEC/MGI/CGU Nº 82, DE 10 DE JULHO DE 2023, O MUNICÍPIO EXPRESSA O INTERESSE EM REALIZAR REPACTUAÇÃO REFERENTE AO OBJETO - 1010163 - QUE CONSISTE NA CONSTRUÇÃO DE UMA ESCOLA 6 SALAS, PADRÃO FNDE, LOCALIZADA NA RUA DA ALEGRIA, NO POVOADO BORGES, ZONA RURAL DO MUNICÍPIO DE TUFILÂNDIA/MA. O OBJETIVO PRINCIPAL É RETOMAR E CONCLUIR A OBRA EM QUESTÃO, TENDO EM VISTA SUA GRANDE RELEVÂNCIA PARA O ATENDIMENTO DAS DEMANDAS DO SISTEMA EDUCACIONAL DO MUNICÍPIO DE TUFILÂNDIA/MA. NESTA OCASIÃO, TAMBÉM É IMPORTANTE DESTACAR A NECESSIDADE DE ATUALIZAÇÃO DOS PREÇOS UNITÁRIOS, DEVIDO À DESVALORIZAÇÃO VERIFICADA DESDE O ANO EM QUE FOI REALIZADO O PRIMEIRO ACORDO RELATIVO AO REFERIDO OBJETO.</t>
  </si>
  <si>
    <t>84242</t>
  </si>
  <si>
    <t>1010164</t>
  </si>
  <si>
    <t>(1010164) POV CENTRO DOS CABRAL - Tufilândia - MA</t>
  </si>
  <si>
    <t>CONSIDERANDO A POSSIBILIDADE DE REATIVAÇÃO DE PROJETOS EDUCACIONAIS ATUALMENTE PARALISADOS OU INACABADOS, CONFORME AUTORIZADO PELA MEDIDA PROVISÓRIA Nº 1.174, DE 12 DE MAIO DE 2023, CUJAS NORMAS ESTÃO ESTABELECIDAS NA PORTARIA CONJUNTA MEC/MGI/CGU Nº 82, DE 10 DE JULHO DE 2023, O MUNICÍPIO EXPRESSA O INTERESSE EM REALIZAR REPACTUAÇÃO REFERENTE AO OBJETO - 1010164 - QUE CONSISTE NA CONSTRUÇÃO DE UMA ESCOLA 2 SALAS, PADRÃO FNDE, LOCALIZADA NA RUA DR SAMUEL, NO POVOADO CENTRO DOS CABRAL, ZONA RURAL DO MUNICÍPIO DE TUFILÂNDIA/MA. O OBJETIVO PRINCIPAL É RETOMAR E CONCLUIR A OBRA EM QUESTÃO, TENDO EM VISTA SUA GRANDE RELEVÂNCIA PARA O ATENDIMENTO DAS DEMANDAS DO SISTEMA EDUCACIONAL DO MUNICÍPIO DE TUFILÂNDIA/MA. NESTA OCASIÃO, TAMBÉM É IMPORTANTE DESTACAR A NECESSIDADE DE ATUALIZAÇÃO DOS PREÇOS UNITÁRIOS, DEVIDO À DESVALORIZAÇÃO VERIFICADA DESDE O ANO EM QUE FOI REALIZADO O PRIMEIRO ACORDO RELATIVO AO REFERIDO OBJETO.</t>
  </si>
  <si>
    <t>84243</t>
  </si>
  <si>
    <t>1079781</t>
  </si>
  <si>
    <t>(1079781) Construção de Creche - Travessa Jaílton Manoel do Nascimento - Tacaratu - PE</t>
  </si>
  <si>
    <t>A obra foi para paralisada devido o distrato junto a empresa vencedora, a empresa alegou  a falta de repasse de recurso. A repactuação MP 1174, será de grande importância para o município para darmos continuidade a obra. O município necessita de vagas para creche pré-escola em urgência, pois possui lista de espera. O município não consegue executar a obra devido o valor alto de contrapartida, que até o momento está orçado em R$ 719.688,12, onde o valor total atualizado para conclusão da obra é de R$ 1.915.773,17 e o valor para desembolso do FNDE é 1.196.105,05. O município realizou dois processos licitatórios para contratação de nova empresa para realização de conclusão da obra, onde os mesmos deram desertas. Estamos realização uma nova contratação por dispensa de licitação, aguardando a proposta da empresa.</t>
  </si>
  <si>
    <t>WASHINGTON ANGELO DE ARAUJO</t>
  </si>
  <si>
    <t>84244</t>
  </si>
  <si>
    <t>1010740</t>
  </si>
  <si>
    <t>(1010740) Rua Aldenora - Tufilândia - MA</t>
  </si>
  <si>
    <t>17/02/2019</t>
  </si>
  <si>
    <t>CONSIDERANDO A POSSIBILIDADE DE REATIVAÇÃO DE PROJETOS EDUCACIONAIS ATUALMENTE PARALISADOS OU INACABADOS, CONFORME AUTORIZADO PELA MEDIDA PROVISÓRIA Nº 1.174, DE 12 DE MAIO DE 2023, CUJAS NORMAS ESTÃO ESTABELECIDAS NA PORTARIA CONJUNTA MEC/MGI/CGU Nº 82, DE 10 DE JULHO DE 2023, O MUNICÍPIO EXPRESSA O INTERESSE EM REALIZAR REPACTUAÇÃO REFERENTE AO OBJETO - 1010740 - QUE CONSISTE NA CONSTRUÇÃO DE UMA ESCOLA 6 SALAS, PADRÃO FNDE, LOCALIZADA NA RUA ALDENORA, CENTRO DO MUNICÍPIO DE TUFILÂNDIA/MA. O OBJETIVO PRINCIPAL É RETOMAR E CONCLUIR A OBRA EM QUESTÃO, TENDO EM VISTA SUA GRANDE RELEVÂNCIA PARA O ATENDIMENTO DAS DEMANDAS DO SISTEMA EDUCACIONAL DO MUNICÍPIO DE TUFILÂNDIA/MA. NESTA OCASIÃO, TAMBÉM É IMPORTANTE DESTACAR A NECESSIDADE DE ATUALIZAÇÃO DOS PREÇOS UNITÁRIOS, DEVIDO À DESVALORIZAÇÃO VERIFICADA DESDE O ANO EM QUE FOI REALIZADO O PRIMEIRO ACORDO RELATIVO AO REFERIDO OBJETO.</t>
  </si>
  <si>
    <t>84245</t>
  </si>
  <si>
    <t>1010642</t>
  </si>
  <si>
    <t>(1010642) PAC 2 - CRECHE/PRÉ-ESCOLA  001</t>
  </si>
  <si>
    <t>Solicitamos desse considerado ente Federativo, Nova Pactuação de acordo com os parâmetro contidos na MP 1174.</t>
  </si>
  <si>
    <t>ELMO ALUIZIO VIEIRA NASCIMENTO</t>
  </si>
  <si>
    <t>84246</t>
  </si>
  <si>
    <t>1004957</t>
  </si>
  <si>
    <t>(1004957) PAC 2 - CRECHE/PRÉ-ESCOLA  001</t>
  </si>
  <si>
    <t>01/02/2018</t>
  </si>
  <si>
    <t>A OBRA EM QUESTÃO ENCONTR-SE PARALISADA. O SALDO DE RECURSOS EXISTENTE É INSUFICIENTE PARA NOVA CONTRAÇÃO E CONCLUSÃO DA OBRA POIS, O ORÇAMENTOENCONTRA-SE DEFASADO. O MUNICÍPIO TEM INTERESSEEM FINALIZAR A OBRA MAS, PARA ISSO VAI NECESSITAR DE APORTE FINANCEIRO PARA COMPLEMENTAÇÃO DOS RECURSOS EXISTENTES</t>
  </si>
  <si>
    <t>LUIS FERNANDO LOPES COELHO</t>
  </si>
  <si>
    <t>84248</t>
  </si>
  <si>
    <t>26066</t>
  </si>
  <si>
    <t>(26066) PAC 2 - Construção de Quadra Escolar Coberta  001</t>
  </si>
  <si>
    <t>30/09/2016</t>
  </si>
  <si>
    <t>A OBRA EM QUESTÃO ENCONTR-SE PARALISADA. O SALDODE RECURSOS EXISTENTE É INSUFICIENTE PARA NOVACONTRAÇÃO E CONCLUSÃO DA OBRA POIS, O ORÇAMENTOENCONTRA-SE DEFASADO. O MUNICÍPIO TEM INTERESSEEM FINALIZAR A OBRA MAS, PARA ISSO VAI NECESSITAR DEAPORTE FINANCEIRO PARA COMPLEMENTAÇÃO DOS RECURSOS EXISTENTES</t>
  </si>
  <si>
    <t>84249</t>
  </si>
  <si>
    <t>13290</t>
  </si>
  <si>
    <t>(13290) 703249 - Esc. Educ. Infantil - Tipo B - Proinfância - Construção - BOM JESUS DAS SELVAS/MA</t>
  </si>
  <si>
    <t>13/07/2016</t>
  </si>
  <si>
    <t>A OBRA EM QUESTÃO ENCONTR-SE PARALISADA. O SALDODE RECURSOS EXISTENTE É INSUFICIENTE PARA NOVACONTRAÇÃO E CONCLUSÃO DA OBRA POIS, O ORÇAMENTOENCONTRA-SE DEFASADO. O MUNICÍPIO TEM INTERESSEEM FINALIZAR A OBRA MAS, PARA ISSO VAI NECESSITAR DEAPORTE FINANCEIRO PARA COMPLEMENTAÇÃO DOSRECURSOS EXISTENTES</t>
  </si>
  <si>
    <t>84250</t>
  </si>
  <si>
    <t>1085892</t>
  </si>
  <si>
    <t>(1085892) Escola Municipal Vereador Claudionor Rodrigues Major  - Construção de Quadra - Tacaratu - PE</t>
  </si>
  <si>
    <t>A obra foi paralisada devido o fim de vigência do contrato e a empresa recusar o aditivo de prazo alegando a falta de repasse de recurso, assim, solicitando distrato. O valor total para conclusão da obra foi atualizado em R$ 747.399,77, onde o valor do FNDE é de 520.652,23 e o valor de contrapartida está orçado em R$ 226.747,54. O município não conseguiu dar continuidade a obra devido os dois processos licitatórios para contratação de nova empresa para conclusão da obra darem desertas. Solicitamos a nova repactuação MP 1174 devido o valor de contrapartida está alto e os valores defasados.</t>
  </si>
  <si>
    <t>84257</t>
  </si>
  <si>
    <t>1006952</t>
  </si>
  <si>
    <t>(1006952) PAC 2 - Construção de Quadra Escolar Coberta  001/2013 - Ataléia - MG</t>
  </si>
  <si>
    <t>31/12/2018</t>
  </si>
  <si>
    <t>Manifesto interesse em realizar nova repactuação em consonância com a MP 1174 e a Portaria 82 que dispõem sobre repactuações e Retomada de Obras inacabadas ou paralisadas.</t>
  </si>
  <si>
    <t>GILSON BOTELHO BASTOS</t>
  </si>
  <si>
    <t>84258</t>
  </si>
  <si>
    <t>24557</t>
  </si>
  <si>
    <t>(24557) PAC 2 - CRECHE/PRÉ-ESCOLA  002</t>
  </si>
  <si>
    <t>Solicitamos nova pactuação para a conclusão da obra da Creche Pro infância</t>
  </si>
  <si>
    <t>ADILSON DE JESUS SANTOS</t>
  </si>
  <si>
    <t>84259</t>
  </si>
  <si>
    <t>24558</t>
  </si>
  <si>
    <t>(24558) PAC 2 - CRECHE/PRÉ-ESCOLA  003</t>
  </si>
  <si>
    <t>84260</t>
  </si>
  <si>
    <t>1008298</t>
  </si>
  <si>
    <t>(1008298) PAC 2 - Construção de Quadra Escolar Coberta  001/2013 - Gado Bravo - PB</t>
  </si>
  <si>
    <t>Manifesto interesse em realizar a repactuação em consonância com a MP 1174 e a Portaria 82 que dispõem sobre as repactuações e Retomada das obras inacabadas.  buscamos um  meio para solucionar  dos problemas existentes desta obra, para assim, a população poder usufruir dos benefícios de uma quadra na comunidade do sitio Boa Vista.</t>
  </si>
  <si>
    <t>84261</t>
  </si>
  <si>
    <t>24273</t>
  </si>
  <si>
    <t>(24273) PAC 2 - CRECHE/PRÉ-ESCOLA  001</t>
  </si>
  <si>
    <t>30/07/2018</t>
  </si>
  <si>
    <t>Manifesto interesse em realizar a repactuação em consonância com MP nº 1174/2023 e a Portaria Conjunta MEC/MGI/CGU nº 82/2023, que dispõem sobre as repactuações e retomada das obras inacabadas ou paralisadas.</t>
  </si>
  <si>
    <t>ROSANA PEREIRA DA SILVA</t>
  </si>
  <si>
    <t>84263</t>
  </si>
  <si>
    <t>1000833</t>
  </si>
  <si>
    <t>(1000833) PAC 2 - Construção de Quadra Escolar Coberta  001/2013 - Acajutiba - BA</t>
  </si>
  <si>
    <t>06/10/2016</t>
  </si>
  <si>
    <t>A obra inacabada, preeenche os requisitos para repactuação conforme MP. É um espaço de essencial interesse e utilidade para a comunidade estudantil e para toda a comunidade local.</t>
  </si>
  <si>
    <t>ALEXSANDRO MENEZES DE FREITAS</t>
  </si>
  <si>
    <t>84264</t>
  </si>
  <si>
    <t>1012581</t>
  </si>
  <si>
    <t>(1012581) Loteamento Carneirão</t>
  </si>
  <si>
    <t>31/08/2021</t>
  </si>
  <si>
    <t>Manifesto interesse em realizar a repactuação em consonância com a MP 1174 e a portaria 82 que dispõem sobre as repactuações e Retomada das obras inacabadas ou paralisadas</t>
  </si>
  <si>
    <t>NAELITON ROSA PINTO</t>
  </si>
  <si>
    <t>84266</t>
  </si>
  <si>
    <t>1004848</t>
  </si>
  <si>
    <t>(1004848) PAC 2 - CRECHE/PRÉ-ESCOLA MCMV  002</t>
  </si>
  <si>
    <t>O município vem por meio deste solicitar a repactuação de prazo e reajuste de valor da obra (1004848) PAC 2 - CRECHE/PRÉ-ESCOLA MCMV 002, conforme MEDIDA PROVISÓRIA Nº 1.174, DE 12 DE MAIO DE 2023. O município está no processo de repactuação anterior, e indica o interesse na continuidade do mesmo. Salientamos a extrema importância da mesma para nosso município e nossos alunos, a prefeitura reafirma que reunirá todos os esforços necessários para finalização da mesma mediante sua repactuação.</t>
  </si>
  <si>
    <t>PEDRO HENRIQUE NUNES VIEIRA E SILVA</t>
  </si>
  <si>
    <t>84267</t>
  </si>
  <si>
    <t>1012710</t>
  </si>
  <si>
    <t>(1012710) Proinfancia Tipo B - Vale do Sol</t>
  </si>
  <si>
    <t>26/08/2021</t>
  </si>
  <si>
    <t>O município vem por meio deste solicitar a repactuação de prazo e reajuste de valor da obra (1012710) Proinfancia Tipo B - Vale do Sol, conforme MEDIDA PROVISÓRIA Nº 1.174, DE 12 DE MAIO DE 2023. O município está no processo de repactuação anterior, e indica o interesse na continuidade do mesmo. Salientamos a extrema importância da mesma para nosso município e nossos alunos, a prefeitura reafirma que reunirá todos os esforços necessários para finalização da mesma mediante sua repactuação.</t>
  </si>
  <si>
    <t>84268</t>
  </si>
  <si>
    <t>19236</t>
  </si>
  <si>
    <t>(19236) CRECHE MUNICIPAL DE JUQUITIBA</t>
  </si>
  <si>
    <t>14/04/2016</t>
  </si>
  <si>
    <t>ANA SALETI LEITE</t>
  </si>
  <si>
    <t>84269</t>
  </si>
  <si>
    <t>1012713</t>
  </si>
  <si>
    <t>(1012713) Res. Sebastião Regis Eneas</t>
  </si>
  <si>
    <t>O município vem por meio deste solicitar a repactuação de prazo e reajuste de valor da obra (1012713) Res. Sebastião Regis Eneas, conforme MEDIDA PROVISÓRIA Nº 1.174, DE 12 DE MAIO DE 2023. O município está no processo de repactuação anterior, e o mesmo aparece como "deferido", porém ainda não foi gerado o novo termo de compromisso, estamos no aguardo do mesmo, reafirmando o interesse na repactuação.</t>
  </si>
  <si>
    <t>84271</t>
  </si>
  <si>
    <t>18772</t>
  </si>
  <si>
    <t>(18772) ESCOLA MUNICIPAL RAIZES DO PAU BRASIL</t>
  </si>
  <si>
    <t>12/05/2024</t>
  </si>
  <si>
    <t>84276</t>
  </si>
  <si>
    <t>8594</t>
  </si>
  <si>
    <t>(8594) 656486 - Esc. Educ. Infantil - Tipo B - RAFAEL FERNANDES /RN</t>
  </si>
  <si>
    <t>26/09/2016</t>
  </si>
  <si>
    <t>Venho através desta manifestar interesse em realizar a repactuação em consonância com a MP 1174 e a Portaria 82 que dispões sobre as repactuações e Retomada das obras inacabadas ou paralisadas.</t>
  </si>
  <si>
    <t>FRANCISCO BRUNO FERREIRA COSTA</t>
  </si>
  <si>
    <t>84279</t>
  </si>
  <si>
    <t>1013524</t>
  </si>
  <si>
    <t>(1013524) Povoado Tamarindo - Jatobá do Piauí - PI</t>
  </si>
  <si>
    <t>04/03/2019</t>
  </si>
  <si>
    <t>O município vem por meio desta solicitação informar seu manifesto de interesse da retomada da obra por meio da nova pactuação conforme MP 1174.</t>
  </si>
  <si>
    <t>JOHN HALLEF DUTRA CANTANHEDE</t>
  </si>
  <si>
    <t>84280</t>
  </si>
  <si>
    <t>1017017</t>
  </si>
  <si>
    <t>(1017017) PAC 2 - CRECHE/PRÉ-ESCOLA  - CEBOLA</t>
  </si>
  <si>
    <t>02/01/2024</t>
  </si>
  <si>
    <t>Em consonância com a Medida Provisória nº 1.174, de 12 de maio de 2023, que institui o Pacto Nacional pela Retomada de Obras e Serviços de Engenharia destinada à Educação Básica e a Portaria Conjunta MEC/MGI/CGU Nº 82, de 10 de Julho de 2023, que dispõe sobre as repactuações entre o Fundo Nacional de Desenvolvimento da Educação - FNDE e os entes federativos no âmbito do Pacto Nacional pela Retomada de Obras e de Serviços de Engenharia Destinados à Educação Básica. A Prefeitura Municipal de Barreirinha e a Secretaria Municipal de Educação, vem por meio deste solicitar uma Nova Pactuação do Termo de Compromisso PAC2 nº 10716/2014, instrumento nº23400007823201462, ID 1017017, CRECHE/PRÉ-ESCOLA  CEBOLA, onde verificou-se que a obra se encontra atestada como PARALISADA no SIMEC desde o dia 01/07/2022, e o referido termo está válido até o dia 02/01/2024.  A continuação com a construção da obra Creche/ Pré-escola, tem como principal atenuante o desgaste do que já foi efetuado, levando consideração a ação de intemperes. A Creche / Pré-escola, que está como paralisada, e as   alvenarias, a superestrutura também apresenta expansão devido à grande grau de corrosão das armaduras, as fundações podem ser utilizadas mediante revisões pontuais onde há indícios de corrosão não expansiva. Temos interesse de continua a Obra, mais o valor da Obra para ser finalizada hoje está alto, devido ao grande aumento de material de construção e com isso, o município não tem recurso para fazer essa contrapartida para o término da Obra. Gostaríamos que o FNDE gerasse um novo termo de compromisso com o valor da Obra Atualizado, para que possamos finalizar a obra e entregar para comunidade escolar. Salientamos que o pedido de Repactuação da Obra atende as prerrogativas estabelecidas pelo FNDE sobre os prazos para a vigência do instrumento e que o indeferimento do pedido em tela implicará no aumento do número de obras inacabadas, fato este que diverge das iniciativas do governo federal em diminuir tal índice, além de comprometer as metas estabelecidas pelo Plano Nacional de Educação - PNE. Além de ser um direito de toda criança, a ampliação do acesso à creche e pré-escola de qualidade, que consiste na primeira meta do Plano Nacional de Educação (PNE) 2014  2024: universalizar, até 2016, a educação infantil na pré-escola para as crianças de 4 (quatro) a 5 (cinco) anos de idade e ampliar a oferta de educação infantil em creches de forma a atender, no mínimo, 50% (cinquenta por cento) das crianças de até 3 (três)anos até o final da vigência deste PNE. Portanto, ao investir na educação infantil, a gestão municipal de Barreirinhas mostra-se em sintonia com suas responsabilidades junto às crianças e às políticas educacionais em vigor, bem como comprometida com o desenvolvimento socioeconômico local e do Brasil como um todo. No ensejo de termos o nosso pleito deferido, reiteramos nossas considerações, estima e apreço e colocamos nossa prefeitura municipal à disposição para esclarecimentos de eventuais dúvidas no e-mail: pardebarreirinhas@gmail.com.</t>
  </si>
  <si>
    <t>AMILCAR GONÇALVES ROCHA</t>
  </si>
  <si>
    <t>84281</t>
  </si>
  <si>
    <t>1013525</t>
  </si>
  <si>
    <t>(1013525) Povoado Café do Vento - Jatobá do Piauí - PI</t>
  </si>
  <si>
    <t>84285</t>
  </si>
  <si>
    <t>1003002</t>
  </si>
  <si>
    <t>(1003002) Terreno da Escola da Municipal Albion de Barros Curado - Faina - GO</t>
  </si>
  <si>
    <t>30/06/2022</t>
  </si>
  <si>
    <t>A retomada de uma obra inacabada pelo Fundo Nacional de Desenvolvimento da Educação (FNDE) pode ser justificada por diversos motivos relevantes para a melhoria da infraestrutura educacional no país. Algumas das principais justificativas incluem: Garantia do direito à educação: A finalização de obras inacabadas em instituições de ensino é fundamental para garantir o acesso de estudantes a ambientes adequados e seguros para o aprendizado. A infraestrutura de qualidade influencia diretamente no desempenho dos alunos e no desenvolvimento de suas habilidades. Otimização de recursos: A retomada de obras inacabadas pode representar uma forma mais eficiente de investimento público. Em muitos casos, os recursos alocados inicialmente já foram gastos em parte da obra, e abandoná-la implicaria em perda de dinheiro. Concluir a construção evita desperdícios e possibilita o uso pleno do que já foi investido. Impacto social e econômico: O término das obras não apenas beneficia a comunidade escolar direta, como estudantes, professores e funcionários, mas também pode trazer impactos positivos para a comunidade ao redor da escola. A finalização das construções pode gerar empregos temporários e fortalecer a economia local. Aumento da capacidade de atendimento: Com a conclusão das obras, é possível ampliar a capacidade de atendimento da escola. Isso é especialmente relevante em regiões onde a demanda por vagas em instituições de ensino é alta e a oferta é limitada. Melhoria da qualidade do ensino: Uma infraestrutura adequada, com espaços físicos bem planejados e equipados, proporciona um ambiente mais propício ao aprendizado. Isso pode contribuir para a motivação dos alunos e facilitar o trabalho dos professores, impactando positivamente na qualidade do ensino. Compromisso com a eficiência na gestão pública: Retomar obras inacabadas demonstra o comprometimento do FNDE e do poder público em zelar pela aplicação correta dos recursos destinados à educação. Demonstra também uma postura transparente em relação ao uso do dinheiro público. Cumprimento de metas e objetivos educacionais: A retomada de obras inacabadas estão com metas e objetivos educacionais estabelecidos em planos e políticas públicas. Isso fortalece a continuidade e o comprometimento com os projetos voltados para a melhoria da educação no país.</t>
  </si>
  <si>
    <t>Paulo Roberto Vieira</t>
  </si>
  <si>
    <t>84286</t>
  </si>
  <si>
    <t>1003003</t>
  </si>
  <si>
    <t>(1003003) Terreno da Escola da Municipal Bruno Freire de Andrade - Faina - GO</t>
  </si>
  <si>
    <t>84287</t>
  </si>
  <si>
    <t>1007278</t>
  </si>
  <si>
    <t>(1007278) PAC 2 - Construção de Quadra Escolar Coberta  001/2013</t>
  </si>
  <si>
    <t>Manifesto interesse em realizar a repactuação em consonância com a MP 1174 e a Portaria 82 que dispõem sobre as repactuações e Retomada das obras inacabadas ou paralisadas;</t>
  </si>
  <si>
    <t>ANTONIO KLEBER RIBEIRO</t>
  </si>
  <si>
    <t>84289</t>
  </si>
  <si>
    <t>8784</t>
  </si>
  <si>
    <t>(8784) 655801 - Esc. Educ. Infantil - Tipo B - DARCINOPOLIS/TO</t>
  </si>
  <si>
    <t>02/07/2015</t>
  </si>
  <si>
    <t>Prezados, o município possui interesse na repactuação de acordo com MP 1174, mesmo com o status inacabada o município deu andamento na obra.</t>
  </si>
  <si>
    <t>JACKSON SOARES MARINHO</t>
  </si>
  <si>
    <t>Inserido Por2</t>
  </si>
  <si>
    <t>1370</t>
  </si>
  <si>
    <t>1380</t>
  </si>
  <si>
    <t>1381</t>
  </si>
  <si>
    <t>1386</t>
  </si>
  <si>
    <t>1432</t>
  </si>
  <si>
    <t>1458</t>
  </si>
  <si>
    <t>1486</t>
  </si>
  <si>
    <t>1509</t>
  </si>
  <si>
    <t>1516</t>
  </si>
  <si>
    <t>1537</t>
  </si>
  <si>
    <t>1560</t>
  </si>
  <si>
    <t>1566</t>
  </si>
  <si>
    <t>1577</t>
  </si>
  <si>
    <t>1578</t>
  </si>
  <si>
    <t>1581</t>
  </si>
  <si>
    <t>1604</t>
  </si>
  <si>
    <t>1605</t>
  </si>
  <si>
    <t>1606</t>
  </si>
  <si>
    <t>1610</t>
  </si>
  <si>
    <t>1630</t>
  </si>
  <si>
    <t>1635</t>
  </si>
  <si>
    <t>1640</t>
  </si>
  <si>
    <t>1656</t>
  </si>
  <si>
    <t>1661</t>
  </si>
  <si>
    <t>1678</t>
  </si>
  <si>
    <t>1711</t>
  </si>
  <si>
    <t>1792</t>
  </si>
  <si>
    <t>1838</t>
  </si>
  <si>
    <t>1867</t>
  </si>
  <si>
    <t>1870</t>
  </si>
  <si>
    <t>1897</t>
  </si>
  <si>
    <t>2001</t>
  </si>
  <si>
    <t>2033</t>
  </si>
  <si>
    <t>2035</t>
  </si>
  <si>
    <t>2055</t>
  </si>
  <si>
    <t>2059</t>
  </si>
  <si>
    <t>2068</t>
  </si>
  <si>
    <t>2072</t>
  </si>
  <si>
    <t>2087</t>
  </si>
  <si>
    <t>2088</t>
  </si>
  <si>
    <t>2095</t>
  </si>
  <si>
    <t>2107</t>
  </si>
  <si>
    <t>2136</t>
  </si>
  <si>
    <t>2149</t>
  </si>
  <si>
    <t>2155</t>
  </si>
  <si>
    <t>2176</t>
  </si>
  <si>
    <t>2182</t>
  </si>
  <si>
    <t>2188</t>
  </si>
  <si>
    <t>2207</t>
  </si>
  <si>
    <t>2232</t>
  </si>
  <si>
    <t>2241</t>
  </si>
  <si>
    <t>3551</t>
  </si>
  <si>
    <t>3576</t>
  </si>
  <si>
    <t>3770</t>
  </si>
  <si>
    <t>3805</t>
  </si>
  <si>
    <t>3810</t>
  </si>
  <si>
    <t>5274</t>
  </si>
  <si>
    <t>5284</t>
  </si>
  <si>
    <t>5286</t>
  </si>
  <si>
    <t>5353</t>
  </si>
  <si>
    <t>5399</t>
  </si>
  <si>
    <t>5402</t>
  </si>
  <si>
    <t>5403</t>
  </si>
  <si>
    <t>5405</t>
  </si>
  <si>
    <t>5431</t>
  </si>
  <si>
    <t>5453</t>
  </si>
  <si>
    <t>5466</t>
  </si>
  <si>
    <t>5485</t>
  </si>
  <si>
    <t>5490</t>
  </si>
  <si>
    <t>5492</t>
  </si>
  <si>
    <t>5514</t>
  </si>
  <si>
    <t>5519</t>
  </si>
  <si>
    <t>5572</t>
  </si>
  <si>
    <t>5616</t>
  </si>
  <si>
    <t>5648</t>
  </si>
  <si>
    <t>5702</t>
  </si>
  <si>
    <t>5707</t>
  </si>
  <si>
    <t>5709</t>
  </si>
  <si>
    <t>5710</t>
  </si>
  <si>
    <t>5711</t>
  </si>
  <si>
    <t>5712</t>
  </si>
  <si>
    <t>5713</t>
  </si>
  <si>
    <t>5714</t>
  </si>
  <si>
    <t>5717</t>
  </si>
  <si>
    <t>5718</t>
  </si>
  <si>
    <t>5740</t>
  </si>
  <si>
    <t>5746</t>
  </si>
  <si>
    <t>5750</t>
  </si>
  <si>
    <t>5757</t>
  </si>
  <si>
    <t>5758</t>
  </si>
  <si>
    <t>5759</t>
  </si>
  <si>
    <t>5760</t>
  </si>
  <si>
    <t>5763</t>
  </si>
  <si>
    <t>5764</t>
  </si>
  <si>
    <t>5765</t>
  </si>
  <si>
    <t>5767</t>
  </si>
  <si>
    <t>5768</t>
  </si>
  <si>
    <t>5787</t>
  </si>
  <si>
    <t>5788</t>
  </si>
  <si>
    <t>6085</t>
  </si>
  <si>
    <t>6086</t>
  </si>
  <si>
    <t>6104</t>
  </si>
  <si>
    <t>6133</t>
  </si>
  <si>
    <t>6470</t>
  </si>
  <si>
    <t>6471</t>
  </si>
  <si>
    <t>6472</t>
  </si>
  <si>
    <t>6474</t>
  </si>
  <si>
    <t>6479</t>
  </si>
  <si>
    <t>6506</t>
  </si>
  <si>
    <t>6507</t>
  </si>
  <si>
    <t>6508</t>
  </si>
  <si>
    <t>6509</t>
  </si>
  <si>
    <t>6510</t>
  </si>
  <si>
    <t>6511</t>
  </si>
  <si>
    <t>6514</t>
  </si>
  <si>
    <t>6515</t>
  </si>
  <si>
    <t>6516</t>
  </si>
  <si>
    <t>6517</t>
  </si>
  <si>
    <t>6518</t>
  </si>
  <si>
    <t>6549</t>
  </si>
  <si>
    <t>6752</t>
  </si>
  <si>
    <t>6753</t>
  </si>
  <si>
    <t>6754</t>
  </si>
  <si>
    <t>6757</t>
  </si>
  <si>
    <t>6766</t>
  </si>
  <si>
    <t>6771</t>
  </si>
  <si>
    <t>6777</t>
  </si>
  <si>
    <t>7361</t>
  </si>
  <si>
    <t>7728</t>
  </si>
  <si>
    <t>7729</t>
  </si>
  <si>
    <t>7810</t>
  </si>
  <si>
    <t>7882</t>
  </si>
  <si>
    <t>7883</t>
  </si>
  <si>
    <t>7905</t>
  </si>
  <si>
    <t>7993</t>
  </si>
  <si>
    <t>7994</t>
  </si>
  <si>
    <t>7996</t>
  </si>
  <si>
    <t>8102</t>
  </si>
  <si>
    <t>8371</t>
  </si>
  <si>
    <t>8373</t>
  </si>
  <si>
    <t>8375</t>
  </si>
  <si>
    <t>8388</t>
  </si>
  <si>
    <t>8400</t>
  </si>
  <si>
    <t>8401</t>
  </si>
  <si>
    <t>8408</t>
  </si>
  <si>
    <t>8410</t>
  </si>
  <si>
    <t>8411</t>
  </si>
  <si>
    <t>8412</t>
  </si>
  <si>
    <t>8417</t>
  </si>
  <si>
    <t>8418</t>
  </si>
  <si>
    <t>8429</t>
  </si>
  <si>
    <t>8443</t>
  </si>
  <si>
    <t>8446</t>
  </si>
  <si>
    <t>8448</t>
  </si>
  <si>
    <t>8478</t>
  </si>
  <si>
    <t>8501</t>
  </si>
  <si>
    <t>8509</t>
  </si>
  <si>
    <t>8520</t>
  </si>
  <si>
    <t>8524</t>
  </si>
  <si>
    <t>8532</t>
  </si>
  <si>
    <t>8533</t>
  </si>
  <si>
    <t>8543</t>
  </si>
  <si>
    <t>8548</t>
  </si>
  <si>
    <t>8554</t>
  </si>
  <si>
    <t>8577</t>
  </si>
  <si>
    <t>8578</t>
  </si>
  <si>
    <t>8581</t>
  </si>
  <si>
    <t>8597</t>
  </si>
  <si>
    <t>8599</t>
  </si>
  <si>
    <t>8605</t>
  </si>
  <si>
    <t>8611</t>
  </si>
  <si>
    <t>8614</t>
  </si>
  <si>
    <t>8626</t>
  </si>
  <si>
    <t>8635</t>
  </si>
  <si>
    <t>8636</t>
  </si>
  <si>
    <t>8649</t>
  </si>
  <si>
    <t>8658</t>
  </si>
  <si>
    <t>8675</t>
  </si>
  <si>
    <t>8682</t>
  </si>
  <si>
    <t>8685</t>
  </si>
  <si>
    <t>8703</t>
  </si>
  <si>
    <t>8706</t>
  </si>
  <si>
    <t>8715</t>
  </si>
  <si>
    <t>8718</t>
  </si>
  <si>
    <t>8720</t>
  </si>
  <si>
    <t>8726</t>
  </si>
  <si>
    <t>8742</t>
  </si>
  <si>
    <t>8776</t>
  </si>
  <si>
    <t>8783</t>
  </si>
  <si>
    <t>8801</t>
  </si>
  <si>
    <t>8802</t>
  </si>
  <si>
    <t>8803</t>
  </si>
  <si>
    <t>8843</t>
  </si>
  <si>
    <t>8846</t>
  </si>
  <si>
    <t>8856</t>
  </si>
  <si>
    <t>8958</t>
  </si>
  <si>
    <t>8969</t>
  </si>
  <si>
    <t>8975</t>
  </si>
  <si>
    <t>8976</t>
  </si>
  <si>
    <t>9414</t>
  </si>
  <si>
    <t>9415</t>
  </si>
  <si>
    <t>9417</t>
  </si>
  <si>
    <t>9519</t>
  </si>
  <si>
    <t>9559</t>
  </si>
  <si>
    <t>9565</t>
  </si>
  <si>
    <t>9626</t>
  </si>
  <si>
    <t>9628</t>
  </si>
  <si>
    <t>9629</t>
  </si>
  <si>
    <t>10957</t>
  </si>
  <si>
    <t>10961</t>
  </si>
  <si>
    <t>10988</t>
  </si>
  <si>
    <t>10990</t>
  </si>
  <si>
    <t>10991</t>
  </si>
  <si>
    <t>10992</t>
  </si>
  <si>
    <t>10999</t>
  </si>
  <si>
    <t>11052</t>
  </si>
  <si>
    <t>11081</t>
  </si>
  <si>
    <t>11083</t>
  </si>
  <si>
    <t>11087</t>
  </si>
  <si>
    <t>11114</t>
  </si>
  <si>
    <t>11127</t>
  </si>
  <si>
    <t>11129</t>
  </si>
  <si>
    <t>11130</t>
  </si>
  <si>
    <t>11137</t>
  </si>
  <si>
    <t>11140</t>
  </si>
  <si>
    <t>11146</t>
  </si>
  <si>
    <t>11152</t>
  </si>
  <si>
    <t>11156</t>
  </si>
  <si>
    <t>11196</t>
  </si>
  <si>
    <t>11250</t>
  </si>
  <si>
    <t>11253</t>
  </si>
  <si>
    <t>11265</t>
  </si>
  <si>
    <t>11266</t>
  </si>
  <si>
    <t>11268</t>
  </si>
  <si>
    <t>11269</t>
  </si>
  <si>
    <t>11303</t>
  </si>
  <si>
    <t>11304</t>
  </si>
  <si>
    <t>11305</t>
  </si>
  <si>
    <t>11631</t>
  </si>
  <si>
    <t>11632</t>
  </si>
  <si>
    <t>11634</t>
  </si>
  <si>
    <t>11635</t>
  </si>
  <si>
    <t>11641</t>
  </si>
  <si>
    <t>11642</t>
  </si>
  <si>
    <t>11656</t>
  </si>
  <si>
    <t>11657</t>
  </si>
  <si>
    <t>11686</t>
  </si>
  <si>
    <t>11709</t>
  </si>
  <si>
    <t>11710</t>
  </si>
  <si>
    <t>11720</t>
  </si>
  <si>
    <t>11723</t>
  </si>
  <si>
    <t>11727</t>
  </si>
  <si>
    <t>11741</t>
  </si>
  <si>
    <t>11775</t>
  </si>
  <si>
    <t>11783</t>
  </si>
  <si>
    <t>11788</t>
  </si>
  <si>
    <t>11796</t>
  </si>
  <si>
    <t>11798</t>
  </si>
  <si>
    <t>11804</t>
  </si>
  <si>
    <t>11808</t>
  </si>
  <si>
    <t>11814</t>
  </si>
  <si>
    <t>11827</t>
  </si>
  <si>
    <t>11829</t>
  </si>
  <si>
    <t>11836</t>
  </si>
  <si>
    <t>11839</t>
  </si>
  <si>
    <t>11846</t>
  </si>
  <si>
    <t>11854</t>
  </si>
  <si>
    <t>11862</t>
  </si>
  <si>
    <t>11863</t>
  </si>
  <si>
    <t>11875</t>
  </si>
  <si>
    <t>11892</t>
  </si>
  <si>
    <t>11896</t>
  </si>
  <si>
    <t>11951</t>
  </si>
  <si>
    <t>11970</t>
  </si>
  <si>
    <t>11979</t>
  </si>
  <si>
    <t>11994</t>
  </si>
  <si>
    <t>12186</t>
  </si>
  <si>
    <t>12187</t>
  </si>
  <si>
    <t>12612</t>
  </si>
  <si>
    <t>12614</t>
  </si>
  <si>
    <t>12622</t>
  </si>
  <si>
    <t>12624</t>
  </si>
  <si>
    <t>12625</t>
  </si>
  <si>
    <t>12653</t>
  </si>
  <si>
    <t>12660</t>
  </si>
  <si>
    <t>13088</t>
  </si>
  <si>
    <t>13097</t>
  </si>
  <si>
    <t>13153</t>
  </si>
  <si>
    <t>13248</t>
  </si>
  <si>
    <t>13257</t>
  </si>
  <si>
    <t>13289</t>
  </si>
  <si>
    <t>13292</t>
  </si>
  <si>
    <t>13295</t>
  </si>
  <si>
    <t>13308</t>
  </si>
  <si>
    <t>13322</t>
  </si>
  <si>
    <t>13351</t>
  </si>
  <si>
    <t>13352</t>
  </si>
  <si>
    <t>13358</t>
  </si>
  <si>
    <t>13365</t>
  </si>
  <si>
    <t>13368</t>
  </si>
  <si>
    <t>13369</t>
  </si>
  <si>
    <t>13370</t>
  </si>
  <si>
    <t>13372</t>
  </si>
  <si>
    <t>13388</t>
  </si>
  <si>
    <t>13389</t>
  </si>
  <si>
    <t>13391</t>
  </si>
  <si>
    <t>13472</t>
  </si>
  <si>
    <t>13474</t>
  </si>
  <si>
    <t>13475</t>
  </si>
  <si>
    <t>13549</t>
  </si>
  <si>
    <t>13576</t>
  </si>
  <si>
    <t>13589</t>
  </si>
  <si>
    <t>13590</t>
  </si>
  <si>
    <t>13678</t>
  </si>
  <si>
    <t>13772</t>
  </si>
  <si>
    <t>13810</t>
  </si>
  <si>
    <t>13830</t>
  </si>
  <si>
    <t>13977</t>
  </si>
  <si>
    <t>14594</t>
  </si>
  <si>
    <t>14601</t>
  </si>
  <si>
    <t>14607</t>
  </si>
  <si>
    <t>14805</t>
  </si>
  <si>
    <t>17385</t>
  </si>
  <si>
    <t>17386</t>
  </si>
  <si>
    <t>17396</t>
  </si>
  <si>
    <t>17401</t>
  </si>
  <si>
    <t>17418</t>
  </si>
  <si>
    <t>17425</t>
  </si>
  <si>
    <t>17435</t>
  </si>
  <si>
    <t>17447</t>
  </si>
  <si>
    <t>17449</t>
  </si>
  <si>
    <t>17461</t>
  </si>
  <si>
    <t>17478</t>
  </si>
  <si>
    <t>17487</t>
  </si>
  <si>
    <t>17489</t>
  </si>
  <si>
    <t>17513</t>
  </si>
  <si>
    <t>17516</t>
  </si>
  <si>
    <t>17520</t>
  </si>
  <si>
    <t>17522</t>
  </si>
  <si>
    <t>17524</t>
  </si>
  <si>
    <t>17533</t>
  </si>
  <si>
    <t>17536</t>
  </si>
  <si>
    <t>17604</t>
  </si>
  <si>
    <t>17605</t>
  </si>
  <si>
    <t>17612</t>
  </si>
  <si>
    <t>17619</t>
  </si>
  <si>
    <t>17625</t>
  </si>
  <si>
    <t>17637</t>
  </si>
  <si>
    <t>17643</t>
  </si>
  <si>
    <t>17660</t>
  </si>
  <si>
    <t>17663</t>
  </si>
  <si>
    <t>17732</t>
  </si>
  <si>
    <t>17733</t>
  </si>
  <si>
    <t>17953</t>
  </si>
  <si>
    <t>17964</t>
  </si>
  <si>
    <t>17965</t>
  </si>
  <si>
    <t>17973</t>
  </si>
  <si>
    <t>17985</t>
  </si>
  <si>
    <t>17994</t>
  </si>
  <si>
    <t>18048</t>
  </si>
  <si>
    <t>18049</t>
  </si>
  <si>
    <t>18071</t>
  </si>
  <si>
    <t>18073</t>
  </si>
  <si>
    <t>18076</t>
  </si>
  <si>
    <t>18082</t>
  </si>
  <si>
    <t>18087</t>
  </si>
  <si>
    <t>18094</t>
  </si>
  <si>
    <t>18096</t>
  </si>
  <si>
    <t>18100</t>
  </si>
  <si>
    <t>18109</t>
  </si>
  <si>
    <t>18123</t>
  </si>
  <si>
    <t>18165</t>
  </si>
  <si>
    <t>18189</t>
  </si>
  <si>
    <t>18190</t>
  </si>
  <si>
    <t>18245</t>
  </si>
  <si>
    <t>18262</t>
  </si>
  <si>
    <t>18268</t>
  </si>
  <si>
    <t>18270</t>
  </si>
  <si>
    <t>18288</t>
  </si>
  <si>
    <t>18291</t>
  </si>
  <si>
    <t>18302</t>
  </si>
  <si>
    <t>18333</t>
  </si>
  <si>
    <t>18343</t>
  </si>
  <si>
    <t>18358</t>
  </si>
  <si>
    <t>18393</t>
  </si>
  <si>
    <t>18421</t>
  </si>
  <si>
    <t>18422</t>
  </si>
  <si>
    <t>18430</t>
  </si>
  <si>
    <t>18442</t>
  </si>
  <si>
    <t>18463</t>
  </si>
  <si>
    <t>18479</t>
  </si>
  <si>
    <t>18501</t>
  </si>
  <si>
    <t>18532</t>
  </si>
  <si>
    <t>18540</t>
  </si>
  <si>
    <t>18553</t>
  </si>
  <si>
    <t>18576</t>
  </si>
  <si>
    <t>18587</t>
  </si>
  <si>
    <t>18588</t>
  </si>
  <si>
    <t>18624</t>
  </si>
  <si>
    <t>18632</t>
  </si>
  <si>
    <t>18636</t>
  </si>
  <si>
    <t>18686</t>
  </si>
  <si>
    <t>18691</t>
  </si>
  <si>
    <t>18702</t>
  </si>
  <si>
    <t>18729</t>
  </si>
  <si>
    <t>18749</t>
  </si>
  <si>
    <t>18754</t>
  </si>
  <si>
    <t>18760</t>
  </si>
  <si>
    <t>18781</t>
  </si>
  <si>
    <t>18785</t>
  </si>
  <si>
    <t>18792</t>
  </si>
  <si>
    <t>18793</t>
  </si>
  <si>
    <t>18871</t>
  </si>
  <si>
    <t>18881</t>
  </si>
  <si>
    <t>18939</t>
  </si>
  <si>
    <t>18985</t>
  </si>
  <si>
    <t>18987</t>
  </si>
  <si>
    <t>18989</t>
  </si>
  <si>
    <t>18999</t>
  </si>
  <si>
    <t>19021</t>
  </si>
  <si>
    <t>19029</t>
  </si>
  <si>
    <t>19052</t>
  </si>
  <si>
    <t>19107</t>
  </si>
  <si>
    <t>19123</t>
  </si>
  <si>
    <t>19128</t>
  </si>
  <si>
    <t>19147</t>
  </si>
  <si>
    <t>19148</t>
  </si>
  <si>
    <t>19151</t>
  </si>
  <si>
    <t>19173</t>
  </si>
  <si>
    <t>19177</t>
  </si>
  <si>
    <t>19191</t>
  </si>
  <si>
    <t>19201</t>
  </si>
  <si>
    <t>19207</t>
  </si>
  <si>
    <t>19209</t>
  </si>
  <si>
    <t>19210</t>
  </si>
  <si>
    <t>19221</t>
  </si>
  <si>
    <t>19225</t>
  </si>
  <si>
    <t>19231</t>
  </si>
  <si>
    <t>19232</t>
  </si>
  <si>
    <t>19238</t>
  </si>
  <si>
    <t>19239</t>
  </si>
  <si>
    <t>19246</t>
  </si>
  <si>
    <t>19250</t>
  </si>
  <si>
    <t>19275</t>
  </si>
  <si>
    <t>19286</t>
  </si>
  <si>
    <t>19323</t>
  </si>
  <si>
    <t>19325</t>
  </si>
  <si>
    <t>19341</t>
  </si>
  <si>
    <t>19360</t>
  </si>
  <si>
    <t>19361</t>
  </si>
  <si>
    <t>19366</t>
  </si>
  <si>
    <t>19368</t>
  </si>
  <si>
    <t>19388</t>
  </si>
  <si>
    <t>19397</t>
  </si>
  <si>
    <t>19401</t>
  </si>
  <si>
    <t>19408</t>
  </si>
  <si>
    <t>19420</t>
  </si>
  <si>
    <t>19421</t>
  </si>
  <si>
    <t>19436</t>
  </si>
  <si>
    <t>19441</t>
  </si>
  <si>
    <t>19450</t>
  </si>
  <si>
    <t>19459</t>
  </si>
  <si>
    <t>19488</t>
  </si>
  <si>
    <t>19491</t>
  </si>
  <si>
    <t>19511</t>
  </si>
  <si>
    <t>19525</t>
  </si>
  <si>
    <t>19540</t>
  </si>
  <si>
    <t>19555</t>
  </si>
  <si>
    <t>19579</t>
  </si>
  <si>
    <t>19581</t>
  </si>
  <si>
    <t>19600</t>
  </si>
  <si>
    <t>19631</t>
  </si>
  <si>
    <t>19654</t>
  </si>
  <si>
    <t>19675</t>
  </si>
  <si>
    <t>19710</t>
  </si>
  <si>
    <t>19725</t>
  </si>
  <si>
    <t>19729</t>
  </si>
  <si>
    <t>19759</t>
  </si>
  <si>
    <t>19774</t>
  </si>
  <si>
    <t>19776</t>
  </si>
  <si>
    <t>19777</t>
  </si>
  <si>
    <t>19783</t>
  </si>
  <si>
    <t>19793</t>
  </si>
  <si>
    <t>19795</t>
  </si>
  <si>
    <t>19796</t>
  </si>
  <si>
    <t>19798</t>
  </si>
  <si>
    <t>19799</t>
  </si>
  <si>
    <t>19815</t>
  </si>
  <si>
    <t>19816</t>
  </si>
  <si>
    <t>19835</t>
  </si>
  <si>
    <t>19843</t>
  </si>
  <si>
    <t>19849</t>
  </si>
  <si>
    <t>19854</t>
  </si>
  <si>
    <t>19862</t>
  </si>
  <si>
    <t>19864</t>
  </si>
  <si>
    <t>19869</t>
  </si>
  <si>
    <t>19872</t>
  </si>
  <si>
    <t>19873</t>
  </si>
  <si>
    <t>19876</t>
  </si>
  <si>
    <t>19884</t>
  </si>
  <si>
    <t>19885</t>
  </si>
  <si>
    <t>19889</t>
  </si>
  <si>
    <t>19894</t>
  </si>
  <si>
    <t>19901</t>
  </si>
  <si>
    <t>19904</t>
  </si>
  <si>
    <t>19911</t>
  </si>
  <si>
    <t>19920</t>
  </si>
  <si>
    <t>19935</t>
  </si>
  <si>
    <t>19939</t>
  </si>
  <si>
    <t>19956</t>
  </si>
  <si>
    <t>19965</t>
  </si>
  <si>
    <t>19972</t>
  </si>
  <si>
    <t>19974</t>
  </si>
  <si>
    <t>19979</t>
  </si>
  <si>
    <t>19981</t>
  </si>
  <si>
    <t>19985</t>
  </si>
  <si>
    <t>19987</t>
  </si>
  <si>
    <t>19990</t>
  </si>
  <si>
    <t>19992</t>
  </si>
  <si>
    <t>19997</t>
  </si>
  <si>
    <t>19999</t>
  </si>
  <si>
    <t>20017</t>
  </si>
  <si>
    <t>20018</t>
  </si>
  <si>
    <t>20021</t>
  </si>
  <si>
    <t>20026</t>
  </si>
  <si>
    <t>20033</t>
  </si>
  <si>
    <t>20056</t>
  </si>
  <si>
    <t>20065</t>
  </si>
  <si>
    <t>20073</t>
  </si>
  <si>
    <t>20088</t>
  </si>
  <si>
    <t>20105</t>
  </si>
  <si>
    <t>20147</t>
  </si>
  <si>
    <t>20149</t>
  </si>
  <si>
    <t>20153</t>
  </si>
  <si>
    <t>20155</t>
  </si>
  <si>
    <t>20157</t>
  </si>
  <si>
    <t>20177</t>
  </si>
  <si>
    <t>20188</t>
  </si>
  <si>
    <t>20189</t>
  </si>
  <si>
    <t>20191</t>
  </si>
  <si>
    <t>20209</t>
  </si>
  <si>
    <t>20211</t>
  </si>
  <si>
    <t>20214</t>
  </si>
  <si>
    <t>20219</t>
  </si>
  <si>
    <t>20235</t>
  </si>
  <si>
    <t>20247</t>
  </si>
  <si>
    <t>20258</t>
  </si>
  <si>
    <t>20262</t>
  </si>
  <si>
    <t>20264</t>
  </si>
  <si>
    <t>20270</t>
  </si>
  <si>
    <t>20273</t>
  </si>
  <si>
    <t>20774</t>
  </si>
  <si>
    <t>20775</t>
  </si>
  <si>
    <t>20778</t>
  </si>
  <si>
    <t>20793</t>
  </si>
  <si>
    <t>20822</t>
  </si>
  <si>
    <t>22498</t>
  </si>
  <si>
    <t>22519</t>
  </si>
  <si>
    <t>22521</t>
  </si>
  <si>
    <t>22530</t>
  </si>
  <si>
    <t>22542</t>
  </si>
  <si>
    <t>22550</t>
  </si>
  <si>
    <t>22575</t>
  </si>
  <si>
    <t>22582</t>
  </si>
  <si>
    <t>22584</t>
  </si>
  <si>
    <t>22589</t>
  </si>
  <si>
    <t>22599</t>
  </si>
  <si>
    <t>22600</t>
  </si>
  <si>
    <t>22601</t>
  </si>
  <si>
    <t>22602</t>
  </si>
  <si>
    <t>22605</t>
  </si>
  <si>
    <t>22613</t>
  </si>
  <si>
    <t>22620</t>
  </si>
  <si>
    <t>22626</t>
  </si>
  <si>
    <t>22630</t>
  </si>
  <si>
    <t>22648</t>
  </si>
  <si>
    <t>22649</t>
  </si>
  <si>
    <t>22651</t>
  </si>
  <si>
    <t>22653</t>
  </si>
  <si>
    <t>22659</t>
  </si>
  <si>
    <t>22667</t>
  </si>
  <si>
    <t>22668</t>
  </si>
  <si>
    <t>22680</t>
  </si>
  <si>
    <t>22784</t>
  </si>
  <si>
    <t>22785</t>
  </si>
  <si>
    <t>22788</t>
  </si>
  <si>
    <t>22790</t>
  </si>
  <si>
    <t>22792</t>
  </si>
  <si>
    <t>22793</t>
  </si>
  <si>
    <t>22794</t>
  </si>
  <si>
    <t>22797</t>
  </si>
  <si>
    <t>22798</t>
  </si>
  <si>
    <t>22799</t>
  </si>
  <si>
    <t>22803</t>
  </si>
  <si>
    <t>22806</t>
  </si>
  <si>
    <t>22808</t>
  </si>
  <si>
    <t>22814</t>
  </si>
  <si>
    <t>22819</t>
  </si>
  <si>
    <t>22820</t>
  </si>
  <si>
    <t>22821</t>
  </si>
  <si>
    <t>22825</t>
  </si>
  <si>
    <t>22836</t>
  </si>
  <si>
    <t>22837</t>
  </si>
  <si>
    <t>22843</t>
  </si>
  <si>
    <t>22855</t>
  </si>
  <si>
    <t>22899</t>
  </si>
  <si>
    <t>22901</t>
  </si>
  <si>
    <t>22910</t>
  </si>
  <si>
    <t>22914</t>
  </si>
  <si>
    <t>22917</t>
  </si>
  <si>
    <t>22966</t>
  </si>
  <si>
    <t>22998</t>
  </si>
  <si>
    <t>23002</t>
  </si>
  <si>
    <t>23019</t>
  </si>
  <si>
    <t>23022</t>
  </si>
  <si>
    <t>23023</t>
  </si>
  <si>
    <t>23031</t>
  </si>
  <si>
    <t>23034</t>
  </si>
  <si>
    <t>23061</t>
  </si>
  <si>
    <t>23065</t>
  </si>
  <si>
    <t>23069</t>
  </si>
  <si>
    <t>23102</t>
  </si>
  <si>
    <t>23110</t>
  </si>
  <si>
    <t>23130</t>
  </si>
  <si>
    <t>23138</t>
  </si>
  <si>
    <t>23179</t>
  </si>
  <si>
    <t>23199</t>
  </si>
  <si>
    <t>23202</t>
  </si>
  <si>
    <t>23205</t>
  </si>
  <si>
    <t>23254</t>
  </si>
  <si>
    <t>23303</t>
  </si>
  <si>
    <t>23306</t>
  </si>
  <si>
    <t>23338</t>
  </si>
  <si>
    <t>23762</t>
  </si>
  <si>
    <t>23763</t>
  </si>
  <si>
    <t>23764</t>
  </si>
  <si>
    <t>23765</t>
  </si>
  <si>
    <t>23767</t>
  </si>
  <si>
    <t>23768</t>
  </si>
  <si>
    <t>23814</t>
  </si>
  <si>
    <t>24266</t>
  </si>
  <si>
    <t>24272</t>
  </si>
  <si>
    <t>24276</t>
  </si>
  <si>
    <t>24285</t>
  </si>
  <si>
    <t>24286</t>
  </si>
  <si>
    <t>24291</t>
  </si>
  <si>
    <t>24292</t>
  </si>
  <si>
    <t>24297</t>
  </si>
  <si>
    <t>24310</t>
  </si>
  <si>
    <t>24318</t>
  </si>
  <si>
    <t>24320</t>
  </si>
  <si>
    <t>24321</t>
  </si>
  <si>
    <t>24336</t>
  </si>
  <si>
    <t>24368</t>
  </si>
  <si>
    <t>24370</t>
  </si>
  <si>
    <t>24373</t>
  </si>
  <si>
    <t>24374</t>
  </si>
  <si>
    <t>24382</t>
  </si>
  <si>
    <t>24383</t>
  </si>
  <si>
    <t>24384</t>
  </si>
  <si>
    <t>24421</t>
  </si>
  <si>
    <t>24469</t>
  </si>
  <si>
    <t>24489</t>
  </si>
  <si>
    <t>24495</t>
  </si>
  <si>
    <t>24548</t>
  </si>
  <si>
    <t>24574</t>
  </si>
  <si>
    <t>24575</t>
  </si>
  <si>
    <t>24578</t>
  </si>
  <si>
    <t>24581</t>
  </si>
  <si>
    <t>24583</t>
  </si>
  <si>
    <t>24589</t>
  </si>
  <si>
    <t>24605</t>
  </si>
  <si>
    <t>24616</t>
  </si>
  <si>
    <t>24626</t>
  </si>
  <si>
    <t>24631</t>
  </si>
  <si>
    <t>24645</t>
  </si>
  <si>
    <t>24662</t>
  </si>
  <si>
    <t>24663</t>
  </si>
  <si>
    <t>24664</t>
  </si>
  <si>
    <t>24665</t>
  </si>
  <si>
    <t>24666</t>
  </si>
  <si>
    <t>24679</t>
  </si>
  <si>
    <t>24681</t>
  </si>
  <si>
    <t>24682</t>
  </si>
  <si>
    <t>24683</t>
  </si>
  <si>
    <t>24686</t>
  </si>
  <si>
    <t>24698</t>
  </si>
  <si>
    <t>24699</t>
  </si>
  <si>
    <t>24700</t>
  </si>
  <si>
    <t>24701</t>
  </si>
  <si>
    <t>24706</t>
  </si>
  <si>
    <t>24707</t>
  </si>
  <si>
    <t>24708</t>
  </si>
  <si>
    <t>24711</t>
  </si>
  <si>
    <t>24717</t>
  </si>
  <si>
    <t>24718</t>
  </si>
  <si>
    <t>24733</t>
  </si>
  <si>
    <t>24734</t>
  </si>
  <si>
    <t>24735</t>
  </si>
  <si>
    <t>24736</t>
  </si>
  <si>
    <t>24747</t>
  </si>
  <si>
    <t>24749</t>
  </si>
  <si>
    <t>24750</t>
  </si>
  <si>
    <t>24780</t>
  </si>
  <si>
    <t>24783</t>
  </si>
  <si>
    <t>24784</t>
  </si>
  <si>
    <t>24785</t>
  </si>
  <si>
    <t>24786</t>
  </si>
  <si>
    <t>24787</t>
  </si>
  <si>
    <t>24843</t>
  </si>
  <si>
    <t>24846</t>
  </si>
  <si>
    <t>24847</t>
  </si>
  <si>
    <t>24853</t>
  </si>
  <si>
    <t>24858</t>
  </si>
  <si>
    <t>24859</t>
  </si>
  <si>
    <t>24863</t>
  </si>
  <si>
    <t>24864</t>
  </si>
  <si>
    <t>24865</t>
  </si>
  <si>
    <t>24866</t>
  </si>
  <si>
    <t>24871</t>
  </si>
  <si>
    <t>24872</t>
  </si>
  <si>
    <t>24873</t>
  </si>
  <si>
    <t>24874</t>
  </si>
  <si>
    <t>24878</t>
  </si>
  <si>
    <t>24897</t>
  </si>
  <si>
    <t>24898</t>
  </si>
  <si>
    <t>24900</t>
  </si>
  <si>
    <t>24901</t>
  </si>
  <si>
    <t>24945</t>
  </si>
  <si>
    <t>24950</t>
  </si>
  <si>
    <t>24966</t>
  </si>
  <si>
    <t>24967</t>
  </si>
  <si>
    <t>24968</t>
  </si>
  <si>
    <t>25021</t>
  </si>
  <si>
    <t>25023</t>
  </si>
  <si>
    <t>25026</t>
  </si>
  <si>
    <t>25027</t>
  </si>
  <si>
    <t>25029</t>
  </si>
  <si>
    <t>25031</t>
  </si>
  <si>
    <t>25033</t>
  </si>
  <si>
    <t>25042</t>
  </si>
  <si>
    <t>25046</t>
  </si>
  <si>
    <t>25047</t>
  </si>
  <si>
    <t>25061</t>
  </si>
  <si>
    <t>25062</t>
  </si>
  <si>
    <t>25063</t>
  </si>
  <si>
    <t>25064</t>
  </si>
  <si>
    <t>25082</t>
  </si>
  <si>
    <t>25086</t>
  </si>
  <si>
    <t>25087</t>
  </si>
  <si>
    <t>25088</t>
  </si>
  <si>
    <t>25089</t>
  </si>
  <si>
    <t>25090</t>
  </si>
  <si>
    <t>25091</t>
  </si>
  <si>
    <t>25125</t>
  </si>
  <si>
    <t>25130</t>
  </si>
  <si>
    <t>25138</t>
  </si>
  <si>
    <t>25142</t>
  </si>
  <si>
    <t>25143</t>
  </si>
  <si>
    <t>25161</t>
  </si>
  <si>
    <t>25162</t>
  </si>
  <si>
    <t>25163</t>
  </si>
  <si>
    <t>25168</t>
  </si>
  <si>
    <t>25169</t>
  </si>
  <si>
    <t>25170</t>
  </si>
  <si>
    <t>25183</t>
  </si>
  <si>
    <t>25184</t>
  </si>
  <si>
    <t>25186</t>
  </si>
  <si>
    <t>25200</t>
  </si>
  <si>
    <t>25201</t>
  </si>
  <si>
    <t>25203</t>
  </si>
  <si>
    <t>25204</t>
  </si>
  <si>
    <t>25205</t>
  </si>
  <si>
    <t>25206</t>
  </si>
  <si>
    <t>25207</t>
  </si>
  <si>
    <t>25208</t>
  </si>
  <si>
    <t>25209</t>
  </si>
  <si>
    <t>25211</t>
  </si>
  <si>
    <t>25212</t>
  </si>
  <si>
    <t>25236</t>
  </si>
  <si>
    <t>25251</t>
  </si>
  <si>
    <t>25254</t>
  </si>
  <si>
    <t>25257</t>
  </si>
  <si>
    <t>25326</t>
  </si>
  <si>
    <t>25354</t>
  </si>
  <si>
    <t>25355</t>
  </si>
  <si>
    <t>25386</t>
  </si>
  <si>
    <t>25387</t>
  </si>
  <si>
    <t>25388</t>
  </si>
  <si>
    <t>25389</t>
  </si>
  <si>
    <t>25390</t>
  </si>
  <si>
    <t>25391</t>
  </si>
  <si>
    <t>25392</t>
  </si>
  <si>
    <t>25397</t>
  </si>
  <si>
    <t>25398</t>
  </si>
  <si>
    <t>25400</t>
  </si>
  <si>
    <t>25401</t>
  </si>
  <si>
    <t>25402</t>
  </si>
  <si>
    <t>25412</t>
  </si>
  <si>
    <t>25447</t>
  </si>
  <si>
    <t>25448</t>
  </si>
  <si>
    <t>25449</t>
  </si>
  <si>
    <t>25459</t>
  </si>
  <si>
    <t>25460</t>
  </si>
  <si>
    <t>25461</t>
  </si>
  <si>
    <t>25462</t>
  </si>
  <si>
    <t>25480</t>
  </si>
  <si>
    <t>25485</t>
  </si>
  <si>
    <t>25486</t>
  </si>
  <si>
    <t>25487</t>
  </si>
  <si>
    <t>25488</t>
  </si>
  <si>
    <t>25494</t>
  </si>
  <si>
    <t>25496</t>
  </si>
  <si>
    <t>25497</t>
  </si>
  <si>
    <t>25500</t>
  </si>
  <si>
    <t>25501</t>
  </si>
  <si>
    <t>25502</t>
  </si>
  <si>
    <t>25503</t>
  </si>
  <si>
    <t>25504</t>
  </si>
  <si>
    <t>25507</t>
  </si>
  <si>
    <t>25511</t>
  </si>
  <si>
    <t>25516</t>
  </si>
  <si>
    <t>25520</t>
  </si>
  <si>
    <t>25523</t>
  </si>
  <si>
    <t>25528</t>
  </si>
  <si>
    <t>25531</t>
  </si>
  <si>
    <t>25532</t>
  </si>
  <si>
    <t>25533</t>
  </si>
  <si>
    <t>25535</t>
  </si>
  <si>
    <t>25539</t>
  </si>
  <si>
    <t>25540</t>
  </si>
  <si>
    <t>25541</t>
  </si>
  <si>
    <t>25572</t>
  </si>
  <si>
    <t>25584</t>
  </si>
  <si>
    <t>25594</t>
  </si>
  <si>
    <t>25595</t>
  </si>
  <si>
    <t>25596</t>
  </si>
  <si>
    <t>25599</t>
  </si>
  <si>
    <t>25600</t>
  </si>
  <si>
    <t>25614</t>
  </si>
  <si>
    <t>25627</t>
  </si>
  <si>
    <t>25628</t>
  </si>
  <si>
    <t>25629</t>
  </si>
  <si>
    <t>25631</t>
  </si>
  <si>
    <t>25634</t>
  </si>
  <si>
    <t>25637</t>
  </si>
  <si>
    <t>25651</t>
  </si>
  <si>
    <t>25653</t>
  </si>
  <si>
    <t>25654</t>
  </si>
  <si>
    <t>25655</t>
  </si>
  <si>
    <t>25656</t>
  </si>
  <si>
    <t>25657</t>
  </si>
  <si>
    <t>25659</t>
  </si>
  <si>
    <t>25660</t>
  </si>
  <si>
    <t>25661</t>
  </si>
  <si>
    <t>25662</t>
  </si>
  <si>
    <t>25667</t>
  </si>
  <si>
    <t>25668</t>
  </si>
  <si>
    <t>25669</t>
  </si>
  <si>
    <t>25671</t>
  </si>
  <si>
    <t>25677</t>
  </si>
  <si>
    <t>25678</t>
  </si>
  <si>
    <t>25685</t>
  </si>
  <si>
    <t>25690</t>
  </si>
  <si>
    <t>25697</t>
  </si>
  <si>
    <t>25701</t>
  </si>
  <si>
    <t>25707</t>
  </si>
  <si>
    <t>25708</t>
  </si>
  <si>
    <t>25715</t>
  </si>
  <si>
    <t>25716</t>
  </si>
  <si>
    <t>25727</t>
  </si>
  <si>
    <t>25731</t>
  </si>
  <si>
    <t>25745</t>
  </si>
  <si>
    <t>25748</t>
  </si>
  <si>
    <t>25751</t>
  </si>
  <si>
    <t>25781</t>
  </si>
  <si>
    <t>25782</t>
  </si>
  <si>
    <t>25922</t>
  </si>
  <si>
    <t>25923</t>
  </si>
  <si>
    <t>25924</t>
  </si>
  <si>
    <t>25928</t>
  </si>
  <si>
    <t>25933</t>
  </si>
  <si>
    <t>25934</t>
  </si>
  <si>
    <t>25935</t>
  </si>
  <si>
    <t>25948</t>
  </si>
  <si>
    <t>26017</t>
  </si>
  <si>
    <t>26021</t>
  </si>
  <si>
    <t>26035</t>
  </si>
  <si>
    <t>26040</t>
  </si>
  <si>
    <t>26044</t>
  </si>
  <si>
    <t>26045</t>
  </si>
  <si>
    <t>26050</t>
  </si>
  <si>
    <t>26051</t>
  </si>
  <si>
    <t>26077</t>
  </si>
  <si>
    <t>26085</t>
  </si>
  <si>
    <t>26090</t>
  </si>
  <si>
    <t>26097</t>
  </si>
  <si>
    <t>26098</t>
  </si>
  <si>
    <t>26108</t>
  </si>
  <si>
    <t>26109</t>
  </si>
  <si>
    <t>26117</t>
  </si>
  <si>
    <t>26133</t>
  </si>
  <si>
    <t>26134</t>
  </si>
  <si>
    <t>26140</t>
  </si>
  <si>
    <t>26141</t>
  </si>
  <si>
    <t>26148</t>
  </si>
  <si>
    <t>26153</t>
  </si>
  <si>
    <t>26167</t>
  </si>
  <si>
    <t>26168</t>
  </si>
  <si>
    <t>26169</t>
  </si>
  <si>
    <t>26170</t>
  </si>
  <si>
    <t>26173</t>
  </si>
  <si>
    <t>26180</t>
  </si>
  <si>
    <t>26192</t>
  </si>
  <si>
    <t>26215</t>
  </si>
  <si>
    <t>26224</t>
  </si>
  <si>
    <t>26235</t>
  </si>
  <si>
    <t>26236</t>
  </si>
  <si>
    <t>26244</t>
  </si>
  <si>
    <t>26249</t>
  </si>
  <si>
    <t>26269</t>
  </si>
  <si>
    <t>26284</t>
  </si>
  <si>
    <t>26307</t>
  </si>
  <si>
    <t>26321</t>
  </si>
  <si>
    <t>26325</t>
  </si>
  <si>
    <t>26332</t>
  </si>
  <si>
    <t>26333</t>
  </si>
  <si>
    <t>26334</t>
  </si>
  <si>
    <t>26335</t>
  </si>
  <si>
    <t>26336</t>
  </si>
  <si>
    <t>26341</t>
  </si>
  <si>
    <t>26342</t>
  </si>
  <si>
    <t>26406</t>
  </si>
  <si>
    <t>26483</t>
  </si>
  <si>
    <t>26485</t>
  </si>
  <si>
    <t>26513</t>
  </si>
  <si>
    <t>26515</t>
  </si>
  <si>
    <t>26520</t>
  </si>
  <si>
    <t>26521</t>
  </si>
  <si>
    <t>26557</t>
  </si>
  <si>
    <t>26931</t>
  </si>
  <si>
    <t>26985</t>
  </si>
  <si>
    <t>27020</t>
  </si>
  <si>
    <t>27023</t>
  </si>
  <si>
    <t>27025</t>
  </si>
  <si>
    <t>27026</t>
  </si>
  <si>
    <t>27027</t>
  </si>
  <si>
    <t>27042</t>
  </si>
  <si>
    <t>27044</t>
  </si>
  <si>
    <t>27047</t>
  </si>
  <si>
    <t>27058</t>
  </si>
  <si>
    <t>27060</t>
  </si>
  <si>
    <t>27063</t>
  </si>
  <si>
    <t>27064</t>
  </si>
  <si>
    <t>27066</t>
  </si>
  <si>
    <t>27073</t>
  </si>
  <si>
    <t>27074</t>
  </si>
  <si>
    <t>27083</t>
  </si>
  <si>
    <t>27090</t>
  </si>
  <si>
    <t>27093</t>
  </si>
  <si>
    <t>27096</t>
  </si>
  <si>
    <t>27100</t>
  </si>
  <si>
    <t>27351</t>
  </si>
  <si>
    <t>27352</t>
  </si>
  <si>
    <t>27353</t>
  </si>
  <si>
    <t>27358</t>
  </si>
  <si>
    <t>27371</t>
  </si>
  <si>
    <t>27391</t>
  </si>
  <si>
    <t>27392</t>
  </si>
  <si>
    <t>27393</t>
  </si>
  <si>
    <t>27395</t>
  </si>
  <si>
    <t>27396</t>
  </si>
  <si>
    <t>27452</t>
  </si>
  <si>
    <t>27460</t>
  </si>
  <si>
    <t>27467</t>
  </si>
  <si>
    <t>27468</t>
  </si>
  <si>
    <t>27469</t>
  </si>
  <si>
    <t>27490</t>
  </si>
  <si>
    <t>27497</t>
  </si>
  <si>
    <t>27512</t>
  </si>
  <si>
    <t>27535</t>
  </si>
  <si>
    <t>27709</t>
  </si>
  <si>
    <t>27721</t>
  </si>
  <si>
    <t>27722</t>
  </si>
  <si>
    <t>27725</t>
  </si>
  <si>
    <t>27726</t>
  </si>
  <si>
    <t>27743</t>
  </si>
  <si>
    <t>27745</t>
  </si>
  <si>
    <t>28273</t>
  </si>
  <si>
    <t>28294</t>
  </si>
  <si>
    <t>28299</t>
  </si>
  <si>
    <t>28300</t>
  </si>
  <si>
    <t>28302</t>
  </si>
  <si>
    <t>28309</t>
  </si>
  <si>
    <t>28320</t>
  </si>
  <si>
    <t>28321</t>
  </si>
  <si>
    <t>28328</t>
  </si>
  <si>
    <t>28331</t>
  </si>
  <si>
    <t>28446</t>
  </si>
  <si>
    <t>28449</t>
  </si>
  <si>
    <t>28456</t>
  </si>
  <si>
    <t>28475</t>
  </si>
  <si>
    <t>28480</t>
  </si>
  <si>
    <t>28481</t>
  </si>
  <si>
    <t>28482</t>
  </si>
  <si>
    <t>28485</t>
  </si>
  <si>
    <t>28486</t>
  </si>
  <si>
    <t>28487</t>
  </si>
  <si>
    <t>28871</t>
  </si>
  <si>
    <t>29038</t>
  </si>
  <si>
    <t>29040</t>
  </si>
  <si>
    <t>29313</t>
  </si>
  <si>
    <t>29323</t>
  </si>
  <si>
    <t>29327</t>
  </si>
  <si>
    <t>29336</t>
  </si>
  <si>
    <t>29361</t>
  </si>
  <si>
    <t>29365</t>
  </si>
  <si>
    <t>29369</t>
  </si>
  <si>
    <t>29525</t>
  </si>
  <si>
    <t>29531</t>
  </si>
  <si>
    <t>29558</t>
  </si>
  <si>
    <t>29560</t>
  </si>
  <si>
    <t>29561</t>
  </si>
  <si>
    <t>29583</t>
  </si>
  <si>
    <t>29584</t>
  </si>
  <si>
    <t>29586</t>
  </si>
  <si>
    <t>29596</t>
  </si>
  <si>
    <t>29610</t>
  </si>
  <si>
    <t>29611</t>
  </si>
  <si>
    <t>29612</t>
  </si>
  <si>
    <t>29614</t>
  </si>
  <si>
    <t>29626</t>
  </si>
  <si>
    <t>29627</t>
  </si>
  <si>
    <t>29628</t>
  </si>
  <si>
    <t>29638</t>
  </si>
  <si>
    <t>29639</t>
  </si>
  <si>
    <t>29642</t>
  </si>
  <si>
    <t>29646</t>
  </si>
  <si>
    <t>29664</t>
  </si>
  <si>
    <t>29665</t>
  </si>
  <si>
    <t>29673</t>
  </si>
  <si>
    <t>29674</t>
  </si>
  <si>
    <t>29675</t>
  </si>
  <si>
    <t>29676</t>
  </si>
  <si>
    <t>29677</t>
  </si>
  <si>
    <t>29678</t>
  </si>
  <si>
    <t>29680</t>
  </si>
  <si>
    <t>29681</t>
  </si>
  <si>
    <t>29682</t>
  </si>
  <si>
    <t>29683</t>
  </si>
  <si>
    <t>29686</t>
  </si>
  <si>
    <t>29693</t>
  </si>
  <si>
    <t>29694</t>
  </si>
  <si>
    <t>29695</t>
  </si>
  <si>
    <t>29696</t>
  </si>
  <si>
    <t>29697</t>
  </si>
  <si>
    <t>29699</t>
  </si>
  <si>
    <t>29700</t>
  </si>
  <si>
    <t>29705</t>
  </si>
  <si>
    <t>29739</t>
  </si>
  <si>
    <t>29785</t>
  </si>
  <si>
    <t>29789</t>
  </si>
  <si>
    <t>29790</t>
  </si>
  <si>
    <t>29854</t>
  </si>
  <si>
    <t>29857</t>
  </si>
  <si>
    <t>29867</t>
  </si>
  <si>
    <t>29909</t>
  </si>
  <si>
    <t>29913</t>
  </si>
  <si>
    <t>29974</t>
  </si>
  <si>
    <t>30013</t>
  </si>
  <si>
    <t>30016</t>
  </si>
  <si>
    <t>30023</t>
  </si>
  <si>
    <t>30024</t>
  </si>
  <si>
    <t>30027</t>
  </si>
  <si>
    <t>30068</t>
  </si>
  <si>
    <t>30108</t>
  </si>
  <si>
    <t>30109</t>
  </si>
  <si>
    <t>30110</t>
  </si>
  <si>
    <t>30115</t>
  </si>
  <si>
    <t>30116</t>
  </si>
  <si>
    <t>30120</t>
  </si>
  <si>
    <t>30121</t>
  </si>
  <si>
    <t>30123</t>
  </si>
  <si>
    <t>30128</t>
  </si>
  <si>
    <t>30176</t>
  </si>
  <si>
    <t>30195</t>
  </si>
  <si>
    <t>30233</t>
  </si>
  <si>
    <t>30305</t>
  </si>
  <si>
    <t>30308</t>
  </si>
  <si>
    <t>30458</t>
  </si>
  <si>
    <t>30490</t>
  </si>
  <si>
    <t>30538</t>
  </si>
  <si>
    <t>30582</t>
  </si>
  <si>
    <t>30622</t>
  </si>
  <si>
    <t>30636</t>
  </si>
  <si>
    <t>30646</t>
  </si>
  <si>
    <t>30653</t>
  </si>
  <si>
    <t>30655</t>
  </si>
  <si>
    <t>30701</t>
  </si>
  <si>
    <t>30704</t>
  </si>
  <si>
    <t>30706</t>
  </si>
  <si>
    <t>30720</t>
  </si>
  <si>
    <t>30722</t>
  </si>
  <si>
    <t>30743</t>
  </si>
  <si>
    <t>30745</t>
  </si>
  <si>
    <t>30747</t>
  </si>
  <si>
    <t>30748</t>
  </si>
  <si>
    <t>30749</t>
  </si>
  <si>
    <t>30757</t>
  </si>
  <si>
    <t>30785</t>
  </si>
  <si>
    <t>30789</t>
  </si>
  <si>
    <t>30835</t>
  </si>
  <si>
    <t>30893</t>
  </si>
  <si>
    <t>30894</t>
  </si>
  <si>
    <t>30901</t>
  </si>
  <si>
    <t>30902</t>
  </si>
  <si>
    <t>30903</t>
  </si>
  <si>
    <t>30934</t>
  </si>
  <si>
    <t>30946</t>
  </si>
  <si>
    <t>30947</t>
  </si>
  <si>
    <t>30950</t>
  </si>
  <si>
    <t>30951</t>
  </si>
  <si>
    <t>30952</t>
  </si>
  <si>
    <t>30956</t>
  </si>
  <si>
    <t>30964</t>
  </si>
  <si>
    <t>30975</t>
  </si>
  <si>
    <t>30979</t>
  </si>
  <si>
    <t>31025</t>
  </si>
  <si>
    <t>31035</t>
  </si>
  <si>
    <t>31058</t>
  </si>
  <si>
    <t>31096</t>
  </si>
  <si>
    <t>31098</t>
  </si>
  <si>
    <t>31107</t>
  </si>
  <si>
    <t>31116</t>
  </si>
  <si>
    <t>31121</t>
  </si>
  <si>
    <t>31151</t>
  </si>
  <si>
    <t>31175</t>
  </si>
  <si>
    <t>31195</t>
  </si>
  <si>
    <t>31257</t>
  </si>
  <si>
    <t>31303</t>
  </si>
  <si>
    <t>31324</t>
  </si>
  <si>
    <t>31366</t>
  </si>
  <si>
    <t>31387</t>
  </si>
  <si>
    <t>31448</t>
  </si>
  <si>
    <t>31449</t>
  </si>
  <si>
    <t>31453</t>
  </si>
  <si>
    <t>31478</t>
  </si>
  <si>
    <t>31542</t>
  </si>
  <si>
    <t>31565</t>
  </si>
  <si>
    <t>31608</t>
  </si>
  <si>
    <t>31609</t>
  </si>
  <si>
    <t>31610</t>
  </si>
  <si>
    <t>31612</t>
  </si>
  <si>
    <t>31636</t>
  </si>
  <si>
    <t>31667</t>
  </si>
  <si>
    <t>31723</t>
  </si>
  <si>
    <t>31732</t>
  </si>
  <si>
    <t>31738</t>
  </si>
  <si>
    <t>31755</t>
  </si>
  <si>
    <t>31756</t>
  </si>
  <si>
    <t>31757</t>
  </si>
  <si>
    <t>31758</t>
  </si>
  <si>
    <t>31759</t>
  </si>
  <si>
    <t>31760</t>
  </si>
  <si>
    <t>31761</t>
  </si>
  <si>
    <t>31764</t>
  </si>
  <si>
    <t>31765</t>
  </si>
  <si>
    <t>31766</t>
  </si>
  <si>
    <t>31880</t>
  </si>
  <si>
    <t>31881</t>
  </si>
  <si>
    <t>31882</t>
  </si>
  <si>
    <t>31883</t>
  </si>
  <si>
    <t>31884</t>
  </si>
  <si>
    <t>31885</t>
  </si>
  <si>
    <t>31886</t>
  </si>
  <si>
    <t>31887</t>
  </si>
  <si>
    <t>31888</t>
  </si>
  <si>
    <t>31889</t>
  </si>
  <si>
    <t>31890</t>
  </si>
  <si>
    <t>31891</t>
  </si>
  <si>
    <t>31892</t>
  </si>
  <si>
    <t>31893</t>
  </si>
  <si>
    <t>31894</t>
  </si>
  <si>
    <t>31898</t>
  </si>
  <si>
    <t>31900</t>
  </si>
  <si>
    <t>31936</t>
  </si>
  <si>
    <t>31948</t>
  </si>
  <si>
    <t>32034</t>
  </si>
  <si>
    <t>32041</t>
  </si>
  <si>
    <t>32043</t>
  </si>
  <si>
    <t>32047</t>
  </si>
  <si>
    <t>32050</t>
  </si>
  <si>
    <t>32056</t>
  </si>
  <si>
    <t>32057</t>
  </si>
  <si>
    <t>32069</t>
  </si>
  <si>
    <t>32076</t>
  </si>
  <si>
    <t>32080</t>
  </si>
  <si>
    <t>32670</t>
  </si>
  <si>
    <t>32674</t>
  </si>
  <si>
    <t>32686</t>
  </si>
  <si>
    <t>32730</t>
  </si>
  <si>
    <t>32975</t>
  </si>
  <si>
    <t>32978</t>
  </si>
  <si>
    <t>32988</t>
  </si>
  <si>
    <t>32992</t>
  </si>
  <si>
    <t>33055</t>
  </si>
  <si>
    <t>33059</t>
  </si>
  <si>
    <t>33060</t>
  </si>
  <si>
    <t>33064</t>
  </si>
  <si>
    <t>33094</t>
  </si>
  <si>
    <t>33097</t>
  </si>
  <si>
    <t>33098</t>
  </si>
  <si>
    <t>33107</t>
  </si>
  <si>
    <t>33111</t>
  </si>
  <si>
    <t>33114</t>
  </si>
  <si>
    <t>33117</t>
  </si>
  <si>
    <t>33140</t>
  </si>
  <si>
    <t>33152</t>
  </si>
  <si>
    <t>33155</t>
  </si>
  <si>
    <t>33160</t>
  </si>
  <si>
    <t>33161</t>
  </si>
  <si>
    <t>33162</t>
  </si>
  <si>
    <t>33197</t>
  </si>
  <si>
    <t>33199</t>
  </si>
  <si>
    <t>33217</t>
  </si>
  <si>
    <t>33220</t>
  </si>
  <si>
    <t>33222</t>
  </si>
  <si>
    <t>33226</t>
  </si>
  <si>
    <t>33241</t>
  </si>
  <si>
    <t>33242</t>
  </si>
  <si>
    <t>33254</t>
  </si>
  <si>
    <t>33255</t>
  </si>
  <si>
    <t>33261</t>
  </si>
  <si>
    <t>33262</t>
  </si>
  <si>
    <t>33271</t>
  </si>
  <si>
    <t>33295</t>
  </si>
  <si>
    <t>33300</t>
  </si>
  <si>
    <t>33305</t>
  </si>
  <si>
    <t>33311</t>
  </si>
  <si>
    <t>33317</t>
  </si>
  <si>
    <t>33318</t>
  </si>
  <si>
    <t>33332</t>
  </si>
  <si>
    <t>33342</t>
  </si>
  <si>
    <t>33359</t>
  </si>
  <si>
    <t>33367</t>
  </si>
  <si>
    <t>33371</t>
  </si>
  <si>
    <t>33372</t>
  </si>
  <si>
    <t>33398</t>
  </si>
  <si>
    <t>33447</t>
  </si>
  <si>
    <t>33465</t>
  </si>
  <si>
    <t>33466</t>
  </si>
  <si>
    <t>33469</t>
  </si>
  <si>
    <t>33508</t>
  </si>
  <si>
    <t>33509</t>
  </si>
  <si>
    <t>33536</t>
  </si>
  <si>
    <t>33544</t>
  </si>
  <si>
    <t>33547</t>
  </si>
  <si>
    <t>33556</t>
  </si>
  <si>
    <t>33557</t>
  </si>
  <si>
    <t>33570</t>
  </si>
  <si>
    <t>33571</t>
  </si>
  <si>
    <t>33573</t>
  </si>
  <si>
    <t>1000434</t>
  </si>
  <si>
    <t>1000436</t>
  </si>
  <si>
    <t>1000499</t>
  </si>
  <si>
    <t>1000512</t>
  </si>
  <si>
    <t>1000521</t>
  </si>
  <si>
    <t>1000530</t>
  </si>
  <si>
    <t>1000608</t>
  </si>
  <si>
    <t>1000631</t>
  </si>
  <si>
    <t>1000651</t>
  </si>
  <si>
    <t>1000671</t>
  </si>
  <si>
    <t>1000672</t>
  </si>
  <si>
    <t>1000678</t>
  </si>
  <si>
    <t>1000680</t>
  </si>
  <si>
    <t>1000693</t>
  </si>
  <si>
    <t>1000695</t>
  </si>
  <si>
    <t>1000712</t>
  </si>
  <si>
    <t>1000714</t>
  </si>
  <si>
    <t>1000715</t>
  </si>
  <si>
    <t>1000723</t>
  </si>
  <si>
    <t>1000725</t>
  </si>
  <si>
    <t>1000739</t>
  </si>
  <si>
    <t>1000769</t>
  </si>
  <si>
    <t>1000772</t>
  </si>
  <si>
    <t>1000773</t>
  </si>
  <si>
    <t>1000774</t>
  </si>
  <si>
    <t>1000778</t>
  </si>
  <si>
    <t>1000779</t>
  </si>
  <si>
    <t>1000787</t>
  </si>
  <si>
    <t>1000811</t>
  </si>
  <si>
    <t>1000821</t>
  </si>
  <si>
    <t>1000825</t>
  </si>
  <si>
    <t>1000828</t>
  </si>
  <si>
    <t>1000829</t>
  </si>
  <si>
    <t>1000847</t>
  </si>
  <si>
    <t>1000850</t>
  </si>
  <si>
    <t>1000851</t>
  </si>
  <si>
    <t>1000867</t>
  </si>
  <si>
    <t>1000893</t>
  </si>
  <si>
    <t>1000904</t>
  </si>
  <si>
    <t>1000919</t>
  </si>
  <si>
    <t>1000923</t>
  </si>
  <si>
    <t>1000929</t>
  </si>
  <si>
    <t>1000930</t>
  </si>
  <si>
    <t>1000934</t>
  </si>
  <si>
    <t>1000935</t>
  </si>
  <si>
    <t>1000936</t>
  </si>
  <si>
    <t>1000937</t>
  </si>
  <si>
    <t>1000944</t>
  </si>
  <si>
    <t>1000970</t>
  </si>
  <si>
    <t>1000989</t>
  </si>
  <si>
    <t>1001002</t>
  </si>
  <si>
    <t>1001221</t>
  </si>
  <si>
    <t>1001403</t>
  </si>
  <si>
    <t>1001412</t>
  </si>
  <si>
    <t>1001414</t>
  </si>
  <si>
    <t>1001417</t>
  </si>
  <si>
    <t>1001431</t>
  </si>
  <si>
    <t>1001432</t>
  </si>
  <si>
    <t>1001438</t>
  </si>
  <si>
    <t>1001443</t>
  </si>
  <si>
    <t>1001451</t>
  </si>
  <si>
    <t>1001459</t>
  </si>
  <si>
    <t>1001478</t>
  </si>
  <si>
    <t>1001484</t>
  </si>
  <si>
    <t>1001492</t>
  </si>
  <si>
    <t>1001502</t>
  </si>
  <si>
    <t>1001508</t>
  </si>
  <si>
    <t>1001520</t>
  </si>
  <si>
    <t>1001528</t>
  </si>
  <si>
    <t>1001538</t>
  </si>
  <si>
    <t>1001539</t>
  </si>
  <si>
    <t>1001540</t>
  </si>
  <si>
    <t>1001556</t>
  </si>
  <si>
    <t>1001574</t>
  </si>
  <si>
    <t>1001575</t>
  </si>
  <si>
    <t>1001582</t>
  </si>
  <si>
    <t>1001588</t>
  </si>
  <si>
    <t>1001633</t>
  </si>
  <si>
    <t>1001634</t>
  </si>
  <si>
    <t>1001647</t>
  </si>
  <si>
    <t>1001650</t>
  </si>
  <si>
    <t>1001713</t>
  </si>
  <si>
    <t>1001742</t>
  </si>
  <si>
    <t>1001745</t>
  </si>
  <si>
    <t>1001748</t>
  </si>
  <si>
    <t>1001749</t>
  </si>
  <si>
    <t>1001756</t>
  </si>
  <si>
    <t>1001758</t>
  </si>
  <si>
    <t>1001759</t>
  </si>
  <si>
    <t>1001765</t>
  </si>
  <si>
    <t>1001766</t>
  </si>
  <si>
    <t>1001767</t>
  </si>
  <si>
    <t>1001775</t>
  </si>
  <si>
    <t>1001779</t>
  </si>
  <si>
    <t>1001782</t>
  </si>
  <si>
    <t>1001791</t>
  </si>
  <si>
    <t>1001801</t>
  </si>
  <si>
    <t>1001861</t>
  </si>
  <si>
    <t>1001863</t>
  </si>
  <si>
    <t>1001880</t>
  </si>
  <si>
    <t>1001914</t>
  </si>
  <si>
    <t>1001918</t>
  </si>
  <si>
    <t>1001920</t>
  </si>
  <si>
    <t>1001932</t>
  </si>
  <si>
    <t>1001939</t>
  </si>
  <si>
    <t>1001940</t>
  </si>
  <si>
    <t>1001941</t>
  </si>
  <si>
    <t>1001942</t>
  </si>
  <si>
    <t>1001943</t>
  </si>
  <si>
    <t>1001946</t>
  </si>
  <si>
    <t>1001957</t>
  </si>
  <si>
    <t>1001970</t>
  </si>
  <si>
    <t>1001971</t>
  </si>
  <si>
    <t>1001977</t>
  </si>
  <si>
    <t>1001979</t>
  </si>
  <si>
    <t>1001980</t>
  </si>
  <si>
    <t>1001981</t>
  </si>
  <si>
    <t>1001986</t>
  </si>
  <si>
    <t>1001987</t>
  </si>
  <si>
    <t>1001993</t>
  </si>
  <si>
    <t>1002005</t>
  </si>
  <si>
    <t>1002013</t>
  </si>
  <si>
    <t>1002016</t>
  </si>
  <si>
    <t>1002019</t>
  </si>
  <si>
    <t>1002022</t>
  </si>
  <si>
    <t>1002023</t>
  </si>
  <si>
    <t>1002025</t>
  </si>
  <si>
    <t>1002035</t>
  </si>
  <si>
    <t>1002040</t>
  </si>
  <si>
    <t>1002065</t>
  </si>
  <si>
    <t>1002068</t>
  </si>
  <si>
    <t>1002070</t>
  </si>
  <si>
    <t>1002071</t>
  </si>
  <si>
    <t>1002075</t>
  </si>
  <si>
    <t>1002085</t>
  </si>
  <si>
    <t>1002086</t>
  </si>
  <si>
    <t>1002112</t>
  </si>
  <si>
    <t>1002115</t>
  </si>
  <si>
    <t>1002118</t>
  </si>
  <si>
    <t>1002127</t>
  </si>
  <si>
    <t>1002131</t>
  </si>
  <si>
    <t>1002141</t>
  </si>
  <si>
    <t>1002184</t>
  </si>
  <si>
    <t>1002185</t>
  </si>
  <si>
    <t>1002226</t>
  </si>
  <si>
    <t>1002229</t>
  </si>
  <si>
    <t>1002342</t>
  </si>
  <si>
    <t>1002356</t>
  </si>
  <si>
    <t>1002395</t>
  </si>
  <si>
    <t>1002413</t>
  </si>
  <si>
    <t>1002414</t>
  </si>
  <si>
    <t>1002438</t>
  </si>
  <si>
    <t>1002439</t>
  </si>
  <si>
    <t>1002450</t>
  </si>
  <si>
    <t>1002578</t>
  </si>
  <si>
    <t>1002585</t>
  </si>
  <si>
    <t>1002592</t>
  </si>
  <si>
    <t>1002595</t>
  </si>
  <si>
    <t>1002606</t>
  </si>
  <si>
    <t>1002620</t>
  </si>
  <si>
    <t>1002631</t>
  </si>
  <si>
    <t>1002649</t>
  </si>
  <si>
    <t>1002668</t>
  </si>
  <si>
    <t>1002674</t>
  </si>
  <si>
    <t>1002680</t>
  </si>
  <si>
    <t>1002683</t>
  </si>
  <si>
    <t>1002688</t>
  </si>
  <si>
    <t>1002777</t>
  </si>
  <si>
    <t>1002789</t>
  </si>
  <si>
    <t>1002790</t>
  </si>
  <si>
    <t>1002800</t>
  </si>
  <si>
    <t>1002816</t>
  </si>
  <si>
    <t>1002819</t>
  </si>
  <si>
    <t>1002821</t>
  </si>
  <si>
    <t>1002826</t>
  </si>
  <si>
    <t>1002838</t>
  </si>
  <si>
    <t>1002866</t>
  </si>
  <si>
    <t>1002867</t>
  </si>
  <si>
    <t>1002869</t>
  </si>
  <si>
    <t>1002876</t>
  </si>
  <si>
    <t>1002877</t>
  </si>
  <si>
    <t>1002880</t>
  </si>
  <si>
    <t>1002900</t>
  </si>
  <si>
    <t>1002901</t>
  </si>
  <si>
    <t>1002903</t>
  </si>
  <si>
    <t>1002904</t>
  </si>
  <si>
    <t>1002914</t>
  </si>
  <si>
    <t>1002918</t>
  </si>
  <si>
    <t>1002920</t>
  </si>
  <si>
    <t>1002923</t>
  </si>
  <si>
    <t>1002932</t>
  </si>
  <si>
    <t>1002933</t>
  </si>
  <si>
    <t>1002946</t>
  </si>
  <si>
    <t>1002947</t>
  </si>
  <si>
    <t>1002971</t>
  </si>
  <si>
    <t>1002986</t>
  </si>
  <si>
    <t>1002989</t>
  </si>
  <si>
    <t>1002991</t>
  </si>
  <si>
    <t>1003000</t>
  </si>
  <si>
    <t>1003001</t>
  </si>
  <si>
    <t>1003015</t>
  </si>
  <si>
    <t>1003023</t>
  </si>
  <si>
    <t>1003024</t>
  </si>
  <si>
    <t>1003025</t>
  </si>
  <si>
    <t>1003035</t>
  </si>
  <si>
    <t>1003036</t>
  </si>
  <si>
    <t>1003037</t>
  </si>
  <si>
    <t>1003044</t>
  </si>
  <si>
    <t>1003070</t>
  </si>
  <si>
    <t>1003072</t>
  </si>
  <si>
    <t>1003088</t>
  </si>
  <si>
    <t>1003108</t>
  </si>
  <si>
    <t>1003113</t>
  </si>
  <si>
    <t>1003116</t>
  </si>
  <si>
    <t>1003141</t>
  </si>
  <si>
    <t>1003148</t>
  </si>
  <si>
    <t>1003150</t>
  </si>
  <si>
    <t>1003155</t>
  </si>
  <si>
    <t>1003170</t>
  </si>
  <si>
    <t>1003182</t>
  </si>
  <si>
    <t>1003183</t>
  </si>
  <si>
    <t>1003186</t>
  </si>
  <si>
    <t>1003187</t>
  </si>
  <si>
    <t>1003197</t>
  </si>
  <si>
    <t>1003198</t>
  </si>
  <si>
    <t>1003200</t>
  </si>
  <si>
    <t>1003208</t>
  </si>
  <si>
    <t>1003336</t>
  </si>
  <si>
    <t>1003353</t>
  </si>
  <si>
    <t>1003358</t>
  </si>
  <si>
    <t>1003378</t>
  </si>
  <si>
    <t>1003379</t>
  </si>
  <si>
    <t>1003384</t>
  </si>
  <si>
    <t>1003388</t>
  </si>
  <si>
    <t>1003726</t>
  </si>
  <si>
    <t>1003728</t>
  </si>
  <si>
    <t>1003739</t>
  </si>
  <si>
    <t>1003747</t>
  </si>
  <si>
    <t>1003749</t>
  </si>
  <si>
    <t>1003762</t>
  </si>
  <si>
    <t>1003769</t>
  </si>
  <si>
    <t>1003774</t>
  </si>
  <si>
    <t>1003795</t>
  </si>
  <si>
    <t>1003801</t>
  </si>
  <si>
    <t>1003805</t>
  </si>
  <si>
    <t>1003809</t>
  </si>
  <si>
    <t>1003811</t>
  </si>
  <si>
    <t>1003812</t>
  </si>
  <si>
    <t>1003821</t>
  </si>
  <si>
    <t>1003824</t>
  </si>
  <si>
    <t>1003841</t>
  </si>
  <si>
    <t>1003849</t>
  </si>
  <si>
    <t>1003852</t>
  </si>
  <si>
    <t>1003889</t>
  </si>
  <si>
    <t>1003893</t>
  </si>
  <si>
    <t>1003896</t>
  </si>
  <si>
    <t>1004052</t>
  </si>
  <si>
    <t>1004057</t>
  </si>
  <si>
    <t>1004062</t>
  </si>
  <si>
    <t>1004065</t>
  </si>
  <si>
    <t>1004073</t>
  </si>
  <si>
    <t>1004103</t>
  </si>
  <si>
    <t>1004117</t>
  </si>
  <si>
    <t>1004118</t>
  </si>
  <si>
    <t>1004127</t>
  </si>
  <si>
    <t>1004130</t>
  </si>
  <si>
    <t>1004145</t>
  </si>
  <si>
    <t>1004146</t>
  </si>
  <si>
    <t>1004154</t>
  </si>
  <si>
    <t>1004248</t>
  </si>
  <si>
    <t>1004253</t>
  </si>
  <si>
    <t>1004254</t>
  </si>
  <si>
    <t>1004286</t>
  </si>
  <si>
    <t>1004287</t>
  </si>
  <si>
    <t>1004288</t>
  </si>
  <si>
    <t>1004302</t>
  </si>
  <si>
    <t>1004314</t>
  </si>
  <si>
    <t>1004318</t>
  </si>
  <si>
    <t>1004323</t>
  </si>
  <si>
    <t>1004324</t>
  </si>
  <si>
    <t>1004327</t>
  </si>
  <si>
    <t>1004336</t>
  </si>
  <si>
    <t>1004348</t>
  </si>
  <si>
    <t>1004368</t>
  </si>
  <si>
    <t>1004385</t>
  </si>
  <si>
    <t>1004395</t>
  </si>
  <si>
    <t>1004413</t>
  </si>
  <si>
    <t>1004451</t>
  </si>
  <si>
    <t>1004453</t>
  </si>
  <si>
    <t>1004455</t>
  </si>
  <si>
    <t>1004456</t>
  </si>
  <si>
    <t>1004457</t>
  </si>
  <si>
    <t>1004467</t>
  </si>
  <si>
    <t>1004468</t>
  </si>
  <si>
    <t>1004470</t>
  </si>
  <si>
    <t>1004474</t>
  </si>
  <si>
    <t>1004478</t>
  </si>
  <si>
    <t>1004483</t>
  </si>
  <si>
    <t>1004486</t>
  </si>
  <si>
    <t>1004495</t>
  </si>
  <si>
    <t>1004498</t>
  </si>
  <si>
    <t>1004500</t>
  </si>
  <si>
    <t>1004501</t>
  </si>
  <si>
    <t>1004506</t>
  </si>
  <si>
    <t>1004507</t>
  </si>
  <si>
    <t>1004516</t>
  </si>
  <si>
    <t>1004524</t>
  </si>
  <si>
    <t>1004525</t>
  </si>
  <si>
    <t>1004541</t>
  </si>
  <si>
    <t>1004544</t>
  </si>
  <si>
    <t>1004551</t>
  </si>
  <si>
    <t>1004559</t>
  </si>
  <si>
    <t>1004565</t>
  </si>
  <si>
    <t>1004566</t>
  </si>
  <si>
    <t>1004570</t>
  </si>
  <si>
    <t>1004571</t>
  </si>
  <si>
    <t>1004577</t>
  </si>
  <si>
    <t>1004586</t>
  </si>
  <si>
    <t>1004587</t>
  </si>
  <si>
    <t>1004594</t>
  </si>
  <si>
    <t>1004612</t>
  </si>
  <si>
    <t>1004614</t>
  </si>
  <si>
    <t>1004619</t>
  </si>
  <si>
    <t>1004623</t>
  </si>
  <si>
    <t>1004625</t>
  </si>
  <si>
    <t>1004627</t>
  </si>
  <si>
    <t>1004643</t>
  </si>
  <si>
    <t>1004652</t>
  </si>
  <si>
    <t>1004659</t>
  </si>
  <si>
    <t>1004660</t>
  </si>
  <si>
    <t>1004666</t>
  </si>
  <si>
    <t>1004729</t>
  </si>
  <si>
    <t>1004747</t>
  </si>
  <si>
    <t>1004757</t>
  </si>
  <si>
    <t>1004758</t>
  </si>
  <si>
    <t>1004768</t>
  </si>
  <si>
    <t>1004769</t>
  </si>
  <si>
    <t>1004779</t>
  </si>
  <si>
    <t>1004800</t>
  </si>
  <si>
    <t>1004808</t>
  </si>
  <si>
    <t>1004812</t>
  </si>
  <si>
    <t>1004842</t>
  </si>
  <si>
    <t>1004846</t>
  </si>
  <si>
    <t>1004850</t>
  </si>
  <si>
    <t>1004852</t>
  </si>
  <si>
    <t>1004861</t>
  </si>
  <si>
    <t>1004870</t>
  </si>
  <si>
    <t>1004873</t>
  </si>
  <si>
    <t>1004880</t>
  </si>
  <si>
    <t>1004881</t>
  </si>
  <si>
    <t>1004895</t>
  </si>
  <si>
    <t>1004906</t>
  </si>
  <si>
    <t>1004929</t>
  </si>
  <si>
    <t>1004936</t>
  </si>
  <si>
    <t>1004937</t>
  </si>
  <si>
    <t>1004938</t>
  </si>
  <si>
    <t>1004947</t>
  </si>
  <si>
    <t>1004950</t>
  </si>
  <si>
    <t>1004951</t>
  </si>
  <si>
    <t>1004953</t>
  </si>
  <si>
    <t>1004954</t>
  </si>
  <si>
    <t>1004956</t>
  </si>
  <si>
    <t>1004958</t>
  </si>
  <si>
    <t>1004978</t>
  </si>
  <si>
    <t>1004979</t>
  </si>
  <si>
    <t>1004980</t>
  </si>
  <si>
    <t>1004981</t>
  </si>
  <si>
    <t>1004987</t>
  </si>
  <si>
    <t>1005045</t>
  </si>
  <si>
    <t>1005048</t>
  </si>
  <si>
    <t>1005049</t>
  </si>
  <si>
    <t>1005053</t>
  </si>
  <si>
    <t>1005063</t>
  </si>
  <si>
    <t>1005064</t>
  </si>
  <si>
    <t>1005065</t>
  </si>
  <si>
    <t>1005066</t>
  </si>
  <si>
    <t>1005067</t>
  </si>
  <si>
    <t>1005068</t>
  </si>
  <si>
    <t>1005069</t>
  </si>
  <si>
    <t>1005070</t>
  </si>
  <si>
    <t>1005072</t>
  </si>
  <si>
    <t>1005074</t>
  </si>
  <si>
    <t>1005075</t>
  </si>
  <si>
    <t>1005076</t>
  </si>
  <si>
    <t>1005077</t>
  </si>
  <si>
    <t>1005078</t>
  </si>
  <si>
    <t>1005079</t>
  </si>
  <si>
    <t>1005080</t>
  </si>
  <si>
    <t>1005083</t>
  </si>
  <si>
    <t>1005085</t>
  </si>
  <si>
    <t>1005086</t>
  </si>
  <si>
    <t>1005088</t>
  </si>
  <si>
    <t>1005089</t>
  </si>
  <si>
    <t>1005090</t>
  </si>
  <si>
    <t>1005147</t>
  </si>
  <si>
    <t>1005154</t>
  </si>
  <si>
    <t>1005156</t>
  </si>
  <si>
    <t>1005173</t>
  </si>
  <si>
    <t>1005183</t>
  </si>
  <si>
    <t>1005185</t>
  </si>
  <si>
    <t>1005196</t>
  </si>
  <si>
    <t>1005197</t>
  </si>
  <si>
    <t>1005198</t>
  </si>
  <si>
    <t>1005204</t>
  </si>
  <si>
    <t>1005205</t>
  </si>
  <si>
    <t>1005224</t>
  </si>
  <si>
    <t>1005236</t>
  </si>
  <si>
    <t>1005238</t>
  </si>
  <si>
    <t>1005247</t>
  </si>
  <si>
    <t>1005249</t>
  </si>
  <si>
    <t>1005255</t>
  </si>
  <si>
    <t>1005256</t>
  </si>
  <si>
    <t>1005258</t>
  </si>
  <si>
    <t>1005262</t>
  </si>
  <si>
    <t>1005264</t>
  </si>
  <si>
    <t>1005265</t>
  </si>
  <si>
    <t>1005268</t>
  </si>
  <si>
    <t>1005274</t>
  </si>
  <si>
    <t>1005275</t>
  </si>
  <si>
    <t>1005286</t>
  </si>
  <si>
    <t>1005287</t>
  </si>
  <si>
    <t>1005303</t>
  </si>
  <si>
    <t>1005304</t>
  </si>
  <si>
    <t>1005309</t>
  </si>
  <si>
    <t>1005310</t>
  </si>
  <si>
    <t>1005311</t>
  </si>
  <si>
    <t>1005318</t>
  </si>
  <si>
    <t>1005321</t>
  </si>
  <si>
    <t>1005323</t>
  </si>
  <si>
    <t>1005324</t>
  </si>
  <si>
    <t>1005332</t>
  </si>
  <si>
    <t>1005333</t>
  </si>
  <si>
    <t>1005334</t>
  </si>
  <si>
    <t>1005337</t>
  </si>
  <si>
    <t>1005340</t>
  </si>
  <si>
    <t>1005379</t>
  </si>
  <si>
    <t>1005391</t>
  </si>
  <si>
    <t>1005392</t>
  </si>
  <si>
    <t>1005393</t>
  </si>
  <si>
    <t>1005394</t>
  </si>
  <si>
    <t>1005395</t>
  </si>
  <si>
    <t>1005405</t>
  </si>
  <si>
    <t>1005406</t>
  </si>
  <si>
    <t>1005410</t>
  </si>
  <si>
    <t>1005413</t>
  </si>
  <si>
    <t>1005440</t>
  </si>
  <si>
    <t>1005443</t>
  </si>
  <si>
    <t>1005448</t>
  </si>
  <si>
    <t>1005458</t>
  </si>
  <si>
    <t>1005460</t>
  </si>
  <si>
    <t>1005465</t>
  </si>
  <si>
    <t>1005468</t>
  </si>
  <si>
    <t>1005469</t>
  </si>
  <si>
    <t>1005470</t>
  </si>
  <si>
    <t>1005471</t>
  </si>
  <si>
    <t>1005490</t>
  </si>
  <si>
    <t>1005495</t>
  </si>
  <si>
    <t>1005497</t>
  </si>
  <si>
    <t>1005526</t>
  </si>
  <si>
    <t>1005531</t>
  </si>
  <si>
    <t>1005535</t>
  </si>
  <si>
    <t>1005543</t>
  </si>
  <si>
    <t>1005546</t>
  </si>
  <si>
    <t>1005554</t>
  </si>
  <si>
    <t>1005560</t>
  </si>
  <si>
    <t>1005574</t>
  </si>
  <si>
    <t>1005596</t>
  </si>
  <si>
    <t>1005606</t>
  </si>
  <si>
    <t>1005633</t>
  </si>
  <si>
    <t>1005648</t>
  </si>
  <si>
    <t>1005680</t>
  </si>
  <si>
    <t>1005681</t>
  </si>
  <si>
    <t>1005712</t>
  </si>
  <si>
    <t>1005719</t>
  </si>
  <si>
    <t>1005784</t>
  </si>
  <si>
    <t>1005786</t>
  </si>
  <si>
    <t>1005801</t>
  </si>
  <si>
    <t>1005806</t>
  </si>
  <si>
    <t>1005845</t>
  </si>
  <si>
    <t>1005855</t>
  </si>
  <si>
    <t>1005856</t>
  </si>
  <si>
    <t>1005857</t>
  </si>
  <si>
    <t>1005858</t>
  </si>
  <si>
    <t>1005859</t>
  </si>
  <si>
    <t>1005860</t>
  </si>
  <si>
    <t>1005870</t>
  </si>
  <si>
    <t>1005871</t>
  </si>
  <si>
    <t>1005891</t>
  </si>
  <si>
    <t>1005966</t>
  </si>
  <si>
    <t>1005972</t>
  </si>
  <si>
    <t>1005974</t>
  </si>
  <si>
    <t>1005977</t>
  </si>
  <si>
    <t>1005978</t>
  </si>
  <si>
    <t>1005980</t>
  </si>
  <si>
    <t>1005983</t>
  </si>
  <si>
    <t>1005998</t>
  </si>
  <si>
    <t>1005999</t>
  </si>
  <si>
    <t>1006002</t>
  </si>
  <si>
    <t>1006005</t>
  </si>
  <si>
    <t>1006022</t>
  </si>
  <si>
    <t>1006023</t>
  </si>
  <si>
    <t>1006034</t>
  </si>
  <si>
    <t>1006038</t>
  </si>
  <si>
    <t>1006039</t>
  </si>
  <si>
    <t>1006041</t>
  </si>
  <si>
    <t>1006074</t>
  </si>
  <si>
    <t>1006079</t>
  </si>
  <si>
    <t>1006093</t>
  </si>
  <si>
    <t>1006094</t>
  </si>
  <si>
    <t>1006103</t>
  </si>
  <si>
    <t>1006112</t>
  </si>
  <si>
    <t>1006138</t>
  </si>
  <si>
    <t>1006139</t>
  </si>
  <si>
    <t>1006142</t>
  </si>
  <si>
    <t>1006143</t>
  </si>
  <si>
    <t>1006163</t>
  </si>
  <si>
    <t>1006165</t>
  </si>
  <si>
    <t>1006198</t>
  </si>
  <si>
    <t>1006204</t>
  </si>
  <si>
    <t>1006206</t>
  </si>
  <si>
    <t>1006207</t>
  </si>
  <si>
    <t>1006211</t>
  </si>
  <si>
    <t>1006241</t>
  </si>
  <si>
    <t>1006242</t>
  </si>
  <si>
    <t>1006248</t>
  </si>
  <si>
    <t>1006249</t>
  </si>
  <si>
    <t>1006250</t>
  </si>
  <si>
    <t>1006251</t>
  </si>
  <si>
    <t>1006255</t>
  </si>
  <si>
    <t>1006268</t>
  </si>
  <si>
    <t>1006269</t>
  </si>
  <si>
    <t>1006279</t>
  </si>
  <si>
    <t>1006294</t>
  </si>
  <si>
    <t>1006296</t>
  </si>
  <si>
    <t>1006297</t>
  </si>
  <si>
    <t>1006305</t>
  </si>
  <si>
    <t>1006315</t>
  </si>
  <si>
    <t>1006318</t>
  </si>
  <si>
    <t>1006319</t>
  </si>
  <si>
    <t>1006332</t>
  </si>
  <si>
    <t>1006335</t>
  </si>
  <si>
    <t>1006338</t>
  </si>
  <si>
    <t>1006343</t>
  </si>
  <si>
    <t>1006351</t>
  </si>
  <si>
    <t>1006353</t>
  </si>
  <si>
    <t>1006355</t>
  </si>
  <si>
    <t>1006356</t>
  </si>
  <si>
    <t>1006357</t>
  </si>
  <si>
    <t>1006359</t>
  </si>
  <si>
    <t>1006360</t>
  </si>
  <si>
    <t>1006384</t>
  </si>
  <si>
    <t>1006385</t>
  </si>
  <si>
    <t>1006386</t>
  </si>
  <si>
    <t>1006388</t>
  </si>
  <si>
    <t>1006390</t>
  </si>
  <si>
    <t>1006401</t>
  </si>
  <si>
    <t>1006408</t>
  </si>
  <si>
    <t>1006409</t>
  </si>
  <si>
    <t>1006419</t>
  </si>
  <si>
    <t>1006430</t>
  </si>
  <si>
    <t>1006450</t>
  </si>
  <si>
    <t>1006456</t>
  </si>
  <si>
    <t>1006462</t>
  </si>
  <si>
    <t>1006495</t>
  </si>
  <si>
    <t>1006547</t>
  </si>
  <si>
    <t>1006549</t>
  </si>
  <si>
    <t>1006557</t>
  </si>
  <si>
    <t>1006562</t>
  </si>
  <si>
    <t>1006572</t>
  </si>
  <si>
    <t>1006574</t>
  </si>
  <si>
    <t>1006591</t>
  </si>
  <si>
    <t>1006592</t>
  </si>
  <si>
    <t>1006594</t>
  </si>
  <si>
    <t>1006598</t>
  </si>
  <si>
    <t>1006599</t>
  </si>
  <si>
    <t>1006625</t>
  </si>
  <si>
    <t>1006666</t>
  </si>
  <si>
    <t>1006711</t>
  </si>
  <si>
    <t>1006726</t>
  </si>
  <si>
    <t>1006727</t>
  </si>
  <si>
    <t>1006728</t>
  </si>
  <si>
    <t>1006739</t>
  </si>
  <si>
    <t>1006747</t>
  </si>
  <si>
    <t>1006753</t>
  </si>
  <si>
    <t>1006759</t>
  </si>
  <si>
    <t>1006761</t>
  </si>
  <si>
    <t>1006763</t>
  </si>
  <si>
    <t>1006772</t>
  </si>
  <si>
    <t>1006789</t>
  </si>
  <si>
    <t>1006817</t>
  </si>
  <si>
    <t>1006860</t>
  </si>
  <si>
    <t>1006868</t>
  </si>
  <si>
    <t>1006869</t>
  </si>
  <si>
    <t>1006870</t>
  </si>
  <si>
    <t>1006884</t>
  </si>
  <si>
    <t>1006885</t>
  </si>
  <si>
    <t>1006894</t>
  </si>
  <si>
    <t>1006898</t>
  </si>
  <si>
    <t>1006901</t>
  </si>
  <si>
    <t>1006912</t>
  </si>
  <si>
    <t>1006946</t>
  </si>
  <si>
    <t>1006955</t>
  </si>
  <si>
    <t>1006957</t>
  </si>
  <si>
    <t>1006963</t>
  </si>
  <si>
    <t>1006972</t>
  </si>
  <si>
    <t>1006979</t>
  </si>
  <si>
    <t>1006981</t>
  </si>
  <si>
    <t>1006983</t>
  </si>
  <si>
    <t>1007037</t>
  </si>
  <si>
    <t>1007039</t>
  </si>
  <si>
    <t>1007041</t>
  </si>
  <si>
    <t>1007054</t>
  </si>
  <si>
    <t>1007061</t>
  </si>
  <si>
    <t>1007062</t>
  </si>
  <si>
    <t>1007063</t>
  </si>
  <si>
    <t>1007067</t>
  </si>
  <si>
    <t>1007068</t>
  </si>
  <si>
    <t>1007069</t>
  </si>
  <si>
    <t>1007079</t>
  </si>
  <si>
    <t>1007089</t>
  </si>
  <si>
    <t>1007136</t>
  </si>
  <si>
    <t>1007137</t>
  </si>
  <si>
    <t>1007152</t>
  </si>
  <si>
    <t>1007155</t>
  </si>
  <si>
    <t>1007174</t>
  </si>
  <si>
    <t>1007180</t>
  </si>
  <si>
    <t>1007181</t>
  </si>
  <si>
    <t>1007183</t>
  </si>
  <si>
    <t>1007194</t>
  </si>
  <si>
    <t>1007195</t>
  </si>
  <si>
    <t>1007196</t>
  </si>
  <si>
    <t>1007209</t>
  </si>
  <si>
    <t>1007212</t>
  </si>
  <si>
    <t>1007214</t>
  </si>
  <si>
    <t>1007215</t>
  </si>
  <si>
    <t>1007216</t>
  </si>
  <si>
    <t>1007217</t>
  </si>
  <si>
    <t>1007219</t>
  </si>
  <si>
    <t>1007229</t>
  </si>
  <si>
    <t>1007231</t>
  </si>
  <si>
    <t>1007232</t>
  </si>
  <si>
    <t>1007247</t>
  </si>
  <si>
    <t>1007264</t>
  </si>
  <si>
    <t>1007293</t>
  </si>
  <si>
    <t>1007309</t>
  </si>
  <si>
    <t>1007317</t>
  </si>
  <si>
    <t>1007318</t>
  </si>
  <si>
    <t>1007325</t>
  </si>
  <si>
    <t>1007334</t>
  </si>
  <si>
    <t>1007339</t>
  </si>
  <si>
    <t>1007341</t>
  </si>
  <si>
    <t>1007346</t>
  </si>
  <si>
    <t>1007353</t>
  </si>
  <si>
    <t>1007363</t>
  </si>
  <si>
    <t>1007367</t>
  </si>
  <si>
    <t>1007378</t>
  </si>
  <si>
    <t>1007379</t>
  </si>
  <si>
    <t>1007380</t>
  </si>
  <si>
    <t>1007384</t>
  </si>
  <si>
    <t>1007390</t>
  </si>
  <si>
    <t>1007393</t>
  </si>
  <si>
    <t>1007399</t>
  </si>
  <si>
    <t>1007415</t>
  </si>
  <si>
    <t>1007420</t>
  </si>
  <si>
    <t>1007428</t>
  </si>
  <si>
    <t>1007442</t>
  </si>
  <si>
    <t>1007450</t>
  </si>
  <si>
    <t>1007459</t>
  </si>
  <si>
    <t>1007460</t>
  </si>
  <si>
    <t>1007461</t>
  </si>
  <si>
    <t>1007470</t>
  </si>
  <si>
    <t>1007471</t>
  </si>
  <si>
    <t>1007474</t>
  </si>
  <si>
    <t>1007480</t>
  </si>
  <si>
    <t>1007481</t>
  </si>
  <si>
    <t>1007488</t>
  </si>
  <si>
    <t>1007490</t>
  </si>
  <si>
    <t>1007495</t>
  </si>
  <si>
    <t>1007499</t>
  </si>
  <si>
    <t>1007500</t>
  </si>
  <si>
    <t>1007501</t>
  </si>
  <si>
    <t>1007502</t>
  </si>
  <si>
    <t>1007531</t>
  </si>
  <si>
    <t>1007581</t>
  </si>
  <si>
    <t>1007583</t>
  </si>
  <si>
    <t>1007592</t>
  </si>
  <si>
    <t>1007596</t>
  </si>
  <si>
    <t>1007602</t>
  </si>
  <si>
    <t>1007610</t>
  </si>
  <si>
    <t>1007611</t>
  </si>
  <si>
    <t>1007621</t>
  </si>
  <si>
    <t>1007631</t>
  </si>
  <si>
    <t>1007632</t>
  </si>
  <si>
    <t>1007643</t>
  </si>
  <si>
    <t>1007645</t>
  </si>
  <si>
    <t>1007649</t>
  </si>
  <si>
    <t>1007656</t>
  </si>
  <si>
    <t>1007663</t>
  </si>
  <si>
    <t>1007665</t>
  </si>
  <si>
    <t>1007683</t>
  </si>
  <si>
    <t>1007697</t>
  </si>
  <si>
    <t>1007701</t>
  </si>
  <si>
    <t>1007702</t>
  </si>
  <si>
    <t>1007716</t>
  </si>
  <si>
    <t>1007720</t>
  </si>
  <si>
    <t>1007732</t>
  </si>
  <si>
    <t>1007733</t>
  </si>
  <si>
    <t>1007734</t>
  </si>
  <si>
    <t>1007735</t>
  </si>
  <si>
    <t>1007737</t>
  </si>
  <si>
    <t>1007740</t>
  </si>
  <si>
    <t>1007743</t>
  </si>
  <si>
    <t>1007744</t>
  </si>
  <si>
    <t>1007745</t>
  </si>
  <si>
    <t>1007747</t>
  </si>
  <si>
    <t>1007748</t>
  </si>
  <si>
    <t>1007750</t>
  </si>
  <si>
    <t>1007751</t>
  </si>
  <si>
    <t>1007759</t>
  </si>
  <si>
    <t>1007763</t>
  </si>
  <si>
    <t>1007768</t>
  </si>
  <si>
    <t>1007769</t>
  </si>
  <si>
    <t>1007778</t>
  </si>
  <si>
    <t>1007792</t>
  </si>
  <si>
    <t>1007795</t>
  </si>
  <si>
    <t>1007797</t>
  </si>
  <si>
    <t>1007802</t>
  </si>
  <si>
    <t>1007804</t>
  </si>
  <si>
    <t>1007806</t>
  </si>
  <si>
    <t>1007809</t>
  </si>
  <si>
    <t>1007812</t>
  </si>
  <si>
    <t>1007816</t>
  </si>
  <si>
    <t>1007821</t>
  </si>
  <si>
    <t>1007827</t>
  </si>
  <si>
    <t>1007833</t>
  </si>
  <si>
    <t>1007835</t>
  </si>
  <si>
    <t>1007836</t>
  </si>
  <si>
    <t>1007842</t>
  </si>
  <si>
    <t>1007843</t>
  </si>
  <si>
    <t>1007856</t>
  </si>
  <si>
    <t>1007860</t>
  </si>
  <si>
    <t>1007861</t>
  </si>
  <si>
    <t>1007869</t>
  </si>
  <si>
    <t>1007870</t>
  </si>
  <si>
    <t>1007880</t>
  </si>
  <si>
    <t>1007882</t>
  </si>
  <si>
    <t>1007890</t>
  </si>
  <si>
    <t>1007894</t>
  </si>
  <si>
    <t>1007895</t>
  </si>
  <si>
    <t>1007897</t>
  </si>
  <si>
    <t>1007912</t>
  </si>
  <si>
    <t>1007920</t>
  </si>
  <si>
    <t>1007921</t>
  </si>
  <si>
    <t>1007923</t>
  </si>
  <si>
    <t>1007944</t>
  </si>
  <si>
    <t>1007945</t>
  </si>
  <si>
    <t>1007966</t>
  </si>
  <si>
    <t>1007967</t>
  </si>
  <si>
    <t>1007976</t>
  </si>
  <si>
    <t>1007977</t>
  </si>
  <si>
    <t>1007978</t>
  </si>
  <si>
    <t>1007991</t>
  </si>
  <si>
    <t>1007992</t>
  </si>
  <si>
    <t>1008021</t>
  </si>
  <si>
    <t>1008023</t>
  </si>
  <si>
    <t>1008027</t>
  </si>
  <si>
    <t>1008028</t>
  </si>
  <si>
    <t>1008029</t>
  </si>
  <si>
    <t>1008038</t>
  </si>
  <si>
    <t>1008046</t>
  </si>
  <si>
    <t>1008055</t>
  </si>
  <si>
    <t>1008056</t>
  </si>
  <si>
    <t>1008058</t>
  </si>
  <si>
    <t>1008061</t>
  </si>
  <si>
    <t>1008065</t>
  </si>
  <si>
    <t>1008066</t>
  </si>
  <si>
    <t>1008067</t>
  </si>
  <si>
    <t>1008068</t>
  </si>
  <si>
    <t>1008071</t>
  </si>
  <si>
    <t>1008074</t>
  </si>
  <si>
    <t>1008080</t>
  </si>
  <si>
    <t>1008083</t>
  </si>
  <si>
    <t>1008086</t>
  </si>
  <si>
    <t>1008090</t>
  </si>
  <si>
    <t>1008093</t>
  </si>
  <si>
    <t>1008110</t>
  </si>
  <si>
    <t>1008121</t>
  </si>
  <si>
    <t>1008124</t>
  </si>
  <si>
    <t>1008135</t>
  </si>
  <si>
    <t>1008143</t>
  </si>
  <si>
    <t>1008151</t>
  </si>
  <si>
    <t>1008169</t>
  </si>
  <si>
    <t>1008173</t>
  </si>
  <si>
    <t>1008178</t>
  </si>
  <si>
    <t>1008195</t>
  </si>
  <si>
    <t>1008196</t>
  </si>
  <si>
    <t>1008198</t>
  </si>
  <si>
    <t>1008201</t>
  </si>
  <si>
    <t>1008202</t>
  </si>
  <si>
    <t>1008208</t>
  </si>
  <si>
    <t>1008239</t>
  </si>
  <si>
    <t>1008244</t>
  </si>
  <si>
    <t>1008254</t>
  </si>
  <si>
    <t>1008255</t>
  </si>
  <si>
    <t>1008261</t>
  </si>
  <si>
    <t>1008262</t>
  </si>
  <si>
    <t>1008274</t>
  </si>
  <si>
    <t>1008279</t>
  </si>
  <si>
    <t>1008284</t>
  </si>
  <si>
    <t>1008287</t>
  </si>
  <si>
    <t>1008288</t>
  </si>
  <si>
    <t>1008296</t>
  </si>
  <si>
    <t>1008297</t>
  </si>
  <si>
    <t>1008299</t>
  </si>
  <si>
    <t>1008302</t>
  </si>
  <si>
    <t>1008303</t>
  </si>
  <si>
    <t>1008308</t>
  </si>
  <si>
    <t>1008309</t>
  </si>
  <si>
    <t>1008313</t>
  </si>
  <si>
    <t>1008319</t>
  </si>
  <si>
    <t>1008325</t>
  </si>
  <si>
    <t>1008329</t>
  </si>
  <si>
    <t>1008350</t>
  </si>
  <si>
    <t>1008351</t>
  </si>
  <si>
    <t>1008352</t>
  </si>
  <si>
    <t>1008355</t>
  </si>
  <si>
    <t>1008372</t>
  </si>
  <si>
    <t>1008376</t>
  </si>
  <si>
    <t>1008377</t>
  </si>
  <si>
    <t>1008378</t>
  </si>
  <si>
    <t>1008381</t>
  </si>
  <si>
    <t>1008382</t>
  </si>
  <si>
    <t>1008383</t>
  </si>
  <si>
    <t>1008390</t>
  </si>
  <si>
    <t>1008391</t>
  </si>
  <si>
    <t>1008392</t>
  </si>
  <si>
    <t>1008408</t>
  </si>
  <si>
    <t>1008418</t>
  </si>
  <si>
    <t>1008422</t>
  </si>
  <si>
    <t>1008425</t>
  </si>
  <si>
    <t>1008437</t>
  </si>
  <si>
    <t>1008438</t>
  </si>
  <si>
    <t>1008446</t>
  </si>
  <si>
    <t>1008451</t>
  </si>
  <si>
    <t>1008463</t>
  </si>
  <si>
    <t>1008465</t>
  </si>
  <si>
    <t>1008473</t>
  </si>
  <si>
    <t>1008488</t>
  </si>
  <si>
    <t>1008491</t>
  </si>
  <si>
    <t>1008492</t>
  </si>
  <si>
    <t>1008515</t>
  </si>
  <si>
    <t>1008546</t>
  </si>
  <si>
    <t>1008558</t>
  </si>
  <si>
    <t>1008569</t>
  </si>
  <si>
    <t>1008605</t>
  </si>
  <si>
    <t>1008608</t>
  </si>
  <si>
    <t>1008613</t>
  </si>
  <si>
    <t>1008614</t>
  </si>
  <si>
    <t>1008622</t>
  </si>
  <si>
    <t>1008628</t>
  </si>
  <si>
    <t>1008634</t>
  </si>
  <si>
    <t>1008635</t>
  </si>
  <si>
    <t>1008718</t>
  </si>
  <si>
    <t>1008723</t>
  </si>
  <si>
    <t>1008725</t>
  </si>
  <si>
    <t>1008729</t>
  </si>
  <si>
    <t>1008734</t>
  </si>
  <si>
    <t>1008748</t>
  </si>
  <si>
    <t>1008750</t>
  </si>
  <si>
    <t>1008756</t>
  </si>
  <si>
    <t>1008780</t>
  </si>
  <si>
    <t>1008785</t>
  </si>
  <si>
    <t>1008803</t>
  </si>
  <si>
    <t>1008808</t>
  </si>
  <si>
    <t>1008814</t>
  </si>
  <si>
    <t>1008824</t>
  </si>
  <si>
    <t>1008826</t>
  </si>
  <si>
    <t>1008840</t>
  </si>
  <si>
    <t>1008841</t>
  </si>
  <si>
    <t>1008850</t>
  </si>
  <si>
    <t>1008872</t>
  </si>
  <si>
    <t>1008878</t>
  </si>
  <si>
    <t>1008894</t>
  </si>
  <si>
    <t>1008907</t>
  </si>
  <si>
    <t>1008915</t>
  </si>
  <si>
    <t>1008939</t>
  </si>
  <si>
    <t>1008948</t>
  </si>
  <si>
    <t>1008954</t>
  </si>
  <si>
    <t>1008963</t>
  </si>
  <si>
    <t>1008968</t>
  </si>
  <si>
    <t>1008977</t>
  </si>
  <si>
    <t>1008982</t>
  </si>
  <si>
    <t>1008992</t>
  </si>
  <si>
    <t>1009030</t>
  </si>
  <si>
    <t>1009063</t>
  </si>
  <si>
    <t>1009066</t>
  </si>
  <si>
    <t>1009071</t>
  </si>
  <si>
    <t>1009080</t>
  </si>
  <si>
    <t>1009088</t>
  </si>
  <si>
    <t>1009098</t>
  </si>
  <si>
    <t>1009109</t>
  </si>
  <si>
    <t>1009117</t>
  </si>
  <si>
    <t>1009119</t>
  </si>
  <si>
    <t>1009130</t>
  </si>
  <si>
    <t>1009139</t>
  </si>
  <si>
    <t>1009146</t>
  </si>
  <si>
    <t>1009150</t>
  </si>
  <si>
    <t>1009152</t>
  </si>
  <si>
    <t>1009163</t>
  </si>
  <si>
    <t>1009178</t>
  </si>
  <si>
    <t>1009180</t>
  </si>
  <si>
    <t>1009182</t>
  </si>
  <si>
    <t>1009183</t>
  </si>
  <si>
    <t>1009185</t>
  </si>
  <si>
    <t>1009186</t>
  </si>
  <si>
    <t>1009187</t>
  </si>
  <si>
    <t>1009192</t>
  </si>
  <si>
    <t>1009196</t>
  </si>
  <si>
    <t>1009209</t>
  </si>
  <si>
    <t>1009240</t>
  </si>
  <si>
    <t>1009249</t>
  </si>
  <si>
    <t>1009261</t>
  </si>
  <si>
    <t>1009264</t>
  </si>
  <si>
    <t>1009267</t>
  </si>
  <si>
    <t>1009268</t>
  </si>
  <si>
    <t>1009281</t>
  </si>
  <si>
    <t>1009311</t>
  </si>
  <si>
    <t>1009321</t>
  </si>
  <si>
    <t>1009322</t>
  </si>
  <si>
    <t>1009367</t>
  </si>
  <si>
    <t>1009385</t>
  </si>
  <si>
    <t>1009386</t>
  </si>
  <si>
    <t>1009387</t>
  </si>
  <si>
    <t>1009388</t>
  </si>
  <si>
    <t>1009391</t>
  </si>
  <si>
    <t>1009393</t>
  </si>
  <si>
    <t>1009394</t>
  </si>
  <si>
    <t>1009397</t>
  </si>
  <si>
    <t>1009399</t>
  </si>
  <si>
    <t>1009402</t>
  </si>
  <si>
    <t>1009410</t>
  </si>
  <si>
    <t>1009411</t>
  </si>
  <si>
    <t>1009418</t>
  </si>
  <si>
    <t>1009419</t>
  </si>
  <si>
    <t>1009420</t>
  </si>
  <si>
    <t>1009421</t>
  </si>
  <si>
    <t>1009438</t>
  </si>
  <si>
    <t>1009439</t>
  </si>
  <si>
    <t>1009443</t>
  </si>
  <si>
    <t>1009444</t>
  </si>
  <si>
    <t>1009445</t>
  </si>
  <si>
    <t>1009446</t>
  </si>
  <si>
    <t>1009447</t>
  </si>
  <si>
    <t>1009448</t>
  </si>
  <si>
    <t>1009453</t>
  </si>
  <si>
    <t>1009454</t>
  </si>
  <si>
    <t>1009455</t>
  </si>
  <si>
    <t>1009466</t>
  </si>
  <si>
    <t>1009470</t>
  </si>
  <si>
    <t>1009471</t>
  </si>
  <si>
    <t>1009472</t>
  </si>
  <si>
    <t>1009473</t>
  </si>
  <si>
    <t>1009474</t>
  </si>
  <si>
    <t>1009478</t>
  </si>
  <si>
    <t>1009481</t>
  </si>
  <si>
    <t>1009482</t>
  </si>
  <si>
    <t>1009484</t>
  </si>
  <si>
    <t>1009485</t>
  </si>
  <si>
    <t>1009486</t>
  </si>
  <si>
    <t>1009492</t>
  </si>
  <si>
    <t>1009495</t>
  </si>
  <si>
    <t>1009496</t>
  </si>
  <si>
    <t>1009538</t>
  </si>
  <si>
    <t>1009539</t>
  </si>
  <si>
    <t>1009541</t>
  </si>
  <si>
    <t>1009546</t>
  </si>
  <si>
    <t>1009548</t>
  </si>
  <si>
    <t>1009559</t>
  </si>
  <si>
    <t>1009562</t>
  </si>
  <si>
    <t>1009563</t>
  </si>
  <si>
    <t>1009564</t>
  </si>
  <si>
    <t>1009565</t>
  </si>
  <si>
    <t>1009566</t>
  </si>
  <si>
    <t>1009669</t>
  </si>
  <si>
    <t>1009739</t>
  </si>
  <si>
    <t>1009778</t>
  </si>
  <si>
    <t>1009779</t>
  </si>
  <si>
    <t>1009786</t>
  </si>
  <si>
    <t>1009787</t>
  </si>
  <si>
    <t>1009788</t>
  </si>
  <si>
    <t>1009792</t>
  </si>
  <si>
    <t>1009798</t>
  </si>
  <si>
    <t>1009802</t>
  </si>
  <si>
    <t>1009803</t>
  </si>
  <si>
    <t>1009804</t>
  </si>
  <si>
    <t>1009806</t>
  </si>
  <si>
    <t>1009813</t>
  </si>
  <si>
    <t>1009814</t>
  </si>
  <si>
    <t>1009815</t>
  </si>
  <si>
    <t>1009816</t>
  </si>
  <si>
    <t>1009819</t>
  </si>
  <si>
    <t>1009820</t>
  </si>
  <si>
    <t>1009821</t>
  </si>
  <si>
    <t>1009822</t>
  </si>
  <si>
    <t>1009831</t>
  </si>
  <si>
    <t>1009836</t>
  </si>
  <si>
    <t>1009837</t>
  </si>
  <si>
    <t>1009886</t>
  </si>
  <si>
    <t>1009897</t>
  </si>
  <si>
    <t>1009898</t>
  </si>
  <si>
    <t>1009899</t>
  </si>
  <si>
    <t>1009902</t>
  </si>
  <si>
    <t>1009916</t>
  </si>
  <si>
    <t>1009927</t>
  </si>
  <si>
    <t>1009939</t>
  </si>
  <si>
    <t>1009953</t>
  </si>
  <si>
    <t>1009962</t>
  </si>
  <si>
    <t>1009963</t>
  </si>
  <si>
    <t>1009974</t>
  </si>
  <si>
    <t>1009975</t>
  </si>
  <si>
    <t>1009976</t>
  </si>
  <si>
    <t>1009977</t>
  </si>
  <si>
    <t>1009996</t>
  </si>
  <si>
    <t>1009997</t>
  </si>
  <si>
    <t>1009998</t>
  </si>
  <si>
    <t>1009999</t>
  </si>
  <si>
    <t>1010000</t>
  </si>
  <si>
    <t>1010002</t>
  </si>
  <si>
    <t>1010003</t>
  </si>
  <si>
    <t>1010004</t>
  </si>
  <si>
    <t>1010005</t>
  </si>
  <si>
    <t>1010006</t>
  </si>
  <si>
    <t>1010007</t>
  </si>
  <si>
    <t>1010008</t>
  </si>
  <si>
    <t>1010009</t>
  </si>
  <si>
    <t>1010010</t>
  </si>
  <si>
    <t>1010011</t>
  </si>
  <si>
    <t>1010012</t>
  </si>
  <si>
    <t>1010016</t>
  </si>
  <si>
    <t>1010017</t>
  </si>
  <si>
    <t>1010020</t>
  </si>
  <si>
    <t>1010022</t>
  </si>
  <si>
    <t>1010023</t>
  </si>
  <si>
    <t>1010025</t>
  </si>
  <si>
    <t>1010030</t>
  </si>
  <si>
    <t>1010031</t>
  </si>
  <si>
    <t>1010035</t>
  </si>
  <si>
    <t>1010038</t>
  </si>
  <si>
    <t>1010040</t>
  </si>
  <si>
    <t>1010042</t>
  </si>
  <si>
    <t>1010048</t>
  </si>
  <si>
    <t>1010049</t>
  </si>
  <si>
    <t>1010062</t>
  </si>
  <si>
    <t>1010096</t>
  </si>
  <si>
    <t>1010097</t>
  </si>
  <si>
    <t>1010098</t>
  </si>
  <si>
    <t>1010100</t>
  </si>
  <si>
    <t>1010104</t>
  </si>
  <si>
    <t>1010105</t>
  </si>
  <si>
    <t>1010106</t>
  </si>
  <si>
    <t>1010107</t>
  </si>
  <si>
    <t>1010108</t>
  </si>
  <si>
    <t>1010109</t>
  </si>
  <si>
    <t>1010157</t>
  </si>
  <si>
    <t>1010169</t>
  </si>
  <si>
    <t>1010181</t>
  </si>
  <si>
    <t>1010182</t>
  </si>
  <si>
    <t>1010185</t>
  </si>
  <si>
    <t>1010200</t>
  </si>
  <si>
    <t>1010202</t>
  </si>
  <si>
    <t>1010204</t>
  </si>
  <si>
    <t>1010251</t>
  </si>
  <si>
    <t>1010256</t>
  </si>
  <si>
    <t>1010297</t>
  </si>
  <si>
    <t>1010301</t>
  </si>
  <si>
    <t>1010302</t>
  </si>
  <si>
    <t>1010303</t>
  </si>
  <si>
    <t>1010322</t>
  </si>
  <si>
    <t>1010323</t>
  </si>
  <si>
    <t>1010334</t>
  </si>
  <si>
    <t>1010335</t>
  </si>
  <si>
    <t>1010336</t>
  </si>
  <si>
    <t>1010358</t>
  </si>
  <si>
    <t>1010362</t>
  </si>
  <si>
    <t>1010364</t>
  </si>
  <si>
    <t>1010368</t>
  </si>
  <si>
    <t>1010370</t>
  </si>
  <si>
    <t>1010382</t>
  </si>
  <si>
    <t>1010385</t>
  </si>
  <si>
    <t>1010398</t>
  </si>
  <si>
    <t>1010417</t>
  </si>
  <si>
    <t>1010425</t>
  </si>
  <si>
    <t>1010428</t>
  </si>
  <si>
    <t>1010430</t>
  </si>
  <si>
    <t>1010438</t>
  </si>
  <si>
    <t>1010439</t>
  </si>
  <si>
    <t>1010554</t>
  </si>
  <si>
    <t>1010556</t>
  </si>
  <si>
    <t>1010557</t>
  </si>
  <si>
    <t>1010559</t>
  </si>
  <si>
    <t>1010560</t>
  </si>
  <si>
    <t>1010561</t>
  </si>
  <si>
    <t>1010562</t>
  </si>
  <si>
    <t>1010566</t>
  </si>
  <si>
    <t>1010576</t>
  </si>
  <si>
    <t>1010577</t>
  </si>
  <si>
    <t>1010578</t>
  </si>
  <si>
    <t>1010579</t>
  </si>
  <si>
    <t>1010580</t>
  </si>
  <si>
    <t>1010585</t>
  </si>
  <si>
    <t>1010634</t>
  </si>
  <si>
    <t>1010637</t>
  </si>
  <si>
    <t>1010638</t>
  </si>
  <si>
    <t>1010640</t>
  </si>
  <si>
    <t>1010641</t>
  </si>
  <si>
    <t>1010644</t>
  </si>
  <si>
    <t>1010645</t>
  </si>
  <si>
    <t>1010656</t>
  </si>
  <si>
    <t>1010666</t>
  </si>
  <si>
    <t>1010667</t>
  </si>
  <si>
    <t>1010668</t>
  </si>
  <si>
    <t>1010672</t>
  </si>
  <si>
    <t>1010674</t>
  </si>
  <si>
    <t>1010675</t>
  </si>
  <si>
    <t>1010686</t>
  </si>
  <si>
    <t>1010711</t>
  </si>
  <si>
    <t>1010733</t>
  </si>
  <si>
    <t>1010748</t>
  </si>
  <si>
    <t>1010750</t>
  </si>
  <si>
    <t>1010753</t>
  </si>
  <si>
    <t>1010757</t>
  </si>
  <si>
    <t>1010760</t>
  </si>
  <si>
    <t>1010767</t>
  </si>
  <si>
    <t>1010782</t>
  </si>
  <si>
    <t>1010783</t>
  </si>
  <si>
    <t>1010821</t>
  </si>
  <si>
    <t>1010847</t>
  </si>
  <si>
    <t>1010865</t>
  </si>
  <si>
    <t>1010971</t>
  </si>
  <si>
    <t>1010973</t>
  </si>
  <si>
    <t>1010976</t>
  </si>
  <si>
    <t>1010977</t>
  </si>
  <si>
    <t>1010986</t>
  </si>
  <si>
    <t>1010987</t>
  </si>
  <si>
    <t>1010989</t>
  </si>
  <si>
    <t>1010991</t>
  </si>
  <si>
    <t>1011022</t>
  </si>
  <si>
    <t>1011036</t>
  </si>
  <si>
    <t>1011037</t>
  </si>
  <si>
    <t>1011039</t>
  </si>
  <si>
    <t>1011041</t>
  </si>
  <si>
    <t>1011050</t>
  </si>
  <si>
    <t>1011060</t>
  </si>
  <si>
    <t>1011061</t>
  </si>
  <si>
    <t>1011062</t>
  </si>
  <si>
    <t>1011063</t>
  </si>
  <si>
    <t>1011068</t>
  </si>
  <si>
    <t>1011083</t>
  </si>
  <si>
    <t>1011087</t>
  </si>
  <si>
    <t>1011116</t>
  </si>
  <si>
    <t>1011160</t>
  </si>
  <si>
    <t>1011254</t>
  </si>
  <si>
    <t>1011256</t>
  </si>
  <si>
    <t>1011261</t>
  </si>
  <si>
    <t>1011830</t>
  </si>
  <si>
    <t>1011841</t>
  </si>
  <si>
    <t>1011842</t>
  </si>
  <si>
    <t>1011843</t>
  </si>
  <si>
    <t>1011855</t>
  </si>
  <si>
    <t>1011857</t>
  </si>
  <si>
    <t>1011866</t>
  </si>
  <si>
    <t>1012557</t>
  </si>
  <si>
    <t>1012560</t>
  </si>
  <si>
    <t>1012561</t>
  </si>
  <si>
    <t>1012569</t>
  </si>
  <si>
    <t>1012577</t>
  </si>
  <si>
    <t>1012599</t>
  </si>
  <si>
    <t>1012616</t>
  </si>
  <si>
    <t>1012636</t>
  </si>
  <si>
    <t>1012640</t>
  </si>
  <si>
    <t>1012641</t>
  </si>
  <si>
    <t>1012656</t>
  </si>
  <si>
    <t>1012657</t>
  </si>
  <si>
    <t>1012664</t>
  </si>
  <si>
    <t>1012670</t>
  </si>
  <si>
    <t>1012681</t>
  </si>
  <si>
    <t>1012682</t>
  </si>
  <si>
    <t>1012695</t>
  </si>
  <si>
    <t>1012696</t>
  </si>
  <si>
    <t>1012699</t>
  </si>
  <si>
    <t>1012700</t>
  </si>
  <si>
    <t>1012701</t>
  </si>
  <si>
    <t>1012719</t>
  </si>
  <si>
    <t>1012720</t>
  </si>
  <si>
    <t>1012721</t>
  </si>
  <si>
    <t>1012730</t>
  </si>
  <si>
    <t>1012738</t>
  </si>
  <si>
    <t>1012746</t>
  </si>
  <si>
    <t>1012747</t>
  </si>
  <si>
    <t>1012748</t>
  </si>
  <si>
    <t>1012751</t>
  </si>
  <si>
    <t>1012766</t>
  </si>
  <si>
    <t>1012781</t>
  </si>
  <si>
    <t>1012794</t>
  </si>
  <si>
    <t>1012802</t>
  </si>
  <si>
    <t>1012806</t>
  </si>
  <si>
    <t>1012814</t>
  </si>
  <si>
    <t>1012815</t>
  </si>
  <si>
    <t>1012822</t>
  </si>
  <si>
    <t>1012826</t>
  </si>
  <si>
    <t>1012837</t>
  </si>
  <si>
    <t>1012840</t>
  </si>
  <si>
    <t>1012849</t>
  </si>
  <si>
    <t>1012867</t>
  </si>
  <si>
    <t>1012901</t>
  </si>
  <si>
    <t>1012914</t>
  </si>
  <si>
    <t>1012939</t>
  </si>
  <si>
    <t>1012942</t>
  </si>
  <si>
    <t>1012944</t>
  </si>
  <si>
    <t>1012947</t>
  </si>
  <si>
    <t>1012970</t>
  </si>
  <si>
    <t>1012974</t>
  </si>
  <si>
    <t>1012977</t>
  </si>
  <si>
    <t>1012978</t>
  </si>
  <si>
    <t>1012979</t>
  </si>
  <si>
    <t>1012981</t>
  </si>
  <si>
    <t>1012994</t>
  </si>
  <si>
    <t>1013026</t>
  </si>
  <si>
    <t>1013028</t>
  </si>
  <si>
    <t>1013030</t>
  </si>
  <si>
    <t>1013031</t>
  </si>
  <si>
    <t>1013039</t>
  </si>
  <si>
    <t>1013053</t>
  </si>
  <si>
    <t>1013054</t>
  </si>
  <si>
    <t>1013055</t>
  </si>
  <si>
    <t>1013056</t>
  </si>
  <si>
    <t>1013062</t>
  </si>
  <si>
    <t>1013074</t>
  </si>
  <si>
    <t>1013082</t>
  </si>
  <si>
    <t>1013096</t>
  </si>
  <si>
    <t>1013100</t>
  </si>
  <si>
    <t>1013103</t>
  </si>
  <si>
    <t>1013115</t>
  </si>
  <si>
    <t>1013126</t>
  </si>
  <si>
    <t>1013127</t>
  </si>
  <si>
    <t>1013137</t>
  </si>
  <si>
    <t>1013260</t>
  </si>
  <si>
    <t>1013261</t>
  </si>
  <si>
    <t>1013262</t>
  </si>
  <si>
    <t>1013270</t>
  </si>
  <si>
    <t>1013272</t>
  </si>
  <si>
    <t>1013277</t>
  </si>
  <si>
    <t>1013279</t>
  </si>
  <si>
    <t>1013281</t>
  </si>
  <si>
    <t>1013285</t>
  </si>
  <si>
    <t>1013295</t>
  </si>
  <si>
    <t>1013527</t>
  </si>
  <si>
    <t>1013534</t>
  </si>
  <si>
    <t>1013543</t>
  </si>
  <si>
    <t>1013550</t>
  </si>
  <si>
    <t>1013551</t>
  </si>
  <si>
    <t>1013552</t>
  </si>
  <si>
    <t>1013557</t>
  </si>
  <si>
    <t>1013558</t>
  </si>
  <si>
    <t>1013559</t>
  </si>
  <si>
    <t>1013560</t>
  </si>
  <si>
    <t>1013561</t>
  </si>
  <si>
    <t>1013562</t>
  </si>
  <si>
    <t>1013563</t>
  </si>
  <si>
    <t>1013564</t>
  </si>
  <si>
    <t>1013565</t>
  </si>
  <si>
    <t>1013566</t>
  </si>
  <si>
    <t>1013568</t>
  </si>
  <si>
    <t>1013569</t>
  </si>
  <si>
    <t>1013570</t>
  </si>
  <si>
    <t>1013599</t>
  </si>
  <si>
    <t>1013601</t>
  </si>
  <si>
    <t>1013604</t>
  </si>
  <si>
    <t>1013613</t>
  </si>
  <si>
    <t>1013633</t>
  </si>
  <si>
    <t>1013635</t>
  </si>
  <si>
    <t>1013647</t>
  </si>
  <si>
    <t>1013655</t>
  </si>
  <si>
    <t>1013657</t>
  </si>
  <si>
    <t>1013672</t>
  </si>
  <si>
    <t>1013677</t>
  </si>
  <si>
    <t>1013679</t>
  </si>
  <si>
    <t>1013684</t>
  </si>
  <si>
    <t>1013692</t>
  </si>
  <si>
    <t>1013693</t>
  </si>
  <si>
    <t>1013694</t>
  </si>
  <si>
    <t>1013695</t>
  </si>
  <si>
    <t>1013696</t>
  </si>
  <si>
    <t>1013724</t>
  </si>
  <si>
    <t>1013725</t>
  </si>
  <si>
    <t>1013767</t>
  </si>
  <si>
    <t>1013770</t>
  </si>
  <si>
    <t>1013771</t>
  </si>
  <si>
    <t>1013910</t>
  </si>
  <si>
    <t>1013912</t>
  </si>
  <si>
    <t>1013928</t>
  </si>
  <si>
    <t>1013932</t>
  </si>
  <si>
    <t>1013935</t>
  </si>
  <si>
    <t>1013938</t>
  </si>
  <si>
    <t>1013965</t>
  </si>
  <si>
    <t>1013979</t>
  </si>
  <si>
    <t>1013980</t>
  </si>
  <si>
    <t>1013981</t>
  </si>
  <si>
    <t>1013985</t>
  </si>
  <si>
    <t>1013986</t>
  </si>
  <si>
    <t>1013987</t>
  </si>
  <si>
    <t>1013988</t>
  </si>
  <si>
    <t>1013989</t>
  </si>
  <si>
    <t>1013990</t>
  </si>
  <si>
    <t>1013991</t>
  </si>
  <si>
    <t>1014006</t>
  </si>
  <si>
    <t>1014007</t>
  </si>
  <si>
    <t>1014026</t>
  </si>
  <si>
    <t>1014034</t>
  </si>
  <si>
    <t>1014039</t>
  </si>
  <si>
    <t>1014066</t>
  </si>
  <si>
    <t>1014095</t>
  </si>
  <si>
    <t>1014097</t>
  </si>
  <si>
    <t>1014101</t>
  </si>
  <si>
    <t>1014102</t>
  </si>
  <si>
    <t>1014106</t>
  </si>
  <si>
    <t>1014110</t>
  </si>
  <si>
    <t>1014142</t>
  </si>
  <si>
    <t>1014160</t>
  </si>
  <si>
    <t>1014175</t>
  </si>
  <si>
    <t>1014179</t>
  </si>
  <si>
    <t>1014183</t>
  </si>
  <si>
    <t>1014184</t>
  </si>
  <si>
    <t>1014185</t>
  </si>
  <si>
    <t>1014186</t>
  </si>
  <si>
    <t>1014187</t>
  </si>
  <si>
    <t>1014188</t>
  </si>
  <si>
    <t>1014190</t>
  </si>
  <si>
    <t>1014248</t>
  </si>
  <si>
    <t>1014255</t>
  </si>
  <si>
    <t>1014259</t>
  </si>
  <si>
    <t>1014527</t>
  </si>
  <si>
    <t>1014558</t>
  </si>
  <si>
    <t>1014590</t>
  </si>
  <si>
    <t>1014594</t>
  </si>
  <si>
    <t>1014600</t>
  </si>
  <si>
    <t>1014610</t>
  </si>
  <si>
    <t>1014611</t>
  </si>
  <si>
    <t>1014613</t>
  </si>
  <si>
    <t>1014620</t>
  </si>
  <si>
    <t>1014636</t>
  </si>
  <si>
    <t>1014642</t>
  </si>
  <si>
    <t>1014649</t>
  </si>
  <si>
    <t>1014650</t>
  </si>
  <si>
    <t>1014697</t>
  </si>
  <si>
    <t>1014699</t>
  </si>
  <si>
    <t>1014715</t>
  </si>
  <si>
    <t>1014742</t>
  </si>
  <si>
    <t>1014756</t>
  </si>
  <si>
    <t>1014774</t>
  </si>
  <si>
    <t>1014775</t>
  </si>
  <si>
    <t>1014785</t>
  </si>
  <si>
    <t>1014791</t>
  </si>
  <si>
    <t>1014795</t>
  </si>
  <si>
    <t>1014796</t>
  </si>
  <si>
    <t>1014797</t>
  </si>
  <si>
    <t>1014798</t>
  </si>
  <si>
    <t>1014800</t>
  </si>
  <si>
    <t>1014802</t>
  </si>
  <si>
    <t>1014803</t>
  </si>
  <si>
    <t>1014804</t>
  </si>
  <si>
    <t>1014805</t>
  </si>
  <si>
    <t>1014806</t>
  </si>
  <si>
    <t>1014809</t>
  </si>
  <si>
    <t>1014812</t>
  </si>
  <si>
    <t>1014821</t>
  </si>
  <si>
    <t>1014823</t>
  </si>
  <si>
    <t>1014837</t>
  </si>
  <si>
    <t>1014838</t>
  </si>
  <si>
    <t>1014871</t>
  </si>
  <si>
    <t>1014886</t>
  </si>
  <si>
    <t>1014897</t>
  </si>
  <si>
    <t>1014900</t>
  </si>
  <si>
    <t>1014911</t>
  </si>
  <si>
    <t>1014916</t>
  </si>
  <si>
    <t>1014918</t>
  </si>
  <si>
    <t>1014922</t>
  </si>
  <si>
    <t>1014925</t>
  </si>
  <si>
    <t>1014933</t>
  </si>
  <si>
    <t>1014937</t>
  </si>
  <si>
    <t>1014938</t>
  </si>
  <si>
    <t>1014944</t>
  </si>
  <si>
    <t>1014946</t>
  </si>
  <si>
    <t>1014957</t>
  </si>
  <si>
    <t>1014958</t>
  </si>
  <si>
    <t>1014962</t>
  </si>
  <si>
    <t>1014963</t>
  </si>
  <si>
    <t>1014964</t>
  </si>
  <si>
    <t>1014965</t>
  </si>
  <si>
    <t>1014968</t>
  </si>
  <si>
    <t>1014970</t>
  </si>
  <si>
    <t>1014971</t>
  </si>
  <si>
    <t>1014978</t>
  </si>
  <si>
    <t>1014992</t>
  </si>
  <si>
    <t>1014993</t>
  </si>
  <si>
    <t>1015010</t>
  </si>
  <si>
    <t>1015014</t>
  </si>
  <si>
    <t>1015197</t>
  </si>
  <si>
    <t>1015206</t>
  </si>
  <si>
    <t>1015209</t>
  </si>
  <si>
    <t>1015212</t>
  </si>
  <si>
    <t>1015222</t>
  </si>
  <si>
    <t>1015223</t>
  </si>
  <si>
    <t>1015224</t>
  </si>
  <si>
    <t>1015225</t>
  </si>
  <si>
    <t>1015230</t>
  </si>
  <si>
    <t>1015242</t>
  </si>
  <si>
    <t>1015250</t>
  </si>
  <si>
    <t>1015271</t>
  </si>
  <si>
    <t>1015272</t>
  </si>
  <si>
    <t>1015274</t>
  </si>
  <si>
    <t>1015275</t>
  </si>
  <si>
    <t>1015276</t>
  </si>
  <si>
    <t>1015277</t>
  </si>
  <si>
    <t>1015278</t>
  </si>
  <si>
    <t>1015299</t>
  </si>
  <si>
    <t>1015309</t>
  </si>
  <si>
    <t>1015314</t>
  </si>
  <si>
    <t>1015318</t>
  </si>
  <si>
    <t>1015322</t>
  </si>
  <si>
    <t>1015328</t>
  </si>
  <si>
    <t>1015330</t>
  </si>
  <si>
    <t>1015339</t>
  </si>
  <si>
    <t>1015343</t>
  </si>
  <si>
    <t>1015345</t>
  </si>
  <si>
    <t>1015353</t>
  </si>
  <si>
    <t>1015357</t>
  </si>
  <si>
    <t>1015364</t>
  </si>
  <si>
    <t>1015365</t>
  </si>
  <si>
    <t>1015366</t>
  </si>
  <si>
    <t>1015367</t>
  </si>
  <si>
    <t>1015381</t>
  </si>
  <si>
    <t>1015385</t>
  </si>
  <si>
    <t>1015387</t>
  </si>
  <si>
    <t>1015388</t>
  </si>
  <si>
    <t>1015390</t>
  </si>
  <si>
    <t>1015456</t>
  </si>
  <si>
    <t>1015459</t>
  </si>
  <si>
    <t>1015469</t>
  </si>
  <si>
    <t>1015474</t>
  </si>
  <si>
    <t>1015479</t>
  </si>
  <si>
    <t>1015486</t>
  </si>
  <si>
    <t>1015487</t>
  </si>
  <si>
    <t>1015488</t>
  </si>
  <si>
    <t>1015503</t>
  </si>
  <si>
    <t>1015504</t>
  </si>
  <si>
    <t>1015593</t>
  </si>
  <si>
    <t>1015594</t>
  </si>
  <si>
    <t>1015596</t>
  </si>
  <si>
    <t>1015607</t>
  </si>
  <si>
    <t>1015610</t>
  </si>
  <si>
    <t>1015613</t>
  </si>
  <si>
    <t>1015614</t>
  </si>
  <si>
    <t>1015644</t>
  </si>
  <si>
    <t>1015647</t>
  </si>
  <si>
    <t>1015650</t>
  </si>
  <si>
    <t>1015653</t>
  </si>
  <si>
    <t>1015654</t>
  </si>
  <si>
    <t>1015662</t>
  </si>
  <si>
    <t>1015671</t>
  </si>
  <si>
    <t>1015672</t>
  </si>
  <si>
    <t>1015679</t>
  </si>
  <si>
    <t>1015682</t>
  </si>
  <si>
    <t>1015683</t>
  </si>
  <si>
    <t>1015690</t>
  </si>
  <si>
    <t>1015691</t>
  </si>
  <si>
    <t>1015692</t>
  </si>
  <si>
    <t>1015698</t>
  </si>
  <si>
    <t>1015707</t>
  </si>
  <si>
    <t>1015710</t>
  </si>
  <si>
    <t>1015712</t>
  </si>
  <si>
    <t>1015716</t>
  </si>
  <si>
    <t>1015717</t>
  </si>
  <si>
    <t>1015731</t>
  </si>
  <si>
    <t>1015734</t>
  </si>
  <si>
    <t>1015738</t>
  </si>
  <si>
    <t>1015739</t>
  </si>
  <si>
    <t>1015740</t>
  </si>
  <si>
    <t>1015742</t>
  </si>
  <si>
    <t>1015744</t>
  </si>
  <si>
    <t>1015748</t>
  </si>
  <si>
    <t>1015765</t>
  </si>
  <si>
    <t>1015770</t>
  </si>
  <si>
    <t>1015773</t>
  </si>
  <si>
    <t>1015783</t>
  </si>
  <si>
    <t>1015785</t>
  </si>
  <si>
    <t>1015789</t>
  </si>
  <si>
    <t>1015793</t>
  </si>
  <si>
    <t>1015794</t>
  </si>
  <si>
    <t>1015852</t>
  </si>
  <si>
    <t>1015892</t>
  </si>
  <si>
    <t>1015893</t>
  </si>
  <si>
    <t>1015920</t>
  </si>
  <si>
    <t>1015924</t>
  </si>
  <si>
    <t>1015928</t>
  </si>
  <si>
    <t>1015930</t>
  </si>
  <si>
    <t>1015937</t>
  </si>
  <si>
    <t>1015954</t>
  </si>
  <si>
    <t>1015955</t>
  </si>
  <si>
    <t>1015961</t>
  </si>
  <si>
    <t>1015965</t>
  </si>
  <si>
    <t>1015968</t>
  </si>
  <si>
    <t>1015971</t>
  </si>
  <si>
    <t>1015975</t>
  </si>
  <si>
    <t>1015977</t>
  </si>
  <si>
    <t>1015985</t>
  </si>
  <si>
    <t>1015990</t>
  </si>
  <si>
    <t>1015994</t>
  </si>
  <si>
    <t>1015995</t>
  </si>
  <si>
    <t>1016001</t>
  </si>
  <si>
    <t>1016028</t>
  </si>
  <si>
    <t>1016029</t>
  </si>
  <si>
    <t>1016050</t>
  </si>
  <si>
    <t>1016063</t>
  </si>
  <si>
    <t>1016105</t>
  </si>
  <si>
    <t>1016118</t>
  </si>
  <si>
    <t>1016119</t>
  </si>
  <si>
    <t>1016120</t>
  </si>
  <si>
    <t>1016121</t>
  </si>
  <si>
    <t>1016122</t>
  </si>
  <si>
    <t>1016145</t>
  </si>
  <si>
    <t>1016147</t>
  </si>
  <si>
    <t>1016159</t>
  </si>
  <si>
    <t>1016163</t>
  </si>
  <si>
    <t>1016172</t>
  </si>
  <si>
    <t>1016173</t>
  </si>
  <si>
    <t>1016174</t>
  </si>
  <si>
    <t>1016186</t>
  </si>
  <si>
    <t>1016189</t>
  </si>
  <si>
    <t>1016193</t>
  </si>
  <si>
    <t>1016195</t>
  </si>
  <si>
    <t>1016197</t>
  </si>
  <si>
    <t>1016237</t>
  </si>
  <si>
    <t>1016253</t>
  </si>
  <si>
    <t>1016258</t>
  </si>
  <si>
    <t>1016261</t>
  </si>
  <si>
    <t>1016266</t>
  </si>
  <si>
    <t>1016272</t>
  </si>
  <si>
    <t>1016276</t>
  </si>
  <si>
    <t>1016281</t>
  </si>
  <si>
    <t>1016285</t>
  </si>
  <si>
    <t>1016290</t>
  </si>
  <si>
    <t>1016300</t>
  </si>
  <si>
    <t>1016314</t>
  </si>
  <si>
    <t>1016318</t>
  </si>
  <si>
    <t>1016439</t>
  </si>
  <si>
    <t>1016441</t>
  </si>
  <si>
    <t>1016447</t>
  </si>
  <si>
    <t>1016460</t>
  </si>
  <si>
    <t>1016500</t>
  </si>
  <si>
    <t>1016501</t>
  </si>
  <si>
    <t>1016576</t>
  </si>
  <si>
    <t>1016578</t>
  </si>
  <si>
    <t>1016585</t>
  </si>
  <si>
    <t>1016586</t>
  </si>
  <si>
    <t>1016593</t>
  </si>
  <si>
    <t>1016597</t>
  </si>
  <si>
    <t>1016601</t>
  </si>
  <si>
    <t>1016608</t>
  </si>
  <si>
    <t>1016610</t>
  </si>
  <si>
    <t>1016611</t>
  </si>
  <si>
    <t>1016616</t>
  </si>
  <si>
    <t>1016627</t>
  </si>
  <si>
    <t>1016633</t>
  </si>
  <si>
    <t>1016636</t>
  </si>
  <si>
    <t>1016643</t>
  </si>
  <si>
    <t>1016671</t>
  </si>
  <si>
    <t>1016677</t>
  </si>
  <si>
    <t>1016683</t>
  </si>
  <si>
    <t>1016684</t>
  </si>
  <si>
    <t>1016694</t>
  </si>
  <si>
    <t>1016698</t>
  </si>
  <si>
    <t>1016704</t>
  </si>
  <si>
    <t>1016706</t>
  </si>
  <si>
    <t>1016708</t>
  </si>
  <si>
    <t>1016709</t>
  </si>
  <si>
    <t>1016711</t>
  </si>
  <si>
    <t>1016712</t>
  </si>
  <si>
    <t>1016735</t>
  </si>
  <si>
    <t>1016736</t>
  </si>
  <si>
    <t>1016741</t>
  </si>
  <si>
    <t>1016886</t>
  </si>
  <si>
    <t>1016892</t>
  </si>
  <si>
    <t>1016907</t>
  </si>
  <si>
    <t>1016922</t>
  </si>
  <si>
    <t>1017003</t>
  </si>
  <si>
    <t>1017057</t>
  </si>
  <si>
    <t>1017060</t>
  </si>
  <si>
    <t>1017062</t>
  </si>
  <si>
    <t>1017067</t>
  </si>
  <si>
    <t>1017068</t>
  </si>
  <si>
    <t>1017072</t>
  </si>
  <si>
    <t>1017086</t>
  </si>
  <si>
    <t>1017088</t>
  </si>
  <si>
    <t>1017106</t>
  </si>
  <si>
    <t>1017107</t>
  </si>
  <si>
    <t>1017110</t>
  </si>
  <si>
    <t>1017114</t>
  </si>
  <si>
    <t>1017136</t>
  </si>
  <si>
    <t>1017138</t>
  </si>
  <si>
    <t>1017157</t>
  </si>
  <si>
    <t>1017164</t>
  </si>
  <si>
    <t>1017166</t>
  </si>
  <si>
    <t>1017167</t>
  </si>
  <si>
    <t>1017168</t>
  </si>
  <si>
    <t>1017169</t>
  </si>
  <si>
    <t>1017182</t>
  </si>
  <si>
    <t>1017227</t>
  </si>
  <si>
    <t>1017229</t>
  </si>
  <si>
    <t>1017233</t>
  </si>
  <si>
    <t>1017264</t>
  </si>
  <si>
    <t>1017267</t>
  </si>
  <si>
    <t>1017273</t>
  </si>
  <si>
    <t>1017275</t>
  </si>
  <si>
    <t>1017327</t>
  </si>
  <si>
    <t>1017339</t>
  </si>
  <si>
    <t>1017345</t>
  </si>
  <si>
    <t>1017346</t>
  </si>
  <si>
    <t>1017350</t>
  </si>
  <si>
    <t>1017386</t>
  </si>
  <si>
    <t>1017388</t>
  </si>
  <si>
    <t>1017390</t>
  </si>
  <si>
    <t>1017394</t>
  </si>
  <si>
    <t>1017404</t>
  </si>
  <si>
    <t>1017414</t>
  </si>
  <si>
    <t>1017415</t>
  </si>
  <si>
    <t>1017444</t>
  </si>
  <si>
    <t>1017449</t>
  </si>
  <si>
    <t>1017452</t>
  </si>
  <si>
    <t>1017453</t>
  </si>
  <si>
    <t>1017462</t>
  </si>
  <si>
    <t>1017469</t>
  </si>
  <si>
    <t>1017475</t>
  </si>
  <si>
    <t>1017481</t>
  </si>
  <si>
    <t>1017493</t>
  </si>
  <si>
    <t>1017531</t>
  </si>
  <si>
    <t>1017532</t>
  </si>
  <si>
    <t>1017535</t>
  </si>
  <si>
    <t>1017544</t>
  </si>
  <si>
    <t>1017546</t>
  </si>
  <si>
    <t>1017571</t>
  </si>
  <si>
    <t>1017576</t>
  </si>
  <si>
    <t>1017585</t>
  </si>
  <si>
    <t>1017590</t>
  </si>
  <si>
    <t>1017593</t>
  </si>
  <si>
    <t>1017597</t>
  </si>
  <si>
    <t>1017599</t>
  </si>
  <si>
    <t>1017620</t>
  </si>
  <si>
    <t>1017626</t>
  </si>
  <si>
    <t>1017632</t>
  </si>
  <si>
    <t>1017635</t>
  </si>
  <si>
    <t>1017636</t>
  </si>
  <si>
    <t>1017644</t>
  </si>
  <si>
    <t>1017649</t>
  </si>
  <si>
    <t>1017650</t>
  </si>
  <si>
    <t>1017651</t>
  </si>
  <si>
    <t>1017652</t>
  </si>
  <si>
    <t>1017657</t>
  </si>
  <si>
    <t>1017658</t>
  </si>
  <si>
    <t>1017659</t>
  </si>
  <si>
    <t>1017660</t>
  </si>
  <si>
    <t>1017662</t>
  </si>
  <si>
    <t>1017663</t>
  </si>
  <si>
    <t>1017664</t>
  </si>
  <si>
    <t>1017666</t>
  </si>
  <si>
    <t>1017667</t>
  </si>
  <si>
    <t>1017669</t>
  </si>
  <si>
    <t>1017673</t>
  </si>
  <si>
    <t>1017678</t>
  </si>
  <si>
    <t>1017679</t>
  </si>
  <si>
    <t>1017689</t>
  </si>
  <si>
    <t>1017703</t>
  </si>
  <si>
    <t>1017706</t>
  </si>
  <si>
    <t>1017713</t>
  </si>
  <si>
    <t>1017742</t>
  </si>
  <si>
    <t>1017743</t>
  </si>
  <si>
    <t>1017749</t>
  </si>
  <si>
    <t>1017753</t>
  </si>
  <si>
    <t>1017759</t>
  </si>
  <si>
    <t>1017767</t>
  </si>
  <si>
    <t>1017768</t>
  </si>
  <si>
    <t>1017769</t>
  </si>
  <si>
    <t>1017770</t>
  </si>
  <si>
    <t>1017771</t>
  </si>
  <si>
    <t>1017783</t>
  </si>
  <si>
    <t>1017875</t>
  </si>
  <si>
    <t>1017880</t>
  </si>
  <si>
    <t>1017882</t>
  </si>
  <si>
    <t>1017883</t>
  </si>
  <si>
    <t>1017990</t>
  </si>
  <si>
    <t>1018012</t>
  </si>
  <si>
    <t>1018023</t>
  </si>
  <si>
    <t>1018049</t>
  </si>
  <si>
    <t>1018073</t>
  </si>
  <si>
    <t>1018076</t>
  </si>
  <si>
    <t>1018080</t>
  </si>
  <si>
    <t>1018091</t>
  </si>
  <si>
    <t>1018100</t>
  </si>
  <si>
    <t>1018101</t>
  </si>
  <si>
    <t>1018102</t>
  </si>
  <si>
    <t>1018103</t>
  </si>
  <si>
    <t>1018132</t>
  </si>
  <si>
    <t>1018181</t>
  </si>
  <si>
    <t>1018184</t>
  </si>
  <si>
    <t>1018191</t>
  </si>
  <si>
    <t>1018208</t>
  </si>
  <si>
    <t>1018211</t>
  </si>
  <si>
    <t>1018212</t>
  </si>
  <si>
    <t>1018213</t>
  </si>
  <si>
    <t>1018256</t>
  </si>
  <si>
    <t>1018314</t>
  </si>
  <si>
    <t>1018332</t>
  </si>
  <si>
    <t>1018347</t>
  </si>
  <si>
    <t>1018349</t>
  </si>
  <si>
    <t>1018367</t>
  </si>
  <si>
    <t>1018368</t>
  </si>
  <si>
    <t>1018369</t>
  </si>
  <si>
    <t>1018370</t>
  </si>
  <si>
    <t>1018371</t>
  </si>
  <si>
    <t>1018372</t>
  </si>
  <si>
    <t>1018373</t>
  </si>
  <si>
    <t>1018374</t>
  </si>
  <si>
    <t>1018391</t>
  </si>
  <si>
    <t>1018393</t>
  </si>
  <si>
    <t>1018399</t>
  </si>
  <si>
    <t>1018401</t>
  </si>
  <si>
    <t>1018404</t>
  </si>
  <si>
    <t>1018435</t>
  </si>
  <si>
    <t>1018438</t>
  </si>
  <si>
    <t>1018444</t>
  </si>
  <si>
    <t>1018445</t>
  </si>
  <si>
    <t>1018451</t>
  </si>
  <si>
    <t>1018454</t>
  </si>
  <si>
    <t>1018464</t>
  </si>
  <si>
    <t>1018465</t>
  </si>
  <si>
    <t>1018466</t>
  </si>
  <si>
    <t>1018467</t>
  </si>
  <si>
    <t>1018468</t>
  </si>
  <si>
    <t>1018491</t>
  </si>
  <si>
    <t>1018496</t>
  </si>
  <si>
    <t>1018501</t>
  </si>
  <si>
    <t>1018506</t>
  </si>
  <si>
    <t>1018513</t>
  </si>
  <si>
    <t>1018515</t>
  </si>
  <si>
    <t>1018529</t>
  </si>
  <si>
    <t>1018555</t>
  </si>
  <si>
    <t>1018556</t>
  </si>
  <si>
    <t>1018576</t>
  </si>
  <si>
    <t>1018586</t>
  </si>
  <si>
    <t>1018597</t>
  </si>
  <si>
    <t>1018598</t>
  </si>
  <si>
    <t>1018601</t>
  </si>
  <si>
    <t>1018617</t>
  </si>
  <si>
    <t>1018626</t>
  </si>
  <si>
    <t>1018641</t>
  </si>
  <si>
    <t>1018650</t>
  </si>
  <si>
    <t>1018651</t>
  </si>
  <si>
    <t>1018660</t>
  </si>
  <si>
    <t>1018662</t>
  </si>
  <si>
    <t>1018663</t>
  </si>
  <si>
    <t>1018671</t>
  </si>
  <si>
    <t>1018684</t>
  </si>
  <si>
    <t>1018685</t>
  </si>
  <si>
    <t>1018991</t>
  </si>
  <si>
    <t>1020855</t>
  </si>
  <si>
    <t>1021871</t>
  </si>
  <si>
    <t>1021881</t>
  </si>
  <si>
    <t>1021928</t>
  </si>
  <si>
    <t>1023778</t>
  </si>
  <si>
    <t>1023779</t>
  </si>
  <si>
    <t>1024020</t>
  </si>
  <si>
    <t>1024024</t>
  </si>
  <si>
    <t>1024025</t>
  </si>
  <si>
    <t>1024026</t>
  </si>
  <si>
    <t>1024028</t>
  </si>
  <si>
    <t>1024029</t>
  </si>
  <si>
    <t>1024748</t>
  </si>
  <si>
    <t>1024763</t>
  </si>
  <si>
    <t>1027493</t>
  </si>
  <si>
    <t>1039888</t>
  </si>
  <si>
    <t>1041083</t>
  </si>
  <si>
    <t>1041281</t>
  </si>
  <si>
    <t>1041572</t>
  </si>
  <si>
    <t>1044093</t>
  </si>
  <si>
    <t>1044269</t>
  </si>
  <si>
    <t>1044783</t>
  </si>
  <si>
    <t>1050839</t>
  </si>
  <si>
    <t>1052472</t>
  </si>
  <si>
    <t>1053853</t>
  </si>
  <si>
    <t>1054337</t>
  </si>
  <si>
    <t>1055182</t>
  </si>
  <si>
    <t>1061806</t>
  </si>
  <si>
    <t>1061808</t>
  </si>
  <si>
    <t>1070140</t>
  </si>
  <si>
    <t>1070142</t>
  </si>
  <si>
    <t>1070419</t>
  </si>
  <si>
    <t>1070421</t>
  </si>
  <si>
    <t>1070427</t>
  </si>
  <si>
    <t>1070429</t>
  </si>
  <si>
    <t>1070442</t>
  </si>
  <si>
    <t>1070450</t>
  </si>
  <si>
    <t>1070457</t>
  </si>
  <si>
    <t>1070540</t>
  </si>
  <si>
    <t>1071669</t>
  </si>
  <si>
    <t>1072441</t>
  </si>
  <si>
    <t>1072442</t>
  </si>
  <si>
    <t>1072505</t>
  </si>
  <si>
    <t>1072510</t>
  </si>
  <si>
    <t>1073553</t>
  </si>
  <si>
    <t>1073624</t>
  </si>
  <si>
    <t>1073905</t>
  </si>
  <si>
    <t>1073907</t>
  </si>
  <si>
    <t>1073908</t>
  </si>
  <si>
    <t>1073961</t>
  </si>
  <si>
    <t>1074186</t>
  </si>
  <si>
    <t>1075434</t>
  </si>
  <si>
    <t>1075435</t>
  </si>
  <si>
    <t>1075927</t>
  </si>
  <si>
    <t>1076541</t>
  </si>
  <si>
    <t>1078054</t>
  </si>
  <si>
    <t>1078994</t>
  </si>
  <si>
    <t>1078995</t>
  </si>
  <si>
    <t>1079599</t>
  </si>
  <si>
    <t>1080729</t>
  </si>
  <si>
    <t>1080758</t>
  </si>
  <si>
    <t>1080874</t>
  </si>
  <si>
    <t>1080895</t>
  </si>
  <si>
    <t>1080929</t>
  </si>
  <si>
    <t>1080933</t>
  </si>
  <si>
    <t>1081011</t>
  </si>
  <si>
    <t>1081066</t>
  </si>
  <si>
    <t>1081067</t>
  </si>
  <si>
    <t>1081069</t>
  </si>
  <si>
    <t>1081077</t>
  </si>
  <si>
    <t>1081102</t>
  </si>
  <si>
    <t>1081110</t>
  </si>
  <si>
    <t>1081141</t>
  </si>
  <si>
    <t>1081151</t>
  </si>
  <si>
    <t>1081175</t>
  </si>
  <si>
    <t>1081266</t>
  </si>
  <si>
    <t>1081273</t>
  </si>
  <si>
    <t>1081414</t>
  </si>
  <si>
    <t>1081415</t>
  </si>
  <si>
    <t>1081416</t>
  </si>
  <si>
    <t>1081463</t>
  </si>
  <si>
    <t>1081571</t>
  </si>
  <si>
    <t>1081782</t>
  </si>
  <si>
    <t>1081888</t>
  </si>
  <si>
    <t>1081941</t>
  </si>
  <si>
    <t>1081965</t>
  </si>
  <si>
    <t>1082782</t>
  </si>
  <si>
    <t>1082816</t>
  </si>
  <si>
    <t>1083417</t>
  </si>
  <si>
    <t>1083816</t>
  </si>
  <si>
    <t>1084733</t>
  </si>
  <si>
    <t>1085094</t>
  </si>
  <si>
    <t>1085096</t>
  </si>
  <si>
    <t>1085875</t>
  </si>
  <si>
    <t>1085876</t>
  </si>
  <si>
    <t>1085910</t>
  </si>
  <si>
    <t>1085971</t>
  </si>
  <si>
    <t>1085977</t>
  </si>
  <si>
    <t>1086173</t>
  </si>
  <si>
    <t>1086361</t>
  </si>
  <si>
    <t>1086390</t>
  </si>
  <si>
    <t>1086607</t>
  </si>
  <si>
    <t>1086608</t>
  </si>
  <si>
    <t>1086637</t>
  </si>
  <si>
    <t>1086697</t>
  </si>
  <si>
    <t>1086733</t>
  </si>
  <si>
    <t>1086775</t>
  </si>
  <si>
    <t>1086782</t>
  </si>
  <si>
    <t>1086805</t>
  </si>
  <si>
    <t>1086814</t>
  </si>
  <si>
    <t>1086866</t>
  </si>
  <si>
    <t>1086897</t>
  </si>
  <si>
    <t>1086920</t>
  </si>
  <si>
    <t>1086921</t>
  </si>
  <si>
    <t>1086932</t>
  </si>
  <si>
    <t>1086936</t>
  </si>
  <si>
    <t>1087001</t>
  </si>
  <si>
    <t>1087028</t>
  </si>
  <si>
    <t>1087045</t>
  </si>
  <si>
    <t>1087050</t>
  </si>
  <si>
    <t>1087051</t>
  </si>
  <si>
    <t>1087055</t>
  </si>
  <si>
    <t>1087238</t>
  </si>
  <si>
    <t>1087443</t>
  </si>
  <si>
    <t>1087454</t>
  </si>
  <si>
    <t>1087658</t>
  </si>
  <si>
    <t>1087662</t>
  </si>
  <si>
    <t>1087670</t>
  </si>
  <si>
    <t>1087684</t>
  </si>
  <si>
    <t>1087802</t>
  </si>
  <si>
    <t>1087803</t>
  </si>
  <si>
    <t>1096627</t>
  </si>
  <si>
    <t>1097293</t>
  </si>
  <si>
    <t>1097410</t>
  </si>
  <si>
    <t>1097532</t>
  </si>
  <si>
    <t>1097824</t>
  </si>
  <si>
    <t>1097925</t>
  </si>
  <si>
    <t>1097979</t>
  </si>
  <si>
    <t>1098015</t>
  </si>
  <si>
    <t>1098018</t>
  </si>
  <si>
    <t>1098088</t>
  </si>
  <si>
    <t>1098462</t>
  </si>
  <si>
    <t>1098708</t>
  </si>
  <si>
    <t>1099110</t>
  </si>
  <si>
    <t>1100248</t>
  </si>
  <si>
    <t>1101623</t>
  </si>
  <si>
    <t>1101654</t>
  </si>
  <si>
    <t>1101667</t>
  </si>
  <si>
    <t>1101674</t>
  </si>
  <si>
    <t>1101700</t>
  </si>
  <si>
    <t>1101775</t>
  </si>
  <si>
    <t>1101816</t>
  </si>
  <si>
    <t>1101830</t>
  </si>
  <si>
    <t>1101831</t>
  </si>
  <si>
    <t>1102221</t>
  </si>
  <si>
    <t>1102379</t>
  </si>
  <si>
    <t>1102412</t>
  </si>
  <si>
    <t>1102416</t>
  </si>
  <si>
    <t>1102419</t>
  </si>
  <si>
    <t>1102574</t>
  </si>
  <si>
    <t>1102576</t>
  </si>
  <si>
    <t>1102895</t>
  </si>
  <si>
    <t>1102994</t>
  </si>
  <si>
    <t>1103006</t>
  </si>
  <si>
    <t>1103026</t>
  </si>
  <si>
    <t>1103028</t>
  </si>
  <si>
    <t>1103030</t>
  </si>
  <si>
    <t>1103052</t>
  </si>
  <si>
    <t>1103192</t>
  </si>
  <si>
    <t>1103429</t>
  </si>
  <si>
    <t>1103892</t>
  </si>
  <si>
    <t>1104280</t>
  </si>
  <si>
    <t>1104301</t>
  </si>
  <si>
    <t>1104306</t>
  </si>
  <si>
    <t>1104330</t>
  </si>
  <si>
    <t>1105233</t>
  </si>
  <si>
    <t>1105540</t>
  </si>
  <si>
    <t>1107087</t>
  </si>
  <si>
    <t>1107088</t>
  </si>
  <si>
    <t>1107995</t>
  </si>
  <si>
    <t>1108049</t>
  </si>
  <si>
    <t>1108361</t>
  </si>
  <si>
    <t>1108781</t>
  </si>
  <si>
    <t>1108944</t>
  </si>
  <si>
    <t>1109072</t>
  </si>
  <si>
    <t>1109867</t>
  </si>
  <si>
    <t>1109887</t>
  </si>
  <si>
    <t>1111719</t>
  </si>
  <si>
    <t>493</t>
  </si>
  <si>
    <t>709</t>
  </si>
  <si>
    <t>3909</t>
  </si>
  <si>
    <t>3395</t>
  </si>
  <si>
    <t>4777</t>
  </si>
  <si>
    <t>5039</t>
  </si>
  <si>
    <t>7127</t>
  </si>
  <si>
    <t>7149</t>
  </si>
  <si>
    <t>7155</t>
  </si>
  <si>
    <t>7191</t>
  </si>
  <si>
    <t>4585</t>
  </si>
  <si>
    <t>565</t>
  </si>
  <si>
    <t>859</t>
  </si>
  <si>
    <t>860</t>
  </si>
  <si>
    <t>3371</t>
  </si>
  <si>
    <t>5224</t>
  </si>
  <si>
    <t>5863</t>
  </si>
  <si>
    <t>5875</t>
  </si>
  <si>
    <t>3652</t>
  </si>
  <si>
    <t>3660</t>
  </si>
  <si>
    <t>3686</t>
  </si>
  <si>
    <t>220</t>
  </si>
  <si>
    <t>1232</t>
  </si>
  <si>
    <t>1323</t>
  </si>
  <si>
    <t>2439</t>
  </si>
  <si>
    <t>3742</t>
  </si>
  <si>
    <t>4996</t>
  </si>
  <si>
    <t>5001</t>
  </si>
  <si>
    <t>5110</t>
  </si>
  <si>
    <t>5708</t>
  </si>
  <si>
    <t>6705</t>
  </si>
  <si>
    <t>1419</t>
  </si>
  <si>
    <t>1595</t>
  </si>
  <si>
    <t>3785</t>
  </si>
  <si>
    <t>3969</t>
  </si>
  <si>
    <t>4118</t>
  </si>
  <si>
    <t>5958</t>
  </si>
  <si>
    <t>6008</t>
  </si>
  <si>
    <t>6013</t>
  </si>
  <si>
    <t>6475</t>
  </si>
  <si>
    <t>6836</t>
  </si>
  <si>
    <t>6851</t>
  </si>
  <si>
    <t>6868</t>
  </si>
  <si>
    <t>4963</t>
  </si>
  <si>
    <t>3547</t>
  </si>
  <si>
    <t>3675</t>
  </si>
  <si>
    <t>4603</t>
  </si>
  <si>
    <t>6051</t>
  </si>
  <si>
    <t>7167</t>
  </si>
  <si>
    <t>2895</t>
  </si>
  <si>
    <t>5952</t>
  </si>
  <si>
    <t>898</t>
  </si>
  <si>
    <t>1373</t>
  </si>
  <si>
    <t>1379</t>
  </si>
  <si>
    <t>5495</t>
  </si>
  <si>
    <t>5546</t>
  </si>
  <si>
    <t>575</t>
  </si>
  <si>
    <t>586</t>
  </si>
  <si>
    <t>587</t>
  </si>
  <si>
    <t>932</t>
  </si>
  <si>
    <t>943</t>
  </si>
  <si>
    <t>946</t>
  </si>
  <si>
    <t>1026</t>
  </si>
  <si>
    <t>1131</t>
  </si>
  <si>
    <t>1170</t>
  </si>
  <si>
    <t>1313</t>
  </si>
  <si>
    <t>1617</t>
  </si>
  <si>
    <t>1690</t>
  </si>
  <si>
    <t>1713</t>
  </si>
  <si>
    <t>1769</t>
  </si>
  <si>
    <t>1812</t>
  </si>
  <si>
    <t>1820</t>
  </si>
  <si>
    <t>1833</t>
  </si>
  <si>
    <t>1884</t>
  </si>
  <si>
    <t>1954</t>
  </si>
  <si>
    <t>1980</t>
  </si>
  <si>
    <t>2039</t>
  </si>
  <si>
    <t>2077</t>
  </si>
  <si>
    <t>2086</t>
  </si>
  <si>
    <t>2108</t>
  </si>
  <si>
    <t>2115</t>
  </si>
  <si>
    <t>2116</t>
  </si>
  <si>
    <t>2142</t>
  </si>
  <si>
    <t>2297</t>
  </si>
  <si>
    <t>2299</t>
  </si>
  <si>
    <t>2371</t>
  </si>
  <si>
    <t>2377</t>
  </si>
  <si>
    <t>2378</t>
  </si>
  <si>
    <t>2393</t>
  </si>
  <si>
    <t>2401</t>
  </si>
  <si>
    <t>2482</t>
  </si>
  <si>
    <t>2507</t>
  </si>
  <si>
    <t>2647</t>
  </si>
  <si>
    <t>2653</t>
  </si>
  <si>
    <t>2702</t>
  </si>
  <si>
    <t>3122</t>
  </si>
  <si>
    <t>2759</t>
  </si>
  <si>
    <t>2774</t>
  </si>
  <si>
    <t>2777</t>
  </si>
  <si>
    <t>2859</t>
  </si>
  <si>
    <t>2890</t>
  </si>
  <si>
    <t>2905</t>
  </si>
  <si>
    <t>2931</t>
  </si>
  <si>
    <t>2968</t>
  </si>
  <si>
    <t>2978</t>
  </si>
  <si>
    <t>3032</t>
  </si>
  <si>
    <t>3043</t>
  </si>
  <si>
    <t>3077</t>
  </si>
  <si>
    <t>3102</t>
  </si>
  <si>
    <t>3191</t>
  </si>
  <si>
    <t>3202</t>
  </si>
  <si>
    <t>3283</t>
  </si>
  <si>
    <t>3338</t>
  </si>
  <si>
    <t>3379</t>
  </si>
  <si>
    <t>3447</t>
  </si>
  <si>
    <t>3561</t>
  </si>
  <si>
    <t>3626</t>
  </si>
  <si>
    <t>3804</t>
  </si>
  <si>
    <t>3822</t>
  </si>
  <si>
    <t>3913</t>
  </si>
  <si>
    <t>3924</t>
  </si>
  <si>
    <t>4040</t>
  </si>
  <si>
    <t>4087</t>
  </si>
  <si>
    <t>4170</t>
  </si>
  <si>
    <t>4240</t>
  </si>
  <si>
    <t>4279</t>
  </si>
  <si>
    <t>4420</t>
  </si>
  <si>
    <t>4513</t>
  </si>
  <si>
    <t>4527</t>
  </si>
  <si>
    <t>4542</t>
  </si>
  <si>
    <t>4574</t>
  </si>
  <si>
    <t>4637</t>
  </si>
  <si>
    <t>4641</t>
  </si>
  <si>
    <t>4644</t>
  </si>
  <si>
    <t>4650</t>
  </si>
  <si>
    <t>4653</t>
  </si>
  <si>
    <t>4695</t>
  </si>
  <si>
    <t>4699</t>
  </si>
  <si>
    <t>4769</t>
  </si>
  <si>
    <t>4796</t>
  </si>
  <si>
    <t>4805</t>
  </si>
  <si>
    <t>4824</t>
  </si>
  <si>
    <t>4869</t>
  </si>
  <si>
    <t>4914</t>
  </si>
  <si>
    <t>4942</t>
  </si>
  <si>
    <t>4955</t>
  </si>
  <si>
    <t>4956</t>
  </si>
  <si>
    <t>4969</t>
  </si>
  <si>
    <t>4999</t>
  </si>
  <si>
    <t>5004</t>
  </si>
  <si>
    <t>5011</t>
  </si>
  <si>
    <t>5026</t>
  </si>
  <si>
    <t>5054</t>
  </si>
  <si>
    <t>5076</t>
  </si>
  <si>
    <t>5097</t>
  </si>
  <si>
    <t>5133</t>
  </si>
  <si>
    <t>5197</t>
  </si>
  <si>
    <t>5213</t>
  </si>
  <si>
    <t>5328</t>
  </si>
  <si>
    <t>5394</t>
  </si>
  <si>
    <t>5409</t>
  </si>
  <si>
    <t>5414</t>
  </si>
  <si>
    <t>5417</t>
  </si>
  <si>
    <t>5447</t>
  </si>
  <si>
    <t>5460</t>
  </si>
  <si>
    <t>5472</t>
  </si>
  <si>
    <t>5480</t>
  </si>
  <si>
    <t>5483</t>
  </si>
  <si>
    <t>5488</t>
  </si>
  <si>
    <t>5517</t>
  </si>
  <si>
    <t>5523</t>
  </si>
  <si>
    <t>5596</t>
  </si>
  <si>
    <t>5602</t>
  </si>
  <si>
    <t>5622</t>
  </si>
  <si>
    <t>5631</t>
  </si>
  <si>
    <t>5644</t>
  </si>
  <si>
    <t>5739</t>
  </si>
  <si>
    <t>5816</t>
  </si>
  <si>
    <t>5859</t>
  </si>
  <si>
    <t>5905</t>
  </si>
  <si>
    <t>5982</t>
  </si>
  <si>
    <t>6177</t>
  </si>
  <si>
    <t>6237</t>
  </si>
  <si>
    <t>6254</t>
  </si>
  <si>
    <t>6255</t>
  </si>
  <si>
    <t>6285</t>
  </si>
  <si>
    <t>6300</t>
  </si>
  <si>
    <t>6305</t>
  </si>
  <si>
    <t>6354</t>
  </si>
  <si>
    <t>6391</t>
  </si>
  <si>
    <t>6497</t>
  </si>
  <si>
    <t>6500</t>
  </si>
  <si>
    <t>6686</t>
  </si>
  <si>
    <t>6692</t>
  </si>
  <si>
    <t>6702</t>
  </si>
  <si>
    <t>6775</t>
  </si>
  <si>
    <t>6800</t>
  </si>
  <si>
    <t>6834</t>
  </si>
  <si>
    <t>6904</t>
  </si>
  <si>
    <t>7002</t>
  </si>
  <si>
    <t>7046</t>
  </si>
  <si>
    <t>7058</t>
  </si>
  <si>
    <t>7085</t>
  </si>
  <si>
    <t>7093</t>
  </si>
  <si>
    <t>22030</t>
  </si>
  <si>
    <t>16685</t>
  </si>
  <si>
    <t>19367</t>
  </si>
  <si>
    <t>19480</t>
  </si>
  <si>
    <t>18261</t>
  </si>
  <si>
    <t>17331</t>
  </si>
  <si>
    <t>19568</t>
  </si>
  <si>
    <t>19595</t>
  </si>
  <si>
    <t>19594</t>
  </si>
  <si>
    <t>19636</t>
  </si>
  <si>
    <t>19640</t>
  </si>
  <si>
    <t>19639</t>
  </si>
  <si>
    <t>19641</t>
  </si>
  <si>
    <t>18237</t>
  </si>
  <si>
    <t>18254</t>
  </si>
  <si>
    <t>18251</t>
  </si>
  <si>
    <t>19716</t>
  </si>
  <si>
    <t>19715</t>
  </si>
  <si>
    <t>19782</t>
  </si>
  <si>
    <t>19781</t>
  </si>
  <si>
    <t>19784</t>
  </si>
  <si>
    <t>19786</t>
  </si>
  <si>
    <t>19808</t>
  </si>
  <si>
    <t>19855</t>
  </si>
  <si>
    <t>19856</t>
  </si>
  <si>
    <t>18643</t>
  </si>
  <si>
    <t>18883</t>
  </si>
  <si>
    <t>18889</t>
  </si>
  <si>
    <t>18879</t>
  </si>
  <si>
    <t>18857</t>
  </si>
  <si>
    <t>18888</t>
  </si>
  <si>
    <t>18885</t>
  </si>
  <si>
    <t>18887</t>
  </si>
  <si>
    <t>18892</t>
  </si>
  <si>
    <t>18848</t>
  </si>
  <si>
    <t>18846</t>
  </si>
  <si>
    <t>18852</t>
  </si>
  <si>
    <t>18891</t>
  </si>
  <si>
    <t>18869</t>
  </si>
  <si>
    <t>18874</t>
  </si>
  <si>
    <t>18866</t>
  </si>
  <si>
    <t>18865</t>
  </si>
  <si>
    <t>18864</t>
  </si>
  <si>
    <t>20261</t>
  </si>
  <si>
    <t>20285</t>
  </si>
  <si>
    <t>20287</t>
  </si>
  <si>
    <t>20313</t>
  </si>
  <si>
    <t>18457</t>
  </si>
  <si>
    <t>20384</t>
  </si>
  <si>
    <t>20381</t>
  </si>
  <si>
    <t>20390</t>
  </si>
  <si>
    <t>20389</t>
  </si>
  <si>
    <t>20395</t>
  </si>
  <si>
    <t>20500</t>
  </si>
  <si>
    <t>20595</t>
  </si>
  <si>
    <t>20668</t>
  </si>
  <si>
    <t>20804</t>
  </si>
  <si>
    <t>16921</t>
  </si>
  <si>
    <t>16920</t>
  </si>
  <si>
    <t>16916</t>
  </si>
  <si>
    <t>20859</t>
  </si>
  <si>
    <t>20936</t>
  </si>
  <si>
    <t>20946</t>
  </si>
  <si>
    <t>20941</t>
  </si>
  <si>
    <t>21068</t>
  </si>
  <si>
    <t>18019</t>
  </si>
  <si>
    <t>17981</t>
  </si>
  <si>
    <t>17769</t>
  </si>
  <si>
    <t>18114</t>
  </si>
  <si>
    <t>21219</t>
  </si>
  <si>
    <t>21223</t>
  </si>
  <si>
    <t>21228</t>
  </si>
  <si>
    <t>19009</t>
  </si>
  <si>
    <t>17325</t>
  </si>
  <si>
    <t>17313</t>
  </si>
  <si>
    <t>17332</t>
  </si>
  <si>
    <t>9677</t>
  </si>
  <si>
    <t>7858</t>
  </si>
  <si>
    <t>7845</t>
  </si>
  <si>
    <t>9795</t>
  </si>
  <si>
    <t>8069</t>
  </si>
  <si>
    <t>8068</t>
  </si>
  <si>
    <t>8130</t>
  </si>
  <si>
    <t>9916</t>
  </si>
  <si>
    <t>9917</t>
  </si>
  <si>
    <t>9942</t>
  </si>
  <si>
    <t>9945</t>
  </si>
  <si>
    <t>9969</t>
  </si>
  <si>
    <t>9978</t>
  </si>
  <si>
    <t>9982</t>
  </si>
  <si>
    <t>9993</t>
  </si>
  <si>
    <t>10007</t>
  </si>
  <si>
    <t>12000</t>
  </si>
  <si>
    <t>10559</t>
  </si>
  <si>
    <t>9252</t>
  </si>
  <si>
    <t>9270</t>
  </si>
  <si>
    <t>12189</t>
  </si>
  <si>
    <t>12322</t>
  </si>
  <si>
    <t>12202</t>
  </si>
  <si>
    <t>12200</t>
  </si>
  <si>
    <t>8188</t>
  </si>
  <si>
    <t>8187</t>
  </si>
  <si>
    <t>10051</t>
  </si>
  <si>
    <t>11270</t>
  </si>
  <si>
    <t>11527</t>
  </si>
  <si>
    <t>11757</t>
  </si>
  <si>
    <t>10836</t>
  </si>
  <si>
    <t>10835</t>
  </si>
  <si>
    <t>9901</t>
  </si>
  <si>
    <t>9913</t>
  </si>
  <si>
    <t>9914</t>
  </si>
  <si>
    <t>12081</t>
  </si>
  <si>
    <t>9020</t>
  </si>
  <si>
    <t>9021</t>
  </si>
  <si>
    <t>9031</t>
  </si>
  <si>
    <t>12150</t>
  </si>
  <si>
    <t>12152</t>
  </si>
  <si>
    <t>9050</t>
  </si>
  <si>
    <t>9070</t>
  </si>
  <si>
    <t>12137</t>
  </si>
  <si>
    <t>12138</t>
  </si>
  <si>
    <t>12134</t>
  </si>
  <si>
    <t>12170</t>
  </si>
  <si>
    <t>12185</t>
  </si>
  <si>
    <t>8169</t>
  </si>
  <si>
    <t>8536</t>
  </si>
  <si>
    <t>8537</t>
  </si>
  <si>
    <t>8544</t>
  </si>
  <si>
    <t>8538</t>
  </si>
  <si>
    <t>8540</t>
  </si>
  <si>
    <t>8499</t>
  </si>
  <si>
    <t>8485</t>
  </si>
  <si>
    <t>9405</t>
  </si>
  <si>
    <t>9411</t>
  </si>
  <si>
    <t>8590</t>
  </si>
  <si>
    <t>8591</t>
  </si>
  <si>
    <t>9454</t>
  </si>
  <si>
    <t>8341</t>
  </si>
  <si>
    <t>8342</t>
  </si>
  <si>
    <t>8344</t>
  </si>
  <si>
    <t>8343</t>
  </si>
  <si>
    <t>8383</t>
  </si>
  <si>
    <t>8397</t>
  </si>
  <si>
    <t>8396</t>
  </si>
  <si>
    <t>9598</t>
  </si>
  <si>
    <t>9469</t>
  </si>
  <si>
    <t>8549</t>
  </si>
  <si>
    <t>8547</t>
  </si>
  <si>
    <t>9401</t>
  </si>
  <si>
    <t>9485</t>
  </si>
  <si>
    <t>9486</t>
  </si>
  <si>
    <t>9406</t>
  </si>
  <si>
    <t>9466</t>
  </si>
  <si>
    <t>9463</t>
  </si>
  <si>
    <t>9465</t>
  </si>
  <si>
    <t>9468</t>
  </si>
  <si>
    <t>9464</t>
  </si>
  <si>
    <t>12506</t>
  </si>
  <si>
    <t>12536</t>
  </si>
  <si>
    <t>12537</t>
  </si>
  <si>
    <t>8580</t>
  </si>
  <si>
    <t>8615</t>
  </si>
  <si>
    <t>8616</t>
  </si>
  <si>
    <t>8698</t>
  </si>
  <si>
    <t>8699</t>
  </si>
  <si>
    <t>8700</t>
  </si>
  <si>
    <t>8631</t>
  </si>
  <si>
    <t>8640</t>
  </si>
  <si>
    <t>8642</t>
  </si>
  <si>
    <t>8641</t>
  </si>
  <si>
    <t>8702</t>
  </si>
  <si>
    <t>8705</t>
  </si>
  <si>
    <t>12366</t>
  </si>
  <si>
    <t>12359</t>
  </si>
  <si>
    <t>12361</t>
  </si>
  <si>
    <t>12368</t>
  </si>
  <si>
    <t>8704</t>
  </si>
  <si>
    <t>9273</t>
  </si>
  <si>
    <t>9306</t>
  </si>
  <si>
    <t>9350</t>
  </si>
  <si>
    <t>9351</t>
  </si>
  <si>
    <t>9299</t>
  </si>
  <si>
    <t>9201</t>
  </si>
  <si>
    <t>9364</t>
  </si>
  <si>
    <t>9219</t>
  </si>
  <si>
    <t>9784</t>
  </si>
  <si>
    <t>9369</t>
  </si>
  <si>
    <t>9368</t>
  </si>
  <si>
    <t>9307</t>
  </si>
  <si>
    <t>9366</t>
  </si>
  <si>
    <t>12266</t>
  </si>
  <si>
    <t>12264</t>
  </si>
  <si>
    <t>10012</t>
  </si>
  <si>
    <t>10010</t>
  </si>
  <si>
    <t>10013</t>
  </si>
  <si>
    <t>10011</t>
  </si>
  <si>
    <t>10357</t>
  </si>
  <si>
    <t>10330</t>
  </si>
  <si>
    <t>9986</t>
  </si>
  <si>
    <t>9989</t>
  </si>
  <si>
    <t>9985</t>
  </si>
  <si>
    <t>9988</t>
  </si>
  <si>
    <t>9984</t>
  </si>
  <si>
    <t>9987</t>
  </si>
  <si>
    <t>12047</t>
  </si>
  <si>
    <t>12037</t>
  </si>
  <si>
    <t>8896</t>
  </si>
  <si>
    <t>8922</t>
  </si>
  <si>
    <t>8923</t>
  </si>
  <si>
    <t>8818</t>
  </si>
  <si>
    <t>8817</t>
  </si>
  <si>
    <t>8819</t>
  </si>
  <si>
    <t>8820</t>
  </si>
  <si>
    <t>8816</t>
  </si>
  <si>
    <t>8930</t>
  </si>
  <si>
    <t>8780</t>
  </si>
  <si>
    <t>8781</t>
  </si>
  <si>
    <t>8836</t>
  </si>
  <si>
    <t>8891</t>
  </si>
  <si>
    <t>8890</t>
  </si>
  <si>
    <t>8980</t>
  </si>
  <si>
    <t>8883</t>
  </si>
  <si>
    <t>8747</t>
  </si>
  <si>
    <t>8745</t>
  </si>
  <si>
    <t>8828</t>
  </si>
  <si>
    <t>8827</t>
  </si>
  <si>
    <t>8844</t>
  </si>
  <si>
    <t>8841</t>
  </si>
  <si>
    <t>12053</t>
  </si>
  <si>
    <t>8788</t>
  </si>
  <si>
    <t>8785</t>
  </si>
  <si>
    <t>8787</t>
  </si>
  <si>
    <t>8829</t>
  </si>
  <si>
    <t>10466</t>
  </si>
  <si>
    <t>10490</t>
  </si>
  <si>
    <t>10760</t>
  </si>
  <si>
    <t>10614</t>
  </si>
  <si>
    <t>10605</t>
  </si>
  <si>
    <t>10621</t>
  </si>
  <si>
    <t>11791</t>
  </si>
  <si>
    <t>7902</t>
  </si>
  <si>
    <t>7898</t>
  </si>
  <si>
    <t>7899</t>
  </si>
  <si>
    <t>7900</t>
  </si>
  <si>
    <t>7903</t>
  </si>
  <si>
    <t>7897</t>
  </si>
  <si>
    <t>7901</t>
  </si>
  <si>
    <t>7945</t>
  </si>
  <si>
    <t>7946</t>
  </si>
  <si>
    <t>7950</t>
  </si>
  <si>
    <t>7949</t>
  </si>
  <si>
    <t>7944</t>
  </si>
  <si>
    <t>7987</t>
  </si>
  <si>
    <t>7970</t>
  </si>
  <si>
    <t>7984</t>
  </si>
  <si>
    <t>7927</t>
  </si>
  <si>
    <t>7932</t>
  </si>
  <si>
    <t>7926</t>
  </si>
  <si>
    <t>7928</t>
  </si>
  <si>
    <t>8095</t>
  </si>
  <si>
    <t>7862</t>
  </si>
  <si>
    <t>7869</t>
  </si>
  <si>
    <t>7870</t>
  </si>
  <si>
    <t>7868</t>
  </si>
  <si>
    <t>9801</t>
  </si>
  <si>
    <t>9808</t>
  </si>
  <si>
    <t>7874</t>
  </si>
  <si>
    <t>7940</t>
  </si>
  <si>
    <t>7938</t>
  </si>
  <si>
    <t>8091</t>
  </si>
  <si>
    <t>8104</t>
  </si>
  <si>
    <t>8083</t>
  </si>
  <si>
    <t>9085</t>
  </si>
  <si>
    <t>9086</t>
  </si>
  <si>
    <t>12284</t>
  </si>
  <si>
    <t>9089</t>
  </si>
  <si>
    <t>9187</t>
  </si>
  <si>
    <t>9222</t>
  </si>
  <si>
    <t>9918</t>
  </si>
  <si>
    <t>10455</t>
  </si>
  <si>
    <t>10456</t>
  </si>
  <si>
    <t>10076</t>
  </si>
  <si>
    <t>9919</t>
  </si>
  <si>
    <t>9920</t>
  </si>
  <si>
    <t>9921</t>
  </si>
  <si>
    <t>9995</t>
  </si>
  <si>
    <t>10003</t>
  </si>
  <si>
    <t>10563</t>
  </si>
  <si>
    <t>10564</t>
  </si>
  <si>
    <t>10562</t>
  </si>
  <si>
    <t>10579</t>
  </si>
  <si>
    <t>10615</t>
  </si>
  <si>
    <t>10135</t>
  </si>
  <si>
    <t>10148</t>
  </si>
  <si>
    <t>10682</t>
  </si>
  <si>
    <t>10162</t>
  </si>
  <si>
    <t>10705</t>
  </si>
  <si>
    <t>10706</t>
  </si>
  <si>
    <t>10316</t>
  </si>
  <si>
    <t>10464</t>
  </si>
  <si>
    <t>12435</t>
  </si>
  <si>
    <t>12438</t>
  </si>
  <si>
    <t>8356</t>
  </si>
  <si>
    <t>8430</t>
  </si>
  <si>
    <t>8481</t>
  </si>
  <si>
    <t>12542</t>
  </si>
  <si>
    <t>12351</t>
  </si>
  <si>
    <t>8757</t>
  </si>
  <si>
    <t>8761</t>
  </si>
  <si>
    <t>8760</t>
  </si>
  <si>
    <t>8756</t>
  </si>
  <si>
    <t>8759</t>
  </si>
  <si>
    <t>8763</t>
  </si>
  <si>
    <t>8778</t>
  </si>
  <si>
    <t>8777</t>
  </si>
  <si>
    <t>8790</t>
  </si>
  <si>
    <t>8918</t>
  </si>
  <si>
    <t>8917</t>
  </si>
  <si>
    <t>8931</t>
  </si>
  <si>
    <t>8711</t>
  </si>
  <si>
    <t>11777</t>
  </si>
  <si>
    <t>8873</t>
  </si>
  <si>
    <t>12088</t>
  </si>
  <si>
    <t>8872</t>
  </si>
  <si>
    <t>8835</t>
  </si>
  <si>
    <t>9637</t>
  </si>
  <si>
    <t>8847</t>
  </si>
  <si>
    <t>8839</t>
  </si>
  <si>
    <t>8840</t>
  </si>
  <si>
    <t>10873</t>
  </si>
  <si>
    <t>8865</t>
  </si>
  <si>
    <t>8824</t>
  </si>
  <si>
    <t>9039</t>
  </si>
  <si>
    <t>9038</t>
  </si>
  <si>
    <t>19515</t>
  </si>
  <si>
    <t>19512</t>
  </si>
  <si>
    <t>19612</t>
  </si>
  <si>
    <t>19520</t>
  </si>
  <si>
    <t>19522</t>
  </si>
  <si>
    <t>19521</t>
  </si>
  <si>
    <t>19653</t>
  </si>
  <si>
    <t>19947</t>
  </si>
  <si>
    <t>19945</t>
  </si>
  <si>
    <t>20392</t>
  </si>
  <si>
    <t>20533</t>
  </si>
  <si>
    <t>20302</t>
  </si>
  <si>
    <t>19761</t>
  </si>
  <si>
    <t>19882</t>
  </si>
  <si>
    <t>19775</t>
  </si>
  <si>
    <t>19778</t>
  </si>
  <si>
    <t>19927</t>
  </si>
  <si>
    <t>20151</t>
  </si>
  <si>
    <t>20186</t>
  </si>
  <si>
    <t>20815</t>
  </si>
  <si>
    <t>20816</t>
  </si>
  <si>
    <t>20903</t>
  </si>
  <si>
    <t>20883</t>
  </si>
  <si>
    <t>21002</t>
  </si>
  <si>
    <t>21030</t>
  </si>
  <si>
    <t>21029</t>
  </si>
  <si>
    <t>20768</t>
  </si>
  <si>
    <t>21014</t>
  </si>
  <si>
    <t>20586</t>
  </si>
  <si>
    <t>20587</t>
  </si>
  <si>
    <t>20584</t>
  </si>
  <si>
    <t>20588</t>
  </si>
  <si>
    <t>20676</t>
  </si>
  <si>
    <t>20707</t>
  </si>
  <si>
    <t>22038</t>
  </si>
  <si>
    <t>15664</t>
  </si>
  <si>
    <t>15665</t>
  </si>
  <si>
    <t>15743</t>
  </si>
  <si>
    <t>15742</t>
  </si>
  <si>
    <t>15750</t>
  </si>
  <si>
    <t>15393</t>
  </si>
  <si>
    <t>15431</t>
  </si>
  <si>
    <t>15366</t>
  </si>
  <si>
    <t>15839</t>
  </si>
  <si>
    <t>15978</t>
  </si>
  <si>
    <t>15252</t>
  </si>
  <si>
    <t>15231</t>
  </si>
  <si>
    <t>15226</t>
  </si>
  <si>
    <t>15224</t>
  </si>
  <si>
    <t>15221</t>
  </si>
  <si>
    <t>15223</t>
  </si>
  <si>
    <t>15222</t>
  </si>
  <si>
    <t>15504</t>
  </si>
  <si>
    <t>15505</t>
  </si>
  <si>
    <t>16492</t>
  </si>
  <si>
    <t>16716</t>
  </si>
  <si>
    <t>16724</t>
  </si>
  <si>
    <t>18900</t>
  </si>
  <si>
    <t>18899</t>
  </si>
  <si>
    <t>18895</t>
  </si>
  <si>
    <t>18898</t>
  </si>
  <si>
    <t>18298</t>
  </si>
  <si>
    <t>14134</t>
  </si>
  <si>
    <t>14589</t>
  </si>
  <si>
    <t>13762</t>
  </si>
  <si>
    <t>13761</t>
  </si>
  <si>
    <t>13859</t>
  </si>
  <si>
    <t>13821</t>
  </si>
  <si>
    <t>13793</t>
  </si>
  <si>
    <t>13849</t>
  </si>
  <si>
    <t>13848</t>
  </si>
  <si>
    <t>13890</t>
  </si>
  <si>
    <t>13870</t>
  </si>
  <si>
    <t>13887</t>
  </si>
  <si>
    <t>13860</t>
  </si>
  <si>
    <t>13852</t>
  </si>
  <si>
    <t>13873</t>
  </si>
  <si>
    <t>13872</t>
  </si>
  <si>
    <t>13766</t>
  </si>
  <si>
    <t>13832</t>
  </si>
  <si>
    <t>13837</t>
  </si>
  <si>
    <t>13886</t>
  </si>
  <si>
    <t>13764</t>
  </si>
  <si>
    <t>13791</t>
  </si>
  <si>
    <t>26701</t>
  </si>
  <si>
    <t>26551</t>
  </si>
  <si>
    <t>26546</t>
  </si>
  <si>
    <t>34924</t>
  </si>
  <si>
    <t>27565</t>
  </si>
  <si>
    <t>27564</t>
  </si>
  <si>
    <t>34173</t>
  </si>
  <si>
    <t>46718</t>
  </si>
  <si>
    <t>35729</t>
  </si>
  <si>
    <t>35785</t>
  </si>
  <si>
    <t>37027</t>
  </si>
  <si>
    <t>50120</t>
  </si>
  <si>
    <t>50101</t>
  </si>
  <si>
    <t>31414</t>
  </si>
  <si>
    <t>29600</t>
  </si>
  <si>
    <t>29607</t>
  </si>
  <si>
    <t>29601</t>
  </si>
  <si>
    <t>40188</t>
  </si>
  <si>
    <t>26800</t>
  </si>
  <si>
    <t>27220</t>
  </si>
  <si>
    <t>40696</t>
  </si>
  <si>
    <t>8039</t>
  </si>
  <si>
    <t>8471</t>
  </si>
  <si>
    <t>8472</t>
  </si>
  <si>
    <t>8612</t>
  </si>
  <si>
    <t>8613</t>
  </si>
  <si>
    <t>19347</t>
  </si>
  <si>
    <t>24755</t>
  </si>
  <si>
    <t>40008</t>
  </si>
  <si>
    <t>39739</t>
  </si>
  <si>
    <t>56657</t>
  </si>
  <si>
    <t>27131</t>
  </si>
  <si>
    <t>27149</t>
  </si>
  <si>
    <t>51721</t>
  </si>
  <si>
    <t>36396</t>
  </si>
  <si>
    <t>34688</t>
  </si>
  <si>
    <t>55643</t>
  </si>
  <si>
    <t>26126</t>
  </si>
  <si>
    <t>26135</t>
  </si>
  <si>
    <t>26172</t>
  </si>
  <si>
    <t>22527</t>
  </si>
  <si>
    <t>22447</t>
  </si>
  <si>
    <t>23940</t>
  </si>
  <si>
    <t>29746</t>
  </si>
  <si>
    <t>33442</t>
  </si>
  <si>
    <t>33396</t>
  </si>
  <si>
    <t>37806</t>
  </si>
  <si>
    <t>35506</t>
  </si>
  <si>
    <t>37847</t>
  </si>
  <si>
    <t>38045</t>
  </si>
  <si>
    <t>34256</t>
  </si>
  <si>
    <t>34257</t>
  </si>
  <si>
    <t>34259</t>
  </si>
  <si>
    <t>31469</t>
  </si>
  <si>
    <t>31471</t>
  </si>
  <si>
    <t>51517</t>
  </si>
  <si>
    <t>51519</t>
  </si>
  <si>
    <t>22763</t>
  </si>
  <si>
    <t>22765</t>
  </si>
  <si>
    <t>24300</t>
  </si>
  <si>
    <t>31491</t>
  </si>
  <si>
    <t>31484</t>
  </si>
  <si>
    <t>31481</t>
  </si>
  <si>
    <t>31482</t>
  </si>
  <si>
    <t>31483</t>
  </si>
  <si>
    <t>31485</t>
  </si>
  <si>
    <t>39865</t>
  </si>
  <si>
    <t>39951</t>
  </si>
  <si>
    <t>36835</t>
  </si>
  <si>
    <t>36831</t>
  </si>
  <si>
    <t>38441</t>
  </si>
  <si>
    <t>54274</t>
  </si>
  <si>
    <t>54285</t>
  </si>
  <si>
    <t>54283</t>
  </si>
  <si>
    <t>54281</t>
  </si>
  <si>
    <t>54286</t>
  </si>
  <si>
    <t>22609</t>
  </si>
  <si>
    <t>22137</t>
  </si>
  <si>
    <t>35971</t>
  </si>
  <si>
    <t>35984</t>
  </si>
  <si>
    <t>23095</t>
  </si>
  <si>
    <t>16719</t>
  </si>
  <si>
    <t>16730</t>
  </si>
  <si>
    <t>16713</t>
  </si>
  <si>
    <t>13300</t>
  </si>
  <si>
    <t>13266</t>
  </si>
  <si>
    <t>13286</t>
  </si>
  <si>
    <t>18274</t>
  </si>
  <si>
    <t>18221</t>
  </si>
  <si>
    <t>13955</t>
  </si>
  <si>
    <t>18639</t>
  </si>
  <si>
    <t>18655</t>
  </si>
  <si>
    <t>18638</t>
  </si>
  <si>
    <t>18665</t>
  </si>
  <si>
    <t>18662</t>
  </si>
  <si>
    <t>14502</t>
  </si>
  <si>
    <t>13334</t>
  </si>
  <si>
    <t>13313</t>
  </si>
  <si>
    <t>13328</t>
  </si>
  <si>
    <t>13310</t>
  </si>
  <si>
    <t>13357</t>
  </si>
  <si>
    <t>13332</t>
  </si>
  <si>
    <t>13321</t>
  </si>
  <si>
    <t>13335</t>
  </si>
  <si>
    <t>13333</t>
  </si>
  <si>
    <t>17119</t>
  </si>
  <si>
    <t>17112</t>
  </si>
  <si>
    <t>17564</t>
  </si>
  <si>
    <t>17629</t>
  </si>
  <si>
    <t>17924</t>
  </si>
  <si>
    <t>17893</t>
  </si>
  <si>
    <t>17819</t>
  </si>
  <si>
    <t>17772</t>
  </si>
  <si>
    <t>13603</t>
  </si>
  <si>
    <t>13605</t>
  </si>
  <si>
    <t>13610</t>
  </si>
  <si>
    <t>13525</t>
  </si>
  <si>
    <t>13622</t>
  </si>
  <si>
    <t>13639</t>
  </si>
  <si>
    <t>14158</t>
  </si>
  <si>
    <t>14169</t>
  </si>
  <si>
    <t>14150</t>
  </si>
  <si>
    <t>14205</t>
  </si>
  <si>
    <t>14221</t>
  </si>
  <si>
    <t>55947</t>
  </si>
  <si>
    <t>55951</t>
  </si>
  <si>
    <t>26752</t>
  </si>
  <si>
    <t>23217</t>
  </si>
  <si>
    <t>23219</t>
  </si>
  <si>
    <t>39851</t>
  </si>
  <si>
    <t>11299</t>
  </si>
  <si>
    <t>12448</t>
  </si>
  <si>
    <t>12183</t>
  </si>
  <si>
    <t>8229</t>
  </si>
  <si>
    <t>15307</t>
  </si>
  <si>
    <t>15310</t>
  </si>
  <si>
    <t>15731</t>
  </si>
  <si>
    <t>15733</t>
  </si>
  <si>
    <t>15732</t>
  </si>
  <si>
    <t>20800</t>
  </si>
  <si>
    <t>20002</t>
  </si>
  <si>
    <t>20842</t>
  </si>
  <si>
    <t>19780</t>
  </si>
  <si>
    <t>15326</t>
  </si>
  <si>
    <t>19758</t>
  </si>
  <si>
    <t>19760</t>
  </si>
  <si>
    <t>15904</t>
  </si>
  <si>
    <t>19830</t>
  </si>
  <si>
    <t>21134</t>
  </si>
  <si>
    <t>19632</t>
  </si>
  <si>
    <t>20315</t>
  </si>
  <si>
    <t>15741</t>
  </si>
  <si>
    <t>15392</t>
  </si>
  <si>
    <t>15437</t>
  </si>
  <si>
    <t>13256</t>
  </si>
  <si>
    <t>57625</t>
  </si>
  <si>
    <t>57642</t>
  </si>
  <si>
    <t>57627</t>
  </si>
  <si>
    <t>57647</t>
  </si>
  <si>
    <t>57730</t>
  </si>
  <si>
    <t>16491</t>
  </si>
  <si>
    <t>22091</t>
  </si>
  <si>
    <t>18004</t>
  </si>
  <si>
    <t>58020</t>
  </si>
  <si>
    <t>40394</t>
  </si>
  <si>
    <t>35021</t>
  </si>
  <si>
    <t>18282</t>
  </si>
  <si>
    <t>18272</t>
  </si>
  <si>
    <t>18933</t>
  </si>
  <si>
    <t>18946</t>
  </si>
  <si>
    <t>17890</t>
  </si>
  <si>
    <t>18290</t>
  </si>
  <si>
    <t>58032</t>
  </si>
  <si>
    <t>13317</t>
  </si>
  <si>
    <t>13325</t>
  </si>
  <si>
    <t>13311</t>
  </si>
  <si>
    <t>13558</t>
  </si>
  <si>
    <t>13626</t>
  </si>
  <si>
    <t>13625</t>
  </si>
  <si>
    <t>17347</t>
  </si>
  <si>
    <t>58028</t>
  </si>
  <si>
    <t>17426</t>
  </si>
  <si>
    <t>17416</t>
  </si>
  <si>
    <t>17419</t>
  </si>
  <si>
    <t>17421</t>
  </si>
  <si>
    <t>17428</t>
  </si>
  <si>
    <t>17411</t>
  </si>
  <si>
    <t>17414</t>
  </si>
  <si>
    <t>57406</t>
  </si>
  <si>
    <t>57412</t>
  </si>
  <si>
    <t>57404</t>
  </si>
  <si>
    <t>57391</t>
  </si>
  <si>
    <t>57435</t>
  </si>
  <si>
    <t>57431</t>
  </si>
  <si>
    <t>57401</t>
  </si>
  <si>
    <t>57389</t>
  </si>
  <si>
    <t>57426</t>
  </si>
  <si>
    <t>57390</t>
  </si>
  <si>
    <t>57400</t>
  </si>
  <si>
    <t>57403</t>
  </si>
  <si>
    <t>57415</t>
  </si>
  <si>
    <t>57255</t>
  </si>
  <si>
    <t>36651</t>
  </si>
  <si>
    <t>56671</t>
  </si>
  <si>
    <t>39555</t>
  </si>
  <si>
    <t>58561</t>
  </si>
  <si>
    <t>21143</t>
  </si>
  <si>
    <t>17349</t>
  </si>
  <si>
    <t>17359</t>
  </si>
  <si>
    <t>17362</t>
  </si>
  <si>
    <t>17366</t>
  </si>
  <si>
    <t>17370</t>
  </si>
  <si>
    <t>17377</t>
  </si>
  <si>
    <t>17378</t>
  </si>
  <si>
    <t>17392</t>
  </si>
  <si>
    <t>17407</t>
  </si>
  <si>
    <t>15444</t>
  </si>
  <si>
    <t>15220</t>
  </si>
  <si>
    <t>15293</t>
  </si>
  <si>
    <t>15510</t>
  </si>
  <si>
    <t>9260</t>
  </si>
  <si>
    <t>9264</t>
  </si>
  <si>
    <t>9331</t>
  </si>
  <si>
    <t>9335</t>
  </si>
  <si>
    <t>20829</t>
  </si>
  <si>
    <t>61006</t>
  </si>
  <si>
    <t>61007</t>
  </si>
  <si>
    <t>61147</t>
  </si>
  <si>
    <t>20947</t>
  </si>
  <si>
    <t>61362</t>
  </si>
  <si>
    <t>61378</t>
  </si>
  <si>
    <t>20156</t>
  </si>
  <si>
    <t>63147</t>
  </si>
  <si>
    <t>63171</t>
  </si>
  <si>
    <t>22025</t>
  </si>
  <si>
    <t>22026</t>
  </si>
  <si>
    <t>22027</t>
  </si>
  <si>
    <t>63243</t>
  </si>
  <si>
    <t>61569</t>
  </si>
  <si>
    <t>61608</t>
  </si>
  <si>
    <t>61659</t>
  </si>
  <si>
    <t>12531</t>
  </si>
  <si>
    <t>12529</t>
  </si>
  <si>
    <t>12527</t>
  </si>
  <si>
    <t>12365</t>
  </si>
  <si>
    <t>61822</t>
  </si>
  <si>
    <t>21137</t>
  </si>
  <si>
    <t>58904</t>
  </si>
  <si>
    <t>58905</t>
  </si>
  <si>
    <t>58965</t>
  </si>
  <si>
    <t>59041</t>
  </si>
  <si>
    <t>60343</t>
  </si>
  <si>
    <t>60496</t>
  </si>
  <si>
    <t>60568</t>
  </si>
  <si>
    <t>60594</t>
  </si>
  <si>
    <t>20525</t>
  </si>
  <si>
    <t>59646</t>
  </si>
  <si>
    <t>59645</t>
  </si>
  <si>
    <t>59719</t>
  </si>
  <si>
    <t>59725</t>
  </si>
  <si>
    <t>59763</t>
  </si>
  <si>
    <t>59811</t>
  </si>
  <si>
    <t>59874</t>
  </si>
  <si>
    <t>59887</t>
  </si>
  <si>
    <t>59904</t>
  </si>
  <si>
    <t>62507</t>
  </si>
  <si>
    <t>62820</t>
  </si>
  <si>
    <t>62874</t>
  </si>
  <si>
    <t>21929</t>
  </si>
  <si>
    <t>62906</t>
  </si>
  <si>
    <t>60742</t>
  </si>
  <si>
    <t>60782</t>
  </si>
  <si>
    <t>60783</t>
  </si>
  <si>
    <t>59187</t>
  </si>
  <si>
    <t>59209</t>
  </si>
  <si>
    <t>59228</t>
  </si>
  <si>
    <t>60076</t>
  </si>
  <si>
    <t>60078</t>
  </si>
  <si>
    <t>58836</t>
  </si>
  <si>
    <t>60977</t>
  </si>
  <si>
    <t>61076</t>
  </si>
  <si>
    <t>15604</t>
  </si>
  <si>
    <t>15142</t>
  </si>
  <si>
    <t>64059</t>
  </si>
  <si>
    <t>63580</t>
  </si>
  <si>
    <t>15980</t>
  </si>
  <si>
    <t>15464</t>
  </si>
  <si>
    <t>65170</t>
  </si>
  <si>
    <t>64261</t>
  </si>
  <si>
    <t>63857</t>
  </si>
  <si>
    <t>63387</t>
  </si>
  <si>
    <t>65248</t>
  </si>
  <si>
    <t>63409</t>
  </si>
  <si>
    <t>65272</t>
  </si>
  <si>
    <t>63349</t>
  </si>
  <si>
    <t>15251</t>
  </si>
  <si>
    <t>63750</t>
  </si>
  <si>
    <t>63755</t>
  </si>
  <si>
    <t>15502</t>
  </si>
  <si>
    <t>63803</t>
  </si>
  <si>
    <t>63820</t>
  </si>
  <si>
    <t>63516</t>
  </si>
  <si>
    <t>19583</t>
  </si>
  <si>
    <t>59065</t>
  </si>
  <si>
    <t>59064</t>
  </si>
  <si>
    <t>59076</t>
  </si>
  <si>
    <t>60341</t>
  </si>
  <si>
    <t>60347</t>
  </si>
  <si>
    <t>20406</t>
  </si>
  <si>
    <t>60614</t>
  </si>
  <si>
    <t>59716</t>
  </si>
  <si>
    <t>59788</t>
  </si>
  <si>
    <t>59812</t>
  </si>
  <si>
    <t>59829</t>
  </si>
  <si>
    <t>59828</t>
  </si>
  <si>
    <t>60808</t>
  </si>
  <si>
    <t>59848</t>
  </si>
  <si>
    <t>60942</t>
  </si>
  <si>
    <t>59873</t>
  </si>
  <si>
    <t>59877</t>
  </si>
  <si>
    <t>61144</t>
  </si>
  <si>
    <t>61154</t>
  </si>
  <si>
    <t>61330</t>
  </si>
  <si>
    <t>62858</t>
  </si>
  <si>
    <t>60079</t>
  </si>
  <si>
    <t>60115</t>
  </si>
  <si>
    <t>59354</t>
  </si>
  <si>
    <t>59356</t>
  </si>
  <si>
    <t>59374</t>
  </si>
  <si>
    <t>59373</t>
  </si>
  <si>
    <t>59382</t>
  </si>
  <si>
    <t>59385</t>
  </si>
  <si>
    <t>59406</t>
  </si>
  <si>
    <t>59586</t>
  </si>
  <si>
    <t>59151</t>
  </si>
  <si>
    <t>61574</t>
  </si>
  <si>
    <t>12227</t>
  </si>
  <si>
    <t>60140</t>
  </si>
  <si>
    <t>59258</t>
  </si>
  <si>
    <t>19865</t>
  </si>
  <si>
    <t>61411</t>
  </si>
  <si>
    <t>61481</t>
  </si>
  <si>
    <t>59659</t>
  </si>
  <si>
    <t>59661</t>
  </si>
  <si>
    <t>59724</t>
  </si>
  <si>
    <t>59866</t>
  </si>
  <si>
    <t>59914</t>
  </si>
  <si>
    <t>62190</t>
  </si>
  <si>
    <t>10133</t>
  </si>
  <si>
    <t>8880</t>
  </si>
  <si>
    <t>12191</t>
  </si>
  <si>
    <t>12127</t>
  </si>
  <si>
    <t>61367</t>
  </si>
  <si>
    <t>60005</t>
  </si>
  <si>
    <t>61723</t>
  </si>
  <si>
    <t>59691</t>
  </si>
  <si>
    <t>59879</t>
  </si>
  <si>
    <t>59895</t>
  </si>
  <si>
    <t>59894</t>
  </si>
  <si>
    <t>62300</t>
  </si>
  <si>
    <t>105376</t>
  </si>
  <si>
    <t>117745</t>
  </si>
  <si>
    <t>105540</t>
  </si>
  <si>
    <t>99374</t>
  </si>
  <si>
    <t>9256</t>
  </si>
  <si>
    <t>9261</t>
  </si>
  <si>
    <t>7755</t>
  </si>
  <si>
    <t>7757</t>
  </si>
  <si>
    <t>8752</t>
  </si>
  <si>
    <t>10053</t>
  </si>
  <si>
    <t>10125</t>
  </si>
  <si>
    <t>10128</t>
  </si>
  <si>
    <t>9181</t>
  </si>
  <si>
    <t>9180</t>
  </si>
  <si>
    <t>8749</t>
  </si>
  <si>
    <t>8855</t>
  </si>
  <si>
    <t>8878</t>
  </si>
  <si>
    <t>8881</t>
  </si>
  <si>
    <t>9000</t>
  </si>
  <si>
    <t>8999</t>
  </si>
  <si>
    <t>9001</t>
  </si>
  <si>
    <t>9451</t>
  </si>
  <si>
    <t>9529</t>
  </si>
  <si>
    <t>9700</t>
  </si>
  <si>
    <t>9702</t>
  </si>
  <si>
    <t>9791</t>
  </si>
  <si>
    <t>12168</t>
  </si>
  <si>
    <t>9003</t>
  </si>
  <si>
    <t>12204</t>
  </si>
  <si>
    <t>9027</t>
  </si>
  <si>
    <t>11264</t>
  </si>
  <si>
    <t>9452</t>
  </si>
  <si>
    <t>9189</t>
  </si>
  <si>
    <t>11037</t>
  </si>
  <si>
    <t>11242</t>
  </si>
  <si>
    <t>7844</t>
  </si>
  <si>
    <t>103813</t>
  </si>
  <si>
    <t>99557</t>
  </si>
  <si>
    <t>103709</t>
  </si>
  <si>
    <t>99831</t>
  </si>
  <si>
    <t>102598</t>
  </si>
  <si>
    <t>8852</t>
  </si>
  <si>
    <t>61627</t>
  </si>
  <si>
    <t>60908</t>
  </si>
  <si>
    <t>12523</t>
  </si>
  <si>
    <t>12533</t>
  </si>
  <si>
    <t>12268</t>
  </si>
  <si>
    <t>12280</t>
  </si>
  <si>
    <t>12265</t>
  </si>
  <si>
    <t>9373</t>
  </si>
  <si>
    <t>12301</t>
  </si>
  <si>
    <t>9247</t>
  </si>
  <si>
    <t>9925</t>
  </si>
  <si>
    <t>9946</t>
  </si>
  <si>
    <t>9949</t>
  </si>
  <si>
    <t>9973</t>
  </si>
  <si>
    <t>9990</t>
  </si>
  <si>
    <t>9992</t>
  </si>
  <si>
    <t>9300</t>
  </si>
  <si>
    <t>10079</t>
  </si>
  <si>
    <t>10144</t>
  </si>
  <si>
    <t>10150</t>
  </si>
  <si>
    <t>10311</t>
  </si>
  <si>
    <t>10353</t>
  </si>
  <si>
    <t>21069</t>
  </si>
  <si>
    <t>61139</t>
  </si>
  <si>
    <t>59308</t>
  </si>
  <si>
    <t>59315</t>
  </si>
  <si>
    <t>59325</t>
  </si>
  <si>
    <t>19791</t>
  </si>
  <si>
    <t>59485</t>
  </si>
  <si>
    <t>58977</t>
  </si>
  <si>
    <t>61506</t>
  </si>
  <si>
    <t>59697</t>
  </si>
  <si>
    <t>60388</t>
  </si>
  <si>
    <t>59038</t>
  </si>
  <si>
    <t>59922</t>
  </si>
  <si>
    <t>60019</t>
  </si>
  <si>
    <t>20158</t>
  </si>
  <si>
    <t>21621</t>
  </si>
  <si>
    <t>62349</t>
  </si>
  <si>
    <t>59773</t>
  </si>
  <si>
    <t>59800</t>
  </si>
  <si>
    <t>59880</t>
  </si>
  <si>
    <t>59402</t>
  </si>
  <si>
    <t>9258</t>
  </si>
  <si>
    <t>8782</t>
  </si>
  <si>
    <t>99512</t>
  </si>
  <si>
    <t>9178</t>
  </si>
  <si>
    <t>9183</t>
  </si>
  <si>
    <t>104495</t>
  </si>
  <si>
    <t>59557</t>
  </si>
  <si>
    <t>59234</t>
  </si>
  <si>
    <t>59302</t>
  </si>
  <si>
    <t>63627</t>
  </si>
  <si>
    <t>64281</t>
  </si>
  <si>
    <t>63792</t>
  </si>
  <si>
    <t>63811</t>
  </si>
  <si>
    <t>10119</t>
  </si>
  <si>
    <t>8901</t>
  </si>
  <si>
    <t>63562</t>
  </si>
  <si>
    <t>63900</t>
  </si>
  <si>
    <t>64539</t>
  </si>
  <si>
    <t>64709</t>
  </si>
  <si>
    <t>64106</t>
  </si>
  <si>
    <t>63419</t>
  </si>
  <si>
    <t>63442</t>
  </si>
  <si>
    <t>63467</t>
  </si>
  <si>
    <t>63482</t>
  </si>
  <si>
    <t>60517</t>
  </si>
  <si>
    <t>102352</t>
  </si>
  <si>
    <t>99695</t>
  </si>
  <si>
    <t>55113</t>
  </si>
  <si>
    <t>94981</t>
  </si>
  <si>
    <t>79766</t>
  </si>
  <si>
    <t>56852</t>
  </si>
  <si>
    <t>89170</t>
  </si>
  <si>
    <t>54003</t>
  </si>
  <si>
    <t>49902</t>
  </si>
  <si>
    <t>67246</t>
  </si>
  <si>
    <t>31488</t>
  </si>
  <si>
    <t>31486</t>
  </si>
  <si>
    <t>70457</t>
  </si>
  <si>
    <t>51104</t>
  </si>
  <si>
    <t>37083</t>
  </si>
  <si>
    <t>37084</t>
  </si>
  <si>
    <t>49597</t>
  </si>
  <si>
    <t>38447</t>
  </si>
  <si>
    <t>102202</t>
  </si>
  <si>
    <t>71527</t>
  </si>
  <si>
    <t>53428</t>
  </si>
  <si>
    <t>55835</t>
  </si>
  <si>
    <t>47723</t>
  </si>
  <si>
    <t>39758</t>
  </si>
  <si>
    <t>51705</t>
  </si>
  <si>
    <t>37701</t>
  </si>
  <si>
    <t>71112</t>
  </si>
  <si>
    <t>37382</t>
  </si>
  <si>
    <t>72590</t>
  </si>
  <si>
    <t>78564</t>
  </si>
  <si>
    <t>35989</t>
  </si>
  <si>
    <t>53381</t>
  </si>
  <si>
    <t>83796</t>
  </si>
  <si>
    <t>83772</t>
  </si>
  <si>
    <t>56442</t>
  </si>
  <si>
    <t>50758</t>
  </si>
  <si>
    <t>68659</t>
  </si>
  <si>
    <t>69689</t>
  </si>
  <si>
    <t>76132</t>
  </si>
  <si>
    <t>76149</t>
  </si>
  <si>
    <t>73283</t>
  </si>
  <si>
    <t>29773</t>
  </si>
  <si>
    <t>78531</t>
  </si>
  <si>
    <t>56196</t>
  </si>
  <si>
    <t>70800</t>
  </si>
  <si>
    <t>70805</t>
  </si>
  <si>
    <t>70727</t>
  </si>
  <si>
    <t>99681</t>
  </si>
  <si>
    <t>73399</t>
  </si>
  <si>
    <t>85582</t>
  </si>
  <si>
    <t>37175</t>
  </si>
  <si>
    <t>55650</t>
  </si>
  <si>
    <t>71513</t>
  </si>
  <si>
    <t>34682</t>
  </si>
  <si>
    <t>49262</t>
  </si>
  <si>
    <t>47871</t>
  </si>
  <si>
    <t>22838</t>
  </si>
  <si>
    <t>49224</t>
  </si>
  <si>
    <t>81709</t>
  </si>
  <si>
    <t>33705</t>
  </si>
  <si>
    <t>60105</t>
  </si>
  <si>
    <t>60135</t>
  </si>
  <si>
    <t>60178</t>
  </si>
  <si>
    <t>59372</t>
  </si>
  <si>
    <t>59412</t>
  </si>
  <si>
    <t>59611</t>
  </si>
  <si>
    <t>60438</t>
  </si>
  <si>
    <t>60457</t>
  </si>
  <si>
    <t>60313</t>
  </si>
  <si>
    <t>59162</t>
  </si>
  <si>
    <t>60718</t>
  </si>
  <si>
    <t>58858</t>
  </si>
  <si>
    <t>60818</t>
  </si>
  <si>
    <t>15689</t>
  </si>
  <si>
    <t>63660</t>
  </si>
  <si>
    <t>59446</t>
  </si>
  <si>
    <t>63754</t>
  </si>
  <si>
    <t>61938</t>
  </si>
  <si>
    <t>19352</t>
  </si>
  <si>
    <t>63926</t>
  </si>
  <si>
    <t>58871</t>
  </si>
  <si>
    <t>21830</t>
  </si>
  <si>
    <t>59161</t>
  </si>
  <si>
    <t>20806</t>
  </si>
  <si>
    <t>63383</t>
  </si>
  <si>
    <t>63390</t>
  </si>
  <si>
    <t>60986</t>
  </si>
  <si>
    <t>10346</t>
  </si>
  <si>
    <t>99866</t>
  </si>
  <si>
    <t>10642</t>
  </si>
  <si>
    <t>99386</t>
  </si>
  <si>
    <t>126581</t>
  </si>
  <si>
    <t>11235</t>
  </si>
  <si>
    <t>11236</t>
  </si>
  <si>
    <t>100186</t>
  </si>
  <si>
    <t>102083</t>
  </si>
  <si>
    <t>62045</t>
  </si>
  <si>
    <t>62236</t>
  </si>
  <si>
    <t>64711</t>
  </si>
  <si>
    <t>8770</t>
  </si>
  <si>
    <t>11792</t>
  </si>
  <si>
    <t>11579</t>
  </si>
  <si>
    <t>126883</t>
  </si>
  <si>
    <t>126696</t>
  </si>
  <si>
    <t>127420</t>
  </si>
  <si>
    <t>126956</t>
  </si>
  <si>
    <t>126537</t>
  </si>
  <si>
    <t>7834</t>
  </si>
  <si>
    <t>58829</t>
  </si>
  <si>
    <t>63316</t>
  </si>
  <si>
    <t>63317</t>
  </si>
  <si>
    <t>63948</t>
  </si>
  <si>
    <t>58814</t>
  </si>
  <si>
    <t>58821</t>
  </si>
  <si>
    <t>20364</t>
  </si>
  <si>
    <t>20377</t>
  </si>
  <si>
    <t>60615</t>
  </si>
  <si>
    <t>20562</t>
  </si>
  <si>
    <t>65412</t>
  </si>
  <si>
    <t>24309</t>
  </si>
  <si>
    <t>24303</t>
  </si>
  <si>
    <t>82328</t>
  </si>
  <si>
    <t>82327</t>
  </si>
  <si>
    <t>101963</t>
  </si>
  <si>
    <t>59752</t>
  </si>
  <si>
    <t>59775</t>
  </si>
  <si>
    <t>100305</t>
  </si>
  <si>
    <t>10004</t>
  </si>
  <si>
    <t>31421</t>
  </si>
  <si>
    <t>12541</t>
  </si>
  <si>
    <t>61181</t>
  </si>
  <si>
    <t>63120</t>
  </si>
  <si>
    <t>8921</t>
  </si>
  <si>
    <t>20466</t>
  </si>
  <si>
    <t>60990</t>
  </si>
  <si>
    <t>59896</t>
  </si>
  <si>
    <t>60545</t>
  </si>
  <si>
    <t>20554</t>
  </si>
  <si>
    <t>19812</t>
  </si>
  <si>
    <t>59932</t>
  </si>
  <si>
    <t>59951</t>
  </si>
  <si>
    <t>59953</t>
  </si>
  <si>
    <t>59955</t>
  </si>
  <si>
    <t>59954</t>
  </si>
  <si>
    <t>20146</t>
  </si>
  <si>
    <t>60043</t>
  </si>
  <si>
    <t>60051</t>
  </si>
  <si>
    <t>60077</t>
  </si>
  <si>
    <t>60179</t>
  </si>
  <si>
    <t>63185</t>
  </si>
  <si>
    <t>59285</t>
  </si>
  <si>
    <t>59401</t>
  </si>
  <si>
    <t>63443</t>
  </si>
  <si>
    <t>66881</t>
  </si>
  <si>
    <t>46123</t>
  </si>
  <si>
    <t>28219</t>
  </si>
  <si>
    <t>66230</t>
  </si>
  <si>
    <t>52793</t>
  </si>
  <si>
    <t>59449</t>
  </si>
  <si>
    <t>59486</t>
  </si>
  <si>
    <t>59487</t>
  </si>
  <si>
    <t>59556</t>
  </si>
  <si>
    <t>61443</t>
  </si>
  <si>
    <t>61564</t>
  </si>
  <si>
    <t>61590</t>
  </si>
  <si>
    <t>58964</t>
  </si>
  <si>
    <t>58966</t>
  </si>
  <si>
    <t>61617</t>
  </si>
  <si>
    <t>58967</t>
  </si>
  <si>
    <t>19584</t>
  </si>
  <si>
    <t>58978</t>
  </si>
  <si>
    <t>59013</t>
  </si>
  <si>
    <t>59014</t>
  </si>
  <si>
    <t>59063</t>
  </si>
  <si>
    <t>61874</t>
  </si>
  <si>
    <t>63000</t>
  </si>
  <si>
    <t>58916</t>
  </si>
  <si>
    <t>63451</t>
  </si>
  <si>
    <t>63471</t>
  </si>
  <si>
    <t>9701</t>
  </si>
  <si>
    <t>127032</t>
  </si>
  <si>
    <t>126876</t>
  </si>
  <si>
    <t>127581</t>
  </si>
  <si>
    <t>126827</t>
  </si>
  <si>
    <t>65050</t>
  </si>
  <si>
    <t>58775</t>
  </si>
  <si>
    <t>58781</t>
  </si>
  <si>
    <t>58782</t>
  </si>
  <si>
    <t>61078</t>
  </si>
  <si>
    <t>59958</t>
  </si>
  <si>
    <t>59983</t>
  </si>
  <si>
    <t>61444</t>
  </si>
  <si>
    <t>61445</t>
  </si>
  <si>
    <t>61690</t>
  </si>
  <si>
    <t>58894</t>
  </si>
  <si>
    <t>58896</t>
  </si>
  <si>
    <t>58897</t>
  </si>
  <si>
    <t>58895</t>
  </si>
  <si>
    <t>60372</t>
  </si>
  <si>
    <t>20766</t>
  </si>
  <si>
    <t>59128</t>
  </si>
  <si>
    <t>8744</t>
  </si>
  <si>
    <t>8838</t>
  </si>
  <si>
    <t>8849</t>
  </si>
  <si>
    <t>8882</t>
  </si>
  <si>
    <t>9215</t>
  </si>
  <si>
    <t>61268</t>
  </si>
  <si>
    <t>60040</t>
  </si>
  <si>
    <t>59348</t>
  </si>
  <si>
    <t>58892</t>
  </si>
  <si>
    <t>58940</t>
  </si>
  <si>
    <t>58939</t>
  </si>
  <si>
    <t>59117</t>
  </si>
  <si>
    <t>10837</t>
  </si>
  <si>
    <t>61035</t>
  </si>
  <si>
    <t>59969</t>
  </si>
  <si>
    <t>59968</t>
  </si>
  <si>
    <t>59976</t>
  </si>
  <si>
    <t>60161</t>
  </si>
  <si>
    <t>59359</t>
  </si>
  <si>
    <t>59360</t>
  </si>
  <si>
    <t>59375</t>
  </si>
  <si>
    <t>9216</t>
  </si>
  <si>
    <t>8743</t>
  </si>
  <si>
    <t>8775</t>
  </si>
  <si>
    <t>99667</t>
  </si>
  <si>
    <t>103905</t>
  </si>
  <si>
    <t>60376</t>
  </si>
  <si>
    <t>60385</t>
  </si>
  <si>
    <t>60386</t>
  </si>
  <si>
    <t>60387</t>
  </si>
  <si>
    <t>60506</t>
  </si>
  <si>
    <t>16731</t>
  </si>
  <si>
    <t>16793</t>
  </si>
  <si>
    <t>16750</t>
  </si>
  <si>
    <t>17152</t>
  </si>
  <si>
    <t>17459</t>
  </si>
  <si>
    <t>17505</t>
  </si>
  <si>
    <t>17484</t>
  </si>
  <si>
    <t>17480</t>
  </si>
  <si>
    <t>17508</t>
  </si>
  <si>
    <t>17501</t>
  </si>
  <si>
    <t>17470</t>
  </si>
  <si>
    <t>17492</t>
  </si>
  <si>
    <t>17438</t>
  </si>
  <si>
    <t>17456</t>
  </si>
  <si>
    <t>17507</t>
  </si>
  <si>
    <t>17504</t>
  </si>
  <si>
    <t>17479</t>
  </si>
  <si>
    <t>17506</t>
  </si>
  <si>
    <t>17509</t>
  </si>
  <si>
    <t>17427</t>
  </si>
  <si>
    <t>17511</t>
  </si>
  <si>
    <t>96697</t>
  </si>
  <si>
    <t>17444</t>
  </si>
  <si>
    <t>17510</t>
  </si>
  <si>
    <t>17462</t>
  </si>
  <si>
    <t>13338</t>
  </si>
  <si>
    <t>58914</t>
  </si>
  <si>
    <t>9922</t>
  </si>
  <si>
    <t>10356</t>
  </si>
  <si>
    <t>128560</t>
  </si>
  <si>
    <t>99918</t>
  </si>
  <si>
    <t>99614</t>
  </si>
  <si>
    <t>126566</t>
  </si>
  <si>
    <t>60062</t>
  </si>
  <si>
    <t>60088</t>
  </si>
  <si>
    <t>60085</t>
  </si>
  <si>
    <t>60165</t>
  </si>
  <si>
    <t>60162</t>
  </si>
  <si>
    <t>61597</t>
  </si>
  <si>
    <t>61258</t>
  </si>
  <si>
    <t>61270</t>
  </si>
  <si>
    <t>61285</t>
  </si>
  <si>
    <t>59962</t>
  </si>
  <si>
    <t>59963</t>
  </si>
  <si>
    <t>59987</t>
  </si>
  <si>
    <t>59988</t>
  </si>
  <si>
    <t>59995</t>
  </si>
  <si>
    <t>60020</t>
  </si>
  <si>
    <t>60035</t>
  </si>
  <si>
    <t>60034</t>
  </si>
  <si>
    <t>60087</t>
  </si>
  <si>
    <t>60147</t>
  </si>
  <si>
    <t>63100</t>
  </si>
  <si>
    <t>63270</t>
  </si>
  <si>
    <t>107728</t>
  </si>
  <si>
    <t>104465</t>
  </si>
  <si>
    <t>59238</t>
  </si>
  <si>
    <t>58912</t>
  </si>
  <si>
    <t>58925</t>
  </si>
  <si>
    <t>58934</t>
  </si>
  <si>
    <t>58984</t>
  </si>
  <si>
    <t>59001</t>
  </si>
  <si>
    <t>59059</t>
  </si>
  <si>
    <t>59058</t>
  </si>
  <si>
    <t>59080</t>
  </si>
  <si>
    <t>59078</t>
  </si>
  <si>
    <t>59079</t>
  </si>
  <si>
    <t>60346</t>
  </si>
  <si>
    <t>60187</t>
  </si>
  <si>
    <t>114157</t>
  </si>
  <si>
    <t>60149</t>
  </si>
  <si>
    <t>60148</t>
  </si>
  <si>
    <t>60157</t>
  </si>
  <si>
    <t>60160</t>
  </si>
  <si>
    <t>60166</t>
  </si>
  <si>
    <t>59074</t>
  </si>
  <si>
    <t>59075</t>
  </si>
  <si>
    <t>62950</t>
  </si>
  <si>
    <t>62658</t>
  </si>
  <si>
    <t>127869</t>
  </si>
  <si>
    <t>127839</t>
  </si>
  <si>
    <t>127012</t>
  </si>
  <si>
    <t>128007</t>
  </si>
  <si>
    <t>128228</t>
  </si>
  <si>
    <t>61020</t>
  </si>
  <si>
    <t>19874</t>
  </si>
  <si>
    <t>19875</t>
  </si>
  <si>
    <t>59565</t>
  </si>
  <si>
    <t>61646</t>
  </si>
  <si>
    <t>63435</t>
  </si>
  <si>
    <t>64099</t>
  </si>
  <si>
    <t>112661</t>
  </si>
  <si>
    <t>61834</t>
  </si>
  <si>
    <t>61867</t>
  </si>
  <si>
    <t>63086</t>
  </si>
  <si>
    <t>59077</t>
  </si>
  <si>
    <t>60290</t>
  </si>
  <si>
    <t>100873</t>
  </si>
  <si>
    <t>126669</t>
  </si>
  <si>
    <t>128207</t>
  </si>
  <si>
    <t>126773</t>
  </si>
  <si>
    <t>126774</t>
  </si>
  <si>
    <t>128236</t>
  </si>
  <si>
    <t>99776</t>
  </si>
  <si>
    <t>128300</t>
  </si>
  <si>
    <t>127311</t>
  </si>
  <si>
    <t>8428</t>
  </si>
  <si>
    <t>8653</t>
  </si>
  <si>
    <t>8655</t>
  </si>
  <si>
    <t>118082</t>
  </si>
  <si>
    <t>64321</t>
  </si>
  <si>
    <t>58740</t>
  </si>
  <si>
    <t>58743</t>
  </si>
  <si>
    <t>7907</t>
  </si>
  <si>
    <t>7906</t>
  </si>
  <si>
    <t>8234</t>
  </si>
  <si>
    <t>101271</t>
  </si>
  <si>
    <t>37788</t>
  </si>
  <si>
    <t>76135</t>
  </si>
  <si>
    <t>50673</t>
  </si>
  <si>
    <t>50644</t>
  </si>
  <si>
    <t>50641</t>
  </si>
  <si>
    <t>50676</t>
  </si>
  <si>
    <t>50675</t>
  </si>
  <si>
    <t>50678</t>
  </si>
  <si>
    <t>98784</t>
  </si>
  <si>
    <t>98783</t>
  </si>
  <si>
    <t>22616</t>
  </si>
  <si>
    <t>101481</t>
  </si>
  <si>
    <t>104549</t>
  </si>
  <si>
    <t>107299</t>
  </si>
  <si>
    <t>103117</t>
  </si>
  <si>
    <t>99729</t>
  </si>
  <si>
    <t>99629</t>
  </si>
  <si>
    <t>101875</t>
  </si>
  <si>
    <t>99670</t>
  </si>
  <si>
    <t>8405</t>
  </si>
  <si>
    <t>8403</t>
  </si>
  <si>
    <t>8510</t>
  </si>
  <si>
    <t>100052</t>
  </si>
  <si>
    <t>127615</t>
  </si>
  <si>
    <t>128179</t>
  </si>
  <si>
    <t>128061</t>
  </si>
  <si>
    <t>128052</t>
  </si>
  <si>
    <t>128180</t>
  </si>
  <si>
    <t>128339</t>
  </si>
  <si>
    <t>126878</t>
  </si>
  <si>
    <t>17409</t>
  </si>
  <si>
    <t>127026</t>
  </si>
  <si>
    <t>126998</t>
  </si>
  <si>
    <t>128090</t>
  </si>
  <si>
    <t>61051</t>
  </si>
  <si>
    <t>18928</t>
  </si>
  <si>
    <t>64083</t>
  </si>
  <si>
    <t>63343</t>
  </si>
  <si>
    <t>63342</t>
  </si>
  <si>
    <t>58754</t>
  </si>
  <si>
    <t>64338</t>
  </si>
  <si>
    <t>7872</t>
  </si>
  <si>
    <t>7888</t>
  </si>
  <si>
    <t>7887</t>
  </si>
  <si>
    <t>7891</t>
  </si>
  <si>
    <t>7912</t>
  </si>
  <si>
    <t>7911</t>
  </si>
  <si>
    <t>7913</t>
  </si>
  <si>
    <t>7935</t>
  </si>
  <si>
    <t>8336</t>
  </si>
  <si>
    <t>8337</t>
  </si>
  <si>
    <t>8392</t>
  </si>
  <si>
    <t>8391</t>
  </si>
  <si>
    <t>8389</t>
  </si>
  <si>
    <t>8390</t>
  </si>
  <si>
    <t>8508</t>
  </si>
  <si>
    <t>8588</t>
  </si>
  <si>
    <t>8589</t>
  </si>
  <si>
    <t>8233</t>
  </si>
  <si>
    <t>51739</t>
  </si>
  <si>
    <t>51741</t>
  </si>
  <si>
    <t>54993</t>
  </si>
  <si>
    <t>19751</t>
  </si>
  <si>
    <t>63295</t>
  </si>
  <si>
    <t>56025</t>
  </si>
  <si>
    <t>51044</t>
  </si>
  <si>
    <t>70453</t>
  </si>
  <si>
    <t>83803</t>
  </si>
  <si>
    <t>108076</t>
  </si>
  <si>
    <t>73212</t>
  </si>
  <si>
    <t>8566</t>
  </si>
  <si>
    <t>8609</t>
  </si>
  <si>
    <t>8622</t>
  </si>
  <si>
    <t>8621</t>
  </si>
  <si>
    <t>8620</t>
  </si>
  <si>
    <t>8623</t>
  </si>
  <si>
    <t>39474</t>
  </si>
  <si>
    <t>8402</t>
  </si>
  <si>
    <t>8431</t>
  </si>
  <si>
    <t>8440</t>
  </si>
  <si>
    <t>8527</t>
  </si>
  <si>
    <t>122766</t>
  </si>
  <si>
    <t>122739</t>
  </si>
  <si>
    <t>82478</t>
  </si>
  <si>
    <t>63963</t>
  </si>
  <si>
    <t>10062</t>
  </si>
  <si>
    <t>8368</t>
  </si>
  <si>
    <t>8601</t>
  </si>
  <si>
    <t>8144</t>
  </si>
  <si>
    <t>127090</t>
  </si>
  <si>
    <t>105897</t>
  </si>
  <si>
    <t>66502</t>
  </si>
  <si>
    <t>58671</t>
  </si>
  <si>
    <t>81569</t>
  </si>
  <si>
    <t>51736</t>
  </si>
  <si>
    <t>109844</t>
  </si>
  <si>
    <t>109800</t>
  </si>
  <si>
    <t>109748</t>
  </si>
  <si>
    <t>106664</t>
  </si>
  <si>
    <t>106661</t>
  </si>
  <si>
    <t>76652</t>
  </si>
  <si>
    <t>74058</t>
  </si>
  <si>
    <t>105407</t>
  </si>
  <si>
    <t>105332</t>
  </si>
  <si>
    <t>8367</t>
  </si>
  <si>
    <t>8600</t>
  </si>
  <si>
    <t>127387</t>
  </si>
  <si>
    <t>65268</t>
  </si>
  <si>
    <t>9581</t>
  </si>
  <si>
    <t>128120</t>
  </si>
  <si>
    <t>100126</t>
  </si>
  <si>
    <t>109099</t>
  </si>
  <si>
    <t>8506</t>
  </si>
  <si>
    <t>8531</t>
  </si>
  <si>
    <t>33976</t>
  </si>
  <si>
    <t>100171</t>
  </si>
  <si>
    <t>127591</t>
  </si>
  <si>
    <t>10679</t>
  </si>
  <si>
    <t>8235</t>
  </si>
  <si>
    <t>9887</t>
  </si>
  <si>
    <t>127422</t>
  </si>
  <si>
    <t>127340</t>
  </si>
  <si>
    <t>71433</t>
  </si>
  <si>
    <t>83444</t>
  </si>
  <si>
    <t>83499</t>
  </si>
  <si>
    <t>83522</t>
  </si>
  <si>
    <t>127915</t>
  </si>
  <si>
    <t>126905</t>
  </si>
  <si>
    <t>61595</t>
  </si>
  <si>
    <t>61644</t>
  </si>
  <si>
    <t>64061</t>
  </si>
  <si>
    <t>129009</t>
  </si>
  <si>
    <t>21146</t>
  </si>
  <si>
    <t>61437</t>
  </si>
  <si>
    <t>8689</t>
  </si>
  <si>
    <t>8688</t>
  </si>
  <si>
    <t>101878</t>
  </si>
  <si>
    <t>10759</t>
  </si>
  <si>
    <t>8399</t>
  </si>
  <si>
    <t>8426</t>
  </si>
  <si>
    <t>100023</t>
  </si>
  <si>
    <t>97280</t>
  </si>
  <si>
    <t>97310</t>
  </si>
  <si>
    <t>97270</t>
  </si>
  <si>
    <t>97303</t>
  </si>
  <si>
    <t>97275</t>
  </si>
  <si>
    <t>97267</t>
  </si>
  <si>
    <t>97289</t>
  </si>
  <si>
    <t>97292</t>
  </si>
  <si>
    <t>97277</t>
  </si>
  <si>
    <t>97261</t>
  </si>
  <si>
    <t>63206</t>
  </si>
  <si>
    <t>15885</t>
  </si>
  <si>
    <t>20589</t>
  </si>
  <si>
    <t>20590</t>
  </si>
  <si>
    <t>20671</t>
  </si>
  <si>
    <t>60703</t>
  </si>
  <si>
    <t>58803</t>
  </si>
  <si>
    <t>58817</t>
  </si>
  <si>
    <t>58816</t>
  </si>
  <si>
    <t>63308</t>
  </si>
  <si>
    <t>58823</t>
  </si>
  <si>
    <t>58824</t>
  </si>
  <si>
    <t>63311</t>
  </si>
  <si>
    <t>58838</t>
  </si>
  <si>
    <t>58837</t>
  </si>
  <si>
    <t>58839</t>
  </si>
  <si>
    <t>19394</t>
  </si>
  <si>
    <t>63322</t>
  </si>
  <si>
    <t>58867</t>
  </si>
  <si>
    <t>35052</t>
  </si>
  <si>
    <t>59106</t>
  </si>
  <si>
    <t>37787</t>
  </si>
  <si>
    <t>59108</t>
  </si>
  <si>
    <t>74822</t>
  </si>
  <si>
    <t>24241</t>
  </si>
  <si>
    <t>49422</t>
  </si>
  <si>
    <t>48299</t>
  </si>
  <si>
    <t>48303</t>
  </si>
  <si>
    <t>101325</t>
  </si>
  <si>
    <t>99669</t>
  </si>
  <si>
    <t>99672</t>
  </si>
  <si>
    <t>60842</t>
  </si>
  <si>
    <t>60888</t>
  </si>
  <si>
    <t>60900</t>
  </si>
  <si>
    <t>60928</t>
  </si>
  <si>
    <t>60943</t>
  </si>
  <si>
    <t>60978</t>
  </si>
  <si>
    <t>63591</t>
  </si>
  <si>
    <t>19977</t>
  </si>
  <si>
    <t>60998</t>
  </si>
  <si>
    <t>60997</t>
  </si>
  <si>
    <t>63595</t>
  </si>
  <si>
    <t>61021</t>
  </si>
  <si>
    <t>63598</t>
  </si>
  <si>
    <t>59970</t>
  </si>
  <si>
    <t>63603</t>
  </si>
  <si>
    <t>61037</t>
  </si>
  <si>
    <t>20877</t>
  </si>
  <si>
    <t>61036</t>
  </si>
  <si>
    <t>15401</t>
  </si>
  <si>
    <t>63606</t>
  </si>
  <si>
    <t>20882</t>
  </si>
  <si>
    <t>61084</t>
  </si>
  <si>
    <t>61085</t>
  </si>
  <si>
    <t>61087</t>
  </si>
  <si>
    <t>61095</t>
  </si>
  <si>
    <t>61114</t>
  </si>
  <si>
    <t>61119</t>
  </si>
  <si>
    <t>61142</t>
  </si>
  <si>
    <t>63626</t>
  </si>
  <si>
    <t>60030</t>
  </si>
  <si>
    <t>63634</t>
  </si>
  <si>
    <t>61192</t>
  </si>
  <si>
    <t>61213</t>
  </si>
  <si>
    <t>60052</t>
  </si>
  <si>
    <t>61216</t>
  </si>
  <si>
    <t>61233</t>
  </si>
  <si>
    <t>61232</t>
  </si>
  <si>
    <t>61237</t>
  </si>
  <si>
    <t>63649</t>
  </si>
  <si>
    <t>63648</t>
  </si>
  <si>
    <t>15438</t>
  </si>
  <si>
    <t>60070</t>
  </si>
  <si>
    <t>15440</t>
  </si>
  <si>
    <t>61273</t>
  </si>
  <si>
    <t>61276</t>
  </si>
  <si>
    <t>63654</t>
  </si>
  <si>
    <t>63653</t>
  </si>
  <si>
    <t>63144</t>
  </si>
  <si>
    <t>65329</t>
  </si>
  <si>
    <t>63779</t>
  </si>
  <si>
    <t>65331</t>
  </si>
  <si>
    <t>63212</t>
  </si>
  <si>
    <t>63230</t>
  </si>
  <si>
    <t>20327</t>
  </si>
  <si>
    <t>61501</t>
  </si>
  <si>
    <t>65203</t>
  </si>
  <si>
    <t>62964</t>
  </si>
  <si>
    <t>62963</t>
  </si>
  <si>
    <t>65206</t>
  </si>
  <si>
    <t>60186</t>
  </si>
  <si>
    <t>19749</t>
  </si>
  <si>
    <t>59236</t>
  </si>
  <si>
    <t>62968</t>
  </si>
  <si>
    <t>15534</t>
  </si>
  <si>
    <t>60109</t>
  </si>
  <si>
    <t>59248</t>
  </si>
  <si>
    <t>63418</t>
  </si>
  <si>
    <t>59253</t>
  </si>
  <si>
    <t>59255</t>
  </si>
  <si>
    <t>63673</t>
  </si>
  <si>
    <t>61693</t>
  </si>
  <si>
    <t>19773</t>
  </si>
  <si>
    <t>19772</t>
  </si>
  <si>
    <t>19771</t>
  </si>
  <si>
    <t>62975</t>
  </si>
  <si>
    <t>63425</t>
  </si>
  <si>
    <t>60598</t>
  </si>
  <si>
    <t>59278</t>
  </si>
  <si>
    <t>59277</t>
  </si>
  <si>
    <t>59280</t>
  </si>
  <si>
    <t>63681</t>
  </si>
  <si>
    <t>60214</t>
  </si>
  <si>
    <t>59282</t>
  </si>
  <si>
    <t>59283</t>
  </si>
  <si>
    <t>63684</t>
  </si>
  <si>
    <t>20443</t>
  </si>
  <si>
    <t>59300</t>
  </si>
  <si>
    <t>59303</t>
  </si>
  <si>
    <t>60238</t>
  </si>
  <si>
    <t>60604</t>
  </si>
  <si>
    <t>60244</t>
  </si>
  <si>
    <t>59314</t>
  </si>
  <si>
    <t>60606</t>
  </si>
  <si>
    <t>59318</t>
  </si>
  <si>
    <t>60245</t>
  </si>
  <si>
    <t>60173</t>
  </si>
  <si>
    <t>59324</t>
  </si>
  <si>
    <t>63812</t>
  </si>
  <si>
    <t>61758</t>
  </si>
  <si>
    <t>63814</t>
  </si>
  <si>
    <t>59331</t>
  </si>
  <si>
    <t>60259</t>
  </si>
  <si>
    <t>21007</t>
  </si>
  <si>
    <t>60263</t>
  </si>
  <si>
    <t>61309</t>
  </si>
  <si>
    <t>61317</t>
  </si>
  <si>
    <t>15568</t>
  </si>
  <si>
    <t>60621</t>
  </si>
  <si>
    <t>60266</t>
  </si>
  <si>
    <t>59341</t>
  </si>
  <si>
    <t>59342</t>
  </si>
  <si>
    <t>61350</t>
  </si>
  <si>
    <t>63437</t>
  </si>
  <si>
    <t>63438</t>
  </si>
  <si>
    <t>61357</t>
  </si>
  <si>
    <t>59358</t>
  </si>
  <si>
    <t>61852</t>
  </si>
  <si>
    <t>59369</t>
  </si>
  <si>
    <t>60274</t>
  </si>
  <si>
    <t>59376</t>
  </si>
  <si>
    <t>59377</t>
  </si>
  <si>
    <t>61397</t>
  </si>
  <si>
    <t>60314</t>
  </si>
  <si>
    <t>60322</t>
  </si>
  <si>
    <t>59403</t>
  </si>
  <si>
    <t>63446</t>
  </si>
  <si>
    <t>59428</t>
  </si>
  <si>
    <t>59427</t>
  </si>
  <si>
    <t>21953</t>
  </si>
  <si>
    <t>59434</t>
  </si>
  <si>
    <t>59433</t>
  </si>
  <si>
    <t>59453</t>
  </si>
  <si>
    <t>59452</t>
  </si>
  <si>
    <t>63051</t>
  </si>
  <si>
    <t>61886</t>
  </si>
  <si>
    <t>102341</t>
  </si>
  <si>
    <t>49811</t>
  </si>
  <si>
    <t>49831</t>
  </si>
  <si>
    <t>49830</t>
  </si>
  <si>
    <t>59454</t>
  </si>
  <si>
    <t>63085</t>
  </si>
  <si>
    <t>21163</t>
  </si>
  <si>
    <t>19845</t>
  </si>
  <si>
    <t>63453</t>
  </si>
  <si>
    <t>61903</t>
  </si>
  <si>
    <t>65273</t>
  </si>
  <si>
    <t>59477</t>
  </si>
  <si>
    <t>59478</t>
  </si>
  <si>
    <t>59479</t>
  </si>
  <si>
    <t>63744</t>
  </si>
  <si>
    <t>62588</t>
  </si>
  <si>
    <t>59493</t>
  </si>
  <si>
    <t>62593</t>
  </si>
  <si>
    <t>63751</t>
  </si>
  <si>
    <t>59497</t>
  </si>
  <si>
    <t>63753</t>
  </si>
  <si>
    <t>65010</t>
  </si>
  <si>
    <t>59503</t>
  </si>
  <si>
    <t>59505</t>
  </si>
  <si>
    <t>65017</t>
  </si>
  <si>
    <t>58911</t>
  </si>
  <si>
    <t>58915</t>
  </si>
  <si>
    <t>59521</t>
  </si>
  <si>
    <t>64909</t>
  </si>
  <si>
    <t>59533</t>
  </si>
  <si>
    <t>21196</t>
  </si>
  <si>
    <t>60340</t>
  </si>
  <si>
    <t>19868</t>
  </si>
  <si>
    <t>19870</t>
  </si>
  <si>
    <t>19871</t>
  </si>
  <si>
    <t>60362</t>
  </si>
  <si>
    <t>59573</t>
  </si>
  <si>
    <t>62628</t>
  </si>
  <si>
    <t>60383</t>
  </si>
  <si>
    <t>59576</t>
  </si>
  <si>
    <t>60392</t>
  </si>
  <si>
    <t>59579</t>
  </si>
  <si>
    <t>60400</t>
  </si>
  <si>
    <t>60401</t>
  </si>
  <si>
    <t>58974</t>
  </si>
  <si>
    <t>64450</t>
  </si>
  <si>
    <t>64451</t>
  </si>
  <si>
    <t>60404</t>
  </si>
  <si>
    <t>61983</t>
  </si>
  <si>
    <t>60405</t>
  </si>
  <si>
    <t>63474</t>
  </si>
  <si>
    <t>59591</t>
  </si>
  <si>
    <t>59592</t>
  </si>
  <si>
    <t>60412</t>
  </si>
  <si>
    <t>60411</t>
  </si>
  <si>
    <t>58993</t>
  </si>
  <si>
    <t>63477</t>
  </si>
  <si>
    <t>60418</t>
  </si>
  <si>
    <t>59602</t>
  </si>
  <si>
    <t>58997</t>
  </si>
  <si>
    <t>19915</t>
  </si>
  <si>
    <t>19635</t>
  </si>
  <si>
    <t>59618</t>
  </si>
  <si>
    <t>59615</t>
  </si>
  <si>
    <t>19931</t>
  </si>
  <si>
    <t>62741</t>
  </si>
  <si>
    <t>59034</t>
  </si>
  <si>
    <t>59035</t>
  </si>
  <si>
    <t>60465</t>
  </si>
  <si>
    <t>20737</t>
  </si>
  <si>
    <t>59036</t>
  </si>
  <si>
    <t>59037</t>
  </si>
  <si>
    <t>60467</t>
  </si>
  <si>
    <t>59110</t>
  </si>
  <si>
    <t>60474</t>
  </si>
  <si>
    <t>60473</t>
  </si>
  <si>
    <t>63357</t>
  </si>
  <si>
    <t>60483</t>
  </si>
  <si>
    <t>59067</t>
  </si>
  <si>
    <t>60486</t>
  </si>
  <si>
    <t>59127</t>
  </si>
  <si>
    <t>63380</t>
  </si>
  <si>
    <t>63369</t>
  </si>
  <si>
    <t>19327</t>
  </si>
  <si>
    <t>63371</t>
  </si>
  <si>
    <t>60495</t>
  </si>
  <si>
    <t>63389</t>
  </si>
  <si>
    <t>60502</t>
  </si>
  <si>
    <t>59149</t>
  </si>
  <si>
    <t>62407</t>
  </si>
  <si>
    <t>60505</t>
  </si>
  <si>
    <t>63281</t>
  </si>
  <si>
    <t>60515</t>
  </si>
  <si>
    <t>58878</t>
  </si>
  <si>
    <t>58877</t>
  </si>
  <si>
    <t>60528</t>
  </si>
  <si>
    <t>20320</t>
  </si>
  <si>
    <t>59666</t>
  </si>
  <si>
    <t>59191</t>
  </si>
  <si>
    <t>63506</t>
  </si>
  <si>
    <t>59695</t>
  </si>
  <si>
    <t>59698</t>
  </si>
  <si>
    <t>59699</t>
  </si>
  <si>
    <t>59702</t>
  </si>
  <si>
    <t>63508</t>
  </si>
  <si>
    <t>59704</t>
  </si>
  <si>
    <t>59703</t>
  </si>
  <si>
    <t>59720</t>
  </si>
  <si>
    <t>97287</t>
  </si>
  <si>
    <t>97284</t>
  </si>
  <si>
    <t>17466</t>
  </si>
  <si>
    <t>59731</t>
  </si>
  <si>
    <t>62568</t>
  </si>
  <si>
    <t>59739</t>
  </si>
  <si>
    <t>59740</t>
  </si>
  <si>
    <t>63528</t>
  </si>
  <si>
    <t>63530</t>
  </si>
  <si>
    <t>17451</t>
  </si>
  <si>
    <t>96695</t>
  </si>
  <si>
    <t>17452</t>
  </si>
  <si>
    <t>59776</t>
  </si>
  <si>
    <t>15370</t>
  </si>
  <si>
    <t>63543</t>
  </si>
  <si>
    <t>63542</t>
  </si>
  <si>
    <t>59809</t>
  </si>
  <si>
    <t>62150</t>
  </si>
  <si>
    <t>62156</t>
  </si>
  <si>
    <t>63901</t>
  </si>
  <si>
    <t>59837</t>
  </si>
  <si>
    <t>62262</t>
  </si>
  <si>
    <t>63932</t>
  </si>
  <si>
    <t>64036</t>
  </si>
  <si>
    <t>63572</t>
  </si>
  <si>
    <t>59858</t>
  </si>
  <si>
    <t>63573</t>
  </si>
  <si>
    <t>59907</t>
  </si>
  <si>
    <t>59867</t>
  </si>
  <si>
    <t>15724</t>
  </si>
  <si>
    <t>59886</t>
  </si>
  <si>
    <t>16151</t>
  </si>
  <si>
    <t>60472</t>
  </si>
  <si>
    <t>101543</t>
  </si>
  <si>
    <t>101996</t>
  </si>
  <si>
    <t>127848</t>
  </si>
  <si>
    <t>127669</t>
  </si>
  <si>
    <t>10309</t>
  </si>
  <si>
    <t>9101</t>
  </si>
  <si>
    <t>127912</t>
  </si>
  <si>
    <t>126646</t>
  </si>
  <si>
    <t>106169</t>
  </si>
  <si>
    <t>99646</t>
  </si>
  <si>
    <t>128126</t>
  </si>
  <si>
    <t>128192</t>
  </si>
  <si>
    <t>126931</t>
  </si>
  <si>
    <t>99830</t>
  </si>
  <si>
    <t>103918</t>
  </si>
  <si>
    <t>10487</t>
  </si>
  <si>
    <t>10486</t>
  </si>
  <si>
    <t>117792</t>
  </si>
  <si>
    <t>127456</t>
  </si>
  <si>
    <t>104790</t>
  </si>
  <si>
    <t>8528</t>
  </si>
  <si>
    <t>8505</t>
  </si>
  <si>
    <t>100821</t>
  </si>
  <si>
    <t>111810</t>
  </si>
  <si>
    <t>111814</t>
  </si>
  <si>
    <t>111807</t>
  </si>
  <si>
    <t>100935</t>
  </si>
  <si>
    <t>105201</t>
  </si>
  <si>
    <t>115481</t>
  </si>
  <si>
    <t>125414</t>
  </si>
  <si>
    <t>114943</t>
  </si>
  <si>
    <t>8350</t>
  </si>
  <si>
    <t>111805</t>
  </si>
  <si>
    <t>128318</t>
  </si>
  <si>
    <t>127830</t>
  </si>
  <si>
    <t>128109</t>
  </si>
  <si>
    <t>102245</t>
  </si>
  <si>
    <t>127833</t>
  </si>
  <si>
    <t>127819</t>
  </si>
  <si>
    <t>128238</t>
  </si>
  <si>
    <t>127571</t>
  </si>
  <si>
    <t>100823</t>
  </si>
  <si>
    <t>9877</t>
  </si>
  <si>
    <t>9893</t>
  </si>
  <si>
    <t>106559</t>
  </si>
  <si>
    <t>106282</t>
  </si>
  <si>
    <t>103305</t>
  </si>
  <si>
    <t>106532</t>
  </si>
  <si>
    <t>77413</t>
  </si>
  <si>
    <t>56880</t>
  </si>
  <si>
    <t>56842</t>
  </si>
  <si>
    <t>52246</t>
  </si>
  <si>
    <t>37428</t>
  </si>
  <si>
    <t>119904</t>
  </si>
  <si>
    <t>70821</t>
  </si>
  <si>
    <t>70813</t>
  </si>
  <si>
    <t>57740</t>
  </si>
  <si>
    <t>49889</t>
  </si>
  <si>
    <t>49891</t>
  </si>
  <si>
    <t>49901</t>
  </si>
  <si>
    <t>109865</t>
  </si>
  <si>
    <t>91897</t>
  </si>
  <si>
    <t>52113</t>
  </si>
  <si>
    <t>50697</t>
  </si>
  <si>
    <t>50096</t>
  </si>
  <si>
    <t>52115</t>
  </si>
  <si>
    <t>52108</t>
  </si>
  <si>
    <t>50097</t>
  </si>
  <si>
    <t>35647</t>
  </si>
  <si>
    <t>117786</t>
  </si>
  <si>
    <t>107318</t>
  </si>
  <si>
    <t>101828</t>
  </si>
  <si>
    <t>83313</t>
  </si>
  <si>
    <t>83308</t>
  </si>
  <si>
    <t>83332</t>
  </si>
  <si>
    <t>123582</t>
  </si>
  <si>
    <t>123647</t>
  </si>
  <si>
    <t>72115</t>
  </si>
  <si>
    <t>83466</t>
  </si>
  <si>
    <t>82743</t>
  </si>
  <si>
    <t>83611</t>
  </si>
  <si>
    <t>83526</t>
  </si>
  <si>
    <t>93633</t>
  </si>
  <si>
    <t>101573</t>
  </si>
  <si>
    <t>101580</t>
  </si>
  <si>
    <t>101577</t>
  </si>
  <si>
    <t>101550</t>
  </si>
  <si>
    <t>81578</t>
  </si>
  <si>
    <t>92239</t>
  </si>
  <si>
    <t>87771</t>
  </si>
  <si>
    <t>92370</t>
  </si>
  <si>
    <t>82628</t>
  </si>
  <si>
    <t>54995</t>
  </si>
  <si>
    <t>109876</t>
  </si>
  <si>
    <t>92219</t>
  </si>
  <si>
    <t>92284</t>
  </si>
  <si>
    <t>67250</t>
  </si>
  <si>
    <t>28221</t>
  </si>
  <si>
    <t>100825</t>
  </si>
  <si>
    <t>90185</t>
  </si>
  <si>
    <t>71892</t>
  </si>
  <si>
    <t>27208</t>
  </si>
  <si>
    <t>82329</t>
  </si>
  <si>
    <t>65536</t>
  </si>
  <si>
    <t>65538</t>
  </si>
  <si>
    <t>33471</t>
  </si>
  <si>
    <t>51340</t>
  </si>
  <si>
    <t>30208</t>
  </si>
  <si>
    <t>30196</t>
  </si>
  <si>
    <t>34726</t>
  </si>
  <si>
    <t>76099</t>
  </si>
  <si>
    <t>43921</t>
  </si>
  <si>
    <t>43920</t>
  </si>
  <si>
    <t>43924</t>
  </si>
  <si>
    <t>106270</t>
  </si>
  <si>
    <t>106986</t>
  </si>
  <si>
    <t>106120</t>
  </si>
  <si>
    <t>106441</t>
  </si>
  <si>
    <t>54317</t>
  </si>
  <si>
    <t>72997</t>
  </si>
  <si>
    <t>72994</t>
  </si>
  <si>
    <t>73348</t>
  </si>
  <si>
    <t>34927</t>
  </si>
  <si>
    <t>70456</t>
  </si>
  <si>
    <t>70454</t>
  </si>
  <si>
    <t>117742</t>
  </si>
  <si>
    <t>121349</t>
  </si>
  <si>
    <t>47710</t>
  </si>
  <si>
    <t>47704</t>
  </si>
  <si>
    <t>29804</t>
  </si>
  <si>
    <t>103863</t>
  </si>
  <si>
    <t>103771</t>
  </si>
  <si>
    <t>53820</t>
  </si>
  <si>
    <t>99661</t>
  </si>
  <si>
    <t>112892</t>
  </si>
  <si>
    <t>24307</t>
  </si>
  <si>
    <t>24312</t>
  </si>
  <si>
    <t>49269</t>
  </si>
  <si>
    <t>49272</t>
  </si>
  <si>
    <t>105765</t>
  </si>
  <si>
    <t>105743</t>
  </si>
  <si>
    <t>40246</t>
  </si>
  <si>
    <t>46063</t>
  </si>
  <si>
    <t>66507</t>
  </si>
  <si>
    <t>66504</t>
  </si>
  <si>
    <t>68672</t>
  </si>
  <si>
    <t>68621</t>
  </si>
  <si>
    <t>68676</t>
  </si>
  <si>
    <t>66503</t>
  </si>
  <si>
    <t>68642</t>
  </si>
  <si>
    <t>68641</t>
  </si>
  <si>
    <t>68666</t>
  </si>
  <si>
    <t>66508</t>
  </si>
  <si>
    <t>68457</t>
  </si>
  <si>
    <t>68454</t>
  </si>
  <si>
    <t>68460</t>
  </si>
  <si>
    <t>73807</t>
  </si>
  <si>
    <t>66500</t>
  </si>
  <si>
    <t>68668</t>
  </si>
  <si>
    <t>74028</t>
  </si>
  <si>
    <t>73899</t>
  </si>
  <si>
    <t>57893</t>
  </si>
  <si>
    <t>74249</t>
  </si>
  <si>
    <t>75110</t>
  </si>
  <si>
    <t>73855</t>
  </si>
  <si>
    <t>75108</t>
  </si>
  <si>
    <t>74081</t>
  </si>
  <si>
    <t>74280</t>
  </si>
  <si>
    <t>73896</t>
  </si>
  <si>
    <t>73636</t>
  </si>
  <si>
    <t>73782</t>
  </si>
  <si>
    <t>74542</t>
  </si>
  <si>
    <t>74069</t>
  </si>
  <si>
    <t>73784</t>
  </si>
  <si>
    <t>73689</t>
  </si>
  <si>
    <t>74036</t>
  </si>
  <si>
    <t>57892</t>
  </si>
  <si>
    <t>79763</t>
  </si>
  <si>
    <t>79760</t>
  </si>
  <si>
    <t>68552</t>
  </si>
  <si>
    <t>85741</t>
  </si>
  <si>
    <t>85978</t>
  </si>
  <si>
    <t>85744</t>
  </si>
  <si>
    <t>85727</t>
  </si>
  <si>
    <t>86873</t>
  </si>
  <si>
    <t>85833</t>
  </si>
  <si>
    <t>85725</t>
  </si>
  <si>
    <t>85735</t>
  </si>
  <si>
    <t>85730</t>
  </si>
  <si>
    <t>85733</t>
  </si>
  <si>
    <t>72640</t>
  </si>
  <si>
    <t>80276</t>
  </si>
  <si>
    <t>80266</t>
  </si>
  <si>
    <t>80283</t>
  </si>
  <si>
    <t>46150</t>
  </si>
  <si>
    <t>54522</t>
  </si>
  <si>
    <t>55833</t>
  </si>
  <si>
    <t>68390</t>
  </si>
  <si>
    <t>83627</t>
  </si>
  <si>
    <t>31831</t>
  </si>
  <si>
    <t>26927</t>
  </si>
  <si>
    <t>106331</t>
  </si>
  <si>
    <t>127474</t>
  </si>
  <si>
    <t>108935</t>
  </si>
  <si>
    <t>124404</t>
  </si>
  <si>
    <t>105748</t>
  </si>
  <si>
    <t>105752</t>
  </si>
  <si>
    <t>105756</t>
  </si>
  <si>
    <t>25433</t>
  </si>
  <si>
    <t>22541</t>
  </si>
  <si>
    <t>45423</t>
  </si>
  <si>
    <t>45453</t>
  </si>
  <si>
    <t>45465</t>
  </si>
  <si>
    <t>38367</t>
  </si>
  <si>
    <t>102919</t>
  </si>
  <si>
    <t>32152</t>
  </si>
  <si>
    <t>32160</t>
  </si>
  <si>
    <t>25223</t>
  </si>
  <si>
    <t>25566</t>
  </si>
  <si>
    <t>49077</t>
  </si>
  <si>
    <t>49437</t>
  </si>
  <si>
    <t>55851</t>
  </si>
  <si>
    <t>78887</t>
  </si>
  <si>
    <t>94449</t>
  </si>
  <si>
    <t>127160</t>
  </si>
  <si>
    <t>48786</t>
  </si>
  <si>
    <t>79482</t>
  </si>
  <si>
    <t>49580</t>
  </si>
  <si>
    <t>56889</t>
  </si>
  <si>
    <t>56890</t>
  </si>
  <si>
    <t>56892</t>
  </si>
  <si>
    <t>56891</t>
  </si>
  <si>
    <t>27197</t>
  </si>
  <si>
    <t>27196</t>
  </si>
  <si>
    <t>26789</t>
  </si>
  <si>
    <t>93632</t>
  </si>
  <si>
    <t>56851</t>
  </si>
  <si>
    <t>92961</t>
  </si>
  <si>
    <t>8078</t>
  </si>
  <si>
    <t>8651</t>
  </si>
  <si>
    <t>8690</t>
  </si>
  <si>
    <t>9974</t>
  </si>
  <si>
    <t>10078</t>
  </si>
  <si>
    <t>10080</t>
  </si>
  <si>
    <t>10630</t>
  </si>
  <si>
    <t>10676</t>
  </si>
  <si>
    <t>8386</t>
  </si>
  <si>
    <t>116732</t>
  </si>
  <si>
    <t>8414</t>
  </si>
  <si>
    <t>9455</t>
  </si>
  <si>
    <t>9640</t>
  </si>
  <si>
    <t>8145</t>
  </si>
  <si>
    <t>11292</t>
  </si>
  <si>
    <t>10775</t>
  </si>
  <si>
    <t>109770</t>
  </si>
  <si>
    <t>51871</t>
  </si>
  <si>
    <t>25056</t>
  </si>
  <si>
    <t>37832</t>
  </si>
  <si>
    <t>75274</t>
  </si>
  <si>
    <t>51185</t>
  </si>
  <si>
    <t>27778</t>
  </si>
  <si>
    <t>108149</t>
  </si>
  <si>
    <t>56147</t>
  </si>
  <si>
    <t>27255</t>
  </si>
  <si>
    <t>27257</t>
  </si>
  <si>
    <t>129013</t>
  </si>
  <si>
    <t>58755</t>
  </si>
  <si>
    <t>63301</t>
  </si>
  <si>
    <t>23047</t>
  </si>
  <si>
    <t>8657</t>
  </si>
  <si>
    <t>127847</t>
  </si>
  <si>
    <t>8585</t>
  </si>
  <si>
    <t>100049</t>
  </si>
  <si>
    <t>7851</t>
  </si>
  <si>
    <t>7855</t>
  </si>
  <si>
    <t>9799</t>
  </si>
  <si>
    <t>11759</t>
  </si>
  <si>
    <t>7867</t>
  </si>
  <si>
    <t>7878</t>
  </si>
  <si>
    <t>7876</t>
  </si>
  <si>
    <t>8129</t>
  </si>
  <si>
    <t>8128</t>
  </si>
  <si>
    <t>10081</t>
  </si>
  <si>
    <t>10163</t>
  </si>
  <si>
    <t>10164</t>
  </si>
  <si>
    <t>98140</t>
  </si>
  <si>
    <t>9092</t>
  </si>
  <si>
    <t>8754</t>
  </si>
  <si>
    <t>8753</t>
  </si>
  <si>
    <t>8864</t>
  </si>
  <si>
    <t>10539</t>
  </si>
  <si>
    <t>8409</t>
  </si>
  <si>
    <t>8637</t>
  </si>
  <si>
    <t>9249</t>
  </si>
  <si>
    <t>9302</t>
  </si>
  <si>
    <t>9642</t>
  </si>
  <si>
    <t>9676</t>
  </si>
  <si>
    <t>108111</t>
  </si>
  <si>
    <t>120084</t>
  </si>
  <si>
    <t>9704</t>
  </si>
  <si>
    <t>60317</t>
  </si>
  <si>
    <t>20499</t>
  </si>
  <si>
    <t>34783</t>
  </si>
  <si>
    <t>36907</t>
  </si>
  <si>
    <t>43672</t>
  </si>
  <si>
    <t>49504</t>
  </si>
  <si>
    <t>32936</t>
  </si>
  <si>
    <t>28205</t>
  </si>
  <si>
    <t>28464</t>
  </si>
  <si>
    <t>26984</t>
  </si>
  <si>
    <t>127745</t>
  </si>
  <si>
    <t>9788</t>
  </si>
  <si>
    <t>104061</t>
  </si>
  <si>
    <t>104378</t>
  </si>
  <si>
    <t>99634</t>
  </si>
  <si>
    <t>101128</t>
  </si>
  <si>
    <t>100610</t>
  </si>
  <si>
    <t>102107</t>
  </si>
  <si>
    <t>102186</t>
  </si>
  <si>
    <t>127027</t>
  </si>
  <si>
    <t>9179</t>
  </si>
  <si>
    <t>100529</t>
  </si>
  <si>
    <t>128132</t>
  </si>
  <si>
    <t>115289</t>
  </si>
  <si>
    <t>104576</t>
  </si>
  <si>
    <t>126787</t>
  </si>
  <si>
    <t>99609</t>
  </si>
  <si>
    <t>99647</t>
  </si>
  <si>
    <t>126511</t>
  </si>
  <si>
    <t>8750</t>
  </si>
  <si>
    <t>8751</t>
  </si>
  <si>
    <t>101657</t>
  </si>
  <si>
    <t>8771</t>
  </si>
  <si>
    <t>8772</t>
  </si>
  <si>
    <t>8774</t>
  </si>
  <si>
    <t>8807</t>
  </si>
  <si>
    <t>8809</t>
  </si>
  <si>
    <t>103613</t>
  </si>
  <si>
    <t>128123</t>
  </si>
  <si>
    <t>127634</t>
  </si>
  <si>
    <t>8905</t>
  </si>
  <si>
    <t>115446</t>
  </si>
  <si>
    <t>10388</t>
  </si>
  <si>
    <t>121980</t>
  </si>
  <si>
    <t>12299</t>
  </si>
  <si>
    <t>8352</t>
  </si>
  <si>
    <t>8351</t>
  </si>
  <si>
    <t>63947</t>
  </si>
  <si>
    <t>8470</t>
  </si>
  <si>
    <t>15758</t>
  </si>
  <si>
    <t>100055</t>
  </si>
  <si>
    <t>102348</t>
  </si>
  <si>
    <t>15983</t>
  </si>
  <si>
    <t>63282</t>
  </si>
  <si>
    <t>127471</t>
  </si>
  <si>
    <t>11891</t>
  </si>
  <si>
    <t>128182</t>
  </si>
  <si>
    <t>127770</t>
  </si>
  <si>
    <t>8150</t>
  </si>
  <si>
    <t>126904</t>
  </si>
  <si>
    <t>102189</t>
  </si>
  <si>
    <t>127569</t>
  </si>
  <si>
    <t>126750</t>
  </si>
  <si>
    <t>127658</t>
  </si>
  <si>
    <t>58772</t>
  </si>
  <si>
    <t>60719</t>
  </si>
  <si>
    <t>58765</t>
  </si>
  <si>
    <t>58770</t>
  </si>
  <si>
    <t>59597</t>
  </si>
  <si>
    <t>61414</t>
  </si>
  <si>
    <t>62767</t>
  </si>
  <si>
    <t>61728</t>
  </si>
  <si>
    <t>58988</t>
  </si>
  <si>
    <t>59008</t>
  </si>
  <si>
    <t>59005</t>
  </si>
  <si>
    <t>59009</t>
  </si>
  <si>
    <t>59007</t>
  </si>
  <si>
    <t>59015</t>
  </si>
  <si>
    <t>59872</t>
  </si>
  <si>
    <t>59181</t>
  </si>
  <si>
    <t>59439</t>
  </si>
  <si>
    <t>59461</t>
  </si>
  <si>
    <t>19851</t>
  </si>
  <si>
    <t>59488</t>
  </si>
  <si>
    <t>61102</t>
  </si>
  <si>
    <t>60017</t>
  </si>
  <si>
    <t>60024</t>
  </si>
  <si>
    <t>60023</t>
  </si>
  <si>
    <t>61849</t>
  </si>
  <si>
    <t>60588</t>
  </si>
  <si>
    <t>60216</t>
  </si>
  <si>
    <t>60303</t>
  </si>
  <si>
    <t>60041</t>
  </si>
  <si>
    <t>60327</t>
  </si>
  <si>
    <t>60772</t>
  </si>
  <si>
    <t>60120</t>
  </si>
  <si>
    <t>60138</t>
  </si>
  <si>
    <t>63856</t>
  </si>
  <si>
    <t>63221</t>
  </si>
  <si>
    <t>63220</t>
  </si>
  <si>
    <t>63276</t>
  </si>
  <si>
    <t>127033</t>
  </si>
  <si>
    <t>8103</t>
  </si>
  <si>
    <t>8112</t>
  </si>
  <si>
    <t>8132</t>
  </si>
  <si>
    <t>107465</t>
  </si>
  <si>
    <t>10102</t>
  </si>
  <si>
    <t>101032</t>
  </si>
  <si>
    <t>102377</t>
  </si>
  <si>
    <t>127541</t>
  </si>
  <si>
    <t>108609</t>
  </si>
  <si>
    <t>101540</t>
  </si>
  <si>
    <t>10523</t>
  </si>
  <si>
    <t>27261</t>
  </si>
  <si>
    <t>27283</t>
  </si>
  <si>
    <t>48816</t>
  </si>
  <si>
    <t>23092</t>
  </si>
  <si>
    <t>40328</t>
  </si>
  <si>
    <t>40332</t>
  </si>
  <si>
    <t>101038</t>
  </si>
  <si>
    <t>26991</t>
  </si>
  <si>
    <t>36361</t>
  </si>
  <si>
    <t>87312</t>
  </si>
  <si>
    <t>87291</t>
  </si>
  <si>
    <t>87421</t>
  </si>
  <si>
    <t>57137</t>
  </si>
  <si>
    <t>57138</t>
  </si>
  <si>
    <t>57235</t>
  </si>
  <si>
    <t>57119</t>
  </si>
  <si>
    <t>57126</t>
  </si>
  <si>
    <t>57244</t>
  </si>
  <si>
    <t>57245</t>
  </si>
  <si>
    <t>57242</t>
  </si>
  <si>
    <t>57118</t>
  </si>
  <si>
    <t>57117</t>
  </si>
  <si>
    <t>86152</t>
  </si>
  <si>
    <t>86123</t>
  </si>
  <si>
    <t>49245</t>
  </si>
  <si>
    <t>121342</t>
  </si>
  <si>
    <t>91186</t>
  </si>
  <si>
    <t>99687</t>
  </si>
  <si>
    <t>81524</t>
  </si>
  <si>
    <t>36927</t>
  </si>
  <si>
    <t>36926</t>
  </si>
  <si>
    <t>48566</t>
  </si>
  <si>
    <t>104848</t>
  </si>
  <si>
    <t>50906</t>
  </si>
  <si>
    <t>69646</t>
  </si>
  <si>
    <t>72618</t>
  </si>
  <si>
    <t>72595</t>
  </si>
  <si>
    <t>82701</t>
  </si>
  <si>
    <t>68568</t>
  </si>
  <si>
    <t>111436</t>
  </si>
  <si>
    <t>111427</t>
  </si>
  <si>
    <t>68643</t>
  </si>
  <si>
    <t>68645</t>
  </si>
  <si>
    <t>22748</t>
  </si>
  <si>
    <t>22756</t>
  </si>
  <si>
    <t>24720</t>
  </si>
  <si>
    <t>24719</t>
  </si>
  <si>
    <t>55417</t>
  </si>
  <si>
    <t>58629</t>
  </si>
  <si>
    <t>35742</t>
  </si>
  <si>
    <t>60866</t>
  </si>
  <si>
    <t>59921</t>
  </si>
  <si>
    <t>60037</t>
  </si>
  <si>
    <t>61922</t>
  </si>
  <si>
    <t>63182</t>
  </si>
  <si>
    <t>47722</t>
  </si>
  <si>
    <t>67492</t>
  </si>
  <si>
    <t>53923</t>
  </si>
  <si>
    <t>53921</t>
  </si>
  <si>
    <t>55444</t>
  </si>
  <si>
    <t>55446</t>
  </si>
  <si>
    <t>76429</t>
  </si>
  <si>
    <t>55443</t>
  </si>
  <si>
    <t>55441</t>
  </si>
  <si>
    <t>55442</t>
  </si>
  <si>
    <t>74101</t>
  </si>
  <si>
    <t>58938</t>
  </si>
  <si>
    <t>58942</t>
  </si>
  <si>
    <t>20245</t>
  </si>
  <si>
    <t>27118</t>
  </si>
  <si>
    <t>62120</t>
  </si>
  <si>
    <t>120447</t>
  </si>
  <si>
    <t>52753</t>
  </si>
  <si>
    <t>72499</t>
  </si>
  <si>
    <t>26989</t>
  </si>
  <si>
    <t>32486</t>
  </si>
  <si>
    <t>24892</t>
  </si>
  <si>
    <t>92908</t>
  </si>
  <si>
    <t>69469</t>
  </si>
  <si>
    <t>67228</t>
  </si>
  <si>
    <t>92659</t>
  </si>
  <si>
    <t>27418</t>
  </si>
  <si>
    <t>34423</t>
  </si>
  <si>
    <t>81305</t>
  </si>
  <si>
    <t>81301</t>
  </si>
  <si>
    <t>116242</t>
  </si>
  <si>
    <t>116527</t>
  </si>
  <si>
    <t>108803</t>
  </si>
  <si>
    <t>116653</t>
  </si>
  <si>
    <t>69921</t>
  </si>
  <si>
    <t>64172</t>
  </si>
  <si>
    <t>15250</t>
  </si>
  <si>
    <t>64723</t>
  </si>
  <si>
    <t>128295</t>
  </si>
  <si>
    <t>8452</t>
  </si>
  <si>
    <t>107218</t>
  </si>
  <si>
    <t>9885</t>
  </si>
  <si>
    <t>126611</t>
  </si>
  <si>
    <t>8157</t>
  </si>
  <si>
    <t>130281</t>
  </si>
  <si>
    <t>130229</t>
  </si>
  <si>
    <t>130261</t>
  </si>
  <si>
    <t>128080</t>
  </si>
  <si>
    <t>9177</t>
  </si>
  <si>
    <t>9212</t>
  </si>
  <si>
    <t>127366</t>
  </si>
  <si>
    <t>8773</t>
  </si>
  <si>
    <t>10571</t>
  </si>
  <si>
    <t>60700</t>
  </si>
  <si>
    <t>58841</t>
  </si>
  <si>
    <t>60907</t>
  </si>
  <si>
    <t>61019</t>
  </si>
  <si>
    <t>63847</t>
  </si>
  <si>
    <t>19928</t>
  </si>
  <si>
    <t>61410</t>
  </si>
  <si>
    <t>64004</t>
  </si>
  <si>
    <t>61763</t>
  </si>
  <si>
    <t>64028</t>
  </si>
  <si>
    <t>63089</t>
  </si>
  <si>
    <t>58919</t>
  </si>
  <si>
    <t>58920</t>
  </si>
  <si>
    <t>58947</t>
  </si>
  <si>
    <t>58946</t>
  </si>
  <si>
    <t>58952</t>
  </si>
  <si>
    <t>58981</t>
  </si>
  <si>
    <t>58991</t>
  </si>
  <si>
    <t>59031</t>
  </si>
  <si>
    <t>59086</t>
  </si>
  <si>
    <t>60348</t>
  </si>
  <si>
    <t>60439</t>
  </si>
  <si>
    <t>60445</t>
  </si>
  <si>
    <t>21232</t>
  </si>
  <si>
    <t>21427</t>
  </si>
  <si>
    <t>63716</t>
  </si>
  <si>
    <t>20246</t>
  </si>
  <si>
    <t>59926</t>
  </si>
  <si>
    <t>60036</t>
  </si>
  <si>
    <t>60154</t>
  </si>
  <si>
    <t>60176</t>
  </si>
  <si>
    <t>20735</t>
  </si>
  <si>
    <t>60745</t>
  </si>
  <si>
    <t>60776</t>
  </si>
  <si>
    <t>62316</t>
  </si>
  <si>
    <t>59119</t>
  </si>
  <si>
    <t>59156</t>
  </si>
  <si>
    <t>63132</t>
  </si>
  <si>
    <t>59197</t>
  </si>
  <si>
    <t>63201</t>
  </si>
  <si>
    <t>59212</t>
  </si>
  <si>
    <t>59235</t>
  </si>
  <si>
    <t>59245</t>
  </si>
  <si>
    <t>59256</t>
  </si>
  <si>
    <t>59274</t>
  </si>
  <si>
    <t>59281</t>
  </si>
  <si>
    <t>59328</t>
  </si>
  <si>
    <t>59345</t>
  </si>
  <si>
    <t>59472</t>
  </si>
  <si>
    <t>59474</t>
  </si>
  <si>
    <t>59473</t>
  </si>
  <si>
    <t>19918</t>
  </si>
  <si>
    <t>16615</t>
  </si>
  <si>
    <t>16614</t>
  </si>
  <si>
    <t>63699</t>
  </si>
  <si>
    <t>65032</t>
  </si>
  <si>
    <t>71661</t>
  </si>
  <si>
    <t>51236</t>
  </si>
  <si>
    <t>55310</t>
  </si>
  <si>
    <t>30907</t>
  </si>
  <si>
    <t>50143</t>
  </si>
  <si>
    <t>49487</t>
  </si>
  <si>
    <t>49983</t>
  </si>
  <si>
    <t>49484</t>
  </si>
  <si>
    <t>72510</t>
  </si>
  <si>
    <t>37336</t>
  </si>
  <si>
    <t>118731</t>
  </si>
  <si>
    <t>53956</t>
  </si>
  <si>
    <t>49226</t>
  </si>
  <si>
    <t>68622</t>
  </si>
  <si>
    <t>123615</t>
  </si>
  <si>
    <t>70718</t>
  </si>
  <si>
    <t>124261</t>
  </si>
  <si>
    <t>124241</t>
  </si>
  <si>
    <t>73280</t>
  </si>
  <si>
    <t>124295</t>
  </si>
  <si>
    <t>77475</t>
  </si>
  <si>
    <t>47103</t>
  </si>
  <si>
    <t>40538</t>
  </si>
  <si>
    <t>72601</t>
  </si>
  <si>
    <t>49667</t>
  </si>
  <si>
    <t>41028</t>
  </si>
  <si>
    <t>53626</t>
  </si>
  <si>
    <t>92790</t>
  </si>
  <si>
    <t>49228</t>
  </si>
  <si>
    <t>76090</t>
  </si>
  <si>
    <t>83487</t>
  </si>
  <si>
    <t>72087</t>
  </si>
  <si>
    <t>80851</t>
  </si>
  <si>
    <t>55850</t>
  </si>
  <si>
    <t>92117</t>
  </si>
  <si>
    <t>92074</t>
  </si>
  <si>
    <t>92071</t>
  </si>
  <si>
    <t>57879</t>
  </si>
  <si>
    <t>72009</t>
  </si>
  <si>
    <t>72011</t>
  </si>
  <si>
    <t>72010</t>
  </si>
  <si>
    <t>118076</t>
  </si>
  <si>
    <t>49898</t>
  </si>
  <si>
    <t>93634</t>
  </si>
  <si>
    <t>56863</t>
  </si>
  <si>
    <t>73189</t>
  </si>
  <si>
    <t>103304</t>
  </si>
  <si>
    <t>73391</t>
  </si>
  <si>
    <t>73393</t>
  </si>
  <si>
    <t>73388</t>
  </si>
  <si>
    <t>52150</t>
  </si>
  <si>
    <t>56872</t>
  </si>
  <si>
    <t>19707</t>
  </si>
  <si>
    <t>19706</t>
  </si>
  <si>
    <t>60674</t>
  </si>
  <si>
    <t>61183</t>
  </si>
  <si>
    <t>59931</t>
  </si>
  <si>
    <t>59994</t>
  </si>
  <si>
    <t>60021</t>
  </si>
  <si>
    <t>60042</t>
  </si>
  <si>
    <t>60060</t>
  </si>
  <si>
    <t>60225</t>
  </si>
  <si>
    <t>60251</t>
  </si>
  <si>
    <t>60286</t>
  </si>
  <si>
    <t>59279</t>
  </si>
  <si>
    <t>58873</t>
  </si>
  <si>
    <t>62789</t>
  </si>
  <si>
    <t>59357</t>
  </si>
  <si>
    <t>19809</t>
  </si>
  <si>
    <t>62065</t>
  </si>
  <si>
    <t>59397</t>
  </si>
  <si>
    <t>59396</t>
  </si>
  <si>
    <t>62285</t>
  </si>
  <si>
    <t>62298</t>
  </si>
  <si>
    <t>62297</t>
  </si>
  <si>
    <t>64435</t>
  </si>
  <si>
    <t>130900</t>
  </si>
  <si>
    <t>63710</t>
  </si>
  <si>
    <t>59494</t>
  </si>
  <si>
    <t>59495</t>
  </si>
  <si>
    <t>59509</t>
  </si>
  <si>
    <t>59507</t>
  </si>
  <si>
    <t>63731</t>
  </si>
  <si>
    <t>130902</t>
  </si>
  <si>
    <t>64671</t>
  </si>
  <si>
    <t>128008</t>
  </si>
  <si>
    <t>130846</t>
  </si>
  <si>
    <t>63069</t>
  </si>
  <si>
    <t>63081</t>
  </si>
  <si>
    <t>19593</t>
  </si>
  <si>
    <t>58987</t>
  </si>
  <si>
    <t>58992</t>
  </si>
  <si>
    <t>59052</t>
  </si>
  <si>
    <t>131000</t>
  </si>
  <si>
    <t>130870</t>
  </si>
  <si>
    <t>60526</t>
  </si>
  <si>
    <t>20449</t>
  </si>
  <si>
    <t>60612</t>
  </si>
  <si>
    <t>60620</t>
  </si>
  <si>
    <t>20563</t>
  </si>
  <si>
    <t>20566</t>
  </si>
  <si>
    <t>17431</t>
  </si>
  <si>
    <t>13331</t>
  </si>
  <si>
    <t>13356</t>
  </si>
  <si>
    <t>63307</t>
  </si>
  <si>
    <t>64063</t>
  </si>
  <si>
    <t>15413</t>
  </si>
  <si>
    <t>63652</t>
  </si>
  <si>
    <t>64869</t>
  </si>
  <si>
    <t>65314</t>
  </si>
  <si>
    <t>15235</t>
  </si>
  <si>
    <t>65360</t>
  </si>
  <si>
    <t>63350</t>
  </si>
  <si>
    <t>63465</t>
  </si>
  <si>
    <t>63336</t>
  </si>
  <si>
    <t>64235</t>
  </si>
  <si>
    <t>64242</t>
  </si>
  <si>
    <t>65275</t>
  </si>
  <si>
    <t>59061</t>
  </si>
  <si>
    <t>117628</t>
  </si>
  <si>
    <t>68294</t>
  </si>
  <si>
    <t>68291</t>
  </si>
  <si>
    <t>47102</t>
  </si>
  <si>
    <t>68416</t>
  </si>
  <si>
    <t>101837</t>
  </si>
  <si>
    <t>23696</t>
  </si>
  <si>
    <t>66691</t>
  </si>
  <si>
    <t>23454</t>
  </si>
  <si>
    <t>91227</t>
  </si>
  <si>
    <t>103705</t>
  </si>
  <si>
    <t>103740</t>
  </si>
  <si>
    <t>68307</t>
  </si>
  <si>
    <t>68308</t>
  </si>
  <si>
    <t>68296</t>
  </si>
  <si>
    <t>113288</t>
  </si>
  <si>
    <t>117361</t>
  </si>
  <si>
    <t>67494</t>
  </si>
  <si>
    <t>65374</t>
  </si>
  <si>
    <t>29828</t>
  </si>
  <si>
    <t>120572</t>
  </si>
  <si>
    <t>120850</t>
  </si>
  <si>
    <t>97645</t>
  </si>
  <si>
    <t>51233</t>
  </si>
  <si>
    <t>76127</t>
  </si>
  <si>
    <t>69536</t>
  </si>
  <si>
    <t>115022</t>
  </si>
  <si>
    <t>72081</t>
  </si>
  <si>
    <t>37595</t>
  </si>
  <si>
    <t>130670</t>
  </si>
  <si>
    <t>130313</t>
  </si>
  <si>
    <t>130821</t>
  </si>
  <si>
    <t>100127</t>
  </si>
  <si>
    <t>130916</t>
  </si>
  <si>
    <t>55957</t>
  </si>
  <si>
    <t>52142</t>
  </si>
  <si>
    <t>54041</t>
  </si>
  <si>
    <t>38245</t>
  </si>
  <si>
    <t>52643</t>
  </si>
  <si>
    <t>28194</t>
  </si>
  <si>
    <t>36643</t>
  </si>
  <si>
    <t>100284</t>
  </si>
  <si>
    <t>11234</t>
  </si>
  <si>
    <t>57779</t>
  </si>
  <si>
    <t>22826</t>
  </si>
  <si>
    <t>57885</t>
  </si>
  <si>
    <t>55938</t>
  </si>
  <si>
    <t>99605</t>
  </si>
  <si>
    <t>55574</t>
  </si>
  <si>
    <t>117552</t>
  </si>
  <si>
    <t>111240</t>
  </si>
  <si>
    <t>130667</t>
  </si>
  <si>
    <t>130570</t>
  </si>
  <si>
    <t>130235</t>
  </si>
  <si>
    <t>131070</t>
  </si>
  <si>
    <t>130310</t>
  </si>
  <si>
    <t>130169</t>
  </si>
  <si>
    <t>127233</t>
  </si>
  <si>
    <t>130140</t>
  </si>
  <si>
    <t>130985</t>
  </si>
  <si>
    <t>59344</t>
  </si>
  <si>
    <t>60461</t>
  </si>
  <si>
    <t>20360</t>
  </si>
  <si>
    <t>62020</t>
  </si>
  <si>
    <t>60765</t>
  </si>
  <si>
    <t>63844</t>
  </si>
  <si>
    <t>63650</t>
  </si>
  <si>
    <t>15996</t>
  </si>
  <si>
    <t>69783</t>
  </si>
  <si>
    <t>73178</t>
  </si>
  <si>
    <t>107310</t>
  </si>
  <si>
    <t>57876</t>
  </si>
  <si>
    <t>55007</t>
  </si>
  <si>
    <t>24876</t>
  </si>
  <si>
    <t>50709</t>
  </si>
  <si>
    <t>107298</t>
  </si>
  <si>
    <t>27501</t>
  </si>
  <si>
    <t>101243</t>
  </si>
  <si>
    <t>107897</t>
  </si>
  <si>
    <t>76131</t>
  </si>
  <si>
    <t>76145</t>
  </si>
  <si>
    <t>76140</t>
  </si>
  <si>
    <t>73210</t>
  </si>
  <si>
    <t>107783</t>
  </si>
  <si>
    <t>73405</t>
  </si>
  <si>
    <t>130515</t>
  </si>
  <si>
    <t>130668</t>
  </si>
  <si>
    <t>10362</t>
  </si>
  <si>
    <t>130904</t>
  </si>
  <si>
    <t>130122</t>
  </si>
  <si>
    <t>130103</t>
  </si>
  <si>
    <t>130691</t>
  </si>
  <si>
    <t>129060</t>
  </si>
  <si>
    <t>7852</t>
  </si>
  <si>
    <t>8766</t>
  </si>
  <si>
    <t>60069</t>
  </si>
  <si>
    <t>59272</t>
  </si>
  <si>
    <t>59271</t>
  </si>
  <si>
    <t>9820</t>
  </si>
  <si>
    <t>59619</t>
  </si>
  <si>
    <t>128110</t>
  </si>
  <si>
    <t>101025</t>
  </si>
  <si>
    <t>101045</t>
  </si>
  <si>
    <t>130994</t>
  </si>
  <si>
    <t>130798</t>
  </si>
  <si>
    <t>130810</t>
  </si>
  <si>
    <t>130677</t>
  </si>
  <si>
    <t>20305</t>
  </si>
  <si>
    <t>20359</t>
  </si>
  <si>
    <t>60759</t>
  </si>
  <si>
    <t>130671</t>
  </si>
  <si>
    <t>130275</t>
  </si>
  <si>
    <t>130125</t>
  </si>
  <si>
    <t>130277</t>
  </si>
  <si>
    <t>130302</t>
  </si>
  <si>
    <t>8598</t>
  </si>
  <si>
    <t>11389</t>
  </si>
  <si>
    <t>36851</t>
  </si>
  <si>
    <t>36852</t>
  </si>
  <si>
    <t>57256</t>
  </si>
  <si>
    <t>64298</t>
  </si>
  <si>
    <t>61732</t>
  </si>
  <si>
    <t>63075</t>
  </si>
  <si>
    <t>60315</t>
  </si>
  <si>
    <t>58876</t>
  </si>
  <si>
    <t>130239</t>
  </si>
  <si>
    <t>130178</t>
  </si>
  <si>
    <t>130300</t>
  </si>
  <si>
    <t>126612</t>
  </si>
  <si>
    <t>130096</t>
  </si>
  <si>
    <t>130864</t>
  </si>
  <si>
    <t>56262</t>
  </si>
  <si>
    <t>56265</t>
  </si>
  <si>
    <t>56259</t>
  </si>
  <si>
    <t>79506</t>
  </si>
  <si>
    <t>37444</t>
  </si>
  <si>
    <t>56373</t>
  </si>
  <si>
    <t>59045</t>
  </si>
  <si>
    <t>60312</t>
  </si>
  <si>
    <t>55201</t>
  </si>
  <si>
    <t>115111</t>
  </si>
  <si>
    <t>108108</t>
  </si>
  <si>
    <t>108080</t>
  </si>
  <si>
    <t>49968</t>
  </si>
  <si>
    <t>28276</t>
  </si>
  <si>
    <t>117517</t>
  </si>
  <si>
    <t>56411</t>
  </si>
  <si>
    <t>69434</t>
  </si>
  <si>
    <t>107491</t>
  </si>
  <si>
    <t>99935</t>
  </si>
  <si>
    <t>130511</t>
  </si>
  <si>
    <t>130673</t>
  </si>
  <si>
    <t>120183</t>
  </si>
  <si>
    <t>100570</t>
  </si>
  <si>
    <t>130496</t>
  </si>
  <si>
    <t>130822</t>
  </si>
  <si>
    <t>130257</t>
  </si>
  <si>
    <t>130776</t>
  </si>
  <si>
    <t>130516</t>
  </si>
  <si>
    <t>128212</t>
  </si>
  <si>
    <t>130203</t>
  </si>
  <si>
    <t>130617</t>
  </si>
  <si>
    <t>55416</t>
  </si>
  <si>
    <t>79546</t>
  </si>
  <si>
    <t>68310</t>
  </si>
  <si>
    <t>48954</t>
  </si>
  <si>
    <t>47100</t>
  </si>
  <si>
    <t>92311</t>
  </si>
  <si>
    <t>109980</t>
  </si>
  <si>
    <t>51218</t>
  </si>
  <si>
    <t>51221</t>
  </si>
  <si>
    <t>72922</t>
  </si>
  <si>
    <t>56372</t>
  </si>
  <si>
    <t>49751</t>
  </si>
  <si>
    <t>49704</t>
  </si>
  <si>
    <t>69394</t>
  </si>
  <si>
    <t>69433</t>
  </si>
  <si>
    <t>31171</t>
  </si>
  <si>
    <t>57873</t>
  </si>
  <si>
    <t>66880</t>
  </si>
  <si>
    <t>39094</t>
  </si>
  <si>
    <t>90871</t>
  </si>
  <si>
    <t>94317</t>
  </si>
  <si>
    <t>94968</t>
  </si>
  <si>
    <t>105905</t>
  </si>
  <si>
    <t>105901</t>
  </si>
  <si>
    <t>94953</t>
  </si>
  <si>
    <t>104006</t>
  </si>
  <si>
    <t>56022</t>
  </si>
  <si>
    <t>35770</t>
  </si>
  <si>
    <t>61275</t>
  </si>
  <si>
    <t>59939</t>
  </si>
  <si>
    <t>63223</t>
  </si>
  <si>
    <t>15888</t>
  </si>
  <si>
    <t>61961</t>
  </si>
  <si>
    <t>66512</t>
  </si>
  <si>
    <t>66514</t>
  </si>
  <si>
    <t>66516</t>
  </si>
  <si>
    <t>66517</t>
  </si>
  <si>
    <t>66484</t>
  </si>
  <si>
    <t>130947</t>
  </si>
  <si>
    <t>61274</t>
  </si>
  <si>
    <t>59290</t>
  </si>
  <si>
    <t>61757</t>
  </si>
  <si>
    <t>63740</t>
  </si>
  <si>
    <t>38481</t>
  </si>
  <si>
    <t>28691</t>
  </si>
  <si>
    <t>114633</t>
  </si>
  <si>
    <t>91920</t>
  </si>
  <si>
    <t>79775</t>
  </si>
  <si>
    <t>23805</t>
  </si>
  <si>
    <t>68297</t>
  </si>
  <si>
    <t>92267</t>
  </si>
  <si>
    <t>69824</t>
  </si>
  <si>
    <t>69801</t>
  </si>
  <si>
    <t>105186</t>
  </si>
  <si>
    <t>69807</t>
  </si>
  <si>
    <t>107910</t>
  </si>
  <si>
    <t>107902</t>
  </si>
  <si>
    <t>131502</t>
  </si>
  <si>
    <t>130181</t>
  </si>
  <si>
    <t>130746</t>
  </si>
  <si>
    <t>87963</t>
  </si>
  <si>
    <t>85973</t>
  </si>
  <si>
    <t>85161</t>
  </si>
  <si>
    <t>129892</t>
  </si>
  <si>
    <t>66542</t>
  </si>
  <si>
    <t>107898</t>
  </si>
  <si>
    <t>127711</t>
  </si>
  <si>
    <t>129968</t>
  </si>
  <si>
    <t>129985</t>
  </si>
  <si>
    <t>66482</t>
  </si>
  <si>
    <t>66485</t>
  </si>
  <si>
    <t>67495</t>
  </si>
  <si>
    <t>53769</t>
  </si>
  <si>
    <t>67393</t>
  </si>
  <si>
    <t>53750</t>
  </si>
  <si>
    <t>53733</t>
  </si>
  <si>
    <t>53761</t>
  </si>
  <si>
    <t>70321</t>
  </si>
  <si>
    <t>49508</t>
  </si>
  <si>
    <t>24852</t>
  </si>
  <si>
    <t>71266</t>
  </si>
  <si>
    <t>86734</t>
  </si>
  <si>
    <t>67251</t>
  </si>
  <si>
    <t>131097</t>
  </si>
  <si>
    <t>89635</t>
  </si>
  <si>
    <t>101531</t>
  </si>
  <si>
    <t>30871</t>
  </si>
  <si>
    <t>30268</t>
  </si>
  <si>
    <t>105787</t>
  </si>
  <si>
    <t>108681</t>
  </si>
  <si>
    <t>105898</t>
  </si>
  <si>
    <t>113252</t>
  </si>
  <si>
    <t>113415</t>
  </si>
  <si>
    <t>113480</t>
  </si>
  <si>
    <t>113380</t>
  </si>
  <si>
    <t>69269</t>
  </si>
  <si>
    <t>57749</t>
  </si>
  <si>
    <t>70869</t>
  </si>
  <si>
    <t>40429</t>
  </si>
  <si>
    <t>71459</t>
  </si>
  <si>
    <t>129557</t>
  </si>
  <si>
    <t>124191</t>
  </si>
  <si>
    <t>32529</t>
  </si>
  <si>
    <t>58690</t>
  </si>
  <si>
    <t>130192</t>
  </si>
  <si>
    <t>130195</t>
  </si>
  <si>
    <t>130380</t>
  </si>
  <si>
    <t>110932</t>
  </si>
  <si>
    <t>28277</t>
  </si>
  <si>
    <t>28280</t>
  </si>
  <si>
    <t>70459</t>
  </si>
  <si>
    <t>79619</t>
  </si>
  <si>
    <t>78205</t>
  </si>
  <si>
    <t>50099</t>
  </si>
  <si>
    <t>108366</t>
  </si>
  <si>
    <t>73623</t>
  </si>
  <si>
    <t>33956</t>
  </si>
  <si>
    <t>36620</t>
  </si>
  <si>
    <t>47776</t>
  </si>
  <si>
    <t>66849</t>
  </si>
  <si>
    <t>68638</t>
  </si>
  <si>
    <t>42499</t>
  </si>
  <si>
    <t>44556</t>
  </si>
  <si>
    <t>50759</t>
  </si>
  <si>
    <t>68730</t>
  </si>
  <si>
    <t>50054</t>
  </si>
  <si>
    <t>127257</t>
  </si>
  <si>
    <t>127434</t>
  </si>
  <si>
    <t>130188</t>
  </si>
  <si>
    <t>130189</t>
  </si>
  <si>
    <t>130190</t>
  </si>
  <si>
    <t>130193</t>
  </si>
  <si>
    <t>130183</t>
  </si>
  <si>
    <t>130184</t>
  </si>
  <si>
    <t>111395</t>
  </si>
  <si>
    <t>11557</t>
  </si>
  <si>
    <t>67200</t>
  </si>
  <si>
    <t>58143</t>
  </si>
  <si>
    <t>1631</t>
  </si>
  <si>
    <t>66483</t>
  </si>
  <si>
    <t>131555</t>
  </si>
  <si>
    <t>101806</t>
  </si>
  <si>
    <t>132086</t>
  </si>
  <si>
    <t>101809</t>
  </si>
  <si>
    <t>65570</t>
  </si>
  <si>
    <t>57238</t>
  </si>
  <si>
    <t>71603</t>
  </si>
  <si>
    <t>55801</t>
  </si>
  <si>
    <t>77405</t>
  </si>
  <si>
    <t>72607</t>
  </si>
  <si>
    <t>101877</t>
  </si>
  <si>
    <t>130205</t>
  </si>
  <si>
    <t>26820</t>
  </si>
  <si>
    <t>136125</t>
  </si>
  <si>
    <t>23274</t>
  </si>
  <si>
    <t>23097</t>
  </si>
  <si>
    <t>137390</t>
  </si>
  <si>
    <t>137405</t>
  </si>
  <si>
    <t>137418</t>
  </si>
  <si>
    <t>137424</t>
  </si>
  <si>
    <t>137416</t>
  </si>
  <si>
    <t>137420</t>
  </si>
  <si>
    <t>137441</t>
  </si>
  <si>
    <t>137438</t>
  </si>
  <si>
    <t>137443</t>
  </si>
  <si>
    <t>137395</t>
  </si>
  <si>
    <t>137176</t>
  </si>
  <si>
    <t>102011</t>
  </si>
  <si>
    <t>137228</t>
  </si>
  <si>
    <t>137229</t>
  </si>
  <si>
    <t>137234</t>
  </si>
  <si>
    <t>56517</t>
  </si>
  <si>
    <t>137237</t>
  </si>
  <si>
    <t>137710</t>
  </si>
  <si>
    <t>137246</t>
  </si>
  <si>
    <t>137248</t>
  </si>
  <si>
    <t>137464</t>
  </si>
  <si>
    <t>7092</t>
  </si>
  <si>
    <t>37018</t>
  </si>
  <si>
    <t>101459</t>
  </si>
  <si>
    <t>92277</t>
  </si>
  <si>
    <t>92207</t>
  </si>
  <si>
    <t>65021</t>
  </si>
  <si>
    <t>36700</t>
  </si>
  <si>
    <t>3006956</t>
  </si>
  <si>
    <t>3020636</t>
  </si>
  <si>
    <t>3020732</t>
  </si>
  <si>
    <t>3068827</t>
  </si>
  <si>
    <t>72465</t>
  </si>
  <si>
    <t>3041378</t>
  </si>
  <si>
    <t>8977</t>
  </si>
  <si>
    <t>3040892</t>
  </si>
  <si>
    <t>3040517</t>
  </si>
  <si>
    <t>3014705</t>
  </si>
  <si>
    <t>63968</t>
  </si>
  <si>
    <t>20884</t>
  </si>
  <si>
    <t>3048148</t>
  </si>
  <si>
    <t>59252</t>
  </si>
  <si>
    <t>42081</t>
  </si>
  <si>
    <t>72522</t>
  </si>
  <si>
    <t>72517</t>
  </si>
  <si>
    <t>103735</t>
  </si>
  <si>
    <t>3017798</t>
  </si>
  <si>
    <t>8324</t>
  </si>
  <si>
    <t>10651</t>
  </si>
  <si>
    <t>108107</t>
  </si>
  <si>
    <t>8792</t>
  </si>
  <si>
    <t>10588</t>
  </si>
  <si>
    <t>61580</t>
  </si>
  <si>
    <t>114776</t>
  </si>
  <si>
    <t>10722</t>
  </si>
  <si>
    <t>3077320</t>
  </si>
  <si>
    <t>3044145</t>
  </si>
  <si>
    <t>3013610</t>
  </si>
  <si>
    <t>3034246</t>
  </si>
  <si>
    <t>3011222</t>
  </si>
  <si>
    <t>3004429</t>
  </si>
  <si>
    <t>3047742</t>
  </si>
  <si>
    <t>3017557</t>
  </si>
  <si>
    <t>3075613</t>
  </si>
  <si>
    <t>71194</t>
  </si>
  <si>
    <t>3041579</t>
  </si>
  <si>
    <t>3009035</t>
  </si>
  <si>
    <t>3044079</t>
  </si>
  <si>
    <t>3044313</t>
  </si>
  <si>
    <t>3074122</t>
  </si>
  <si>
    <t>3021085</t>
  </si>
  <si>
    <t>3076334</t>
  </si>
  <si>
    <t>3009007</t>
  </si>
  <si>
    <t>3078587</t>
  </si>
  <si>
    <t>3033749</t>
  </si>
  <si>
    <t>3057388</t>
  </si>
  <si>
    <t>3068815</t>
  </si>
  <si>
    <t>3036148</t>
  </si>
  <si>
    <t>3008093</t>
  </si>
  <si>
    <t>3034339</t>
  </si>
  <si>
    <t>3050462</t>
  </si>
  <si>
    <t>3007596</t>
  </si>
  <si>
    <t>3067898</t>
  </si>
  <si>
    <t>3135268</t>
  </si>
  <si>
    <t>3041833</t>
  </si>
  <si>
    <t>3058555</t>
  </si>
  <si>
    <t>3067789</t>
  </si>
  <si>
    <t>136990</t>
  </si>
  <si>
    <t>50842</t>
  </si>
  <si>
    <t>3130918</t>
  </si>
  <si>
    <t>3073006</t>
  </si>
  <si>
    <t>3044105</t>
  </si>
  <si>
    <t>3037444</t>
  </si>
  <si>
    <t>3001492</t>
  </si>
  <si>
    <t>3034244</t>
  </si>
  <si>
    <t>3000819</t>
  </si>
  <si>
    <t>3133164</t>
  </si>
  <si>
    <t>3134013</t>
  </si>
  <si>
    <t>3128039</t>
  </si>
  <si>
    <t>3124466</t>
  </si>
  <si>
    <t>3044124</t>
  </si>
  <si>
    <t>3008240</t>
  </si>
  <si>
    <t>3076331</t>
  </si>
  <si>
    <t>39227</t>
  </si>
  <si>
    <t>3037443</t>
  </si>
  <si>
    <t>3001358</t>
  </si>
  <si>
    <t>3048333</t>
  </si>
  <si>
    <t>3133162</t>
  </si>
  <si>
    <t>3041803</t>
  </si>
  <si>
    <t>3140282</t>
  </si>
  <si>
    <t>3048329</t>
  </si>
  <si>
    <t>3050561</t>
  </si>
  <si>
    <t>3033834</t>
  </si>
  <si>
    <t>3024899</t>
  </si>
  <si>
    <t>3143593</t>
  </si>
  <si>
    <t>3133535</t>
  </si>
  <si>
    <t>3139827</t>
  </si>
  <si>
    <t>3044329</t>
  </si>
  <si>
    <t>3016940</t>
  </si>
  <si>
    <t>137027</t>
  </si>
  <si>
    <t>3149188</t>
  </si>
  <si>
    <t>3008379</t>
  </si>
  <si>
    <t>3017640</t>
  </si>
  <si>
    <t>3072132</t>
  </si>
  <si>
    <t>3042261</t>
  </si>
  <si>
    <t>3074055</t>
  </si>
  <si>
    <t>3130290</t>
  </si>
  <si>
    <t>3045649</t>
  </si>
  <si>
    <t>3052935</t>
  </si>
  <si>
    <t>3143281</t>
  </si>
  <si>
    <t>3010342</t>
  </si>
  <si>
    <t>3029248</t>
  </si>
  <si>
    <t>3173621</t>
  </si>
  <si>
    <t>3008728</t>
  </si>
  <si>
    <t>3048124</t>
  </si>
  <si>
    <t>3032374</t>
  </si>
  <si>
    <t>3170233</t>
  </si>
  <si>
    <t>3173075</t>
  </si>
  <si>
    <t>3008635</t>
  </si>
  <si>
    <t>3172781</t>
  </si>
  <si>
    <t>3146698</t>
  </si>
  <si>
    <t>3143863</t>
  </si>
  <si>
    <t>3054207</t>
  </si>
  <si>
    <t>3078396</t>
  </si>
  <si>
    <t>3139335</t>
  </si>
  <si>
    <t>3008290</t>
  </si>
  <si>
    <t>3144663</t>
  </si>
  <si>
    <t>3169204</t>
  </si>
  <si>
    <t>3071373</t>
  </si>
  <si>
    <t>3162932</t>
  </si>
  <si>
    <t>3163342</t>
  </si>
  <si>
    <t>3141927</t>
  </si>
  <si>
    <t>3159455</t>
  </si>
  <si>
    <t>3003999</t>
  </si>
  <si>
    <t>3067663</t>
  </si>
  <si>
    <t>3075086</t>
  </si>
  <si>
    <t>3155014</t>
  </si>
  <si>
    <t>3144556</t>
  </si>
  <si>
    <t>3168129</t>
  </si>
  <si>
    <t>3027913</t>
  </si>
  <si>
    <t>3058803</t>
  </si>
  <si>
    <t>3143322</t>
  </si>
  <si>
    <t>3076063</t>
  </si>
  <si>
    <t>3162664</t>
  </si>
  <si>
    <t>3033419</t>
  </si>
  <si>
    <t>3078755</t>
  </si>
  <si>
    <t>3172092</t>
  </si>
  <si>
    <t>3185637</t>
  </si>
  <si>
    <t>3133141</t>
  </si>
  <si>
    <t>3074371</t>
  </si>
  <si>
    <t>3187890</t>
  </si>
  <si>
    <t>3151333</t>
  </si>
  <si>
    <t>3074385</t>
  </si>
  <si>
    <t>3167919</t>
  </si>
  <si>
    <t>3187921</t>
  </si>
  <si>
    <t>3185822</t>
  </si>
  <si>
    <t>3157104</t>
  </si>
  <si>
    <t>3185764</t>
  </si>
  <si>
    <t>3173186</t>
  </si>
  <si>
    <t>3142758</t>
  </si>
  <si>
    <t>3187369</t>
  </si>
  <si>
    <t>% Executado Instituição Acumulado (SIMEC)</t>
  </si>
  <si>
    <t>Situação da Obra (Resumo)</t>
  </si>
  <si>
    <t>20/07/2023</t>
  </si>
  <si>
    <t xml:space="preserve">Solicitamos adesão ao Pacto de retomada de obras, uma vez que nos encaixamos nos critérios adotados na MP 1174. Aguardamos manifestação do FNDE para atualizações e estamos aptos a entregar toda documentação correta rapidamente. </t>
  </si>
  <si>
    <t>AYRES SCORSATTO</t>
  </si>
  <si>
    <t xml:space="preserve">Solicitamos adesão ao Pacto de retomada de obras, uma vez que nos encaixamos nos critérios adotados na MP 1174. Tal pedido se faz necessário pois não fomos contemplados com os reajustes de valores preconizados legislação publicada. Aguardamos manifestação do FNDE para atualizações e estamos aptos a entregar toda documentação correta rapidamente. </t>
  </si>
  <si>
    <t>84291</t>
  </si>
  <si>
    <t>(1003774) PAC 2 - CRECHE/PRÉ-ESCOLA  002 - COLINA VERDE - Teixeira de Freitas - BA</t>
  </si>
  <si>
    <t>30/06/2024</t>
  </si>
  <si>
    <t>Solicito nova pactuação tendo em vida a necessidade de levantamento dos serviços que ainda não foram executados, correção de valor da planilha e retomada das obras para a sua conclusão.</t>
  </si>
  <si>
    <t>MARCELO GUSMÃO PONTES BELITARDO</t>
  </si>
  <si>
    <t>84292</t>
  </si>
  <si>
    <t>(1012901) CRECHE DO  BAIRRO VICENTE NUNES</t>
  </si>
  <si>
    <t>Solicitamos adesão ao Pacto de retomada de obras, uma vez que nos encaixamos nos critérios estabelecidos na MP 1174. Aguardamos manifestação do FNDE para atualizações dos valores.</t>
  </si>
  <si>
    <t>CANDIDO MURILO PINHEIRO RAMOS</t>
  </si>
  <si>
    <t>84294</t>
  </si>
  <si>
    <t>(1004594) PAC 2 - Construção de Quadra Escolar Coberta  002/2013 - Santarém Novo - PA</t>
  </si>
  <si>
    <t>15/03/2018</t>
  </si>
  <si>
    <t>A REPACTUAÇÃO IMPLICA NO INCENTIVO À RETOMADA DE EXECUÇÃO DO OBJETO QUE ESTAR EM ESTADO DE INACABADA COM A POSSIBILIDADE DE RETOMADA, MAS COM INCENTIVO FINANCEIRO E DE PRAZO DO GOVERNO FEDERAL.</t>
  </si>
  <si>
    <t>THIAGO REIS PIMENTEL</t>
  </si>
  <si>
    <t>84295</t>
  </si>
  <si>
    <t>(19843) EMEI do Bairro Quinhões do Boa Esperança</t>
  </si>
  <si>
    <t>18/05/2024</t>
  </si>
  <si>
    <t>Solicitamos adesão ao Pacto de retomada de obras, uma vez que nos encaixamos nos critérios adotados na MP 1174. Tal pedido se faz necessário pois não fomos contemplados com os reajustes de valores preconizados legislação publicada. Aguardamos manifestação do FNDE para atualizações e estamos aptos a entregar toda documentação correta rapidamente.</t>
  </si>
  <si>
    <t>EDIVALDO ANTONIO BRISCHI</t>
  </si>
  <si>
    <t>84296</t>
  </si>
  <si>
    <t>(1002184) PAC 2 - Construção de Quadra Escolar Coberta  001 - Monte Mor - SP</t>
  </si>
  <si>
    <t>20/11/2017</t>
  </si>
  <si>
    <t>Solicitamos adesão ao Pacto de retomada de obras, uma vez que nos encaixamos nos critérios adotados na MP 1174. Aguardamos manifestação do FNDE para atualizações e estamos aptos a entregar toda documentação correta rapidamente.</t>
  </si>
  <si>
    <t>84297</t>
  </si>
  <si>
    <t>(33197) PAC 2 - Construção de Quadra Escolar Coberta  001/2013 - Frei Gaspar - MG</t>
  </si>
  <si>
    <t>29/08/2018</t>
  </si>
  <si>
    <t>EDSON ALVES DOS SANTOS</t>
  </si>
  <si>
    <t>84298</t>
  </si>
  <si>
    <t>(1016578) Creche Laura Maria</t>
  </si>
  <si>
    <t>30/06/2018</t>
  </si>
  <si>
    <t>84299</t>
  </si>
  <si>
    <t>(25326) PAC 2 - CRECHE/PRÉ-ESCOLA  002</t>
  </si>
  <si>
    <t>GILSON COLETA BARBOSA</t>
  </si>
  <si>
    <t>84300</t>
  </si>
  <si>
    <t>(1007720) PAC 2 - Construção de Quadra Escolar Coberta  001/2013 - Nanuque - MG</t>
  </si>
  <si>
    <t>19/11/2018</t>
  </si>
  <si>
    <t>Solicitamos adesão ao Pacto de retomada de obras, uma vez que nos encaixamos nos critérios adotados na MP 1174. Aguardamos manifestação do FNDE para atualizações e estamos aptos a entregar toda documentação correta rapidamente</t>
  </si>
  <si>
    <t>84301</t>
  </si>
  <si>
    <t>(1016318) 1-Povoado-São-Martinho - São Sebastião do Caí - RS</t>
  </si>
  <si>
    <t>16/05/2024</t>
  </si>
  <si>
    <t>JULIO CESAR CAMPANI</t>
  </si>
  <si>
    <t>84302</t>
  </si>
  <si>
    <t>(33398) PAC 2 - Construção de Quadra Escolar Coberta  001/2013 - Peabiru - PR</t>
  </si>
  <si>
    <t>17/01/2019</t>
  </si>
  <si>
    <t>Solicitamos adesão ao Pacto de retomada de obras, uma vez que nos encaixamos nos critérios adotados na MP 1174. contemplados com os reajustes de valores preconizados legislação publicada. Aguardamos manifestação do FNDE para atualizações e estamos aptos a entregar toda documentação correta rapidamente.</t>
  </si>
  <si>
    <t>JULIO CEZAR FRARE</t>
  </si>
  <si>
    <t>84303</t>
  </si>
  <si>
    <t>(1008446) Quadra do Centro Municipal de Educação Infantil e Ensino Fundamental Parque dos Pioneiros - Ji-Paraná - RO</t>
  </si>
  <si>
    <t>Solicitamos adesão ao Pacto de retomada de obras, uma vez que nos encaixamos nos critérios adotados na MP 1174.Aguardamos manifestação do FNDE para atualizações e estamos aptos a entregar toda documentação correta rapidamente.</t>
  </si>
  <si>
    <t>ISAU RAIMUNDO DA FONSECA</t>
  </si>
  <si>
    <t>84304</t>
  </si>
  <si>
    <t>(1097979) Escola Municipal Dom Bosco - Corbélia - PR</t>
  </si>
  <si>
    <t>GIOVANI MIGUEL WOLF HNATUW</t>
  </si>
  <si>
    <t>84305</t>
  </si>
  <si>
    <t>(1005526) Centro de Educação Infantil Jardim Victória</t>
  </si>
  <si>
    <t>LEANDRO CÉSAR DE OLIVEIRA</t>
  </si>
  <si>
    <t>84306</t>
  </si>
  <si>
    <t>(1018501) Nova Escola Mário Miguez - Araruna - PR</t>
  </si>
  <si>
    <t>84307</t>
  </si>
  <si>
    <t>(1080758) ESCOLA DO CATUZINHO - Aramari - BA</t>
  </si>
  <si>
    <t>O MUNICÍPIO DE ARAMARI, ESTADO DA BAHIA, através da PREFEITURA MUNICIPAL DE ARAMARI, inscrita no CNPJ n° 13.646.740/0001-41, situada na Rua do Bendengó, s/n - Centro administrativo municipal - Centro - Aramari -- Bahia, neste ato representado pelo seu Prefeito, o Sr. FIDEL CARLOS SOUZA DANTAS, brasileiro, solteiro, RG n° 772749540 - SSP/BA, CPF n°.811.548.105-00  e pelo seu fiscal de obras o Sr. Eng. Civil ADOLPHO DIEGO M. DA ROCHA, brasileiro, RG 0801930308 - SSP/BA, CPF 005.404.695-56. Vem através deste solicitar reprogramação financeira, devido a alguns aumentos desacerbados de valores sobre os insumos, potencializados pelo período da pandemia e pós pandemia e recente cenário mundial da guerra na Ucrânia que contribuiu para o desequilíbrio financeiro em vários setores, inclusive o da construção civil. Fazendo com que o próprio governo federal não honra-se com os desembolsos do convenio. Todas essas variáveis impossibilitaram a empresa de dar continuidade e celeridade necessária a obra, portanto o Município de Aramari, vem através deste instrumento pedir o reequilíbrio financeiro em relação a este contrato.</t>
  </si>
  <si>
    <t>ADOLPHO DIEGO MENEZES DA ROCHA</t>
  </si>
  <si>
    <t>84311</t>
  </si>
  <si>
    <t>(11796) 700121 - Esc. Educ. Infantil   Tipo B  - Proinfância - Construção - MASCOTE/BA</t>
  </si>
  <si>
    <t>11/08/2014</t>
  </si>
  <si>
    <t>Manifesto interesse em realizar a repactuação em consonância com a MP 1174 e a Portaria 82 que dispõem sobre as repactuações e Retomada das obras inacabadas ou paralisadas</t>
  </si>
  <si>
    <t>PATRÍCIA SILVA SANTOS</t>
  </si>
  <si>
    <t>84313</t>
  </si>
  <si>
    <t>(17612) 700112/11 - Escola de Educação Infantil C - Iguatama/MG</t>
  </si>
  <si>
    <t>02/11/2016</t>
  </si>
  <si>
    <t>O município de Iguatama-MG tem toda a documentação de engenharia atualizada para publicação de processo licitatório. A documentação técnica esta baseada na obra já existente que encontra-se na situação de inacabada. Solicito a autorização do FNDE para celebração do processo licitatório e execução da obra.</t>
  </si>
  <si>
    <t>LUCAS VIEIRA LOPES</t>
  </si>
  <si>
    <t>84314</t>
  </si>
  <si>
    <t>(1016266) DAMOR ALCANTÂNTARA - Caravelas - BA</t>
  </si>
  <si>
    <t>21/03/2024</t>
  </si>
  <si>
    <t>SÍLVIO RAMALHO DA SILVA</t>
  </si>
  <si>
    <t>84316</t>
  </si>
  <si>
    <t>(19776) TERRENO AMEIXAS</t>
  </si>
  <si>
    <t>28/08/2023</t>
  </si>
  <si>
    <t>Solicitamos a repactuação da obra para que seja possível a conclusão da mesma. Uma vez que a sua conclusão irá suprir a necessidade da população do Distrito de Ameixas, realizando o atendimento das crianças nesse importante equipamento. A obra atualmente possui condições técnicas de continuidade. Apesar do tempo em que ela encontra-se inacabada é possível sua conclusão. Deste modo, fazendo com que o investimento com o erário público, proporcione melhorias significativas para qualidade de vida da população.</t>
  </si>
  <si>
    <t>ANDRÉ VITOR LOSS JUSTO</t>
  </si>
  <si>
    <t>84317</t>
  </si>
  <si>
    <t>(8581) 657016 - Esc. Educ. Infantil - Tipo B - ALTO DO RODRIGUES /RN</t>
  </si>
  <si>
    <t>28/04/2019</t>
  </si>
  <si>
    <t>Considerando que a obra em questao esta com percentual de execução de 70,55% restando por executar 29,45%. Solicitamos nova pactuação nostermos da medida provisoria MP 1174 para que possamos consluir esta obra tao imoportante para a educação infantil de nosso municipio, certo dopronto atendimento, desde ja, obrigado</t>
  </si>
  <si>
    <t>NIXON DA SILVA BARACHO</t>
  </si>
  <si>
    <t>84318</t>
  </si>
  <si>
    <t>(1014590) PAC 2 - CRECHE/PRÉ-ESCOLA  001</t>
  </si>
  <si>
    <t>30/11/2022</t>
  </si>
  <si>
    <t>Manifestamos interesse em participar do programa do Pacto Nacional pela retomada de Obras e de Serviços de Engenharia Destinados à Educação Básica de que trata a Medida Provisória nº 1.174, de 12 de maio de 2023, para obras pactuadas no âmbito do apoio técnico e financeiro de que trata a lei nº 12.695, de 25 de julho de 2012. A obra da PAC 2 CRECHE/PRÉ-ESCOLA 001 com ID nº 1014590 encontra-se inacabada, no qual o instrumento entre o FNDE e o município está vencido e a obra não foi concluída, além disso, faz-se necessário alterações nos projetos básicos. Sendo assim, expressamos a importância da participação deste ente federativo no programa, a fim de sanar as respectivas pendências.  Outrossim, há uma grande necessidade de matrículas da educação infantil no âmbito rural geográfico do município, haja vista que só temos uma creche na sede do município. Segundo nosso censo escolar, temos aproximadamente 2.000 crianças aguardando atendimento nesta etapa/modalidade de ensino. Necessitamos com urgência ampliar vagas para atendermos estes estudantes.</t>
  </si>
  <si>
    <t>OTÁVIO SILVEIRA SOBRAL</t>
  </si>
  <si>
    <t>84319</t>
  </si>
  <si>
    <t>(18588) ESCOLA MUNICIPAL CHAPEUZINHO VERMELHO</t>
  </si>
  <si>
    <t>02/02/2017</t>
  </si>
  <si>
    <t>null</t>
  </si>
  <si>
    <t>84320</t>
  </si>
  <si>
    <t>(1001221) PAC 2 - CRECHE/PRÉ-ESCOLA  001 - Taquari - RS</t>
  </si>
  <si>
    <t>Em virtude dos anos em que a obra esteve paralisada por abandono da empresa MVC Componentes Plásticos, dos transtornos causados devido a esta paralisação, o município de Taquari, que precisava das vagas para atender as crianças que estavam em listas de espera, deu prosseguimento a nova licitação e posterior nova contratação para conclusão da obra utilizando recursos próprios. Com a conclusão da obra o município zerou a lista de espera. Foram investidos valores consideráveis para atender a demanda e seria importante ao município a restituição destes valores aplicados na conclusão da referida obra.</t>
  </si>
  <si>
    <t>SÉRGIO VINÍCIUS NOSCHANG</t>
  </si>
  <si>
    <t>84322</t>
  </si>
  <si>
    <t>(29584) POVOADO QUATRO BOCAS</t>
  </si>
  <si>
    <t>Nesse ato manifestamos nossa intenção de repactuar a Obra Escola de 06 Salas - Projeto FNDE, de ID 29584; TC PAR N° 7529.  A Conclusão dessa obra é de extrema necessidade, como condição para oferecer uma educação de qualidade e com dignidade para os estudantes da localidade. Infelizmente, devido a dificuldades financeiras e várias circunstâncias adversas durante a execução da mesma, tornou-se inviável  a continuidade dos trabalhos para a sua conclusão. Com a possibilidade de repactuação as esperanças se renovam na intenção de avanço no cumprimento das metas do PME e elevação dos índices educacionais tão almejados para o Município.</t>
  </si>
  <si>
    <t>MARCIO DOUGLAS CAVALCANTI DUARTE</t>
  </si>
  <si>
    <t>84323</t>
  </si>
  <si>
    <t>(1104280) EEIF DE CEDRO - Aiuaba - CE</t>
  </si>
  <si>
    <t>Solicitação de Repactuação conforme Portaria Conjunta MEC/MGI/CGU Nº 82, DE 10 DE JULHO DE 2023.</t>
  </si>
  <si>
    <t>RAMILSON ARAUJO MORAES</t>
  </si>
  <si>
    <t>84325</t>
  </si>
  <si>
    <t>(1011116) PAC 2 - CRECHE/PRÉ-ESCOLA  005</t>
  </si>
  <si>
    <t>Manifestamos nossa intenção de repactuar essa obra junto ao FNDE.  A conclusão da Obra de ID 1011116; TC PAC 2 9195 (Creche Pré-Escola Tipo 1) representa a condição primeira para que crianças nessa faixa etária dessa localidade que estão sendo atendidas de forma précaria e as que estão sem atendimento por falta de espaço físico adequado, sejam contempladas com uma educação digna e com qualidade. Representa, também, a possibilidade do cumprimento da Meta 01 do PME em consonância com o PNE. Devido as dificulades financeiras e circunstâncias imprevistas durante a execução dessa obra, tornou-se inviável a sua contiuidade, o que, graças a possibilidade de repactuação junto ao FNDE, essas dificuldades poderão ser superadas.</t>
  </si>
  <si>
    <t>PEDRO ALEXANDRE MEDEIROS DE SOUZA</t>
  </si>
  <si>
    <t>84326</t>
  </si>
  <si>
    <t>(1103429) EEIF URBANA AIUABA - Aiuaba - CE</t>
  </si>
  <si>
    <t>Solicitação de Repactuação conforme Portaria Conjunta mec/mgi/cgu Nº 82 de 10 de julho de 2023.</t>
  </si>
  <si>
    <t>84328</t>
  </si>
  <si>
    <t>(1011050) PAC 2 - CRECHE/PRÉ-ESCOLA  003</t>
  </si>
  <si>
    <t>Solicitação de Repactuação em conformidade com a Portaria Conjunta MEC/MGI/CGU Nº 82, DE 10 DE JULHO DE 2023.</t>
  </si>
  <si>
    <t>MARIA ELIZABETE MAGALHAES</t>
  </si>
  <si>
    <t>84329</t>
  </si>
  <si>
    <t>(1002450) PAC 2 - Construção de Quadra Escolar Coberta  004/2013 - Brejo - MA</t>
  </si>
  <si>
    <t>12/10/2023</t>
  </si>
  <si>
    <t>O município tem interesse na retomada da obra, de acordo com a Medida Provisória nº 1.174, de 2023.</t>
  </si>
  <si>
    <t>JOSE FARIAS DE CASTRO</t>
  </si>
  <si>
    <t>84330</t>
  </si>
  <si>
    <t>(25661) PAC 2 - CRECHE/PRÉ-ESCOLA  001</t>
  </si>
  <si>
    <t>10/11/2019</t>
  </si>
  <si>
    <t>MARCOS VINICIUS CASTRO COSTA</t>
  </si>
  <si>
    <t>84331</t>
  </si>
  <si>
    <t>(25660) PAC 2 - CRECHE/PRÉ-ESCOLA  002</t>
  </si>
  <si>
    <t>84332</t>
  </si>
  <si>
    <t>(1007768) PAC 2 - Construção de Quadra Escolar Coberta  002/2013 - Brejo - MA</t>
  </si>
  <si>
    <t>16/01/2023</t>
  </si>
  <si>
    <t>84333</t>
  </si>
  <si>
    <t>(1007769) PAC 2 - Construção de Quadra Escolar Coberta  005/2013 - Brejo - MA</t>
  </si>
  <si>
    <t>84334</t>
  </si>
  <si>
    <t>(1009391) Pov. forquilha - Brejo - MA</t>
  </si>
  <si>
    <t>20/01/2019</t>
  </si>
  <si>
    <t>84335</t>
  </si>
  <si>
    <t>(1053853) Pov. Arraial - Brejo - MA</t>
  </si>
  <si>
    <t>04/06/2019</t>
  </si>
  <si>
    <t>84337</t>
  </si>
  <si>
    <t>(19992) Creche tipo C Araras</t>
  </si>
  <si>
    <t>Solicitação de Repactuação em conformidade com a Portaria Conjunta MEC/MGI/CGU Nº 82 DE 10 DE JULHO DE 2023.</t>
  </si>
  <si>
    <t>JAIME VERAS SILVA FILHO</t>
  </si>
  <si>
    <t>84338</t>
  </si>
  <si>
    <t>(1678) 700050 - Escola de Educação Infantil - São Romão/MG</t>
  </si>
  <si>
    <t>29/10/2015</t>
  </si>
  <si>
    <t>Solicitar Nova Pactuação da Obra ID de n° 700050 - Escola de Educação Infantil - São Romão/MG, tendo em vista que iniciada e paralisada em gestões anteriores encontra-se com instrumento vencido sem a conclusão do projeto.  É de suma importância a finalização das obras de construção de nossa escola infantil pois será ali o ambiente mais propício para que se aprendam habilidades sociais. Por isso, é impoortantissimo a criação de um espaço seguro e favorável para que as crianças desenvolvam relacionamentos saudáveis, criando suas próprias experiências.</t>
  </si>
  <si>
    <t>MARCELO MEIRELES DE MENDONÇA</t>
  </si>
  <si>
    <t>84339</t>
  </si>
  <si>
    <t>(25928) PAC 2 - Construção de Quadra Escolar Coberta  003</t>
  </si>
  <si>
    <t>Conforme a disponibilidade do Programa de Repactuação das Obras, vimos a necessidade da retomada da obra, que encontra-se paralisada. Vendo a necessidade da utilização da mesma pela escola.</t>
  </si>
  <si>
    <t>ITONIR APARECIDO TAVARES</t>
  </si>
  <si>
    <t>84340</t>
  </si>
  <si>
    <t>(1010674) PAC 2 - CRECHE/PRÉ-ESCOLA  003</t>
  </si>
  <si>
    <t>Nesse ato manifestamos a intenção de repactuar a Obra de ID 1010674; TC PAC2 7732/2013, atualmente paralisada junto ao FNDE. A conclusão dessa obra é de extrema importância para o cumprimento da Meta 01 do PME em consonância com o PNE, uma vez que existem crianças da educação infantil que estão sendo atendidas em estrutura física inadequada e outras que estão fora da escola por falta da estrutura de uma Creche a exemplo do Padrão FNDE. Oferecer uma educação de qualidade às crianças da Educação Infantil é condição para o desenvolvimento de competencias e habilidades desde os primeiros anos de vida. Devido a defasagem de preços e outros problemas imprevistos, tornou-se inviável a continuidade da execução dessa obra, o que deverá ser solucionado através da possibilidade de repactuação junto ao FNDE.</t>
  </si>
  <si>
    <t>84341</t>
  </si>
  <si>
    <t>(25631) PAC 2 - CRECHE/PRÉ-ESCOLA  001</t>
  </si>
  <si>
    <t>Conforme a disponibilidade do Programa de Repactuação das Obras, vimos a necessidade da retomada da obra, que encontra-se inacabada. Vemos a necessidade de finalização da creche para a comunidade local. Pois é de suma importância e necessidade para o município.</t>
  </si>
  <si>
    <t>84342</t>
  </si>
  <si>
    <t>(22837) PAC 2 - Construção de Quadra Escolar Coberta  001</t>
  </si>
  <si>
    <t>31/03/2024</t>
  </si>
  <si>
    <t>Prezado(a),  Requisitamos a repactuação da obra mencionada com o propósito de alcançar o reequilíbrio físico financeiro necessário para a execução dos serviços e conclusão do projeto. Isto se deve à inadequação dos valores originalmente acordados, uma vez que ocorreu defasagem nos valores da tabela utilizada como base para a licitação dos serviços da obra.</t>
  </si>
  <si>
    <t>84343</t>
  </si>
  <si>
    <t>(1008071) PAC 2 - Construção de Quadra Escolar Coberta  001/2013 - Araranguá - SC</t>
  </si>
  <si>
    <t>07/12/2018</t>
  </si>
  <si>
    <t>Solicitamos Nova pactuação para retomada da obra, para podermos reformular o projeto e concluir a obra.</t>
  </si>
  <si>
    <t>CESAR ANTONIO CESA</t>
  </si>
  <si>
    <t>84345</t>
  </si>
  <si>
    <t>(1007763) QUADRA ESCOLAR DOM EXPEDITO LOPES - Lajedo - PE</t>
  </si>
  <si>
    <t>Manifestamos nossa intenção de repactuar a Obra: Quadra Escolar, ID 1007763, atualmente paralisada. Devido a dificuldades financeiras e circunstâncias imprevistas durante a execução da obra, tornou-se inviável a continuidade dos trabalhos sem a intervenção do FNDE. A retomada da execução da obra em questão no Município de Lajedo  PE é de extrema necessidade em função, principalmente, do cumprimento do PME, em consonância com o PNE, para atendimento aos estudantes do Ensino Fundamental, proporcionando assim, uma educação de qualidade e elevação dos índices educacionais, uma vez que contribuirá com o desenvolvimento das competências e habilidades dos  estudantes a serem contemplados.</t>
  </si>
  <si>
    <t>ERIVALDO RODRIGUES AMORIM</t>
  </si>
  <si>
    <t>84346</t>
  </si>
  <si>
    <t>(1087658) Escola Nova - Lajedo - PE</t>
  </si>
  <si>
    <t>Manifestamos nossa intenção de repactuar a Obra: Escola de 12 Salas  Projeto FNDE, ID 1087658, atualmente paralisada. Devido a dificuldades financeiras e circunstâncias imprevistas durante a execução da obra, tornou-se inviável a continuidade dos trabalhos sem a intervenção do FNDE. A construção da obra em questão no Município de Lajedo  PE é de extrema necessidade em função, principalmente, do cumprimento do PME, em consonância com o PNE, para atendimento aos estudantes do Ensino Fundamental, proporcionando assim, uma educação de qualidade e elevação dos índices educacionais.</t>
  </si>
  <si>
    <t>84347</t>
  </si>
  <si>
    <t>(18100) Creche Parque dos Faróis I</t>
  </si>
  <si>
    <t>Considerando que a obra ID 18100 - Creche Pré-escola Tipo 2 - Parque dos Faróis, cujo percentual de execução até o momento é de 33,01%, encontra-se paralisada; considerando a efetiva contribuição que esse equipamento poderá representar para a comunidade e para educação pública básica deste município; o interesse deste ente em entregar a obra à população, atendendo a meta nº 1 do Plano Nacional de Educação (Lei n° 13.005/2014) e do Plano Municipal de Educação (Lei Municipal nº 1.098/2015); considerando o aumento do custo da obra em relação ao ano em que fora pactuada necessitando de atualização da planilha orçamentária, vimos por meio deste solicitar a repactuação da obra em questão,  conforme disposto na Medida Provisória nº 1.174, de 12 de maio de 2023, que institui o Pacto Nacional pela Retomada de Obras e de Serviços de Engenharia Destinados à Educação Básica. Neste sentido, colocamo-nos a disposição para atender os requisitos prescritos através da Portaria conjunta MEC/MGI/CGU nº 82, de 10 de julho de 2023.</t>
  </si>
  <si>
    <t>INALDO LUIS DA SILVA</t>
  </si>
  <si>
    <t>84349</t>
  </si>
  <si>
    <t>(1012840) Terreno Morada da Volta - Cachoeira do Sul - RS</t>
  </si>
  <si>
    <t>04/02/2020</t>
  </si>
  <si>
    <t>A obra 1012840 - Terreno Morada da Volta - Cachoeira do Sul - RS encontra-se INACABADA. Com base na MP 1174 e na Portaria Conjunta MEC/MGI/CGU Nº82, de 10 de julho de 2023, manifestamos interesse em REPACTUAR com o FNDE visando concluir a obra e, assim, proporcionar nova creche para a população, auxiliando no atendimento ao déficit de vagas para educação infantil existente no município.</t>
  </si>
  <si>
    <t>84353</t>
  </si>
  <si>
    <t>(24871) PAC 2 - CRECHE/PRÉ-ESCOLA - FERNANDES BELO</t>
  </si>
  <si>
    <t>Considerando a Medida Provisória nº 1.174, de 12 de maio de 2023, que institui o Pacto Nacional pela Retomada de Obras e de Serviços de Engenharia Destinados à Educação Básica; Considerando a Portaria Conjunta MEC/MGI/CGU nº 82, de 10 de julho de 2023, publicada no Diário Oficial da União em 12/07/2023, venho proceder manifestação deste Município de Viseu, Estado do Pará em solicitar Nova Pactuação da obra em questão, focando sua retomada e conclusão.</t>
  </si>
  <si>
    <t>CRISTIANO DUTRA VALE</t>
  </si>
  <si>
    <t>84354</t>
  </si>
  <si>
    <t>(1017060) PAC 2 - Construção de Quadra Escolar Coberta  002/2013</t>
  </si>
  <si>
    <t>84355</t>
  </si>
  <si>
    <t>(24872) PAC 2 - CRECHE/PRÉ-ESCOLA - LIMONDEUA</t>
  </si>
  <si>
    <t>CONSIDERANDO A MEDIDA PROVISÓRIA Nº 1.174, DE 12 DE MAIO DE 2023, QUE INSTITUI O PACTO NACIONAL PELA RETOMADA DE OBRAS E DE SERVIÇOS DE ENGENHARIA DESTINADOS À EDUCAÇÃO BÁSICA; CONSIDERANDO A PORTARIA CONJUNTA MEC/MGI/CGU Nº 82, DE 10 DE JULHO DE 2023, PUBLICADA NO DIÁRIO OFICIAL DA UNIÃO EM 12/07/2023, VENHO PROCEDER MANIFESTAÇÃO DESTE MUNICÍPIO DE VISEU, ESTADO DO PARÁ EM SOLICITAR NOVA PACTUAÇÃO DA OBRA EM QUESTÃO, FOCANDO SUA RETOMADA E CONCLUSÃO.</t>
  </si>
  <si>
    <t>84356</t>
  </si>
  <si>
    <t>(24873) PAC 2 - CRECHE/PRÉ-ESCOLA - SEDE</t>
  </si>
  <si>
    <t>84358</t>
  </si>
  <si>
    <t>(1010638) PAC 2 - CRECHE/PRÉ-ESCOLA  001</t>
  </si>
  <si>
    <t>A Empresa com contrato vigente na Plataforma atual do SIMEC, encontra-se com contrato encerrado, e com termo encerramento de contrato assinado, por falta de interesse da empresa de continuar a execução da obra. Solicito assim uma nova pactuação para tal obra, visto que ja foi feita nova licitação e contratação de nova empresa para execução de obra.</t>
  </si>
  <si>
    <t>ENDREW MARLON OLIVERIA SOUZA</t>
  </si>
  <si>
    <t>84359</t>
  </si>
  <si>
    <t>(1018529) Nova Escola de Ensino Fundamental</t>
  </si>
  <si>
    <t>31/05/2024</t>
  </si>
  <si>
    <t>Termo de Compromisso PAR nº. 32889/2014. A referida obra está com 57,75% dos serviços concluídos, no entanto, encontra-se paralisada por Rescisão Contratual, com aplicação de penalidade à empresa, conforme a Lei nº. 8.666/93. Para conclusão dos serviços remanescentes da obra, será realizado um novo processo licitatório e para isso foi realizado pelo Departamento de Engenharia um levantamento minucioso de todos os serviços já concluídos e dos remanescentes para que a obra seja concluída com qualidade. Esse levantamento resultou num valor total de R$ 4.654.032,18 (quatro milhões, seiscentos e cinquenta e quatro mil, trinta e dois reais e dezoito centavos), sendo que desse valor R$ 1.505.060,43 (um milhão, quinhentos e cinco mil, sessenta reais e quarenta e três centavos) é correspondente ao saldo de recursos do FNDE e o valor de R$ 3.148.971,75 (três milhões, cento e quarenta e oito mil, novecentos e setenta e um reais e setenta e cinco centavos) como contrapartida do município. Porém, o município não dispõe de todo esse montante para aportar na obra. Ressaltamos que a administração esgotou todos os meios em negociar com a empresa AÇOVIAS, no entanto, sem sucesso. O responsável técnico pela obra passou a ser o engenheiro: MARIO ALBERTO SANSON, Engenheiro Civil - Efetivo conforme solicitação já atendida. Diante disso, solicitamos a FNDE que seja analisada a possibilidade da contemplação da Pactuação MP 1174 da obra que fora iniciada em 2014 e por diversos empecilhos até o presente não fora concluída o que impede a oferta de vagas a Educação Fundamental - Anos Iniciais.</t>
  </si>
  <si>
    <t>FERNANDO COELHO DE OLIVEIRA</t>
  </si>
  <si>
    <t>84362</t>
  </si>
  <si>
    <t>(1017345) UNIDADE DO PROINFÂNCIA</t>
  </si>
  <si>
    <t>O Municipio de Assunção do Piaui - PI vem manifestar seu interesse em firmar no termo de compromisso, contemplando construção de uma Creche Tipo 2 -  Projeto padão FNDE, aqual se encontra em situação inacabada. Ressaltando que conforme declaração de possibilidade de consecução de obra (Resolução Nº 03, de 20 de abril de 2021) e laudotecnico atestando o estado atual da obra, realizados, demostrando a viabilidade de firmar um novo termo de compromisso para a conclusão do empreedimento.</t>
  </si>
  <si>
    <t>WENDERSON HENRIQUE PEREIRA DA COSTA</t>
  </si>
  <si>
    <t>84363</t>
  </si>
  <si>
    <t>(1008850) PAC 2 - Construção de Quadra Escolar Coberta  001/2013 - Murici dos Portelas - PI</t>
  </si>
  <si>
    <t>A obra tem como principal objetivo atender a comunidade escolar da Unidade Escolar Deodato Portela, permitindo a realização de atividades esportivas, recreação e eventos organizados pela escola. Outro espectro do atendimento é formado pela comunidade externa e órgãos públicos para realização de eventos e atividades diversas para atender a comunidade. Desta forma, a quadra coberta sem estar finalizada, prejudica o desenvolvimento dessas atividades, impedindo implementação e ampliação de programas seja da escola ou de órgãos públicos municipais. Vale ressaltar que a escola tem aproximadamente 300 matrículas, com atividades de educação física realizadas em espaço improvisado. Para além, a finalização atenderia os anseios da população em geral (escolar ou não) para promoção do esporte e de outros eventos.</t>
  </si>
  <si>
    <t xml:space="preserve">FRANCISCA DAS CHAGAS CORREIA DE SOUSA </t>
  </si>
  <si>
    <t>84364</t>
  </si>
  <si>
    <t>(33111) PAC 2 - Construção de Quadra Escolar Coberta  001 - Presidente Tancredo Neves - BA</t>
  </si>
  <si>
    <t>07/05/2023</t>
  </si>
  <si>
    <t>NECESSIDADE DE NOVA PACTUAÇÃO TENDO EM VISTA QUE A PARALIZAÇÃO DESSE EQUIPAMENTO  OCASIONOU PREJUÍZOS SIGNIFICATIVOS PARA A POPULAÇÃO LOCAL, CONTUDO, ESSA NOVA OPORTUNIDADE TRARÁ BENEFÍCIOS SOCIAIS E ECONÔMICOS PARRA TODA COMUNIDADE, EVITANDO PREJUÍZOS AO ERÁRIO PUBLICO E DEVOLVENDO A DIGNIDADE AO PUBLICO QUE SEMPRE  ESPEROU.</t>
  </si>
  <si>
    <t>ANTÔNIO DOS SANTOS MENDES</t>
  </si>
  <si>
    <t>84365</t>
  </si>
  <si>
    <t>(23768) 700329/11 - Proinfância - Tancredo Neves/BA</t>
  </si>
  <si>
    <t>25/03/2018</t>
  </si>
  <si>
    <t>NECESSIDADE DE NOVA PACTUAÇÃO TENDO EM VISTA QUE A PARALIZAÇÃO DESSE EQUIPAMENTO OCASIONOU PREJUÍZOS SIGNIFICATIVOS PARA A POPULAÇÃO LOCAL, HÁ UMA GRANDE DEMANDA DE CRIANÇAS DE 0 A 6 ANOS NO MUNICÍPIO, CUJO OS PAIS ESTÃO IMPOSSIBILITADOS DE TRABALHAR, POTANTO, ESSA NOVA OPORTUNIDADE TRARÁ BENEFÍCIOS SOCIAIS E ECONÔMICOS PARRA TODA COMUNIDADE, EVITANDO PREJUÍZOS AO ERÁRIO PUBLICO E DEVOLVENDO A DIGNIDADE AO PUBLICO QUE SEMPRE ESPEROU.</t>
  </si>
  <si>
    <t>84366</t>
  </si>
  <si>
    <t>(1101667) PROINFANCIA JAIME - Lucas do Rio Verde - MT</t>
  </si>
  <si>
    <t>Com base na Medida Provisória Nº 1.174, de 12 de maio de 2023, a Secretaria Municipal de Educação vem solicitar repactuação do Termo de Compromisso Nº 202002955, que tem por objeto a Obra ID 1101667 - CRECHE/PRÉ-ESCOLA 001. A obra supracitada encontra-se registrada no sistema informatizado de acompanhamento do Ministério da Educação como Inacabada, no entanto o município licitou a mesma novamente, o que gerou o Contrato Nº 027/2023, sendo assim a obra encontra-se em execução. Sem mais para o momento, colocamo-nos a disposição para eventuais informações.</t>
  </si>
  <si>
    <t>ELAINE BENETTI LOVATEL</t>
  </si>
  <si>
    <t>84367</t>
  </si>
  <si>
    <t>(1015789) PAC 2 - Construção de Quadra Escolar Coberta  001/2013- Vila do Vitorino - Riacho das Almas - PE</t>
  </si>
  <si>
    <t>DIOCLECIO ROSENDO DE LIMA FILHO</t>
  </si>
  <si>
    <t>84368</t>
  </si>
  <si>
    <t>(1016276) Alda Tavares - Nerópolis - GO</t>
  </si>
  <si>
    <t>21/06/2024</t>
  </si>
  <si>
    <t>Tendo em vista que a obra da escola 13 salas no Setor Alda Tavares se encontra paralisada a mais de 1 ano e o Município tem interesse na sua retomada e conclusão, sendo esta obra de suma importância para o desenvolvimento educacional e atendimento dos alunos da região em que ela se encontra, é que solicitamos a adesão desta MP</t>
  </si>
  <si>
    <t>JOSÉ RAGI CHUEIRI FILHO</t>
  </si>
  <si>
    <t>84369</t>
  </si>
  <si>
    <t>(1108361) Escola 12 Salas - Pajeú  Calçado - Calçado - PE</t>
  </si>
  <si>
    <t>Manifestamos nossa intenção de repactuar a Obra: Escola de 12 Salas  Projeto FNDE, ID 1108361, atualmente paralisada. A construção da obra em questão no Município de Calçado  PE é de extrema necessidade em função, principalmente, do cumprimento do PME, em consonância com o PNE, para atendimento aos estudantes do Ensino Fundamental, proporcionando assim, uma educação de qualidade e elevação dos índices educacionais. Com a possibilidade de repactuação junto ao FNDE o Município será capaz de superar as dificuldades que se fizeram perceber e assim, atingir os objetivos propostos inicialmente.</t>
  </si>
  <si>
    <t>FRANCISCO EXPEDITO DA PAZ NOGUEIRA</t>
  </si>
  <si>
    <t>84370</t>
  </si>
  <si>
    <t>(25596) PAC 2 - CRECHE/PRÉ-ESCOLA  001</t>
  </si>
  <si>
    <t>10/12/2017</t>
  </si>
  <si>
    <t>NECESSIDADE DE NOVA PACTUAÇÃO TENDO EM VISTA QUE A PARALIZAÇÃO DESSE EQUIPAMENTO OCASIONOU PREJUÍZOS SIGNIFICATIVOS PARA A POPULAÇÃO LOCAL, HÁ UMA GRANDE DEMANDA DE CRIANÇAS DE 0 A 6 ANOS NO MUNICÍPIO, CUJO OS PAIS ESTÃO IMPOSSIBILITADOS DE TRABALHAR, PORTANTO, ESSA NOVA OPORTUNIDADE TRARÁ BENEFÍCIOS SOCIAIS E ECONÔMICOS PARRA TODA COMUNIDADE, EVITANDO PREJUÍZOS AO ERÁRIO PUBLICO E DEVOLVENDO A DIGNIDADE AO PUBLICO QUE SEMPRE ESPEROU POR BOAS INSTALAÇÕES  PARA O DESENVOLVIMENTO DAS AÇÕES EDUCACIONAIS, RECREATIVAS E DE ACOLHIMENTO.</t>
  </si>
  <si>
    <t>84371</t>
  </si>
  <si>
    <t>(1011041) PAC 2 - CRECHE/PRÉ-ESCOLA  002</t>
  </si>
  <si>
    <t>84372</t>
  </si>
  <si>
    <t>(1006711) creche vendinha</t>
  </si>
  <si>
    <t>23/07/2024</t>
  </si>
  <si>
    <t>Prezados, venho por meio deste informar que o município de Padre Bernardo, manifesta interesse na adesão de retomada de obras paralisadas, com o intuito de concluir a obra.</t>
  </si>
  <si>
    <t>JOSELEIDE LAZARO LUIZ DA SILVA</t>
  </si>
  <si>
    <t>84373</t>
  </si>
  <si>
    <t>(1013126) PAC 2 - Construção de Quadra Escolar Coberta  002/2013 - Padre Bernardo - GO</t>
  </si>
  <si>
    <t>84374</t>
  </si>
  <si>
    <t>(1013127) PAC 2 - Construção de Quadra Escolar Coberta  001/2013 - Padre Bernardo - GO</t>
  </si>
  <si>
    <t>84375</t>
  </si>
  <si>
    <t>(29612) BARROCÃO</t>
  </si>
  <si>
    <t>24/12/2022</t>
  </si>
  <si>
    <t>Solicito a repactuação do termo de compromisso junto ao FNDE para a Unidade Escolar BARROCÃO (Chapada do Barrocão) do município de Luzilândia-PI, com o intuito de retomar e concluir a obra inacabada. Considerando a impossibilidade de finalizar a construção com os recursos atuais, é imprescindível a atualização e repactuação dos recursos para garantir a conclusão dessa importante infraestrutura educacional. A repactuação é fundamental para assegurar um ambiente propício ao aprendizado, atendendo às necessidades da comunidade escolar e cumprindo o compromisso de oferecer educação de qualidade.</t>
  </si>
  <si>
    <t>84376</t>
  </si>
  <si>
    <t>(1008826) PAC 2 - Cobertura de Quadra Escolar  001 - Luzilândia - PI</t>
  </si>
  <si>
    <t>30/11/2018</t>
  </si>
  <si>
    <t>Solicito a repactuação do termo de compromisso junto ao FNDE para a Unidade Escolar COBERTURA DE QUADRA ESCOLAR 001 (Sete de Setembro, Centro) do município de Luzilândia-PI, com o intuito de retomar e concluir a obra inacabada. Considerando a impossibilidade de finalizar a construção com os recursos atuais, é imprescindível a atualização e repactuação dos recursos para garantir a conclusão dessa importante infraestrutura educacional. A repactuação é fundamental para assegurar um ambiente propício ao aprendizado, atendendo às necessidades da comunidade escolar e cumprindo o compromisso de oferecer educação de qualidade.</t>
  </si>
  <si>
    <t>84377</t>
  </si>
  <si>
    <t>(1000821) PAC 2 - Construção de Quadra Escolar Coberta  002/2013 - Luzilândia - PI</t>
  </si>
  <si>
    <t>07/03/2019</t>
  </si>
  <si>
    <t>Solicito a repactuação do termo de compromisso junto ao FNDE para a Unidade Escolar CONSTRUÇÃO DE QUADRA ESCOLAR COBERTA 002/2013 (Extremas) do município de Luzilândia-PI, com o intuito de retomar e concluir a obra inacabada. Considerando a impossibilidade de finalizar a construção com os recursos atuais, é imprescindível a atualização e repactuação dos recursos para garantir a conclusão dessa importante infraestrutura educacional. A repactuação é fundamental para assegurar um ambiente propício ao aprendizado, atendendo às necessidades da comunidade escolar e cumprindo o compromisso de oferecer educação de qualidade.</t>
  </si>
  <si>
    <t>84378</t>
  </si>
  <si>
    <t>(1018256) UNIDADE ESCOLAR MARIA ALICE DA CONCEIÇÃO SILVA - Luzilândia - PI</t>
  </si>
  <si>
    <t>18/01/2019</t>
  </si>
  <si>
    <t>Solicito a repactuação do termo de compromisso junto ao FNDE para a Unidade Escolar UNIDADE ESCOLAR MARIA ALICE DA CONCEIÇÃO SILVA (Olho Dágua Cercado) do município de Luzilândia-PI, com o intuito de retomar e concluir a obra inacabada. Considerando a impossibilidade de finalizar a construção com os recursos atuais, é imprescindível a atualização e repactuação dos recursos para garantir a conclusão dessa importante infraestrutura educacional. A repactuação é fundamental para assegurar um ambiente propício ao aprendizado, atendendo às necessidades da comunidade escolar e cumprindo o compromisso de oferecer educação de qualidade.</t>
  </si>
  <si>
    <t>84379</t>
  </si>
  <si>
    <t>(1018132) UNIDADE ESCOLAR BERNARDO XAVIER - Luzilândia - PI</t>
  </si>
  <si>
    <t>Solicito a repactuação do termo de compromisso junto ao FNDE para a Unidade Escolar UNIDADE ESCOLAR BERNARDO XAVIER (Lages) do município de Luzilândia-PI, com o intuito de retomar e concluir a obra inacabada. Considerando a impossibilidade de finalizar a construção com os recursos atuais, é imprescindível a atualização e repactuação dos recursos para garantir a conclusão dessa importante infraestrutura educacional. A repactuação é fundamental para assegurar um ambiente propício ao aprendizado, atendendo às necessidades da comunidade escolar e cumprindo o compromisso de oferecer educação de qualidade.</t>
  </si>
  <si>
    <t>84380</t>
  </si>
  <si>
    <t>(1016712) UNIDADE ESCOLAR JOSÉ ALVES RODRIGUES - Luzilândia - PI</t>
  </si>
  <si>
    <t>03/08/2021</t>
  </si>
  <si>
    <t>Solicito a repactuação do termo de compromisso junto ao FNDE para a Unidade Escolar UNIDADE ESCOLAR JOSÉ ALVES RODRIGUES (Kamalaú) do município de Luzilândia-PI, com o intuito de retomar e concluir a obra inacabada. Considerando a impossibilidade de finalizar a construção com os recursos atuais, é imprescindível a atualização e repactuação dos recursos para garantir a conclusão dessa importante infraestrutura educacional. A repactuação é fundamental para assegurar um ambiente propício ao aprendizado, atendendo às necessidades da comunidade escolar e cumprindo o compromisso de oferecer educação de qualidade.</t>
  </si>
  <si>
    <t>84381</t>
  </si>
  <si>
    <t>(1010200) Escola Caic - São João del Rei - MG</t>
  </si>
  <si>
    <t>A obra foi paralisada por abandono da empresa, sendo assim manifesto interesse em firmar novo termo de compromisso com o Fundo Nacional de Desenvolvimento da Educação, com intuito de beneficiar o município de São João Del Rei e principalmente beneficiar no mínimo 180 crianças com educação de qualidade</t>
  </si>
  <si>
    <t>GLÁUCIA CANTELMO</t>
  </si>
  <si>
    <t>84382</t>
  </si>
  <si>
    <t>(1006860) VILA NOVA - Erval Grande - RS</t>
  </si>
  <si>
    <t>29/08/2019</t>
  </si>
  <si>
    <t xml:space="preserve">O município manifesta  interesse na repactuação desta obra </t>
  </si>
  <si>
    <t>SUZINEI SCHNFIDER</t>
  </si>
  <si>
    <t>84383</t>
  </si>
  <si>
    <t>(1087670) EMEI FIRENZI - Campo Bom - RS</t>
  </si>
  <si>
    <t>O município de Campo Bom tem grande interesse na repactuação da Obra da EMEI Firenze, conforme MP 1174, tendo em vista que a obra foi liberada no ano de 2018 e houve defasagem considerável de valores em relação a projeção inicial do projeto. Também tivemos entraves na liberação do aporte financeiro por parte do ente federado, o qual ocorreu apenas no ano de 2022 e que impediu um maior progresso da obra. diante da situação, o município precisou arcar com os custos iniciais e fazer um novo processo licitatório que está em fase final, pois a primeira empresa desistiu em função da defasagem de valores. Importante ressaltar, que a obra em questão tem relevância significativa para a comunidade campobonense, pois atenderá mais de 100 crianças na Educação Infantil em tempo integral, atendendo a demanda reprimida existente no município para essa faixa etária.</t>
  </si>
  <si>
    <t>LUCIANO LIBORIO BAPTISTA ORSI</t>
  </si>
  <si>
    <t>84384</t>
  </si>
  <si>
    <t xml:space="preserve">(1012738) Loteamento Parte da Fazenda Jardim, final da Av. Mato Grosso </t>
  </si>
  <si>
    <t>22/04/2024</t>
  </si>
  <si>
    <t>CLEDIANE ARECO MATZENBACHER</t>
  </si>
  <si>
    <t>84385</t>
  </si>
  <si>
    <t>(1004130) PAC 2 - Construção de Quadra Escolar Coberta  002/2013 - Careiro - AM</t>
  </si>
  <si>
    <t>22/04/2023</t>
  </si>
  <si>
    <t>Solicitação de repactuação de obras para atualização de valores orçamentários da obra</t>
  </si>
  <si>
    <t>KARLANA SOUZA BARRETO</t>
  </si>
  <si>
    <t>84387</t>
  </si>
  <si>
    <t>(19420) Loteamento Rocinha</t>
  </si>
  <si>
    <t>Ao cumprimenta-lo cordialmente Vossa Excelência o MUNICÍPIO DE CONCEIÇÃO DA FEIRA, ESTADO DA BAHIA, pessoa jurídica de direito público interno, inscrita no CNPJ sob o nº. 13.828.371/0001-08, com endereço à Praça Marechal Deodoro da Fonseca, nº26, Centro, Conceição da Feira, Bahia, neste ato representado pelo Prefeito Municipal, João Pedro Labriola Cardozo, inscrito no CPF nº 050.908.465-61, vem solicitar a uma Nova Pactuação conforme MP 1174. Visto que a obra encontra-se paralisada desde do inicio da Nossa Gestão sem a possibilidade de continuidade devido ao abandono e falta de recurso para o termino da mesma.  Portanto, Manifesto interesse em realizar a repactuação em consonância com a MP 1174 e a Portaria 82 que dispõem sobre as repactuações e Retomada das obras inacabadas ou paralisadas</t>
  </si>
  <si>
    <t>João Pedro Labriola Cardozo</t>
  </si>
  <si>
    <t>21/07/2023</t>
  </si>
  <si>
    <t>84388</t>
  </si>
  <si>
    <t>(1007499) PAC 2 - Construção de Quadra Escolar Coberta  002/2013 - Santa Bárbara - BA</t>
  </si>
  <si>
    <t>17/10/2023</t>
  </si>
  <si>
    <t>EDFRANCIO  DE JESUS OLIVEIRA</t>
  </si>
  <si>
    <t>84389</t>
  </si>
  <si>
    <t>(1009080) PAC 2 - CRECHE/PRÉ-ESCOLA  001</t>
  </si>
  <si>
    <t>30/11/2023</t>
  </si>
  <si>
    <t>84390</t>
  </si>
  <si>
    <t>(1014190) Escola Municipal Edwaldo Henrique Drews - Ibarama - RS</t>
  </si>
  <si>
    <t>Devido ao atraso no repasse dos recursos financeiros pelo FNDE e a troca da empresa que estava executando a obra, a mesma está inacabada, por este motivo solicitamos repactuação para concluir a obra.</t>
  </si>
  <si>
    <t>VALMOR NERI MATTANA</t>
  </si>
  <si>
    <t>84391</t>
  </si>
  <si>
    <t>(1015707) PAC 2 - Cobertura de Quadra Escolar  001/2013 - Januário Cicco - RN</t>
  </si>
  <si>
    <t>13/11/2023</t>
  </si>
  <si>
    <t>Justifica-se a referida solicitação de nova repactuação da Obra (1015707) PAC 2 - Cobertura de Quadra Escolar 001/2013 - Januário Cicco - RN pois na execução da obra existiram numerosos impasses entre a Gestão Municipal e as Empresas vencedoras dos processos licitatórios, o que resultou no atraso da obra e consequentemente paralisando todos os serviços. Diante o exposto, manifesto interesse em realizar a repactuação em consonância com a MP nº 1174 e a Portaria nº 82 que dispõem sobre a repactuação e retomada da obra paralisada.</t>
  </si>
  <si>
    <t>JOSE WELLINGTON ALVES ROCHA</t>
  </si>
  <si>
    <t>84392</t>
  </si>
  <si>
    <t>(1086173) ESCOLA 12 SALAS / SANTA LUZIA - Maués - AM</t>
  </si>
  <si>
    <t>a obra de construção de 12 salas com quadra localizada no município de Maués, estava sendo executada em um bom ritmo, empresa qualificada, mas infelizmente o repasse do recurso não veio a empresa teve que paralisar a obra e ainda possui um saldo para receber.  A infraestrutura física da rede escolar deve merecer destaque nas políticas públicas destinadas a assegurar o acesso e a permanência da criança e adolescente na escola, com dignidade é no ambiente escolar que o aluno começa a socializar com outras pessoas de diferentes religiões, raças e etnias, desenvolver habilidades fundamentais para toda a vida. Assim, a escola pode não ser a única responsável por formar um cidadão, mas deve oferecer o devido suporte para que ele se torne ético e exerça a cidadania, neste meio que a criança tem a possibilidade de formar as próprias opiniões, compartilhar ideias e formar a própria personalidade.  No mais, nós queremos dar continuidade na construção e vamos fazer a nova pactuação</t>
  </si>
  <si>
    <t>TIAGO DA SILVA CAMELO</t>
  </si>
  <si>
    <t>84397</t>
  </si>
  <si>
    <t>(9626) 656956 - Espaço Educativo Rural - NOVA IBIÁ/BA</t>
  </si>
  <si>
    <t>VIMOS POR MEIO DESTA SOLICITA REPACTUAÇÃO PARA QUE POSSAMOS FINALIZAR ESSE CONVENIO ONDE VAI TRAZER BENEFICIOS PARA REDE MUNICIPAL DE EDUCAÇÃO.</t>
  </si>
  <si>
    <t>JOSE MURILO NUNES DE SOUZA</t>
  </si>
  <si>
    <t>84398</t>
  </si>
  <si>
    <t>(9628) 656956 - Espaço Educativo Rural - NOVA IBIÁ/BA</t>
  </si>
  <si>
    <t>11/06/2016</t>
  </si>
  <si>
    <t>84400</t>
  </si>
  <si>
    <t>(1017415) PAC 2 - Construção de Quadra Escolar Coberta  003/2013 - Rurópolis - PA</t>
  </si>
  <si>
    <t>29/07/2021</t>
  </si>
  <si>
    <t>JURANDIR FERREIRA VIEIRA</t>
  </si>
  <si>
    <t>84401</t>
  </si>
  <si>
    <t>(1008408) PAC 2 - Cobertura de Quadra Escolar  001/2013 - Rurópolis - PA</t>
  </si>
  <si>
    <t>08/07/2019</t>
  </si>
  <si>
    <t>A presente justificativa propõe uma nova pactuação da 1008408) PAC 2 - Cobertura de Quadra Escolar 001/2013 - Rurópolis - PA , com o objetivo de atualizar e aprimorar a infraestrutura educacional da instituição de ensino beneficiada. Ao considerar fatores como a defasagem temporal, o aumento da demanda, o desenvolvimento de novas tecnologias, as mudanças nas necessidades educacionais, o orçamento revisado, as necessidades específicas da comunidade e a garantia de qualidade, busca-se assegurar que a construção de coberta atenda de forma eficaz e sustentável às necessidades dos estudantes, professores e funcionários, proporcionando um ambiente adequado para atividades físicas, recreativas e pedagógicas.</t>
  </si>
  <si>
    <t>84402</t>
  </si>
  <si>
    <t>(24866) VILA BRASIL</t>
  </si>
  <si>
    <t>A necessidade de uma nova pactuação justifica-se, pois a mesma foi inicialmente projetada para atender à uma determinada demanda de crianças e, desde então, essa demanda não está sendo atendida, deixando uma quantidade de crianças necessitando de cuidados. Com isso, o município solicita um nova pactuação para esta creche inacabada, a mesma deverá ser feita com transparência, envolvendo a comunidade local, as partes interessadas relevantes e seguindo todos os procedimentos legais e regulatórios aplicáveis.</t>
  </si>
  <si>
    <t>GILSON DE OLIVEIRA BRANDAO</t>
  </si>
  <si>
    <t>84403</t>
  </si>
  <si>
    <t>(1008491) PAC 2 - Construção de Quadra Escolar Coberta  001/2013 - Carambeí - PR</t>
  </si>
  <si>
    <t>Diante da possibilidade de repactuação entre o FNDE e MUNICÍPIOS para retomada de obras PARALISADAS e INACABADAS, conforme previsto na PORTARIA CONJUNTA MEC/MGI/CGU Nº 82, DE 10 DE JULHO DE 2023, Art. 3º:  O Município de Carambeí/PR vem manifestar INTERESSE na repactuação para obra sob ID 1008491 - PAC 2 Construção de Quadra Escolar Coberta.  Essa obra é de 2014, duas empresas foram contratadas porém as duas acabaram tendo problemas e o Município rescindiu os contratos. A obra está localizada numa escola na área rural. No ano de 2021, com a nova gestão, fizemos atualização dos valores para os serviços não executados, incluindo serviços à serem refeitos devido aos atos de vandalismo e ação do próprio tempo. A obra terá que ser reprogramada, e o Município poderá participar com contrapartida.        Elisangela Pedroso de Oliveira Nunes - Prefeita Municipal</t>
  </si>
  <si>
    <t>ADRIANE PATRÍCIA CURTES</t>
  </si>
  <si>
    <t>84404</t>
  </si>
  <si>
    <t>(1098708) ESCOLA DE TEMPO INTEGRAL - 1º AO 5º ANO - Corumbataí - SP</t>
  </si>
  <si>
    <t>Considerando a necessidade de atender a demanda escolar do município de Corumbataí, solicitamos adesão a Pactuação da MP 1174 para viabilizar a construção de uma Escola de tempo Integral.</t>
  </si>
  <si>
    <t>LEANDRO MARTINEZ</t>
  </si>
  <si>
    <t>84406</t>
  </si>
  <si>
    <t>(13977) 656356 - Esc. Educ. Infantil - Tipo C - RIACHAO DO DANTAS/SE</t>
  </si>
  <si>
    <t>19/08/2016</t>
  </si>
  <si>
    <t>A obra encontra-se inacabada na fase conclusiva.</t>
  </si>
  <si>
    <t>SIMONE ANDRADE FARIAS SILVA</t>
  </si>
  <si>
    <t>84408</t>
  </si>
  <si>
    <t>(1006419) ESCOLA DE REFERÊNCIA DE EDUCAÇÃO DE VEREDA DOS ANDRES - Mansidão - BA</t>
  </si>
  <si>
    <t>Manifesta-se interesse na repactuação da presente obra, haja vista necessidade de sua conclusão. O TC venceu após uma repactuação de custo via reequilíbrio... ocorre que não podíamos avançar fisicamente sem resolver problemas de cunho estrutural que geraram inconformidades. Portanto, se fazia necessário o refazimento de alguns itens como algumas lajes do bloco pedagógico.</t>
  </si>
  <si>
    <t>DJALMA RAMOS  DE OLIVEIRA</t>
  </si>
  <si>
    <t>84409</t>
  </si>
  <si>
    <t>(33107) PAC 2 - Construção de Quadra Escolar Coberta  002/2013 - Mansidão - BA</t>
  </si>
  <si>
    <t>Manifesta-se interesse na repactuação da obra em tela, pois sua conclusão representa grande benefício para comunidade escolar da região. Existem inconformidades ainda pendentes de resolução que podem representar algum custo adicional.</t>
  </si>
  <si>
    <t>84410</t>
  </si>
  <si>
    <t>(1005972) Creche do Bairro São Gonçalo</t>
  </si>
  <si>
    <t>Manifesta-se interesse pela repactuação da presente obra. A Creche está inserida numa região de grande demanda e representa oportunidade do município consolidar sua infraestrutura escolar infantil.</t>
  </si>
  <si>
    <t>84411</t>
  </si>
  <si>
    <t>(1107088) Escola da SEDE - Campos Sales - CE</t>
  </si>
  <si>
    <t>VIEMOS POR MEIO DESTA JUSTIFICAR A SOLICITAÇÃO DE REPACTUAÇÃO COM BASE NA MEDIDA PROVISÓRIA Nº 1174 , DATADA DE 12/05/2023, QUE INSTITUI O PACTO PELA RETOMA QUE INSTITUI O PACTO NACIONAL PELA RETOMADA DE OBRAS E DE SERVIÇOS DE ENGENHARIA DESTINADOS À EDUCAÇÃO BÁSICA. A RETOMADA DA OBRA DE CONSTRUÇÃO DE ESCOLA DE 06 SALAS NA SEDE DO MUNICÍPIO DE CAMPOS SALES (ID - 1107088), COM O APORTE FINANCEIRO, POR PARTE DO GOVERNO FEDERAL ATRAVÉS DO MEC-FNDE NESTA OBRA QUE SE ENCONTRA PARALISADA, COM SOLICITAÇÃO DE REAJUSTAMENTO DA PLANILHA CONTRATADA PELA EMPRESA EXECUTORA.</t>
  </si>
  <si>
    <t>CLAUDIA VILLAS BÔAS</t>
  </si>
  <si>
    <t>84412</t>
  </si>
  <si>
    <t>(1108049) ESCOLA PADRÃO MEC/FNDE - Campos Sales - CE</t>
  </si>
  <si>
    <t>VIEMOS POR MEIO DESTA JUSTIFICAR A SOLICITAÇÃO DE REPACTUAÇÃO COM BASE NA MEDIDA PROVISÓRIA Nº 1174 , DATADA DE 12/05/2023, QUE INSTITUI O PACTO PELA RETOMA QUE INSTITUI O PACTO NACIONAL PELA RETOMADA DE OBRAS E DE SERVIÇOS DE ENGENHARIA DESTINADOS À EDUCAÇÃO BÁSICA. A RETOMADA DA OBRA DE CONSTRUÇÃO DE PROJETO ESPAÇO EDUCATIVO URBANO  12 SALAS, NO BAIRRO PORTAL DA CIDADE NO MUNICÍPIO DE CAMPOS SALES  CE (ID -1108049), COM O APORTE FINANCEIRO, POR PARTE DO GOVERNO FEDERAL ATRAVÉS DO MEC-FNDE NESTA OBRA QUE SE ENCONTRA PARALISADA, COM SOLICITAÇÃO DE REAJUSTAMENTO DA PLANILHA CONTRATADA PELA EMPRESA EXECUTORA.</t>
  </si>
  <si>
    <t>84413</t>
  </si>
  <si>
    <t>(1107087) QUADRA PRESIDENTE CASTELO BRANCO - Campos Sales - CE</t>
  </si>
  <si>
    <t>VIEMOS POR MEIO DESTA JUSTIFICAR A SOLICITAÇÃO DE REPACTUAÇÃO COM BASE NA MEDIDA PROVISÓRIA Nº 1174 , DATADA DE 12/05/2023, QUE INSTITUI O PACTO PELA RETOMA QUE INSTITUI O PACTO NACIONAL PELA RETOMADA DE OBRAS E DE SERVIÇOS DE ENGENHARIA DESTINADOS À EDUCAÇÃO BÁSICA. A RETOMADA DA OBRA DE CONSTRUÇÃO DE UMA QUADRA ESCOLAR POLIESPORTIVA COM COBERTURA E VESTIÁRIOS MODELO 02, NO MUNICÍPIO DE CAMPOS SALES  CE (ID - 1107087), COM O APORTE FINANCEIRO, POR PARTE DO GOVERNO FEDERAL ATRAVÉS DO MEC-FNDE NESTA OBRA QUE SE ENCONTRA PARALISADA, COM SOLICITAÇÃO DE REAJUSTAMENTO DA PLANILHA CONTRATADA PELA EMPRESA EXECUTORA.</t>
  </si>
  <si>
    <t>84414</t>
  </si>
  <si>
    <t>(20026) Escola de educação infantil</t>
  </si>
  <si>
    <t>Esta nova repactuação se dar pelo fato da Prefeitura Municipal de Alagoa Grande já está executando a conclusão da obra de construção desta creche a bastante tempo, mesmo com as limitações orçamentárias usuais. Buscamos uma forma de finalizar e dar funcionalidade ao prédio, ajudando nossas crianças menores a ter um local digno para sua primeira escolarização.</t>
  </si>
  <si>
    <t>Sebastião Pinto Dantas</t>
  </si>
  <si>
    <t>84415</t>
  </si>
  <si>
    <t>(1087802) EMEI Major - Sapiranga - RS</t>
  </si>
  <si>
    <t>A obra ID1087802 está paralisada por motivo de rescisão contratual, aguardando conclusão do novo Processo Licitatório(24/07/2023)</t>
  </si>
  <si>
    <t>CLAUDIA KICHLER</t>
  </si>
  <si>
    <t>84416</t>
  </si>
  <si>
    <t>(1087803) EMEF Floresta - Sapiranga - RS</t>
  </si>
  <si>
    <t>A obra ID1087803 está paralisada por motivo de rescisão contratual, aguardando conclusão do novo Processo Licitatório (24/07/2023)</t>
  </si>
  <si>
    <t>84418</t>
  </si>
  <si>
    <t>(1000923) PAC 2 - Construção de Quadra Escolar Coberta  002/2013 - Paramoti - CE</t>
  </si>
  <si>
    <t>O MUNICIPIO DE PARAMOTI MANIFESTA INTERESSE NA RETOMADA DAS OBRAS DE CONSTRUÇÃO DE QUADRA ESCOLAR NA COMUNIDADE DE PARAISO, DE ACORDO COM AS CONDIÇÕES ESTABELECIDAS NA MEDIDA PROVISORIA 1174/2023 E PORATRIA CONJUNTA N.º 82</t>
  </si>
  <si>
    <t>ANTONIA TELVANIA FERREIRA  BRAZ</t>
  </si>
  <si>
    <t>25/07/2023</t>
  </si>
  <si>
    <t>24/07/2023</t>
  </si>
  <si>
    <t xml:space="preserve">Em referência à Obra de Construção da Creche Pré-Escola, ID n° 1012738, Convênio 9287/2014, cuja obra encontra-se paralisada desde 24/03/23, com percentual de execução de 46,64% acumulado, com vigência até 22/04/2024.  Em conformidade com a Medida Provisória n. 1.174/23 e Portaria Conjunta MEC/CGU n. 82/23, no qual dispõe sobre as repactuações entre o Fundo Nacional de Desenvolvimento da Educação - FNDE e os entes federativos no âmbito do Pacto Nacional pela Retomada de Obras e de Serviços de Engenharia Destinados à Educação Básica.  Vimos pelo presente solicitar a repactuação da obra objetivando retomar a execução física da obra e serviços de engenharia, de forma a viabilizar o cumprimento do objeto e as melhorias na educação básica do Município. </t>
  </si>
  <si>
    <t xml:space="preserve">Esta nova repactuação se dar pelo fato da Prefeitura Municipal de Frei Martinho, não possuir os recursos necessários a conclusão da obra, porém, tem interesse, havendo repasse do Governo Federal, da conclusão desta obra. </t>
  </si>
  <si>
    <t>22/07/2023</t>
  </si>
  <si>
    <t>84420</t>
  </si>
  <si>
    <t>(1009466) CÓRREGO DA ESTRADA</t>
  </si>
  <si>
    <t>OBRA ENCONTRA-SE PARALISADA. SOLICITA-SE NOVA PACTUAÇÃO DA MP 1174 COM A FINALIDADE DE ATUALIZAR OS VALORES DO TERMO DE COMPROMISSO E CONCLUIR O EQUIPAMENTO</t>
  </si>
  <si>
    <t>SIDINEY BEZERRA CACAU</t>
  </si>
  <si>
    <t>84421</t>
  </si>
  <si>
    <t>(1108781) CRECHE SÃO JOÃO - São João do Tigre - PB</t>
  </si>
  <si>
    <t>Os preços praticados no cadastro  da proposta ja apresentavam defasagem em relação a atualização das datas base em que a planilha foi atualizada e licitada, e que inviabiliza a sua execução de acordo com as especificações tecnicas de projeto,pois será necessario a aplicação de recursos proprios inviaveis para o porte do Muncipio de São João do Tigre.</t>
  </si>
  <si>
    <t>Marcio Alexandre Leite</t>
  </si>
  <si>
    <t>84422</t>
  </si>
  <si>
    <t>(1013932) PAC 2 - Construção de Quadra Escolar Coberta  003/2013 - Itapipoca - CE</t>
  </si>
  <si>
    <t>SOLICITA-SE NOVA PACTUAÇÃO MP 1174. A GESTÃO MUNICIPAL PRETENDE ATUALIZAR O RECURSO FINANCEIRO DO TERMO DE COMPROMISSO COM A FINALIDADE DE CONCLUIR O EQUIPAMENTO, POIS O ATUAL SALDO DE DESEMBOLSO (A SER REPASSADO) DO FNDE NÃO PERMITE A CONCLUSAO DO EQUIPAMENTO</t>
  </si>
  <si>
    <t>84423</t>
  </si>
  <si>
    <t>(1016671) Polo 11 -Mamede (Henrique Coelho) - Barreirinhas - MA</t>
  </si>
  <si>
    <t>25/12/2022</t>
  </si>
  <si>
    <t>Em consonância com a Medida Provisória nº 1.174, de 12 de maio de 2023, que institui o Pacto Nacional pela Retomada de Obras e Serviços de Engenharia destinada à Educação Básica e a Portaria Conjunta MEC/MGI/CGU Nº 82, de 10 de Julho de 2023, que dispõe sobre as repactuações entre o Fundo Nacional de Desenvolvimento da Educação - FNDE e os entes federativos no âmbito do Pacto Nacional pela Retomada de Obras e de Serviços de Engenharia Destinados à Educação Básica. A Prefeitura Municipal de Barreirinha e a Secretaria Municipal de Educação, vem por meio deste solicitar uma Nova Pactuação do Termo de Compromisso PAC2 nº 30248/2014, instrumento nº 23400006046201439, ID 1016671, ESCOLA DE 06 SALAS  POVOADO MAMEDE, onde verificou-se que a obra se encontra atestada como INACABADA no SIMEC desde o dia 01/07/2022, e o referido termo se encontra vencido desde o dia 25/12/2022.  A continuação com a construção da Escola de 06 Salas, tem como principal atenuante o desgaste do que já foi efetuado, levando consideração a ação de intemperes. A Escola de 06 salas, que está como inacabada, tem as   alvenarias, e a superestrutura também apresenta expansão devido à grande grau de corrosão das armaduras, as fundações podem ser utilizadas mediante revisões pontuais onde há indícios de corrosão não expansiva. Temos interesse de continua a Obra, mais o valor da Obra para ser finalizada hoje está alto, devido ao grande aumento de material de construção e com isso, o município não tem recurso para fazer essa contrapartida para o término da Obra. Gostaríamos que o FNDE gerasse um novo termo de compromisso com o valor da Obra Atualizado, para que possamos finalizar a obra e entregar para comunidade escolar. Salientamos que o pedido de Repactuação da Obra atende as prerrogativas estabelecidas pelo FNDE sobre os prazos para a vigência do instrumento e que o indeferimento do pedido em tela implicará no aumento do número de obras inacabadas, fato este que diverge das iniciativas do governo federal em diminuir tal índice, além de comprometer as metas estabelecidas pelo Plano Nacional de Educação - PNE. Além de ser um direito de toda criança, a ampliação do acesso à escola de qualidade, que consiste na segunda meta do Plano Nacional de Educação (PNE) 2014  2024: Universalizar o Ensino Fundamental de 9 anos para toda a população de 6 a 14 anos e garantir que pelo menos 95% dos alunos concluam essa etapa na idade recomendada, até o último ano de vigência deste PNE.. Portanto, ao investir na educação fundamental, a gestão municipal de Barreirinhas mostra-se em sintonia com suas responsabilidades junto às crianças e às políticas educacionais em vigor, bem como comprometida com o desenvolvimento socioeconômico local e do Brasil como um todo. No ensejo de termos o nosso pleito deferido, reiteramos nossas considerações, estima e apreço e colocamos nossa prefeitura municipal à disposição para esclarecimentos de eventuais dúvidas no e-mail: pardebarreirinhas@gmail.com.</t>
  </si>
  <si>
    <t>84424</t>
  </si>
  <si>
    <t>(24681) PAC 2 - CRECHE/PRÉ-ESCOLA  001</t>
  </si>
  <si>
    <t>15/06/2015</t>
  </si>
  <si>
    <t>A OBRA ENCONTRA-SE PARADA DESDE O ANO 2013, SOLICITAMOS A REPACTUAÇÃO PARA QUE POSSAMOS RECEBER OS RECURSOS E TERMINAR A OBRA, UMA VEZ QUE TEMOS UMA NECESSIDADE IMENSA EM NOSSA REDE DE ENSINO, ATENDEMOS UMA GRANDE CLIENTELA E ESTAMOS COM PREDIOS ALUGADOS, PORQUE NÃO DISPOMOS DE ESPAÇO SUFICIENTE. EM NOSSO MUNICÍPIO ESSE SERÁ O NOSSO PRIMEIRO PRÉDIO DE CRECHE. ATENDEMOS CENTENAS DE CRIANÇAS, A MAIORIA ORIUNDA DE FAMÍLIAS DE BAIXA RENDA E QUE NECESSITAM MUITO DESSE ESPAÇO PARA QUE SEUS FILHOS SEJAM RECEBIDOS EM UM LUGAR ADEQUADO, COM SEGURANÇA E O CONFORTO NECESSÁRIO.</t>
  </si>
  <si>
    <t>ROBERTO ABRAHAN ABRAHAMIAN ASFORA</t>
  </si>
  <si>
    <t>84425</t>
  </si>
  <si>
    <t>(19894) Avenida José Maria de Araújo</t>
  </si>
  <si>
    <t>20/04/2015</t>
  </si>
  <si>
    <t>A obra inacabada tem viabilidade para conclusão. Irá agregar muito na educação do município que ainda não conta com uma unidade educacional com essa estrutura para a comunidade mais carente.</t>
  </si>
  <si>
    <t>GERALDO EVANDRO BRAGA DE SOUSA</t>
  </si>
  <si>
    <t>84426</t>
  </si>
  <si>
    <t>(19759) RUA PERNAMBUCO</t>
  </si>
  <si>
    <t>28/12/2015</t>
  </si>
  <si>
    <t>A obra está avançada e com grande viabilidade de conclusão. O município tem necessidade de uma unidade educacional com esse porte e estrutura, que irá trazer muitos benefícios a população que atualmente busca em conjunto com o ente público melhorias e ampliação das escolas municipais.</t>
  </si>
  <si>
    <t>COCIFLAN SILVA DO AMRANTE</t>
  </si>
  <si>
    <t>84427</t>
  </si>
  <si>
    <t>(11892) 701810 - Esc. Educ. Infantil   Tipo B  - Proinfância - Construção - BREJO DA MADRE DE DEUS/PE</t>
  </si>
  <si>
    <t>24/10/2015</t>
  </si>
  <si>
    <t>Solicitamos a repactuação da obra, a qual ficou inacabada, salientamos a importância da conclusão desse espaço para atender a demanda dos estudantes que estão inseridos nesse espaço, crianças oriundas de famílias de baixa renda em sua maioria, uma localidade com muita vulnerabilidade social.</t>
  </si>
  <si>
    <t>84429</t>
  </si>
  <si>
    <t>(19862) Escola Infantil</t>
  </si>
  <si>
    <t>31/01/2019</t>
  </si>
  <si>
    <t>Conforme estabelece a Medida Provisória nº 1.174, de 2023, vimos solicitar nova repactuação do Termo de Compromisso nº 1939/2011 para conclusão da obra inacabada da Escola Infantil tipo C em Portelândia/GO. Salientamos a importância e urgência desta obra para nosso município, pois é fundamental para implantarmos nosso projeto educacional em nosso município.</t>
  </si>
  <si>
    <t>MARLY DAVID REZENDE RODRIGUES</t>
  </si>
  <si>
    <t>84430</t>
  </si>
  <si>
    <t>(24292) PAC 2 - CRECHE/PRÉ-ESCOLA  001</t>
  </si>
  <si>
    <t>O município deseja aderir à nova pactuação, em conformidade com a MP 1174, para que possa concluir o objeto do Termo de Compromisso.</t>
  </si>
  <si>
    <t>EDNALDO DOS SANTOS AZEVEDO</t>
  </si>
  <si>
    <t>84431</t>
  </si>
  <si>
    <t>(17425) 700102/11 - E de Educação Infantil C - Itaju do Colonia/BA</t>
  </si>
  <si>
    <t>01/10/2016</t>
  </si>
  <si>
    <t>84432</t>
  </si>
  <si>
    <t>(25535) PAC 2 - CRECHE/PRÉ-ESCOLA  001</t>
  </si>
  <si>
    <t>84433</t>
  </si>
  <si>
    <t>(26133) PAC 2 - Construção de Quadra Escolar Coberta  002</t>
  </si>
  <si>
    <t>04/10/2021</t>
  </si>
  <si>
    <t>84434</t>
  </si>
  <si>
    <t>(1006666) CRECHE / PRÉ-ESCOLA ALTO DO SÃO SEBASTIÃO</t>
  </si>
  <si>
    <t>14/02/2019</t>
  </si>
  <si>
    <t>Solicitação de repactuação nos termos do Art. 3º da PORTARIA CONJUNTA MEC/MGI/CGU Nº 82, DE 10 DE JULHO DE 2023</t>
  </si>
  <si>
    <t>ROBERTO LUIS CARVALHO COUTINHO</t>
  </si>
  <si>
    <t>84435</t>
  </si>
  <si>
    <t>(1006430) PAC 2 - Cobertura de Quadra Escolar  001/2013 - Itacaré - BA</t>
  </si>
  <si>
    <t>23/03/2022</t>
  </si>
  <si>
    <t>84436</t>
  </si>
  <si>
    <t>(1007367) PAC 2 - Construção de Quadra Escolar Coberta  001 - Itacaré - BA</t>
  </si>
  <si>
    <t>84437</t>
  </si>
  <si>
    <t>(22966) PAC 2 - Construção de Quadra Escolar Coberta  003</t>
  </si>
  <si>
    <t>84438</t>
  </si>
  <si>
    <t>(1011261) Construção de Quadra Escolar Coberta - Escola Coelho Neto - Quipapá - PE</t>
  </si>
  <si>
    <t>10/07/2024</t>
  </si>
  <si>
    <t>84439</t>
  </si>
  <si>
    <t>(1004154) Quadra Duque de Caxias - Vitória de Santo Antão - PE</t>
  </si>
  <si>
    <t>28/02/2018</t>
  </si>
  <si>
    <t>84440</t>
  </si>
  <si>
    <t>(1009886) NOVA ESCOLA PIRITUBA - Vitória de Santo Antão - PE</t>
  </si>
  <si>
    <t>84441</t>
  </si>
  <si>
    <t>(1015793) QUADRA JORNAL ASSIS CHATEAUBRIAND - Vitória de Santo Antão - PE</t>
  </si>
  <si>
    <t>31/08/2019</t>
  </si>
  <si>
    <t>84442</t>
  </si>
  <si>
    <t>(1015794) Quadra  Colégio Comercial - Vitória de Santo Antão - PE</t>
  </si>
  <si>
    <t>84443</t>
  </si>
  <si>
    <t>(8597) 656962 - Esc. Educ. Infantil - Tipo B - ALAGOA GRANDE/PB</t>
  </si>
  <si>
    <t>26/11/2015</t>
  </si>
  <si>
    <t>ANTONIO DA SILVA SOBRINHO</t>
  </si>
  <si>
    <t>84444</t>
  </si>
  <si>
    <t>(31175) Quadra 50, Loteamento São Cristóvão</t>
  </si>
  <si>
    <t>Solicitamos Nova repactuação MP1174:Cumprimentando-o cordialmente, dirijo-me a Vossa Excelência, para encaminhar a Solicitamos Nova repactuação MP1174 para o município de são Domingos, pessoa jurídica de direito público interno, com sede a Rua Getúlio Vargas, 778, com CNPJ n. 83.009.894/0001-08, referente a OBRA:(22091) QUADRA 50, LOTEAMENTO SÃO CRISTÓVÃO Nº TERMO-CONVÊNIO7559/2014 pactuado com FNDE (Fundo Nacional de Desenvolvimento da Educação, desde 2014.</t>
  </si>
  <si>
    <t>MARCIO LUIZ BIGOLIN GROSBELLI</t>
  </si>
  <si>
    <t>23/07/2023</t>
  </si>
  <si>
    <t>84445</t>
  </si>
  <si>
    <t>(1101816) Escola Municipal de Prata - Prata - PB</t>
  </si>
  <si>
    <t>1- O Processo Licitatório TOMADA DE PREÇOS N.º 00001/2021 teve sua Ordem de Serviços emitida em 12/08/2021, frente a data-base do orçamento licitado (11/2019) mais de 20 meses de defasagem de preços. 2-Devido a Pandemia ocasionada pelo COVID19, a instabilidade econômica que resultou um crescente aumento nos preços e escassez de insumos e matéria prima, ao tempo transcorrido para finalizar os trabalhos de terraplenagem contribuíram drasticamente para a defasagem dos preços frente ao Orçamento licitado tornando inviavel a execução fisica- financeira por parte do municipio. Diante de todos os fatos relatados anteriormente pode-se concluir que tal obra dentro das condições apresentadas tornou-se inviável para sua execução, devido ao impasse com a Contratada a qual solicita o REAJUSTE DE PREÇOS. Para a retomada da obra só é possível quando houver um posicionamento do FNDE para o REAJUSTE DE PREÇOS com o desembolso dos recursos oriundos do mesmo, pois o município NÃO dispões de recursos proprios para ajustar a planilha.</t>
  </si>
  <si>
    <t>GENIVALDO FERNANDES DA SILVA</t>
  </si>
  <si>
    <t>84446</t>
  </si>
  <si>
    <t>(1001508) PAC 2 - Construção de Quadra Escolar Coberta  001/2013 - General Sampaio - CE</t>
  </si>
  <si>
    <t>08/01/2019</t>
  </si>
  <si>
    <t>A OBRA ESTÁ INACABADA. A GESTÃO MUNICIPAL SOLICITA NOVA PACTUAÇÃO COM BASE NA MP 1174, COM A FINALIDADE DE ATUALIZAR O VALOR DO TERMO DE COMPROMISSO E CONCLUIR O EQUIPAMENTO E CUMPRIR O OBJETO DO TERMO</t>
  </si>
  <si>
    <t>FRANCISCO CORDEIRO MOREIRA</t>
  </si>
  <si>
    <t>84447</t>
  </si>
  <si>
    <t>(1001943) Creche_proinfancia Tipo B</t>
  </si>
  <si>
    <t>A OBRA ESTÁ PARALISADA. A GESTÃO MUNICIPAL SOLICITA NOVA PACTUAÇÃO COM BASE NA MP 1174, COM A FINALIDADE DE ATUALIZAR O VALOR DO TERMO DE COMPROMISSO E CONCLUIR O EQUIPAMENTO E CUMPRIR O OBJETO DO TERMO</t>
  </si>
  <si>
    <t>Jose Otacilio de Morais Neto</t>
  </si>
  <si>
    <t>84448</t>
  </si>
  <si>
    <t>(19441) BAIRRO RUA NOVA, CIDADE DE PORTO - PI.</t>
  </si>
  <si>
    <t>03/01/2015</t>
  </si>
  <si>
    <t>socilito a nova pactuação para a efeitva conclusão da obra</t>
  </si>
  <si>
    <t>84449</t>
  </si>
  <si>
    <t>(18987) vila velha</t>
  </si>
  <si>
    <t>CARMEM BUENO DO NASCIMENTO</t>
  </si>
  <si>
    <t>84450</t>
  </si>
  <si>
    <t>(1018012) vila torre - Bocaiúva do Sul - PR</t>
  </si>
  <si>
    <t>84452</t>
  </si>
  <si>
    <t>(1005497) PAC 2 - Cobertura de Quadra Escolar  002/2013 - Barbacena - MG</t>
  </si>
  <si>
    <t>01/03/2019</t>
  </si>
  <si>
    <t>Solicitamos nova pactuação para este ID. Informamos que o município tem interesse em finalizar a obra e para tanto já realizou processo licitatório e após os trâmites contratou empresa vencedora para término da obra com recurso próprio. Tendo sido emitida a ordem de serviço e iniciada a execução.</t>
  </si>
  <si>
    <t>Carlos Augusto Soares do Nascimento</t>
  </si>
  <si>
    <t>84453</t>
  </si>
  <si>
    <t>(1004768) PAC 2 - Construção de Quadra Escolar Coberta  001/2013 - Barbacena - MG</t>
  </si>
  <si>
    <t>Solicitamos nova pactuação para este ID. Informamos que o município tem interesse em finalizar a obra e para tanto já realizou processo licitatório, após os trâmites contratou empresa vencedora para término da obra com recursos próprios. Tendo sido emitida a ordem de serviço e iniciada a execução.</t>
  </si>
  <si>
    <t>84454</t>
  </si>
  <si>
    <t>(1004769) PAC 2 - Construção de Quadra Escolar Coberta  002/2013 - Barbacena - MG</t>
  </si>
  <si>
    <t>Solicitamos nova pactuação para este ID. Informamos que o município tem interesse em finalizar a obra, para tanto já realizou processo licitatório e após os trâmites contratou empresa vencedora para término da obra com recurso próprio. Tendo sido emitida a ordem de serviço e iniciada a execução.</t>
  </si>
  <si>
    <t>84455</t>
  </si>
  <si>
    <t>(1005465) PAC 2 - Construção de Quadra Escolar Coberta  002/2013 - Ibirapitanga - BA</t>
  </si>
  <si>
    <t>JUNILSON BATISTA GOMES</t>
  </si>
  <si>
    <t>84458</t>
  </si>
  <si>
    <t>(25511) PAC 2 - CRECHE/PRÉ-ESCOLA  001</t>
  </si>
  <si>
    <t>CONFORME A MEDIDA PROVISORIA 1174 DE 12 DE MAIO DE 2023 E PORTARIA CONJUNTA MEC/MGI/CGU Nº 82, DE 10 DE JULHO DE 2023, O MUNICIPIO DE AQUIRAZ-CEARÁ, SOLICITA REPACTUAÇÃO DA OBRA 25511 PAC 2- CRECHE/PRÉ-ESCOLA 001, POR ESTÁ DE ACORDO COM OS CRITÉRIOS ESTABELECIDOS PELA MEDIDA PROVISÓRIA E PORTARIA CONJUNTA.</t>
  </si>
  <si>
    <t>BRUNO BARROS GONÇALVES</t>
  </si>
  <si>
    <t>84461</t>
  </si>
  <si>
    <t>(1007174) QUADRA COBERTA- ESC. PEDRO ALVARES CABRAL - Apuí - AM</t>
  </si>
  <si>
    <t>23/11/2022</t>
  </si>
  <si>
    <t xml:space="preserve">A obra esta sendo executada com recurso próprio, como anteriormente perdemos o prazo para pactuação  tivemos problema para continuar alimentando o sistema, por conta disto necessitamos de uma nova pactuação para inserir o andamento de execução da obra , obra esta que já esta na etapa de finalização. </t>
  </si>
  <si>
    <t>ANTONIO MARCOS LISE</t>
  </si>
  <si>
    <t>84463</t>
  </si>
  <si>
    <t>(1017990) Escola Básica Municipal Belisário José Luiz - Capão Alto - SC</t>
  </si>
  <si>
    <t>A Prefeitura Municipal de Capão Alto, inscrita no CNPJ sob o CNPJ 01.599.409/0001-39, no uso de suas atribuições legais, vem: Declarar, que a construção das 4 salas de aula da Escola Básica Municipal Belisário Jose Luiz  ID 1017990 convênio com FNDE, foi edificada em terreno plano e de propriedade da Prefeitura Municipal de Capão Alto, como pode ser observado nas fotografias e documentos em anexo. Assim, podemos atestar que o bloco pedagógico está com o percentual de 91,94% executado, sendo pago, até o presente momento, o valor de R$ 294.220,69 (duzentos e noventa e quatro mil duzentos e vinte reais e sessenta e nove centavos), em conformidade com a planilha de medição em anexo, restando, ainda, serem executados no bloco pedagógico o percentual de 8,06%, que representa o valor de R$ 25.794,38 (vinte e cinco mil setecentos e noventa e quatro reais e trinta e oito centavos), também em conformidade com a planilha em anexo, estando tais recursos já depositados na conta da prefeitura pelo FNDE. O valor final da obra reprogramada e INACABADA é de R$ 320.015,07 (trezentos e vinte mil e quinze reais e sete centavos), conforme planilha em anexo. Contudo, para melhor elucidação dos fatos, faz-se necessário esclarecer, que a Gestão municipal antecedente, ao buscar o recurso junto ao FNDE, deixou de registrar que no referido imóvel já encontrava-se em perfeito funcionamento a Escola Belisário Jose Luiz, contando, inclusive, a referida unidade escolar, com todas as demais estruturas previstas no Projeto modelo FNDE, tais como, sala da direção, sala dos professores, banheiros com acessibilidade, cozinha equipada e sala de informática. Diante disso, o Município de Capão Alto/SC entende necessário, e por isso requer alteração do projeto para executar somente o Bloco Pedagógico, em conformidade com o projeto modelo FNDE, motivo pelo qual apresentamos orçamento de REPROGRAMAÇÃO (EM ANEXO), valendo destacar que se trata da mesma planilha orçamentaria aprovada pelo FNDE, sendo reprogramado na referida planilha os itens relativos ao bloco pedagógico de acordo com o projeto modelo FNDE, resultando, assim, no valor total de R$ 320.015,07 (trezentos e vinte mil e quinze reais e sete centavos). Cabe ressaltar, que foi executado e pago o valor de R$ 294.220,69 (duzentos e noventa e quatro mil duzentos e vinte reais e sessenta e nove centavos), que representa 91,94% da obra referente ao bloco pedagógico, inclusive, com vistoria realizada pelo FNDE, razão pela qual solicitamos autorização para executar o restante do referido bloco pedagógico, já que o recurso se encontra na conta vinculada ao convenio de ID 1017990, no valor R$ 25.794,38 (vinte e cinco mil setecentos e noventa e quatro reais e trinta e oito centavos), conforme planilha em anexo. Não é demais destacar que, a alteração do projeto ora requerido para execução somente do bloco pedagógico trará funcionalidade a referida escola, além do que visa garantir a boa gestão e a regular aplicação dos recursos públicos, sobretudo em face das outras estruturas já existentes na escola, já que, uma vez não autorizada a REPROGRAMAÇÃO pretendida, inegavelmente resultará em prejuízos de ordem financeira e funcional à unidade escolar, na medida em que será necessário demolir boa parte da estrutura existente (cozinha, sala professores e banheiros), para poder alocar o restante da obra. É importante destacar a execução da rampa de acessibilidade, estrutura esta que foi construída pela Municipalidade, e que foi a solução necessária para se vencer o problema de declividade existente no terreno onde se encontra o Bloco Pedagógico, conforme fotografias em anexo. Ante o exposto, solicitamos a celebração de novo termo de compromisso entre FNDE e Município de Capão Alto, no valor total de R$ 320.015,07 (trezentos e vinte mil e quinze reais e sete centavos), com prazo de execução final da obra, não inferior a 180 dias. (Continua).</t>
  </si>
  <si>
    <t>EDESIO ALEXANDRE ALVES JULIO</t>
  </si>
  <si>
    <t>84470</t>
  </si>
  <si>
    <t>(1086897) Escola Municipal Comunidade Barreira do Uará - Juruá - AM</t>
  </si>
  <si>
    <t>Prezados, Venho atraves desta, solicitar Nova Pactuação de acordo com a MP 1174 e a PORTARIA CONJUNTA MEC/MGI/CGU Nº 82, DE 10 DE JULHO DE 2023,visto que a obra está bem avançada em seu estado de execução e verificando a necessidade da população local em ter uma estrutura adequada para as atividades educacionais, e que o Gestor Municipal de Juruá está disposto a assinar o Termo de Pactuação do referido obejto em epigrafe, tendo que a educação dos municipes  é prioridade dessa gestão. Desde já agradecemos a atenção e aguardamos uma resposta favorável dessa solicitação.</t>
  </si>
  <si>
    <t>JOSE MARIA RODRIGUES DA ROCHA JUNIOR</t>
  </si>
  <si>
    <t>84471</t>
  </si>
  <si>
    <t>(1087055) Escola Municipal Comunidade Tamanicuá - Juruá - AM</t>
  </si>
  <si>
    <t>Prezados, Venho atraves desta, solicitar Nova Pactuação de acordo com a MP 1174 e a PORTARIA CONJUNTA MEC/MGI/CGU Nº 82, DE 10 DE JULHO DE 2023,visto que a obra está bem avançada em seu estado de execução e verificando a necessidade da população local em ter uma estrutura adequada para as atividades educacionais, e que o Gestor Municipal de Juruá está disposto a assinar o Termo de Pactuação do referido obejto em epigrafe, tendo que a educação dos municipes é prioridade dessa gestão. Desde já agradecemos a atenção e aguardamos uma resposta favorável dessa solicitação.</t>
  </si>
  <si>
    <t>84472</t>
  </si>
  <si>
    <t>(25186) PAC 2 - CRECHE/PRÉ-ESCOLA  001</t>
  </si>
  <si>
    <t>30/09/2018</t>
  </si>
  <si>
    <t>Manifesto interesse em realizar a repactuação para a obra ID (25186) PAC 2 - CRECHE/PRÉ-ESCOLA 001, em consonância com a MP 1174 e a Portaria 82 que dispõem sobre as Repactuações e Retomada das obras inacabadas e paralisadas, uma vez que a mesma encontra-se em situação de inacabada, necessitando de conclusão em benefício à população.</t>
  </si>
  <si>
    <t>ADRIANO MACHADO DE FREITAS</t>
  </si>
  <si>
    <t>84473</t>
  </si>
  <si>
    <t>(1013137) PAC 2 - Construção de Quadra Escolar Coberta  001/2013 - Vila Propício - GO</t>
  </si>
  <si>
    <t>02/12/2018</t>
  </si>
  <si>
    <t>Prezados, venho por meio deste informar que o município de Vila Propicio, manifesta interesse na adesão de retomada de obras inacabadas, com o intuito de concluir a obra.</t>
  </si>
  <si>
    <t>WALDILEI JOSE DE LEMOS</t>
  </si>
  <si>
    <t>84475</t>
  </si>
  <si>
    <t>(1000867) PAC 2 - Construção de Quadra Escolar Coberta  001/2013 - Manoel Vitorino - BA</t>
  </si>
  <si>
    <t>A obra encontra-se com 89,25% executada, porém encontra-se paralisada. A repactuação desta obra é de suma importância para que sejam atualizados os orçamentos, assim tornando a obra atrativa para novas empresas concorrerem à licitação e assim concluirmos esta obra de grande relevância para a comunidade escolar como também para a população do município de Manoel Vitorino.</t>
  </si>
  <si>
    <t>MANOEL SILVANY BARROS</t>
  </si>
  <si>
    <t>84476</t>
  </si>
  <si>
    <t>(25206) CEI Majorca</t>
  </si>
  <si>
    <t>30/07/2019</t>
  </si>
  <si>
    <t>A Prefeitura Municipal de São Francisco do Sul manifesta interesse em realização a nova pactuação da obra de ID 25206, a fim de dar um destino apropriado as construções já iniciadas e atender a demanda represada da região que se encontra.</t>
  </si>
  <si>
    <t>GODOFREDO GOMES MOREIRA FILHO</t>
  </si>
  <si>
    <t>84477</t>
  </si>
  <si>
    <t>(1081102) Construção de Creche</t>
  </si>
  <si>
    <t>29/08/2022</t>
  </si>
  <si>
    <t>A obra encontra-se com 45,71% executada, porém encontra-se inacababa. A repactuação desta obra é de suma importância para que sejam atualizados os orçamentos, como também o termo de compromisso, assim tornando a obra atrativa para novas empresas concorrerem à licitação e assim concluirmos esta obra de grande relevância para a população do município de Manoel Vitorino.</t>
  </si>
  <si>
    <t>84479</t>
  </si>
  <si>
    <t>(1009311) CRECHE NOVA PATU</t>
  </si>
  <si>
    <t>27/06/2022</t>
  </si>
  <si>
    <t>Fora realizado procedimento licitatório que resultou na contratação da empresa CEDRO ENGENHARIA LTDA, inscrita no Cadastro Nacional de Pessoas Jurídicas sob o nº 07.940.834/0001-26, tendo como objeto a CONTRATAÇÃO DE EMPRESA ESPECIALIZADA PARA CONSTRUÇÃO DE UMA CRECHE PROINFÂNCIA  TIPO 1 NO MUNICÍPIO DE PATU/RN. Tendo em vista a data da ordem de serviço para início de obra referente a licitação supracitada (dia vinte e oito de julho de dois mil e dezesseis), a solicitante visa justificar e fundamentar a REPACTUAÇÃO do objeto para fins de atualização de preços das tabelas oficiais utilizadas, visto que o projeto básico apresentava como fontes de preços referenciadas em maio/2015 (SINAPI, SEINFRA e ORSE). Em seu pedido de repactuação, a entidade reforça os seguintes aspectos e circunstâncias do certame em tela:  a) Defasagem entre a data-base do orçamento e o mês em que propomos a repactuação, visto que a elaboração do projeto básico de engenharia inclui algumas etapas, dentre as quais pode-se destacar a elaboração da planilha orçamentária, sendo utilizado conforme o Decreto nº 7.983/2013, preferencialmente os relatórios do Sistema Nacional de Pesquisas de Custos e Índices da Construção Civil (SINAPI). Nos casos de serviços/insumos não abrangidos pela referida tabela de custos, foram adotadas outras fontes referenciais de preços e cotação com fornecedores e/ou prestadores de serviços. b) Probabilidade de que a contratada não possua condições financeiras de realizar a obra licitada, prejudicando a qualidade dos serviços e materiais aplicados, deixando de pagar de forma adequada verbas e encargos trabalhistas, seguros, bem como verbas designadas à segurança e medicina do trabalho, apresentando ainda um empreendimento que poderá não se mostrar totalmente seguro e com a funcionalidade prevista em projeto, demandando em curto ou médio prazo a realização de nova contratação para recuperação ou promoção de adaptações.  Devido ao fato supracitado, obras que não sigam as indicações do cronograma físico-financeiro estão sujeitas a defasagem de valores na aquisição de insumos, onerando o seu custo inicial e causando transtornos para o responsável pela execução. Este empreendimento não foge à regra, visto que o valor apresentado na planilha básica para o serviço de execução subsequente é insuficiente para entregá-lo em perfeito estado de uso, o que prejudica toda a funcionalidade da construção, além de bloquear a próxima parcela de repasse que seria utilizada na etapa seguinte da obra correspondente aos serviços de cobertura. Portanto, para garantir que a obra seja entregue em perfeitas condições de uso e atenda devidamente ao público, nota-se que a repactuação é a solução mais interessante ao erário para que seja realizada a devida atualização dos preços dos serviços e como resultado tenha-se um orçamento coerente com a realidade atual do mercado.  Visto que a educação é pilar central a toda sociedade contemporânea, reflexo norteado como garantia fundamental pela Lei Suprema desta República. A mencionada Constituição traz como dever do Estado e também dos Municípios a devida responsabilidade educacional. No tocante à educação inicial e infantil, o Estatuto da Criança e Adolescente (lei 8069), especificamente no art. 54 caput, inciso IV exterioriza a incumbência do Estado para atendimento acadêmico de crianças de 0 a 5 anos em creches. Ainda convém destacar a substancial relevância que as creches desempenham com funções precípuas nas famílias, tornando-se um universo que promove cuidados e instruções, bem como desenvolve as crianças para um aprendizado maturo. Em virtude do que foi mencionado, encontra-se demonstrado a imensa valia das creches para a sustentação da educação básica. Contudo, na cidade de Patu/RN a realidade não é oposta, a construção da CRECHE PROINFÂNCIA  TIPO 1 é de suma importância para as crianças, tendo em vista que a infância é um período singularmente voltado para o conhecimento escolar e desenvolvimento hum</t>
  </si>
  <si>
    <t>RIVELINO CÂMARA</t>
  </si>
  <si>
    <t>84480</t>
  </si>
  <si>
    <t>(24320) PAC 2 - CRECHE/PRÉ-ESCOLA  001</t>
  </si>
  <si>
    <t>02/03/2019</t>
  </si>
  <si>
    <t>Cumprimentando-lhes, vimos solicitar Nova Pactuação desta obra, pois a conclusão da mesma contribuirá imensamente para a melhoria das condições educacionais em nosso município, desde a Creche à Educação Infantil de 4 e 5 anos, além do atendimento em tempo integral às crianças que necessitam deste atendimento.</t>
  </si>
  <si>
    <t>VENICIUS DJALMA ROSA</t>
  </si>
  <si>
    <t>84481</t>
  </si>
  <si>
    <t>(29525) Prefeitura Municipal de Santa Isabel</t>
  </si>
  <si>
    <t>Tendo em vista que a obra da escola 4 salas no Distrito de Natinópolis se encontra paralisada a arpoximadamente 1 ano e o Município tem interesse na sua retomada e conclusão, sendo esta obra de suma importância para o desenvolvimento educacional e atendimento dos alunos da região em que ela se encontra, é que solicitamos a adesão desta MP</t>
  </si>
  <si>
    <t>84486</t>
  </si>
  <si>
    <t>(1014160) Escola Terra Nova - São Jerônimo da Serra - PR</t>
  </si>
  <si>
    <t>Cumprimentando-lhes, vimos solicitar Nova Pactuação para podermos dar continuidade  na obra. A construção da Escola, localizada no Distrito de Terra Nova, em nosso município, é de extrema importância, contribuindo para a melhoria das condições educacionais de nossos alunos, além do espaço que hoje temos não ser suficiente e nem adequado para o atendimento de qualidade que nossos alunos merecem.</t>
  </si>
  <si>
    <t>84487</t>
  </si>
  <si>
    <t>(1011068) Creche do Bairro Novo Horizonte</t>
  </si>
  <si>
    <t>Justifica-se o presente pedido, tendo em vista que, trata-se de uma obra iniciada no ano de 2014, com planilha orçamentária e projetos referentes ao ano de 2013. Transcorridos 08 (oito) anos desde a primeira contratação, a obra ainda não foi finalizada. Consequentemente, a planilha orçamentária não mais condiz com a realidade do mercado, sendo indispensável, para todos os efeitos, que a mesma seja atualizada, principalmente por considerar o fato de que ao assumirmos a atual gestão, verificamos que diversos serviços já executados precisarão ser refeitos, como, por exemplo, a rede elétrica, uma vez que esta foi alvo de vandalismo.</t>
  </si>
  <si>
    <t>GILBERTO PEREIRA SOARES JÚNIOR</t>
  </si>
  <si>
    <t>84488</t>
  </si>
  <si>
    <t>(1004757) PAC 2 - Construção de Quadra Escolar Coberta  003/2013 - Beberibe - CE</t>
  </si>
  <si>
    <t>Justifica-se a manifestação de interesse por nova pactuação da obra inacabada, devido a necessidade da localidade em que se situa e a constatação de viabilidade de conclusão da obra. Trata-se de uma construção em avanço significativo, que pode servir aos munícipes e contribuir para o desenvolvimento de uma educação de qualidade.</t>
  </si>
  <si>
    <t>Dara Nascimento Silva</t>
  </si>
  <si>
    <t>84489</t>
  </si>
  <si>
    <t>(1005845) Escola Jatobá - Beberibe - CE</t>
  </si>
  <si>
    <t>84490</t>
  </si>
  <si>
    <t>(1014142) Escola de Ens. Fund. Cantão - Triunfo - RS</t>
  </si>
  <si>
    <t>AIRTON CAIRUGA PINHEIRO</t>
  </si>
  <si>
    <t>84491</t>
  </si>
  <si>
    <t>(1007214) ESCOLA DE SUCATINGA - Beberibe - CE</t>
  </si>
  <si>
    <t>84492</t>
  </si>
  <si>
    <t>(1007216) Escola Sítio Lucas - Beberibe - CE</t>
  </si>
  <si>
    <t>84493</t>
  </si>
  <si>
    <t>(1018586) Lagoa Queimada - Beberibe - CE</t>
  </si>
  <si>
    <t>14/09/2019</t>
  </si>
  <si>
    <t>84494</t>
  </si>
  <si>
    <t>(1007531) PAC 2 - Construção de Quadra Escolar Coberta  002/2013 - Caturaí - GO</t>
  </si>
  <si>
    <t>Obra Paralisada antes da publicação  da MP ,na medida em que os recursos restantes nao eram suficiente para concluir a obra ,sendo que a medida Provisória  irá  atualizar o valor remancente para concluir a obra, com o minimo de recursos municipais possíveis, na medida em que o município nao possui recursos suficientes para aportar no recurso todo a ser utilizado para a conclusão.</t>
  </si>
  <si>
    <t>84496</t>
  </si>
  <si>
    <t>(1004253) EMEF VILA BACURI - Cachoeira do Arari - PA</t>
  </si>
  <si>
    <t>A Obra (1004253) EMEF VILA BACURI - Cachoeira do Arari - PA, encontra-se com o Estado Atual como INACABADA, COM TERMO DE CONVÊNIO DE 2014 do tipo Construção com 2 salas de aula. A Nova Pactuação se faz necessária visto o interesse deste Município na retomada da referida, fazendo esta MANIFESTAÇÃO de acordo com Portaria conjunta MEC/MGI/CGU Nº 82, de 10 de julho de 2023.</t>
  </si>
  <si>
    <t>ANETE DIAS DOS SANTOS</t>
  </si>
  <si>
    <t>84497</t>
  </si>
  <si>
    <t>(1004881) Escola José Afonso Viana - Cachoeira do Arari - PA</t>
  </si>
  <si>
    <t>12/02/2019</t>
  </si>
  <si>
    <t>84498</t>
  </si>
  <si>
    <t>(1003805) CMEI ALTOS PARQUE</t>
  </si>
  <si>
    <t>14/10/2018</t>
  </si>
  <si>
    <t>A Secretaria Municipal de Educação vem tomando as providências necessárias à continuidade de obras essenciais para o contexto escolar em nosso Município. Uma das obras imprescindíveis para a comunidade do Bairro do Altos do parque é a conclusão da Creche Pré-Escola, Tipo 1, que trará enorme benefício educacional e social às famílias daquela comunidade e encontra-se com status de inacabada. Devido a Medida Provisória 1174/23 que institui o Pacto Nacional pela Retomada de Obras da Educação Básica, solicitamos Nova Pactuação.</t>
  </si>
  <si>
    <t>EMANUEL PINHEIRO</t>
  </si>
  <si>
    <t>84499</t>
  </si>
  <si>
    <t>(1004254) EMEF MOURA CARVALHO - Cachoeira do Arari - PA</t>
  </si>
  <si>
    <t>A Obra (1004254) EMEF MOURA CARVALHO- Cachoeira do Arari - PA, encontra-se com o Estado Atual como INACABADA, COM TERMO DE CONVÊNIO DE 2014 do tipo Construção com 2 salas de aula. A Nova Pactuação se faz necessária visto o interesse deste Município na retomada da referida, fazendo esta MANIFESTAÇÃO de acordo com Portaria conjunta MEC/MGI/CGU Nº 82, de 10 de julho de 2023.</t>
  </si>
  <si>
    <t>84500</t>
  </si>
  <si>
    <t>(1081941) Terreno para Escola Municipal - Joaquim Nabuco - PE</t>
  </si>
  <si>
    <t>PORTARIA CONJUNTA MEC/MGI/CGU Nº 82, DE 10 DE JULHO DE 2023  conforme art. 2º Item I = Repactuação: celebração de compromissos que tenham como objetivo retomar a execução física de obras e serviços de engenharia educacionais paralisados ou inacabados na educação básica, após atendidos os requisitos definidos na legislação vigente; III - obra ou serviço de engenharia inacabado: aquele no qual, vencido o respectivo instrumento jurídico entre o FNDE e o ente federativo, a obra ou o serviço de engenharia não tenha sido concluído;</t>
  </si>
  <si>
    <t>CHARLES BATISTA DE MELO</t>
  </si>
  <si>
    <t>84501</t>
  </si>
  <si>
    <t>(1009786) EMEF VILA  PARAISO - Cachoeira do Arari - PA</t>
  </si>
  <si>
    <t>A Obra (1009786) EMEF VILA PARAÍSO - Cachoeira do Arari - PA, encontra-se com o Estado Atual como INACABADA, COM TERMO DE CONVÊNIO DE 2014 do tipo Construção com 2 salas de aula. A Nova Pactuação se faz necessária visto o interesse deste Município na retomada da referida, fazendo esta MANIFESTAÇÃO de acordo com Portaria conjunta MEC/MGI/CGU Nº 82, de 10 de julho de 2023.</t>
  </si>
  <si>
    <t>84502</t>
  </si>
  <si>
    <t>(1003015) EMEF CHAPEUZINHO VERMELHO - Cachoeira do Arari - PA</t>
  </si>
  <si>
    <t>A Obra (1003015) EMEF CHAPEUZINHO VERMELHO - Cachoeira do Arari - PA, encontra-se com o Estado Atual como INACABADA - PC Técnica Concluída, COM TERMO DE CONVÊNIO DE 2014 do tipo Construção com 4 salas de aula. A Nova Pactuação se faz necessária visto o interesse deste Município na retomada da referida, fazendo esta MANIFESTAÇÃO de acordo com Portaria conjunta MEC/MGI/CGU Nº 82, de 10 de julho de 2023.</t>
  </si>
  <si>
    <t>84504</t>
  </si>
  <si>
    <t>(1004880) Escola São José do Caracará - Cachoeira do Arari - PA</t>
  </si>
  <si>
    <t>84505</t>
  </si>
  <si>
    <t>(1008061) PAC 2 - Construção de Quadra Escolar Coberta  002/2013 - Ibatiba - ES</t>
  </si>
  <si>
    <t>Obra paralisada devido a saída da empresa construtora, o Município de Ibatiba pretende retomar a mesma com objetivo de garantir a Escola David Gomes a disponibilidade de uma quadra escolar, uma vez que esta unidade que conta com cerca de mil alunos matriculados, ainda não possuo este benefício. Essa A iniciativa é essencial para promover o desenvolvimento integral dos estudantes, melhorar a qualidade do ensino e contribuir para a formação de cidadãos mais saudáveis e engajados socialmente.</t>
  </si>
  <si>
    <t>LUCIANO MIRANDA SALGADO</t>
  </si>
  <si>
    <t>84506</t>
  </si>
  <si>
    <t>(1006034) CRECHE MUNICIPAL ANA CAROLINE BARBOSA GOMES</t>
  </si>
  <si>
    <t>Viemos através deste solicitar junto ao FNDE, nova pactuação da obra em questão, através da MP1174, para que possar realizar a atualização de preços dos saldos de serviços para finalizar o objeto. Visto que durante o período de execução da obra, podem ocorrer eventos imprevistos ou alterações no cenário econômico que afetam os custos de produção. Essas mudanças podem ser causadas por diversos fatores, como flutuações no preço dos materiais de construção, alterações na legislação, variações cambiais, mudanças nas condições climáticas, entre outros. Logo, como estamos tratando de obras nas quais as planilhas referência possuem mais de oito anos, os preços nela contido, estão impraticáveis hoje no mercado atual. Assim, diante da situação apresentada, solicitamos deferimento do pleito.</t>
  </si>
  <si>
    <t>EDMILSON JONATAS SANTOS DE BRITO</t>
  </si>
  <si>
    <t>84507</t>
  </si>
  <si>
    <t>(1017635) ESCOLA MUNICIPAL BENTO FREIRE DE SOUZA - Chorrochó - BA</t>
  </si>
  <si>
    <t>18/01/2018</t>
  </si>
  <si>
    <t>84508</t>
  </si>
  <si>
    <t>(1007293) PAC 2 - Construção de Quadra Escolar Coberta  002/2013 - Chorrochó - BA</t>
  </si>
  <si>
    <t>14/02/2023</t>
  </si>
  <si>
    <t>84509</t>
  </si>
  <si>
    <t>(1015299) ESCOLA MUNICIPAL DE VÁRZEA da EMA - Chorrochó - BA</t>
  </si>
  <si>
    <t>84510</t>
  </si>
  <si>
    <t>(1016001) ESCOLA MUNICIPAL FAVO DE MEL - Chorrochó - BA</t>
  </si>
  <si>
    <t>28/01/2019</t>
  </si>
  <si>
    <t>84511</t>
  </si>
  <si>
    <t>(1018660) BOA VISTA - FLORESTA</t>
  </si>
  <si>
    <t>28/01/2024</t>
  </si>
  <si>
    <t>Bom dia! Prezados,  Vimos por meio deste solicitar a repactuação desta obra, tendo em vista a mesma está paralisada e com perfil que se encaixa a Medida Provisória nº 1.174, de 12 de maio de 2023. O pedido justifica-se pela necessidade de readequação do valor financeiro necessário para a continuidade e conclusão da obra.</t>
  </si>
  <si>
    <t>EDILSON SERVULO DE SOUSA</t>
  </si>
  <si>
    <t>84512</t>
  </si>
  <si>
    <t>(1017571) PREFEITURA MUNICIPAL</t>
  </si>
  <si>
    <t>25/10/2022</t>
  </si>
  <si>
    <t>Manifestamos interesse em realizar a nova repactuação, a retomada de obra, amparada pela Medida Provisória 1174, é essencial para viabilizar a conclusão do empreendimento de forma adequada e dentro dos parâmetros legais estabelecidos. A MP 1174, ao trazer disposições e instrumentos para reequilíbrio econômico-financeiro dos contratos, permite que as partes envolvidas possam revisar e atualizar as condições pactuadas originalmente, de modo a garantir a continuidade da obra de forma sustentável e em conformidade com as novas circunstâncias.</t>
  </si>
  <si>
    <t>MARIO CESAR DA SILVA CONSERVA</t>
  </si>
  <si>
    <t>84513</t>
  </si>
  <si>
    <t>(1007806) PAC 2 - Construção de Quadra Escolar Coberta  001/2013 - Lagoa de Pedras - RN</t>
  </si>
  <si>
    <t>08/09/2022</t>
  </si>
  <si>
    <t>Solicita-se a presente repactuação de obras visto que o município necessita da conclusão da obra para que seja disponibilizada a comunidade escolar afim de ofertar um ensino de qualidade aos educando do município, além de regularizar a situação do ente perante o FNDE.</t>
  </si>
  <si>
    <t>GUILHERME AFFONSO MELO AMANCIO DA SILVA</t>
  </si>
  <si>
    <t>84514</t>
  </si>
  <si>
    <t>(1007334) PAC 2 - Construção de Quadra Escolar Coberta  003/2013 - Ibirapitanga - BA</t>
  </si>
  <si>
    <t>84515</t>
  </si>
  <si>
    <t>(13576) 700197 - Espaço Educativo Urbano - Pov Jussatuba - Icatu/MA</t>
  </si>
  <si>
    <t>A Prefeitura Municipal de Icatu/MA, vem por meio desta solicitação, MANIFESTAR INTERESSE FORMALMENTE junto ao FNDE em participar da Repactuação de obras inacabadas e paralisadas no âmbito do Pacto Nacional pela Retomada de Obras e de Serviços de Engenharia Destinados à Educação Básica, conforme orienta a PORTARIA CONJUNTA MEC/MGI/CGU Nº 82, DE 10 DE JULHO DE 2023, TÍTULO II, Art. 3º .</t>
  </si>
  <si>
    <t>WALACE AZEVEDO MENDES</t>
  </si>
  <si>
    <t>84516</t>
  </si>
  <si>
    <t>(1005183) PROINFANCIA SPINELLI - Bom Jesus - RS</t>
  </si>
  <si>
    <t>Tendo em vista que a Empresa MVC Componentes Plásticos S.A., abandonou a obra, inclusive tendo uma Ação Civil Pública nº 5012229-15.2016.4.04.7107/RS a qual não obteve sucesso. Temos uma grande procura de vagas, na rede municipal, principalmente por famílias vulneráveis, aumentando significativamente o número de busca ao atendimento. A finalização da obra nos possibilitará um aumento no número de vagas e também a melhora na qualidade da educação. A conclusão da obra é de interesse público, sendo de extrema importância e essencial para o atendimento da demanda da Educação Infantil.</t>
  </si>
  <si>
    <t>MARCIA FREITAS OLIVEIRA</t>
  </si>
  <si>
    <t>84517</t>
  </si>
  <si>
    <t>(1010202) ESCOLA MUNICIPAL ADRIELE BARBOSA SILVA - Em substituição do prédio - Cassilândia - MS</t>
  </si>
  <si>
    <t>Solicitamos a necessidade de nova pactuacao, uma vez que essa administração esta empenhada na completa execução do objeto pactuado, o que trará grandes benefícios para a infraestrutura educacional deste município.</t>
  </si>
  <si>
    <t>VALDECY PEREIRA DA COSTA</t>
  </si>
  <si>
    <t>84518</t>
  </si>
  <si>
    <t>(20105) NOVA AÇAILANDIA</t>
  </si>
  <si>
    <t>31/01/2015</t>
  </si>
  <si>
    <t>O Município de Açailândia-MA, manifesta interesse em celebrar novo termo de Compromisso, com repactuação de valores e prazos, contemplando a retomada de obra 20105) NOVA AÇAILANDIA, a qual se encontra em situação inacabada.</t>
  </si>
  <si>
    <t>KARLA JANYS LIMA NASCIMENTO</t>
  </si>
  <si>
    <t>84519</t>
  </si>
  <si>
    <t>(1015710) PAC 2 - Construção de Quadra Escolar Coberta  004/2013 - Penalva - MA</t>
  </si>
  <si>
    <t>17/07/2019</t>
  </si>
  <si>
    <t>RONILDO CAMPOS SILVA</t>
  </si>
  <si>
    <t>84521</t>
  </si>
  <si>
    <t>(1008074) PAC 2 - Construção de Quadra Escolar Coberta  003/2013 - Penalva - MA</t>
  </si>
  <si>
    <t>30/04/2019</t>
  </si>
  <si>
    <t>84522</t>
  </si>
  <si>
    <t>(25169) PAC 2 - CRECHE/PRÉ-ESCOLA PIÇARREIRA</t>
  </si>
  <si>
    <t>10/06/2019</t>
  </si>
  <si>
    <t>84524</t>
  </si>
  <si>
    <t>(25168) PAC 2 - CRECHE/PRÉ-ESCOLA SERTÃOZINHO</t>
  </si>
  <si>
    <t>84525</t>
  </si>
  <si>
    <t>(1006574) E.E.F. MARIA ISABETE SILVA FRANCO - Amapá do Maranhão - MA</t>
  </si>
  <si>
    <t>16/02/2024</t>
  </si>
  <si>
    <t>84526</t>
  </si>
  <si>
    <t>(1014958) PAC 2 - Construção de Quadra Escolar Coberta  001/2013 - Amapá do Maranhão - MA</t>
  </si>
  <si>
    <t>84528</t>
  </si>
  <si>
    <t>(1081110) Creche Lar da Criança Feliz - Paulo Afonso - BA</t>
  </si>
  <si>
    <t>O município de Paulo Afonso-Bahia, solicita nova pactuação da obra ID:1081110 referente a continuidade da construção da Creche Lar da Criança Feliz. O nosso município possui apenas uma creche no centro da cidade, em uma casa alugada, onde existe grande demanda de crianças. A construção dessa creche permitirá uma assistência melhor aos nossos educandos.</t>
  </si>
  <si>
    <t>LUIZ BARBOSA DE DEUS</t>
  </si>
  <si>
    <t>84529</t>
  </si>
  <si>
    <t>(1015748) PAC 2 - Construção de Quadra Escolar Coberta  003/2013 - Limoeiro do Ajuru - PA</t>
  </si>
  <si>
    <t>Manifesto interesse em realizar a repactuação em consonância com a MP 1174 e a Portaria 82 que dispõe sobre as repactuações e Retomadas das obras inacabadas ou paralisadas.</t>
  </si>
  <si>
    <t>RAELMA SANTANA PINHEIRO</t>
  </si>
  <si>
    <t>84530</t>
  </si>
  <si>
    <t>(1018023) Lote Único - Quadra 9 - EMBRATEL - Vilhena - RO</t>
  </si>
  <si>
    <t>Senhores. Esta obra foi iniciada com recursos disponibilizados pelo FNDE. Foram desembolsados, ao todo, R$275.928,12. Contudo, o  Município não conseguiu dar continuidade à obra devido ao longo período em que o FNDE não realizou desembolsos, apesar de haver solicitação aprovada. Em 2021, o prefeito resolveu solicitar o cancelamento do termo de compromisso. Fomos orientados a devolver o recurso do FNDE,com correções. Foram devolvidos os recursos recebidos atualizados na ordem de $293.638,63. Depois disso, o Município prosseguiu a obra com recursos próprios e hoje, a obra está em fase de conclusão. Portanto, o Município solicita o ressarcimento do valor utilizado com recursos próprios para realizar a conclusão da obra até o teto do valor pactuado, conforme art. 18 da PORTARIA CONJUNTA MEC/MGI/CGU Nº 82, DE 10 DE JULHO DE 2023.</t>
  </si>
  <si>
    <t>FLORI CORDEIRO DE MIRANDA JUNIOR</t>
  </si>
  <si>
    <t>84531</t>
  </si>
  <si>
    <t>(1015955) PAC 2 - Cobertura de Quadra Escolar  001 - Limoeiro do Ajuru - PA</t>
  </si>
  <si>
    <t>30/09/2019</t>
  </si>
  <si>
    <t>84533</t>
  </si>
  <si>
    <t>(1014803) PAC 2 - Construção de Quadra Escolar Coberta  002/2013 - Limoeiro do Ajuru - PA</t>
  </si>
  <si>
    <t>09/12/2018</t>
  </si>
  <si>
    <t>84534</t>
  </si>
  <si>
    <t>(1009798) MARIA DA CONCEIÇÃO LOPES DE BARROS - Limoeiro do Ajuru - PA</t>
  </si>
  <si>
    <t>84535</t>
  </si>
  <si>
    <t>(18073) CENTRO DE EDUCAÇÃO INFANTIL</t>
  </si>
  <si>
    <t>17/12/2022</t>
  </si>
  <si>
    <t>A Prefeitura de Colniza-MT, vem por meio deste solicitar a repactuação de prazo e reajuste de valor da obra (18073) CENTRO DE EDUCAÇÃO INFANTIL, conforme MEDIDA PROVISÓRIA Nº 1.174, DE 12 DE MAIO DE 2023. Salientamos a extrema importância da mesma para nosso município e nossos alunos, a prefeitura reafirma que reunirá todos os esforços necessários para finalização da mesma mediante sua repactuação.</t>
  </si>
  <si>
    <t>SELMA DILL DE PAULA</t>
  </si>
  <si>
    <t>84536</t>
  </si>
  <si>
    <t>(24370) PAC 2 - CRECHE/PRÉ-ESCOLA  001</t>
  </si>
  <si>
    <t>A Prefeitura de Colniza-MT, vem por meio deste solicitar a repactuação/reprogramação de valor da obra (24370) PAC 2 - CRECHE/PRÉ-ESCOLA 001, conforme MEDIDA PROVISÓRIA Nº 1.174, DE 12 DE MAIO DE 2023, visto a defasagem de valor de obra com o passar dos anos que acaba inviabilizando nossas licitações e a finalização da mesma. Salientamos a extrema importância da mesma para nosso município e nossos alunos, a prefeitura reafirma que reunirá todos os esforços necessários para finalização da mesma mediante sua repactuação.</t>
  </si>
  <si>
    <t>84539</t>
  </si>
  <si>
    <t>(1081151) PAC 2 - CRECHE/PRÉ-ESCOLA  001</t>
  </si>
  <si>
    <t>A solicitação de Adesão a Nova Pactuação se deve a não conclusão dos serviços previstos na obra Pro-Infância tipo I. Esta obra encontra se com 46,42% de execução e no momento está paralisada. O município já atualizou a planilha orçamentária, porém, a diferença entre o valor financeiro a ser executado do contrato PAC2 7212/2013 e a nova atualização da planilha orçamentaria é de R$ 1.263.487,88 (UM MILHÃO DUZENTOS E SESSENTA E TRES MIL QUATROCENTOS E OITENTA E SETE REAIS E OITENTA E OITO CENTAVOS). Esta obra precisa de reprogramação orçamentaria conforme apresentado na planilha atualizada e o município não tem condições FINANCEIRA para concluir a mesma sem o auxílio do governo federal. Conforme histórico, esta obra já foi licitada diversas vezes com suspensão de contrato por falta de execução e também diversas licitações desertas.  O município está sempre atuando para conseguir concluir essa obra, realizando as licitações e o acompanhamento necessário. Essa repactuação é de suma importância para andamento e conclusão desta obra, e por sermos um município carente de recursos financeiro dependemos dos recursos Federais e Estaduais.</t>
  </si>
  <si>
    <t>LEANDRO RAMOS SANTANA</t>
  </si>
  <si>
    <t>84542</t>
  </si>
  <si>
    <t>(25627) PAC 2 - CRECHE/PRÉ-ESCOLA  001</t>
  </si>
  <si>
    <t>30/05/2018</t>
  </si>
  <si>
    <t>A solicitação se dá com base na MP1174/2023</t>
  </si>
  <si>
    <t>VILMAR SOUZA COSTA</t>
  </si>
  <si>
    <t>84544</t>
  </si>
  <si>
    <t>(1002068) Construção de Quadra E.M São José Pov. Casca Grossa - Cachoeira Grande - MA</t>
  </si>
  <si>
    <t>25/02/2023</t>
  </si>
  <si>
    <t>Considerando a importância e relevância da retomada da obra (1002068) Construção de Quadra E.M São José Pov. Casca Grossa - Cachoeira Grande - MA, bem como os benefícios que o equipamento público representa para a comunidade escolar EM São José solicitamos que seja concedida e realizada nova pactuação do objeto em conformidade a  MP 1174, sob as seguintes justificativas: - A conclusão da presente obra, se faz necessário devido ao aumento da demanda educacional da referida escola, conforme CENSO 2022. A conclusão da quadra poliesportiva irá oferecer uma melhoria na qualidade de vida da comunidade escolar através da oferta de espaço gratuito e de qualidade onde será possível a prática de várias modalidades esportivas. - Considerando as diferenças sociais acentuadas pelo baixo poder aquisitivo das classes menos favorecidas, problemáticas e contradições sociais que assolam nosso município, reforça-se a importância da entrega do aparelho público para a população. Ressalta-se ainda, que a Secretaria Municipal de Educação vem adotando as providências necessárias à continuidade para conclusão de referida obra, por entender ser essencial para o contexto escolar e imprescindível a comunidade, e que trará enorme benefício educacional e social às famílias.</t>
  </si>
  <si>
    <t>RAIMUNDO CESAR CASTRO DE SOUSA</t>
  </si>
  <si>
    <t>84545</t>
  </si>
  <si>
    <t>(1010417) escola municipal nestor guimarães - Lajeado do Bugre - RS</t>
  </si>
  <si>
    <t>30/11/2019</t>
  </si>
  <si>
    <t>Pelo presente declaramos que o Município de Lajeado do Bugre RS, tem interesse de aderir a repactuação da obra ID 1010417 Escola de Ensino Municipal Nestor Guimarães 4 salas, conforme Medida Provisória nº 1.174, de 12 de maio de 2023 e PORTARIA CONJUNTA MEC/MGI/CGU Nº 82, DE 10 DE JULHO DE 2023, escalaremos também que a obra possui um grande percentual de execução da mesma e se encontra na situação Inacabada - Esta obra sendo enviado para inacabada  PC  Técnica Concluída.  Certo da atenção e sensibilidade de Vossa Excelência, ao solicitado, antecipamos nossos agradecimentos externando votos de estima e consideração. Atenciosamente  Ronaldo da Silva Prefeito Municipal</t>
  </si>
  <si>
    <t>ALINE LYRIO DE LIMA</t>
  </si>
  <si>
    <t>84546</t>
  </si>
  <si>
    <t>(11083) 658472 - Construção Brasil Profissionalizado - Brasil Profissionalizado - Construção - Breves/PA</t>
  </si>
  <si>
    <t>31/12/2020</t>
  </si>
  <si>
    <t>Solicitamos nova repactuação, considerando que a obra está paralisada e o contrato 232/2017 já teve sua vigência expirada sem renovação de prazo. Portanto a obra está na situação de inacabada precisando de novo processo licitatório para sua conclusão.</t>
  </si>
  <si>
    <t>JOSE CARLOS DE SOUZA CRUZ</t>
  </si>
  <si>
    <t>26/07/2023</t>
  </si>
  <si>
    <t>84547</t>
  </si>
  <si>
    <t>(1006315) PAC 2 - Cobertura de Quadra Escolar  001/2013 - Assis Brasil - AC</t>
  </si>
  <si>
    <t>25/07/2016</t>
  </si>
  <si>
    <t>Prezados, boa tarde! A atual gestão tem o prazer em continuar com a quadra pois a mesma da apoio para atividades físicas e festividade para a escola e comunidades ao derredor. A estrutura esta em boas condições de uso, faltando apenas alguns detalhes fáceis de se resolverem. Com isso, aguardamos um retorno breve.</t>
  </si>
  <si>
    <t>JERRY CORREIA MARINHO</t>
  </si>
  <si>
    <t>84549</t>
  </si>
  <si>
    <t>(22620) PAC 2 - Construção de Quadra Escolar Coberta  040</t>
  </si>
  <si>
    <t>Na data de 08/04/2019 este técnico foi nomeado fiscal da unidade ID n°.22620, Convênio nº.2406/2011, Construção de Quadra Escolar Coberta (040), EEEM IRMA CARLA GIUSSANI, São Miguel do Guamá-PA, para inserir informações sobre o andamento do contrato/obra no Sistema Integrado de Planejamento Orçamento e Finanças (SIMEC), no módulo Obras 2.0,  Primeiramente foi solicitado o processo n°.524.534/2012- Construção de Quadra Poliesportiva Coberta com Vestiário e Arquibancada na EEEM Irmã Carla Giussani, São Miguel do Guamá -PA, para verificação da situação, considerando as pendências de restrições e inconformidades constantes no Obras 2.0. A obra iniciou no final de 19/10/2012, e a última vistoria com avanço foi em dezembro de 2013, declarando 88,42% de conclusão, porém na última vistoria da empresa foi declarada 97,83% de execução, estando atualmente paralisada com 88,42% de execução. Para início da solução das pendências foi realizada visita técnica para o dia 23/04/2019, onde, juntamente com engenheiro civil e arquiteta, seria feita a fiscalização dos serviços executados e o levantamento das necessidades atuais para elaboração de projeto para conclusão da obra, e consequente correção das inconformidades, porém devido a mudanças de gestão no setor e posteriormente na Secretaria e após um período de Pandemia, onde algumas ações foram paralisadas, não foi dado continuidade ao planejamento e consequente retomada da obra. Com o incentivo do novo Governo e nova Gestão local, e considerando o decorrer do tempo e a depreciação do serviço executado, novas medidas estão sendo retomadas para a conclusão da referida obra, com nova equipe de trabalho indo a campo realizando novo levantando para posterior providências, motivo pelo qual da solicitação.</t>
  </si>
  <si>
    <t>MARCOS PANTOJA LOBATO</t>
  </si>
  <si>
    <t>84550</t>
  </si>
  <si>
    <t>(27073) PAC 2 - Cobertura de Quadra Escolar  112</t>
  </si>
  <si>
    <t>Na data de 08/04/2019 este técnico foi nomeado fiscal da unidade ID n°.27073, Convênio nº.3601/2012, Cobertura de Quadra Escolar (112), EEEM PADRE LUCIANO CALDERADA, Viseu-PA, para inserir informações sobre o andamento do contrato/obra no Sistema Integrado de Planejamento Orçamento e Finanças (SIMEC), no módulo Obras 2.0. Primeiramente foi solicitado o processo n°.605.685/2012-Construção de Cobertura de Quadra de Esportes na EEEM Padre Luciano Calderada, Viseu-PA, para verificação da situação, considerando as pendências de restrições e inconformidades constantes no Obras 2.0. A obra iniciou no final de 14/10/2012, e a última vistoria com avanço foi em maio de 2014, declarando 27,48% de conclusão, porém na última vistoria da empresa foi declarada 54,77% de execução, estando atualmente paralisada com 54,74% de execução. Para início da solução das pendências foi agendada visita técnica para o dia 08/05/2019, onde, juntamente com engenheiro civil e arquiteta, seria feita a fiscalização dos serviços executados e o levantamento das necessidades atuais para elaboração de projeto para conclusão da obra, e consequente correção das inconformidades, porém devido a mudanças de gestão no setor e posteriormente na Secretaria e após um período de Pandemia, onde algumas ações foram paralisadas, não foi dado continuidade ao planejamento e consequente retomada da obra. Com o incentivo do novo Governo e nova Gestão local, e considerando o decorrer do tempo e a depreciação do serviço executado, novas medidas estão sendo retomadas para a conclusão da referida obra, com nova equipe de trabalho indo a campo realizando novo levantando para posterior providências, motivo pelo qual da solicitação.</t>
  </si>
  <si>
    <t>84553</t>
  </si>
  <si>
    <t>(1010757) JOÃO RIBEIRO DA CRUZ</t>
  </si>
  <si>
    <t>26/03/2024</t>
  </si>
  <si>
    <t>A obra se encontra paralisada por motivo de irregularidades de execução de responsabilidade da gestão anterior. Na atual administração o Município entrou com Ação na Justiça Federal denunciando as irregularidades. No momento, aguarda a decisão da Justiça. Enquanto isso, ciente da importância da obra para o município, a atual gestão solicita nova repactuação para dar continuidade e concluir a obra</t>
  </si>
  <si>
    <t>FABIANO FEITOSA LIRA</t>
  </si>
  <si>
    <t>84554</t>
  </si>
  <si>
    <t>(1102576) Escola Infantil Bairro Santa Cruz - Miranda do Norte - MA</t>
  </si>
  <si>
    <t>ANGELICA MARIA SOUSA BONFIM</t>
  </si>
  <si>
    <t>84556</t>
  </si>
  <si>
    <t>(1102574) E.M. Triangulo - Miranda do Norte - MA</t>
  </si>
  <si>
    <t>84557</t>
  </si>
  <si>
    <t>(1004302) Creche  de Lagoa Grande - Cândido Sales - BA</t>
  </si>
  <si>
    <t>20/04/2019</t>
  </si>
  <si>
    <t>Manifesto interesse em realizar a repactuação em consonância com a MP 1174 e Portaria 82 que dispõem sobre as repactuações e retomada das obras inacabadas ou paralisadas.</t>
  </si>
  <si>
    <t>MAURILIO LEMOS DAS VIRGENS</t>
  </si>
  <si>
    <t>84558</t>
  </si>
  <si>
    <t>(24297) PAC 2 - CRECHE/PRÉ-ESCOLA  001</t>
  </si>
  <si>
    <t>24/03/2023</t>
  </si>
  <si>
    <t>Manifesto interesse em realizar a repactuação em consonância com a MP 1174 e a Portaria 82 que dispõem sobre as repactuações e retomada das obras inacabadas ou paralisadas.</t>
  </si>
  <si>
    <t>84559</t>
  </si>
  <si>
    <t>(1003113) Colégio Eufrásio Vilela Dourado - Ibititá - BA</t>
  </si>
  <si>
    <t>Devido a defasagem nos valores dos itens da planilha vencedora do certame da época, ficou impossível a conclusão da obra, isso porque, ao longo dos anos, tivemos vários reajustes, tanto de mão de obra como de material.</t>
  </si>
  <si>
    <t>NILVA BARRETO DOS SANTOS</t>
  </si>
  <si>
    <t>84560</t>
  </si>
  <si>
    <t>(1007380) PAC 2 - Construção de Quadra Escolar Coberta  001/2013 - Itarantim - BA</t>
  </si>
  <si>
    <t>Manifestamos interesse na repactuação da obra de construção de Quadra Escolar Coberta em nosso município, considerando os preceitos legais na MP 1174 de 2023. A repactuação se justifica considerando que o percentual de execução da obra está avançado em equipamento público de extrema necessidade para a rede escolar.  Também foi constatado pela equipe técnica de engenharia do município a viabilidade técnica para a retomada da obra pontuando que alguns serviços já executados precisarão ser refeitos, considerando desgaste por intempéries.  Outro fator relevante é que a escola a qual a quadra é vinculada, recebe vários alunos da Zona Rural do Município, desta forma, conforme a medida provisória gozando de prioridade na repactuação.</t>
  </si>
  <si>
    <t>FABIO PEREIRA GUSMÃO</t>
  </si>
  <si>
    <t>84563</t>
  </si>
  <si>
    <t>(27100) PAC 2 - Cobertura de Quadra Escolar  031</t>
  </si>
  <si>
    <t>Cobertura de quadra grande parcialmente executada com estrutura metálica e sem telhamento. Na execução do contrato 250/2018 para conclusão foi identificado alguns serviços necessários para melhor adequação técnica do objeto. Tais serviços foram submetidos à análise através de aditivo de valor, porém extrapolou-se os limites permitidos na legislação vigente e o contrato encontra-se vencido. A Secretaria de Estado de Educação do Pará já realizou levantamentos para emissão de relatórios, projetos e orçamentos a fim de que a referida obra seja repactuada, retomada e concluída efetivamente.</t>
  </si>
  <si>
    <t>DIEGO ALEXANDRE FERREIRA DE SOUZA</t>
  </si>
  <si>
    <t>84565</t>
  </si>
  <si>
    <t>(1516) 710277 - Escola de Educação Infantil - Tipo B -Guaraciama/MG</t>
  </si>
  <si>
    <t>10/12/2014</t>
  </si>
  <si>
    <t>Retomada de Obras e de Serviços de Engenharia Destinados à Educação Básica de que trata a Medida Provisória nº 1.174, de 12 de maio de 2023, para obras pactuadas no âmbito do apoio técnico e financeiro de que trata a Lei nº 12.695, de 25 de julho de 2012 CONFORME MEDIDA PROVISÓRIA Nº 1.174 DE 12 MAIO DE 2023, QUE INSTITUI O PACTO NACIONAL PELAS RETOMADA DE OBRAS E SERVIÇOS DE ENGENHARIA DA EDUCAÇÃO BÁSICA, SOLICITAMOS NOVA PACTUAÇÃO DA OBRA EM QUESTÃO. ESSA OBRA TEM POR FINALIDADE OFERECER AOS ALUNOS E PROFESSORES UMA ESTRUTURA COM MELHORES CONDIÇÕES DE TRABALHO. ENFATIZAMOS QUE O MUNICÍPIO NÃO POSSUI PRÉDIO PRÓPRIO.</t>
  </si>
  <si>
    <t>JOSÉ MARIA FIGUEIREDO SOBRINHO</t>
  </si>
  <si>
    <t>84567</t>
  </si>
  <si>
    <t>(26236) PAC 2 - Cobertura de Quadra Escolar  001</t>
  </si>
  <si>
    <t>MANIFESTO INTERESSE EM REALIZAER A REPACTUAÇÃO EM CONSONANCIA COM A MP 1174 E A PORTARIA 82 QUE DISPOE SOBRE AS REPACTUAÇÕES E RETOMADA DAS OBRAS INACABADAS OU PARALISADAS</t>
  </si>
  <si>
    <t>MOEMA ISABEL PASSOS GRAMACHO</t>
  </si>
  <si>
    <t>84568</t>
  </si>
  <si>
    <t>(26235) PAC 2 - Cobertura de Quadra Escolar  002</t>
  </si>
  <si>
    <t>84569</t>
  </si>
  <si>
    <t>(1007480) PAC 2 - Cobertura de Quadra Escolar  002/2013 - Martinópole - CE</t>
  </si>
  <si>
    <t>FRANCISCO EDIBERTO DE SOUZA</t>
  </si>
  <si>
    <t>84570</t>
  </si>
  <si>
    <t>(1007481) PAC 2 - Cobertura de Quadra Escolar  001/2013 - Martinópole - CE</t>
  </si>
  <si>
    <t>84571</t>
  </si>
  <si>
    <t>(1006963) Brigagão</t>
  </si>
  <si>
    <t>O município de Bueno Brandão  MG, pessoa jurídica de direito público, neste ato representado pelo Prefeito Municipal SILVIO ANTÔNIO FÉLIX, brasileiro, solteiro, portador do CPF n° 876.059.376-87, nos termos da MEDIDA PROVISÓRIA N° 1.174, de 12 de maio de 2023, do Ministério da Educação e o Fundo Nacional de Desenvolvimento da Educação (FNDE), vem manifestar interesse em firmar novo termo de compromisso para conclusão da Creche Pró-Infância Tipo II.</t>
  </si>
  <si>
    <t>SILVIO ANTONIO FELIX</t>
  </si>
  <si>
    <t>84572</t>
  </si>
  <si>
    <t>(1002086) PAC 2 - Construção de Quadra Escolar Coberta  001/2013 - Chapada Gaúcha - MG</t>
  </si>
  <si>
    <t>29/12/2018</t>
  </si>
  <si>
    <t>xxxxx</t>
  </si>
  <si>
    <t>JAIR MONTAGNER</t>
  </si>
  <si>
    <t>84573</t>
  </si>
  <si>
    <t>(31096) ÁGUAS LINDAS DE GOIÁS - JARDIM AMÉRICA - 6º AO 9º E ENS. MÉDIO</t>
  </si>
  <si>
    <t>De acordo com MP 1174/2023 e Portaria Conjunta MEC/CGU nº 82/2023, esta Secretaria de Estado da Educação de Goiás, solicita a repactuação desta obra ID 31096 de construção de espaço educativo 12 salas. A conclusão desta escolar vai contribuir na oferta de mais vagas na rede estadual do município. Uma escola na sociedade oferta o aprendizado de conteúdo e conhecimento. Na escola o aluno aprende a socializar, tem contato com formação moral e cidadã, e com valores que guiam e prearam para viver em sociedade. Portanto, a retomada desta obra é de extrema importância na educação do estado de Goiás-GO.</t>
  </si>
  <si>
    <t>DOURAIDES SOUSA RIBEIRO CHAVES</t>
  </si>
  <si>
    <t>84576</t>
  </si>
  <si>
    <t>(19864) Creche Municipal Amélia Maria da Conceição Ulrich.</t>
  </si>
  <si>
    <t>03/01/2022</t>
  </si>
  <si>
    <t>Solicitamos adesâo ao Pacto de retomada de obras, uma vez que nos encaixamos nos critérios adotados na MP 1174. Aguardamos manifestação do FNDE para atualizações e estamos aptos a entregar toda documentação correta rapidamente.</t>
  </si>
  <si>
    <t>MARINA PEREIRA DA ROCHA FERNANDEZ</t>
  </si>
  <si>
    <t>84577</t>
  </si>
  <si>
    <t>(31107) ALEXÂNIA - NOVO HORIZONTE - 6º E 9º E ENS. MÉDIO</t>
  </si>
  <si>
    <t>De acordo com MP 1174/2023 e Portaria Conjunta MEC/CGU nº 82/2023, esta Secretaria de Estado da Educação de Goiás, solicita a repactuação desta obra ID 31107 de construção de espaço educativo 12 salas. A conclusão desta escolar vai contribuir na oferta de mais vagas na rede estadual do município. Uma escola na sociedade oferta o aprendizado de conteúdo e conhecimento. Na escola o aluno aprende a socializar, tem contato com formação moral e cidadã, e com valores que guiam e prearam para viver em sociedade. Portanto, a retomada desta obra é de extrema importância na educação do estado de Goiás-GO.</t>
  </si>
  <si>
    <t>84580</t>
  </si>
  <si>
    <t>(1086390) Creche Tipo 1 - Conceição do Jacuípe - BA</t>
  </si>
  <si>
    <t>Manifesto interesse em realizar a pactuação em consonância com a  MP 1174 e a Portaria 82 que dispõem sobre as repactuações e retomada das obras inacabadas e paralizadas.</t>
  </si>
  <si>
    <t>MARLENE OLIVEIRA DA SILVA</t>
  </si>
  <si>
    <t>84582</t>
  </si>
  <si>
    <t>(1004348) PAC 2 - Construção de Quadra Escolar Coberta  001/2013 - Firmino Alves - BA</t>
  </si>
  <si>
    <t>Manifestamos interesse em realizar a repactuação em consonância com a MP 1174/2023 e a Portaria 82 que dispõem sobre as repactuações e Retomada das obras inacabadas ou paralisadas. Informamos que a obra possui parecer, emitido em 2021, pela reprovação da execução física financeira. Solicitamos providências para responsabilização dos gestores anteriores bem como, análise de reprogramação dos itens executados e já deteriorados ou itens pagos e não executados.</t>
  </si>
  <si>
    <t>FABIANO DE JESUS SAMPAIO</t>
  </si>
  <si>
    <t>84583</t>
  </si>
  <si>
    <t>(1087443) Creche Joel Caetano - Conceição do Jacuípe - BA</t>
  </si>
  <si>
    <t>Manifesto interesse em realizar a repactuação em consonância com a MP 1174  e a portaria 82 que dispõem sobre as repactuações e retomada das obras inacabadas ou paralisadas.</t>
  </si>
  <si>
    <t>84585</t>
  </si>
  <si>
    <t>(5787) 700219 - EE Dalcídio Jurandir -  - Ampliação - Ponta de Pedras /PA</t>
  </si>
  <si>
    <t>Solicitamos nova repactuação, considerando que a obra encontra-se inacabada e com contrato vencido. Tal solicitação se torna imprescindível para que sejam executados serviços remanescentes e recuperação de serviços já executados que aparecem como inconformidade no sistema SIMEC.</t>
  </si>
  <si>
    <t>84586</t>
  </si>
  <si>
    <t>(31366) PAC 2 - Construção de Quadra Escolar Coberta  071</t>
  </si>
  <si>
    <t>84587</t>
  </si>
  <si>
    <t>(31387) PAC 2 - Construção de Quadra Escolar Coberta  061</t>
  </si>
  <si>
    <t>84588</t>
  </si>
  <si>
    <t>(29909) PAC 2 - Construção de Quadra Escolar Coberta  063</t>
  </si>
  <si>
    <t>84589</t>
  </si>
  <si>
    <t>(31121) JATAI - BAIRRO DOM ABEL - 6º AO 9º E ENS. MÉDIO</t>
  </si>
  <si>
    <t>De acordo com MP 1174/2023 e Portaria Conjunta MEC/CGU nº 82/2023, esta Secretaria de Estado da Educação de Goiás, solicita a repactuação desta obra ID 31121 de construção de espaço educativo 12 salas. A conclusão desta escolar vai contribuir na oferta de mais vagas na rede estadual do município. Uma escola na sociedade oferta o aprendizado de conteúdo e conhecimento. Na escola o aluno aprende a socializar, tem contato com formação moral e cidadã, e com valores que guiam e prearam para viver em sociedade. Portanto, a retomada desta obra é de extrema importância na educação do estado de Goiás-GO.</t>
  </si>
  <si>
    <t>84590</t>
  </si>
  <si>
    <t>(1010847) PAC 2 - Construção de Quadra Escolar Coberta  001/2013 - Castanheiras - RO</t>
  </si>
  <si>
    <t>Venho através desses documentos que está em anexo requerer a repactuação da obra que está inacabada (1010847) PAC 2 - Construção de Quadra Escolar Coberta 001/2013. Tenho interesse em dar continuidade da obra através de uma repactuação.</t>
  </si>
  <si>
    <t>CICERO APARECIDO GODOI</t>
  </si>
  <si>
    <t>84591</t>
  </si>
  <si>
    <t>(27468) ESCOLA NOVA - OEIRAS DO PARÁ</t>
  </si>
  <si>
    <t>84592</t>
  </si>
  <si>
    <t>(1007399) PAC 2 - Construção de Quadra Escolar Coberta  002/2013 - Lagoa Real - BA</t>
  </si>
  <si>
    <t>24/02/2023</t>
  </si>
  <si>
    <t>PEDRO CARDOSO CASTRO</t>
  </si>
  <si>
    <t>84593</t>
  </si>
  <si>
    <t>(31542) PAC 2 - Construção de Quadra Escolar Coberta  079</t>
  </si>
  <si>
    <t>84594</t>
  </si>
  <si>
    <t>(1010991) PAC 2 - CRECHE/PRÉ-ESCOLA  001</t>
  </si>
  <si>
    <t>Tendo em vista a  Portaria Conjunta MEC/MGI/CGU nº 82, de 10 de julho de 2023, publicada pelos Ministérios da Educação (MEC), da Gestão e da Inovação em Serviços Públicos (MGI) e a Controladoria-Geral da União (CGU) que  dispõe sobre as repactuações entre o Fundo Nacional de Desenvolvimento da Educação (FNDE) e os entes federativos no âmbito do Pacto Nacional pela Retomada de Obras e Serviços de Engenharia Destinados à Educação Básica, o Município de Sete Barras/SP vem manifestar o interesse da retomada da obra inacabada que encontra - se com instrumento vencido. A obra encontra -se com percentual de obra de 39,37 % de execução e foi descontinuada por parte da empresa contratada, por divergências com a administração pública municipal, visto que o último desembolso solicitado, apesar de deferido, foi somente depositado na conta vinculada ao convênio pouco mais de 1 ano depois, além do exposto, os valores pactuados para execução da obra são de tabela base FNDE do ano de 2016, portanto defasados. A empresa contratada para execução da obra apresentou planilha de obra reequilibrada mas estava muito acima do percentual permitido legalmente e dos valores pactuados com o FNDE. Dessa forma a administração municipal tem procurado alternativas para retomada desse equipamento público de fundamental importância para a população, principalmente as famílias em vulnerabilidade social. Dentro desse contexto a administração municipal está providenciando a atualização da documentação técnica para abertura de um novo processo licitatório para execução e conclusão do objeto.</t>
  </si>
  <si>
    <t>DEAN ALVES MARTINS</t>
  </si>
  <si>
    <t>84596</t>
  </si>
  <si>
    <t>(29327) MANSOES VILLAGE</t>
  </si>
  <si>
    <t>De acordo com MP 1174/2023 e Portaria Conjunta MEC/CGU nº 82/2023, esta Secretaria de Estado da Educação de Goiás, solicita a repactuação desta obra ID 29327 de construção de espaço educativo 12 salas. A conclusão desta escolar vai contribuir na oferta de mais vagas na rede estadual do município. Uma escola na sociedade oferta o aprendizado de conteúdo e conhecimento. Na escola o aluno aprende a socializar, tem contato com formação moral e cidadã, e com valores que guiam e preparam para viver em sociedade. Portanto, a retomada desta obra é de extrema importância na educação do estado de Goiás-GO.</t>
  </si>
  <si>
    <t>84598</t>
  </si>
  <si>
    <t>(26333) QUADRA ESCOLAR ALACID NUNES</t>
  </si>
  <si>
    <t>Manifesto interesse em realizar a repactuação para a obra ID (26333) QUADRA ESCOLAR ALACID NUNES- 2012 - Dom Eliseu - PA, em consonância com a MP 1174 e a Portaria 82 que dispõem sobre as Repactuações e Retomada das obras inacabadas e paralisadas, uma vez que a mesma se encontra em situação de inacabada, necessitando de conclusão em benefício à população.</t>
  </si>
  <si>
    <t>ANA PAULA DE SOUZA CAMPOS</t>
  </si>
  <si>
    <t>84599</t>
  </si>
  <si>
    <t>(1002595) PAC 2 - Cobertura de Quadra Escolar  002/2013 - Palmares - PE</t>
  </si>
  <si>
    <t>25/01/2019</t>
  </si>
  <si>
    <t>Vimos manifestar o interesse e a necessidade do Município dos Palmares/PE em firmar um novo Termo de Compromisso junto ao FNDE para retomada do Convênio da Obra de Construção da Cobertura de Quadra da Escola Dr. Rosemiro, localizada no Distrito de Santo Antônio, Zona Rural do Município dos Palmares/PE.</t>
  </si>
  <si>
    <t>JOSÉ BARTOLOMEU DE ALMEIDA MELO JÚNIOR</t>
  </si>
  <si>
    <t>84600</t>
  </si>
  <si>
    <t>(26336) QUADRA ESCOLAR MANOELITO SANDE DE ANDRADE</t>
  </si>
  <si>
    <t>Manifesto interesse em realizar a repactuação para a obra ID (26336) QUADRA ESCOLAR MANOELITO SANDE DE ANDRADE- 2012 - Dom Eliseu - PA, em consonância com a MP 1174 e a Portaria 82 que dispõem sobre as Repactuações e Retomada das obras inacabadas e paralisadas, uma vez que a mesma se encontra em situação de inacabada, necessitando de conclusão em benefício à população.</t>
  </si>
  <si>
    <t>84601</t>
  </si>
  <si>
    <t>(26334) QUADRA ESCOLAR EMEF JOÃO ALMEIDA SILVA</t>
  </si>
  <si>
    <t>Manifesto interesse em realizar a repactuação para a obra ID (26334) QUADRA ESCOLAR EMEF JOÃO ALMEIDA SILVA- 2012 - Dom Eliseu - PA, em consonância com a MP 1174 e a Portaria 82 que dispõem sobre as Repactuações e Retomada das obras inacabadas e paralisadas, uma vez que a mesma se encontra em situação de inacabada, necessitando de conclusão em benefício à população.</t>
  </si>
  <si>
    <t>84602</t>
  </si>
  <si>
    <t>(26335) QUADRA ESCOLAR MARIA NAZARÉ</t>
  </si>
  <si>
    <t>Manifesto interesse em realizar a repactuação para a obra ID (26335) QUADRA ESCOLAR MARIA NAZARÉ- 2012 - Dom Eliseu - PA, em consonância com a MP 1174 e a Portaria 82 que dispõem sobre as Repactuações e Retomada das obras inacabadas e paralisadas, uma vez que a mesma se encontra em situação de inacabada, necessitando de conclusão em benefício à população.</t>
  </si>
  <si>
    <t>84603</t>
  </si>
  <si>
    <t>(24707) CRECHE BAIRRO TROPICAL</t>
  </si>
  <si>
    <t>27/08/2019</t>
  </si>
  <si>
    <t>Manifesto interesse em realizar a repactuação para a obra ID (24707) CRECHE BAIRRO TROPICAL - 2012 - Dom Eliseu - PA, em consonância com a MP 1174 e a Portaria 82 que dispõem sobre as Repactuações e Retomada das obras inacabadas e paralisadas, uma vez que a mesma se encontra em situação de inacabada, necessitando de conclusão em benefício à população.</t>
  </si>
  <si>
    <t>84604</t>
  </si>
  <si>
    <t>(1004336) Campo RFSA para Esc. Mun. Santa Luzia  - Palmares - PE</t>
  </si>
  <si>
    <t>Vimos manifestar o interesse e a necessidade do Município dos Palmares/PE em firmar um novo Termo de Compromisso junto ao FNDE para retomada do Convênio da Obra de Construção de Quadra Coberta com Vestiário, anexa à Escola Municipal Santa Luzia, localizada no Bairro Santa Luzia do Município dos Palmares/PE.</t>
  </si>
  <si>
    <t>84605</t>
  </si>
  <si>
    <t>(24708) CRECHE BAIRRO CHINESA</t>
  </si>
  <si>
    <t>Manifesto interesse em realizar a repactuação para a obra ID (24708) CRECHE BAIRRO CHINESA- 2012 - Dom Eliseu - PA, em consonância com a MP 1174 e a Portaria 82 que dispõem sobre as Repactuações e Retomada das obras inacabadas e paralisadas, uma vez que a mesma se encontra em situação de inacabada, necessitando de conclusão em benefício à população.</t>
  </si>
  <si>
    <t>84606</t>
  </si>
  <si>
    <t>(26192) PAC 2 - Construção de Quadra Escolar Coberta  001</t>
  </si>
  <si>
    <t>25/03/2024</t>
  </si>
  <si>
    <t>Tendo em vista que a obra da quadra escolar coberta com vestiário no Setor Valparaiso II se encontra paralisada a mais de 1 ano e o Município tem interesse na sua retomada e conclusão, sendo esta obra de suma importância para o desenvolvimento educacional e atendimento dos alunos da região em que ela se encontra, é que solicitamos a adesão desta MP</t>
  </si>
  <si>
    <t>84607</t>
  </si>
  <si>
    <t>(1006739) Loteamento Fazenda Penedo - Itatiaia - RJ</t>
  </si>
  <si>
    <t>Manifesto interesse em realizar a repactuação em consonância com a MP 1174 e a Portaria 82 que dispõe sobre as repactuações e retomada das obras inacabadas ou paralisadas.</t>
  </si>
  <si>
    <t>IRINEU NOGUEIRA COELHO</t>
  </si>
  <si>
    <t>84608</t>
  </si>
  <si>
    <t>(1015690) PAC 2 - Construção de Quadra Escolar Coberta  001/2013 - Presidente Prudente - SP</t>
  </si>
  <si>
    <t>11/09/2022</t>
  </si>
  <si>
    <t xml:space="preserve"> Considerando que essa nova Gestão Municipal tem buscado reunir todo o esforço para concluir esta obra de grande importante para o município, já que a nossa estrutura educacional é bastante carente de instrumentos adequados à prática da disciplina de educação física e prática de esportes, porém tem tido grandes dificuldades em aportar recurso; Considerando, por fim, que com o advento da Medida Provisória nº 1.174, de 12 de maio de 2023 e a Portaria Conjunta MEC/MGI/CGU nº 82, de 10 de julho de 2023, que vieram trazer a possibilidade de uma nova PACTUAÇÃO com uma atualização dos recursos e por consequência novo aporte para juntos FNDE e município viabilizarem a conclusão desta obra. Com essas considerações, externamos a V.Exa., nossa determinação de efetuarmos com base nestas novas regras, uma nova pactuação para a obra ID 1015690, considerando que, nosso município atende aos requisitos estabelecidos nestas normas.</t>
  </si>
  <si>
    <t>SIRLEI APARECIDA GOMES DOS SANTOS OLIVEIRA</t>
  </si>
  <si>
    <t>84609</t>
  </si>
  <si>
    <t>(1001417) PAC 2 - Construção de Quadra Escolar Coberta  001/2013 - Capitão Enéas - MG</t>
  </si>
  <si>
    <t>24/08/2022</t>
  </si>
  <si>
    <t>SOLICITO AUTORIZAÇÃO PARA TERMINIO DESTA OBRA QUE VEIO DE OUTRA GESTÃO COM PROBLEMAS NA EXECUÇÃO. E UMA OBRA IMPORTANTE PARA NOSSA COMUNIDEDE DE ORION QUE ESPERA A FINALIZAÇÃO DESTA QUADRA ONDE AS CRIANÇAS E JOVENS PODERAM USUFRUIR.</t>
  </si>
  <si>
    <t>REINALDO LANDULFO TEIXEIRA</t>
  </si>
  <si>
    <t>84611</t>
  </si>
  <si>
    <t>(1007067) PAC 2 - Cobertura de Quadra Escolar 0107 - Catalão - GO</t>
  </si>
  <si>
    <t>De acordo com MP 1174/2023 e Portaria Conjunta MEC/CGU nº 82/2023, esta Secretaria de Estado da Educação de Goiás, solicita a repactuação desta obra ID 1007067  de cobertura de quadra escolar. A conclusão desta obra vai proporcionar um espaço específico e com qualidade para a prática esportiva na escola. Vai ofertar aulas de educação física ministradas com qualidade. Esses espaços proporcionam melhor qualidade de vida, saúde e integração dos alunos na unidade escolar. A prática de esportes e atividades físicas são importantes na vida de todos os jovens e contribuem no aprendizado. Portanto, com a finalização da obra desta cobertura de quadra, será entregue aos alunos do estado de Goiás-GO, uma grande melhoria na infraestrutura do espaço escolar.</t>
  </si>
  <si>
    <t>APARECIDA DE FATIMA GAVIOLI SOARES PEREIRA</t>
  </si>
  <si>
    <t>84612</t>
  </si>
  <si>
    <t>(27060) PAC 2 - Cobertura de Quadra Escolar  127</t>
  </si>
  <si>
    <t>Contrato 195/2013, cujo objeto foi execução de obras civis, para construção de cobertura de quadra de esportes da EEEFM JULIA GONÇALVES PASSARINHO, localizada no município de Santarém/PA encontra-se expirado. A Secretaria de Estado de Educação do Pará já realizou levantamentos para emissão de relatórios, projetos e orçamentos a fim de que a referida obra seja repactuada, retomada e concluída efetivamente.</t>
  </si>
  <si>
    <t>84613</t>
  </si>
  <si>
    <t>(1007068) PAC 2 - Cobertura de Quadra Escolar 092 - Cachoeira Alta - GO</t>
  </si>
  <si>
    <t>De acordo com MP 1174/2023 e Portaria Conjunta MEC/CGU nº 82/2023, esta Secretaria de Estado da Educação de Goiás, solicita a repactuação desta obra ID 1007068  de cobertura de quadra escolar. A conclusão desta obra vai proporcionar um espaço específico e com qualidade para a prática esportiva na escola. Vai ofertar aulas de educação física ministradas com qualidade. Esses espaços proporcionam melhor qualidade de vida, saúde e integração dos alunos na unidade escolar. A prática de esportes e atividades físicas são importantes na vida de todos os jovens e contribuem no aprendizado. Portanto, com a finalização da obra desta cobertura de quadra, será entregue aos alunos do estado de Goiás-GO, uma grande melhoria na infraestrutura do espaço escolar.</t>
  </si>
  <si>
    <t>84615</t>
  </si>
  <si>
    <t>(31116) PADRE BERNARDO - RES. OURO VERDE - 6º AO 9º E ENS. MÉDIO</t>
  </si>
  <si>
    <t>De acordo com MP 1174/2023 e Portaria Conjunta MEC/CGU nº 82/2023, esta Secretaria de Estado da Educação de Goiás, solicita a repactuação desta obra ID 31116 de construção de espaço educativo 12 salas. A conclusão desta escolar vai contribuir na oferta de mais vagas na rede estadual do município. Uma escola na sociedade oferta o aprendizado de conteúdo e conhecimento. Na escola o aluno aprende a socializar, tem contato com formação moral e cidadã, e com valores que guiam e prearam para viver em sociedade. Portanto, a retomada desta obra é de extrema importância na educação do estado de Goiás-GO.</t>
  </si>
  <si>
    <t>84616</t>
  </si>
  <si>
    <t>(31098) NOVO GAMA - RES. ALVORADA - 6º AO 9º E ENS. MÉDIO</t>
  </si>
  <si>
    <t>De acordo com MP 1174/2023 e Portaria Conjunta MEC/CGU nº 82/2023, esta Secretaria de Estado da Educação de Goiás, solicita a repactuação desta obra ID 31098 de construção de espaço educativo 12 salas. A conclusão desta escolar vai contribuir na oferta de mais vagas na rede estadual do município. Uma escola na sociedade oferta o aprendizado de conteúdo e conhecimento. Na escola o aluno aprende a socializar, tem contato com formação moral e cidadã, e com valores que guiam e prearam para viver em sociedade. Portanto, a retomada desta obra é de extrema importância na educação do estado de Goiás-GO.</t>
  </si>
  <si>
    <t>84617</t>
  </si>
  <si>
    <t>(1001459) PAC 2 - Construção de Quadra Escolar Coberta  002/2013 - Jaboticabal - SP</t>
  </si>
  <si>
    <t>04/12/2022</t>
  </si>
  <si>
    <t>A empresa contratado executou em desconformidade do projeto e acabou tendo o contrato cancelado com esta municipalidade. A obra será finalizada com uma nova licitação para contratação da empresa para corrigir os erros anteriores e finalizar os itens restantes.</t>
  </si>
  <si>
    <t>LUCIA HELENA VASQUES</t>
  </si>
  <si>
    <t>84618</t>
  </si>
  <si>
    <t>(22542) PAC 2 - Construção de Quadra Escolar Coberta  050</t>
  </si>
  <si>
    <t>Conforme sondado em vistorias, foi  detectado abandono da obra por parte da empresa contratada tendo sido esta notificada. Contrato 25/2012 encontra-se expirado. A Secretaria de Estado de Educação do Pará já realizou levantamentos para emissão de relatórios, projetos e orçamentos a fim de que a referida obra seja repactuada, retomada e concluída efetivamente.</t>
  </si>
  <si>
    <t>FAEK PEDRO KHOURY NETO</t>
  </si>
  <si>
    <t>84619</t>
  </si>
  <si>
    <t>(1007054) PAC 2 - Cobertura de Quadra Escolar 0118 - Itarumã - GO</t>
  </si>
  <si>
    <t>De acordo com MP 1174/2023 e Portaria Conjunta MEC/CGU nº 82/2023, esta Secretaria de Estado da Educação de Goiás, solicita a repactuação desta obra ID 1007054 de cobertura de quadra escolar. A conclusão desta obra vai proporcionar um espaço específico e com qualidade para a prática esportiva na escola. Vai ofertar aulas de educação física ministradas com qualidade. Esses espaços proporcionam melhor qualidade de vida, saúde e integração dos alunos na unidade escolar. A prática de esportes e atividades físicas são importantes na vida de todos os jovens e contribuem no aprendizado. Portanto, com a finalização da obra desta cobertura de quadra, será entregue aos alunos do estado de Goiás-GO, uma grande melhoria na infraestrutura do espaço escolar.</t>
  </si>
  <si>
    <t>84620</t>
  </si>
  <si>
    <t>(29857) PAC 2 - Cobertura de Quadra Escolar  020</t>
  </si>
  <si>
    <t>De acordo com MP 1174/2023 e Portaria Conjunta MEC/CGU nº 82/2023, esta Secretaria de Estado da Educação de Goiás, solicita a repactuação desta obra ID 29857 de cobertura de quadra escolar. A conclusão desta obra vai proporcionar um espaço específico e com qualidade para a prática esportiva na escola. Vai ofertar aulas de educação física ministradas com qualidade. Esses espaços proporcionam melhor qualidade de vida, saúde e integração dos alunos na unidade escolar. A prática de esportes e atividades físicas são importantes na vida de todos os jovens e contribuem no aprendizado. Portanto, com a finalização da obra desta cobertura de quadra, será entregue aos alunos do estado de Goiás-GO, uma grande melhoria na infraestrutura do espaço escolar.</t>
  </si>
  <si>
    <t>84621</t>
  </si>
  <si>
    <t>(1007069) PAC 2 - Cobertura de Quadra Escolar 076 - Santa Rosa de Goiás - GO</t>
  </si>
  <si>
    <t>De acordo com MP 1174/2023 e Portaria Conjunta MEC/CGU nº 82/2023, esta Secretaria de Estado da Educação de Goiás, solicita a repactuação desta obra ID 1007069 de cobertura de quadra escolar. A conclusão desta obra vai proporcionar um espaço específico e com qualidade para a prática esportiva na escola. Vai ofertar aulas de educação física ministradas com qualidade. Esses espaços proporcionam melhor qualidade de vida, saúde e integração dos alunos na unidade escolar. A prática de esportes e atividades físicas são importantes na vida de todos os jovens e contribuem no aprendizado. Portanto, com a finalização da obra desta cobertura de quadra, será entregue aos alunos do estado de Goiás-GO, uma grande melhoria na infraestrutura do espaço escolar.</t>
  </si>
  <si>
    <t>84622</t>
  </si>
  <si>
    <t>(1007041) PAC 2 - Cobertura de Quadra Escolar 085 - Jataí - GO</t>
  </si>
  <si>
    <t>De acordo com MP 1174/2023 e Portaria Conjunta MEC/CGU nº 82/2023, esta Secretaria de Estado da Educação de Goiás, solicita a repactuação desta obra ID 1007041 de cobertura de quadra escolar. A conclusão desta obra vai proporcionar um espaço específico e com qualidade para a prática esportiva na escola. Vai ofertar aulas de educação física ministradas com qualidade. Esses espaços proporcionam melhor qualidade de vida, saúde e integração dos alunos na unidade escolar. A prática de esportes e atividades físicas são importantes na vida de todos os jovens e contribuem no aprendizado. Portanto, com a finalização da obra desta cobertura de quadra, será entregue aos alunos do estado de Goiás-GO, uma grande melhoria na infraestrutura do espaço escolar.</t>
  </si>
  <si>
    <t>27/07/2023</t>
  </si>
  <si>
    <t>28/07/2023</t>
  </si>
  <si>
    <t>84628</t>
  </si>
  <si>
    <t>(27371) Assentamento Terra da Esperança</t>
  </si>
  <si>
    <t>A referida obra trás para o usuários e municipis da comunidade da zona rural um beneficio educacional de extrema importancia, visto que sua construção fica situada na localidade da propria comunidade, facilitando o deslocamento de jovens da classe mais humilde no acesso a educação. Em nos anteriores foram solicitadas novas pactuações para conclusão da obra porem não haviam sido aceitas. Desta forma viemos novamente solicitar com base na MP 1174 nova pactuação para que se possa concluir a mesma. Os orçamentos dos serviços da obra supracitada ja estão atualizados melhorando assim a agilidade na nova pactuação. Sem mais aguardamos a devida apreciação deste Ministério/FNDE.</t>
  </si>
  <si>
    <t>KLEBSON DA COSTA SOUZA</t>
  </si>
  <si>
    <t>84631</t>
  </si>
  <si>
    <t>(1012947) PAC 2 - Construção de Quadra Escolar Coberta  001/2013 - Barão do Triunfo - RS</t>
  </si>
  <si>
    <t>Solicitamos a pactuação da quadra escolar coberta a fim de concluir a mesma, proporcionando um melhor atendimento aos nossos alunos. A obra já está com 35% de seu projeto pronta.</t>
  </si>
  <si>
    <t>ELOMAR ROCHA KOLOGESKI</t>
  </si>
  <si>
    <t>84632</t>
  </si>
  <si>
    <t>(27083) PAC 2 - Cobertura de Quadra Escolar  072</t>
  </si>
  <si>
    <t>O Contrato 127/2013, cujo objeto foi a Construção de Cobertura de Quadra de Esportes da EEEFM PROF. ONEIDE DE SOUZA TAVARES, localizada no município de Marabá/pa, encontra-se expirado. A Secretaria de Estado de Educação do Estado do Pará já realizou os levantamentos e estudos para atualização dos projetos e orçamentos a fim de que a referida obra seja repactuada, retomada e concluída em definitivo.</t>
  </si>
  <si>
    <t>JOSÉ CARLOS SANTOS SOUSA</t>
  </si>
  <si>
    <t>84633</t>
  </si>
  <si>
    <t>(11081) 658472 - Construção Brasil Profissionalizado - Brasil Profissionalizado - Construção - Parauapebas/PA</t>
  </si>
  <si>
    <t>A obra da escola - Construção Brasil Profissionalizado - Brasil Profissionalizado - Construção Parauapebas - 658472 (ID 11081) encontra-se paralisada, desde dezembro de 2013. Após vistoria realizada no início do ano de 2023, pela equipe de engenheiros e arquitetos do setor de projetos desta secretaria,verificou-se a necessidade de adequação dos projetos existentes (arquitetônico e complementares), tendo como finalidade a compatibilização da estrutura física existente com as atualizações necessárias de projetos requeridos pela norma vigente. Conforme exposto acima, a Secretaria Adjunta de Infraestrutura(SAI)solicita nova repactuação da ETPP de Parauapebas, adotando os projetos corrigidos e possibilitando o reinício da contrução da escola profissionalizante neste município.</t>
  </si>
  <si>
    <t>FERNANDO RODRIGUES ALBUQUERQUE</t>
  </si>
  <si>
    <t>84634</t>
  </si>
  <si>
    <t>(27026) PAC 2 - Cobertura de Quadra Escolar  061</t>
  </si>
  <si>
    <t>O Contrato 178/2013, cujo objeto foi a Construção de Cobertura de Quadra de Esportes da EEEFM PROF. CLOTILDE PEREIRA, localizada no município de Castanhal/pa, encontra-se expirado. A Secretaria de Estado de Educação do Estado do Pará já realizou os levantamentos e estudos para atualização dos projetos e orçamentos a fim de que a referida obra seja repactuada, retomada e concluída em definitivo.</t>
  </si>
  <si>
    <t>84636</t>
  </si>
  <si>
    <t>(1014179) TERRENO KIRIRIS - Tomar do Geru - SE</t>
  </si>
  <si>
    <t>Tendo em vista o avento da Portaria Conjunta MEC/MGI/CGU Nº 82, de 10 de julho de 2023, que dispõe sobre as repactuações entre o Fundo Nacional de Desenvolvimento da Educação (FNDE) e os entes federativos no âmbito do Pacto Nacional pela Retomada de Obras e de Serviços de Engenharia Destinados à Educação Básica, o nosso ente se manifesta pela repactuação da OBRA DO TERRENO KIRIRIS, CENTRO EDUCACIONAL URBANO II, ID - 1014179, PROCESSO Nº 23400003755201462, visto que, a conclusão desta demanda trará enormes benefícios aos nossos estudantes, que poderão ter acesso a um ambiente totalmente adequado a realização de atividades voltadas desenvolvimento cognitivo da população escolar, além do fato de que um prédio novo favorece a universalização das etapas e fases da Educação Básica da competência do município, ajudando-o a atender ao disposto nas Metas 1 , 2 e 3 na Lei Municipal Nº 652/2015, que aprova o Plano Municipal de Educação.</t>
  </si>
  <si>
    <t>PEDRO SILVA COSTA FILHO</t>
  </si>
  <si>
    <t>84637</t>
  </si>
  <si>
    <t>(5763) 806024 - Espaço Educ Urbano II - 04 Salas - Construção - Capitão Poço /PA</t>
  </si>
  <si>
    <t>O Contrato 028/2010, cujo objeto foi a Construção de Escola Nova com 4 salas de aula na aldeia indígena Sede, localizada no município de Capitão Poço/pa, encontra-se expirado. A Secretaria de Estado de Educação do Estado do Pará já realizou os levantamentos e estudos para atualização dos projetos e orçamentos a fim de que a referida obra seja repactuada, retomada e concluída em definitivo.</t>
  </si>
  <si>
    <t>84638</t>
  </si>
  <si>
    <t>(1008351) PAC 2 - Construção de Quadra Escolar Coberta  005/2013</t>
  </si>
  <si>
    <t>Considerando a importância e relevância da retomada da obra (1008351) PAC 2 - Construção de Quadra Escolar Coberta 005/2013, bem como os benefícios que o equipamento público representa para a comunidade escolar do EM SATIRO FERNANDES DOS SANTOS  INEP. 21586667 solicitamos que seja concedida e realizada Nova Pactuação MP 1174, sob as seguintes justificativas: - A conclusão da presente obra, se faz necessário devido ao aumento da demanda educacional da referida escola, conforme CENSO 2022 (424 matriculas registradas). A conclusão da quadra poliesportiva irá oferecer uma melhoria na qualidade de vida da comunidade escolar através da oferta de espaço gratuito e de qualidade onde será possível a prática de várias modalidades esportivas. - Considerando as diferenças sociais acentuadas pelo baixo poder aquisitivo das classes menos favorecidas, problemáticas e contradições sociais que assolam nosso município, reforça-se a importância da entrega do aparelho público para a população. Ressalta-se ainda, que a Secretaria Municipal de Educação vem adotando as providências necessárias à continuidade para conclusão de referida obra, por entender ser essencial para o contexto escolar e imprescindível a comunidade, e que trará enorme benefício educacional e social às famílias.</t>
  </si>
  <si>
    <t>84639</t>
  </si>
  <si>
    <t>(5764) 806024 - Espaço Educ Urbano II - 04 Salas - Construção - Capitão Poço /PA</t>
  </si>
  <si>
    <t>O Contrato 029/2010, cujo objeto foi a Conclusão de Escola Nova com 4 salas de aula na aldeia indígena Frasqueira, localizada no município de Capitão Poço/pa, encontra-se expirado. A Secretaria de Estado de Educação do Estado do Pará já realizou os levantamentos e estudos para atualização dos projetos e orçamentos a fim de que a referida obra seja repactuada, retomada e concluída em definitivo.</t>
  </si>
  <si>
    <t>84640</t>
  </si>
  <si>
    <t>(5765) 806024 - Espaço Educ Rural - 02 Salas - Construção - Capitão Poço /PA</t>
  </si>
  <si>
    <t>O Contrato 031/2010, cujo objeto foi a Construção de Escola Nova com 2 salas de aula na aldeia indígena ITA HU, localizada no município de Capitão Poço/pa, encontra-se expirado. A Secretaria de Estado de Educação do Estado do Pará já realizou os levantamentos e estudos para atualização dos projetos e orçamentos a fim de que a referida obra seja repactuada, retomada e concluída em definitivo.</t>
  </si>
  <si>
    <t>84641</t>
  </si>
  <si>
    <t>(1008352) PAC 2 - Construção de Quadra Escolar Coberta  002/2013</t>
  </si>
  <si>
    <t>Considerando a importância e relevância da retomada da obra (1008352) PAC 2 - Construção de Quadra Escolar Coberta 002/2013, bem como os benefícios que o equipamento público representa para a comunidade escolar do CE IEDA VIANA RIBEIRO  INEP. 21327807 solicitamos que seja concedida e realizada Nova Pactuação MP 1174, sob as seguintes justificativas: - A conclusão da presente obra, se faz necessário devido ao aumento da demanda educacional da referida escola, conforme CENSO 2022 (416 matriculas registradas). A conclusão da quadra poliesportiva irá oferecer uma melhoria na qualidade de vida da comunidade escolar através da oferta de espaço gratuito e de qualidade onde será possível a prática de várias modalidades esportivas. - Considerando as diferenças sociais acentuadas pelo baixo poder aquisitivo das classes menos favorecidas, problemáticas e contradições sociais que assolam nosso município, reforça-se a importância da entrega do aparelho público para a população. Ressalta-se ainda, que a Secretaria Municipal de Educação vem adotando as providências necessárias à continuidade para conclusão de referida obra, por entender ser essencial para o contexto escolar e imprescindível a comunidade, e que trará enorme benefício educacional e social às famílias.</t>
  </si>
  <si>
    <t>84642</t>
  </si>
  <si>
    <t>(5767) 806024 - Espaço Educ Rural - 02 Salas - Construção - Capitão Poço /PA</t>
  </si>
  <si>
    <t>O Contrato 030/2010, cujo objeto foi a Construção de Escola Nova com 2 salas de aula na aldeia indígena Pirá, localizada no município de Capitão Poço/pa, encontra-se expirado. A Secretaria de Estado de Educação do Estado do Pará já realizou os levantamentos e estudos para atualização dos projetos e orçamentos a fim de que a referida obra seja repactuada, retomada e concluída em definitivo.</t>
  </si>
  <si>
    <t>84643</t>
  </si>
  <si>
    <t>(1007061) PAC 2 - Cobertura de Quadra Escolar 090 - Edéia - GO</t>
  </si>
  <si>
    <t>De acordo com MP 1174/2023 e Portaria Conjunta MEC/CGU nº 82/2023, esta Secretaria de Estado da Educação de Goiás, solicita a repactuação desta obra ID 1007061 de cobertura de quadra escolar. A conclusão desta obra vai proporcionar um espaço específico e com qualidade para a prática esportiva na escola. Vai ofertar aulas de educação física ministradas com qualidade. Esses espaços proporcionam melhor qualidade de vida, saúde e integração dos alunos na unidade escolar. A prática de esportes e atividades físicas são importantes na vida de todos os jovens e contribuem no aprendizado. Portanto, com a finalização da obra desta cobertura de quadra, será entregue aos alunos do estado de Goiás-GO, uma grande melhoria na infraestrutura do espaço escolar.</t>
  </si>
  <si>
    <t>84644</t>
  </si>
  <si>
    <t>(1013527) U. E. FRANCISCO FONTINELE - Miguel Alves - PI</t>
  </si>
  <si>
    <t>Solicitação que se faz para que possamos concluir a referida obra.</t>
  </si>
  <si>
    <t>FRANCISCO ANTONIO RABELO DE PAIVA</t>
  </si>
  <si>
    <t>84645</t>
  </si>
  <si>
    <t>(1008725) PAC 2 - Cobertura de Quadra Escolar 099 - Guapó - GO</t>
  </si>
  <si>
    <t>De acordo com MP 1174/2023 e Portaria Conjunta MEC/CGU nº 82/2023, esta Secretaria de Estado da Educação de Goiás, solicita a repactuação desta obra ID 1008725 de cobertura de quadra escolar. A conclusão desta obra vai proporcionar um espaço específico e com qualidade para a prática esportiva na escola. Vai ofertar aulas de educação física ministradas com qualidade. Esses espaços proporcionam melhor qualidade de vida, saúde e integração dos alunos na unidade escolar. A prática de esportes e atividades físicas são importantes na vida de todos os jovens e contribuem no aprendizado. Portanto, com a finalização da obra desta cobertura de quadra, será entregue aos alunos do estado de Goiás-GO, uma grande melhoria na infraestrutura do espaço escolar.</t>
  </si>
  <si>
    <t>84647</t>
  </si>
  <si>
    <t>(1008841) PAC 2 - Cobertura de Quadra Escolar  002/2013 - Miguel Alves - PI</t>
  </si>
  <si>
    <t>84648</t>
  </si>
  <si>
    <t>(27020) PAC 2 - Cobertura de Quadra Escolar  002</t>
  </si>
  <si>
    <t>Histórico da obra antes desta fiscal ser nomeada: 24/01/2015 - Fiscal SEDUC-PA: PEDRO HENRIQUE SIMÃO DE MOURA - Serviços preliminares executados e movimento de terra e fundação em execução 27/02/2015 - Fiscal SEDUC-PA: PEDRO HENRIQUE SIMÃO DE MOURA - Serviços preliminares, movimento de terra e fundações executados e; superestrutura parcialmente executada.Obra paralisada por falta de pagamento 04/01/2016 - Fiscal SEDUC-PA: MARIO DOS SANTOS PINTO - contrato vencido  Esta Fiscal de Unidade, responsável por Fiscalizar a obra de (27020) 3601/12 - Cobertura de Quadra Escolar 002, na EEEFM PROF RENATO PINHEIRO CONDURU, no município de Belém, desde o dia 08/04/2019 informa que a mesma encontra-se com status "Paralisado" e que, aguardou a publicação de portaria de fiscalização no Diário Oficial, para realizar visita in loco para fiscalização e comprovação do estágio atual obra, assim como, verificação do motivo da paralisação.  De acordo com Medida Provisória 1.174/2023 esta Secretaria manifesta interesse de celebração de compromissos com objetivo de retomar a execução física desta obra de engenharia educacional paralisada.</t>
  </si>
  <si>
    <t>PATRÍCIA MARINS PÓVOA</t>
  </si>
  <si>
    <t>84649</t>
  </si>
  <si>
    <t>(5405) 750010  URE Castanhal  - Brasil Profissionalizado</t>
  </si>
  <si>
    <t>Uma vez que a obra encontra-se inacabada / paralisada e por tratar-se de Escola Técnico Profissionalizante - Brasil profissionalizado e portanto de grande relevância à comunidade, onde esta Secretaria de Educação procederá as ações necessárias (visita técnica, elaboração/revisão projetos, orçamentação, termos de referência, etc.) para realização de novo certame licitatório uma vez que o contrato inicial está rescindido.</t>
  </si>
  <si>
    <t>TELMA RITA DE OLIVEIRA CABRAL</t>
  </si>
  <si>
    <t>84650</t>
  </si>
  <si>
    <t>(27074) PAC 2 - Cobertura de Quadra Escolar  006</t>
  </si>
  <si>
    <t>Histórico da obra antes desta fiscal:  Obra iniciada em 16/10/2013 27/02/2015  1ª Vistoria  Fiscal SEDUC-PA: Geraldo Henrique Figueiredo  Obra em andamento  14/12/2015  Fiscal SEDUC-PA: Katia Alrelhia do Rosário - Obra Paralisada por falta de pagamento 04/11/2016 - Fiscal SEDUC-PA: Jamerson Andrade da Silva  Obra com contrato vencido 04/05/2017 -  Fiscal SEDUC-PA: Lucival Furtado  Obra com contrato vencido 12/04/2019 - Fiscal SEDUC-PA: Wladimir Rafael de Matos Lamarão  Obra com contrato vencido  Esta Fiscal de Unidade, nomeada neste SIMEC (Sistema Integrado de Monitoramento Execução e Controle) para a obra de ID - 27074 - Cobertura de Quadra Escolar 006, na EEEF PROFª DONATILA SANTANA LOPES, no município de Belém, desde o dia 28/04/2020 informa que a mesma se encontra com status Paralisado e que não houve a publicação de portaria de fiscalização no Diário Oficial até a presente data, permanecendo no aguardo de deliberação superior.   De acordo com a Medida Provisória 1.174/2023 esta Secretaria manifesta interesse de celebração de compromissos com objetivo de retomar a execução física desta obra de engenharia educacional paralisada.</t>
  </si>
  <si>
    <t>KELLY ROSY SILVA DE ALMEIDA</t>
  </si>
  <si>
    <t>84651</t>
  </si>
  <si>
    <t>(27023) PAC 2 - Cobertura de Quadra Escolar  001</t>
  </si>
  <si>
    <t>Histórico da obra antes desta fiscal ser nomeada: 16/12/2013 - Fiscal SEDUC-PA: PEDRO HENRIQUE SIMÃO DE MOURA - Serviços preliminares executados e; movimento de terra e fundações em execução. 27/02/2015 - Fiscal SEDUC-PA: PEDRO HENRIQUE SIMÃO DE MOURA - Serviços preliminares executados e; movimento de terra, fundações e superestrutura parcialmente executados. 11/12/2015 - Fiscal SEDUC-PA: MARIO DOS SANTOS PINTO - Contrato vencido - obra paralisada  Esta Fiscal de Unidade, responsável por Fiscalizar a obra de (27023) 3601/12 - Cobertura de Quadra Escolar 001, na EEEF PRESIDENTE CASTELO BRANCO, no município de Belém, desde o dia 08/04/2019 informa que a mesma encontra-se com status "Paralisado" e que, aguardou a publicação de portaria de fiscalização no Diário Oficial, para realizar visita in loco para fiscalização e comprovação do estágio atual obra, assim como, verificação do motivo da paralisação.  De acordo com Medida Provisória 1.174/2023 esta Secretaria manifesta interesse de celebração de compromissos com objetivo de retomar a execução física desta obra de engenharia educacional paralisada.</t>
  </si>
  <si>
    <t>84652</t>
  </si>
  <si>
    <t>(17973) 700307/11 - E Edu Infantil - Cristinápolis/SE</t>
  </si>
  <si>
    <t>Tendo em vista o avento da Portaria Conjunta MEC/MGI/CGU Nº 82,  de 10 de julho de 2023, que dispõe sobre as repactuações entre o Fundo Nacional de Desenvolvimento da Educação (FNDE) e os entes federativos no âmbito do Pacto Nacional pela Retomada de Obras e de Serviços de Engenharia Destinados à Educação Básica, o nosso ente se manifesta pelo interesse na repactuação da OBRA 17973 700307/11  Escola de Educação Infantil Escola de Educação Infantil Tipo B, visto que, a conclusão desta demanda trará enormes benefícios aos nossos estudantes, que poderão ter acesso a um ambiente totalmente adequado a realização de atividades voltadas desenvolvimento cognitivo da população escolar, além do fato de que um prédio novo favorece a universalização das etapas e fases da Educação Básica da competência do município, ajudando-o a atender ao disposto nas Metas 2 e 3 na Lei Municipal Nº 681/2015, que aprova o Plano Municipal de Educação.</t>
  </si>
  <si>
    <t>JOSE MENEZES LIMA</t>
  </si>
  <si>
    <t>84653</t>
  </si>
  <si>
    <t>(27066) PAC 2 - Cobertura de Quadra Escolar  113</t>
  </si>
  <si>
    <t>Histórico da obra antes desta fiscal ser nomeada: 16/12/2013 - Fiscal SEDUC-PA: PEDRO HENRIQUE SIMÃO DE MOURA - Serviços preliminares executados e; movimento de terra e fundações em execução. 27/02/2015 - Fiscal SEDUC-PA: PEDRO HENRIQUE SIMÃO DE MOURA - Serviços preliminares, movimento de terra e fundações executados e; superestrutura parcialmente executada. Atrasos no pagamento da medição e ausência de empenho para o saldo contratual levaram a empresa desmobilizar a obra. 04/01/2016 - Fiscal SEDUC-PA: MARIO DOS SANTOS PINTO - Contrato vencido - obra permanece paralisada.  Esta Fiscal de Unidade, responsável por Fiscalizar a obra de (27066) 3601/12 - Cobertura de Quadra Escolar 113, na EEEFM JONATHAS PONTES ATHIAS, no município de Belém, desde o dia 08/04/2019 informa que a mesma encontra-se com status "Paralisado" e que, aguardou a publicação de portaria de fiscalização no Diário Oficial, para realizar visita in loco para fiscalização e comprovação do estágio atual obra, assim como, verificação do motivo da paralisação.  De acordo com Medida Provisória 1.174/2023 esta Secretaria manifesta interesse de celebração de compromissos com objetivo de retomar a execução física desta obra de engenharia educacional paralisada.</t>
  </si>
  <si>
    <t>84654</t>
  </si>
  <si>
    <t>(5788) 700219 - EEEFM 21 de Abril - Ampliação e Reforma - Palestina do Pará /PA</t>
  </si>
  <si>
    <t>O Contrato 171/2010, cujo objeto foi a Reforma e Ampliação na EEEF 21 de Abril, localizada no município de Palestina do Pará/ Pa, encontra-se expirado. A Secretaria de Estado de Educação do Estado do Pará já realizou os levantamentos e estudos para atualização dos projetos e orçamentos a fim de que a referida obra seja repactuada, retomada e concluída em definitivo.</t>
  </si>
  <si>
    <t>84656</t>
  </si>
  <si>
    <t>(27096) PAC 2 - Cobertura de Quadra Escolar  004</t>
  </si>
  <si>
    <t>Histórico da obra antes desta fiscal ser nomeada: 24/01/2014 - Fiscal SEDUC-PA: PEDRO HENRIQUE SIMÃO DE MOURA - Serviços preliminares executados e; movimento de terra e fundação em execução. 03/07/2015 - Fiscal SEDUC-PA: PEDRO HENRIQUE SIMÃO DE MOURA - A estrutura da cobertura encontra-se em fase de conclusão, porém o contrato esta vencido. Falta a pintura da estrutura. 11/12/2015 - Fiscal SEDUC-PA: MARIO DOS SANTOS PINTO - Contrato vencido - obra paralisada.  Esta Fiscal de Unidade, responsável por Fiscalizar a obra de (27096) 3601/12 - Cobertura de Quadra Escolar 004, na EEEIFM PROF ANTONIO GOMES MOREIRA JUNIOR, no município de Belém, desde o dia 08/04/2019 informa que a mesma encontra-se com status "Paralisado" e que, aguardou a publicação de portaria de fiscalização no Diário Oficial, para realizar visita in loco para fiscalização e comprovação do estágio atual obra, assim como, verificação do motivo da paralisação.  De acordo com Medida Provisória 1.174/2023 esta Secretaria manifesta interesse de celebração de compromissos com objetivo de retomar a execução física desta obra de engenharia educacional paralisada.</t>
  </si>
  <si>
    <t>84657</t>
  </si>
  <si>
    <t>(32041) PAC 2 - Construção de Quadra Escolar Coberta  059 - Portelândia - GO</t>
  </si>
  <si>
    <t>De acordo com MP 1174/2023 e Portaria Conjunta MEC/CGU nº 82/2023, esta Secretaria de Estado da Educação de Goiás, solicita a repactuação desta obra ID 32041 de construção de quadra escolar. A conclusão desta quadra é importante para desenvolvimento integral de todos os alunos, com a oferta de espaço adequado para a prática de atividades físicas e esportivas, estimulando os alunos a praticarem um esporte. Trazendo melhora do aprendizado em sala de aula, diversos benefícios na saúde física, mental e psicológica, e ainda, o desenvolvimento de habilidades sociais. A existência desta quadra na unidade escolar aos alunos. Portanto, concluir esta quadra, teremos muitos benefícios entregues aos alunos no estado de Goiás.</t>
  </si>
  <si>
    <t>84659</t>
  </si>
  <si>
    <t>(1007797) Construção de Quadra E.M Prof Maria Celeste Marques - Sede - Cachoeira Grande - MA</t>
  </si>
  <si>
    <t>Considerando a importância e relevância da retomada da obra (1007797) Construção de Quadra E.M Prof Maria Celeste Marques - Sede - Cachoeira Grande - MA, bem como os benefícios que o equipamento público representa para a comunidade escolar da  EM PROFESSORA MARIA CELESTE MARQUES  INEP. 21238839 solicitamos que seja concedida e realizada Nova Pactuação MP 1174, sob as seguintes justificativas: - A conclusão da presente obra, se faz necessário devido ao aumento da demanda educacional da referida escola, conforme CENSO 2022 (544 matriculas registradas). A conclusão da quadra poliesportiva irá oferecer uma melhoria na qualidade de vida da comunidade escolar através da oferta de espaço gratuito e de qualidade onde será possível a prática de várias modalidades esportivas. Considerando as diferenças sociais acentuadas pelo baixo poder aquisitivo das classes menos favorecidas, problemáticas e contradições sociais que assolam nosso município, reforça-se a importância da entrega do aparelho público para a população. Ressalta-se ainda, que a Secretaria Municipal de Educação vem adotando as providências necessárias à continuidade para conclusão de referida obra, por entender ser essencial para o contexto escolar e imprescindível a comunidade, e que trará enorme benefício educacional e social às famílias.</t>
  </si>
  <si>
    <t>84660</t>
  </si>
  <si>
    <t>(31732) PAC 2 - Construção de Quadra Escolar Coberta  086</t>
  </si>
  <si>
    <t>De acordo com MP 1174/2023 e Portaria Conjunta MEC/CGU nº 82/2023, esta Secretaria de Estado da Educação de Goiás, solicita a repactuação desta obra ID 31732 de construção de quadra escolar. A conclusão desta quadra é importante para desenvolvimento integral de todos os alunos, com a oferta de espaço adequado para a prática de atividades físicas e esportivas, estimulando os alunos a praticarem um esporte. Trazendo melhora do aprendizado em sala de aula, diversos benefícios na saúde física, mental e psicológica, e ainda, o desenvolvimento de habilidades sociais. A existência desta quadra na unidade escolar aos alunos. Portanto, concluir esta quadra, teremos muitos benefícios entregues aos alunos no estado de Goiás.</t>
  </si>
  <si>
    <t>84663</t>
  </si>
  <si>
    <t>(32069) PAC 2 - Construção de Quadra Escolar Coberta  092 - São Patrício - GO</t>
  </si>
  <si>
    <t>De acordo com MP 1174/2023 e Portaria Conjunta MEC/CGU nº 82/2023, esta Secretaria de Estado da Educação de Goiás, solicita a repactuação desta obra ID 32069 de construção de quadra escolar. A conclusão desta quadra é importante para desenvolvimento integral de todos os alunos, com a oferta de espaço adequado para a prática de atividades físicas e esportivas, estimulando os alunos a praticarem um esporte. Trazendo melhora do aprendizado em sala de aula, diversos benefícios na saúde física, mental e psicológica, e ainda, o desenvolvimento de habilidades sociais. A existência desta quadra na unidade escolar aos alunos. Portanto, concluir esta quadra, teremos muitos benefícios entregues aos alunos no estado de Goiás.</t>
  </si>
  <si>
    <t>84665</t>
  </si>
  <si>
    <t>(32080) PAC 2 - Construção de Quadra Escolar Coberta  107 - Mambaí - GO</t>
  </si>
  <si>
    <t>De acordo com MP 1174/2023 e Portaria Conjunta MEC/CGU nº 82/2023, esta Secretaria de Estado da Educação de Goiás, solicita a repactuação desta obra ID 32080 de construção de quadra escolar. A conclusão desta quadra é importante para desenvolvimento integral de todos os alunos, com a oferta de espaço adequado para a prática de atividades físicas e esportivas, estimulando os alunos a praticarem um esporte. Trazendo melhora do aprendizado em sala de aula, diversos benefícios na saúde física, mental e psicológica, e ainda, o desenvolvimento de habilidades sociais. A existência desta quadra na unidade escolar aos alunos. Portanto, concluir esta quadra, teremos muitos benefícios entregues aos alunos no estado de Goiás.</t>
  </si>
  <si>
    <t>84666</t>
  </si>
  <si>
    <t>(1086936) Escola Nova - Epitaciolândia - AC</t>
  </si>
  <si>
    <t>MANISFESTO INTERESSE EM REALIZAR A REPACTUAÇÃOEM CONSONÂNCIA COM A MP1174 E A PORTARIA 82 QUE DISPÕE SOBRE AS REPACTUAÇÕES E RETOMADAS DAS OBRAS INACABADAS OU PARALIZADAS. EM NOSSO CASO DO MUNICÍPIO DE EPITACIOLÂNDIA/ACRE SOLICITAMOS A RETOMADA DA OBRA INACABADA.</t>
  </si>
  <si>
    <t>SERGIO LOPES DE SOUZA</t>
  </si>
  <si>
    <t>84697</t>
  </si>
  <si>
    <t>(1001775) CONSTRUÇÃO DE CRECHE/PRÉ-ESCOLA - SEDE MUNICIPAL - Manari - PE</t>
  </si>
  <si>
    <t>29/11/2018</t>
  </si>
  <si>
    <t>A OBRA FOI EXECUTADA UM PERCENTUAL EM CIMA DO VALOR QUE NOS FOI LIBERADO, MAIS PARAMOS A EXECUÇÃO DA MESMA POIS NÃO TEVE MAIS A LIBERAÇÃO DE RECURSOS PARA SEGUIRMOS COM A EXECUÇÃO DA OBRA.  POR ISSO SOLICITAMOS ENCARECIDAMENTE QUE NOS AJUDE A RETOMARMOS COM ESSA OBRA TÃO IMPORTANTE PARA O NOSSO MUNICÍPIO.</t>
  </si>
  <si>
    <t>AUDALIO MARTINS DA SILVA JUNIOR</t>
  </si>
  <si>
    <t>84700</t>
  </si>
  <si>
    <t>(1003141) Área Institucional - Alto Taquari - MT</t>
  </si>
  <si>
    <t>Solicito nova pactuação  para concluir a prestação  de  contas  no  sistema (inserir documentos)</t>
  </si>
  <si>
    <t>MARILDA GAROFALO SPERANDIO</t>
  </si>
  <si>
    <t>84701</t>
  </si>
  <si>
    <t>(27025) PAC 2 - Cobertura de Quadra Escolar  099</t>
  </si>
  <si>
    <t>O Contrato 183/2013, cujo o objeto foi a construção de cobertura de quadra de esporte da EEEFM Profº José Wilson Leite, localizado no município de Conceição do Araguaia-Pa, encontra-se expirado, e que a Secretaria de Estado de educação do Pará já realizou levantamento para a emissão de relatórios, projetos e orçamento, a fim de que a referida obra seja repactuada, retomada e concluída na sua íntegra.</t>
  </si>
  <si>
    <t>WANDERSON RIBEIRO DE LIMA</t>
  </si>
  <si>
    <t>84709</t>
  </si>
  <si>
    <t>(8856) 656418 - Esc. Educ. Infantil - Tipo B - BOM SUCESSO/PR</t>
  </si>
  <si>
    <t>31/08/2015</t>
  </si>
  <si>
    <t>Prezados,    Solicitamos nova pactuação de recursos para a Continuidade da Construção da Escola de Educação Infentil do município de Bom Sucesso. A obra está paralisada desde 2014 e é um equipamento importante para a comunidade.   A conclusão da obra e funcionamento da Escola é uma prioridade para o municipio, haja visa a grande demanda por vagas de educação infantil e as condições em que se encontram nossas escolas municipais que abrigam as crianças nos períodos de estudo.   Além de atender a demanda por educação infantil, a escola também contribuirá na garantia por um ambiente seguro e adequado para o desenvolvimento das crianças, promovendo a interação social e a aprendizagem.  A educação infantil é um direito fundamental das crianças e é essencial para o seu desenvolvimento cognitivo, social e emocional, sendo assim, contamos com vosso apoio para concluir está obra que é um investimento importante para o futuro do nosso município.</t>
  </si>
  <si>
    <t>BRUNA ZONIN MUNARETTO</t>
  </si>
  <si>
    <t>84711</t>
  </si>
  <si>
    <t>(27063) PAC 2 - Cobertura de Quadra Escolar  100</t>
  </si>
  <si>
    <t>O contrato nº 182/2013, cujo objeto foi a execução da construção de cobertura de quadra de esportes da EEEFM Profª Braulia Gurjão, localizada no município de Conceição do Araguaia-Pa encontra-se expirado, e que a Secretaria de Estado de Educação do Pará já realizou levantamento para a emissão de relatórios, projetos e orçamento a fim de que a referida obra seja repactuada, retomada e concluída na íntegra.</t>
  </si>
  <si>
    <t>84712</t>
  </si>
  <si>
    <t>(1014558) BARREIRÃO</t>
  </si>
  <si>
    <t>04/06/2021</t>
  </si>
  <si>
    <t>Assumimos a administração do município em janeiro de 2021, e recebemos a obra com o status de inacabada e sem recursos necessários para a finalização.</t>
  </si>
  <si>
    <t>FRANCISCO JOSÉ DE LIMA FILHO</t>
  </si>
  <si>
    <t>84713</t>
  </si>
  <si>
    <t>(1006388) PAC 2 - CRECHE/PRÉ-ESCOLA  002</t>
  </si>
  <si>
    <t>O município de Mãe do Rio-PA, vem por meio deste solicitar a repactuação/reajuste de valor da obra (1006388) PAC 2 - CRECHE/PRÉ-ESCOLA 002, conforme MEDIDA PROVISÓRIA Nº 1.174, DE 12 DE MAIO DE 2023. Tendo visto o tempo transcorrido, o valor atual apresenta-se defasado, não sendo suficiente para conclusão da mesma. Salientamos a extrema importância da mesma para nosso município e nossos alunos, a prefeitura reafirma que reunirá todos os esforços necessários para finalização da mesma mediante sua repactuação.</t>
  </si>
  <si>
    <t>JOSE VILLEIGAGNON RABELO OLIVEIRA</t>
  </si>
  <si>
    <t>84714</t>
  </si>
  <si>
    <t>(5403) 750010 - Escola de Trabalho e Produção do Pará  - Brasil Profissionalizado - Ampliação e Reforma - Salvaterra/PA</t>
  </si>
  <si>
    <t>A obra de ID; 5403, Escola de Trabalho e Produção do Pará - Brasil Profissionalizante - Ampliação e Reforma - Salvaterra/PA, CEP; 68.860-000, Rodovia 154, KM-13, cadastrada no SIMEC obras 2.0, sendo parte integrante do convênio n° 750010/2008 que venceu a vigência em 30/07/2019. Essa obra encontra-se inacabada em decorrência desta secretaria de estado não ter solicitado em tempo hábil a prorrogação de prazo, quando solicitado, o mesmo já estava no sistema com status de inacabado. No entanto, a conclusão dessa obra é de suma importância para educação do município de Salvaterra, visto está localizada na região de integração do Marajó. A obra não foi atualizada no SIMEC desde então. Após a Portaria Conjunta MEC/MGI/CGU N° 82, de 10 de julho e 2023, foi submetido à Secretaria de Estado de Educação do Pará a identificação de serviços necessários para melhor adequação técnica do objeto. Portanto, solicitamos a repactuação da obra para a sua efetiva conclusão.</t>
  </si>
  <si>
    <t>LUCIVAL FURTADO DA SILVA</t>
  </si>
  <si>
    <t>84715</t>
  </si>
  <si>
    <t>(1010637) PAC 2 - CRECHE/PRÉ-ESCOLA  003</t>
  </si>
  <si>
    <t>A prefeitura municipal de Laranjal do Jarí, tem interesse na retomada dessa obra, inclusive com processo de licitação para uma nova empresa ja finalizado. Precisamos de uma nova pactuação para atualizamos a obra de acordo com a realidade e da o devido acompanhamento junto ao sistema e fazer toda a parte documental da nova empresa.</t>
  </si>
  <si>
    <t>AFONSO CARVALHO DE FREITAS JÚNIOR</t>
  </si>
  <si>
    <t>84716</t>
  </si>
  <si>
    <t>(27352) Loteamento Cajari</t>
  </si>
  <si>
    <t>20/08/2019</t>
  </si>
  <si>
    <t>Solicitamos uma nova pactuação para essa obra, uma vez que e de interesse da prefeitura municipal pela sua conclusão por completo para posterior ser feito o procedimento de prestação de conta da mesma.</t>
  </si>
  <si>
    <t>84719</t>
  </si>
  <si>
    <t>(1111719) Construção de Escola 6 Salas no município de Olho d\'Água das Flores - Olho d'Água das Flores - AL</t>
  </si>
  <si>
    <t>Venho por meio deste, Solicitar nova pactuação para esse termo, Referente ao Valor do termo que esta defasado referente ao ano corrente 2023. Valor pactuado em 2022 foi R$1.829.901,56, O município Atualizou  a planilha FNDE com data base do mês junho de 2023, predominado um valor de R$ 2.077.003,89, Havendo uma defasagem de R$247.102,33, visto as dificuldade financeira do município, temos a necessidade da Repactuação do Termo para Executar o Termo.</t>
  </si>
  <si>
    <t>JOSE LUIZ VASCONCELLOS DOS ANJOS</t>
  </si>
  <si>
    <t>84723</t>
  </si>
  <si>
    <t>(19388) Creche do Centro</t>
  </si>
  <si>
    <t>26/10/2019</t>
  </si>
  <si>
    <t>SOLICITAMOS A RAPACTUAÇÃO DO TERMO PARA CONCLUIR O OBJETO.</t>
  </si>
  <si>
    <t>JOSÉ CELINO RIBEIRO DE LIMA</t>
  </si>
  <si>
    <t>84726</t>
  </si>
  <si>
    <t>(1008907) PAC 2 - Construção de Quadra Escolar Coberta  001/2013 - Passagem Franca do Piauí - PI</t>
  </si>
  <si>
    <t>Solicito junto ao FNDE, repactuação do termo de compromisso da obra em questão. Pelo presente instrumento, formalizo o interesse de firmar novo termo de compromisso e adesão. Que a obra localizada no endereço: Rua Romano Ayres, Bairro Centro, Zona Urbana, Passagem Franca do Piauí  PI (ID 1008907), PAC 2 - Construção Quadra Escolar Coberta 001-2013, relativa ao Termo de Compromisso N° 9778/2014, vencido com o FNDE em 20/02/2020, voltará a sua execução e evolução com a adesão do novo Termo de Compromisso.</t>
  </si>
  <si>
    <t>MARIO LUCAS VIEIRA DA SILVA</t>
  </si>
  <si>
    <t>84727</t>
  </si>
  <si>
    <t>(25161) PAC 2 - CRECHE/PRÉ-ESCOLA  001</t>
  </si>
  <si>
    <t>Pelo presente instrumento, formalizo o interesse de firmar novo termo de compromisso e adesão. Que a obra localizada no endereço: Povoado Mocambinho, , Zona Rural, Buriti  MA (ID 25161), PAC 2 - CRECHE/PRÉ-ESCOLA  001, relativa ao Termo de Compromisso N° 2715/2012 , vencido com o FNDE em 30/10/2019, voltará a sua execução e evolução com a adesão do novo Termo de Compromisso.</t>
  </si>
  <si>
    <t>JODENILSON ARAÚJO SILVA</t>
  </si>
  <si>
    <t>84728</t>
  </si>
  <si>
    <t>(25162) PAC 2 - CRECHE/PRÉ-ESCOLA  002</t>
  </si>
  <si>
    <t>Pelo presente instrumento, formalizo o interesse de firmar novo termo de compromisso e adesão. Que a obra localizada no endereço: Povoado Saquinho, Zona Rural, Buriti  MA (ID 25162), PAC 2 - CRECHE/PRÉ-ESCOLA  002, relativa ao Termo de Compromisso N° 2715/2012, vencido com o FNDE em 30/10/2019, voltará a sua execução e evolução com a adesão do novo Termo de Compromisso.</t>
  </si>
  <si>
    <t>84729</t>
  </si>
  <si>
    <t>(30946) PAC 2 - Construção de Quadra Escolar Coberta  001</t>
  </si>
  <si>
    <t>27/07/2021</t>
  </si>
  <si>
    <t>Pelo presente instrumento, formalizo o interesse de firmar novo Termo de Compromisso e Adesão. Que a obra localizada no endereço: Rua Benedito Gonçalves Machado, Centro, Buriti  MA (ID 30946), PAC2 3828/2013, relativa ao Termo de Compromisso N° 3828/2013, vencido com o FNDE em 27/07/2021, voltará a sua execução e evolução, com a Adesão do novo Termo de Compromisso.</t>
  </si>
  <si>
    <t>84730</t>
  </si>
  <si>
    <t>(1002065) PAC 2 - Construção de Quadra Escolar Coberta  005/2013 - Buriti - MA</t>
  </si>
  <si>
    <t>Pelo presente instrumento, formalizo o interesse de firmar novo termo de compromisso e adesão. Que a obra localizada no endereço: Povoado Pitombeiras  U. I. Euzamar Machado Vilar, Zona Rural, Buriti  MA (ID 1002065), Quadra Escolar Coberta com Vestiário, relativa ao Termo de Compromisso N° 5597/2013 , vencido com o FNDE em 28/12/2018, voltará a sua execução e evolução com a adesão do novo Termo de Compromisso.</t>
  </si>
  <si>
    <t>84732</t>
  </si>
  <si>
    <t>(1002901) PORTO DO NASCIMENTO COMUNIDADE QUILOMBOLA - Mirinzal - MA</t>
  </si>
  <si>
    <t>Venho por meio desta, justificar a necessidade de recursos para o término da escola Dr. Cristiano Dias Vieira que atende 75 alunos, al sendo alunos da creche e alunos do ensino fundamental I e II em nossa Comunidade Quilombola que fica situada no Povoado do Porto de Nascimento em Mirinzal-MA.  O termino da construção dessa escola é de extrema importância para a valorização de nossa cultura e para a garantia do direito à educação de qualidade de nossas crianças e adolescentes.  Como é de conhecimento, nossa Comunidade Quilombola, tem um histórico de luta e resistência, e a construção dessa escola representa um marco na busca pela inclusão e igualdade de oportunidades para nossos estudantes. Até o momento, contamos com a colaboração da comunidade para viabilizar a construção, mas o montante necessário para sua conclusão excede nossas possibilidades financeiras.  Além disso, a falta de uma escola adequada tem impactado diretamente no aprendizado e desenvolvimento de nossas crianças e adolescentes, limitando suas perspectivas de futuro e perpetuando desigualdades educacionais. Com a conclusão dessa escola, poderemos oferecer um ambiente de ensino mais adequado, com recursos pedagógicos e infraestrutura necessários para garantir o aprendizado de qualidade.  Desta forma, solicitamos a análise sensível e cuidadosa de nosso pedido de recursos junto ao MEC, visando possibilitar o término da construção da escola em nossa Comunidade Quilombola situada no Povoado do Porto de Nascimento em Mirinzal-MA. Com essa medida, estaremos promovendo não apenas a educação, mas também a valorização de nossa cultura e o fortalecimento da nossa comunidade de Porto do Nascimento</t>
  </si>
  <si>
    <t>AMAURY SANTOS ALMEIDA</t>
  </si>
  <si>
    <t>84733</t>
  </si>
  <si>
    <t>(1016272) TERRENO DA SEDE DE RODELAS PARA ESCOLA DE 06 SALAS</t>
  </si>
  <si>
    <t>Tendo em vista que a presente obra atende aos requisitos previstos na MP 1174 e consideração que a conclusão da escola de 6 salas contribuirá significativamente para a melhoria da qualidade do processo de ensino e aprendizagem de nossos educandos, é que se justifica o presente pleito, ao tempo em que manifesto interesse em realizar a repactuação em consonância com a MP 1174 e a Portaria 82 que dispõem sobre as repactuações e Retomada das obras inacabadas ou paralisadas.</t>
  </si>
  <si>
    <t>EMANUEL RODRIGUES FERREIRA</t>
  </si>
  <si>
    <t>84734</t>
  </si>
  <si>
    <t>(1001863) PAC 2 - CRECHE/PRÉ-ESCOLA  003 - Cocal - PI</t>
  </si>
  <si>
    <t>01/08/2019</t>
  </si>
  <si>
    <t>O MUNICIPIO, NA OPORTUNIDADE SOLICITA NOVA PACTUAÇÃO E REFORMULAÇÃO MI PARA CONVENCIONAL ESCOLA EDUCAÇÃO INFANTIL CRECHE TIPO 1, UMA VEZ QUE DISPOMOS DE SALDO EM CONTA E DA DOCUMENTAÇÃO DO IMOVEL, APTA PARA O PLEITO. O MUNICIPIO DISPOE DE ALUNOS SUFICIENTE PARA ATENDER A DEMANDA.</t>
  </si>
  <si>
    <t>RAIMUNDO NONATO FONTENELE CARDOSO</t>
  </si>
  <si>
    <t>84735</t>
  </si>
  <si>
    <t>(8373) 656808 - Escola de Educação Infantil - Tipo C - COCAL /PI</t>
  </si>
  <si>
    <t>27/03/2018</t>
  </si>
  <si>
    <t>SOLICITAMOS NOVA PACTUAÇÃO PARA CONCLUSÃO DA OBRA. ASSUMIMOS O MUNICIPIO COM A OBRA NA SITUAÇÃO DE ABANDONO E INACABADA.</t>
  </si>
  <si>
    <t>84736</t>
  </si>
  <si>
    <t>(1008569) PAC 2 - Construção de Quadra Escolar Coberta  001/2013 - Barreiras do Piauí - PI</t>
  </si>
  <si>
    <t>O MUNICÍPIO, ATRAVÉS DESTE VEM SOLICITAR A NOVA PACTUAÇÃO PARA CONCLUSÃO DA OBRA, AFINS DE ENTREGAR AO PUBLICO ALVO PARA USUFRUIR DE SEUS BENEFÍCIOS AINDA ESSE ANO COM  O DEFERIMENTO DE NOSSA SOLICITAÇÃO.</t>
  </si>
  <si>
    <t>MANOEL AROLDO BARREIRA FILHO</t>
  </si>
  <si>
    <t>84737</t>
  </si>
  <si>
    <t>(1000811) PAC 2 - Construção de Quadra Escolar Coberta  001/2013</t>
  </si>
  <si>
    <t>31/03/2019</t>
  </si>
  <si>
    <t>Solicitamos para fins de conclusão da obra e entregar ao publico alvo ainda esse anos com o deferimento de nossa solicitação.</t>
  </si>
  <si>
    <t>ALCIMIRO PINHEIRO DA COSTA</t>
  </si>
  <si>
    <t>84741</t>
  </si>
  <si>
    <t>(1008622) PAC 2 - Construção de Quadra Escolar Coberta  001/2013 - Capitão Gervásio Oliveira - PI</t>
  </si>
  <si>
    <t>14/01/2020</t>
  </si>
  <si>
    <t>Solicitação que se faz para que o município, consiga concluir a referida obra.</t>
  </si>
  <si>
    <t>ENIVA ARAUJO DE FRANCA</t>
  </si>
  <si>
    <t>84742</t>
  </si>
  <si>
    <t>(18422) RUA PONTE NOVA</t>
  </si>
  <si>
    <t>05/07/2017</t>
  </si>
  <si>
    <t>Quadra que abrange a proximidade de duas escolas públicas, irá trazer grandes benefícios para a população da região. O município já realizou diversas melhorias seguindo o projeto padrão e solicita repactuação para regularizar e finalizar pequenos serviços que ainda restam.</t>
  </si>
  <si>
    <t>84743</t>
  </si>
  <si>
    <t xml:space="preserve">(31257) Ampliação da Escola Mun. Monsenhor Estanislau </t>
  </si>
  <si>
    <t>29/04/2024</t>
  </si>
  <si>
    <t>COM O OBJETIVO DE CONCLUÍMOS A OBRA EM QUESTÃO, NECESSITAMOS DE UM PRAZO RASURÁVEL PARA CONCLUÍ-LA,  HOUVE UM DESINTERESSE POR PARTE DA CONSTRUTORA, EM FUNÇÃO DO ATRASO DE TRANSFERÊNCIA DE RECURSOS DO FNDE PARA O MUNICÍPIO DE POÇÃO-PE, UMA VEZ QUE JÁ EXISTIA UMA MEDIÇÃO IMPLANTADA NO SIMEC DESDE JUNHO/2022 E APROVADO EM JULHO/2023. SOMENTE LIBERADA NO MÊS DE ABRIL DE 2023, PASSANDO-SE QUASE 11 MESES SEM RECURSOS E A OBRA PARADA, NESSE SENTIDO A CONSTRUTORA SOLICITOU O DISTRATO COM O MUNICÍPIO DE POÇÃO-PE. ASSIM, PARA CONCLUIR A OBRA, NECESSITAMOS DE UMA NOVA PACTUAÇÃO COM O GOVERNO FEDERAL</t>
  </si>
  <si>
    <t>FRANCISCO ALVES DO NASCIMENTO</t>
  </si>
  <si>
    <t>84744</t>
  </si>
  <si>
    <t>(17536) 700201/11 - Escola de Educação Infantil B - Pinheiro/MA</t>
  </si>
  <si>
    <t>17/07/2013</t>
  </si>
  <si>
    <t>a obra se encontra em estado avançado, a repactuação nos daria condições de concluir</t>
  </si>
  <si>
    <t>JOÃO LUCIANO SILVA SOARES</t>
  </si>
  <si>
    <t>84745</t>
  </si>
  <si>
    <t>(1018073) ESCOLA RURAL BOA VISTA - Condeúba - BA</t>
  </si>
  <si>
    <t>23/10/2023</t>
  </si>
  <si>
    <t>(1018073) ESCOLA RURAL BOA VISTA - Condeúba  BA No intuito de conclusão da execução dos serviços  dessa importante obra para servir as crianças / estudantes, a equipe técnica de engenharia da Prefeitura, esta realizando a atualização das planilhas financeiras incluindo os valores necessários para a conclusão da obra, com itens a serem executados, recuperados e refeitos com os valores atuais, para realização de nova licitação , adequando a Nova Pactuação MP 1174</t>
  </si>
  <si>
    <t>SILVAN BALEEIRO DE SOUSA</t>
  </si>
  <si>
    <t>84747</t>
  </si>
  <si>
    <t>(1007592) PAC 2 - Cobertura de Quadra Escolar  001/2013 - Nova Crixás - GO</t>
  </si>
  <si>
    <t>É de grande interesse do município dar seguimento a esta obra através do novo programa de repactuação liberado pelo FNDE, uma vez que a nova claúsula que prevê a atualização do saldo remanescente proporcionará a retomada do empreendimento de forma assertiva, favorecendo muito sua conclusão e entrega à comunidade de Nova Crixás.</t>
  </si>
  <si>
    <t>LAZARO VALDIVINO DA SILVA</t>
  </si>
  <si>
    <t>84748</t>
  </si>
  <si>
    <t>(1001520) PAC 2 - Construção de Quadra Escolar Coberta  001/2013 - Peçanha - MG</t>
  </si>
  <si>
    <t>27/11/2021</t>
  </si>
  <si>
    <t>Solicitamos adesão ao Pacto de retomada de obras, uma vez que nos encaixamos nos critérios adotados na MP1174. Aguardamos manifestação do FNDE para atualizações e estamos aptos a entregar toda documentação correta rapidamente.</t>
  </si>
  <si>
    <t>FABRICIO DAYRELL OLIVEIRA ALVARENGA</t>
  </si>
  <si>
    <t>84749</t>
  </si>
  <si>
    <t>(1011160) Prefeitura Municipal de Mucurici</t>
  </si>
  <si>
    <t>Manifesto interesse em realizar a repactuação em consonância com a MP1174 e a portaria 82 que dispõem sobre a repactuações e retomadas das obras inacabadas ou paralisadas.</t>
  </si>
  <si>
    <t>ATANAEL PASSOS WAGMACKER</t>
  </si>
  <si>
    <t>31/07/2023</t>
  </si>
  <si>
    <t>84758</t>
  </si>
  <si>
    <t>(1002914) Terreno Público da Pref de Jeremoabo - Jeremoabo - BA</t>
  </si>
  <si>
    <t>11/03/2018</t>
  </si>
  <si>
    <t>Tendo em vista que a presente obra atende aos requisitos previstos na MP 1174 e consideração que a conclusão da escola de 4 salas contribuirá significativamente para a melhoria da qualidade do processo de ensino e aprendizagem de nossos educandos, é que se justifica o presente pleito, ao tempo em que manifesto interesse em realizar a repactuação em consonância com a MP 1174 e a Portaria 82 que dispõem sobre as repactuações e Retomada das obras inacabadas ou paralisadas.</t>
  </si>
  <si>
    <t>DERISVALDO JOSÉ DOS SANTOS</t>
  </si>
  <si>
    <t>84759</t>
  </si>
  <si>
    <t>(1010182) Terreno do Loteamento São João - Jeremoabo - BA</t>
  </si>
  <si>
    <t>27/02/2018</t>
  </si>
  <si>
    <t>84761</t>
  </si>
  <si>
    <t>(31058) PAC 2 - Cobertura de Quadra Escolar  010</t>
  </si>
  <si>
    <t>De acordo com MP 1174/2023 e Portaria Conjunta MEC/CGU nº 82/2023, esta Secretaria de Estado da Educação de Goiás, solicita a repactuação desta obra ID 31058 de cobertura de quadra escolar. A conclusão desta obra vai proporcionar um espaço específico e com qualidade para a prática esportiva na escola. Vai ofertar aulas de educação física ministradas com qualidade. Esses espaços proporcionam melhor qualidade de vida, saúde e integração dos alunos na unidade escolar. A prática de esportes e atividades físicas são importantes na vida de todos os jovens e contribuem no aprendizado. Portanto, com a finalização da obra desta cobertura de quadra, será entregue aos alunos do estado de Goiás-GO, uma grande melhoria na infraestrutura do espaço escolar.</t>
  </si>
  <si>
    <t>84763</t>
  </si>
  <si>
    <t>(1014066) Rua Dona Cotinha - Arroio dos Ratos - RS</t>
  </si>
  <si>
    <t>07/08/2019</t>
  </si>
  <si>
    <t>A par de cumprimentá-los, vimos, por meio deste, manifestar interesse na repactuação da obra ID 1014066 - Escola de 12 Salas do Bairro São Cristóvão, via Medida Provisória nº 1.174, de 12 de maio de 2023, que versa sobre o Pacto Nacional pela Retomada de Obras e de Serviços de Engenharia Destinados à Educação Básica</t>
  </si>
  <si>
    <t>JOSE CARLOS GARCIA DE AZEREDO</t>
  </si>
  <si>
    <t>84768</t>
  </si>
  <si>
    <t>(25572) São Geraldo - PAC 2 - CRECHE/PRÉ-ESCOLA  003</t>
  </si>
  <si>
    <t>Solicitamos a nova Pactuação para que possamos retomar a construção da obra em questão para atendimento à população do Bairro São Geraldo e adjacências. É de extrema importância a finalização desta obra para o município de Juiz de Fora, e o reajuste se faz necessário, uma vez que os valores praticados quando da assinatura anterior é inferior aos praticados atualmente.</t>
  </si>
  <si>
    <t>MARIA MARGARIDA MARTINS SALOMAO</t>
  </si>
  <si>
    <t>84769</t>
  </si>
  <si>
    <t>(13289) 702635 - Esc. Educ. Infantil - Tipo C - Proinfância - Construção - BACURITUBA/MA</t>
  </si>
  <si>
    <t>23/08/2015</t>
  </si>
  <si>
    <t>O município de Bacurituba, considerando o compromisso com Educação Infantil que é essencial para que as crianças tenham um convívio social além do núcleo familiar. Considerando ainda a importância de se relacionar e viver em sociedade, vem por meio deste, manifestar interesse na adesão ao Pacto Nacional pela Retomada de Obras e de Serviços de Engenharia Destinados à Educação Básica, para Repactuação da obra da Creche - Tipo C - de acordo com a Portaria nº82 de 10 de julho de 2023, fundamentada na Medida Provisória 1.174 de 12 de maio de 2023.</t>
  </si>
  <si>
    <t>LETICIA LÍBIA BARROS COSTA</t>
  </si>
  <si>
    <t>84770</t>
  </si>
  <si>
    <t>(1014962) PAC 2 - Construção de Quadra Escolar Coberta  001/2013 - Bacurituba - MA</t>
  </si>
  <si>
    <t>01/10/2019</t>
  </si>
  <si>
    <t>O município de Bacurituba, considerando que a pratica de atividade física contribui para o desenvolvimento físico e também estimula o desenvolvimento cognitivo e social dos estudantes, vem por meio deste, manifestar interesse na adesão ao Pacto Nacional pela Retomada de Obras e de Serviços de Engenharia Destinados à Educação Básica, para Repactuação da obra da Construção da Quadra Escolar Coberta - de acordo com a Portaria nº82 de 10 de julho de 2023, fundamentada na Medida Provisória 1.174 de 12 de maio de 2023.</t>
  </si>
  <si>
    <t>84771</t>
  </si>
  <si>
    <t>(29854) PAC 2 - Cobertura de Quadra Escolar  054</t>
  </si>
  <si>
    <t>De acordo com MP 1174/2023 e Portaria Conjunta MEC/CGU nº 82/2023, esta Secretaria de Estado da Educação de Goiás, solicita a repactuação desta obra ID 29854 de cobertura de quadra escolar. A conclusão desta obra vai proporcionar um espaço específico e com qualidade para a prática esportiva na escola. Vai ofertar aulas de educação física ministradas com qualidade. Esses espaços proporcionam melhor qualidade de vida, saúde e integração dos alunos na unidade escolar. A prática de esportes e atividades físicas são importantes na vida de todos os jovens e contribuem no aprendizado. Portanto, com a finalização da obra desta cobertura de quadra, será entregue aos alunos do estado de Goiás-GO, uma grande melhoria na infraestrutura do espaço escolar.</t>
  </si>
  <si>
    <t>84772</t>
  </si>
  <si>
    <t>(1007037) PAC 2 - Cobertura de Quadra Escolar 095 - Santa Helena de Goiás - GO</t>
  </si>
  <si>
    <t>De acordo com MP 1174/2023 e Portaria Conjunta MEC/CGU nº 82/2023, esta Secretaria de Estado da Educação de Goiás, solicita a repactuação desta obra ID 1007037 de cobertura de quadra escolar. A conclusão desta obra vai proporcionar um espaço específico e com qualidade para a prática esportiva na escola. Vai ofertar aulas de educação física ministradas com qualidade. Esses espaços proporcionam melhor qualidade de vida, saúde e integração dos alunos na unidade escolar. A prática de esportes e atividades físicas são importantes na vida de todos os jovens e contribuem no aprendizado. Portanto, com a finalização da obra desta cobertura de quadra, será entregue aos alunos do estado de Goiás-GO, uma grande melhoria na infraestrutura do espaço escolar.</t>
  </si>
  <si>
    <t>84773</t>
  </si>
  <si>
    <t>(31723) PAC 2 - Construção de Quadra Escolar Coberta  047</t>
  </si>
  <si>
    <t>De acordo com MP 1174/2023 e Portaria Conjunta MEC/CGU nº 82/2023, esta Secretaria de Estado da Educação de Goiás, solicita a repactuação desta obra ID 31723 de construção de quadra escolar. A conclusão desta quadra é importante para desenvolvimento integral de todos os alunos, com a oferta de espaço adequado para a prática de atividades físicas e esportivas, estimulando os alunos a praticarem um esporte. Trazendo melhora do aprendizado em sala de aula, diversos benefícios na saúde física, mental e psicológica, e ainda, o desenvolvimento de habilidades sociais. A existência desta quadra na unidade escolar aos alunos. Portanto, concluir esta quadra, teremos muitos benefícios entregues aos alunos no estado de Goiás.</t>
  </si>
  <si>
    <t>84774</t>
  </si>
  <si>
    <t>(1009098) Creche professora Maria José Marques Muniz</t>
  </si>
  <si>
    <t>ALEXANDRE COLARES BEZERRA JUNIOR</t>
  </si>
  <si>
    <t>84776</t>
  </si>
  <si>
    <t>(1016597) JAPIRA PROINFANCIA</t>
  </si>
  <si>
    <t>10/11/2018</t>
  </si>
  <si>
    <t>Para que possamos licitar, retomar e concluir a obra objeto do convênio, pois esta situação tem trazido sérios transtornos e prejuízos ao erário público com esta Obra Inacabacaba, além do comprometimento da oferta, com qualidade, de Educação Infantil em nosso Município.  Assim, na responsabilidade de consolidar a Meta pactuada pelo PAR  Plano de Ações Articuladas e o Compromisso Todos pela Educação, a Secretaria Municipal de Educação vem tomando iniciativas no sentido de ampliar e otimizar a oferta da Educação Infantil para poder responder à crescente procura nos últimos anos desta modalidade de ensino.</t>
  </si>
  <si>
    <t>PAULO JOSÉ MORFINATI</t>
  </si>
  <si>
    <t>84778</t>
  </si>
  <si>
    <t>(1010977) Creche Pro Infância  das Angelicas</t>
  </si>
  <si>
    <t>27/01/2019</t>
  </si>
  <si>
    <t>Tendo em vista a obra da Creche Pro Infância das Angélicas se encontrar com status inacabada e considerando o interesse do município em retomar e concluir a obra, conforme demonstrado através das Declarações em anexo, e considerando ainda a importância e a necessidade de uma creche para o município, que irá atender as demandas da Educação Infantil, uma vez que não dispomos de nenhum prédio adequado ao atendimento dessa faixa etária, justificamos a solicitação de nova pactuação da obra em tela.</t>
  </si>
  <si>
    <t>UILAS LEAL DA SILVA</t>
  </si>
  <si>
    <t>29/07/2023</t>
  </si>
  <si>
    <t>84785</t>
  </si>
  <si>
    <t>(1017346) Escola Proinfância C</t>
  </si>
  <si>
    <t>Venho manifestar o total interesse em firmar novo TERMO, através da repactuação, atendendo assim a necessidade pública e satisfazendo o princípio da eficiência da administração pública, pois a finalização da Construção da Escola visa beneficiar alunos oriundos de famílias carentes, com o objetivo de melhorar a infraestrutura da rede municipal de educação, proporcionando ensino de qualidade a todos.</t>
  </si>
  <si>
    <t>GERALDO FONSECA CORREIA</t>
  </si>
  <si>
    <t>30/07/2023</t>
  </si>
  <si>
    <t>84786</t>
  </si>
  <si>
    <t>(1018391) CATINGUINHA - Jaguaruana - CE</t>
  </si>
  <si>
    <t>24/05/2019</t>
  </si>
  <si>
    <t>A Exmo. Senhor Prefeito Municipal de Jaguaruana/CE, JOSE ELIAS DE OLIVEIRA, no uso de suas atribuições legais, notadamente Lei Orgânica Municipal, Constituição Federal e leis esparsas, respaldado ainda nos ditames principiológicos, vem por meio deste, informar que o município de Jaguaruana-CE, tem uma  obra INACABADA com ID: 1018391  com Termo de Compromisso PAC2 Nº 32777/2014,  nesse contexto, me manifesto expresso interesse em firmar e pactuar novo termo de compromisso com ajuste de valores  para que possamos  concluir  essa obra supracitada,  referente  a CONSTRUÇÃO  DE  ESCOLA PADRÃO FNDE- 12 salas em conformidade com as diretrizes da PORTARIA CONJUNTA MEC/MGI/CGU Nº 82, DE 10 DE JULHO DE 2023 e MP 1174 DE 12 maio de 2023.Sabemos que tal solicitação tem um caráter importantíssimo para a qualidade da educação do nosso município, por isso, sem devaneios e pedidos absurdos, requeremos assim, de V. Sa. que após observado o simplório pedido de solicitação, o deferimento do pleito</t>
  </si>
  <si>
    <t>JOSE ELIAS DE OLIVEIRA</t>
  </si>
  <si>
    <t>84787</t>
  </si>
  <si>
    <t>(1004470) PAC 2 - Construção de Quadra Escolar Coberta  001/2013 - Jaguaruana - CE</t>
  </si>
  <si>
    <t>28/05/2019</t>
  </si>
  <si>
    <t>A Exmo. Senhor Prefeito Municipal de Jaguaruana/CE, JOSE ELIAS DE OLIVEIRA, no uso de suas atribuições legais, notadamente Lei Orgânica Municipal, Constituição Federal e leis esparsas, respaldado ainda nos ditames principiológicos, vem por meio deste, informar que o município de Jaguaruana-CE, tem uma  obra INACABADA com ID: 1004470   com Termo de Compromisso PAC2 6215/2013 -,  nesse contexto, me manifesto expresso interesse em firmar e pactuar novo termo de compromisso com ajuste de valores  para que possamos  concluir  essa obra supracitada,  referente  a CONSTRUÇÃO  DE  ESCOLA PADRÃO FNDE- 12 salas em conformidade com as diretrizes da PORTARIA CONJUNTA MEC/MGI/CGU Nº 82, DE 10 DE JULHO DE 2023 e MP 1174 DE 12 maio de 2023.Sabemos que tal solicitação tem um caráter importantíssimo para a qualidade da educação do nosso município, por isso, sem devaneios e pedidos absurdos, requeremos assim, de V. Sa. que após observado o simplório pedido de solicitação, o deferimento do pleito.</t>
  </si>
  <si>
    <t>84788</t>
  </si>
  <si>
    <t>(1006763) PAC 2 - CRECHE/PRÉ-ESCOLA  001</t>
  </si>
  <si>
    <t>Conforme determina a  Portaria Conjunta MEC/MGI/CGU Nº 82, de 10 de julho de 2023, que dispõe sobre as repactuações entre o Fundo Nacional de Desenvolvimento da Educação (FNDE) e os entes federativos no âmbito do Pacto Nacional pela Retomada de Obras e de Serviços de Engenharia Destinados à Educação Básica, o município de Japoatã/SE se manifesta pelo interesse na repactuação da OBRA 1006763  Construção de Creche Escola Tipo 1, por se tratar de obra inacabada e que sua conclusão  trará enormes benefícios a população do município de Japoatã/SE.</t>
  </si>
  <si>
    <t>CLAUDIO DINISIO NASCIMENTO</t>
  </si>
  <si>
    <t>84789</t>
  </si>
  <si>
    <t>(1017157) PAC 2 - Construção de Quadra Escolar Coberta  002/2013 - Japoatã - SE</t>
  </si>
  <si>
    <t>28/10/2019</t>
  </si>
  <si>
    <t>Conforme determina a  Portaria Conjunta MEC/MGI/CGU Nº 82, de 10 de julho de 2023, que dispõe sobre as repactuações entre o Fundo Nacional de Desenvolvimento da Educação (FNDE) e os entes federativos no âmbito do Pacto Nacional pela Retomada de Obras e de Serviços de Engenharia Destinados à Educação Básica, o município de Japoatã/SE se manifesta pelo interesse na repactuação da OBRA 10017157  Construção de Quadra Escolar Coberta com Vestuário, por se tratar de obra inacabada e que sua conclusão  trará enormes benefícios a população do município de Japoatã/SE.</t>
  </si>
  <si>
    <t>84790</t>
  </si>
  <si>
    <t>(1013601) piçarreira - Santa Luzia do Itanhy - SE</t>
  </si>
  <si>
    <t>Conforme determina a  Portaria Conjunta MEC/MGI/CGU Nº 82, de 10 de julho de 2023, que dispõe sobre as repactuações entre o Fundo Nacional de Desenvolvimento da Educação (FNDE) e os entes federativos no âmbito do Pacto Nacional pela Retomada de Obras e de Serviços de Engenharia Destinados à Educação Básica, o município de Santa Luzia do Itanhy/SE se manifesta pelo interesse na repactuação da OBRA 1013601  Construção de Escola de 06 Salas no Distrito Piçarreira, por se tratar de obra inacabada e que sua conclusão  trará enormes benefícios a população estudantil do município de Santa Luzia do Itanhy/SE.</t>
  </si>
  <si>
    <t>ADAUTO DANTAS DO AMOR CARDOSO</t>
  </si>
  <si>
    <t>84791</t>
  </si>
  <si>
    <t>(1016105) Botequim - Santa Luzia do Itanhy - SE</t>
  </si>
  <si>
    <t>Conforme determina a  Portaria Conjunta MEC/MGI/CGU Nº 82, de 10 de julho de 2023, que dispõe sobre as repactuações entre o Fundo Nacional de Desenvolvimento da Educação (FNDE) e os entes federativos no âmbito do Pacto Nacional pela Retomada de Obras e de Serviços de Engenharia Destinados à Educação Básica, o município de Santa Luzia do Itanhy/SE se manifesta pelo interesse na repactuação da OBRA 1016105  Construção de Escola de 06 Salas no Distrito Botequim, por se tratar de obra inacabada e que sua conclusão  trará enormes benefícios para a população estudantil do município de Santa Luzia do Itanhy/SE.</t>
  </si>
  <si>
    <t>84792</t>
  </si>
  <si>
    <t>(1014911) PAC 2 - Construção de Quadra Escolar Coberta  001 - Canindé de São Francisco - SE</t>
  </si>
  <si>
    <t>24/11/2022</t>
  </si>
  <si>
    <t>Conforme determina a  Portaria Conjunta MEC/MGI/CGU Nº 82, de 10 de julho de 2023, que dispõe sobre as repactuações entre o Fundo Nacional de Desenvolvimento da Educação (FNDE) e os entes federativos no âmbito do Pacto Nacional pela Retomada de Obras e de Serviços de Engenharia Destinados à Educação Básica, o município de Canindé de São Francisco/SE se manifesta pelo interesse na repactuação da OBRA 1014911  Construção de Quadra Escolar Coberta com Vestuário, no Povoado Capim Grosso, por se tratar  de obra inacabada e que sua conclusão  trará enormes benefícios para a população do município de Canindé de São Francisco/SE.</t>
  </si>
  <si>
    <t>WELDO MARIANO DE SOUZA</t>
  </si>
  <si>
    <t>84793</t>
  </si>
  <si>
    <t>(11709) 701784 - Esc. Educ. Infantil   Tipo B  - Proinfância - Const</t>
  </si>
  <si>
    <t>01/06/2024</t>
  </si>
  <si>
    <t>Conforme determina a  Portaria Conjunta MEC/MGI/CGU Nº 82, de 10 de julho de 2023, que dispõe sobre as repactuações entre o Fundo Nacional de Desenvolvimento da Educação (FNDE) e os entes federativos no âmbito do Pacto Nacional pela Retomada de Obras e de Serviços de Engenharia Destinados à Educação Básica, o município de Indiaroba/SE se manifesta pelo interesse na repactuação da OBRA 701784  Construção de Escola de Educação Infantil  Tipo B - Proinfância, por se tratar  de obra em fase de conclusão e que sua execução  trará enormes benefícios para a população estudantil do município de Indiaroba/SE.</t>
  </si>
  <si>
    <t>ADINALDO DO NASCIMENTO SANTOS</t>
  </si>
  <si>
    <t>84794</t>
  </si>
  <si>
    <t>(24548) PAC 2 - CRECHE/PRÉ-ESCOLA  004</t>
  </si>
  <si>
    <t>30/07/2017</t>
  </si>
  <si>
    <t>ALINE DOS SANTOS VASCONCELOS</t>
  </si>
  <si>
    <t>84795</t>
  </si>
  <si>
    <t>(1014785) PAC 2 - Cobertura de Quadra Escolar  002/2013 - Ruy Barbosa - BA</t>
  </si>
  <si>
    <t>27/12/2022</t>
  </si>
  <si>
    <t>a obra se enconta inacabada e solicitamos rebactuação de acordo com a MP Nº 1.174 para finalização da obra</t>
  </si>
  <si>
    <t>LUIZ CLAUDIO MIRANDA PIRES</t>
  </si>
  <si>
    <t>84796</t>
  </si>
  <si>
    <t>(1005236) PAC 2 - Construção de Quadra Escolar Coberta  003/2013 - Ruy Barbosa - BA</t>
  </si>
  <si>
    <t>A obra se encontra inacabada e solicitamos nova pactuação de ascordo com a MP nº 1174 para a finalização da obra</t>
  </si>
  <si>
    <t>84804</t>
  </si>
  <si>
    <t>(24733) PAC 2 - CRECHE/PRÉ-ESCOLA  001</t>
  </si>
  <si>
    <t>13/03/2017</t>
  </si>
  <si>
    <t>ADRIANA DORNELAS CAMARA PAES</t>
  </si>
  <si>
    <t>84805</t>
  </si>
  <si>
    <t>(1008021) PAC 2 - Construção de Quadra Escolar Coberta  001/2013 - Baixo Guandu - ES</t>
  </si>
  <si>
    <t>Informo que a obra não foi concluida dentro do periodo de vigencia previsto. Atualmente no antigo canteiro de obras constam as estruturas e demais avanços alcançados durante a a evolução da obra. A comunidade do Bairro Rosario II, não diospoem de um equipamento publico adequado para a pratca esportiva, e e muito comum o questionamento de quanto aquela obra será concluida. Portanto visando atender a reenvindicação antiga daquela comunidade, em ofertar a população esquipamentos publico dignos e propicios a pratica de atividades fisica e que se justifica a rtomada e conclusão da quadra poliesportiva do Bairro Rosário II.</t>
  </si>
  <si>
    <t>LASTÊNIO LUIZ CARDOSO</t>
  </si>
  <si>
    <t>84806</t>
  </si>
  <si>
    <t>(1838) 830069 - Escola de Educação Infantil - Murutinga do Sul/SP</t>
  </si>
  <si>
    <t>08/09/2015</t>
  </si>
  <si>
    <t>CRISTIANO ELEOTERIO SOARES DA SILVA</t>
  </si>
  <si>
    <t>84807</t>
  </si>
  <si>
    <t>(1013647) Lage - Porto de Pedras - AL</t>
  </si>
  <si>
    <t>01/05/2019</t>
  </si>
  <si>
    <t>MUNICÍPIO PRECISOU NIVELAR O TERRNEO PARA INICIAR OBRA E TEVE UMA CERTA DEMORA, EM SEGUIDA TIVEMOS INICIO DE OBRA E AVANÇAMOS 24,98% QUE CORRESPONDEU A 1ª MEDIÇÃO, MEDIÇÃO ESTA QUE ENCONTRA-SE INSERIDA NA ABA DE EXECUÇÃO FINACEIRA DESDE 05/2017 E A MESMA NÃO CONSEGUIMOS INSERIR VISTORIA, POIS O SISTEMA ESTA FECHADO PARA ESTE FIM. APÓS ESTA MEDIÇÃO HOUVE UMA PARALISAÇÃO DE OBRA PARA SE TENTAR RESOVER O SISTEMA E DESSA FORMA PODERMOS SOLICITAR DESBLOQUEIO, QUE ATÉ O MOMENTO NÃO CONSEGUIMOS. EM NOVEMBRO DE 2022 REINICIAMOS A EXECUÇÃO DA OBRA E A JÁ EVOLUIMOS MAIS 6,05% DE EXECUÇÃO, TOTALIZANDO ASSIM 31,03% DE EXECUÇÃO FÍSICA. MEDIÇÃO ESTA INSERIDA TAMBÉM NA ABA DE EXECUÇÃO FINANCEIRA, PORÉM NÃO LIQUIDADA POR FALTA DE RECURSO EM CONTA E NÃO CONSEGUIRMOS INSERIR VISTORIA E SOLICITAR DESBLOQUEIO.</t>
  </si>
  <si>
    <t>CARLOS HENRIQUE VILELA DE VASCONCELOS</t>
  </si>
  <si>
    <t>84808</t>
  </si>
  <si>
    <t>(32730) PAC 2 - Cobertura de Quadra Escolar  001</t>
  </si>
  <si>
    <t>XISTO LOURENÇO DE FREITAS NETO</t>
  </si>
  <si>
    <t>84809</t>
  </si>
  <si>
    <t>(1007610) PAC 2 - Construção de Quadra Escolar Coberta  001 - Aliança - PE</t>
  </si>
  <si>
    <t>84814</t>
  </si>
  <si>
    <t>(1010062) CONSTRUÇAO DE UMA ESCOLA PARA O ENSINO FUNDAMENTAL - Buritis - RO</t>
  </si>
  <si>
    <t>14/01/2019</t>
  </si>
  <si>
    <t>Ao cumprimentar Vossa Senhoria, vimos através deste manifestar o expresso interesse em firma nova PACTUAÇÃO MP 1174, para a conclusão do objeto pactuado no Termo de Compromisso Obras PAR nº 19789 CONSTRUÇAO DE UMA ESCOLA PARA O ENSINO FUNDAMENTAL - Buritis  RO. Ocorre que na data do dia 27/11/2018 foi solicitado via SIMEC-PAR a prorrogação do referido Termo de Compromisso que possuía vigência até a data 14/01/2019, a solicitação foi analisada, contudo o analista pediu esclarecimentos, que foram respondidos na data do dia 03/12/2019, novamente passou-se por analise e houve outra solicitação de esclarecimentos, que também foi respondida. Entretanto na data do dia 04/01/2019 o pedido foi INDEFERIDO abrindo-se o prazo para Interposição de recurso. Diante disso, essa municipalidade fez o recurso e enviou para análise da DIGAP na data 04/01/2019 ficando a respectiva solicitação com status de EM PRORROGAÇÃO, na data do dia 08/07/2019 o pedido novamente foi indeferido e a obra tramitada para INACABADA. Ocorre que durante esse período de 04/01/2019 a 08/07/2019 transcorreram-se 185 (cento e oitenta e cinco) dias corridos. Durante esse tempo de aguardo e com orientações dos técnicos do FNDE, foi feita a vinculação da obra no sistema SIMEC OBRAS 2.0, e posterior a realização do certame licitatório as documentações foram anexadas no mencionado sistema, ou seja, antes da obra ser tramitada para o status de INACABADA a mesma encontrava com status de EXECUÇÃO. Diante do exposto acima, manifestamos o interesse em se fazer uma Repactuação do Termo de Compromisso, por se tratar de uma CONSTRUÇAO DE UMA ESCOLA PARA O ENSINO FUNDAMENTAL - 06 SALAS ZONA RURAL desse município, a execução dessa obra é grande importância para a comunidade, haja vista, a qualidade nos serviços que serão oferecidos aos alunos, funcionários entre outros que utilizam o espaço escolar. Considerando que o espaço físico escolar possui grande importância para o corpo discente, uma vez que este será cenário diário de estudo, discussões, debates, reflexões, convívios sociais e lazer. É sabido que o efetivo acesso à educação básica constrói a estrutura necessária para que o indivíduo se integre à sociedade, na medida em que propicia ao mesmo as ferramentas necessárias para o desenvolvimento de suas potencialidades e aptidões. Dessa forma, solicitamos que seja acatada nossa solicitação de Repactuação do Termo de Compromisso em prol dos benefícios que trará a população. Sendo o que se apresenta para o momento, colocamo-nos a disposição para sanar eventuais dúvidas.</t>
  </si>
  <si>
    <t>NIVIA DUARTE PERPETUO</t>
  </si>
  <si>
    <t>Solicitação Enviada?</t>
  </si>
  <si>
    <t>Diligência</t>
  </si>
  <si>
    <t>DANIELA LIMA NANTES DOS SANTOS</t>
  </si>
  <si>
    <t>Senhor(a) Gestor(a).  Com base na Portaria Conjunta MEC/MGI/CGU nº 82, de 10 de julho de 2023, apresentar os seguintes documentos para a solicitação de repactuação da obra: I - Documento de propriedade do terreno: é obrigatória a comprovação do exercício pleno dos poderes inerentes à propriedade do imóvel. Apresentar certidão de Registro/matrícula do imóvel, emitida pelo cartório de registro de imóveis competente, com data recente (até 12 meses de expedição) e com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do imóvel. II - Laudo técnico de engenharia emitido há menos de 60 (sessenta) dias da data de envio ao FNDE, em conformidade com a na NBR 13752/1996 - Perícias de Engenharia na Construção Civil e NBR 16747/2020  Norma Técnica de Inspeção Predial, acompanhado da respectiva Anotação/Registro de Responsabilidade Técnica, indicando: o percentual físico executado, os macroserviços executados e suas condições físicas, problemas observados (restrições executivas não sanadas do SIMEC, danos, patologias, etc), as condições de estabilidade estrutural e de habitabilidade da edificação e o atestado da viabilidade técnica para a retomada da obra inacabada. É importante conter um número ampliado de fotografias datadas e legendadas, garantindo maior detalhamento da edificação. O Documento deve ser assinado pelo responsável técnico (Engenheiro Civil/Arquiteto com CREA/CAU);  III - Planilha orçamentária com valores atualizados (SINAPI e outras fontes), acompanhada de respectiva Anotação/Registro de Responsabilidade Técnica, que contemple todos os serviços desde a retomada até a sua conclusão, inclusive os custos de demolição e refazimento de serviços perdidos, nos termos do Decreto nº 7.983, de 8 de abril de 2013. A planilha deve ser compatível com a planilha pactuada originalmente, disponibilizada na obra aprovada no módulo PAR (se o pacto for por meio de Termo de Compromisso) ou Convênio. Entende-se que, por ser uma continuidade do objeto, também ocorre a continuidade na inclusão de serviços para a retomada da obra consolidando-se em uma nova planilha orçamentária.  O documento deve ser assinado por responsável técnico habilitado; IV - Cronograma físico-financeiro, compatível com nova planilha orçamentária da repactuação; V  Para as obras inacabadas com metodologia inovadora, estudo de viabilidade da reprogramação do projeto que utilizou a metodologia construtiva inovadora para a metodologia construtiva convencional acompanhado de justificativa fundamentada, quando for o caso. VI - Para as obras e serviços de engenharia inacabados, estudo de viabilidade da reprogramação do projeto de obra com a proposição de alterações no projeto básico, quando for o caso, acompanhado de justificativa fundamentada, vedada a descaracterização do objeto pactuado, quando for o caso; e VII - Ofício de anuência à manifestação de interesse e aos documentos apresentados, assinado pela autoridade competente. O Ofício deve conter o número de identificação (ID) da obra e estar datado e assinado pelo gestor municipal, estadual ou distrital.  Importante:  Atentem-se ao prazo indicado na Portaria Conjunta MEC/MGI/CGU nº 82, de 10 de julho de 2023, para o envio dos documentos solicitados.  A resposta a esta diligência deve ser enviada em até 90 dias a contar desta data, impreterivelmente.  Conheça mais sobre o Pacto Nacional pela Retomada de Obras e de Serviços de Engenharia Destinados à Educação Básica:  MP 1.174/2023 - https://www.in.gov.br/en/web/dou/-/medida-provisoria-n-1.174-de-12-de-maio-de-2023-483047028   Portaria Conjunta MEC/MGI/CGU Nº 82, DE 10 DE JULHO DE 2023 - https://www.in.gov.br/en/web/dou/-/portaria-conjunta-mec/mgi/cgu-n-82-de-10-de-julho-de-2023-495842030  Cartilha de apoio FNDE:  https://www.gov.br/fnde/pt-br/acesso-a-informacao/acoes-e-programas/programas/par/pacto-nacional-pela-retomada-de-obras-da-educacao-basica/FNDE_cartilha_PactoNacionalpelaRetomadadeObrasdaEducaoBsica.pdf  Pacto Nacional pela Retomada de Obras e Serviços de Engenharia Destinados à Educação Básica:     https://www.gov.br/fnde/pt-br/acesso-a-informacao/acoes-e-programas/programas/par/pacto-nacional-pela-retomada-de-obras-da-educacao-basica/pacto-nacional-pela-retomada-de-obras-da-educacao-basica  FNDE Dialoga sobre a Retomada das Obras: https://www.youtube.com/watch?v=qjHBRiUJpqk</t>
  </si>
  <si>
    <t>JOAO PAULO PEREIRA ZANDONADI</t>
  </si>
  <si>
    <t>Senhor(a) Gestor(a).    Com base na Portaria Conjunta MEC/MGI/CGU nº 82, de 10 de julho de 2023, apresentar os seguintes documentos para a solicitação de repactuação da obra:   I - Documento de propriedade do terreno: é obrigatória a comprovação do exercício pleno dos poderes inerentes à propriedade do imóvel. Apresentar certidão de Registro/matrícula do imóvel, emitida pelo cartório de registro de imóveis competente, com data recente (até 12 meses de expedição) e com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do imóvel.   II - Laudo técnico de engenharia emitido há menos de 60 (sessenta) dias da data de envio ao FNDE, em conformidade com a na NBR 13752/1996 - Perícias de Engenharia na Construção Civil e NBR 16747/2020  Norma Técnica de Inspeção Predial, acompanhado da respectiva Anotação/Registro de Responsabilidade Técnica, indicando: o percentual físico executado, os macroserviços executados e suas condições físicas, problemas observados (restrições executivas não sanadas do SIMEC, danos, patologias, etc), as condições de estabilidade estrutural e de habitabilidade da edificação e o atestado da viabilidade técnica para a retomada da obra inacabada. É importante conter um número ampliado de fotografias datadas e legendadas, garantindo maior detalhamento da edificação. O Documento deve ser assinado pelo responsável técnico (Engenheiro Civil/Arquiteto com CREA/CAU);      III - Planilha orçamentária com valores atualizados (SINAPI e outras fontes), acompanhada de respectiva Anotação/Registro de Responsabilidade Técnica, que contemple todos os serviços desde a retomada até a sua conclusão, inclusive os custos de demolição e refazimento de serviços perdidos, nos termos do Decreto nº 7.983, de 8 de abril de 2013. A planilha deve ser compatível com a planilha pactuada originalmente, disponibilizada na obra aprovada no módulo PAR (se o pacto for por meio de Termo de Compromisso) ou Convênio. Entende-se que, por ser uma continuidade do objeto, também ocorre a continuidade na inclusão de serviços para a retomada da obra consolidando-se em uma nova planilha orçamentária.  O documento deve ser assinado por responsável técnico habilitado;   IV - Cronograma físico-financeiro, compatível com nova planilha orçamentária da repactuação;   V  Para as obras inacabadas com metodologia inovadora, estudo de viabilidade da reprogramação do projeto que utilizou a metodologia construtiva inovadora para a metodologia construtiva convencional acompanhado de justificativa fundamentada, quando for o caso.   VI - Para as obras e serviços de engenharia inacabados, estudo de viabilidade da reprogramação do projeto de obra com a proposição de alterações no projeto básico, quando for o caso, acompanhado de justificativa fundamentada, vedada a descaracterização do objeto pactuado, quando for o caso; e   VII - Ofício de anuência à manifestação de interesse e aos documentos apresentados, assinado pela autoridade competente. O Ofício deve conter o número de identificação (ID) da obra e estar datado e assinado pelo gestor municipal, estadual ou distrital.   Comum a todos:   Importante:    Atentem-se ao prazo indicado na Portaria Conjunta MEC/MGI/CGU nº 82, de 10 de julho de 2023, para o envio dos documentos solicitados.  A resposta a esta diligência deve ser enviada em até 90 dias a contar desta data, impreterivelmente.      Conheça mais sobre o Pacto Nacional pela Retomada de Obras e de Serviços de Engenharia Destinados à Educação Básica:   MP 1.174/2023 - https://www.in.gov.br/en/web/dou/-/medida-provisoria-n-1.174-de-12-de-maio-de-2023-483047028    Portaria Conjunta MEC/MGI/CGU Nº 82, DE 10 DE JULHO DE 2023 - https://www.in.gov.br/en/web/dou/-/portaria-conjunta-mec/mgi/cgu-n-82-de-10-de-julho-de-2023-495842030   Cartilha de apoio FNDE:  https://www.gov.br/fnde/pt-br/acesso-a-informacao/acoes-e-programas/programas/par/pacto-nacional-pela-retomada-de-obras-da-educacao-basica/FNDE_cartilha_PactoNacionalpelaRetomadadeObrasdaEducaoBsica.pdf   Pacto Nacional pela Retomada de Obras e Serviços de Engenharia Destinados à Educação Básica:     https://www.gov.br/fnde/pt-br/acesso-a-informacao/acoes-e-programas/programas/par/pacto-nacional-pela-retomada-de-obras-da-educacao-basica/pacto-nacional-pela-retomada-de-obras-da-educacao-basica   FNDE Dialoga sobre a Retomada das Obras: https://www.youtube.com/watch?v=qjHBRiUJpqk</t>
  </si>
  <si>
    <t>01/08/2023</t>
  </si>
  <si>
    <t>MANUELA AGUIAR DO PRADO PEREIRA</t>
  </si>
  <si>
    <t>Senhor(a) Gestor(a), Com base na Portaria Conjunta MEC/MGI/CGU nº 82, de 10 de julho de 2023, solicitamos apresentar os seguintes documentos para a solicitação de repactuação da obra:   I - Documento de propriedade do terreno: é obrigatória a comprovação do exercício pleno dos poderes inerentes à propriedade do imóvel. Apresentar certidão de inteiro teor, emitida pelo cartório de registro de imóveis competente, com data recente e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A Procuradoria Federal junto ao FNDE solicita documento com data de expedição de, no máximo, 1(um) ano da data de solicitação de nova pactuação pela MP 1174 no SIMEC; e  VII - Ofício de anuência à manifestação de interesse e aos documentos apresentados, assinado pela autoridade competente. O Ofício deve conter o número de identificação (ID) da obra e estar datado e assinado pelo gestor municipal, estadual ou distrital.   A resposta a esta diligência deve ser enviada em até 90 dias a contar desta data, impreterivelmente.  Conheça mais sobre o Pacto Nacional pela Retomada de Obras e de Serviços de Engenharia Destinados à Educação Básica:  MP 1.174/2023 - https://www.in.gov.br/en/web/dou/-/medida-provisoria-n-1.174-de-12-de-maio-de-2023-483047028   Portaria Conjunta MEC/MGI/CGU Nº 82, DE 10 DE JULHO DE 2023 - https://www.in.gov.br/en/web/dou/-/portaria-conjunta-mec/mgi/cgu-n-82-de-10-de-julho-de-2023-495842030  Cartilha de apoio FNDE:  https://www.gov.br/fnde/pt-br/acesso-a-informacao/acoes-e-programas/programas/par/pacto-nacional-pela-retomada-de-obras-da-educacao-basica/FNDE_cartilha_PactoNacionalpelaRetomadadeObrasdaEducaoBsica.pdf  Pacto Nacional pela Retomada de Obras e Serviços de Engenharia Destinados à Educação Básica:     https://www.gov.br/fnde/pt-br/acesso-a-informacao/acoes-e-programas/programas/par/pacto-nacional-pela-retomada-de-obras-da-educacao-basica/pacto-nacional-pela-retomada-de-obras-da-educacao-basica   FNDE Dialoga sobre a Retomada das Obras: https://www.youtube.com/watch?v=qjHBRiUJpqk</t>
  </si>
  <si>
    <t>Senhor(a) Gestor(a).    Com base na Portaria Conjunta MEC/MGI/CGU nº 82, de 10 de julho de 2023, apresentar os seguintes documentos para a solicitação de repactuação da obra:   I - Documento de propriedade do terreno: é obrigatória a comprovação do exercício pleno dos poderes inerentes à propriedade do imóvel. Apresentar certidão de inteiro teor, emitida pelo cartório de registro de imóveis competente, com data recente e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A Procuradoria Federal junto ao FNDE solicita documento com data de expedição de, no máximo, 1(um) ano da data de solicitação de nova pactuação MP 1174 no SIMEC; e   VII - Ofício de anuência à manifestação de interesse e aos documentos apresentados, assinado pela autoridade competente. O Ofício deve conter o número de identificação (ID) da obra e estar datado e assinado pelo gestor municipal, estadual ou distrital.   Importante:       Atentem-se ao prazo indicado na Portaria Conjunta MEC/MGI/CGU nº 82, de 10 de julho de 2023, para o envio dos documentos solicitados.   A resposta a esta diligência deve ser enviada em até 90 dias a contar desta data, impreterivelmente.      Conheça mais sobre o Pacto Nacional pela Retomada de Obras e de Serviços de Engenharia Destinados à Educação Básica:   MP 1.174/2023 - https://www.in.gov.br/en/web/dou/-/medida-provisoria-n-1.174-de-12-de-maio-de-2023-483047028    Portaria Conjunta MEC/MGI/CGU Nº 82, DE 10 DE JULHO DE 2023 - https://www.in.gov.br/en/web/dou/-/portaria-conjunta-mec/mgi/cgu-n-82-de-10-de-julho-de-2023-495842030   Cartilha de apoio FNDE:  https://www.gov.br/fnde/pt-br/acesso-a-informacao/acoes-e-programas/programas/par/pacto-nacional-pela-retomada-de-obras-da-educacao-basica/FNDE_cartilha_PactoNacionalpelaRetomadadeObrasdaEducaoBsica.pdf   Pacto Nacional pela Retomada de Obras e Serviços de Engenharia Destinados à Educação Básica:     https://www.gov.br/fnde/pt-br/acesso-a-informacao/acoes-e-programas/programas/par/pacto-nacional-pela-retomada-de-obras-da-educacao-basica/pacto-nacional-pela-retomada-de-obras-da-educacao-basica   FNDE Dialoga sobre a Retomada das Obras: https://www.youtube.com/watch?v=qjHBRiUJpqk</t>
  </si>
  <si>
    <t>Senhor(a) Gestor(a).  Com base na Portaria Conjunta MEC/MGI/CGU nº 82, de 10 de julho de 2023, solicitamos apresentar os seguintes documentos para a solicitação de repactuação da obra:   I - Documento de propriedade do terreno: é obrigatória a comprovação do exercício pleno dos poderes inerentes à propriedade do imóvel. Apresentar certidão de inteiro teor, emitida pelo cartório de registro de imóveis competente, com data recente e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A Procuradoria Federal junto ao FNDE solicita documento com data de expedição de, no máximo, 1 (um) ano da data de solicitação de nova pactuação pela MP 1174 no SIMEC;  II - Laudo técnico de engenharia emitido há menos de 60 (sessenta) dias da data de envio ao FNDE, em conformidade com a na NBR 13752/1996 - Perícias de Engenharia na Construção Civil e NBR 16747/2020  Norma Técnica de Inspeção Predial, acompanhado da respectiva Anotação/Registro de Responsabilidade Técnica, indicando: o percentual físico executado, os macroserviços executados e suas condições físicas, problemas observados (restrições executivas não sanadas do SIMEC, danos, patologias, etc), as condições de estabilidade estrutural e de habitabilidade da edificação e o atestado da viabilidade técnica para a retomada da obra inacabada. É importante conter um número ampliado de fotografias datadas e legendadas, garantindo maior detalhamento da edificação. O Documento deve ser assinado pelo responsável técnico (Engenheiro Civil/Arquiteto com CREA/CAU);    III - Planilha orçamentária com valores atualizados (SINAPI e outras fontes), acompanhada de respectiva Anotação/Registro de Responsabilidade Técnica, que contemple todos os serviços desde a retomada até a sua conclusão, inclusive os custos de demolição e refazimento de serviços perdidos, nos termos do Decreto nº 7.983, de 8 de abril de 2013. A planilha deve ser compatível com a planilha pactuada originalmente, disponibilizada na obra aprovada no módulo PAR (se o pacto for por meio de Termo de Compromisso) ou Convênio. Entende-se que, por ser uma continuidade do objeto, também ocorre a continuidade na inclusão de serviços para a retomada da obra consolidando-se em uma nova planilha orçamentária.  O documento deve ser assinado por responsável técnico habilitado;   IV - Cronograma físico-financeiro, compatível com nova planilha orçamentária da repactuação; e  V - Ofício de anuência à manifestação de interesse e aos documentos apresentados, assinado pela autoridade competente. O Ofício deve conter o número de identificação (ID) da obra e estar datado e assinado pelo gestor municipal, estadual ou distrital.   Observações:   Em caso de obra de Metodologia Inovadora (MI) é preciso enviar adicionalmente um laudo de viabilidade de alteração dos projetos para a metodologia construtiva convencional, acompanhado da respectiva Anotação/Registro de Responsabilidade Técnica e solicitação de alteração de Projeto/Serviço no SIMEC.   Em caso de obras que haverá reprogramação, é preciso apresentar o estudo de viabilidade da reprogramação do projeto da obra, com a proposição de alterações no projeto básico, quando for o caso, acompanhado de justificativa fundamentada conforme disciplinado em normas complementares do FNDE, vedada a descaracterização do objeto pactuado.  Importante:   Atentem-se ao prazo indicado na Portaria Conjunta MEC/MGI/CGU nº 82, de 10 de julho de 2023, para o envio dos documentos solicitados.  A resposta a esta diligência deve ser enviada em até 90 dias a contar desta data, impreterivelmente.  Conheça mais sobre o Pacto Nacional pela Retomada de Obras e de Serviços de Engenharia Destinados à Educação Básica:  MP 1.174/2023 - https://www.in.gov.br/en/web/dou/-/medida-provisoria-n-1.174-de-12-de-maio-de-2023-483047028   Portaria Conjunta MEC/MGI/CGU Nº 82, DE 10 DE JULHO DE 2023 - https://www.in.gov.br/en/web/dou/-/portaria-conjunta-mec/mgi/cgu-n-82-de-10-de-julho-de-2023-495842030  Cartilha de apoio FNDE:  https://www.gov.br/fnde/pt-br/acesso-a-informacao/acoes-e-programas/programas/par/pacto-nacional-pela-retomada-de-obras-da-educacao-basica/FNDE_cartilha_PactoNacionalpelaRetomadadeObrasdaEducaoBsica.pdf  Pacto Nacional pela Retomada de Obras e Serviços de Engenharia Destinados à Educação Básica:     https://www.gov.br/fnde/pt-br/acesso-a-informacao/acoes-e-programas/programas/par/pacto-nacional-pela-retomada-de-obras-da-educacao-basica/pacto-nacional-pela-retomada-de-obras-da-educacao-basica  FNDE Dialoga sobre a Retomada das Obras: https://www.youtube.com/watch?v=qjHBRiUJpqk</t>
  </si>
  <si>
    <t>Senhor(a) Gestor(a).  Com base na Portaria Conjunta MEC/MGI/CGU nº 82, de 10 de julho de 2023, apresentar os seguintes documentos para a solicitação de repactuação da obra: I - Documento de propriedade do terreno: é obrigatória a comprovação do exercício pleno dos poderes inerentes à propriedade do imóvel. Apresentar certidão de inteiro teor, emitida pelo cartório de registro de imóveis competente, com data recente e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A Procuradoria Federal junto ao FNDE solicita documento com data de expedição de, no máximo, 1(um) ano da data de solicitação de nova pactuação MP 1174 no SIMEC; e VII - Ofício de anuência à manifestação de interesse e aos documentos apresentados, assinado pela autoridade competente. O Ofício deve conter o número de identificação (ID) da obra e estar datado e assinado pelo gestor municipal, estadual ou distrital. Importante:   Atentem-se ao prazo indicado na Portaria Conjunta MEC/MGI/CGU nº 82, de 10 de julho de 2023, para o envio dos documentos solicitados. A resposta a esta diligência deve ser enviada em até 90 dias a contar desta data, impreterivelmente.  Conheça mais sobre o Pacto Nacional pela Retomada de Obras e de Serviços de Engenharia Destinados à Educação Básica:  MP 1.174/2023 - https://www.in.gov.br/en/web/dou/-/medida-provisoria-n-1.174-de-12-de-maio-de-2023-483047028   Portaria Conjunta MEC/MGI/CGU Nº 82, DE 10 DE JULHO DE 2023 - https://www.in.gov.br/en/web/dou/-/portaria-conjunta-mec/mgi/cgu-n-82-de-10-de-julho-de-2023-495842030  Cartilha de apoio FNDE:  https://www.gov.br/fnde/pt-br/acesso-a-informacao/acoes-e-programas/programas/par/pacto-nacional-pela-retomada-de-obras-da-educacao-basica/FNDE_cartilha_PactoNacionalpelaRetomadadeObrasdaEducaoBsica.pdf  Pacto Nacional pela Retomada de Obras e Serviços de Engenharia Destinados à Educação Básica:     https://www.gov.br/fnde/pt-br/acesso-a-informacao/acoes-e-programas/programas/par/pacto-nacional-pela-retomada-de-obras-da-educacao-basica/pacto-nacional-pela-retomada-de-obras-da-educacao-basica  FNDE Dialoga sobre a Retomada das Obras: https://www.youtube.com/watch?v=qjHBRiUJpqk</t>
  </si>
  <si>
    <t>VAMBERTO MACHADO DOS SANTOS FILHO</t>
  </si>
  <si>
    <t>Senhor(a) Gestor(a).  Com base na Portaria Conjunta MEC/MGI/CGU nº 82, de 10 de julho de 2023, solicitamos apresentar os seguintes documentos para a solicitação de repactuação da obra:   I - Documento de propriedade do terreno: é obrigatória a comprovação do exercício pleno dos poderes inerentes à propriedade do imóvel. Apresentar certidão de inteiro teor, emitida pelo cartório de registro de imóveis competente, com data recente e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A Procuradoria Federal junto ao FNDE solicita documento com data de expedição de, no máximo, 1 (um) ano da data de solicitação de nova pactuação pela MP 1174 no SIMEC;  II - Laudo técnico de engenharia emitido há menos de 60 (sessenta) dias da data de envio ao FNDE, em conformidade com a na NBR 13752/1996 - Perícias de Engenharia na Construção Civil e NBR 16747/2020  Norma Técnica de Inspeção Predial, acompanhado da respectiva Anotação/Registro de Responsabilidade Técnica, indicando: o percentual físico executado, os macroserviços executados e suas condições físicas, problemas observados (restrições executivas não sanadas do SIMEC, danos, patologias, etc), as condições de estabilidade estrutural e de habitabilidade da edificação e o atestado da viabilidade técnica para a retomada da obra inacabada. É importante conter um número ampliado de fotografias datadas e legendadas, garantindo maior detalhamento da edificação. O Documento deve ser assinado pelo responsável técnico (Engenheiro Civil/Arquiteto com CREA/CAU);    III - Planilha orçamentária com valores atualizados (SINAPI e outras fontes), acompanhada de respectiva Anotação/Registro de Responsabilidade Técnica, que contemple todos os serviços desde a retomada até a sua conclusão, inclusive os custos de demolição e refazimento de serviços perdidos, nos termos do Decreto nº 7.983, de 8 de abril de 2013. A planilha deve ser compatível com a planilha pactuada originalmente, disponibilizada na obra aprovada no módulo PAR (se o pacto for por meio de Termo de Compromisso) ou Convênio. Entende-se que, por ser uma continuidade do objeto, também ocorre a continuidade na inclusão de serviços para a retomada da obra consolidando-se em uma nova planilha orçamentária.  O documento deve ser assinado por responsável técnico habilitado;   IV - Cronograma físico-financeiro, compatível com nova planilha orçamentária da repactuação; e  V - Ofício de anuência à manifestação de interesse e aos documentos apresentados, assinado pela autoridade competente. O Ofício deve conter o número de identificação (ID) da obra e estar datado e assinado pelo gestor municipal, estadual ou distrital.   Observações:   Em caso de obra de Metodologia Inovadora (MI) é preciso enviar adicionalmente um laudo de viabilidade de alteração dos projetos para a metodologia construtiva convencional, acompanhado da respectiva Anotação/Registro de Responsabilidade Técnica e solicitação de alteração de Projeto/Serviço no SIMEC.   Em caso de obras que haverá reprogramação, é preciso apresentar o estudo de viabilidade da reprogramação do projeto da obra, com a proposição de alterações no projeto básico, quando for o caso, acompanhado de justificativa fundamentada conforme disciplinado em normas complementares do FNDE, vedada a descaracterização do objeto pactuado.  Importante:   Atentem-se ao prazo indicado na Portaria Conjunta MEC/MGI/CGU nº 82, de 10 de julho de 2023, para o envio dos documentos solicitados.  A resposta a esta diligência deve ser enviada em até 90 dias a contar desta data, impreterivelmente.  Conheça mais sobre o Pacto Nacional pela Retomada de Obras e de Serviços de Engenharia Destinados à Educação Básica:  MP 1.174/2023 - https://www.in.gov.br/en/web/dou/-/medida-provisoria-n-1.174-de-12-de-maio-de-2023-483047028   Portaria Conjunta MEC/MGI/CGU Nº 82, DE 10 DE JULHO DE 2023 - https://www.in.gov.br/en/web/dou/-/portaria-conjunta-mec/mgi/cgu-n-82-de-10-de-julho-de-2023-495842030  Cartilha de apoio FNDE: https://www.gov.br/fnde/pt-br/acesso-a-informacao/acoes-e-programas/programas/par/pacto-nacional-pela-retomada-de-obras-da-educacao-basica/FNDE_cartilha_PactoNacionalpelaRetomadadeObrasdaEducaoBsica.pdf  Pacto Nacional pela Retomada de Obras e Serviços de Engenharia Destinados à Educação Básica:     https://www.gov.br/fnde/pt-br/acesso-a-informacao/acoes-e-programas/programas/par/pacto-nacional-pela-retomada-de-obras-da-educacao-basica/pacto-nacional-pela-retomada-de-obras-da-educacao-basica  FNDE Dialoga sobre a Retomada das Obras: https://www.youtube.com/watch?v=qjHBRiUJpqk</t>
  </si>
  <si>
    <t>02/08/2023</t>
  </si>
  <si>
    <t>Senhor(a) Gestor(a).  Com base na Portaria Conjunta MEC/MGI/CGU nº 82, de 10 de julho de 2023, apresentar os seguintes documentos para a solicitação de repactuação da obra: I - Documento de propriedade do terreno: é obrigatória a comprovação do exercício pleno dos poderes inerentes à propriedade do imóvel. Apresentar certidão de Registro/matrícula do imóvel, emitida pelo cartório de registro de imóveis competente, com data recente (até 12 meses de expedição) e com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do imóvel. II - Laudo técnico de engenharia emitido há menos de 60 (sessenta) dias da data de envio ao FNDE, em conformidade com a na NBR 13752/1996 - Perícias de Engenharia na Construção Civil e NBR 16747/2020  Norma Técnica de Inspeção Predial, acompanhado da respectiva Anotação/Registro de Responsabilidade Técnica, indicando: o percentual físico executado, os macroserviços executados e suas condições físicas, problemas observados (restrições executivas não sanadas do SIMEC, danos, patologias, etc), as condições de estabilidade estrutural e de habitabilidade da edificação e o atestado da viabilidade técnica para a retomada da obra inacabada. É importante conter um número ampliado de fotografias datadas e legendadas, garantindo maior detalhamento da edificação. O Documento deve ser assinado pelo responsável técnico (Engenheiro Civil/Arquiteto com CREA/CAU);  III - Planilha orçamentária com valores atualizados (SINAPI e outras fontes), acompanhada de respectiva Anotação/Registro de Responsabilidade Técnica, que contemple todos os serviços desde a retomada até a sua conclusão, inclusive os custos de demolição e refazimento de serviços perdidos, nos termos do Decreto nº 7.983, de 8 de abril de 2013. A planilha deve ser compatível com a planilha pactuada originalmente, disponibilizada na obra aprovada no módulo PAR (se o pacto for por meio de Termo de Compromisso) ou Convênio. Entende-se que, por ser uma continuidade do objeto, também ocorre a continuidade na inclusão de serviços para a retomada da obra consolidando-se em uma nova planilha orçamentária.  O documento deve ser assinado por responsável técnico habilitado; IV - Cronograma físico-financeiro, compatível com nova planilha orçamentária da repactuação; V  Para as obras inacabadas com metodologia inovadora, estudo de viabilidade da reprogramação do projeto que utilizou a metodologia construtiva inovadora para a metodologia construtiva convencional acompanhado de justificativa fundamentada, quando for o caso. VI - Para as obras e serviços de engenharia inacabados, estudo de viabilidade da reprogramação do projeto de obra com a proposição de alterações no projeto básico, quando for o caso, acompanhado de justificativa fundamentada, vedada a descaracterização do objeto pactuado, quando for o caso; e VII - Ofício de anuência à manifestação de interesse e aos documentos apresentados, assinado pela autoridade competente. O Ofício deve conter o número de identificação (ID) da obra e estar datado e assinado pelo gestor municipal, estadual ou distrital. Comum a todos: Importante:  Atentem-se ao prazo indicado na Portaria Conjunta MEC/MGI/CGU nº 82, de 10 de julho de 2023, para o envio dos documentos solicitados.  A resposta a esta diligência deve ser enviada em até 90 dias a contar desta data, impreterivelmente.  Conheça mais sobre o Pacto Nacional pela Retomada de Obras e de Serviços de Engenharia Destinados à Educação Básica:  MP 1.174/2023 - https://www.in.gov.br/en/web/dou/-/medida-provisoria-n-1.174-de-12-de-maio-de-2023-483047028   Portaria Conjunta MEC/MGI/CGU Nº 82, DE 10 DE JULHO DE 2023 - https://www.in.gov.br/en/web/dou/-/portaria-conjunta-mec/mgi/cgu-n-82-de-10-de-julho-de-2023-495842030  Cartilha de apoio FNDE:  https://www.gov.br/fnde/pt-br/acesso-a-informacao/acoes-e-programas/programas/par/pacto-nacional-pela-retomada-de-obras-da-educacao-basica/FNDE_cartilha_PactoNacionalpelaRetomadadeObrasdaEducaoBsica.pdf  Pacto Nacional pela Retomada de Obras e Serviços de Engenharia Destinados à Educação Básica:     https://www.gov.br/fnde/pt-br/acesso-a-informacao/acoes-e-programas/programas/par/pacto-nacional-pela-retomada-de-obras-da-educacao-basica/pacto-nacional-pela-retomada-de-obras-da-educacao-basica  FNDE Dialoga sobre a Retomada das Obras: https://www.youtube.com/watch?v=qjHBRiUJpqk</t>
  </si>
  <si>
    <t>15/06/2024</t>
  </si>
  <si>
    <t>DANIEL RODRIGUES BRITO</t>
  </si>
  <si>
    <t xml:space="preserve">O Município de Açailândia-MA, manifesta interesse em celebrar novo termo de Compromisso, com repactuação de valores e prazos, contemplando a retomada de obra (1005576) construção da Creche Jardim Gloria, a qual se encontra em situação inacabada. Conforme vistoria, constatou o seguinte percentual real executado:  Fiscalização Prefeitura = 20,82% (última vistoria  20/07/2023)  Fiscalização (apontado em sistema de desembolso físicofinaceiro - SIMEC)= 25,0% (última vistoria 26/04/2014), comprovados mediante fotos anexados na galeria de fotos. </t>
  </si>
  <si>
    <t>O Município de Açailândia-MA, manifesta interesse em celebrar novo termo de Compromisso, com repactuação de valores e prazos, contemplando a retomada de obra (1005577) construção da Creche Vila Ildemar, a qual se encontra em situação inacabada. Conforme vistoria, constatou o seguinte percentual real executado:  Fiscalização Prefeitura = 20,82% (última vistoria  20/07/2023)  Fiscalização (apontado em sistema de desembolso físicofinaceiro - SIMEC) = 25,0% (última vistoria 26/04/2014), comprovados mediante fotos anexados na galeria de fotos.</t>
  </si>
  <si>
    <t>A presente justificativa propõe uma nova pactuação da obra (1017415) PAC 2 - Construção de Quadra Escolar Coberta 003/2013 - Rurópolis - PA, com o objetivo de atualizar e aprimorar a infraestrutura educacional da instituição de ensino beneficiada. Ao considerar fatores como a defasagem temporal, o aumento da demanda, o desenvolvimento de novas tecnologias, as mudanças nas necessidades educacionais, o orçamento revisado, as necessidades específicas da comunidade e a garantia de qualidade, busca-se assegurar que a construção da quadra escolar coberta atenda de forma eficaz e sustentável às necessidades dos estudantes, professores e funcionários, proporcionando um ambiente adequado para atividades físicas, recreativas e pedagógicas.</t>
  </si>
  <si>
    <t>A obra encontra-se paralisada desde abril/2022 e será necessário nova contratação de empresa para finalização do \"objeto\" proposto. O orçamento com os serviços propostos já foi elaborado e posteriormente será encaminhado ao FNDE para reprogramação do valor, necessário para a contemplação de todos os serviços previstos para conclusão da obra.</t>
  </si>
  <si>
    <t>20/06/2024</t>
  </si>
  <si>
    <t>03/08/2023</t>
  </si>
  <si>
    <t>Conforme determina a Portaria Conjunta MEC/MGI/CGU Nº 82, de 10 de julho de 2023, que dispõe sobre as repactuações entre o Fundo Nacional de Desenvolvimento da Educação (FNDE) e os entes federativos no âmbito do Pacto Nacional pela Retomada de Obras e de Serviços de Engenharia Destinados à Educação Básica, o município de Poço Redondo/SE se manifesta pelo interesse na repactuação da OBRA 24548  Construção de Creche no Povoado Guia, por se tratar de obra inacabada e que sua conclusão trará enormes benefícios a população do município de Poço Redondo/SE.</t>
  </si>
  <si>
    <t>84816</t>
  </si>
  <si>
    <t>(32034) PAC 2 - Construção de Quadra Escolar Coberta  049 - Morro Agudo de Goiás - GO</t>
  </si>
  <si>
    <t>De acordo com MP 1174/2023 e Portaria Conjunta MEC/CGU nº 82/2023, esta Secretaria de Estado da Educação de Goiás, solicita a repactuação desta obra ID 32034 de construção de quadra escolar. A conclusão desta quadra é importante para desenvolvimento integral de todos os alunos, com a oferta de espaço adequado para a prática de atividades físicas e esportivas, estimulando os alunos a praticarem um esporte. Trazendo melhora do aprendizado em sala de aula, diversos benefícios na saúde física, mental e psicológica, e ainda, o desenvolvimento de habilidades sociais. A existência desta quadra na unidade escolar aos alunos. Portanto, concluir esta quadra, teremos muitos benefícios entregues aos alunos no estado de Goiás.</t>
  </si>
  <si>
    <t>84817</t>
  </si>
  <si>
    <t>(32043) PAC 2 - Construção de Quadra Escolar Coberta  062 - São Miguel do Araguaia - GO</t>
  </si>
  <si>
    <t>De acordo com MP 1174/2023 e Portaria Conjunta MEC/CGU nº 82/2023, esta Secretaria de Estado da Educação de Goiás, solicita a repactuação desta obra ID 32043 de construção de quadra escolar. A conclusão desta quadra é importante para desenvolvimento integral de todos os alunos, com a oferta de espaço adequado para a prática de atividades físicas e esportivas, estimulando os alunos a praticarem um esporte. Trazendo melhora do aprendizado em sala de aula, diversos benefícios na saúde física, mental e psicológica, e ainda, o desenvolvimento de habilidades sociais. A existência desta quadra na unidade escolar aos alunos. Portanto, concluir esta quadra, teremos muitos benefícios entregues aos alunos no estado de Goiás.</t>
  </si>
  <si>
    <t>84818</t>
  </si>
  <si>
    <t>(1012939) PAC 2 - Construção de Quadra Escolar Coberta  001/2013 - Seringueiras - RO</t>
  </si>
  <si>
    <t>Considerando a MP 1174 e  que o município não dispõe de recursos financeiros devido à baixa arrecadação de receitas e que os mesmo não são suficientes para conclusão desse espaço para praticas de atividades físicas e esportiva. Sabendo que essa obra (Quadra Escolar Coberta) vai atender 674 estudantes e que é importante promover a cultura esportiva e atividades física e de lazer, e assim, contribuir para o desenvolvimento integral do indivíduo, proporcionando aos estudantes um estilo de vida ativo, garantindo o acesso à prática atividades físicas e esportiva, permitindo a participação de todos, possibilitando um processo de inclusão social. Sendo assim venho solicitar nova repactuação MP 1174.</t>
  </si>
  <si>
    <t>CLAUDIO ROBERTO DE OLIVEIRA</t>
  </si>
  <si>
    <t>84819</t>
  </si>
  <si>
    <t>(1097293) Ampliação Tipo B da CEMEI MONSENHOR NELSON LEITE LENES - Careaçu - MG</t>
  </si>
  <si>
    <t>Solicitamos nova pactuação para a obra de ampliação do próinfância tipo B de Careaçu, que teve seu termo de convênio vencido e que por instabilidade do sistema não foi possível solicitar a reprogramação de prazo. A obra teve seu cronograma alterado devido a algumas paralisações ocorridas por falta de repasse do recurso, onde os preços, devido a inflação durante a pandemia, teve alta significativa. Também, durante a pandemia os funcionários não poderiam executar a obra por causa das quarentenas decretadas. E por fim, necessitamos a conclusão da obra para atender a demanda de crianças nesta faixa etária no município de Careaçu contribuindo assim, para o alcance dos dispositivos da meta I do Plano Nacional da Educação, Lei 13.005/2014, em consonância com o Plano Municipal de Educação, Lei nº 1488 de 24 de junho de 2015.</t>
  </si>
  <si>
    <t>EDIONE SILVIA FERREIRA BRITO</t>
  </si>
  <si>
    <t>84820</t>
  </si>
  <si>
    <t>(1017110) Proinfância Bossoroca</t>
  </si>
  <si>
    <t>28/07/2019</t>
  </si>
  <si>
    <t>JOSÉ MOACIR FABRÍCIO DUTRA</t>
  </si>
  <si>
    <t>84824</t>
  </si>
  <si>
    <t>(1007759) PAC 2 - Cobertura de Quadra Escolar  001/2013</t>
  </si>
  <si>
    <t>O município de São João do Jaguaribe-CE vem por meio deste solicitar a repactuação de prazo e reajuste de valor da obra (1007759) PAC 2 - Cobertura de Quadra Escolar 001/2013, conforme MEDIDA PROVISÓRIA Nº 1.174, DE 12 DE MAIO DE 2023. Salientamos a extrema importância da mesma para nosso município e nossos alunos, a prefeitura reafirma que reunirá todos os esforços necessários para finalização da mesma mediante sua repactuação.</t>
  </si>
  <si>
    <t>RAIMUNDO CESAR MORAIS MAIA</t>
  </si>
  <si>
    <t>84825</t>
  </si>
  <si>
    <t>(1014897) PAC 2 - Construção de Quadra Escolar Coberta  001/2013 - São João do Jaguaribe - CE</t>
  </si>
  <si>
    <t>O município de São João do Jaguaribe -CE, vem por meio deste solicitar a repactuação de valor da obra (1014897) PAC 2 - Construção de Quadra Escolar Coberta 001/2013, conforme MEDIDA PROVISÓRIA Nº 1.174, DE 12 DE MAIO DE 2023. Salientamos a extrema importância da mesma para nosso município e nossos alunos, a prefeitura reafirma que reunirá todos os esforços necessários para finalização da mesma mediante sua repactuação.</t>
  </si>
  <si>
    <t>84826</t>
  </si>
  <si>
    <t>(8418) 658376 - Esc. Educ. Infantil - Tipo B - ARAGUANA/MA</t>
  </si>
  <si>
    <t>31/12/2012</t>
  </si>
  <si>
    <t>O MUNICÍPIO MANIFESTA O INTERESSE DE RETOMADA DESTE OBJETO NOS TERMOS DA MP 1.174/2023.</t>
  </si>
  <si>
    <t>FLAVIO RONNE AMORIM MUNIZ</t>
  </si>
  <si>
    <t>84827</t>
  </si>
  <si>
    <t>(1002866) Escola Municipal Menino Jesus - Autazes - AM</t>
  </si>
  <si>
    <t>23/02/2023</t>
  </si>
  <si>
    <t>Prezado, cumprimentando-o cordialmente, vimos por meio deste manifestar interesse na repactuação de novo instrumento  para darmos continuidade à execução da obra de ID (1002866) Escola Municipal Menino Jesus  Autazes  Escola de 06 Salas Padrão FNDE, Inacabada, localizada na Comunidade Itaúba  zona Rural, Autazes/AM, conforme termo de convênio N 43521/2014, celebrado entre o FNDE e a Prefeitura Municipal de Autazes. Conforme estabelece a portaria Conjunta MEC/MGI/CGU N 82 de 10 julho de 2023, MP 1.174 de 12 de maio de 2023, manifestamos interesse em darmos sequência à obra, visando oferecer um espaço físico adequado aos alunos do município da rede municipal.</t>
  </si>
  <si>
    <t>ANDRESON ADRIANO OLIVEIRA CAVALCANTE</t>
  </si>
  <si>
    <t>84828</t>
  </si>
  <si>
    <t>(18430) QUADRA COBERTA DA E.A.S FURTADO</t>
  </si>
  <si>
    <t>07/04/2023</t>
  </si>
  <si>
    <t>84829</t>
  </si>
  <si>
    <t>(1017651) POVOADO BARRO BRANCO - Barra do Corda - MA</t>
  </si>
  <si>
    <t>16/01/2020</t>
  </si>
  <si>
    <t>RIGO ALBERTO TELIS DE SOUSA</t>
  </si>
  <si>
    <t>84830</t>
  </si>
  <si>
    <t>(25659) PAC 2 - CRECHE/PRÉ-ESCOLA  002</t>
  </si>
  <si>
    <t>84831</t>
  </si>
  <si>
    <t xml:space="preserve">(1016500) TREZIDELA </t>
  </si>
  <si>
    <t>84832</t>
  </si>
  <si>
    <t>(1016501) CERAMICA</t>
  </si>
  <si>
    <t>84833</t>
  </si>
  <si>
    <t>(1007734) PAC 2 - Construção de Quadra Escolar Coberta  001 - Barra do Corda - MA</t>
  </si>
  <si>
    <t>84834</t>
  </si>
  <si>
    <t>(1007732) PAC 2 - Construção de Quadra Escolar Coberta  003 - Barra do Corda - MA</t>
  </si>
  <si>
    <t>84835</t>
  </si>
  <si>
    <t>(1002867) Escola Municipal Nova Criatura - Autazes - AM</t>
  </si>
  <si>
    <t>Prezado, cumprimentando-o cordialmente, vimos por meio deste manifestar interesse na repactuação de novo instrumento  para darmos continuidade à execução da obra de ID (1002867) Escola Municipal Nova Criatura - Autazes - AM, Escola de 06 salas padrão FNDE,  Inacabada, localizada na Comunidade Nova Criatura  Lago do Juma   zona rural, Autazes/AM, conforme termo de convênio N 43521/2014, celebrado entre o FNDE e a Prefeitura Municipal de Autazes. Conforme estabelece a portaria Conjunta MEC/MGI/CGU N 82 de 10 julho de 2023, MP 1.174 de 12 de maio de 2023, manifestamos interesse em darmos sequência à obra, visando oferecer um espaço físico adequado aos alunos do municipio da rede municipal.</t>
  </si>
  <si>
    <t>84836</t>
  </si>
  <si>
    <t>(1007733) PAC 2 - Construção de Quadra Escolar Coberta  002 - Barra do Corda - MA</t>
  </si>
  <si>
    <t>84837</t>
  </si>
  <si>
    <t>(25748) PAC 2 - CRECHE/PRÉ-ESCOLA  001</t>
  </si>
  <si>
    <t>Solicitamos Nova Pactuação MP 1174, para correção de Inconsistências da obra, e eventual retomada da sua execução, para que nossa municipalidade conclua o objeto, para entrega à população de nossa municipalidade.</t>
  </si>
  <si>
    <t>Besaliel Freitas Albuquerque</t>
  </si>
  <si>
    <t>84838</t>
  </si>
  <si>
    <t>(1007735) PAC 2 - Construção de Quadra Escolar Coberta  004 - Barra do Corda - MA</t>
  </si>
  <si>
    <t>84840</t>
  </si>
  <si>
    <t>(8408) 657242 - Esc. Educ. Infantil - Tipo C -  - Construção - BREJO DE AREIA/MA</t>
  </si>
  <si>
    <t>14/04/2018</t>
  </si>
  <si>
    <t>FRANCISCO ALVES DA SILVA</t>
  </si>
  <si>
    <t>84841</t>
  </si>
  <si>
    <t>(1004842) PAC 2 - CRECHE/PRÉ-ESCOLA  001</t>
  </si>
  <si>
    <t>CARLOS AUGUSTO CHAVES RAMOS</t>
  </si>
  <si>
    <t>84842</t>
  </si>
  <si>
    <t>(18939) proprio</t>
  </si>
  <si>
    <t>12/12/2014</t>
  </si>
  <si>
    <t>JOSE BONIFACIO ROCHA DE JESUS</t>
  </si>
  <si>
    <t>84843</t>
  </si>
  <si>
    <t>(1002821) LOTEAMENTO ALTO DOS LEITES - Cândido Mendes - MA</t>
  </si>
  <si>
    <t>84844</t>
  </si>
  <si>
    <t>(1009394) LOTEAMENTO VILA BOM JESUS - Cândido Mendes - MA</t>
  </si>
  <si>
    <t>31/10/2018</t>
  </si>
  <si>
    <t>84845</t>
  </si>
  <si>
    <t>(1011022) Creche Professora Carlina Coelho de Alcantara</t>
  </si>
  <si>
    <t>Prezado, cumprimentando-o cordialmente, vimos por meio deste manifestar interesse na repactuação de novo instrumento  para darmos continuidade à execução da obra de ID  (1011022) Creche Professora Carlina Coelho de Alcantara -  Creche Tipo 1 padrão FNDE,  paralisada, localizada na Rua Alberto Simonete Neto, bairro Cidade Nova II, Autazes/AM, conforme termo de convênio PAC2 117110/2014, celebrado entre o FNDE e a Prefeitura Municipal de Autazes. Conforme estabelece a portaria Conjunta MEC/MGI/CGU N 82 de 10 julho de 2023, MP 1.174 de 12 de maio de 2023, manifestamos interesse em darmos sequência à obra, visando oferecer um espaço físico adequado aos alunos do municipio da rede municipal.</t>
  </si>
  <si>
    <t>84846</t>
  </si>
  <si>
    <t>(1009393) POVOADO MUTUM - Cândido Mendes - MA</t>
  </si>
  <si>
    <t>84847</t>
  </si>
  <si>
    <t>(22651) PAC 2 - Construção de Quadra Escolar Coberta  001</t>
  </si>
  <si>
    <t>84848</t>
  </si>
  <si>
    <t>(1081266) PAC 2 - CRECHE/PRÉ-ESCOLA  001</t>
  </si>
  <si>
    <t>10/10/2018</t>
  </si>
  <si>
    <t>ERIVELTON TEIXEIRA NEVES</t>
  </si>
  <si>
    <t>84849</t>
  </si>
  <si>
    <t>(1007645) PAC 2 - Construção de Quadra Escolar Coberta  001/2013 - Água Nova - RN</t>
  </si>
  <si>
    <t>Para conclusão de obra inacabada. com execução do itens faltosos, já apontados em relatórios de visitas técnicas realizadas pelo FNDE. A conclusão dos serviços representara grande relevância para o município e sua população, uma vez que as práticas esportivas são utilizadas  para fins recreativos dentro do âmbito das atividades escolares, como também, para uso da população em geral, sobretudo dos praticantes de esporte. É de extrema necessidade a conclusão de tal objeto, levando também em consideração o bom uso dos investimentos públicos.</t>
  </si>
  <si>
    <t>ROSANGELA DA COSTA SILVA FERNANDES</t>
  </si>
  <si>
    <t>84850</t>
  </si>
  <si>
    <t>(1009472) E.M BACURI DO LAJES - Carolina - MA</t>
  </si>
  <si>
    <t>84851</t>
  </si>
  <si>
    <t>(1009471) E.M SÃO JOSÉ - Carolina - MA</t>
  </si>
  <si>
    <t>84852</t>
  </si>
  <si>
    <t>(1009470) E.M SÃO BENTO - Carolina - MA</t>
  </si>
  <si>
    <t>84853</t>
  </si>
  <si>
    <t>(1086733) Escola Municipal Ermelinda Stone - Autazes - AM</t>
  </si>
  <si>
    <t>Prezado, cumprimentando-o cordialmente, vimos por meio deste manifestar interesse na repactuação de novo instrumento  para darmos continuidade à execução da obra de (1086733) Escola Municipal Ermelinda Stone - Autazes - AM  Escola de 12 salas padrão FNDE,  paralisada, localizada a rua Mathias Ferreira Lima, Lago do Gomo, Centro, Autazes/AM, conforme termo de compromisso 201804338/2018, celebrado entre o FNDE e a Prefeitura Municipal de Autazes. Conforme estabelece a portaria Conjunta MEC/MGI/CGU N 82 de 10 julho de 2023, MP 1.174 de 12 de maio de 2023, manifestamos interesse em darmos sequência à obra, visando oferecer um espaço físico adequado aos alunos do municipio da rede municipal.</t>
  </si>
  <si>
    <t>84854</t>
  </si>
  <si>
    <t>(1005806) Creche do Bairro Nova Carolina</t>
  </si>
  <si>
    <t>84855</t>
  </si>
  <si>
    <t>(22653) PAC 2 - Construção de Quadra Escolar Coberta  001</t>
  </si>
  <si>
    <t>84856</t>
  </si>
  <si>
    <t>(1005495) PAC 2 - Cobertura de Quadra Escolar  001/2013 - Colinas - MA</t>
  </si>
  <si>
    <t>31/12/2017</t>
  </si>
  <si>
    <t>VALMIRA MIRANDA DA SILVA BARROSO</t>
  </si>
  <si>
    <t>84857</t>
  </si>
  <si>
    <t>(1004873) PAC 2 - Construção de Quadra Escolar Coberta  003/2013 - Colinas - MA</t>
  </si>
  <si>
    <t>31/01/2018</t>
  </si>
  <si>
    <t>84862</t>
  </si>
  <si>
    <t>(1007882) PAC 2 - Cobertura de Quadra Escolar  001/2013 - Dom Pedro - MA</t>
  </si>
  <si>
    <t>AILTON MOTA DOS SANTOS</t>
  </si>
  <si>
    <t>84863</t>
  </si>
  <si>
    <t>(27392) Povoado Santa Vitória</t>
  </si>
  <si>
    <t>84864</t>
  </si>
  <si>
    <t>(27393) Povoado Triângulo</t>
  </si>
  <si>
    <t>84865</t>
  </si>
  <si>
    <t>(1074186) Rua do Sossego - Dom Pedro - MA</t>
  </si>
  <si>
    <t>22/07/2021</t>
  </si>
  <si>
    <t>84866</t>
  </si>
  <si>
    <t>(27391) Escola Aluízio de Azevedo</t>
  </si>
  <si>
    <t>84867</t>
  </si>
  <si>
    <t>(1006074) BAIRRO JOSÉ CORDEIRO</t>
  </si>
  <si>
    <t>84868</t>
  </si>
  <si>
    <t>(1000929) PAC 2 - Construção de Quadra Escolar Coberta  002/2013 - Dom Pedro - MA</t>
  </si>
  <si>
    <t>84869</t>
  </si>
  <si>
    <t>(1000930) PAC 2 - Construção de Quadra Escolar Coberta  004/2013 - Dom Pedro - MA</t>
  </si>
  <si>
    <t>84871</t>
  </si>
  <si>
    <t>(1101623) ESCOLA PEQUENO DAVI - Maranhãozinho - MA</t>
  </si>
  <si>
    <t>MARIA DEUSA LIMA ALMEIDA</t>
  </si>
  <si>
    <t>84872</t>
  </si>
  <si>
    <t>(8417) 657712 - Esc. Educ. Infantil - Tipo B - TURILANDIA/MA</t>
  </si>
  <si>
    <t>22/01/2013</t>
  </si>
  <si>
    <t>JOSE PAULO DANTAS SILVA NETO</t>
  </si>
  <si>
    <t>84873</t>
  </si>
  <si>
    <t>(1014756) PAC 2 - Construção de Quadra Escolar Coberta  001 - Turilândia - MA</t>
  </si>
  <si>
    <t>30/10/2023</t>
  </si>
  <si>
    <t>84874</t>
  </si>
  <si>
    <t>(1017068) PAC 2 - Construção de Quadra Escolar Coberta  002/2013 - Turilândia - MA</t>
  </si>
  <si>
    <t>08/08/2016</t>
  </si>
  <si>
    <t>84875</t>
  </si>
  <si>
    <t>(26269) EM SILVESTRE FERNANDES ROCHA</t>
  </si>
  <si>
    <t>MARIA JOSENILDA CUNHA RODRIGUES</t>
  </si>
  <si>
    <t>84876</t>
  </si>
  <si>
    <t>(1006198) PAC 2 - CRECHE/PRÉ-ESCOLA  002</t>
  </si>
  <si>
    <t>19/03/2019</t>
  </si>
  <si>
    <t>Prezado, cumprimentando-o cordialmente, vimos por meio deste manifestar interesse na repactuação de novo instrumento  para darmos continuidade à execução da obra de ID (1006198) PAC 2 - CRECHE/PRÉ-ESCOLA 002  Creche Tipo 1  padrão FNDE,  inacabada, localizada a Estrada Frei Mathias São Boa Ventura, Barcelos/AM, conforme termo de compromisso PAC2 7110/2013, celebrado entre o FNDE e a Prefeitura Municipal de Barcelos. Conforme estabelece a portaria Conjunta MEC/MGI/CGU N 82 de 10 julho de 2023, MP 1.174 de 12 de maio de 2023, manifestamos interesse em darmos sequência à obra, visando oferecer um espaço físico adequado aos alunos do municipio da rede municipal.</t>
  </si>
  <si>
    <t>EDSON DE PAULA RODRIGUES MENDES</t>
  </si>
  <si>
    <t>84880</t>
  </si>
  <si>
    <t>(19981) Creche - Marcos Moura</t>
  </si>
  <si>
    <t>28/05/2015</t>
  </si>
  <si>
    <t>vimos através deste informar a manifestação de interesse em aderir a repactuação do Pacto Nacional pela retomada de Obras e de Serviços de Engenharia, concordando assim com o envio da documentação solicitada no prazo correto para análise técnica do FNDE. Trazemos o compromisso em Retomar e dar continuidade às obras inacabadas, com a celebração de novo termo de compromisso entre o ente e o FNDE</t>
  </si>
  <si>
    <t>EMERSON FERNANDES ALVINO PANTA</t>
  </si>
  <si>
    <t>84881</t>
  </si>
  <si>
    <t>(26341) PAC 2 - Cobertura de Quadra Escolar  EMEF Antônio Ferreira Nunes</t>
  </si>
  <si>
    <t>84882</t>
  </si>
  <si>
    <t>(26342) PAC 2 - Cobertura de Quadra Escolar  EMEF Antônio Pereira de Almeida</t>
  </si>
  <si>
    <t>84883</t>
  </si>
  <si>
    <t>(25031) CRECHE LEROLANDIA</t>
  </si>
  <si>
    <t>26/01/2020</t>
  </si>
  <si>
    <t>84884</t>
  </si>
  <si>
    <t>(19972) Creche - Tibiri II</t>
  </si>
  <si>
    <t>84885</t>
  </si>
  <si>
    <t>(25029) CRECHE BEBELANDIA</t>
  </si>
  <si>
    <t>84886</t>
  </si>
  <si>
    <t>(1014699) QUADRA COBERTA - ESC. SANTO ANTÔNIO - Manaquiri - AM</t>
  </si>
  <si>
    <t>Prezado, cumprimentando-o cordialmente, vimos por meio deste manifestar interesse na repactuação de novo instrumento  para darmos continuidade à execução da obra de  (1014699) QUADRA COBERTA - ESC. SANTO ANTÔNIO - Manaquiri - AM Quadra Escolar Coberta com Vestiário  padrão FNDE, localizada na comunidade Barro Alto Manaquiro/AM, conforme termo de compromisso PAC2 9367/2014, celebrado entre o FNDE e a Prefeitura Municipal de Manaquiri. Conforme estabelece a portaria Conjunta MEC/MGI/CGU N 82 de 10 julho de 2023, MP 1.174 de 12 de maio de 2023, manifestamos interesse em darmos sequência à obra, visando oferecer um espaço físico adequado aos alunos do municipio da rede municipal.</t>
  </si>
  <si>
    <t>JAIR AGUIAR SOUTO</t>
  </si>
  <si>
    <t>84887</t>
  </si>
  <si>
    <t>(1004103) CRECHE RUA 54</t>
  </si>
  <si>
    <t>Visando o atendimento da demanda de matrículas da rede municipal e cumprimento do Termo de Compromisso PAC2 6001/2013, foi instaurado o Processo Administrativo CPL nº 040/2023, referente a Concorrência nº 002/2023, cujo objeto é a Contratação de Empresa de Engenharia para Execução de Serviços Remanescentes de Construção da obra ID 1004103 CRECHE RUA 54 em conformidade com Edital. Dia 26/07/2023 foi publicado no Diário Oficial do Estado, Nr. 13.581. fl. 119, o Termo de Homologação da Licitação em favor da empresa: EURO CONTRUÇÕES LTDA, CNPJ Nº 05.687.069/0001-59.</t>
  </si>
  <si>
    <t>SEBASTIAO BOCALOM RODRIGUES</t>
  </si>
  <si>
    <t>84888</t>
  </si>
  <si>
    <t>(20258) CRECHE</t>
  </si>
  <si>
    <t>REPACTUAÇÃO QUE POSSAMOS ATULIAZAR PLANILHA E EXECUTAR.</t>
  </si>
  <si>
    <t>JORGE ROGERIO COSTA SOUZA</t>
  </si>
  <si>
    <t>84889</t>
  </si>
  <si>
    <t>(26224) PAC 2 - Cobertura de Quadra Escolar  001</t>
  </si>
  <si>
    <t>28/06/2016</t>
  </si>
  <si>
    <t>SOLICITAÇAO DE REPACTUAÇAO.</t>
  </si>
  <si>
    <t>84891</t>
  </si>
  <si>
    <t>(8400) 656939 - Esc. Educ. Infantil - Tipo B - ITAGUATINS /TO</t>
  </si>
  <si>
    <t>14/06/2014</t>
  </si>
  <si>
    <t>Boa tarde! Venho manifestar junto a esta autarquia o enteresse do Município de Itaguatins de firmar uma nova pactuacao para conclusão da creche municipal, pois, será de extrema importância essa obra para o atendimento dos alunos.</t>
  </si>
  <si>
    <t>MARIA IVONEIDE MATOS BARRETO</t>
  </si>
  <si>
    <t>84893</t>
  </si>
  <si>
    <t>(1003795) Centro de Educação Infantil</t>
  </si>
  <si>
    <t>A obra ficou paralisada durante muito tempo pois fomos informados que o empenho para essa obra foi cancelado pelo Tesouro Nacional. Agora demos início à execução novamente, mas o valor do termo é insuficiente para terminar a obra</t>
  </si>
  <si>
    <t>LAERCIO CINTRA NOGUEIRA</t>
  </si>
  <si>
    <t>84894</t>
  </si>
  <si>
    <t>(1011842) Sede do Pastor Severino - Caetité - BA</t>
  </si>
  <si>
    <t>A obra de ID 1011842 intitulada Pastor Severino, projeto FNDE 6 salas, justifica-se pela necessidade e importância no atendimento das crianças e adolescentes, estudantes dos anos iniciais na sede do município de Caetité-BA. Apesar de contar com 7 escolas de Ensino Fundamental Anos Iniciais na sede do município de Caetité, alguns bairros da cidade, em crescente expansão da área urbana, ainda carecem de escolas. A supracitada obra, se concluída, poderá atender as crianças e adolescentes do bairro Chácara e arredores que atualmente necessitam se deslocar para outros bairros para estudar. Assim, diante do contexto apresentado entende-se como essencial a conclusão da obra supracitada. Nesse sentido, amparando-se no artigo 4º da Lei 9394/96 que ressalta o dever do Estado quanto à oferta de vaga na escola pública de educação infantil ou de ensino fundamental mais próxima da residência a toda criança a partir dos 4 anos de idade. Bem como visando reduzir o tempo de deslocamento das crianças, zelando pela sua segurança e integridade.  Por fim, a oferta de uma unidade escolar dentro do bairro Chácara poderá oferecer melhor qualidade de aprendizagem para as crianças e adolescentes.</t>
  </si>
  <si>
    <t>SHEILLA MARIA JUNQUEIRA SILVA</t>
  </si>
  <si>
    <t>84895</t>
  </si>
  <si>
    <t>(1010335) Escola Municipal do Campo - P.A. Macaúba - Pium - TO</t>
  </si>
  <si>
    <t>21/02/2023</t>
  </si>
  <si>
    <t>Há a necessidade de solicitação de uma nova pactuação devido urgência na finalização da obra da escola e receber os repasses do FNDE para responsáveis pela execução da obra.</t>
  </si>
  <si>
    <t>VALDEMIR OLIVEIRA BARROS</t>
  </si>
  <si>
    <t>84896</t>
  </si>
  <si>
    <t>(1015224) Escola Agrícola - Caetité - BA</t>
  </si>
  <si>
    <t>A Rede Municipal de Ensino de Caetité, conta atualmente com 7.277 alunos matriculados, sendo que estes estão distribuídos entre creches, unidades de educação Infantil, escolas de anos iniciais e anos finais do Ensino Fundamental, o que resulta em 41 escolas, sendo 17 destas localizadas na zona urbana e 24 na zona rural. Das escolas localizadas na zona urbana 5 são creches, 2 são unidades de educação infantil, 8 são escolas de anos iniciais do ensino fundamental e 2 escolas destinadas aos anos finais do ensino fundamental. As escolas de anos finais localizadas na zona urbana do município de Caetité, somam juntas 1.038 alunos, quantidade bastante significativa quando levamos em consideração a estrutura física inadequada para o atendimento dos alunos nelas matriculados e o que é disposto nos documentos oficiais. A Escola Municipal Senador Ovídio Teixeira, localizada no centro da cidade, atende mais de 611 alunos, distribuídos do 6º ao 9º ano do ensino fundamental e EJAI (Educação de Jovens, Adultos e Idosos), entre os turnos matutino, vespertino e noturno, em tempo regular. A maioria desses alunos são advindos de bairros periféricos, em especial os bairros Prisco Viana, Ovídio Teixeira e Nossa Senhora da Paz. O grande quantitativo de alunos matriculados em tal unidade de ensino resulta na necessidade de utilização de prédios anexos, tendo em vista que a estrutura física da sede desta, não é capaz de atender sozinha o quantitativo total de alunos matriculados. Já a segunda escola de anos finais do Ensino Fundamental localizada no bairro Ovídio Teixeira, Escola Municipal Manoel Lopes Teixeira, atende 427 alunos, sendo que desse quantitativo 266 são alunos de tempo integral, e os demais são alunos da EJAI matriculados no noturno. Tendo em vista tal realidade, a obra de ID 1015224, localizada no bairro Prisco Viana justifica-se pela necessidade de construção de mais escolas de anos finais do Ensino Fundamental na zona urbana do no município de Caetité, tendo em vista o grande número de alunos em tal etapa de ensino e a inexistência de escolas no bairro onde a obra está localizada. Nesse sentido, destaca-se o artigo 4º da lei nº 9.394, de 20 de dezembro de 1996, que estabelece como direito a garantia de vaga na escola pública de educação infantil ou de ensino fundamental mais próxima de sua residência a toda criança a partir do dia em que completar 4 (quatro) anos de idade, que está em consonância com a realidade vivenciada pela Escola Municipal Senador Ovídio Teixeira, onde muitos de seus alunos são advindos do bairro Prisco Viana onde a obra está localizada. Observando também os Planos Nacional, Estadual e Municipal de Educação, em suas metas de nº 6, soma-se ao contexto supracitado a necessidade de preparar a estrutura das escolas da rede municipal para oferecer educação em tempo integral, ressaltado assim, que a Escola Municipal Manoel Lopes Teixeira sozinha não é capaz de atingir esta meta.</t>
  </si>
  <si>
    <t>84897</t>
  </si>
  <si>
    <t>(17965) 700371/11 - Escola de Educação Infantil - Alvarães/AM</t>
  </si>
  <si>
    <t>30/04/2016</t>
  </si>
  <si>
    <t>Prezado, cumprimentando-o cordialmente, vimos por meio deste manifestar interesse na repactuação de novo instrumento  para darmos continuidade à execução da obra de ID (17965) 700371/11 - Escola de Educação Infantil - Alvarães/AM   Creche Tipo B   padrão FNDE, localizada na  Av. Sete de Setembro, bairro Centro, Alvarães/AM, conforme termo de compromisso 700371/2011, celebrado entre o FNDE e a Prefeitura Municipal de Alvarães. Conforme estabelece a portaria Conjunta MEC/MGI/CGU N 82 de 10 julho de 2023, MP 1.174 de 12 de maio de 2023, manifestamos interesse em darmos sequência à obra, visando oferecer um espaço físico adequado aos alunos do municipio da rede municipal.</t>
  </si>
  <si>
    <t>LUCENILDO DE SOUZA MACEDO</t>
  </si>
  <si>
    <t>84898</t>
  </si>
  <si>
    <t>(22521) PAC 2 - Construção de Quadra Escolar Coberta  001</t>
  </si>
  <si>
    <t>29/02/2020</t>
  </si>
  <si>
    <t>Prezado, cumprimentando-o cordialmente, vimos por meio deste manifestar interesse na repactuação de novo instrumento  para darmos continuidade à execução da obra de ID (22521) PAC 2 - Construção de Quadra Escolar Coberta 001 - Alvarães/AM, Quadra Coberta com Vestiário   padrão FNDE, localizada na  Estrada Alvarães Nogueira, bairro Santa Luzia, Alvarães/AM, conforme termo de compromisso PAC2 2129/2011, celebrado entre o FNDE e a Prefeitura Municipal de Alvarães. Conforme estabelece a portaria Conjunta MEC/MGI/CGU N 82 de 10 julho de 2023, MP 1.174 de 12 de maio de 2023, manifestamos interesse em darmos sequência à obra, visando oferecer um espaço físico adequado aos alunos do municipio da rede municipal.</t>
  </si>
  <si>
    <t>84899</t>
  </si>
  <si>
    <t>(1085875) ESCOLA NO BAIRRO DE SANTO ANTONIO - Eirunepé - AM</t>
  </si>
  <si>
    <t>Prezado, cumprimentando-o cordialmente, vimos por meio deste manifestar interesse na repactuação de novo instrumento para darmos continuidade à execução da obra de (1085875) ESCOLA NO BAIRRO DE SANTO ANTONIO - Eirunepé  AM , Escola de 6 salas com Quadra  padrão FNDE, localizada na  Rua João Paulo II, bairro Santo Antônio, Eirunepé/AM, paralisada, conforme termo de compromisso 201804065/2018, celebrado entre o FNDE e a Prefeitura Municipal de Eirunepé. Conforme estabelece a portaria Conjunta MEC/MGI/CGU N 82 de 10 julho de 2023, MP 1.174 de 12 de maio de 2023, manifestamos interesse em darmos sequência à obra, visando oferecer um espaço físico adequado aos alunos do municipio da rede municipal.</t>
  </si>
  <si>
    <t>RAYLAN BARROSO DE ALENCAR</t>
  </si>
  <si>
    <t>84901</t>
  </si>
  <si>
    <t>(26153) PAC 2 - Construção de Quadra Escolar Coberta  001</t>
  </si>
  <si>
    <t>26/07/2018</t>
  </si>
  <si>
    <t>CONSIDERANDO O ABANDONO DA OBRA PELA EMPRESA CONTRATANTE; CONSIDERANDO A INÉRCIA, OMISSÃO E NEGLIGÊNCIA DA GESTÃO ANTERIOR; CONSIDERANDO A NECESSIDADE DE DAR CONTINUIDADE A OBRA; CONSIDERANDO A NECESSIDADE DE FAZER UM NOVO PROCESSO LICITATÓRIO; A PREFEITURA MUNICIPAL DE SÍTIO DO QUINTO VEM SOLICITAR NOVA PACTUAÇÃO DA REFERIDA OBRA, PROPICIANDO ASSIM A EFETIVIDADE DO INTERESSE PÚBLICO.</t>
  </si>
  <si>
    <t>JAIR JESUS DOS SANTOS</t>
  </si>
  <si>
    <t>84902</t>
  </si>
  <si>
    <t>(1085876) ESCOLA DE 06 SALAS COM QUADRA NO BAIRRO DE SANTO ANTONIO - Eirunepé - AM</t>
  </si>
  <si>
    <t>Prezado, cumprimentando-o cordialmente, vimos por meio deste manifestar interesse na repactuação de novo instrumento para darmos continuidade à execução da obra de (1085876) ESCOLA DE 06 SALAS COM QUADRA NO BAIRRO DE SANTO ANTONIO - Eirunepé - AM , Escola de 6 salas com Quadra  padrão FNDE, localizada na  Rua João Conceição, bairro Santo Antônio, Eirunepé/AM, paralisada, conforme termo de compromisso 201804066/2018, celebrado entre o FNDE e a Prefeitura Municipal de Eirunepé. Conforme estabelece a portaria Conjunta MEC/MGI/CGU N 82 de 10 julho de 2023, MP 1.174 de 12 de maio de 2023, manifestamos interesse em darmos sequência à obra, visando oferecer um espaço físico adequado aos alunos do municipio da rede municipal.</t>
  </si>
  <si>
    <t>84903</t>
  </si>
  <si>
    <t>(1005784) ESCOLA INFANTIL SANTO ANTÔNIO</t>
  </si>
  <si>
    <t>20/09/2021</t>
  </si>
  <si>
    <t>Prezado, cumprimentando-o cordialmente, vimos por meio deste manifestar interesse na repactuação de novo instrumento para darmos continuidade à execução da obra de ID (1005784) ESCOLA INFANTIL SANTO ANTÔNIO,  Creche Tipo 1  padrão FNDE, localizada na  Rua Bento XVI, bairro Santo Antônio, Eirunepé/AM, inacabada, conforme termo de compromisso PAC2 6933/2013, celebrado entre o FNDE e a Prefeitura Municipal de Eirunepé. Conforme estabelece a portaria Conjunta MEC/MGI/CGU N 82 de 10 julho de 2023, MP 1.174 de 12 de maio de 2023, manifestamos interesse em darmos sequência à obra, visando oferecer um espaço físico adequado aos alunos do municipio da rede municipal.</t>
  </si>
  <si>
    <t>84904</t>
  </si>
  <si>
    <t>(27093) PAC 2 - Cobertura de Quadra Escolar  126</t>
  </si>
  <si>
    <t>A obra de ID; 2793, Cobertura de Quadra Escolar Grande - Santarém/PA, CEP; 66.000-000, Rua São José nº 148, cadastrada no SIMEC obras 2.0, sendo parte integrante do convênio n° 3601/2012 que está vigente até 30/07/2019. Essa obra encontra-se paralisada em decorrência desta secretaria de estado não ter solicitado em tempo hábil a prorrogação de prazo, quando solicitado, o mesmo já estava no sistema com status de paralisado. No entanto, a conclusão dessa obra é de suma importância para educação do município de Santarém, visto está localizada na região do Baixo Amazonas. A obra não foi atualizada no SIMEC desde então. Após a Portaria Conjunta MEC/MGI/CGU N° 82, de 10 de julho e 2023, foi submetido à Secretaria de Estado de Educação do Pará a identificação de serviços necessários para melhor adequação técnica do objeto. Portanto, solicitamos a repactuação da obra para a sua efetiva conclusão.</t>
  </si>
  <si>
    <t>PEDRO HENRIQUE SIMÃO DE MOURA</t>
  </si>
  <si>
    <t>84905</t>
  </si>
  <si>
    <t>(1005786) ESCOLA INFANTIL - BAIRRO DE FÁTIMA</t>
  </si>
  <si>
    <t>Prezado, cumprimentando-o cordialmente, vimos por meio deste manifestar interesse na repactuação de novo instrumento para darmos continuidade à execução da obra de ID (1005786) ESCOLA INFANTIL - BAIRRO DE FÁTIMA,  Creche Tipo 1  padrão FNDE, localizada na  Av. Prefeito João Cavalcante, bairro de Fátima, Eirunepé/AM, inacabada, conforme termo de compromisso PAC2 6933/2013, celebrado entre o FNDE e a Prefeitura Municipal de Eirunepé. Conforme estabelece a portaria Conjunta MEC/MGI/CGU N 82 de 10 julho de 2023, MP 1.174 de 12 de maio de 2023, manifestamos interesse em darmos sequência à obra, visando oferecer um espaço físico adequado aos alunos do municipio da rede municipal.</t>
  </si>
  <si>
    <t>84906</t>
  </si>
  <si>
    <t>(1010334) Escola Municipal do Campo - P.A Barranco do Mundo - Pium - TO</t>
  </si>
  <si>
    <t>84907</t>
  </si>
  <si>
    <t>(1010336) Escola Municipal do Campo - P.A  Pericatú - Pium - TO</t>
  </si>
  <si>
    <t>84908</t>
  </si>
  <si>
    <t>(1013260) Creche do Lago Grande</t>
  </si>
  <si>
    <t>Prezado, cumprimentando-o cordialmente, vimos por meio deste manifestar interesse na repactuação de novo instrumento para darmos continuidade à execução da obra de ID (1013260) Creche do Lago Grande  Creche Tipo 2 padrão FNDE, Comunidade Lago Grande, Santa Antônio do Içá/AM, paralisada, conforme termo de compromisso PAC2 9217/2014, celebrado entre o FNDE e a Prefeitura Municipal de Santo Antônio do Içá. Conforme estabelece a portaria Conjunta MEC/MGI/CGU N 82 de 10 julho de 2023, MP 1.174 de 12 de maio de 2023, manifestamos interesse em darmos sequência à obra, visando oferecer um espaço físico adequado aos alunos do municipio da rede municipal.</t>
  </si>
  <si>
    <t>WALDER RIBEIRO DA COSTA</t>
  </si>
  <si>
    <t>84909</t>
  </si>
  <si>
    <t>(1013261) Creche Vila Betânia</t>
  </si>
  <si>
    <t>Prezado, cumprimentando-o cordialmente, vimos por meio deste manifestar interesse na repactuação de novo instrumento para darmos continuidade à execução da obra de ID  (1013261) Creche Vila Betânia  Creche Tipo 2 padrão FNDE, Rua Suécia, comunidade vila Betânia, Santa Antônio do Içá/AM, paralisada, conforme termo de compromisso PAC2 9217/2014, celebrado entre o FNDE e a Prefeitura Municipal de Santo Antônio do Içá. Conforme estabelece a portaria Conjunta MEC/MGI/CGU N 82 de 10 julho de 2023, MP 1.174 de 12 de maio de 2023, manifestamos interesse em darmos sequência à obra, visando oferecer um espaço físico adequado aos alunos do municipio da rede municipal.</t>
  </si>
  <si>
    <t>84911</t>
  </si>
  <si>
    <t>(1086805) ESCOLA DE 06 SALAS - VILA ALTEROSA JUÍ - Santo Antônio do Içá - AM</t>
  </si>
  <si>
    <t>Prezado, cumprimentando-o cordialmente, vimos por meio deste manifestar interesse na repactuação de novo instrumento para darmos continuidade à execução da obra de ID (1086805) ESCOLA DE 06 SALAS - VILA ALTEROSA JUÍ - Santo Antônio do Içá - AM  Escola 6 salas com quadra, Rua São Mateus,  Vila Alterosa Juí, Santa Antônio do Içá/AM, paralisada, conforme termo de compromisso 201804348/2018, celebrado entre o FNDE e a Prefeitura Municipal de Santo Antônio do Içá. Conforme estabelece a portaria Conjunta MEC/MGI/CGU N 82 de 10 julho de 2023, MP 1.174 de 12 de maio de 2023, manifestamos interesse em darmos sequência à obra, visando oferecer um espaço físico adequado aos alunos do municipio da rede municipal.</t>
  </si>
  <si>
    <t>84912</t>
  </si>
  <si>
    <t>(1086814) ESCOLA DE 06 SALAS - VILA BETANIA - Santo Antônio do Içá - AM</t>
  </si>
  <si>
    <t>Prezado, cumprimentando-o cordialmente, vimos por meio deste manifestar interesse na repactuação de novo instrumento para darmos continuidade à execução da obra de ID  (1086814) ESCOLA DE 06 SALAS - VILA BETANIA - Santo Antônio do Içá  AM   Escola de 06 salas com Quadra,  Rua Nova Esperança,  comunidade Vila Betânia, Santa Antônio do Içá/AM, paralisada, conforme termo de compromisso 201804357/2018, celebrado entre o FNDE e a Prefeitura Municipal de Santo Antônio do Içá. Conforme estabelece a portaria Conjunta MEC/MGI/CGU N 82 de 10 julho de 2023, MP 1.174 de 12 de maio de 2023, manifestamos interesse em darmos sequência à obra, visando oferecer um espaço físico adequado aos alunos do municipio da rede municipal.</t>
  </si>
  <si>
    <t>84913</t>
  </si>
  <si>
    <t>(1087045) ESCOLA DE 12 SALAS - ESTRADA DO PAPAUMA, BAIRRO PLANALTO - Santo Antônio do Içá - AM</t>
  </si>
  <si>
    <t>Prezado, cumprimentando-o cordialmente, vimos por meio deste manifestar interesse na repactuação de novo instrumento para darmos continuidade à execução da obra de ID  (1087045) ESCOLA DE 12 SALAS - ESTRADA DO PAPAUMA, BAIRRO PLANALTO - Santo Antônio do Içá - AM - Santo Antônio do Içá  AM   Escola de 12 salas  Padrão FNDE,  Rua Estrada do Papauma,  Santa Antônio do Içá/AM, Inacabada, conforme termo de compromisso 201804507/2018, celebrado entre o FNDE e a Prefeitura Municipal de Santo Antônio do Içá. Conforme estabelece a portaria Conjunta MEC/MGI/CGU N 82 de 10 julho de 2023, MP 1.174 de 12 de maio de 2023, manifestamos interesse em darmos sequência à obra, visando oferecer um espaço físico adequado aos alunos do municipio da rede municipal.</t>
  </si>
  <si>
    <t>84916</t>
  </si>
  <si>
    <t>(25502) PAC 2 - CRECHE/PRÉ-ESCOLA  001</t>
  </si>
  <si>
    <t>01/05/2016</t>
  </si>
  <si>
    <t>Prezado, cumprimentando-o cordialmente, vimos por meio deste manifestar interesse na repactuação de novo instrumento para darmos continuidade à execução da obra de ID (25502) PAC 2 - CRECHE/PRÉ-ESCOLA 001  Creche Tipo B Padrão FNDE, Rua Tv. G. M. Luiz teixeira de Melo , BAIRRO Mangueiral - Pauini - AM      Inacabada, conforme termo de compromisso PAC2 3621/2012, celebrado entre o FNDE e a Prefeitura Municipal de Pauini. Conforme estabelece a portaria Conjunta MEC/MGI/CGU N 82 de 10 julho de 2023, MP 1.174 de 12 de maio de 2023, manifestamos interesse em darmos sequência à obra, visando oferecer um espaço físico adequado aos alunos do municipio da rede municipal.</t>
  </si>
  <si>
    <t>RAIMUNDO RENATO RODRIGUES AFONSO</t>
  </si>
  <si>
    <t>84917</t>
  </si>
  <si>
    <t>(1014812) PAC 2 - Construção de Quadra Escolar Coberta  003/2013 - Monteiro - PB</t>
  </si>
  <si>
    <t>Conforme medida provisória a obra tem a necessidade financeira para nova pactuação para concluir.</t>
  </si>
  <si>
    <t>ANNA LORENA DE FARIAS LEITE NOBREGA</t>
  </si>
  <si>
    <t>84918</t>
  </si>
  <si>
    <t>(1102895) ESCOLA MUNICIPAL AYRTON SENNA DA SILVA - Careiro - AM</t>
  </si>
  <si>
    <t>Prezado, cumprimentando-o cordialmente, vimos por meio deste manifestar interesse na repactuação de novo instrumento para darmos continuidade à execução da obra de ID (1102895) ESCOLA MUNICIPAL AYRTON SENNA DA SILVA - Careiro - AM     Escola de 06 salas com quadra Padrão FNDE,  Acesso pelo ramal do Cinturão Verde  zona rural - Careiro - AM      paralisada, conforme termo de compromisso 202003380/2020, celebrado entre o FNDE e a Prefeitura Municipal de Careiro. Conforme estabelece a portaria Conjunta MEC/MGI/CGU N 82 de 10 julho de 2023, MP 1.174 de 12 de maio de 2023, manifestamos interesse em darmos sequência à obra, visando oferecer um espaço físico adequado aos alunos do municipio da rede municipal.</t>
  </si>
  <si>
    <t>NATHAN MACENA DE SOUZA</t>
  </si>
  <si>
    <t>84919</t>
  </si>
  <si>
    <t>(11087) 658472 - Brasil Profissionalizado - Tomé-Açu/PA</t>
  </si>
  <si>
    <t>A obra de ID; 11087, Escola Brasil Profissionalizado - Construção - Tomé Açu/PA, CEP;68680-972, AGC Forquilha Rodovia PA-140, s/n, Zona Rural, cadastrada no SIMEC obras 2.0, sendo parte integrante do convênio n° 658472/2009 que venceu a vigência em 03/07/2023. É importante ressaltar que o mesmo foi prorrogado extra ofício até o dia 30/09/2023 para sanar as inconformidades e restrições. Essa obra encontra-se paralisada em decorrência da empresa ter abandonado a obra e desta secretaria de estado à época não ter solicitado em tempo hábil a prorrogação de prazo, quando solicitado, o mesmo já estava no sistema com status de paralisado. No entanto, vale ressaltar que esta Secretaria através da sua diretoria de obras conveniadas, já efetuou nova vistoria in-loco para atualização das informações referentes a obra. É importante salientar que a conclusão dessa obra é de suma importância para educação do município de Tomé Açu. A obra não foi atualizada no SIMEC desde então. Após a Portaria Conjunta MEC/MGI/CGU N° 82, de 10 de julho e 2023, foi submetido à Secretaria de Estado de Educação do Pará a identificação de serviços necessários para melhor adequação técnica do objeto. Portanto, solicitamos a repactuação da obra para a sua efetiva conclusão.</t>
  </si>
  <si>
    <t>84921</t>
  </si>
  <si>
    <t>(1086361) Escola Municipal Pedro de Alcantara da Silva Pinheiro - Careiro - AM</t>
  </si>
  <si>
    <t>Prezado, cumprimentando-o cordialmente, vimos por meio deste manifestar interesse na repactuação de novo instrumento para darmos continuidade à execução da obra de ID (1086361) Escola Municipal Pedro de Alcantara da Silva Pinheiro - Careiro - AM -  Escola de 06 salas  Padrão FNDE,  Distrito do Samauma / Careiro - AM    paralisada, conforme termo de compromisso 201804229/2018, celebrado entre o FNDE e a Prefeitura Municipal de Careiro. Conforme estabelece a portaria Conjunta MEC/MGI/CGU N 82 de 10 julho de 2023, MP 1.174 de 12 de maio de 2023, manifestamos interesse em darmos sequência à obra, visando oferecer um espaço físico adequado aos alunos do municipio da rede municipal.</t>
  </si>
  <si>
    <t>84923</t>
  </si>
  <si>
    <t>(24663) PAC 2 - CRECHE/PRÉ-ESCOLA  003</t>
  </si>
  <si>
    <t>12/06/2016</t>
  </si>
  <si>
    <t>Solicitamos nova pactuação amparada pela MP 1174, pois consideramos a obra inacabada de grande importância para a infraestrutura de ensino municipal. Ressaltamos que a comunidade escolar aguarda com muita expectativa a conclusão desta obra, assim sendo aguardamos deferimento deste pleito, pois o estado inacabado da obra ocorreu por motivos alheios a esta administração, dentre eles, o atraso recorrente nos repasses financeiros do FNDE, ocasionando desta forma impossibilidade de arcar com as obrigações financeiras para a conclusão da obra.</t>
  </si>
  <si>
    <t>CONSUELO MARIA DA SILVA CASTRO</t>
  </si>
  <si>
    <t>84924</t>
  </si>
  <si>
    <t>(1003023) Escola de Ensino Fundamental e Infantil Magalhaes Barata - Ponta de Pedras - PA</t>
  </si>
  <si>
    <t>84925</t>
  </si>
  <si>
    <t>(33254) PAC 2 - Construção de Quadra Escolar Coberta  na escola frei constancio - Almeirim - PA</t>
  </si>
  <si>
    <t>Solicito repactuação da Obra com ID 33254, seguindo a PORTARIA CONJUNTA MEC/MGI/CGU Nº 82, DE 10 DE JULHO DE 2023.</t>
  </si>
  <si>
    <t>MARIA LUCIDALVA BEZERRA DE CARVALHO</t>
  </si>
  <si>
    <t>84926</t>
  </si>
  <si>
    <t>(33255) PAC 2 - Construção de Quadra Escolar Coberta - Eley Duarte  - Almeirim - PA</t>
  </si>
  <si>
    <t>Solicito repactuação da Obra com ID 33255, seguindo a PORTARIA CONJUNTA MEC/MGI/CGU Nº 82, DE 10 DE JULHO DE 2023.</t>
  </si>
  <si>
    <t>84927</t>
  </si>
  <si>
    <t>(31898) ESCOLA NOVA - FLORESTA DO ARAGUAIA</t>
  </si>
  <si>
    <t>O Contrato 105/13, cujo objeto foi a execução de obras civis, para construção de escola com 12 salas de aula, localizada no município de Floresta do Araguaia-Pa encontra-se expirado, e que a Secretaria de Estado de educação do Pará já realizou levantamentos para emissão de relatórios, projetos e orçamentos, a fim de que a referida obra seja repactuada, retomada e concluída efetivamente</t>
  </si>
  <si>
    <t>84928</t>
  </si>
  <si>
    <t>(22605) PAC 2 - Construção de Quadra Escolar Coberta  026</t>
  </si>
  <si>
    <t>A obra de ID; 22605, Cobertura de Quadra com Vestiário - Ourém/PA, CEP; 68.640-000, Av. Primo Ribeiro Nº 11, Centro, cadastrada no SIMEC obras 2.0, sendo parte integrante do Termo de Compromisso n° 2406/2011 como prazo de vigência em 18/11/2023. Essa obra encontra-se com status de paralisada, pois a empresa abandonou a obra rescindo o contrato. Todavia em decorrência disso a secretaria de estado não solicitou em tempo hábil a prorrogação de prazo, quando solicitado, o mesmo já estava no sistema com status de paralisada. Todavia informamos que a Secretaria de Educação do Pará, através da Diretoria de Obras Conveniadas realizou vistoria técnica no intuito de atualizar as informações para uma nova licitação. No entanto, a conclusão dessa obra é de suma importância para educação do município de Ourém, visto que a escola é de estrema relevância para a comunidade local. A obra não foi atualizada no SIMEC desde então. Após a Portaria Conjunta MEC/MGI/CGU N° 82, de 10 de julho e 2023, foi submetido à Secretaria de Estado de Educação do Pará a identificação de serviços necessários para melhor adequação técnica do objeto. Portanto, solicitamos a repactuação da obra para a sua efetiva conclusão.</t>
  </si>
  <si>
    <t>84930</t>
  </si>
  <si>
    <t>(1013281) BAIRRO COHAB</t>
  </si>
  <si>
    <t>Para conclusão da obra ID: 1013281, faz-se necessário o reajuste de preços para reposições das perdas monetárias geradas pelos efeitos da inflação, conforme Medida provisória nº 1.174, de maio de 2023, cujo objeto Pacto Nacional pela Retomada de Obras e de Serviços de Engenharia Destinados à Educação Básica.</t>
  </si>
  <si>
    <t>JOSE VALDI COUTINHO</t>
  </si>
  <si>
    <t>84932</t>
  </si>
  <si>
    <t>(1017114) Prefeitura Municipal de Erval Seco - Proinfância</t>
  </si>
  <si>
    <t>Ao Ministério da Educação  Ao Responsáveis pelo FNDE  Cumprimentando-o cordialmente venho por meio deste, manifestar interesse  em firmar a repactuação junto aos responsáveis pela obra Pró-Infância -Tipo 2, cadastrada com Id n°1017114, firmada pelo Termo de Compromisso n°10833/2014 de acordo com a nova  Portaria Conjunta MEC/MGI/CGU N°82 DE 10 DE JULHO DE 2023.  Estamos em atraso com a obra, tendo em vista aos inúmeros problemas enfrentados por duas empreiteiras, ficamos com a obra parada, salientamos que até o presente momento o percentual de obra executada encontra-se em bom estado de conservação possibilitando a continuidade da mesma, sendo assim sentimos a necessidade e interesse de dar sequência.  Assim confirmamos nosso interesse em realizar a REPACTUAÇÃO e pedimos atenção especial pois necessitamos a repactuação desse termo para dar sequência e finalizar a obra.              Certos de contar com sua atenção.                                                      Atenciosamente                                 __________________________________________                                                           LEONIR KOCHE                                                       Prefeito  Municipal</t>
  </si>
  <si>
    <t>LEONIR KOCHE</t>
  </si>
  <si>
    <t>84933</t>
  </si>
  <si>
    <t>(25533) PAC 2 - CRECHE/PRÉ-ESCOLA  002</t>
  </si>
  <si>
    <t>Solicitamos adesão ao Pacto de retomada de obras, uma vez que nos encaixamos nos critérios adotados na MP 1174. Aguardamos manifestação do FNDE para atualizações e estamos aptos a entregar toda a documentação correta.</t>
  </si>
  <si>
    <t>PEDRO HENRIQUE SOARES BRAGA</t>
  </si>
  <si>
    <t>84934</t>
  </si>
  <si>
    <t>(1661) 830003 - Escola de Educação Infantil - Buritizeiro/MG</t>
  </si>
  <si>
    <t>09/08/2015</t>
  </si>
  <si>
    <t>84935</t>
  </si>
  <si>
    <t>(1012751) PAC 2 - CRECHE/PRÉ-ESCOLA  004</t>
  </si>
  <si>
    <t>MANOEL GALVAO LEAL</t>
  </si>
  <si>
    <t>84937</t>
  </si>
  <si>
    <t>(1009803) ASSOCIAÇÃO - Melgaço - PA</t>
  </si>
  <si>
    <t>JOSÉ DELCICLEY PACHECO VIÉGAS</t>
  </si>
  <si>
    <t>84938</t>
  </si>
  <si>
    <t>(1018445) Vila Boa Vista - Melgaço - PA</t>
  </si>
  <si>
    <t>84939</t>
  </si>
  <si>
    <t>(1009802) Pedreira - Melgaço - PA</t>
  </si>
  <si>
    <t>84940</t>
  </si>
  <si>
    <t>(1009804) Vila Pimental - Melgaço - PA</t>
  </si>
  <si>
    <t>84941</t>
  </si>
  <si>
    <t>(1005310) PAC 2 - Construção de Quadra Escolar Coberta  003/2013 - Benevides - PA</t>
  </si>
  <si>
    <t>convenente não dispõe de saldo suficiente para concluir o objeto com recursos próprios.</t>
  </si>
  <si>
    <t>LUZIANE DE LIMA SOLON OLIVEIRA</t>
  </si>
  <si>
    <t>84942</t>
  </si>
  <si>
    <t>(29665) BARRACÃO - TERRA INDÍGENA NAMBIKWARA</t>
  </si>
  <si>
    <t>Manifesto interesse em realizar a repactuação em consonância com a MP n. 1174 e Portaria n. 82 que dispões sobre as repactuações de obras inacabadas ou paralisadas. O município de Comodoro-MT pretende solicitar a repactuação do termo com o intuito de realizar o equilíbrio físico-financeiro do termo de compromisso nº 8331 devido a defasagem dos valores da tabela SINAPI e SEINFRA, utilizadas como base para licitar e executar a Obra Nº 29665, nomeada como BARRACÃO - TERRA INDÍGENA NAMBIKWARA.</t>
  </si>
  <si>
    <t>MURILO DE ANDRADE LOPES</t>
  </si>
  <si>
    <t>84943</t>
  </si>
  <si>
    <t>(1005321) Quadra Escola da EMEF Porto Alegre - Melgaço - PA</t>
  </si>
  <si>
    <t>84944</t>
  </si>
  <si>
    <t>(29664) KITHAULU - TERRA INDÍGENA NAMBIKWARA</t>
  </si>
  <si>
    <t>Manifesto interesse em realizar a repactuação em consonância com a MP n. 1174 e Portaria n. 82 que dispões sobre as repactuações de obras inacabadas ou paralisadas. O município de Comodoro-MT pretende solicitar a repactuação do termo com o intuito de realizar o equilíbrio físico-financeiro do termo de compromisso nº 8331 devido a defasagem dos valores da tabela SINAPI e SEINFRA, utilizadas como base para licitar e executar a Obra Nº 29664, nomeada como KITHAULU - TERRA INDÍGENA NAMBIKWARA</t>
  </si>
  <si>
    <t>84945</t>
  </si>
  <si>
    <t>(18087) CENTRO</t>
  </si>
  <si>
    <t>30/04/2015</t>
  </si>
  <si>
    <t>NECESSIDADE DA REDE MUNICIPAL DE ENSNO.</t>
  </si>
  <si>
    <t>FABIO DA SILVA FREIRE</t>
  </si>
  <si>
    <t>84946</t>
  </si>
  <si>
    <t>(13391) 702591 - Esc. Educ. Infantil - Tipo B - Proinfância - Construção - POÇO BRANCO/RN</t>
  </si>
  <si>
    <t>NECESSIDADE DA REDE MUNICIPAL DE ENSINO.</t>
  </si>
  <si>
    <t>84947</t>
  </si>
  <si>
    <t>(29583) Sítio Taumatá</t>
  </si>
  <si>
    <t>Solicitar Nova Pactuação para fins de conclusão da Obra</t>
  </si>
  <si>
    <t>ANTONIO GOMES DA SILVA</t>
  </si>
  <si>
    <t>84948</t>
  </si>
  <si>
    <t>(1003197) PAC 2 - Construção de Quadra Escolar Coberta  002/2013 - Mari - PB</t>
  </si>
  <si>
    <t>Solicitação de Nova Pactuação conforme MP 1174</t>
  </si>
  <si>
    <t>84951</t>
  </si>
  <si>
    <t>(1016189) Polo 7 -Povoado Engenho (Justino Batista de Sousa) - Barreirinhas - MA</t>
  </si>
  <si>
    <t>20/01/2024</t>
  </si>
  <si>
    <t>Em consonância com a Medida Provisória nº 1.174, de 12 de maio de 2023, que institui o Pacto Nacional pela Retomada de Obras e Serviços de Engenharia destinada à Educação Básica e a Portaria Conjunta MEC/MGI/CGU Nº 82, de 10 de Julho de 2023, que dispõe sobre as repactuações entre o Fundo Nacional de Desenvolvimento da Educação - FNDE e os entes federativos no âmbito do Pacto Nacional pela Retomada de Obras e de Serviços de Engenharia Destinados à Educação Básica. A Prefeitura Municipal de Barreirinha e a Secretaria Municipal de Educação, vem por meio deste solicitar uma Nova Pactuação do Termo de Compromisso PAC2 nº 30247 / 2014, instrumento nº 23400005662201472, ID 1016189, ESCOLA DE 04 SALAS  POVOADO ENGENHO (Justino Batista de Sousa), onde verificou-se que a obra se encontra atestada como PARALISADA no SIMEC desde o dia 08/05/2023, e o referido termo se encontra valido até o dia 20/01/2024.  A continuação com a construção da Escola de 04 Salas, tem como principal atenuante o desgaste do que já foi efetuado, levando consideração a ação de intemperes. A Escola de 04 salas, que está como paralisada, tem as   alvenarias, e a superestrutura também apresenta expansão devido à grande grau de corrosão das armaduras, as fundações podem ser utilizadas mediante revisões pontuais onde há indícios de corrosão não expansiva. Temos interesse de continua a Obra, mais o valor da Obra para ser finalizada hoje está alto, devido ao grande aumento de material de construção e com isso, o município não tem recurso para fazer essa contrapartida para o término da Obra. Gostaríamos que o FNDE gerasse um novo termo de compromisso com o valor da Obra Atualizado, para que possamos finalizar a obra e entregar para comunidade escolar. Salientamos que o pedido de Repactuação da Obra atende as prerrogativas estabelecidas pelo FNDE sobre os prazos para a vigência do instrumento e que o indeferimento do pedido em tela implicará no aumento do número de obras inacabadas, fato este que diverge das iniciativas do governo federal em diminuir tal índice, além de comprometer as metas estabelecidas pelo Plano Nacional de Educação - PNE. Além de ser um direito de toda criança, a ampliação do acesso à escola de qualidade, que consiste na segunda meta do Plano Nacional de Educação (PNE) 2014  2024: Universalizar o Ensino Fundamental de 9 anos para toda a população de 6 a 14 anos e garantir que pelo menos 95% dos alunos concluam essa etapa na idade recomendada, até o último ano de vigência deste PNE.. Portanto, ao investir na educação fundamental, a gestão municipal de Barreirinhas mostra-se em sintonia com suas responsabilidades junto às crianças e às políticas educacionais em vigor, bem como comprometida com o desenvolvimento socioeconômico local e do Brasil como um todo. No ensejo de termos o nosso pleito deferido, reiteramos nossas considerações, estima e apreço e colocamos nossa prefeitura municipal à disposição para esclarecimentos de eventuais dúvidas no e-mail: pardebarreirinhas@gmail.com.</t>
  </si>
  <si>
    <t>84952</t>
  </si>
  <si>
    <t>(1018103) Polo 2 -Povoado Paudarcal (Prof. Caldas) - Barreirinhas - MA</t>
  </si>
  <si>
    <t>Em consonância com a Medida Provisória nº 1.174, de 12 de maio de 2023, que institui o Pacto Nacional pela Retomada de Obras e Serviços de Engenharia destinada à Educação Básica e a Portaria Conjunta MEC/MGI/CGU Nº 82, de 10 de Julho de 2023, que dispõe sobre as repactuações entre o Fundo Nacional de Desenvolvimento da Educação - FNDE e os entes federativos no âmbito do Pacto Nacional pela Retomada de Obras e de Serviços de Engenharia Destinados à Educação Básica. A Prefeitura Municipal de Barreirinha e a Secretaria Municipal de Educação, vem por meio deste solicitar uma Nova Pactuação do Termo de Compromisso PAC2 nº 32058 / 2014, instrumento nº 23400009998201412, ID 1018103, ESCOLA DE 01 SALAS  Povoado Paudarcal (Prof. Caldas), onde verificou-se que a obra se encontra atestada como PARALISADA no SIMEC desde o dia 13/05/2023, e o referido termo se encontra valido até o dia 31/10/2023.  A continuação com a construção da Escola de 01 Salas, tem como principal atenuante o desgaste do que já foi efetuado, levando consideração a ação de intemperes. A Escola de 01 salas, que está como paralisada, tem as   alvenarias, e a superestrutura também apresenta expansão devido à grande grau de corrosão das armaduras, as fundações podem ser utilizadas mediante revisões pontuais onde há indícios de corrosão não expansiva. Temos interesse de continua a Obra, mais o valor da Obra para ser finalizada hoje está alto, devido ao grande aumento de material de construção e com isso, o município não tem recurso para fazer essa contrapartida para o término da Obra. Gostaríamos que o FNDE gerasse um novo termo de compromisso com o valor da Obra Atualizado, para que possamos finalizar a obra e entregar para comunidade escolar. Salientamos que o pedido de Repactuação da Obra atende as prerrogativas estabelecidas pelo FNDE sobre os prazos para a vigência do instrumento e que o indeferimento do pedido em tela implicará no aumento do número de obras inacabadas, fato este que diverge das iniciativas do governo federal em diminuir tal índice, além de comprometer as metas estabelecidas pelo Plano Nacional de Educação - PNE. Além de ser um direito de toda criança, a ampliação do acesso à escola de qualidade, que consiste na segunda meta do Plano Nacional de Educação (PNE) 2014  2024: Universalizar o Ensino Fundamental de 9 anos para toda a população de 6 a 14 anos e garantir que pelo menos 95% dos alunos concluam essa etapa na idade recomendada, até o último ano de vigência deste PNE.. Portanto, ao investir na educação fundamental, a gestão municipal de Barreirinhas mostra-se em sintonia com suas responsabilidades junto às crianças e às políticas educacionais em vigor, bem como comprometida com o desenvolvimento socioeconômico local e do Brasil como um todo. No ensejo de termos o nosso pleito deferido, reiteramos nossas considerações, estima e apreço e colocamos nossa prefeitura municipal à disposição para esclarecimentos de eventuais dúvidas no e-mail: pardebarreirinhas@gmail.com.</t>
  </si>
  <si>
    <t>84953</t>
  </si>
  <si>
    <t>(1001932) PAC 2 - CRECHE/PRÉ-ESCOLA  001</t>
  </si>
  <si>
    <t>11/03/2022</t>
  </si>
  <si>
    <t>JOSÉ ALTAMIR TAUMATURGO SÁ</t>
  </si>
  <si>
    <t>84954</t>
  </si>
  <si>
    <t>(1018101) Polo 8 -Povoado Mucambo (Silvamar) - Barreirinhas - MA</t>
  </si>
  <si>
    <t>Em consonância com a Medida Provisória nº 1.174, de 12 de maio de 2023, que institui o Pacto Nacional pela Retomada de Obras e Serviços de Engenharia destinada à Educação Básica e a Portaria Conjunta MEC/MGI/CGU Nº 82, de 10 de Julho de 2023, que dispõe sobre as repactuações entre o Fundo Nacional de Desenvolvimento da Educação - FNDE e os entes federativos no âmbito do Pacto Nacional pela Retomada de Obras e de Serviços de Engenharia Destinados à Educação Básica. A Prefeitura Municipal de Barreirinha e a Secretaria Municipal de Educação, vem por meio deste solicitar uma Nova Pactuação do Termo de Compromisso PAC2 nº 32058 / 2014, instrumento nº 23400009998201412, ID 1018101, ESCOLA DE 01 SALAS  Povoado Mucambo (Silvamar), onde verificou-se que a obra se encontra atestada como PARALISADA no SIMEC desde o dia 13/05/2023, e o referido termo se encontra valido até o dia 31/10/2023.  A continuação com a construção da Escola de 01 Salas, tem como principal atenuante o desgaste do que já foi efetuado, levando consideração a ação de intemperes. A Escola de 01 salas, que está como paralisada, tem as   alvenarias, e a superestrutura também apresenta expansão devido à grande grau de corrosão das armaduras, as fundações podem ser utilizadas mediante revisões pontuais onde há indícios de corrosão não expansiva. Temos interesse de continua a Obra, mais o valor da Obra para ser finalizada hoje está alto, devido ao grande aumento de material de construção e com isso, o município não tem recurso para fazer essa contrapartida para o término da Obra. Gostaríamos que o FNDE gerasse um novo termo de compromisso com o valor da Obra Atualizado, para que possamos finalizar a obra e entregar para comunidade escolar. Salientamos que o pedido de Repactuação da Obra atende as prerrogativas estabelecidas pelo FNDE sobre os prazos para a vigência do instrumento e que o indeferimento do pedido em tela implicará no aumento do número de obras inacabadas, fato este que diverge das iniciativas do governo federal em diminuir tal índice, além de comprometer as metas estabelecidas pelo Plano Nacional de Educação - PNE. Além de ser um direito de toda criança, a ampliação do acesso à escola de qualidade, que consiste na segunda meta do Plano Nacional de Educação (PNE) 2014  2024: Universalizar o Ensino Fundamental de 9 anos para toda a população de 6 a 14 anos e garantir que pelo menos 95% dos alunos concluam essa etapa na idade recomendada, até o último ano de vigência deste PNE.. Portanto, ao investir na educação fundamental, a gestão municipal de Barreirinhas mostra-se em sintonia com suas responsabilidades junto às crianças e às políticas educacionais em vigor, bem como comprometida com o desenvolvimento socioeconômico local e do Brasil como um todo. No ensejo de termos o nosso pleito deferido, reiteramos nossas considerações, estima e apreço e colocamos nossa prefeitura municipal à disposição para esclarecimentos de eventuais dúvidas no e-mail: pardebarreirinhas@gmail.com.</t>
  </si>
  <si>
    <t>84955</t>
  </si>
  <si>
    <t>(1018100) Polo 2 - Povoado D\areia (Fabio Rocha) - Barreirinhas - MA</t>
  </si>
  <si>
    <t>Em consonância com a Medida Provisória nº 1.174, de 12 de maio de 2023, que institui o Pacto Nacional pela Retomada de Obras e Serviços de Engenharia destinada à Educação Básica e a Portaria Conjunta MEC/MGI/CGU Nº 82, de 10 de Julho de 2023, que dispõe sobre as repactuações entre o Fundo Nacional de Desenvolvimento da Educação - FNDE e os entes federativos no âmbito do Pacto Nacional pela Retomada de Obras e de Serviços de Engenharia Destinados à Educação Básica. A Prefeitura Municipal de Barreirinha e a Secretaria Municipal de Educação, vem por meio deste solicitar uma Nova Pactuação do Termo de Compromisso PAC2 nº 32058 / 2014, instrumento nº 23400009998201412, ID 1018100, ESCOLA DE 01 SALAS  Povoado Dareia (Fabio Rocha), onde verificou-se que a obra se encontra atestada como PARALISADA no SIMEC desde o dia 13/05/2023, e o referido termo se encontra valido até o dia 31/10/2023.  A continuação com a construção da Escola de 01 Salas, tem como principal atenuante o desgaste do que já foi efetuado, levando consideração a ação de intemperes. A Escola de 01 salas, que está como paralisada, tem as   alvenarias, e a superestrutura também apresenta expansão devido à grande grau de corrosão das armaduras, as fundações podem ser utilizadas mediante revisões pontuais onde há indícios de corrosão não expansiva. Temos interesse de continua a Obra, mais o valor da Obra para ser finalizada hoje está alto, devido ao grande aumento de material de construção e com isso, o município não tem recurso para fazer essa contrapartida para o término da Obra. Gostaríamos que o FNDE gerasse um novo termo de compromisso com o valor da Obra Atualizado, para que possamos finalizar a obra e entregar para comunidade escolar. Salientamos que o pedido de Repactuação da Obra atende as prerrogativas estabelecidas pelo FNDE sobre os prazos para a vigência do instrumento e que o indeferimento do pedido em tela implicará no aumento do número de obras inacabadas, fato este que diverge das iniciativas do governo federal em diminuir tal índice, além de comprometer as metas estabelecidas pelo Plano Nacional de Educação - PNE. Além de ser um direito de toda criança, a ampliação do acesso à escola de qualidade, que consiste na segunda meta do Plano Nacional de Educação (PNE) 2014  2024: Universalizar o Ensino Fundamental de 9 anos para toda a população de 6 a 14 anos e garantir que pelo menos 95% dos alunos concluam essa etapa na idade recomendada, até o último ano de vigência deste PNE.. Portanto, ao investir na educação fundamental, a gestão municipal de Barreirinhas mostra-se em sintonia com suas responsabilidades junto às crianças e às políticas educacionais em vigor, bem como comprometida com o desenvolvimento socioeconômico local e do Brasil como um todo. No ensejo de termos o nosso pleito deferido, reiteramos nossas considerações, estima e apreço e colocamos nossa prefeitura municipal à disposição para esclarecimentos de eventuais dúvidas no e-mail: pardebarreirinhas@gmail.com.</t>
  </si>
  <si>
    <t>84958</t>
  </si>
  <si>
    <t>(25520) PAC 2 - CRECHE/PRÉ-ESCOLA  BAIRRO RECREIO</t>
  </si>
  <si>
    <t>28/12/2021</t>
  </si>
  <si>
    <t>A Exmo. Senhor Prefeito Municipal de BOA VIAGEM/CE, JOSÉ CARNEIRO DANTAS FILHO, no uso de suas atribuições legais, notadamente Lei Orgânica Municipal, Constituição Federal e leis esparsas, respaldado ainda nos ditames principiológicos, vem por meio deste, informar que o município de BOA VIAGEM-CE, tem uma obra INACABADA com ID: 25520 com Termo de Compromisso PAC2 2600/2012, nesse contexto, me manifesto expresso interesse em firmar e pactuar novo termo de compromisso com ajuste de valores para que possamos concluir essa obra supracitada, referente CRECHE/PRÉ-ESCOLA  BAIRRO RECREIO em conformidade com as diretrizes da PORTARIA CONJUNTA MEC/MGI/CGU Nº 82, DE 10 DE JULHO DE 2023 e MP 1174 DE 12 maio de 2023.Sabemos que tal solicitação tem um caráter importantíssimo para a qualidade da educação do nosso município, por isso, sem devaneios e pedidos absurdos, requeremos assim, de V. Sa. que após observado o simplório pedido de solicitação, o deferimento do pleito</t>
  </si>
  <si>
    <t>JOSÉ CARNEIRO DANTAS FILHO</t>
  </si>
  <si>
    <t>84959</t>
  </si>
  <si>
    <t>(25086) CRCHE LAGOA ALEGRE</t>
  </si>
  <si>
    <t>25/08/2016</t>
  </si>
  <si>
    <t>FAZ-SE NECESSÁRIO A REPACTUAÇÃO DA OBRA DE ID 25086, DEVIDO ESSA GESTÃO TER ENCONTRADO O TERMO DE COMPROMISSO COM VIGÊNCIA VENCIDO, ASSIM COMO A IMPORTANCIA DA CONCLUSÃO DA MESMA PARA ATENDER À COMUNIDADE OFERTADA.</t>
  </si>
  <si>
    <t>WILKER OLIVEIRA TORRES</t>
  </si>
  <si>
    <t>84960</t>
  </si>
  <si>
    <t>(25087) CRECHE SANTANA</t>
  </si>
  <si>
    <t>FAZ-SE NECESSÁRIO A REPACTUAÇÃO DA OBRA DE ID 25087, DEVIDO ESSA GESTÃO TER ENCONTRADO O TERMO DE COMPROMISSO COM VIGÊNCIA VENCIDO, ASSIM COMO A IMPORTANCIA DA CONCLUSÃO DA MESMA PARA ATENDER À COMUNIDADE OFERTADA.</t>
  </si>
  <si>
    <t>84961</t>
  </si>
  <si>
    <t>(25088) CRECHE LAGO</t>
  </si>
  <si>
    <t>84962</t>
  </si>
  <si>
    <t>(25089) CRECHE PAU APIQUE</t>
  </si>
  <si>
    <t>FAZ-SE NECESSÁRIO A REPACTUAÇÃO DA OBRA DE ID 25089, DEVIDO ESSA GESTÃO TER ENCONTRADO O TERMO DE COMPROMISSO COM VIGÊNCIA VENCIDO, ASSIM COMO A IMPORTANCIA DA CONCLUSÃO DA MESMA PARA ATENDER À COMUNIDADE OFERTADA.</t>
  </si>
  <si>
    <t>84963</t>
  </si>
  <si>
    <t>(25090) BAIRRO SÃO FRANCISCO</t>
  </si>
  <si>
    <t>FAZ-SE NECESSÁRIO A REPACTUAÇÃO DA OBRA DE ID 25090, DEVIDO ESSA GESTÃO TER ENCONTRADO O TERMO DE COMPROMISSO COM VIGÊNCIA VENCIDO, ASSIM COMO A IMPORTANCIA DA CONCLUSÃO DA MESMA PARA ATENDER À COMUNIDADE OFERTADA.</t>
  </si>
  <si>
    <t>84964</t>
  </si>
  <si>
    <t>(1005574) CRECHE DO MASSAPE - Feira Grande - AL</t>
  </si>
  <si>
    <t>OBRA COM CONTRATO VIGENTE MUNICÍPIO/EMPRESA</t>
  </si>
  <si>
    <t>FLAVIO RANGEL APOSTOLO LIRA</t>
  </si>
  <si>
    <t>84965</t>
  </si>
  <si>
    <t>(25091) CRECHE POÇO DA PEDRA</t>
  </si>
  <si>
    <t>FAZ-SE NECESSÁRIO A REPACTUAÇÃO DA OBRA DE ID 25091, DEVIDO ESSA GESTÃO TER ENCONTRADO O TERMO DE COMPROMISSO COM VIGÊNCIA VENCIDO, ASSIM COMO A IMPORTANCIA DA CONCLUSÃO DA MESMA PARA ATENDER À COMUNIDADE OFERTADA.</t>
  </si>
  <si>
    <t>84967</t>
  </si>
  <si>
    <t>(1073961) FREITAS</t>
  </si>
  <si>
    <t>26/11/2018</t>
  </si>
  <si>
    <t>Considerando que a obra em questão está com percentual de execução de 89,78% restando por executar 10,22%. Solicitamos nova pactuação nos termos da medida provisória MP 1174 para que possamos concluir esta obra tão importante para educação infantil do nosso município, certo do pronto atendimento, desde já, obrigado</t>
  </si>
  <si>
    <t>IOGO NIELSON DE QUEIROZ E SILVA</t>
  </si>
  <si>
    <t>84968</t>
  </si>
  <si>
    <t>(26108) QUADRA ESC SOLON XAVIER</t>
  </si>
  <si>
    <t>FAZ-SE NECESSÁRIO A REPACTUAÇÃO DA OBRA DE ID 26108, DEVIDO ESSA GESTÃO TER ENCONTRADO O TERMO DE COMPROMISSO COM VARIAS IRREGULARIDADES INCLUSIVE COM INDÍCIOS DE DESVIO DE FINALIDADE NA EXECUÇÃO FINANCEIRA, IMPOSSIBILITANDO A CONCLUSÃO DO OBJETO E CONSEQUENTEMENTE A PRESTAÇÃO DE CONTAS. ASSIM SENDO ENTENDEMOS QUE A REPACTUAÇÃO OPORTUNIZARÁ A CONCLUSÃO DA MESMA PARA QUE ASSIM A COMUNIDADE OFERTADA POSSA SER ATENDIDA COM DIGNIDADE</t>
  </si>
  <si>
    <t>84969</t>
  </si>
  <si>
    <t>(26109) QUADRA ESC PROF JULIA BORGES</t>
  </si>
  <si>
    <t>FAZ-SE NECESSÁRIO A REPACTUAÇÃO DA OBRA DE ID 26109, DEVIDO ESSA GESTÃO TER ENCONTRADO O TERMO DE COMPROMISSO COM VARIAS IRREGULARIDADES INCLUSIVE COM INDÍCIOS DE DESVIO DE FINALIDADE NA EXECUÇÃO FINANCEIRA, IMPOSSIBILITANDO A CONCLUSÃO DO OBJETO E CONSEQUENTEMENTE A PRESTAÇÃO DE CONTAS. ASSIM SENDO ENTENDEMOS QUE A REPACTUAÇÃO OPORTUNIZARÁ A CONCLUSÃO DA MESMA PARA QUE ASSIM A COMUNIDADE OFERTADA POSSA SER ATENDIDA COM DIGNIDADE</t>
  </si>
  <si>
    <t>84970</t>
  </si>
  <si>
    <t>(5466) 750010 - Escola de Trabalho e Produção do Pará - Brasil Profissionalizado - Ampliação e Reforma - Belém/PA</t>
  </si>
  <si>
    <t>A obra de ID; 5466, Escola de Trabalho e Produção do Pará - Brasil Profissionalizado - Ampliação e Reforma - Belém/PA, CEP; 66.813-550, Rua Monsenhor José Maria Azevedo, Campina de Icoaraci, Belém/ PA, cadastrada no SIMEC obras 2.0, sendo parte integrante do convênio n° 750010/2008 que venceu a vigência em 30/07/2019. Essa obra encontra-se inacabada em decorrência desta secretaria de estado não ter solicitado em tempo hábil a prorrogação de prazo, quando solicitado, o mesmo já estava no sistema com status de inacabado. No entanto, a conclusão dessa obra é de suma importância para educação do distrito de Icoaraci, que faz parte de Belém/PA, visto está localizada na região de integração do Guajará. A obra não foi atualizada no SIMEC desde então. Após a Portaria Conjunta MEC/MGI/CGU N° 82, de 10 de julho e 2023, foi submetido à Secretaria de Estado de Educação do Pará a identificação de serviços necessários para melhor adequação técnica do objeto. Portanto, solicitamos a repactuação da obra para a sua efetiva conclusão.</t>
  </si>
  <si>
    <t>84971</t>
  </si>
  <si>
    <t>(1096627) Terreno da Escola Valdemir Fernandes de Medeiros - Jucurutu - RN</t>
  </si>
  <si>
    <t>Considerando que a obra em questão está com percentual de execução de 51,29% restando por executar 48,71%. Solicitamos nova pactuação nos termos da medida provisória MP 1174 para que possamos concluir esta obra tão importante para educação do nosso município, certo do pronto atendimento, desde já, obrigado</t>
  </si>
  <si>
    <t>84972</t>
  </si>
  <si>
    <t>(1002986) BONDÉ - Camocim de São Félix - PE</t>
  </si>
  <si>
    <t>Solicitamos a repactuação para que seja concluída a obra que passou diversos anos sem condições de retomada de obra.</t>
  </si>
  <si>
    <t>GIORGE DO CARMO BEZERRA</t>
  </si>
  <si>
    <t>84973</t>
  </si>
  <si>
    <t>(5572) 700255 - Espaço Educativo Urbano II - 04 Salas  -  - Construção - Central/BA</t>
  </si>
  <si>
    <t>Necessidade  de uma creche no municipio que possa atender a rede Municipal visto que a demanda de alunos esta cada dia mais crecendo e precisamos de uma maior estrutura fisia para atender aos alunos da rede.</t>
  </si>
  <si>
    <t>JOSE WILKER ALENCAR MACIEL</t>
  </si>
  <si>
    <t>84974</t>
  </si>
  <si>
    <t>(19799) Creche Municipal de Santana do Seridó</t>
  </si>
  <si>
    <t>08/10/2016</t>
  </si>
  <si>
    <t>Considerando que a obra em questão está com percentual de execução de 80,08% restando por executar 19,92%. Solicitamos nova pactuação nos termos da medida provisória MP 1174 para que possamos concluir esta obra tão importante para educação infantil do nosso município, certo do pronto atendimento, desde já, obrigado</t>
  </si>
  <si>
    <t>HUDSON PEREIRA DE BRITO</t>
  </si>
  <si>
    <t>84977</t>
  </si>
  <si>
    <t>(1005393) PAC 2 - Construção de Quadra Escolar Coberta  003/2013</t>
  </si>
  <si>
    <t>Para conclusão da obra ID: 1005393, faz-se necessário o reajuste de preços para reposições das perdas monetárias geradas pelos efeitos da inflação, conforme Medida provisória nº 1.174, de maio de 2023, cujo objeto Pacto Nacional pela Retomada de Obras e de Serviços de Engenharia Destinados à Educação Básica.</t>
  </si>
  <si>
    <t>JUAREZ FRUTUOSO DA SILVA</t>
  </si>
  <si>
    <t>84979</t>
  </si>
  <si>
    <t>(8703) 656825 - Esc. Educ. Infantil - Tipo B -  - Construção - CENTRAL /BA</t>
  </si>
  <si>
    <t>25/03/2016</t>
  </si>
  <si>
    <t>Necessidade de continuar a obra pelo fato da demanda na educação infantil esta a cada dia crescendo no municipio e toda a rede municipal se beneficia.</t>
  </si>
  <si>
    <t>84981</t>
  </si>
  <si>
    <t>(24310) PAC 2 - CRECHE/PRÉ-ESCOLA  001</t>
  </si>
  <si>
    <t>13/08/2019</t>
  </si>
  <si>
    <t>Necessidade de melhoria na rede Publica de um espaço que possa atender toda a rede Municipal.</t>
  </si>
  <si>
    <t>84982</t>
  </si>
  <si>
    <t>(12186) 658380 - C Agr Dr José de S Porto - Ref - Pedro Afonso/TO</t>
  </si>
  <si>
    <t>01/02/2021</t>
  </si>
  <si>
    <t>A Medida Provisória nº 1.174, de 12 de maio de 2023, no seu Art. 9º, versa que, o Poder Executivo federal estabelecerá as diretrizes de priorização das obras e dos serviços de engenharia inacabados ou paralisados, observados os limites orçamentários e financeiros disponíveis.  A Portaria Conjunta MEC/MGI/CGU Nº 82, de 10 de julho de 2023 e seus artigos, dispõe sobre as repactuações entre o FNDE e os entes federativos no âmbito do Pacto Nacional pela Retomada de Obras e de Serviços de Engenharia Destinados à Educação Básica. Vale ressaltar que, a alimentação de informações no sistema Simec encontra-se impossibilitada, uma vez que a referida obra está distribuída para secretaria adversa, o que impede o acesso pelo responsável técnico em inserir dados necessários. Dessa forma, respaldado pelos dispositivos acima mencionados, em especial pelo Art. 2º, inciso IX da Portaria Conjunta, requer a repactuação do respectivo ID junto ao FNDE, de modo que, se obtenha autorização para inserção de novas informações de correção conforme o andamento de conclusão da obra.</t>
  </si>
  <si>
    <t>DEIVIDI DOS SANTOS MACHADO</t>
  </si>
  <si>
    <t>84983</t>
  </si>
  <si>
    <t>(12187) 658380 - C Agrop de Natividade - Ampl e Ref - Natividade/TO</t>
  </si>
  <si>
    <t>84985</t>
  </si>
  <si>
    <t>(1005238) PAC 2 - Construção de Quadra Escolar Coberta  002/2013 - Santa Rita de Cássia - BA</t>
  </si>
  <si>
    <t>Prezados, venho por meio desta comunicar o interesse do município de Santa Rita de Cássia em aderir à retomada de obras inacabadas, com o objetivo de concluir esses projetos de forma eficiente e satisfatória.</t>
  </si>
  <si>
    <t>JOSE BENEDITO ROCHA ARAGÃO</t>
  </si>
  <si>
    <t>84986</t>
  </si>
  <si>
    <t>(1008939) PAC 2 - Cobertura de Quadra Escolar  001/2013 - Santa Rita de Cássia - BA</t>
  </si>
  <si>
    <t>84987</t>
  </si>
  <si>
    <t>(1050839) Lote 17-H - Quarto Centenário - PR</t>
  </si>
  <si>
    <t>Manifesto interesse em realizar a repactuação em consonância com a MP 1174 e a Portaria 82 que dispõem sobre as repactuações e retomada de obras inacabadas ou paralisadas.</t>
  </si>
  <si>
    <t>WILSON AKIO ABE</t>
  </si>
  <si>
    <t>84988</t>
  </si>
  <si>
    <t>(11896) 700040 - Esc. Educ. Infantil   Tipo B  - Proinfância - Construção - SANTA MARIA DA BOA VISTA/PE</t>
  </si>
  <si>
    <t>25/12/2015</t>
  </si>
  <si>
    <t xml:space="preserve">O MUNICÍPIO VEM SOLICITAR NOVA PACTUAÇÃO, LEVANDO EM CONSIDERAÇÃO A NECESSIDADE DA CONCLUSÃO DA REFERIDA OBRA QUE JÁ SE ENCONTRA EM PLENO FUNCIONAMENTO A FIM DE IMPULSIONAR DE FORMA POSITIVA A DISSEMINAÇÃO DO RAMO EDUCACIONAL COMO BASE PARA MELHORAMENTO DA COMUNIDADE CIVIL, UMA VEZ QUE, A EDUCAÇÃO É A MOLA PROPULSORA PARA O DESENVOLVIMENTO DO PAÍS ONDE O MUNICÍPIO TEM GRANDE INTERESSE EM CONTRIBUIR PARA ESTE FEITO. </t>
  </si>
  <si>
    <t>GEORGE RODRIGUES DUARTE</t>
  </si>
  <si>
    <t>84989</t>
  </si>
  <si>
    <t>(1004586) PAC 2 - Construção de Quadra Escolar Coberta  001/2013 - Nova Timboteua - PA</t>
  </si>
  <si>
    <t>21/01/2019</t>
  </si>
  <si>
    <t>A obra da quadra coberta foi iniciada em gestão passada, a qual não teve responsabilidade com os recursos públicos, o que fez com que a gestão atual não conseguisse continuar a obra e entregar a comunidade escolar para o benefício dos munícipes de Nova Timboteua/PA. Desse modo, gostaríamos de solicitar uma nova pactuação, por meio da MP 1174, para conseguirmos, de forma legal, finalizar a referida obra e dar mais qualidade ao atendimento realizado na escola.</t>
  </si>
  <si>
    <t>GABRIELA PINHEIRO ALVES</t>
  </si>
  <si>
    <t>84990</t>
  </si>
  <si>
    <t>(1000672) PAC 2 - Cobertura de Quadra Escolar  001/2013 - Dom Aquino - MT</t>
  </si>
  <si>
    <t>28/02/2019</t>
  </si>
  <si>
    <t>A SOLICITAÇÃO DA NOVA PACTUAÇÃO MP1174 JUSTIFICA DEVIDO VÁRIAS OCORRENCIAS COM A OBRA E COM AS EMPRESAS LICITADAS, ONDE ABANDONARAM O SERVIÇO.NÕ FOI POSSIVEL O REPASSE DA TOTALIDADE DOS RECURSOS PARA  A COBERTURA DA QUADRA, MAS COMO ESSA OBRA JÁ VINHA SE ARRASTANDO DESDE 2013, O PREFEITO RESOLVEU CONCLUIR A OBRA, PARTE COM RECURSOS PRÓPRIOS E PARTE COM EMENDA PARLAMENTAR. HOJE O OBJETO ESTÁ CONCLUIDO E SENDO UTILIZADO PELOS ALUNOS E PROFESSORES DA ESCOLA. NO SIMEC A OBRA APARECE COM STATUS INACABADA COM PC CONCLUÍDA.</t>
  </si>
  <si>
    <t>VALDECIO LUIZ DA COSTA</t>
  </si>
  <si>
    <t>84991</t>
  </si>
  <si>
    <t>(1009183) Creche</t>
  </si>
  <si>
    <t>27/02/2019</t>
  </si>
  <si>
    <t>A obra da creche foi iniciada em gestão passada, a qual não teve responsabilidade com os recursos públicos, o que fez com que a gestão atual não conseguisse continuar a obra e entregar a comunidade escolar para o benefício dos munícipes de Nova Timboteua/PA. Que apesar de possuir matrículas de creche, funciona na presente data em prédio locado. Desse modo, gostaríamos de solicitar uma nova pactuação, por meio da MP 1174, para conseguirmos, de forma legal, finalizar a referida obra e dar mais qualidade ao atendimento realizado as crianças do nosso município</t>
  </si>
  <si>
    <t>84992</t>
  </si>
  <si>
    <t>(1015783) Quadra Escolar Escola Carlos Regis de Andrade - Maraial - PE</t>
  </si>
  <si>
    <t>A obra da quadra localizada no Distrito de Sertãozinho na cidade de Maraial esta  paralisada porque a empresa abandonou a obra e a conclusão daquela quadra será muito importante, pois atenderá centenas de alunos.</t>
  </si>
  <si>
    <t>THAIS CORTEZ WANDERLEY SANTOS CAVALCANTI</t>
  </si>
  <si>
    <t>84993</t>
  </si>
  <si>
    <t>(26168) PAC 2 - Construção de Quadra Escolar Coberta  004</t>
  </si>
  <si>
    <t>31/12/2015</t>
  </si>
  <si>
    <t>OBRA INACABADA COM U  PERCENTUAL DE EXECUÇÃO A ÉPOCA DE 39,43% EXECUTADO E HOUVE DEPREDAÇÃO NA OBRA ONDE A MESAM HOJE APRESENTA UM PERCENTUAL DE 26,03%. INFORMAMOS QUE A PREFEITURA IRA ATINGIR O PERCENTUAL RECEBIDO COM O CRONOHGRAMA FISICO DE EXECUÇÃO, ONDE A MESMA AINDA FALTA O REPASSE DO FNDE DE 50%.</t>
  </si>
  <si>
    <t>CECÍLIA LIMA HERRMANN ROCHA</t>
  </si>
  <si>
    <t>84994</t>
  </si>
  <si>
    <t>(1017597) Creche Municipal Raio de Luz</t>
  </si>
  <si>
    <t>O município de Botumirim, Estado de Minas Gerais, encontra-se localizado na região norte do estado de Minas Gerais, pertence a Bacia do Jequitinhonha. A sede municipal encontra-se a 948,00m de altitude e distante 656 km de Belo horizonte, capital do Estado. O município pertence à área mineira da SUDENE, possuindo três distritos - Adão Colares, Santa Cruz e Canta Galo. Botumirim é uma cidade do norte de Minas Gerais com população 6.497 habitantes (IBGE, 2010), e possui um dos piores IDHs do Estado de Minas Gerais (0,602), e sua principal fonte de receita orçamentária está hoje no repasse constitucional do Fundo de Participação dos Municípios/FPM. No decorrer dos anos esses repasses tornaram insuficientes para atender as demandas do município, principalmente para que o mesmo pudesse retormar as obras da Creche Municipal Raio de Luz. Agora com essa MP, nossa administração terá condições de realizar nova licitação, para a conclusão da tão sonhada e deseja  Creche Municipal Raio de Luz.</t>
  </si>
  <si>
    <t>ANA PEREIRA NETA</t>
  </si>
  <si>
    <t>84995</t>
  </si>
  <si>
    <t>(1004587) PAC 2 - Construção de Quadra Escolar Coberta  002/2013 - Nova Timboteua - PA</t>
  </si>
  <si>
    <t>84996</t>
  </si>
  <si>
    <t>(26169) PAC 2 - Construção de Quadra Escolar Coberta  001</t>
  </si>
  <si>
    <t>APRESENTAÇÃO  A equipe de levantamento e orçamento da Prefeitura Municipal de Atalaia apresenta a seguir, ao Sistema Integrado de Planejamento, Orçamento e Finanças do Ministério da Educação (SIMEC), o LAUDO TÉCNICO, referente aos serviços executados na Quadra Escolar Coberta com Vestiário no bairro José Paulino ID  26169.  JUSTIFICATIVA:  A Quadra escolar coberta com vestiário no bairro José Paulino, encontra-se com o status de obra INACABADA, a quadra em questão está com uma evolução de 47,58% em 04/08/2014 aferida pela engenharia do município, também foi realizado vistoria por parte do FNDE em 03/11/2015, perfazendo um percentual de 28,26%. Desta maneira conforme informações acima fica constatado uma involução física na execução de 19,32%, involução essa ocasionada pela depredação por vândalos e também pelas intempéries temporais. A mesma em relação ao período que foi fiscalizada anteriormente atestado pelo FNDE, houve uma evolução  e encontra-se nesta data com um percentual de execução de 82,00%, de acordo com o laudo apresentado pela engenharia.</t>
  </si>
  <si>
    <t>84997</t>
  </si>
  <si>
    <t>(1006139) PAC 2 - Cobertura de Quadra Escolar  001/2013 - Amparo do Serra - MG</t>
  </si>
  <si>
    <t>19/10/2018</t>
  </si>
  <si>
    <t>Considerando Medida Provisória 1.174 de 12 de maio de 2023, do Pacto Nacional pela Retomada de Obras e de Serviços de Engenharia Destinados à Educação Básica.   O Município de Amparo do Serra/MG vem pelo presente manifestar interesse na Nova Pactuação. Referida obra encontra-se Inacabada,  com o percentual de  execução em 71.41%, ID 1006139, referente a Cobertura de Quadra Escolar. Pede deferimento, JOSE EDUARDO BARBOSA COUTO, Prefeito Municipal.</t>
  </si>
  <si>
    <t>JOSE EDUARDO BARBOSA COUTO</t>
  </si>
  <si>
    <t>84998</t>
  </si>
  <si>
    <t>(1015679) PAC 2 - Construção de Quadra Escolar Coberta  001/2013 - Bebedouro - SP</t>
  </si>
  <si>
    <t>Nos termos da Medida Provisória 1.174/2023, o Município de Bebedouro manifesta o interesse para nova pactuação com vistas a retomada da obra (1015679) PAC 2 - Construção de Quadra Escolar Coberta 001/2013, com vistas a sua finalização e entrega à comunidade escolar.</t>
  </si>
  <si>
    <t>HELIO JOSE DOS SANTOS SOUZA</t>
  </si>
  <si>
    <t>84999</t>
  </si>
  <si>
    <t>(26170) PAC 2 - Construção de Quadra Escolar Coberta  005</t>
  </si>
  <si>
    <t>Oficio CGC/GP nº. 032/2023.                                 Atalaia/AL, 26 de julho de 2023.   A Exmª Sra.   Fernanda Pacobahyba                                                                                                                        Presidente do Fundo Nacional de Desenvolvimento da Educação  FNDE SBS, Quadra 2, Bloco F 10º Andar  Edifício FNDE CEP 70.070-929 Brasília  DF  Assunto: Solicitação de novo termo de repactuação das obras cisntrução de quadras coberta com vestiarios termo de compromisso nº PAC2 03235/2012, obras com  Ids  nº - 26167, 26168, 26169, 26170.  Excelentíssima Senhora Presidente,                  O Município de Atalaia/AL, na pessoa da Excelentíssima Senhora Prefeita Cecília Lima Herrmann, vem requerer a vossa senhoria a  repactuação das obras de construção de  Quadras Escolares Coberta com vestiarios,  conforme IDs acima mencionado e expõe as seguintes consideraçãoes:  1) considerando que o Município passou por uma gestão desastrosa em vários aspectos, principalmente no que diz respeito a obras; 2) considerando que ao assumirmos a gestão reiteramos através de relatórios das obras com os seus percentuais de execução protocolados no FNDE destinado ao DIGAP e também em reunião presencial onde foi apresentado e infromado da necessidade do município em concluir as obras onde as mesmas estão com informações de INACABADAS, até o momento não houve manifestação do FNDE.   3) considerando que as obras foram inciciadas e executadas conforme relatório fotográfico em anexo; 4) considerando que os documentos inseridos pleteando a nova REPACTUAÇÃO, foram deferido favorável em 08 de maio de 2020; 5) considerando diante de tudo apresentado o município solicita que seja analisada os  novos relatórios e os documentos já apresentados  e o que está sendo protocolado nesta data, afim de que seja deferido em favor da repactuação, conforme laudoi técnico; 6) considerando que as obras ainda tem uma saldo a receber do FNDE de 50%, solicitamos a analise para conclusão do objeto seguindo medida proviisoria Nº 1.174, de 12 de maio de 2023, com o indice do  INCC acumulado no período com a data da    assinatura do termo de compromisso a ser pactudado;   Diantes de todos os considerandos e ainda ressaltando que o maior prejudicado com a possivel manutenção do indeferimento da repactuação é nada mais do que a comunidade local, esta extremamente pobre e que necessita dos serviços ofertados pela escola a qual a quadra esta vinculada, como bem demonstrado nos estudos de demanda elaborados pelo setor responsável da Secretaria Municipal de Educação, o qual demonstra que o municipio tem uma taxa de desenvovlimento humano muito baixa, localizado na zona da mata do Estado de Alagoas, onde predomina a lavoura da cana-de-açúcar e o plantio de lavouras brancas, desta maneira traz um regime de semi-escravidão por não ter outros postos de serviços. As localidades onde está sendo construídas as quadras tem sua população quase na totalidade composta de QUILOMBOLAS e vive a margem da pobreza, tendo como recurso apenas os dos Programas Sociais do Governo e a maioria das crianças não tem sequer a alimentação diária em casa, apenas conta com a alimetação ofertada pela merenda das escolas do municipio, cabe reforçar novamente a solicitada repactuação, logo a manutenção desse valioso projeto social estruturante para ofertar de fato o projeto de esportes a comunidade que tanto precisa, desta forma ocuparmos nossas crianças e jovens. Diante do exposto, VENHO SOLICITAR A REPACTUAÇÃO DO NOVO TERMO DE COMPROMISSO DAS REFERIDAS OBRAS.  JUSTIFICATIVA:  A Quadra escolar coberta com vestiário no Povoado Olhos Dágua, encontra-se com o status de obra INACABADA, a quadra em questão está com uma evolução de 31,03% em 04/08/2014 aferida pela engenharia do município, também foi realizado vistoria por parte FNDE em 24/05/2017, perfazendo um percentual de 14,36%. Desta maneira conforme informações acima fica constatado uma</t>
  </si>
  <si>
    <t>85000</t>
  </si>
  <si>
    <t>(26167) PAC 2 - Construção de Quadra Escolar Coberta  003</t>
  </si>
  <si>
    <t>Oficio CGC/GP nº. 032/2023.                                 Atalaia/AL, 26 de julho de 2023.   A Exmª Sra.   Fernanda Pacobahyba                                                                                                                        Presidente do Fundo Nacional de Desenvolvimento da Educação  FNDE SBS, Quadra 2, Bloco F 10º Andar  Edifício FNDE CEP 70.070-929 Brasília  DF  Assunto: Solicitação de novo termo de repactuação das obras cisntrução de quadras coberta com vestiarios termo de compromisso nº PAC2 03235/2012, obras com  Ids  nº - 26167, 26168, 26169, 26170.  Excelentíssima Senhora Presidente,                  O Município de Atalaia/AL, na pessoa da Excelentíssima Senhora Prefeita Cecília Lima Herrmann, vem requerer a vossa senhoria a  repactuação das obras de construção de  Quadras Escolares Coberta com vestiarios,  conforme IDs acima mencionado e expõe as seguintes consideraçãoes:  1) considerando que o Município passou por uma gestão desastrosa em vários aspectos, principalmente no que diz respeito a obras; 2) considerando que ao assumirmos a gestão reiteramos através de relatórios das obras com os seus percentuais de execução protocolados no FNDE destinado ao DIGAP e também em reunião presencial onde foi apresentado e infromado da necessidade do município em concluir as obras onde as mesmas estão com informações de INACABADAS, até o momento não houve manifestação do FNDE.   3) considerando que as obras foram inciciadas e executadas conforme relatório fotográfico em anexo; 4) considerando que os documentos inseridos pleteando a nova REPACTUAÇÃO, foram deferido favorável em 08 de maio de 2020; 5) considerando diante de tudo apresentado o município solicita que seja analisada os  novos relatórios e os documentos já apresentados  e o que está sendo protocolado nesta data, afim de que seja deferido em favor da repactuação, conforme laudoi técnico; 6) considerando que as obras ainda tem uma saldo a receber do FNDE de 50%, solicitamos a analise para conclusão do objeto seguindo medida proviisoria Nº 1.174, de 12 de maio de 2023, com o indice do  INCC acumulado no período com a data da    assinatura do termo de compromisso a ser pactudado;   Diantes de todos os considerandos e ainda ressaltando que o maior prejudicado com a possivel manutenção do indeferimento da repactuação é nada mais do que a comunidade local, esta extremamente pobre e que necessita dos serviços ofertados pela escola a qual a quadra esta vinculada, como bem demonstrado nos estudos de demanda elaborados pelo setor responsável da Secretaria Municipal de Educação, o qual demonstra que o municipio tem uma taxa de desenvovlimento humano muito baixa, localizado na zona da mata do Estado de Alagoas, onde predomina a lavoura da cana-de-açúcar e o plantio de lavouras brancas, desta maneira traz um regime de semi-escravidão por não ter outros postos de serviços. As localidades onde está sendo construídas as quadras tem sua população quase na totalidade composta de QUILOMBOLAS e vive a margem da pobreza, tendo como recurso apenas os dos Programas Sociais do Governo e a maioria das crianças não tem sequer a alimentação diária em casa, apenas conta com a alimetação ofertada pela merenda das escolas do municipio, cabe reforçar novamente a solicitada repactuação, logo a manutenção desse valioso projeto social estruturante para ofertar de fato o projeto de esportes a comunidade que tanto precisa, desta forma ocuparmos nossas crianças e jovens. Diante do exposto, VENHO SOLICITAR A REPACTUAÇÃO DO NOVO TERMO DE COMPROMISSO DAS REFERIDAS OBRAS.  JUSTIFICATIVA:  A Quadra escolar coberta com vestiário no Povoado Santo Antônio, encontra-se com o status de obra INACABADA, a quadra em questão está com uma evolução de 47,58% em 04/08/2014 aferida pela engenharia do município, também foi realizado vistoria por parte do FNDE em 03/11/2015, perfazendo um percentual de 28,26%. Desta maneira conforme informações acima, fica constatad</t>
  </si>
  <si>
    <t>85001</t>
  </si>
  <si>
    <t>(1015277) EMEF SÃO JOSÉ DO CARACARÁ - Cachoeira do Arari - PA</t>
  </si>
  <si>
    <t>27/12/2018</t>
  </si>
  <si>
    <t>85002</t>
  </si>
  <si>
    <t>(19869) Proinfância Cidade</t>
  </si>
  <si>
    <t>16/04/2015</t>
  </si>
  <si>
    <t>VENHO ATRAVÉS DESTE, EM NOME DO MUNICÍPIO E DO SR. PREFEITO, SOLICITAR A REPACTUAÇÃO DESTA OBRA EM MOTIVO DE SITUAÇÃO DE INACABADA E POR MUDANÇA DE GESTÃO, PARA MELHOR DESENVOLVIMENTO DO MUNICÍPIO E DA POPULAÇÃO. ATENCIOSAMENTE PREFEITURA MUNICIPAL DE MUANÁ SR. PREFEITO ÉDER AZEVEDO MAGALHÃES.</t>
  </si>
  <si>
    <t>JEAN AZEVEDO RANDEL</t>
  </si>
  <si>
    <t>85003</t>
  </si>
  <si>
    <t>(22600) Paula Frassinetti</t>
  </si>
  <si>
    <t>13/07/2015</t>
  </si>
  <si>
    <t>85004</t>
  </si>
  <si>
    <t>(22601) Angelo Nascimento</t>
  </si>
  <si>
    <t>85005</t>
  </si>
  <si>
    <t>(22602) Dr. José Malcher</t>
  </si>
  <si>
    <t>85007</t>
  </si>
  <si>
    <t>(1006817) CRECHE</t>
  </si>
  <si>
    <t>14/02/2022</t>
  </si>
  <si>
    <t>A Prefeitura Municipal de Jatobá/PE, inscrita no CNPJ: 01614878000180, vem informar a V.Exª que o Sr. Rogério Ferreira Gomes da Silva, inscrito(a) no C.P.F sob o nº 747.496.924-68, atualmente ocupante do cargo de Prefeito Municipal, tem interesse de dar continuidade na obra identificada pelo nº 1006817 -  Construção de CRECHE por meio do Sistema Integrado de Monitoramento da Educação. A finalização da obra é uma medida essencial para atender às demandas da população do município de Jatobá. Essa decisão se baseia em uma série de aspectos fundamentais que beneficiam tanto a comunidade local quanto a sociedade em geral.  Ressaltamos a necessidade e o impacto que terá para o município com a conclusão de uma creche onde atenderá a educação infantil, pois o mesmo ainda não dispõe de nenhuma unidade escolar que proporcione um acolhimento digno aos infantis. Vale frizar que estamos nos esforçando para atingir o mínimo do percentual exigido pelo PNE na meta 1.</t>
  </si>
  <si>
    <t>ROGERIO FERREIRA GOMES DA SILVA</t>
  </si>
  <si>
    <t>85008</t>
  </si>
  <si>
    <t>(1014613) Creche próximo a COHAB</t>
  </si>
  <si>
    <t>Solicitamos Nova Pactuação da Obra para conclusão e inauguração da obra.</t>
  </si>
  <si>
    <t>NELCI FATIMA TRENTO BORTOLINI</t>
  </si>
  <si>
    <t>85009</t>
  </si>
  <si>
    <t>(22530) PAC 2 - Construção de Quadra Escolar Coberta  001</t>
  </si>
  <si>
    <t>EM DECORÊNCIA A PORTARIA CONJUNTA MEC/MGI/CGU nº 82, DE 10 DE JULHO DE 2023, É DE EXTREMA IMPORTÂNCIA PARA OS JOVENS DO MUNICÍPIO A CONSTRUÇÃO DESTA QUADRA POIS OS MESMO NÃO POSSUEM UM LOCAL APROPRIADO PARA A PRATICA DE ESPORTE NEM NO BAIRRO E NEM EM ARREDORES.</t>
  </si>
  <si>
    <t>ROBERTO FREDERICO PAES JUNIOR</t>
  </si>
  <si>
    <t>85011</t>
  </si>
  <si>
    <t>(1097532) ESCOLA ALEZIO GERVAZIO FIN - Vitorino - PR</t>
  </si>
  <si>
    <t>Venho por meio deste solicitar nova pactuação referente ao objeto a intervenção em questão, conforme MP 1174, tendo em vista que trata-se de uma obra inacabada e que os valores originais encontram-se defasados para a realidade atual. Se possível, solicitamos também a substituição do projeto padrão do presente objeto pactuado por um projeto atualizado e em conformidade com as normas vigentes de segurança  contra incêndio e pânico.</t>
  </si>
  <si>
    <t>MOISES DIAS SOUZA</t>
  </si>
  <si>
    <t>85012</t>
  </si>
  <si>
    <t>(1004870) PAC 2 - Construção de Quadra Escolar Coberta  001/2013 - Itapiúna - CE</t>
  </si>
  <si>
    <t>04/01/2022</t>
  </si>
  <si>
    <t>Tendo em vista a grande importância da conclusão desta obra, no tange a melhoria da estrutura física escolar, sendo prioridade para qualidade e o bem estar do aluno na escola, vimos pedir que seja deferida a nova pactuação para que possamos com ajuda financeiro do Ministério da Educação concluirmos esta obra tão importante para nossa criaças e adolescentes/estudantes da nossa rede de ensino municipal.</t>
  </si>
  <si>
    <t>FRANCISCO DARIO DE OLIVEIRA COELHO</t>
  </si>
  <si>
    <t>85013</t>
  </si>
  <si>
    <t>(1013082) PAC 2 - Construção de Quadra Escolar Coberta  002/2013 - Itapiúna - CE</t>
  </si>
  <si>
    <t>85014</t>
  </si>
  <si>
    <t>(1001880) PAC 2 - CRECHE/PRÉ-ESCOLA  001</t>
  </si>
  <si>
    <t>Justifica-se a solicitação o fato de que no dia 15/05/2023 a Obra supracitada estava na situação "Paralisada" (situação que perdura até o momento) no SIMEC, desta forma o município de Borborema/SP está apto a solicitar a repactuação ao FNDE nos moldes da MP 1.174 com objetivo da retomada e posteriormente conclusão da Obra. Cabe ressaltar que no dia 25/07/2023 foram incluídos na aba "Documentos" do SIMEC os Documentos que comprovam os esforços do município para continuidade do processo, inclusive foi apresentada a Planilha Orçamentária atualizada da Obra, que evidencia um grande valor de contrapartida municipal para retomada das atividades, desta forma a repactuação seguindo as normas da MP 1.174 será crucial para continuidade do convênio.</t>
  </si>
  <si>
    <t>VLADIMIR ANTONIO ADABO</t>
  </si>
  <si>
    <t>85015</t>
  </si>
  <si>
    <t>(1000723) PAC 2 - Cobertura de Quadra Escolar  001/2013 - Jatobá - PE</t>
  </si>
  <si>
    <t>30/08/2018</t>
  </si>
  <si>
    <t>De acordo com a MP 1.174 e a portaria nº 82 que trata dispõe sobre as repactuações entre o Fundo Nacional de Desenvolvimento da Educação - FNDE e os entes federativos no âmbito do Pacto Nacional pela Retomada de Obras e de Serviços de Engenharia Destinados à Educação Básica. Solicito junto ao FNDE a possibilidade de repactuação da obra: ID 1000723. COBERTURA DA QUADRA ESCOLAR DE JATOBÁ-PE, para que possamos concluir a referida obra no município de Jatobá, a qual irá contribuir para uma educação com mais qualidade, garantindo o bem-estar dos alunos e da comunidade escolar como um todo. Está justificativa é baseada em uma série de aspectos relevantes que destacam a importância dessa iniciativa para o município como: a Proteção contra intempéries climáticas; Aumento do aproveitamento do espaço; Estímulo à prática de atividades físicas; Melhoria do desempenho acadêmico; Promoção do convívio social e integração; Valorização da instituição de ensino, entre outros. Contudo a conclusão da cobertura da quadra escolar demonstra o compromisso e a preocupação da comunidade com a educação de seus alunos. Essa valorização da instituição de ensino contribui para o engajamento dos alunos, professores e pais, criando um ambiente escolar mais acolhedor e motivador.</t>
  </si>
  <si>
    <t>85017</t>
  </si>
  <si>
    <t>(33305) PAC 2 - Construção de Quadra Escolar Coberta  001/2013 - Jatobá - PE</t>
  </si>
  <si>
    <t>13/01/2023</t>
  </si>
  <si>
    <t>De acordo com a MP 1.174 e a portaria nº 82 que dispõe sobre as repactuações entre o Fundo Nacional de Desenvolvimento da Educação - FNDE e os entes federativos no âmbito do Pacto Nacional pela Retomada de Obras e de Serviços de Engenharia Destinados à Educação Básica. Solicito junto ao FNDE a possibilidade de repactuação da obra: ID 33305. CONSTRUÇÃO DA QUADRA ESCOLAR  COBERTA, para que possamos concluir a referida obra no município de Jatobá, a qual irá atender uma demanda prioritária proporcionando a entrega de um equipamento que faz muita diferença para uma educação de qualidade e bem-estar aos alunos. Assim, ressaltamos diversos aspectos relevantes que apontam a importância dessa obra para o município tais como: oferece uma solução eficaz para as variações climáticas, tais como chuvas fortes, ventos e excesso de sol. Utilização durante todas as estações do ano. Isso permitirá que as aulas de educação física, práticas esportivas e eventos culturais tenham promovido independentemente das condições climáticas, enriquecendo a experiência educacional dos alunos. Prática regular de atividades físicas entre os estudantes. Espaço propício para atividades coletivas, favorecendo a integração entre os estudantes e o fortalecimento dos laços de amizade. O convívio social saudável é um aspecto importante do desenvolvimento sócio emocional dos alunos e contribui para a formação de cidadãos mais solidários e respeitosos. Em síntese, a finalização da construção de uma quadra escolar coberta em Jatobá é uma necessidade inquestionável para garantir uma educação de qualidade, promover a prática de atividades físicas, estimular o convívio social e estimular a escola como um espaço de aprendizagem e crescimento integral dos alunos.</t>
  </si>
  <si>
    <t>85018</t>
  </si>
  <si>
    <t>(27042) PAC 2 - Cobertura de Quadra Escolar  089</t>
  </si>
  <si>
    <t>Santa Izabel do Pará</t>
  </si>
  <si>
    <t>A obra de ID; 27042, Cobertura de Quadra Escolar - Construção - Santa Isabel/PA, CEP;68.790-000, Rua 07 de Janeiro, nº 1994, Santa Teresinha, cadastrada no SIMEC obras 2.0, sendo parte integrante do convênio n° 3601/2012 que tem vigência até 31/01/2023. Essa obra encontra-se com status de Paralisada e com percentual de execução 15,04%. A referida empresa executora abandonou a obra em decorrência do fato esta secretaria de estado não solicitou em tempo hábil a prorrogação de prazo, quando solicitado, o mesmo já estava no sistema com status de paralisada. No entanto, a conclusão dessa obra é de suma importância para educação do município de Santa Isabel, por se tratar de uma escola de grande visibilidade e com um numero elavado de alunos. A obra não foi atualizada no SIMEC desde então. Após a Portaria Conjunta MEC/MGI/CGU N° 82, de 10 de julho e 2023, foi submetido à Secretaria de Estado de Educação do Pará a identificação de serviços necessários para melhor adequação técnica do objeto e conclusão do objeto, o que já foi realizado pela equipe de engenharia desta Secretaria. Portanto, solicitamos a repactuação da obra para a sua efetiva conclusão.</t>
  </si>
  <si>
    <t>85019</t>
  </si>
  <si>
    <t>(1008463) PAC 2 - Construção de Quadra Escolar Coberta  001/2013 - Santana dos Garrotes - PB</t>
  </si>
  <si>
    <t>O município tem grande interesse em dar continuidade a obra (1008463) PAC 2 - Construção de Quadra Escolar Coberta 001/2013 , devido a necessidade da população municipal no que se diz respeito a instalações para pratica de esportes. A obra encontra-se em um avançado percentual de execução, então é de grande importância sua finalização.</t>
  </si>
  <si>
    <t>JOSÉ PAULO FILHO</t>
  </si>
  <si>
    <t>85021</t>
  </si>
  <si>
    <t>(25046) JARDIM TALISMÃ</t>
  </si>
  <si>
    <t>Manifestamos o interesse em dar continuidade a referida obra, uma vez que na região urbana do segredo, temos cerca de 1.500 crianças da Educação Infantil aguardando vaga para escola. Dessa forma, solicitamos a repactuação da referida obra.</t>
  </si>
  <si>
    <t>LUCAS HENRIQUE DE SOUZA</t>
  </si>
  <si>
    <t>85022</t>
  </si>
  <si>
    <t>(25047) JARDIM RADIALISTA</t>
  </si>
  <si>
    <t>Manifestamos o interesse em dar continuidade a referida obra, uma vez que na região urbana do anhanduizinho, onde está localizada a obra, tem cerca de 3.000 crianças da Educação Infantil aguardando vaga para escola. Dessa forma, solicitamos a repactuação da referida obra.</t>
  </si>
  <si>
    <t>85023</t>
  </si>
  <si>
    <t>(1001977) JARDIM COLORADO - Campo Grande - MS</t>
  </si>
  <si>
    <t>85024</t>
  </si>
  <si>
    <t>(1001980) JARDIM NASHVILLE - Campo Grande - MS</t>
  </si>
  <si>
    <t>85025</t>
  </si>
  <si>
    <t>(1015357) CARAÍBAS - Arcoverde - PE</t>
  </si>
  <si>
    <t>19/02/2023</t>
  </si>
  <si>
    <t>Considerando a importância da oferta de melhor infraestrutura no atendimento aos estudantes do 6º ao 9º Ano do Ensino Fundamental, residentes na comunidade de Caraíbas  distrito do município de Arcoverde  e território circunvizinho, parece-nos premente uma nova alocação para esses estudantes. Uma vez que a escola atual oferece um número limitado de salas e não possui espaços de aprendizagem adequados e suficientes para a demanda em curso, faz-se urgente a mudança para um prédio mais amplo, a fim de promover o desenvolvimento de práticas que atendam às especificidades desse grupo.  Vale ressaltar que, do ponto de vista territorial e pela densidade demográfica, a comunidade de Caraíbas é o maior distrito do município de Arcoverde e, em 2023, completa cem anos de existência, sendo reconhecido pela forte produção agrícola e cultural. Com isso, entendemos como imprescindível a conclusão da escola de 06 salas de aula, visando à ampliação dos espaços e consequente oferta de vagas para que os estudantes não precisem se deslocar para a área urbana.   Oportunamente, o prédio que hoje atende aos estudantes do 6º ao 9º Ano será utilizado pela Escola Municipal Marieta de Brito Freire que recebe alunos da Educação Infantil ao 5º Ano do Ensino Fundamental e, hoje, não dispõe de infraestrutura de qualidade para estas crianças. Tendo em vista a real necessidade de locação das crianças, foi realizado através da equipe de engenharia e arquitetura da secretaria de educação uma vistoria na atual estrutura da escola de 6 salas, realizando também um laudo técnico.  A estrutura em questão precisará passar por diversos reparos, incluindo uma recuperação dos elementos estruturais. Isto posto, após a análise foi visto que é possível realizar a recuperação e dar prosseguimento à execução do processo licitatório para a retomada da obra. Com o reajuste será possível dar prosseguimento aos serviços sem que os mesmos percam qualidade e sigam assim os critérios estabelecidos em projeto e pelo memorial descritivo.</t>
  </si>
  <si>
    <t>MYKHAEL DE ARAÚJO SIQUEIRA</t>
  </si>
  <si>
    <t>85026</t>
  </si>
  <si>
    <t>(1001588) MORENINHA II - Campo Grande - MS</t>
  </si>
  <si>
    <t>Manifestamos o interesse em dar continuidade a referida obra, uma vez que na região urbana do bandeira, onde está localizada a obra, tem cerca de 1.400 crianças da Educação Infantil aguardando vaga para escola. Dessa forma, solicitamos a repactuação da referida obra.</t>
  </si>
  <si>
    <t>85027</t>
  </si>
  <si>
    <t>(1002022) PAC 2 - CRECHE/PRÉ-ESCOLA  001 - Planalto - BA</t>
  </si>
  <si>
    <t>Anuímos expressamente com a proposta de repactuação da obra da Creche/Escola 001 ID da obra nº 1002022, junto ao FNDE  Fundo Nacional de Desenvolvimento da Educação preconizados na MP nº 1.174 de 12 de maio de 2023 e Portaria Conjunta MEC/MGI/CGU n° 82, de 10 de julho de 2023.  Esclarecemos que a obra está com status de inacabada, com percentual de execução física de 41,3% porém, conforme § 3º do Art. 1º combinado com o § 6º do art. 7º Portaria conjunta n° 82, solicitamos prioridade na retomada de obras visto que se trata de Creche/Escola do campo.</t>
  </si>
  <si>
    <t>CLOVES ALVES ANDRADE</t>
  </si>
  <si>
    <t>85028</t>
  </si>
  <si>
    <t>(1001979) PAC 2 - CRECHE/PRÉ-ESCOLA MCMV  001 - Campo Grande - MS</t>
  </si>
  <si>
    <t>Manifestamos o interesse em dar continuidade a referida obra, uma vez que na região urbana do Prosa, onde está localizada a obra, tem cerca de 3.000 crianças da Educação Infantil aguardando vaga para escola. Dessa forma, solicitamos a repactuação da referida obra.</t>
  </si>
  <si>
    <t>85029</t>
  </si>
  <si>
    <t>(14805) 700056/2008 - Escola de Educação Infantil B - Prainha/PA</t>
  </si>
  <si>
    <t>30/09/2017</t>
  </si>
  <si>
    <t>A solicitação se faz necessária para a conclusão da Escola de Educação Infantil inacabada que existe nessa municipalidade, pelo motivo de carências de espaço físico educacional desse porte, no município. Informo que, aqui ainda se aplica o horário de intermediário e, que tudo isso se dá por falta de espaços físicos educacionais que estamos enfrentando. Certo de sermos atendidos para que possamos amenizar a demanda de falta de espaços educacionais, em Prainha, desejamos votos de respeito e consideração.  Atenciosamente,  Davi Xavier de Moraes Prefeito de Prainha</t>
  </si>
  <si>
    <t>DAVI XAVIER DE MORAES</t>
  </si>
  <si>
    <t>85030</t>
  </si>
  <si>
    <t>(1011857) VILA NATHÁLIA - Campo Grande - MS</t>
  </si>
  <si>
    <t>Manifestamos o interesse em dar continuidade a referida obra, uma vez que na região urbana do lagoa, onde está localizada a obra, tem cerca de 600 crianças sendo atendidas em uma extensão de uma escola, a qual não tem um ambiente adequado para atendimento. Há, ainda um déficit de vagas para atendimento dos alunos do ensino fundamental, que estão sendo realocados para unidades mais distantes. Dessa forma, solicitamos a repactuação da referida obra.</t>
  </si>
  <si>
    <t>85031</t>
  </si>
  <si>
    <t>(1016147) Galino Kwe - Tacuru - MS</t>
  </si>
  <si>
    <t>09/07/2019</t>
  </si>
  <si>
    <t>Senhor em atenção a Portaria Conjunta MEC/MGI/CGU N° 82/2023, venho por meio deste manifestar interesse desta municipalidade em firmar novo Termo de Repactuação junto ao FNDE em atenção a Pré-Obra: 65374 Galino Kwe  Obra (ID - 1016147)  Tacuru  MS Termo de Compromisso n° 29742/2014. Sabemos da importância de nossas crianças e adolescentes para o futuro, em especial nossos indígenas para que tenham acesso a garantia dos direitos de todas as crianças. Verifica-se ainda que a obra iniciada em 2014 encontra-se totalmente paralisada. Com esse solicitação manifestamos o compromisso na repactuação bem para conclusão da obra ID  1016147.</t>
  </si>
  <si>
    <t>Rogerio de Souza Torquetti</t>
  </si>
  <si>
    <t>85032</t>
  </si>
  <si>
    <t>(1010385) Terreno ao lado do CAE - Jatobá - PE</t>
  </si>
  <si>
    <t>De acordo com a MP 1.174 e a portaria nº 82 que dispõe sobre as repactuações entre o Fundo Nacional de Desenvolvimento da Educação - FNDE e os entes federativos no âmbito do Pacto Nacional pela Retomada de Obras e de Serviços de Engenharia Destinados à Educação Básica. Solicito junto ao FNDE a possibilidade de reembolso da obra concluída com recursos próprios: ID 1010385) Terreno ao lado do CAE - Jatobá  PE. Não tínhamos previsão de nenhuma medida provisória ou portaria para conclusão da referida obra e devido a demanda escolar precisamos concluir com urgência, assim, finalizamos com recursos próprios. Mediante a situação exposta solicitamos a possibilidade de reembolso para o município conforme Artº 18, § 2º da portaria 82.</t>
  </si>
  <si>
    <t>85033</t>
  </si>
  <si>
    <t>(1006241) Creche Santa Catarina - Breu Branco - PA</t>
  </si>
  <si>
    <t>A empresa solicitou rescisão de contrato devido à defasagem de preços da planilha orçamentária, que foi acatado pela prefeitura.</t>
  </si>
  <si>
    <t>CLEIDSON WILLANDER SANTOS VIANA</t>
  </si>
  <si>
    <t>85034</t>
  </si>
  <si>
    <t>(1002118) EMEF JOSÉ ALFREDO HAGE - Prainha - PA</t>
  </si>
  <si>
    <t>A solicitação se faz necessária para a conclusão da quadra inacabada que existe nessa municipalidade, e pelo motivo de carências de espaço físico para o desenvolvimento de esportes e lazer, vinculado a escolas. Informo que, não há quadra escolar coberta com vestiário, neste município, para que os alunos possam desenvolver seus esportes e suas atividades físicas educacionais, em um lugar adequado. Vale ressaltar que esta quadra inacabada fica localizada em área urbana de Prainha (sede municipal), e o município não tem recursos próprio e do FPM, para a conclusão da obra. Certo de sermos atendidos para que possamos amenizar a demanda de falta de quadras esportivas, em Prainha, desejamos votos de respeito e consideração.  Atenciosamente,  Davi Xavier de Moraes Prefeito de Prainha</t>
  </si>
  <si>
    <t>85035</t>
  </si>
  <si>
    <t>(1006242) Creche Vilella</t>
  </si>
  <si>
    <t>85036</t>
  </si>
  <si>
    <t>(1015734) BOM CONSELHO</t>
  </si>
  <si>
    <t>15/06/2022</t>
  </si>
  <si>
    <t>Vimos por meio deste solicitar nova pactuação, tendo em vista que não era possível antes da Medida Provisória nº 1.174, de 12 de maio de 2023 continuarmos a execução da obra. Bem como a superação das restrições de execução deixados pela gestão passada.</t>
  </si>
  <si>
    <t>GILVANDRO ESTRELA DE OLIVEIRA</t>
  </si>
  <si>
    <t>85037</t>
  </si>
  <si>
    <t>(2176) 830450 - Escola de Educação Infantil - Catingueira/PB</t>
  </si>
  <si>
    <t>30/12/2011</t>
  </si>
  <si>
    <t>O município vem por meio deste solicitar nova pactuação para a obra (2176) 830450 - Escola de Educação Infantil, que encontra-se inacabada. Tendo em vista a atual demanda de estudantes no município, a finalização da referida obra será de grande importância, para maximizar a qualidade do ensino.</t>
  </si>
  <si>
    <t>Suélio Felix de Alencar</t>
  </si>
  <si>
    <t>85039</t>
  </si>
  <si>
    <t>(1008381) EMEF JOAQUIM PEREIRA MENDES - Prainha - PA</t>
  </si>
  <si>
    <t>24/05/2018</t>
  </si>
  <si>
    <t>A solicitação se faz necessária para a conclusão da quadra inacabada que existe nessa municipalidade, e pelo motivo de carências de espaço físico para o desenvolvimento de esportes e lazer, vinculado a escolas. Informo que, não há quadra escolar coberta com vestiário, neste município, para que os alunos possam desenvolver seus esportes e suas atividades físicas educacionais, em um lugar adequado. Vale ressaltar que esta quadra inacabada fica localizada no Distrito de Santa Maria do Uruará, área rural de Prainha, e o município não tem recurso próprio e do FPM, para a conclusão da obra. Certo de sermos atendidos para que possamos amenizar a demanda de falta de quadras esportivas, em Prainha, desejamos votos de respeito e consideração.    Atenciosamente, Davi Xavier de Moraes Prefeito de Prainha</t>
  </si>
  <si>
    <t>85040</t>
  </si>
  <si>
    <t>(1008382) PAC 2 - Construção de Quadra Escolar Coberta  003/2013 - Prainha - PA</t>
  </si>
  <si>
    <t>A solicitação se faz necessária para a conclusão da quadra inacabada que existe nessa municipalidade, e pelo motivo de carências de espaço físico para o desenvolvimento de esportes e lazer, vinculado a escolas. Informo que, não há quadra escolar coberta com vestiário, neste município, para que os alunos possam desenvolver seus esportes e suas atividades físicas educacionais, em um lugar adequado. Vale ressaltar que esta quadra inacabada fica localizada no Distrito de Boa Vista do Cuçarí, área rural de Prainha, e o município não tem recurso próprio e do FPM, para a conclusão da obra. Certo de sermos atendidos para que possamos amenizar a demanda de falta de quadras esportivas, em Prainha, desejamos votos de respeito e consideração.    Atenciosamente, Davi Xavier de Moraes Prefeito de Prainha</t>
  </si>
  <si>
    <t>85041</t>
  </si>
  <si>
    <t>(24968) PAC 2 - CRECHE/PRÉ-ESCOLA  001</t>
  </si>
  <si>
    <t>29/08/2016</t>
  </si>
  <si>
    <t>O município deseja dar continuidade a obra (24968) PAC 2 - CRECHE/PRÉ-ESCOLA 001.Tendo em vista o aumento da demanda estudantil no município, a conclusão desta obra que encontra-se inacabada, sera de grande importância para o município , maximizando a qualidade o aprendizado.</t>
  </si>
  <si>
    <t>Samuel Soares Lavor de Lacerda</t>
  </si>
  <si>
    <t>85042</t>
  </si>
  <si>
    <t>(1008274) PAC 2 - Construção de Quadra Escolar Coberta  001/2013 - Diamante - PB</t>
  </si>
  <si>
    <t>02/05/2019</t>
  </si>
  <si>
    <t>O município deseja dar continuidade a obra (1008274) PAC 2 - Construção de Quadra Escolar Coberta 001/2013 - Diamante - PB.Tendo em vista o aumento da demanda estudantil no município, a conclusão desta obra que encontra-se inacabada, sera de grande importância para o município , maximizando a qualidade o aprendizado.</t>
  </si>
  <si>
    <t>HERMES MANGUEIRA DINIZ FILHO</t>
  </si>
  <si>
    <t>85043</t>
  </si>
  <si>
    <t>(1004846) PAC 2 - CRECHE/PRÉ-ESCOLA  001</t>
  </si>
  <si>
    <t>09/01/2024</t>
  </si>
  <si>
    <t>O MUNICÍPIO EXPRESSA SEU INTERESSE NA REPACTUAÇÃO DO OBJETO Nº 1004846, REFERENTE A UMA CRECHE/PRÉ-ESCOLA TIPO 1, PADRÃO FNDE, LOCALIZADA NA RUA 07 DE SETEMBRO, NO BAIRRO FORMIGUEIRO, NO MUNICÍPIO DE GOVERNADOR EUGÊNIO BARROS/MA. ESSA SOLICITAÇÃO ESTÁ EM CONFORMIDADE COM A MEDIDA PROVISÓRIA Nº 1.174, DE 12 DE MAIO DE 2023, E SUA REGULAMENTAÇÃO PELA PORTARIA CONJUNTA MEC/MGI/CGU Nº 82, DE 10 DE JULHO DE 2023, QUE POSSIBILITAM A RETOMADA DE OBRAS EDUCACIONAIS ATUALMENTE PARALISADAS/INACABADAS COM A ATUALIZAÇÃO DE VALORES A SEREM REPASSADOS CONFORME INCC. A OBRA EM QUESTÃO SE ENCONTRA COM STATUS "EM EXECUÇÃO", PORÉM ESTAVA PARALISADA NA OCASIÃO DA PUBLICAÇÃO DA MEDIDA PROVISÓRIA SUPRACITADA. RESSALTAMOS A NECESSIDADE DE ATUALIZAR OS PREÇOS UNITÁRIOS DEVIDO A DEFASAGEM EM RELAÇÃO AO ANO DO PRIMEIRO ACORDO REFERENTE A ESSE PROJETO.</t>
  </si>
  <si>
    <t>85044</t>
  </si>
  <si>
    <t>(1001538) PAC 2 - Construção de Quadra Escolar Coberta  001/2013 - São João da Serra - PI</t>
  </si>
  <si>
    <t>Solicitação que faz, para que possamos estar concluindo a referida obra.</t>
  </si>
  <si>
    <t>JOAO FRANCISCO GOMES DA ROCHA</t>
  </si>
  <si>
    <t>85045</t>
  </si>
  <si>
    <t>(1016441) TERRENO AMPLO E PLANO - Ibiara - PB</t>
  </si>
  <si>
    <t>06/06/2019</t>
  </si>
  <si>
    <t>O município deseja dar continuidade a obra (1016441) TERRENO AMPLO E PLANO - Ibiara  PB  Escola 12 salas.Tendo em vista o aumento da demanda estudantil no município, a conclusão desta obra que encontra-se inacabada, sera de grande importância para o município , maximizando a qualidade o aprendizado.</t>
  </si>
  <si>
    <t>FRANCISCO NENIVALDO DE SOUSA</t>
  </si>
  <si>
    <t>85046</t>
  </si>
  <si>
    <t>(1007488) PAC 2 - Cobertura de Quadra Escolar  001 - Mauriti - CE</t>
  </si>
  <si>
    <t>08/11/2018</t>
  </si>
  <si>
    <t>Esta obra de cobertura da quadra é de suma importância para a comunidade escolar, uma vez que viabilizará as atividades durante todo o dia, uma vez, com este espaço descoberto restringe o uso das atividades neste espaço.</t>
  </si>
  <si>
    <t>FRANCISCO JOSE CAVALCANTE FURTADO</t>
  </si>
  <si>
    <t>85047</t>
  </si>
  <si>
    <t>(24950) PAC 2 - CRECHE/PRÉ-ESCOLA  001</t>
  </si>
  <si>
    <t>09/05/2015</t>
  </si>
  <si>
    <t>O município deseja dar continuidade a obra (24950) PAC 2 - CRECHE/PRÉ-ESCOLA 001.Tendo em vista o aumento da demanda estudantil no município, a conclusão desta obra que encontra-se inacabada, sera de grande importância para o município , maximizando a qualidade o aprendizado.</t>
  </si>
  <si>
    <t>José Luciano Lustosa Ramalho</t>
  </si>
  <si>
    <t>85049</t>
  </si>
  <si>
    <t>(1008308) PAC 2 - Construção de Quadra Escolar Coberta  002/2013 - Imaculada - PB</t>
  </si>
  <si>
    <t>: O município deseja dar continuidade a obra (1008308) PAC 2 - Construção de Quadra Escolar Coberta 002/2013.Tendo em vista o aumento da demanda estudantil no município, a conclusão desta obra que encontra-se inacabada, sera de grande importância para o município , maximizando a qualidade o aprendizado.</t>
  </si>
  <si>
    <t>85050</t>
  </si>
  <si>
    <t>(1008309) PAC 2 - Construção de Quadra Escolar Coberta  001/2013 - Imaculada - PB</t>
  </si>
  <si>
    <t>O município deseja dar continuidade a obra (1008309) PAC 2 - Construção de Quadra Escolar Coberta 001/2013 - Imaculada - PB.Tendo em vista o aumento da demanda estudantil no município, a conclusão desta obra que encontra-se inacabada, sera de grande importância para o município , maximizando a qualidade o aprendizado.</t>
  </si>
  <si>
    <t>85051</t>
  </si>
  <si>
    <t>(25532) PAC 2 - CRECHE/PRÉ-ESCOLA  001</t>
  </si>
  <si>
    <t>Solicitamos adesão ao Pacto de retomada de obras, uma vez que nos encaixamos nos critérios adotados na MP 1174. Aguardamos manifestação do FNDE para atualizações e estamos aptos a entregar toda documentação.</t>
  </si>
  <si>
    <t>85052</t>
  </si>
  <si>
    <t>(1002342) PAC 2 - Construção de Quadra Escolar Coberta  002/2013 - Igarapé Grande - MA</t>
  </si>
  <si>
    <t>11/07/2019</t>
  </si>
  <si>
    <t>Considerando a obra, 1002342, encontra-se inacabada. Estamos manifestando interesse de sua retomada ao FNDE.Através de repactuação.</t>
  </si>
  <si>
    <t>ERLANIO FURTADO LUNA XAVIER</t>
  </si>
  <si>
    <t>85053</t>
  </si>
  <si>
    <t>(1004486) PAC 2 - Construção de Quadra Escolar Coberta  001/2013 - Igarapé Grande - MA</t>
  </si>
  <si>
    <t>Considerando a obra, 1004486, encontra-se inacabada. Estamos manifestando interesse de sua retomada ao FNDE.Através de repactuação.</t>
  </si>
  <si>
    <t>85054</t>
  </si>
  <si>
    <t>(1014916) PAC 2 - Construção de Quadra Escolar Coberta  001/2013 - Cristinápolis - SE</t>
  </si>
  <si>
    <t>Conforme determina a Portaria Conjunta MEC/MGI/CGU Nº 82, de 10 de julho de 2023, que dispõe sobre as repactuações entre o Fundo Nacional de Desenvolvimento da Educação (FNDE) e os entes federativos no âmbito do Pacto Nacional pela Retomada de Obras e de Serviços de Engenharia Destinados à Educação Básica, o município de Cristinápolis/SE se manifesta pelo interesse na repactuação da OBRA 1014911  Construção de Quadra Escolar Coberta com Vestuário, por se tratar de obra inacabada e que sua conclusão trará enormes benefícios para a população do município de Cristinápolis/SE.</t>
  </si>
  <si>
    <t>SANDRO DE JESUS DOS SANTOS</t>
  </si>
  <si>
    <t>85055</t>
  </si>
  <si>
    <t>(19366) CRECHE BAIRRO ANGELIM</t>
  </si>
  <si>
    <t>28/07/2016</t>
  </si>
  <si>
    <t>A GESTÃO MUNICIPAL CONCLUIU A OBRA COM RECURSOS PRÓPRIO. SOLICITA NOVA PACTUAÇÃO PARA REQUERER O RESSARCIMENTO DO RECURSO PRÓPRIO INVESTIDO</t>
  </si>
  <si>
    <t>FRANCISCO ALDIR CHAVES DA SILVA</t>
  </si>
  <si>
    <t>85057</t>
  </si>
  <si>
    <t>(1007596) PAC 2 - Construção de Quadra Escolar Coberta  001/2013 - Nova Iguaçu de Goiás - GO</t>
  </si>
  <si>
    <t>A OBRA ORA PACTUADA E DE GRANDE IMPORTANCIA PARA O NOSSO MUNICIPIO,E POR ISSO VENHO SOLICITAR A REPACTUAÇÃO E RETOMADA DA OBRA INCABADA EM CONSONANCIA  COM A MP 1174 E A PORTARIA 82.</t>
  </si>
  <si>
    <t>JOSE RIBEIRO DE ARAUJO</t>
  </si>
  <si>
    <t>85062</t>
  </si>
  <si>
    <t>(13352) 702623 - Esc. Educ. Infantil - Tipo B - Proinfância - Construção - LAGOA/PB</t>
  </si>
  <si>
    <t>28/11/2014</t>
  </si>
  <si>
    <t>O município deseja dar continuidade a obra (13352) 702623 - Esc. Educ. Infantil - Tipo B - Proinfância - Construção.Tendo em vista o aumento da demanda estudantil no município, a conclusão desta obra que encontra-se inacabada, sera de grande importância para o município , maximizando a qualidade o aprendizado.</t>
  </si>
  <si>
    <t>MARIA RODRIGUES LINHARES DE LIMA</t>
  </si>
  <si>
    <t>85063</t>
  </si>
  <si>
    <t>(1017444) SítioFlores - Maturéia - PB</t>
  </si>
  <si>
    <t>O municipio deseja retomar a obra (1017444) SítioFlores - Maturéia  PB  Escola 4 salas. Tendo em vista o aumento da demanda estudantil no município, a conclusão desta obra que encontra-se paralisada , será de grande importância para o município , maximizando a qualidade o aprendizado.</t>
  </si>
  <si>
    <t>JOSE PEREIRA FREITAS DA SILVA</t>
  </si>
  <si>
    <t>85064</t>
  </si>
  <si>
    <t>(1104330) ESCOLA SEDE - São José do Egito - PE</t>
  </si>
  <si>
    <t>Solicitamos nova pactuação da obra.</t>
  </si>
  <si>
    <t>EVANDRO PERAZZO VALADARES</t>
  </si>
  <si>
    <t>85065</t>
  </si>
  <si>
    <t>(22589) IEDA MARIA GOMES BARBALHO</t>
  </si>
  <si>
    <t>O Município de Itaituba possui um dos maiores territórios da região oeste do Estado do Pará e é formado por distritos, que se localizam distantes de sua sede e este é o caso do Distrito de Crepurizão, localidade que fica à, aproximadamente, 500 km de distância da zona urbana. O Distrito de Crepurizão foi contemplado com a Construção de uma Quadra Poliesportiva na Escola Ieda Maria Barbalho e, desde o projeto, o objeto pactuado já se tornou um desafio para administração municipal, considerando as dificuldades como problemas relacionados à localização, dificuldade de deslocamento de materiais, logística e escassez de mão de obra, assim como o período denominado inverno amazônico, época em que o volume pluviométrico, torna praticamente impossível a continuidade de obras públicas, sem a ocorrência de prejuízo, seja por transporte e desperdício de materiais e/ou outros fatores de ordem técnica que dificultar a conclusão dos trabalhos. Deste modo, a Administração Municipal, em um esforço conjunto das Secretarias de Educação, Coordenadoria de Planejamento e Infraestrutura, realizou a análise técnica e constatou a viabilidade de continuidade da obra, com as novas condições de tempo, deslocamento e acesso ao Distrito. Ressalte-se que o levantamento de engenharia e logística, realizado pelo corpo técnico da Prefeitura, buscou confirmar se a continuidade da obra poderia obedecer não apenas aos princípios determinados na Lei 8.666/93, como constatar, ainda, se estariam presentes os da economicidade, eficiência e, evidente, a segurança para seus usuários, após sua conclusão. Verifica-se, portanto, que o Município buscou todas as medidas que julgou adequadas à situação e conhecendo a necessidade de cumprimento da Lei e em ofertar uma educação de qualidade às crianças e jovens, de uma comunidade tão distante dos grandes centros urbanos, MANIFESTO INTERESSE EM FIRMAR NOVO TERMO DE COMPROMISSO, para que a execução dessa obra seja concluída. Ante o exposto, o Município de Itaituba, aguarda acolhida ao presente RECURSO a fim de que seja deferida a solicitação, e firmado Novo Termo de Compromisso para a obra em questão.</t>
  </si>
  <si>
    <t>JOAO GONCALVES DE OLIVEIRA NETO</t>
  </si>
  <si>
    <t>85066</t>
  </si>
  <si>
    <t>(5274) 750011 - CEE Prof do Vale do Paraguaçu - Maragogipe/BA</t>
  </si>
  <si>
    <t>02/06/2020</t>
  </si>
  <si>
    <t>Prezados Senhores, Em nome da Secretaria da Educação do Estado da Bahia, venho por meio desta justificativa formalizar a solicitação de repactuação da obra inscrita no ID nº 5274, referente ao Convênio nº 750011 firmado com essa conceituada entidade concedente. O referido convênio tem como objeto a realização de ampliação do CEEP do Vale do Paraguaçu, no município de Maragogipe, com o objetivo de garantir uma melhor infraestrutura para a rede estadual de ensino do estado da Bahia. No entanto, durante a execução do projeto, deparamo-nos com situações imprevistas e mudanças nas condições originais que têm impactado o andamento da obra e seu orçamento. Dentre as principais justificativas para a necessidade de repactuação, destacam-se as alterações nas especificações técnicas, reajuste de preços, acréscimo de serviços e atrasos não imputáveis a este órgão. Com base nas circunstâncias apresentadas, faz-se necessária a repactuação do convênio para adequação do prazo de execução e do montante financeiro destinado à obra. Tal ajuste é fundamental para garantir a conclusão exitosa do projeto, bem como o alcance dos objetivos propostos. Sendo assim, solicitamos a gentileza de analisar atentamente nossa solicitação e, caso seja possível, realizar a repactuação das obras referentes ao Convênio nº 750011, segundo disposto no §3º do Art. 3º da Portaria Conjunta MEC/MGI/CGU nº 82, de 10 de julho de 2023. Sendo assim, nos colocamos à disposição para esclarecer quaisquer dúvidas ou fornecer informações adicionais que sejam necessárias para o processo de análise. Desde já, agradecemos a compreensão e colaboração dessa conceituada entidade concedente e reafirmamos nosso compromisso em zelar pela correta aplicação dos recursos públicos.  Atenciosamente,</t>
  </si>
  <si>
    <t>ELISSON TRINDADE SERRA DE OLIVEIRA</t>
  </si>
  <si>
    <t>85067</t>
  </si>
  <si>
    <t>(13358) 703252 - Esc. Educ. Infantil - Tipo B - Proinfância - Construção - SÃO JOSÉ DE CAIANA/PB</t>
  </si>
  <si>
    <t>05/07/2015</t>
  </si>
  <si>
    <t>O município deseja dar continuidade a obra (13358) 703252 - Esc. Educ. Infantil - Tipo B - Proinfância - Construção .Tendo em vista o aumento da demanda estudantil no município, a conclusão desta obra que encontra-se inacabada, sera de grande importância para o município , maximizando a qualidade o aprendizado.</t>
  </si>
  <si>
    <t>MANOEL PEREIRA DE SOUZA</t>
  </si>
  <si>
    <t>85068</t>
  </si>
  <si>
    <t>(10999) 657621 - C.E. EP do Paraguaçu - Brasil Profissionalizado - Reforma e Ampliação - Maragogipe/BA</t>
  </si>
  <si>
    <t>30/04/2020</t>
  </si>
  <si>
    <t>Prezados Senhores, Em nome da Secretaria da Educação do Estado da Bahia, venho por meio desta justificativa formalizar a solicitação de repactuação da obra inscrita no ID nº 10999, referente ao Convênio nº 657621, firmado com essa conceituada entidade concedente. O referido convênio tem como objeto a realização de reforma e ampliação do CEEP do Paraguaçu, com o objetivo de garantir uma melhor infraestrutura para a rede estadual de ensino do estado da Bahia. No entanto, durante a execução do projeto, deparamo-nos com situações imprevistas e mudanças nas condições originais que têm impactado o andamento da obra e seu orçamento. Dentre as principais justificativas para a necessidade de repactuação, destacam-se as alterações nas especificações técnicas, reajuste de preços, acréscimo de serviços e atrasos não imputáveis a este órgão. Com base nas circunstâncias apresentadas, faz-se necessária a repactuação do convênio para adequação do prazo de execução e do montante financeiro destinado à obra. Tal ajuste é fundamental para garantir a conclusão exitosa do projeto, bem como o alcance dos objetivos propostos. Sendo assim, solicitamos a gentileza de analisar atentamente nossa solicitação e, caso seja possível, realizar a repactuação das obras referentes ao Convênio nº 657621, segundo disposto no §3º do Art. 3º da Portaria Conjunta MEC/MGI/CGU nº 82, de 10 de julho de 2023. Sendo assim, nos colocamos à disposição para esclarecer quaisquer dúvidas ou fornecer informações adicionais que sejam necessárias para o processo de análise. Desde já, agradecemos a compreensão e colaboração dessa conceituada entidade concedente e reafirmamos nosso compromisso em zelar pela correta aplicação dos recursos públicos.  Atenciosamente,</t>
  </si>
  <si>
    <t>85069</t>
  </si>
  <si>
    <t>(1005443) CEIM TESOURO DA ILHA</t>
  </si>
  <si>
    <t>JUSTIFICATIVA PARA ABERTURA DE SOLICITAÇÃO PARA A REPACTUAÇÃO DA OBRA CEIM TESOURO DA ILHA  Através do presente expediente, a Administração Municipal de São Mateus-ES manifesta, oficialmente, o interesse na Repactuação da Obra ID 1005443 - CEIM TESOURO DA ILHA  Projeto Tipo 1 Convencional  Proinfância, com valor pactuado em R$ 1.839.782,96, que se encontra com o status Paralisada. A Construção, está localizada na Avenida Hélio Farias Santos, Bairro Guriri, lado Norte, São Mateus-ES;  A obra em comento é vinculada à assinatura da Segunda Reformulação ao Termo de Compromisso nº PAC2 6727/2013, com data de 15/08/2016, seguindo orientações do FNDE, em razão do distrato contratual da contratante MVC Componentes Plásticos Ltda, pois a obra foi aprovada com Metodologia Inovadora em adesão a Ata do Registro de Preços do FNDE, via Sigarp - Pregão Eletrônico nº 94/2012b/FNDE/MEC, firmando o convênio com o FNDE, sendo Reformulada (processo que compreendeu o período de 27/01/2015 a 02/05/2016) para Projeto Tipo 1 Convencional-PROINFANCIA;  A obra projeto convencional, teve início de construção, sendo contratada a Empresa IMG Aliança Construções e Serviços Ltda EPP  CNPJ 17.843.768/0001-20, contrato nº 047/2016, com distrato e, posterior, Contrato nº 172/2018 com a empresa Sheth Construtora Eireli  CNPJ 13.440.281/0001-45 para o remanescente da obra, também com distrato, e ainda com o 2º remanescente sendo contratada a empresa Construshow Serviços Eireli, Contrato nº 060/2021, rescindido.  Em 2021, o município fez e foi deferido pelo FNDE, a solicitação do Uso de Saldo do Convênio ao FNDE, OF.PMSM_GAB_Nº403_2018 Uso de saldo para conclusão do Objeto;  Porém, em virtude dos distratos contratuais ocorridos na execução da obra, e, em razão dos impedimentos de desembolso (carimbo da portaria nº 348/2016), e ainda tendo em vista que o saldo de Convênio não foi suficiente, a obra não foi concluída.  E mediante a possibilidade dos entes federados, em formalizar a manifestação de interesse na repactuação de obras e serviços de engenharia, abarcados pela Medida Provisória nº 1.174, de 12 de maio de 2023 e Portaria Conjunta MEC/MGI/CGU Nº 82, de 10 de julho de 2023, o município de São Mateus-ES vem perante a esse Órgão Concedente declarar o interesse pela Repactuação do Termo de Compromisso nº PAC2 6727/2013 para a Retomada da Obra - ID 1005443 - CEIM TESOURO DA ILHA  Projeto Tipo 1 Convencional  Proinfância.  Quanto as documentações pertinentes a repactuação, definidas nas normativas, o município declara suas atribuições e as responsabilidades, e afirma que apresentará as documentações pertinentes a Obra CEIM Tesouro da Ilha, no tempo preestabelecido em regulamentações definidas pelo Órgão Concedente/FNDE.</t>
  </si>
  <si>
    <t>DANIEL SANTANA BARBOSA</t>
  </si>
  <si>
    <t>85073</t>
  </si>
  <si>
    <t>(1004938) PAC 2 - Construção de Quadra Escolar Coberta  003/2013 - Carnaubal - CE</t>
  </si>
  <si>
    <t>A Exmo. Senhor Prefeito Municipal de CARNAUBAL/CE, JOSE WELINTON SOUZA LEITE, no uso de suas atribuições legais, notadamente Lei Orgânica Municipal, Constituição Federal e leis esparsas, respaldado ainda nos ditames principiológicos, vem por meio deste, informar que o município de CARNAUBAL-CE, tem uma obra PARALISADA com ID: 1004938 com Termo de Compromisso PAC2 6364/2013, nesse contexto, me manifesto expresso interesse em firmar e pactuar novo termo de compromisso com ajuste de valores para que possamos concluir essa obra supracitada, referente CONSTRUÇÃO DE QUADRA ESCOLAR COBERTA em conformidade com as diretrizes da PORTARIA CONJUNTA MEC/MGI/CGU Nº 82, DE 10 DE JULHO DE 2023 e MP 1174 DE 12 maio de 2023. Sabemos que tal solicitação tem um caráter importantíssimo para a qualidade da educação do nosso município, por isso, sem devaneios e pedidos absurdos, requeremos assim, de V. Sa. que após observado o simplório pedido de solicitação, o deferimento do pleito.</t>
  </si>
  <si>
    <t>JOSE WELINTON SOUZA LEITE</t>
  </si>
  <si>
    <t>85074</t>
  </si>
  <si>
    <t>(23022) PAC 2 - Construção de Quadra Escolar Coberta  006</t>
  </si>
  <si>
    <t>Prezados Senhores, Em nome da Secretaria da Educação do Estado da Bahia, venho por meio desta justificativa formalizar a solicitação de repactuação da obra inscrita no ID nº 23022, referente ao Convênio nº PAC 2, firmado com essa conceituada entidade concedente. O referido convênio tem como objeto a realização da obra de construção de Quadra Coberta no CE Antônio de Deus Seixas, no município de Catu/BA, com o objetivo de garantir uma melhor infraestrutura para a rede estadual de ensino do estado da Bahia. No entanto, durante a execução do projeto, deparamo-nos com situações imprevistas e mudanças nas condições originais que têm impactado o andamento da obra e seu orçamento. Dentre as principais justificativas para a necessidade de repactuação, destacam-se as alterações nas especificações técnicas, reajuste de preços, acréscimo de serviços e atrasos não imputáveis a este órgão. Com base nas circunstâncias apresentadas, faz-se necessária a repactuação do convênio para adequação do prazo de execução e do montante financeiro destinado à obra. Tal ajuste é fundamental para garantir a conclusão exitosa do projeto, bem como o alcance dos objetivos propostos. Sendo assim, solicitamos a gentileza de analisar atentamente nossa solicitação e, caso seja possível, realizar a repactuação das obras referentes ao Convênio nº PAC 2, segundo disposto no §3º do Art. 3º da Portaria Conjunta MEC/MGI/CGU nº 82, de 10 de julho de 2023. Sendo assim, nos colocamos à disposição para esclarecer quaisquer dúvidas ou fornecer informações adicionais que sejam necessárias para o processo de análise. Desde já, agradecemos a compreensão e colaboração dessa conceituada entidade concedente e reafirmamos nosso compromisso em zelar pela correta aplicação dos recursos públicos.  Atenciosamente,</t>
  </si>
  <si>
    <t>85075</t>
  </si>
  <si>
    <t>(26098) PAC 2 - Construção de Quadra Escolar Coberta  001</t>
  </si>
  <si>
    <t>10/01/2019</t>
  </si>
  <si>
    <t>A Exmo. Senhor Prefeito Municipal de CARNAUBAL/CE, JOSE WELINTON SOUZA LEITE, no uso de suas atribuições legais, notadamente Lei Orgânica Municipal, Constituição Federal e leis esparsas, respaldado ainda nos ditames principiológicos, vem por meio deste, informar que o município de CARNAUBAL-CE, tem uma obra INACABADA com ID: 26098 com Termo de Compromisso PAC2 3384/2012, nesse contexto, me manifesto expresso interesse em firmar e pactuar novo termo de compromisso com ajuste de valores para que possamos concluir essa obra supracitada, referente CONSTRUÇÃO DE QUADRA ESCOLAR COBERTA em conformidade com as diretrizes da PORTARIA CONJUNTA MEC/MGI/CGU Nº 82, DE 10 DE JULHO DE 2023 e MP 1174 DE 12 maio de 2023. Sabemos que tal solicitação tem um caráter importantíssimo para a qualidade da educação do nosso município, por isso, sem devaneios e pedidos absurdos, requeremos assim, de V. Sa. que após observado o simplório pedido de solicitação, o deferimento do pleito.</t>
  </si>
  <si>
    <t>85076</t>
  </si>
  <si>
    <t>(23031) PAC 2 - Construção de Quadra Escolar Coberta  001</t>
  </si>
  <si>
    <t>Prezados Senhores, Em nome da Secretaria da Educação do Estado da Bahia, venho por meio desta justificativa formalizar a solicitação de repactuação da obra inscrita no ID nº 23031, referente ao Convênio nº PAC 2, firmado com essa conceituada entidade concedente. O referido convênio tem como objeto a realização da obra de construção de Quadra Coberta no CE Eraldo Tinoco de Mello, com o objetivo de garantir uma melhor infraestrutura para a rede estadual de ensino do estado da Bahia. No entanto, durante a execução do projeto, deparamo-nos com situações imprevistas e mudanças nas condições originais que têm impactado o andamento da obra e seu orçamento. Dentre as principais justificativas para a necessidade de repactuação, destacam-se as alterações nas especificações técnicas, reajuste de preços, acréscimo de serviços e atrasos não imputáveis a este órgão. Com base nas circunstâncias apresentadas, faz-se necessária a repactuação do convênio para adequação do prazo de execução e do montante financeiro destinado à obra. Tal ajuste é fundamental para garantir a conclusão exitosa do projeto, bem como o alcance dos objetivos propostos. Sendo assim, solicitamos a gentileza de analisar atentamente nossa solicitação e, caso seja possível, realizar a repactuação das obras referentes ao Convênio nº PAC 2, segundo disposto no §3º do Art. 3º da Portaria Conjunta MEC/MGI/CGU nº 82, de 10 de julho de 2023. Sendo assim, nos colocamos à disposição para esclarecer quaisquer dúvidas ou fornecer informações adicionais que sejam necessárias para o processo de análise. Desde já, agradecemos a compreensão e colaboração dessa conceituada entidade concedente e reafirmamos nosso compromisso em zelar pela correta aplicação dos recursos públicos.  Atenciosamente,</t>
  </si>
  <si>
    <t>85077</t>
  </si>
  <si>
    <t>(22613) PAC 2 - Construção de Quadra Escolar Coberta  043</t>
  </si>
  <si>
    <t>A obra de ID; 22613, Construção de Quadra Escolar Coberta 043 - Rurópolis, CEP; 68.165-000, Área central I, Centro, Rurópolis/PA, cadastrada no SIMEC obras 2.0, sendo parte integrante do Termo de Compromisso n° 2406/2011, a vigente até 18/11/2023. Essa obra encontra-se paralisada em decorrência de atrasos de pagamentos à empresa contratada. O contrato com a mesma não foi renovado. No entanto, a conclusão dessa obra é de suma importância para educação do município de Rurópolis, visto está localizada na região de integração do Tapajós. A obra não foi atualizada no SIMEC desde então. Após a Portaria Conjunta MEC/MGI/CGU N° 82, de 10 de julho e 2023, foi submetido à Secretaria de Estado de Educação do Pará a identificação de serviços necessários para melhor adequação técnica do objeto. Portanto, solicitamos a repactuação da obra para a sua efetiva conclusão.</t>
  </si>
  <si>
    <t>85078</t>
  </si>
  <si>
    <t>(29323) ILHÉUS - TABAJAIRI</t>
  </si>
  <si>
    <t>09/10/2023</t>
  </si>
  <si>
    <t>Prezados Senhores, Em nome da Secretaria da Educação do Estado da Bahia, venho por meio desta justificativa formalizar a solicitação de repactuação da obra inscrita no ID nº 29323, referente ao Convênio nº PAC 2, firmado com essa conceituada entidade concedente. O referido convênio tem como objeto a realização da obra de construção unidade escolar em comunidade indígena, no município de Ilhéus/BA (Tabajairi), com o objetivo de garantir uma melhor infraestrutura para a rede estadual de ensino do estado da Bahia. No entanto, durante a execução do projeto, deparamo-nos com situações imprevistas e mudanças nas condições originais que têm impactado o andamento da obra e seu orçamento. Dentre as principais justificativas para a necessidade de repactuação, destacam-se as alterações nas especificações técnicas, reajuste de preços, acréscimo de serviços e atrasos não imputáveis a este órgão. Com base nas circunstâncias apresentadas, faz-se necessária a repactuação do convênio para adequação do prazo de execução e do montante financeiro destinado à obra. Tal ajuste é fundamental para garantir a conclusão exitosa do projeto, bem como o alcance dos objetivos propostos. Sendo assim, solicitamos a gentileza de analisar atentamente nossa solicitação e, caso seja possível, realizar a repactuação das obras referentes ao Convênio nº 7417, segundo disposto no §3º do Art. 3º da Portaria Conjunta MEC/MGI/CGU nº 82, de 10 de julho de 2023. Sendo assim, nos colocamos à disposição para esclarecer quaisquer dúvidas ou fornecer informações adicionais que sejam necessárias para o processo de análise. Desde já, agradecemos a compreensão e colaboração dessa conceituada entidade concedente e reafirmamos nosso compromisso em zelar pela correta aplicação dos recursos públicos.  Atenciosamente,</t>
  </si>
  <si>
    <t>85079</t>
  </si>
  <si>
    <t>(24469) PAC 2 - CRECHE/PRÉ-ESCOLA  001</t>
  </si>
  <si>
    <t>02/12/2021</t>
  </si>
  <si>
    <t>Vimos por meio deste informar o que segue:    1. Durante a execução dessa obra houve distrato com a empresa vencedora da Licitação nº 034/2013 devido a problemas técnicos da obra por parte da empresa, sendo o assunto, inclusive, objeto da ação judicial nº 0000088-22.2015.8.26.0484 que se processa perante a 2ª vara judicial desta comarca. As outras empresas classificadas no processo licitatório desistiram da obra. Desde então foi iniciado novos processos sendo todas as tentativas infrutíferas, pois não houve interesse por parte das empresas na participação dos mesmos. A Prefeitura Municipal de Promissão está executando a obra através da Administração Direta, licitando apenas os materiais, e para isto contamos com uma Ata de Registro de Preços 15/2017, Processo 050/2017.    2. A compra do material necessário para a READEQUAÇÃO da obra foi realizada, conforme Pregão Presencial 048/2018 e Tomada de Preços nº 005/2020.    3. A autorização para a realização da obra através de Administração Direta com recursos do FNDE para compra de material se deu em 24/08/2018, sendo que a primeira licitação para a compra de materiais ocorreu em 25/10/2018, e a ordem de reinicio de serviços em 29/10/2018, tendo gasto um total de R$ 156.551,90, e a última vistoria realizada pelos fiscais do FNDE em 21/02/2019. A segunda licitação, para a execução da cobertura ocorreu em 24/04/2020, tendo sido gasto até o presente momento um montante de R$ 249.205,85.        4. Na plataforma Simec tivemos dificuldade em anexar as informações pertinentes a execução da obra, e devido a Pandemia não conseguíamos falar com alguém responsável por fornecer informações a respeito do andamento da execução.    5. A Prefeitura prosseguiu com a execução do objeto custeando a mão-de-obra e material, conforme Laudo do engenheiro responsável.                         6. Por falha na alimentação dos dados da obra, no SIMEC, foi inserida erroneamente em 100% de execução, porém o real percentual é de 75% executado.   Para o nosso município é de suma importância a continuidade dessa obra, desta maneira solicitamos a NOVA PACTUAÇÃO, para realizar os ajustes necessários e liberação dos recursos destinados à edificação deste objeto para o seu término, que vem se arrastando por anos.</t>
  </si>
  <si>
    <t>ARTUR MANOEL NOGUEIRA FRANCO</t>
  </si>
  <si>
    <t>85081</t>
  </si>
  <si>
    <t>(1015740) PAC 2 - Construção de Quadra Escolar Coberta  001/2013 - Rondolândia - MT</t>
  </si>
  <si>
    <t>ESSA QUADRA É UNICA NOSSO MUNICIPIO E NECESSITAMOS O TERMINO DA MESMA PARA ATENDER OS MUNICIPES.</t>
  </si>
  <si>
    <t>jose guedes de souza</t>
  </si>
  <si>
    <t>85083</t>
  </si>
  <si>
    <t>(1015242) Lotes para implantação de impreendimento público - Loteamento nova Teolândia - Teolândia - BA</t>
  </si>
  <si>
    <t>07/01/2024</t>
  </si>
  <si>
    <t>Referente repactuações entre o Fundo Nacional de Desenvolvimento da Educação - FNDE e os entes federativos no âmbito do Pacto Nacional pela Retomada de Obras e de Serviços de Engenharia Destinados à Educação Básica. PORTARIA CONJUNTA MEC/MGI/CGU Nº 82, DE 10 DE JULHO DE 2023</t>
  </si>
  <si>
    <t>MARIA BAITINGA DE SANTANA</t>
  </si>
  <si>
    <t>85084</t>
  </si>
  <si>
    <t>(20775) 703506/10 - CE João B. Pereira Fraga - Muritiba/BA</t>
  </si>
  <si>
    <t>05/04/2020</t>
  </si>
  <si>
    <t>Prezados Senhores, Em nome da Secretaria da Educação do Estado da Bahia, venho por meio desta justificativa formalizar a solicitação de repactuação da obra inscrita no ID nº 20775, referente ao Convênio nº 703506, firmado com essa conceituada entidade concedente. O referido convênio tem como objeto a realização de obra de construção de Quadra Coberta no CE João B. Pereira Fraga, no município de Muritiba/BA, com o objetivo de garantir uma melhor infraestrutura para a rede estadual de ensino do estado da Bahia. No entanto, durante a execução do projeto, deparamo-nos com situações imprevistas e mudanças nas condições originais que têm impactado o andamento da obra e seu orçamento. Dentre as principais justificativas para a necessidade de repactuação, destacam-se as alterações nas especificações técnicas, reajuste de preços, acréscimo de serviços e atrasos não imputáveis a este órgão. Com base nas circunstâncias apresentadas, faz-se necessária a repactuação do convênio para adequação do prazo de execução e do montante financeiro destinado à obra. Tal ajuste é fundamental para garantir a conclusão exitosa do projeto, bem como o alcance dos objetivos propostos. Sendo assim, solicitamos a gentileza de analisar atentamente nossa solicitação e, caso seja possível, realizar a repactuação das obras referentes ao Convênio nº 703506, segundo disposto no §3º do Art. 3º da Portaria Conjunta MEC/MGI/CGU nº 82, de 10 de julho de 2023. Sendo assim, nos colocamos à disposição para esclarecer quaisquer dúvidas ou fornecer informações adicionais que sejam necessárias para o processo de análise. Desde já, agradecemos a compreensão e colaboração dessa conceituada entidade concedente e reafirmamos nosso compromisso em zelar pela correta aplicação dos recursos públicos.  Atenciosamente,</t>
  </si>
  <si>
    <t>85085</t>
  </si>
  <si>
    <t>(20793) 703506/10- CE Nossa Senhora de Lourdes - Serra Preta/BA</t>
  </si>
  <si>
    <t>Prezados Senhores, Em nome da Secretaria da Educação do Estado da Bahia, venho por meio desta justificativa formalizar a solicitação de repactuação da obra inscrita no ID nº 20793, referente ao Convênio nº 703506, firmado com essa conceituada entidade concedente. O referido convênio tem como objeto a realização de ampliação do CE Nossa Senhora de Lourdes, no município de Serra Preta/BA, com o objetivo de garantir uma melhor infraestrutura para a rede estadual de ensino do estado da Bahia. No entanto, durante a execução do projeto, deparamo-nos com situações imprevistas e mudanças nas condições originais que têm impactado o andamento da obra e seu orçamento. Dentre as principais justificativas para a necessidade de repactuação, destacam-se as alterações nas especificações técnicas, reajuste de preços, acréscimo de serviços e atrasos não imputáveis a este órgão. Com base nas circunstâncias apresentadas, faz-se necessária a repactuação do convênio para adequação do prazo de execução e do montante financeiro destinado à obra. Tal ajuste é fundamental para garantir a conclusão exitosa do projeto, bem como o alcance dos objetivos propostos. Sendo assim, solicitamos a gentileza de analisar atentamente nossa solicitação e, caso seja possível, realizar a repactuação das obras referentes ao Convênio nº 703506, segundo disposto no §3º do Art. 3º da Portaria Conjunta MEC/MGI/CGU nº 82, de 10 de julho de 2023. Sendo assim, nos colocamos à disposição para esclarecer quaisquer dúvidas ou fornecer informações adicionais que sejam necessárias para o processo de análise. Desde já, agradecemos a compreensão e colaboração dessa conceituada entidade concedente e reafirmamos nosso compromisso em zelar pela correta aplicação dos recursos públicos.  Atenciosamente,</t>
  </si>
  <si>
    <t>85086</t>
  </si>
  <si>
    <t>(1009139) Bairro da Baixinha</t>
  </si>
  <si>
    <t>SOLICITAMOS A NOVA PACTUAÇÃO DA OBRA A FIM DE FINALIZAR E ENTREGAR ESSA IMPORTANTE OBRA PARA NOSSA COMUNIDADE ESCOLAR. TIVEMOS VÁRIOS PROBLEMAS NOS ÚLTIMOS ANOS PARA CONCLUIR AS OBRAS. NO ENTANTO ESSA NOVA PACTUAÇÃO NOS DARÁ CONDIÇÕES NECESSÁRIAS PARA FINALIZAR A OBRA.</t>
  </si>
  <si>
    <t>EDSON CARLOS FRAZÃO GOMES</t>
  </si>
  <si>
    <t>85087</t>
  </si>
  <si>
    <t>(24874) PAC 2 - CRECHE/PRÉ-ESCOLA  001</t>
  </si>
  <si>
    <t>01/06/2019</t>
  </si>
  <si>
    <t>O município tem interesse em finalizar a referida obra, visando o atendimento das crianças da Educação Infantil vendo que hoje esta demanda está sendo atendida em espaços alugados e sem possuir estrutura adequada para a demanda, porém o município não dispõe de recursos próprio financeiros para arcar com a atualização da planilha orçamentária para conclusão da obra.</t>
  </si>
  <si>
    <t>ROMIL IAKOV KALUGIN</t>
  </si>
  <si>
    <t>85088</t>
  </si>
  <si>
    <t>(28482) 701611/11 - EE Urbana - Padrão Estadual - Jurunas - Belém/PA</t>
  </si>
  <si>
    <t>06/09/2019</t>
  </si>
  <si>
    <t>A obra de ID; 28482, Construção de EE Urbana - Padrão Estadual - Jurunas - Belém/PA, cadastrada no SIMEC obras 2.0, sendo parte integrante do Convênio n° 701611/2011, que perdeu vigência em 06/09/2019. Essa obra encontra-se inacabada em decorrência desta secretaria de estado não ter solicitado em tempo hábil a prorrogação de prazo, quando solicitado, o mesmo já estava no sistema com status de inacabado. No entanto, a conclusão dessa obra é de suma importância para educação do município de Belém, visto está localizada na região de integração do Guajará. A obra não foi atualizada no SIMEC desde então. Após a Portaria Conjunta MEC/MGI/CGU N° 82, de 10 de julho e 2023, foi submetido à Secretaria de Estado de Educação do Pará a identificação de serviços necessários para melhor adequação técnica do objeto. Portanto, solicitamos a repactuação da obra para a sua efetiva conclusão.</t>
  </si>
  <si>
    <t>85089</t>
  </si>
  <si>
    <t>(1017327) Lenildo Ferreira da Silva</t>
  </si>
  <si>
    <t xml:space="preserve">PACTUAÇÃO DA CRECHE - (017327) Lenildo Ferreira da Silva A Construção de uma creche se faz necessário para atender crianças nos primeiros anos de vida, e dar suporte às mães que precisam trabalhar fora de casa para sustentar seus filhos, proporcionando assim uma melhor qualidade de vida das famílias campestrenses. A repactuação desta Creche é de suma importância tendo em vista que o contrato inicial é do ano de 2014 e os recursos são insuficientes para dar continuidade na obra e sua finalização nos dias atuais. O município está localizado na Micro Região da Zona da Mata Norte de Alagoas, sua distância até a capital Maceió é de 120 km, com uma área de 65,910 km² segundo censo do IBGE do ano de 2010, limitando  se com Jundiá, Novo Lino e Jacuípe em Alagoas e Xexéu e Água Preta em Pernambuco. As crianças da primeira infância necessitam de um local adequado que lhes possam proporcionar uma melhor sociabilização educacional, e aprendizagem. Por ser um direito inegociável temos que garantir para essas crianças um local adequado, e Creche é esse espaço para que possamos atender as necessidades educacionais delas. Não podemos negar esse direito e não mediremos esforços para que possamos repactuar essa unidade escolar, para isso se faz necessário a ajuda da União e em especial do FNDE para podermos concluir essa obra, que é um anseio da sociedade, e até pelo tempo de espera dessa obra de importância e magnitude tão ampla para um município do tamanho tanto territorial quanto populacional da cidade. Esperamos contar com a sensibilidade desse órgão para poder tirar do papel e terminar essa obra tão relevante em especial para as nossas crianças e famílias que ainda vivem em vulnerabilidade. Hoje a demanda municipal de alunos/crianças para ingressar na Creche é maior do que a nossa oferta, uma vez que temos um espaço inadequado e com vagas insuficiente, porem, será necessário a repactuação desta obra. </t>
  </si>
  <si>
    <t>NIELSON MENDES DA SILVA</t>
  </si>
  <si>
    <t>85090</t>
  </si>
  <si>
    <t>(1005648) PAC 2 - Creche/pré-escola</t>
  </si>
  <si>
    <t>Considerando que houve desistência da empresa vencedora da licitação, justificando problemas construtivos no projeto. Considerando a necessidade de ajustes no projeto e orçamento para realizar a conclusão da obra. Considerando que este município necessita deste objeto para atender demanda urgente na educação infantil, solicitamos deferimento da nova pactuação.</t>
  </si>
  <si>
    <t>LEANDRO PEREIRA NETTO</t>
  </si>
  <si>
    <t>85091</t>
  </si>
  <si>
    <t>(1004506) Nazaré - São Domingos do Araguaia - PA</t>
  </si>
  <si>
    <t>REPACTUAÇÃO DE OBRA PARALIZADA, DURANTE A GESTÃO PASSADA A EMPRESA ABANDONOU A OBRA. A PARTIR DE UMA VERIFICAÇÃO DE ENGENHARIA DA ATUAL GESTÃO FOI CONSTATADA QUE A OBRA ESTAVA SENDO CONSTRUÍDA DE ACORDO COM OS PROJETOS, OU SEJA, SEM DESVIOS EM RELAÇÃO AO PROJETO PADRÃO DO FNDE PARA 6 SALAS. ASSIM SENDO A RETOMADA DA OBRA COM UMA REPACTUAÇÃO DEVERÁ OCORRER SEM INTECORRÊNCIAS GRAVES.</t>
  </si>
  <si>
    <t>ELIZANE SOARES DA SILVA</t>
  </si>
  <si>
    <t>85092</t>
  </si>
  <si>
    <t>(1006268) PAC 2 - CRECHE/PRÉ-ESCOLA  001 - São Domingos do Araguaia - PA</t>
  </si>
  <si>
    <t>30/04/2021</t>
  </si>
  <si>
    <t>A OBRA ESTÁ INCABADA, COM CONSTRUÇÃO INCIADA EM METODOLOGIA INOVADORA FOI APENAS CONSTRUÍDO O RADIER DE CONCRETO, E O MESMO HOJE ENCONTRA-SE DETERIORADO. OU SEJA, TODA A EXECUÇÃO FÍSICA DA OBRA, JÁ REALIZADA, FOI PERDIDA. ALÉM DO MAIS DURANTE ESSE PERÍODO EM QUE A OBRA FICOU PARALIZADA FOI INICIADA A CONSTRUÇÃO DE OUTRA CRECHE VIZINHA A ESSA, SENDO ASSIM SOLICITAMOS ALÉM DA REPACTUAÇÃO A ALTERAÇÃO DO LOCAL DE CONTRUÇÃO DA OBRA E DA METODOLOGIA DE CONSTRUÇÃO EMPREGADA. O VALOR QUE PODERÁ SER REPACTUADO DE ACORDO COM A MP1174 É EXEQUÍVEL PARA A CONSTRUÇÃO DE UMA OUTRA CRECHE E DE INTERESSE DA PREFEITURA</t>
  </si>
  <si>
    <t>85093</t>
  </si>
  <si>
    <t>(1006269) PAC 2 - CRECHE/PRÉ-ESCOLA  002 - São Domingos do Araguaia - PA</t>
  </si>
  <si>
    <t>SOLICITAÇÃO DE REPACTUAÇÃO DE OBRA.  A OBRA ESTÁ PARALISADA A BASTANTE TEMPO E COMO A SUA CONSTRUÇÃO FOI INICIADA COM A METODOLOGIA INOVADORA A ESTRUTURA JÁ ESTÁ DETERIORADA E SEM CONDIÇÕES DE RECUPERAÇÃO. DESSE MODO, ALÉM DA REPACTUAÇÃO SOLICITAMOS A ALTERAÇÃO DE METODOLOGIA PARA A CONVENICONAL POIS MESMO DESSE MODO E COM O PROVAVEL VALOR DE REPCATUAÇÃO, DE ACORDO COM A MP1174, O PROJETO SE TORNA EXEQUÍVEL E VANTAJOSO PARA A ADMINISTRAÇÃO PÚBLICA.</t>
  </si>
  <si>
    <t>85094</t>
  </si>
  <si>
    <t>(28485) 701611/11 - EE Urbana - Padrão Estadual - Novo Repartimento/PA</t>
  </si>
  <si>
    <t>A obra de ID; 28485, Construção de EE Urbana - Padrão Estadual - Novo Repartimento/PA, cadastrada no SIMEC obras 2.0, sendo parte integrante do Convênio n° 701611/2011, que perdeu vigência em 06/09/2019. Essa obra encontra-se inacabada em decorrência desta secretaria de estado não ter solicitado em tempo hábil a prorrogação de prazo, quando solicitado, o mesmo já estava no sistema com status de inacabado. No entanto, a conclusão dessa obra é de suma importância para educação do município de Novo Repartimento, visto está localizada na região de integração do Lago Tucuruí. A obra não foi atualizada no SIMEC desde então. Após a Portaria Conjunta MEC/MGI/CGU N° 82, de 10 de julho e 2023, foi submetido à Secretaria de Estado de Educação do Pará a identificação de serviços necessários para melhor adequação técnica do objeto. Portanto, solicitamos a repactuação da obra para a sua efetiva conclusão.</t>
  </si>
  <si>
    <t>85095</t>
  </si>
  <si>
    <t>(1001502) PAC 2 - Construção de Quadra Escolar Coberta  002/2013 - Uauá - BA</t>
  </si>
  <si>
    <t>10/12/2019</t>
  </si>
  <si>
    <t>Tendo em vista que a presente obra atende aos requisitos previstos na MP 1174 e consideração que a conclusão da quadra escolar coberta contribuirá significativamente para a melhoria da qualidade do processo de ensino e aprendizagem de nossos educandos, é que se justifica o presente pleito, ao tempo em que manifesto interesse em realizar a repactuação em consonância com a MP 1174 e a Portaria 82 que dispõem sobre as repactuações e Retomada das obras inacabadas ou paralisadas.</t>
  </si>
  <si>
    <t>MARCOS HENRIQUE LOBO ROSA</t>
  </si>
  <si>
    <t>85096</t>
  </si>
  <si>
    <t>(1009953) Melo viana - Ouro Verde de Minas - MG</t>
  </si>
  <si>
    <t>O Município de Ouro Verde de Minas/MG, representada nesta ato pelo seu representante legal Sr. MARCELO ADRIANO XAVIER DE VASCONCELOS, Prefeito Municipal, Manifesta interesse em realizar a repactuação em consonância com a MP 1174 e a Portaria 82 que dispõem sobre as repactuações e Retomada das obras inacabadas ou paralisadas.</t>
  </si>
  <si>
    <t>MARCELO ADRIANO XAVIER DE VASCONCELOS</t>
  </si>
  <si>
    <t>85097</t>
  </si>
  <si>
    <t>(1002025) Malaquias</t>
  </si>
  <si>
    <t>Tendo em vista que a presente obra atende aos requisitos previstos na MP 1174 e consideração que a conclusão da Creche Pré-Escola - Tipo 1 contribuirá significativamente para a melhoria da qualidade do processo de ensino e aprendizagem de nossos educandos, é que se justifica o presente pleito, ao tempo em que manifesto interesse em realizar a repactuação em consonância com a MP 1174 e a Portaria 82 que dispõem sobre as repactuações e Retomada das obras inacabadas ou paralisadas.</t>
  </si>
  <si>
    <t>85098</t>
  </si>
  <si>
    <t>(29586) LOCALZADO NO SÍTIO RIACHO FUNDO</t>
  </si>
  <si>
    <t>28/05/2018</t>
  </si>
  <si>
    <t>Por meio desta comunicação, viemos respeitosamente solicitar uma nova pactuação, conforme disposto na Medida Provisória 1174, com o intuito de permitir a pronta retomada dos trabalhos relativos à obra em questão. A nossa requisição fundamenta-se na necessidade de assegurar a continuidade do empreendimento, visando alcançar sua conclusão. Ressaltamos o compromisso de cumprir todas as exigências legais e regulatórias estabelecidas pela legislação pertinente. Agradecemos antecipadamente a sua atenção e permanecemos à disposição para quaisquer esclarecimentos adicionais necessários.</t>
  </si>
  <si>
    <t>MARIO GOMES FLOR FILHO</t>
  </si>
  <si>
    <t>85099</t>
  </si>
  <si>
    <t>(1018208) Serra da Canabrava - Uauá - BA</t>
  </si>
  <si>
    <t>Tendo em vista que a presente obra atende aos requisitos previstos na MP 1174 e consideração que a conclusão da Escola de 4 salas contribuirá significativamente para a melhoria da qualidade do processo de ensino e aprendizagem de nossos educandos, é que se justifica o presente pleito, ao tempo em que manifesto interesse em realizar a repactuação em consonância com a MP 1174 e a Portaria 82 que dispõem sobre as repactuações e Retomada das obras inacabadas ou paralisadas.</t>
  </si>
  <si>
    <t>85102</t>
  </si>
  <si>
    <t>(1097824) Creche Neide Tomaz Avelino Avelino - Santa Isabel do Rio Negro - AM</t>
  </si>
  <si>
    <t>Prezado, cumprimentando-o cordialmente, vimos por meio deste manifestar interesse na repactuação de novo instrumento para darmos continuidade à execução da obra de ID  (1097824) Creche Neide Tomaz Avelino Avelino - Santa Isabel do Rio Negro - AM -  Creche Tipo 2 padrão FNDE, localizada na Estrada do Dará Bairro santa Ana, Santa Isabel do Rio Negro/AM, conforme termo de compromisso 202000003/2020, celebrado entre o FNDE e a Prefeitura Municipal de Santa Isabel do Rio Negro. Conforme estabelece a portaria Conjunta MEC/MGI/CGU N 82 de 10 julho de 2023, MP 1.174 de 12 de maio de 2023, manifestamos interesse em darmos sequência à obra, visando oferecer um espaço físico adequado aos alunos do municipio da rede municipal.</t>
  </si>
  <si>
    <t>JOSE RIBAMAR FONTES BELEZA</t>
  </si>
  <si>
    <t>85103</t>
  </si>
  <si>
    <t>(19675) Pré- Escola Sem Fronteira</t>
  </si>
  <si>
    <t>Pelo Presente, atendendo a MP nº 1174/2023 e PORTARIA CONJUNTA MEC/MGI/CGU Nº 82, DE 10 DE JULHO DE 2023, que tratam sobre a repactuação das obras junto ao FNDE, o Município de Garruchos vem apresentar proposta de repactuação da obra do presente Termo de Compromisso, visando a sua conclusão, a qual está com mais de 75,00% concluída. Com as paralisações realizadas que se passaram de gestão para gestão, o município possui interesse na conclusão da mesma, inclusive com a destinação de recursos complementares além dos recursos que ainda deverão ser repassados pelo FNDE. Diante do exposto anexamos ao presente a documentação solicitada pela MP 1174 para análise e aprovação do pleito solicitado.</t>
  </si>
  <si>
    <t>ROLAND SCHATZ</t>
  </si>
  <si>
    <t>85104</t>
  </si>
  <si>
    <t>(1006901) PAC 2 - Cobertura de Quadra Escolar  001/2013 - Uauá - BA</t>
  </si>
  <si>
    <t>Manifestamos o não interesse em solicitar nova pactuação, tendo em vista que a obra não tem condições técnicas para ser repactuada, bem como não tem utilidade para a comunidade.</t>
  </si>
  <si>
    <t>85105</t>
  </si>
  <si>
    <t>(1006979) PAC 2 - CRECHE/PRÉ-ESCOLA  004 - Eldorado dos Carajás - PA</t>
  </si>
  <si>
    <t>A Prefeitura Municipal de Eldorado do Carajás através da Secretaria Municipal de Educação, em conformidade com as atribuições que lhe são inerentes, cumprimenta, cordialmente, e, na oportunidade: considerando as normativas da PORTARIA CONJUNTA MEC/MGI/CGU Nº 82, DE 10 DE JULHO DE 2023 que dispõe sobre as repactuações entre o Fundo Nacional de Desenvolvimento da Educação - FNDE e os entes federativos no âmbito do Pacto Nacional pela Retomada de Obras e de Serviços de Engenharia Destinados à Educação Básica; Considerando ainda que nesta municipalidade há obras inacabadas iniciadas em gestões anteriores; Vem manifestar interesse em repactuar a Obra PAC 2 CRECHE/PRÉ-ESCOLA 004 ID nº 1006979.   Diante de todo o exposto e na certeza do atendimento desta demanda, agradeço antecipadamente as providências que serão tomadas. Pede-se deferimento desta solicitação.</t>
  </si>
  <si>
    <t>IARA BRAGA MIRANDA</t>
  </si>
  <si>
    <t>85106</t>
  </si>
  <si>
    <t>(19884) Carinho de Mãe -Educação Infantil</t>
  </si>
  <si>
    <t>Justifica-se, pelo fato a obra esta paralisada e contrato rescindo solicitamos que seja analisada a planilha de atualização, além da solicitação de uso de saldo do convenio para término das obras e analise do valor a mais da atualização. As obras estão com 60,97 % executada, faltando assim para a conclusão 39,03 %, conforme medições, sendo assim o restante a ser executado na planilha original é de R$ 462.573,68, no entanto fizemos a atualização deste valor, no qual acrescentamos serviços que seriam necessários aditivar, além dos serviços que conforme a obra foi paralisada danificaram com o passar do tempo, este valor atualizado é de R$ 992.394,89 (Novecentos e noventa e dois mil, trezentos e noventa e quatro reais e oitenta e nove centavos), sendo assim o valor a mais do contrato original é de R$ 529.821,21.</t>
  </si>
  <si>
    <t>Cássie Corrêa Damacena</t>
  </si>
  <si>
    <t>85107</t>
  </si>
  <si>
    <t>(1015671) PAC 2 - Construção de Quadra Escolar Coberta  002/2013 - Duque Bacelar - MA</t>
  </si>
  <si>
    <t>PREZADOS, SOLICITAMOS A REPACTUAÇÃO DESTA OBRA COM BASE NA MP 1174, E REAFIRMAMOS QUE NOSSO MUNICÍPIO TEM TOTAL INTERESSE EM ESTAR CONCLUINDO ESSE IMPORTANTE EMPREENDIMENTO PARA A POPULAÇÃO.</t>
  </si>
  <si>
    <t>85108</t>
  </si>
  <si>
    <t>(1015672) PAC 2 - Construção de Quadra Escolar Coberta  001 - Duque Bacelar - MA</t>
  </si>
  <si>
    <t>PREZADOS SOLICITAMOS A REPACTUAÇÃO DESTA OBRA COM BASE NA MP1174, E REAFIRMAMOS NOSSO INTERESSE EM ESTAR ENTREGANDO ESSA TÃO IMPORTANTE OBRA Á POPULAÇÃO DO NOSSO MUNICÍPIO.</t>
  </si>
  <si>
    <t>85109</t>
  </si>
  <si>
    <t>(13292) 703302 - Esc. Educ. Infantil - Tipo B - Proinfância - Construção - DUQUE BACELAR/MA</t>
  </si>
  <si>
    <t>11/05/2018</t>
  </si>
  <si>
    <t>PREZADOS, SOLICITAMOS A REPACTUAÇÃO DESTA OBRA COM BASE NA MP1174, E REAFIRMAMOS NOSSO INTERESSE EM ESTAR CONCLUINDO ESTA UNIDADE ESCOLAR INFANTIL QUE TANTO AGREGARÁ À EDUCAÇÃO DAS CRIANÇAS DO NOSSO MUNICÍPIO.</t>
  </si>
  <si>
    <t>85110</t>
  </si>
  <si>
    <t>(5768) 806024 - Espaço Educ Urbano II - 06 Salas - Construção - Paragominas /PA</t>
  </si>
  <si>
    <t>A obra de ID; 5768, Espaço Educacional Urbano II - 06 Salas de aula, cadastrada no SIMEC obras 2.0, sendo parte integrante do convênio n° 806024/2009 que venceu a vigência em 05/08/2009. Essa obra encontra-se com status de Paralisada em decorrência do abandono da obra por parte da empresa e desta secretaria de estado não ter solicitado em tempo hábil a prorrogação de prazo, quando solicitado, o mesmo já estava no sistema com o devido status. No entanto, a conclusão dessa obra é de suma importância para educação do município de Paragominas, visto que a referida obra encontra-se em Aldeia Indigena - Cajueiro. A obra não foi atualizada no SIMEC desde então. Após a Portaria Conjunta MEC/MGI/CGU N° 82, de 10 de julho e 2023, foi submetido à Secretaria de Estado de Educação do Pará a identificação de serviços necessários para melhor adequação técnica do objeto. Portanto, solicitamos a repactuação da obra para a sua efetiva conclusão.</t>
  </si>
  <si>
    <t>85113</t>
  </si>
  <si>
    <t>(1006981) PAC 2 - CRECHE/PRÉ-ESCOLA  002 - Eldorado dos Carajás - PA</t>
  </si>
  <si>
    <t>A Prefeitura Municipal de Eldorado do Carajás através da Secretaria Municipal de Educação, em conformidade com as atribuições que lhe são inerentes, cumprimenta, cordialmente, e, na oportunidade: considerando as normativas da PORTARIA CONJUNTA MEC/MGI/CGU Nº 82, DE 10 DE JULHO DE 2023 que dispõe sobre as repactuações entre o Fundo Nacional de Desenvolvimento da Educação - FNDE e os entes federativos no âmbito do Pacto Nacional pela Retomada de Obras e de Serviços de Engenharia Destinados à Educação Básica; Considerando ainda que nesta municipalidade há obras inacabadas iniciadas em gestões anteriores; Vem manifestar interesse em repactuar a Obra PAC 2 CRECHE/PRÉ-ESCOLA 002 ID nº 1006981.   Diante de todo o exposto e na certeza do atendimento desta demanda, agradeço antecipadamente as providências que serão tomadas. Pede-se deferimento desta solicitação.</t>
  </si>
  <si>
    <t>85114</t>
  </si>
  <si>
    <t>(26332) PAC 2 - Cobertura de Quadra Escolar  002</t>
  </si>
  <si>
    <t>A Prefeitura Municipal de Eldorado do Carajás através da Secretaria Municipal de Educação, em conformidade com as atribuições que lhe são inerentes, cumprimenta, cordialmente, e, na oportunidade: considerando as normativas da PORTARIA CONJUNTA MEC/MGI/CGU Nº 82, DE 10 DE JULHO DE 2023 que dispõe sobre as repactuações entre o Fundo Nacional de Desenvolvimento da Educação - FNDE e os entes federativos no âmbito do Pacto Nacional pela Retomada de Obras e de Serviços de Engenharia Destinados à Educação Básica; Considerando ainda que nesta municipalidade há obras inacabadas iniciadas em gestões anteriores; Vem manifestar interesse em repactuar a Obra PAC 2 - Cobertura de Quadra Escolar 002 ID nº 26332.   Diante de todo o exposto e na certeza do atendimento desta demanda, agradeço antecipadamente as providências que serão tomadas. Pede-se deferimento desta solicitação.</t>
  </si>
  <si>
    <t>85116</t>
  </si>
  <si>
    <t>(33371) PAC 2 - Construção de Quadra Escolar Coberta  001/2013 - São Julião - PI</t>
  </si>
  <si>
    <t>30/12/2017</t>
  </si>
  <si>
    <t>Art. 3º A repactuação de obras e de serviços de engenharia destinados à Educação Básica pelos entes federativos, nos termos dos incisos I e II do parágrafo único do art. 8º da Medida Provisória nº 1.174, de 2023, se iniciará por meio de manifestação de interesse do ente federativo junto ao FNDE, no prazo de até 60 (sessenta) dias, contados do início da vigência desta Portaria. (PORTARIA CONJUNTA MEC/MGI/CGU Nº 82, DE 10 DE JULHO DE 2023)</t>
  </si>
  <si>
    <t>SAMUEL DE SOUSA ALENCAR</t>
  </si>
  <si>
    <t>85117</t>
  </si>
  <si>
    <t>(1008948) PAC 2 - Cobertura de Quadra Escolar  001/2013 - São Julião - PI</t>
  </si>
  <si>
    <t>85118</t>
  </si>
  <si>
    <t>(1011866) Alto do Açude - São Julião - PI</t>
  </si>
  <si>
    <t>01/07/2021</t>
  </si>
  <si>
    <t>85119</t>
  </si>
  <si>
    <t>(1013543) POVOADO MANDACARU - São Julião - PI</t>
  </si>
  <si>
    <t>85124</t>
  </si>
  <si>
    <t>(1102994) ESCOLA MUNICIPAL DE ENSINO FUNDAMENTAL - Matões - MA</t>
  </si>
  <si>
    <t>SOLICITAMOS NOVA PACTUAÇÃO NOS TERMOS DA MEDIDA PROVISÓRIA Nº 1.174, DE 12 DE MAIO DE 2023 E PORTARIA CONJUNTA MEC/MGI/CGU Nº 82, DE 10 DE JULHO DE 2023, COM O OBJETIVO DE RETOMAR OS SERVIÇOS PARALISADOS E ASSIM CONCLUI-LOS.  TENDO EM VISTA QUE A CONCLUSÃO DOS SERVIÇOS CONTRATADOS É DE GRANDE IMPORTÂNCIA SOCIAL E EDUCACIONAL; ONDE CONTRIBUIRÁ PARA A MELHORIA DA QUALIDADE DE VIDA DA POPULAÇÃO BENEFICIADA, MEDIANTE GARANTIA DE ACESSIBILIDADE A ESPAÇO EDUCACIONAL AMPLO E MODERNO.</t>
  </si>
  <si>
    <t>FERDINANDO ARAÚJO COUTINHO</t>
  </si>
  <si>
    <t>85125</t>
  </si>
  <si>
    <t>(1010169) Escola Municipal Honorato José da Cruz - Goiatins - TO</t>
  </si>
  <si>
    <t>MANOEL NATALINO PEREIRA SOARES</t>
  </si>
  <si>
    <t>85126</t>
  </si>
  <si>
    <t>(1002880) Povoado Zé Codó</t>
  </si>
  <si>
    <t>Levando em consideração a adequação às necessidades educacionais, tendo em vista, que as demandas e necessidades das instituições de educação básica podem mudar ao longo do tempo. Com a repactuação será permitido ajustar os projetos de obras e serviços de engenharia para melhor atender às necessidades dos alunos e professores. Além de com a repactuação poder ajustar os prazos e permitir a realocação de recursos para garantir a conclusão bem-sucedida da obra. Diante do exposto, venho solicitar a repactuação desta obra.</t>
  </si>
  <si>
    <t>Maria edina Alves Fontes</t>
  </si>
  <si>
    <t>85128</t>
  </si>
  <si>
    <t>(8446) 657735 - Esc. Educ. Infantil - Tipo B - GOIATINS /TO</t>
  </si>
  <si>
    <t>85129</t>
  </si>
  <si>
    <t>(25678) PAC 2 - CRECHE/PRÉ-ESCOLA  001</t>
  </si>
  <si>
    <t>O município tem interesse em finalizar a referida obra, visando o atendimento das crianças da Educação Infantil vendo que hoje esta demanda está sendo atendida em espaços alugados e sem possuir estrutura adequada para a demanda, porém o município não dispõe de recursos próprio financeiros para arcar com a atualização da planilha orçamentária para conclusão da obra</t>
  </si>
  <si>
    <t>85130</t>
  </si>
  <si>
    <t>(1003208) PAC 2 - Construção de Quadra Escolar Coberta  002/2013 - Goiatins - TO</t>
  </si>
  <si>
    <t>25/03/2022</t>
  </si>
  <si>
    <t>85131</t>
  </si>
  <si>
    <t>(25653) PAC 2 - CRECHE/PRÉ-ESCOLA  002 BACABA</t>
  </si>
  <si>
    <t>Tendo em vista que a obra encontrava-se em 57% de execução, a atual gestão da Prefeitura Municipal de Balsas com recursos próprios concluiu a referida obra e efetivou seu funcionamento. Desta forma justificamos a necessidade de repactuação deste termo permitindo  a reabertura  do modulo com status em " execução " para inserção dos documentos comprobatórios para cumprimento do objeto e respectiva prestação de contas.</t>
  </si>
  <si>
    <t>ERIK AUGUSTO COSTA E SILVA</t>
  </si>
  <si>
    <t>85132</t>
  </si>
  <si>
    <t>(1003728) PAC 2 - Construção de Quadra Escolar Coberta  001/2013 - Goiatins - TO</t>
  </si>
  <si>
    <t>85134</t>
  </si>
  <si>
    <t>(25655) PAC 2 - CRECHE/PRÉ-ESCOLA  005 SÃO FRANCISCO</t>
  </si>
  <si>
    <t>Tendo em vista que a obra encontrava-se em 79% de execução, a atual gestão da Prefeitura Municipal de Balsas com recursos próprios concluiu a referida obra e efetivou seu funcionamento. Desta forma justificamos a necessidade de repactuação deste termo permitindo  a reabertura  do modulo com status em " execução " para inserção dos documentos comprobatórios para cumprimento do objeto e respectiva prestação de contas.</t>
  </si>
  <si>
    <t>85138</t>
  </si>
  <si>
    <t>(31900) ESCOLA NOVA - NOVA IPIXUNA</t>
  </si>
  <si>
    <t>A obra de ID; 31900, Construção de Escola Nova - Nova Ipixuna, (Escola com 12 (doze) salas de aula), cadastrada no SIMEC obras 2.0, sendo parte integrante do Termo de Compromisso n° 8329/2013, em vigência. Essa obra encontra-se paralisada em decorrência vencimento contratual com a empresa contratada e a não renovação com a mesma. A obra não foi atualizada no SIMEC desde então. No entanto, a conclusão dessa obra é de suma importância para educação do município de Nova Ipixuna, visto está localizada na região de integração do Lago Tucuruí. Após a Portaria Conjunta MEC/MGI/CGU N° 82, de 10 de julho e 2023, foi submetido à Secretaria de Estado de Educação do Pará a identificação de serviços necessários para melhor adequação técnica do objeto. Portanto, solicitamos a repactuação da obra para a sua efetiva conclusão.</t>
  </si>
  <si>
    <t>85139</t>
  </si>
  <si>
    <t>(1017088) JARDIM LUCIANA</t>
  </si>
  <si>
    <t>Solicitamos a Pactuação MP 1174 para a Obra paralizada da Creche pré escolar no bairro Jardim Luciana - Primavera do Leste -MT</t>
  </si>
  <si>
    <t>ADRIANA TOMASONI</t>
  </si>
  <si>
    <t>85141</t>
  </si>
  <si>
    <t>(25656) PAC 2 - CRECHE/PRÉ-ESCOLA  001 POTOSI</t>
  </si>
  <si>
    <t>Tendo em vista que a obra encontrava-se em 58% de execução, com a alta demanda estudantil no conjunto de bairros no seu entorno, e que a  Prefeitura Municipal de Balsas investiu em equipamentos público nesta mesma área, apresenta interesse na conclusão deste equipamento e efetivar seu funcionamento. Desta forma justificamos a necessidade de repactuação deste termo permitindo  a reabertura  do modulo com status em " execução " para  realização de novo processo licitatório e contratação de empreiteira  para cumprimento do objeto e respectiva prestação de contas.</t>
  </si>
  <si>
    <t>85142</t>
  </si>
  <si>
    <t>(25654) PAC 2 - CRECHE/PRÉ-ESCOLA  006 SÃO CAETANO</t>
  </si>
  <si>
    <t>Tendo em vista que a obra  encontrava se em 49% de execução, com a alta demanda estudantil no conjunto de bairros no seu entorno, e que a Prefeitura Municipal de Balsas investiu em equipamentos público nesta mesma área, apresenta interesse na conclusão deste equipamento e efetivar seu funcionamento. Desta forma justificamos a necessidade de repactuação deste termo permitindo a reabertura do modulo com status em " execução " para realização de novo processo licitatório e contratação de empreiteira para cumprimento do objeto e respectiva prestação de contas.</t>
  </si>
  <si>
    <t>85143</t>
  </si>
  <si>
    <t>(1055182) CMEI Bairro de Fátima - Serra - ES</t>
  </si>
  <si>
    <t xml:space="preserve">O pedido justifica-se pela necessidade de concluir a obra e entregá-la à população.  Essa obra, que está paralisada no sistema e consta com 26,70% de execução, atualmente conta com um novo contrato vigente e não está paralisada de fato. Ocorre que a empresa Bertoli, contrato nº 250/2019, inicial sua execução em 2020 mas pediu rescisão em 2022. Houve nova licitação resultando em um novo contrato, o contrato nº 135/2022, com a Construtora Zaneti, que tem prosseguido com a execução. Houve solicitação no Obras 2.0 de Uso do Saldo do novo contrato que foi deferido em 06/07/2023. Houve também um primeiro pedido de criação de Obra Vinculada em 14/03/2023, para viabilizar a troca do contrato rescindido pelo vigente que foi indeferido em 21/03/2023. Houve um segundo pedido de criação de Obra Vinculada, após atendimento das exigências em 05/05/2023, que ainda está aguardado análise pelo FNDE. Até o momento foram repassados 183.051.12 em 31/12/2020, que equivalem a 15% do valor pactuado. Esse recurso ainda não foi utilizado, permanecendo ele depositado na conta corrente vinculada ao termo de compromisso, devidamente aplicado. As despesas realizadas com a execução da obra até o momento foram custeadas com recursos próprios.  Diante desses fatos, solicitamos análise quanto ao cabimento da solicitação de Nova Pactuação, na forma a MP 1174, uma vez que o município pretende, a partir do deferimento da solicitação de Obras Vinculada, vincular o contrato nº 135/2022 ao termo de compromisso e concluir a execução da obra, para entrega dela à população, utilizando o aporte financeiro pactuado com o FNDE.  </t>
  </si>
  <si>
    <t>ANTONIO SERGIO ALVES VIDIGAL</t>
  </si>
  <si>
    <t>85144</t>
  </si>
  <si>
    <t>(8803) 656668 - Esc. Educ. Infantil - Tipo B -LAGOA DO TOCANTINS/TO</t>
  </si>
  <si>
    <t>12/03/2013</t>
  </si>
  <si>
    <t>LEANDRO FERNANDES SOARES</t>
  </si>
  <si>
    <t>85145</t>
  </si>
  <si>
    <t>(1016576) PROINFANCIA FELISBURGO</t>
  </si>
  <si>
    <t>VIMOS ATRAVÉS DESTE SOLICITAR REPACTUAÇÃO DA REFERIDA OBRA, HAJA VISTA QUE É DE INTERESSE DO MUNICÍPIO CONCLUIR E ENTREGAR A POPULAÇÃO E ASSIM CUMPRIE A META 01 DO PNE E OFERTAR EDUCAÇÃO DE QUALIDADE AS NOSSAS CRIANÇAS.</t>
  </si>
  <si>
    <t>IDEUVAN DE SOUZA AVELAR</t>
  </si>
  <si>
    <t>85146</t>
  </si>
  <si>
    <t>(1004551) PAC 2 - Construção de Quadra Escolar Coberta  001/2013 - Felisburgo - MG</t>
  </si>
  <si>
    <t>VIMOS ATRAVÉS DESTE SOLICITAR REPACTUAÇÃO DA REFERIDA OBRA, HAJA VISTA QUE É DE INTERESSE DO MUNICÍPIO CONCLUIR E ENTREGAR A COMUNIDADE ESCOLAR</t>
  </si>
  <si>
    <t>85149</t>
  </si>
  <si>
    <t>(1001478) PAC 2 - CRECHE/PRÉ-ESCOLA  001 - Novo Triunfo - BA</t>
  </si>
  <si>
    <t>26/06/2018</t>
  </si>
  <si>
    <t>Manifestamos o não interesse em solicitar nova pactuação, tendo em vista que a obra não tem condições técnicas para ser repactuada.</t>
  </si>
  <si>
    <t>MATHEUS BARROS DE SANTANA</t>
  </si>
  <si>
    <t>85150</t>
  </si>
  <si>
    <t>(13830) 703215/2010 - Espaço Educativo Urbano - Novo Acordo/TO</t>
  </si>
  <si>
    <t>DEUSANY BATISTA DE CASTRO</t>
  </si>
  <si>
    <t>85151</t>
  </si>
  <si>
    <t>(1008465) PAC 2 - Cobertura de Quadra Escolar  001/2013 - Chapada de Areia - TO</t>
  </si>
  <si>
    <t>11/02/2020</t>
  </si>
  <si>
    <t>ADAUTO MENDES DE OLIVEIRA</t>
  </si>
  <si>
    <t>85152</t>
  </si>
  <si>
    <t>(1011855) TERRENO DA ESCOLA MUNICIPAL IRMA GERMANA</t>
  </si>
  <si>
    <t>31/05/2021</t>
  </si>
  <si>
    <t>O Município de Itambacuri/MG, neste ato representado por seu representante legal Sr. JOVANI FERREIRA DOS SANTOS, Prefeito Municipal, Manifesta interesse em realizar a repactuação em consonância com a Medida Provisória nº 1.174, de 12 de maio de 2023 e Portaria Conjunta MEC/MGI/CGU nº 82, de 10 de julho de 2023, que dispõem sobre as repactuações e Retomada das obras inacabadas ou paralisadas.</t>
  </si>
  <si>
    <t>JOVANI FERREIRA DOS SANTOS</t>
  </si>
  <si>
    <t>85153</t>
  </si>
  <si>
    <t>(1002923) ESCOLA MUNICIPAL HERMINIA LOPES - Itambacuri - MG</t>
  </si>
  <si>
    <t>85154</t>
  </si>
  <si>
    <t>(33199) PAC 2 - Construção de Quadra Escolar Coberta  001/2013 - Itambacuri - MG</t>
  </si>
  <si>
    <t>85155</t>
  </si>
  <si>
    <t>(25657) PAC 2 - CRECHE/PRÉ-ESCOLA  004 AÇUCENA</t>
  </si>
  <si>
    <t>Tendo em vista que o  SIMEC acusa a execução física em  57% de execução, com a alta demanda estudantil no conjunto de bairros no seu entorno, e que a Prefeitura Municipal de Balsas investiu em equipamentos público nesta mesma área, apresenta interesse na conclusão deste equipamento e efetivar seu funcionamento. Desta forma justificamos a necessidade de repactuação deste termo permitindo a reabertura do modulo com status em " execução " para realização de novo processo licitatório e contratação de empreiteira para cumprimento do objeto e respectiva prestação de contas.</t>
  </si>
  <si>
    <t>85156</t>
  </si>
  <si>
    <t>(24321) PAC 2 - CRECHE/PRÉ-ESCOLA  001</t>
  </si>
  <si>
    <t>85159</t>
  </si>
  <si>
    <t>(1015309) Praça Assentamento Bela Vista - Malhada - BA</t>
  </si>
  <si>
    <t>A gestão atual, diante do que delibera a MP 1174 de 12 de maio de 2023, concomitantemente com  a portaria conjunta (MEC/MGI/CGU)  n° 82 de 10 de julho de 2023; resolve solicitar e  assumir a responsabilidade de repactuação do objeto em questão (Escola  duas salas) para retomada da obra e serviços de engenharia adequados. Mais ainda reintera -se que a retomada da construção da obra em questão contribuirá sigficativamente para cumprimento do compromisso de ampliar a demanda de escolas aptas à contemplar a educação integral no município.</t>
  </si>
  <si>
    <t>GIMMY EVERTON MOURARIA RAMOS</t>
  </si>
  <si>
    <t>85160</t>
  </si>
  <si>
    <t>(1005185) Creche Bela Vista</t>
  </si>
  <si>
    <t>Se faz necessário repactuar a obra em questão para que ela possa retomar os serviços que estão paralisados, visando obter sucesso em sua conclusão.</t>
  </si>
  <si>
    <t>ALEXANDRO MOKS DE CARMO</t>
  </si>
  <si>
    <t>85162</t>
  </si>
  <si>
    <t>(1006759) CEI FÁTIMA / EUCALIPTO</t>
  </si>
  <si>
    <t>85164</t>
  </si>
  <si>
    <t>(1010656) CEI Ravenópolis</t>
  </si>
  <si>
    <t>85165</t>
  </si>
  <si>
    <t>(1003747) PAC 2 - Cobertura de Quadra Escolar  001/2013 - Axixá do Tocantins - TO</t>
  </si>
  <si>
    <t>20/12/2019</t>
  </si>
  <si>
    <t>Boa tarde!  Venho justificar a solicitação de repactuacao da cobertura de quadra escolar. O Município de Axixa do Tocantins tem interesse em firma uma nova repactuacao dessa obra, pois, a mesma será estando concluída atenderá os alunos e a comunidade onde se localiza a escola.</t>
  </si>
  <si>
    <t>AURI WULANGE RIBEIRO JORGE</t>
  </si>
  <si>
    <t>85166</t>
  </si>
  <si>
    <t>(1004812) PAC 2 - Construção de Quadra Escolar Coberta  001/2013 - Axixá do Tocantins - TO</t>
  </si>
  <si>
    <t>Boa tarde!  E de total interesse do município de Axixá do Tocantins a retomada e conclusão dessa obra que irá beneficiar os alunos e a comunidade do bairro onde se localiza a obra.</t>
  </si>
  <si>
    <t>85167</t>
  </si>
  <si>
    <t>(1000678) PAC 2 - Cobertura de Quadra Escolar  001/2013 - Praia Norte - TO</t>
  </si>
  <si>
    <t>02/04/2018</t>
  </si>
  <si>
    <t>Boa tarde!  O Município de Praia Norte tem o interesse de firmar uma nova repactuacao junto ao fnde para conclusão dessa obra, vendo que a mesma se encontra com mais de 85% concluída.</t>
  </si>
  <si>
    <t>HO CHE MIN SILVA DE ARAUJO</t>
  </si>
  <si>
    <t>85175</t>
  </si>
  <si>
    <t>(17533) 700114/11 - Escola de Educação Infantil - Jatobá/MA</t>
  </si>
  <si>
    <t>25/05/2017</t>
  </si>
  <si>
    <t>Visto a importância do fomento a educação básica infantil para a formação dos cidadãos, este município solicita a repactuação do termo para a retomada e conclusão da obra.</t>
  </si>
  <si>
    <t>Mauro Sergio de Araujo Oliveira</t>
  </si>
  <si>
    <t>85177</t>
  </si>
  <si>
    <t>(1054337) ESCOLA PERIJUÇARA - Axixá - MA</t>
  </si>
  <si>
    <t>Visando a plena execução dos convênios celebrados entre a União e os Municípios, determinado na Medida provisória 1.174 de 12 de maio de 2023, elenca a possibilidade de retomada dos termos de obras inacabadas e/ou paralisadas, desde que haja o compromisso assumido por parte deste Município de se responsabilizar pelo desequilíbrio físico-financeiro existente na obra. Nesse sentido, manifestamos expressamente o interesse em firmar novo termo de compromisso, visando preservar o interesse público na conclusão dessas obras de infraestrutura educacional. Solicito a Vossa Senhoria gestões junto à Diretoria de Gestão, Articulação e Projetos Educacionais  DIGAP para realização de nova pactuação a fim de retomarmos os citados empreendimentos, com a certeza do nosso permanente acompanhamento desses instrumentos.</t>
  </si>
  <si>
    <t>MARIA SONIA OLIVEIRA CAMPOS</t>
  </si>
  <si>
    <t>85181</t>
  </si>
  <si>
    <t>(19985) CRECHE PROINFÂNCIA DE SUCUPIRA</t>
  </si>
  <si>
    <t>12/03/2015</t>
  </si>
  <si>
    <t>MARCONY DA SILVA DOS SANTOS</t>
  </si>
  <si>
    <t>85186</t>
  </si>
  <si>
    <t>(1012814) JARDIM ALMADA - PAC 2 - CRECHE/PRÉ-ESCOLA  006</t>
  </si>
  <si>
    <t>24/03/2019</t>
  </si>
  <si>
    <t>REPACTUAÇÃO JD ALMADA O Município de Foz do Iguaçu pactuou junto à União o repasse de recursos para fins de construção de Centro Municipal de Educação Infantil, por intermédio do Programa de Aceleração do Crescimento  PAC2, sob o n°8980/2014.  Neste termo de compromisso, fora ajustada a construção de Centro Municipal de Educação Infantil no Jardim Almada. Bairro este, com população crescente, bem como a previsão de novos empreendimentos imobiliários, o que necessitaria a expansão do atendimento, por meio de serviços públicos educacionais para a Educação Infantil, faixa com poucos equipamentos nas redondezas. Calcado em tal pacto, o Município de Foz do Iguaçu, procedeu aos estudos técnicos necessários a fim de implantar equipamento de educação na referida localidade, em cumprimento às obrigações ajustadas. Desta feita, após os competentes estudos procedeu-se à publicação de licitação, visando a contratação de pessoa jurídica habilitada para executar tal empreendimento. O novo empreendimento seria implantando à Avenida Andradina, Jardim Almada, nos lotes cujas matrículas eram as seguintes: 89360 e 89361. Ocorre que os referidos foram unificados através da matrícula n°91.381. Posteriormente, por intermédio do Decreto Municipal n° 27.586/2019 houve a subdivisão dos lotes, para fins de melhor atender ao interesse público, gerando a matrícula n°91382, a qual representa o lote, em que se encontra edificado, o Centro Municipal de Educação Infantil. O edital de concorrência pública n°27/2018, fixou a data da sessão pública de recebimento das propostas para 29/11/2018, sendo que ocorrido tal termo, após os devidos desdobramentos do procedimento licitatório, houve a adjudicação e homologação deste, em 03/12/2018, em favor da contratada MPB Construção Civil Ltda, CNPJ:09.372.579.0001-98, que fez a melhor e mais vantajosa proposta para o objeto in casu. A contratada arrematou o objeto, pelo valor total de R$2.671.665,99, culminando no ato contratual n°317/2018. O referido ato fora redimensionado para inclusão de outros serviços, através de aditivo no valor de R$ 95.233,81, totalizando a importância de R$2.766.899,80 para o objeto contratado. A vigência contratual, para execução da obrigação outrora assumida, iniciou em 04/12/2018 e findou em 02/09/2020. Na pendência do adimplemento contratual, através da plataforma federal, denominada SIMEC, fora feita diligências em relação à obra em questão, incorrendo na data de 12/03/2021, em alteração no referido sistema, anotando o status de obra inacabada. Cabe destacar que tal projeto fora incluso, no referido sistema, e gerando o termo de compromisso, na gestão municipal 2013/2016, mas vindo a ser executado plenamente, somente na gestão 2017/2020. Ocorre que, mesmo após a execução completa do objeto, não houve o adimplemento no que tange aos repasses devidos a esta municipalidade. Inobstante tais questões, durante o período, coberto pela vigência contratual, a contratada executou plenamente os serviços estipulados, de forma que culminou na efetiva entrega da obra ao Município, concluída em meados de junho, do ano de 2020, sendo que em 28/08/2020, houve a lavratura do termo de recebimento de obra.  Ocorre que, mesmo sem os devidos repasses da União, o Município optou por não paralisar a obra em comento, e adimpliu as obrigações contratuais, para com a contratada, com recursos próprios, do tesouro Municipal. Foram aplicadas receitas de Royalties e Recursos Livres para cumprir com o termo contratual. Em 31/07/2020, o Município de Foz do Iguaçu publicou o Decreto Municipal n°28.374/2020, que criou a unidade educacional, doravante denominada Centro Municipal de Educação Infantil Professora Simone Grignet, edificação esta prevista no termo de compromisso n°8980/2014, efetivamente concluída e a disposição da comunidade escolar. Cabe destacar também, que tal unidade encontra-se cadastrada no INEP, sob o código n°41164504, restando demonstrada sua existência e irradiação dos efeitos concreto</t>
  </si>
  <si>
    <t>FRANCISCO LACERDA BRASILEIRO</t>
  </si>
  <si>
    <t>85190</t>
  </si>
  <si>
    <t>(1010439) Escola Municipal de Ensino Fundamental Bom Princípio - Ipaporanga - CE</t>
  </si>
  <si>
    <t>A PREFEITURA MUNICIPAL DE IPAPORANGA-CE, pessoa jurídica de direito público interno, inscrita no CNPJ sob o nº 10.462.364/0001-47, neste ato representada por seu Prefeito Municipal, Senhor. ANTONIO AMARO PEREIRA OLIVEIRA vem, respeitosamente, a presença de Vossa Excelência expor e requerer o que segue. Tendo em vista a Portaria Conjunta MEC/MGI/CGU Nº 82, de 10 de julho de 2023, que dispõe sobre a repactuação entre Fundo Nacional de Desenvolvimento da Educação  FNDE e os entes federativos no âmbito do Pacto Nacional pela Retomada de Obras e Serviços de Engenharia Destinados à Educação Básica, para a finalização das obras decorrentes de instrumentos cujos prazos de execução tenham se esgotado sem que o objeto inicialmente acertado entre as partes tenha sido concluído. Assim, diante do exposto, com embasamento no interesse público em assegurar e regularizar o funcionamento e o desenvolvimento integral da educação nessa municipalidade, venho a presença de Vossa Exa., manifestar interesse em pactuar novo Termo de Compromisso da obra (1010439) Escola Municipal de Ensino Fundamental Bom Princípio - Ipaporanga - CE, referente a pré-obra (48786).</t>
  </si>
  <si>
    <t>ANTONIO AMARO PEREIRA OLIVEIRA</t>
  </si>
  <si>
    <t>85191</t>
  </si>
  <si>
    <t>(1013054) PAC 2 - Construção de Quadra Escolar Coberta  002/2013 - Ipaporanga - CE</t>
  </si>
  <si>
    <t>07/12/2019</t>
  </si>
  <si>
    <t>A PREFEITURA MUNICIPAL DE IPAPORANGA-CE, pessoa jurídica de direito público interno, inscrita no CNPJ sob o nº 10.462.364/0001-47, neste ato representada por seu Prefeito Municipal, Senhor. ANTONIO AMARO PEREIRA OLIVEIRA vem, respeitosamente, a presença de Vossa Excelência expor e requerer o que segue. Tendo em vista a Portaria Conjunta MEC/MGI/CGU Nº 82, de 10 de julho de 2023, que dispõe sobre a repactuação entre Fundo Nacional de Desenvolvimento da Educação  FNDE e os entes federativos no âmbito do Pacto Nacional pela Retomada de Obras e Serviços de Engenharia Destinados à Educação Básica, para a finalização das obras decorrentes de instrumentos cujos prazos de execução tenham se esgotado sem que o objeto inicialmente acertado entre as partes tenha sido concluído. Assim, diante do exposto, com embasamento no interesse público em assegurar e regularizar o funcionamento e o desenvolvimento integral da educação nessa municipalidade, venho a presença de Vossa Exa., manifestar interesse em pactuar novo Termo de Compromisso da obra (1013054) PAC 2 - Construção de Quadra Escolar Coberta 002/2013 - Ipaporanga - CE, referente a pré-obra (60024).</t>
  </si>
  <si>
    <t>85192</t>
  </si>
  <si>
    <t>(1013055) PAC 2 - Construção de Quadra Escolar Coberta  001/2013 - Ipaporanga - CE</t>
  </si>
  <si>
    <t>A PREFEITURA MUNICIPAL DE IPAPORANGA-CE, pessoa jurídica de direito público interno, inscrita no CNPJ sob o nº 10.462.364/0001-47, neste ato representada por seu Prefeito Municipal, Senhor. ANTONIO AMARO PEREIRA OLIVEIRA vem, respeitosamente, a presença de Vossa Excelência expor e requerer o que segue. Tendo em vista a Portaria Conjunta MEC/MGI/CGU Nº 82, de 10 de julho de 2023, que dispõe sobre a repactuação entre Fundo Nacional de Desenvolvimento da Educação  FNDE e os entes federativos no âmbito do Pacto Nacional pela Retomada de Obras e Serviços de Engenharia Destinados à Educação Básica, para a finalização das obras decorrentes de instrumentos cujos prazos de execução tenham se esgotado sem que o objeto inicialmente acertado entre as partes tenha sido concluído. Assim, diante do exposto, com embasamento no interesse público em assegurar e regularizar o funcionamento e o desenvolvimento integral da educação nessa municipalidade, venho a presença de Vossa Exa., manifestar interesse em pactuar novo Termo de Compromisso da obra (1013055) PAC 2 - Construção de Quadra Escolar Coberta 001/2013 - Ipaporanga - CE, referente a pré-obra (60023).</t>
  </si>
  <si>
    <t>85193</t>
  </si>
  <si>
    <t>(11720) 700105 - Esc. Educ. Infantil   Tipo C  - Proinfância - Construção - SÃO SEBASTIÃO DO TOCANTINS/TO</t>
  </si>
  <si>
    <t>23/08/2014</t>
  </si>
  <si>
    <t>Boa tarde!  Venho solicitar junto a esta autarquia a nova repactuacao dessa obra que é de grande importância para o atendimento aos alunos da educação infantil do nosso Município.</t>
  </si>
  <si>
    <t>ADRIANO RODRIGUES DE MORARES</t>
  </si>
  <si>
    <t>85194</t>
  </si>
  <si>
    <t>(1005554) Escola Proinfância B - Agudo - RS</t>
  </si>
  <si>
    <t>Solicitamos repactuação da obra paralizada, tendo em vista o tempo de paralização não é possível aproveitar o que já havia sido construído, neste sentido solicitamos também a troca de locação, o novo local tem uma grande demanda de vagas, além disso é importante a troca de obra tipo B, para Tipo 1, que é mais adequada a nossa necessidade.</t>
  </si>
  <si>
    <t>LUÍS HENRIQUE KITTEL</t>
  </si>
  <si>
    <t>85197</t>
  </si>
  <si>
    <t>(1000904) PAC 2 - Construção de Quadra Escolar Coberta  001/2013 - Morrinhos do Sul - RS</t>
  </si>
  <si>
    <t>PREZADOS, SOLICITAMOS A REPACTUAÇÃO DA OBRA INACABADA ID: 1000904 - QUADRA ESCOLAR COBERTA COM VESTIÁRIO, QUE SE ENCONTRA COM 69,03% EXECUTADO, POR ABANDONO DA EMPRESA EXECUTORA NTS ASSESSORIA CONSULTORIA E CONSTRUCAO LTDA  CNPJ: 11.726.824/0001-60. O MUNICÍPIO SOLICITA A RETOMADA E FINALIZAÇÃO DESSA OBRA PARA QUE EVITE PATOLOGIAS E DETERIORAÇÃO DA OBRA PELO PRAZO QUE ELA SE ENCONTRA PARALISADA. ALÉM DE QUE A ESCOLA NECESSITA DA UTILIZAÇÃO DESTE ESPAÇO NAS SUAS ATIVIDADES EDUCATIVAS E REACRITIVAS PARA O AMBIENTE ESCOLAR. SALIENTAMOS QUE PRECISAMOS DE ATUALIZAÇÃO DE VALORES, TENDO EM VISTA DO QUE AINDA FALTA A SER REPASSADO PELO FNDE NÃO É SUFICIENTE PARA FINALIZAR A EXECUÇÃO DO SERVIÇO DA OBRA, DEVIDO A DEFASAGEM DE VALORES OCASIONADOS POR CONTA DA ATUALIZAÇÃO DA TABELA SINAPI.</t>
  </si>
  <si>
    <t>Marcos Venícios Evaldt da Silveira</t>
  </si>
  <si>
    <t>85203</t>
  </si>
  <si>
    <t>(1014946) PAC 2 - Construção de Quadra Escolar Coberta  001/2013 - Sandolândia - TO</t>
  </si>
  <si>
    <t>11/05/2019</t>
  </si>
  <si>
    <t>Em consonância com a MP 1174 de 12 de maio de 2023  Pacto Nacional pela Retomada de Obras e de Serviços de Engenharia Destinados à Educação Básica, que buscam a retomada das obras e os serviços de engenharia de infraestrutura educacional cujos valores tenham sido repassados pelo Fundo Nacional de Desenvolvimento da Educação - FNDE.</t>
  </si>
  <si>
    <t>FRANCISCO AUGUSTO DA SILVA VALENTIN</t>
  </si>
  <si>
    <t>85205</t>
  </si>
  <si>
    <t>(1004500) BAIRRO DO TRATOR - Nova Olinda do Maranhão - MA</t>
  </si>
  <si>
    <t>IRACY MENDOÇA WEBA</t>
  </si>
  <si>
    <t>85206</t>
  </si>
  <si>
    <t>(18729) CENTRO EDUCACIONAL JOÃO PAULO I</t>
  </si>
  <si>
    <t>O MUNICÍPIO MANIFESTA INTERESSE EM RETOMAR O OBJETO NOS TERMOS DA MP 1174</t>
  </si>
  <si>
    <t>85207</t>
  </si>
  <si>
    <t>(19654) BAIRRO SALES</t>
  </si>
  <si>
    <t>85208</t>
  </si>
  <si>
    <t>(3810) 700243 - Escola de Educação Infantil - Marcelino Vieira/RN</t>
  </si>
  <si>
    <t>29/12/2015</t>
  </si>
  <si>
    <t>Bom dia. Diante da nova possibilidade de pactuação MP1174, a Prefeitura Municipal de Marcelino Vieira-RN, através do seu gestor Kerles Jácome Sarmento, vem cordialmente solicitar a repactuação desta referida obra ( ESCOLA DE EDUCAÇÃO INFANTIL PROINFANCIA TIPO B). Vale salientar que a obra encontra-se com o seu último atestado de medição para uma evolução de obra de 77,40% via sistema SIMEC, o Departamento de Engenharia apresentará quando necessário o laudo de engenharia referente ao tempo de deterioração física no intervalo de tempo em que a obra esteve paralisada para atestar sua execução física atual e captar os recursos necessários que a MP nos trará para finalização de obra. Ressaltamos a importância e o impacto que essa obra causará em toda população do município, especialmente na educação infantil, por isso, reiteramos nosso mais célere compromisso em trabalharmos junto ao FNDE para a nova repactuação e caminharmos para conclusão da obra, estando certos que seremos atendidos.</t>
  </si>
  <si>
    <t>KERLES JÁCOME SARMENTO</t>
  </si>
  <si>
    <t>85209</t>
  </si>
  <si>
    <t>(1007835) PAC 2 - Construção de Quadra Escolar Coberta  001/2013 - Marcelino Vieira - RN</t>
  </si>
  <si>
    <t>13/01/2022</t>
  </si>
  <si>
    <t>Bom dia. Diante da nova possibilidade de pactuação MP1174, a Prefeitura Municipal de Marcelino Vieira-RN, através do seu gestor Kerles Jácome Sarmento, vem cordialmente solicitar a repactuação desta referida obra ( EConstrução de Quadra Escolar Coberta 001/2013 - Marcelino Vieira - RN). Vale salientar que a obra encontra-se com o seu último atestado de medição para uma evolução de obra de 36,69% via sistema SIMEC, o Departamento de Engenharia apresentará quando necessário o laudo de engenharia referente ao tempo de deterioração física no intervalo de tempo em que a obra esteve paralisada para atestar sua execução física atual e captar os recursos necessários que a MP nos trará para finalização de obra. Ressaltamos a importância e o impacto que essa obra causará em toda população do município, por isso, reiteramos nosso mais célere compromisso em trabalharmos junto ao FNDE para a nova repactuação e caminharmos para conclusão da obra, estando certos que seremos atendidos.</t>
  </si>
  <si>
    <t>85211</t>
  </si>
  <si>
    <t>(33241) PAC 2 - Construção de Quadra Escolar Coberta  001/2013 - São Miguel do Anta - MG</t>
  </si>
  <si>
    <t>A obra encontra-se paralisada e para conclusão da mesma se faz necessária nova pactuação com o governo federal, tendo em vista que será necessário aporte de recurso e não possuímos recursos suficientes.</t>
  </si>
  <si>
    <t>VICENTE PATRICIO DE SOUZA JUNIOR</t>
  </si>
  <si>
    <t>85212</t>
  </si>
  <si>
    <t>(1087454) Creche Municipal Lúcia de Fátima - São Mamede - PB</t>
  </si>
  <si>
    <t>O município deseja dar continuidade a obra (1087454) Creche Municipal Lúcia de Fátima.Tendo em vista o aumento da demanda estudantil no município, a conclusão desta obra que encontra-se paralisada, sera de grande importância para o município , maximizando a qualidade o aprendizado.</t>
  </si>
  <si>
    <t>UMBERTO JEFFERSON DE MORAIS LIMA</t>
  </si>
  <si>
    <t>85215</t>
  </si>
  <si>
    <t>(1015503) Bairro Nossa Senhora de Fátima</t>
  </si>
  <si>
    <t>considerando Medida Provisória 1.174 de 12 de maio de 2023, do Pacto Nacional pela Retomada de Obras e de Serviços de Engenharia Destinados à Educação Básica.  O Município de Dores de Campos/MG vem pelo presente manifestar interesse na Nova Pactuação.   Referida obra encontra-se Inacabada, ID 1015503, referente à escola de 6 salas, com o porcentual de execução de 88,33%. Pede deferimento, Marcio Antônio Pinheiro, Prefeito Municipal.</t>
  </si>
  <si>
    <t>85219</t>
  </si>
  <si>
    <t>(1004958) ESCOLA MUNICIPAL SAGRADO CORAÇÃO DE JESUS</t>
  </si>
  <si>
    <t>Prezados, solicitamos a repactuação desta obra com base na MP 1174, e reafirmamos nosso compromisso e interesse em estar entregando mais essa obra de grande importância à população do nosso município.</t>
  </si>
  <si>
    <t>201803150</t>
  </si>
  <si>
    <t>GISELLE MENEZES ASSUNÇÃO</t>
  </si>
  <si>
    <t>Quadra Escolar Coberta com Vestiário</t>
  </si>
  <si>
    <t>MARIANA MENDONÇA DE OLIVEIRA</t>
  </si>
  <si>
    <t>Com base na Portaria Conjunta MEC/MGI/CGU nº 82, de 10 de julho de 2023, solicitamos apresentar os seguintes documentos para a solicitação de repactuação da obra:   _______I - Documento de propriedade do terreno: é obrigatória a comprovação do exercício pleno dos poderes inerentes à propriedade do imóvel. Apresentar certidão de inteiro teor, emitida pelo cartório de registro de imóveis competente, com data recente e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A Procuradoria Federal junto ao FNDE solicita documento com data de expedição de, no máximo, 1(um) ano da data de solicitação de nova pactuação pela MP 1174 no SIMEC; e  _______VII - Ofício de anuência à manifestação de interesse e aos documentos apresentados, assinado pela autoridade competente. O Ofício deve conter o número de identificação (ID) da obra e estar datado e assinado pelo gestor municipal, estadual ou distrital.   ___________**A resposta a esta diligência deve ser enviada em até 90 dias a contar desta data, impreterivelmente.** ___________  Conheça mais sobre o Pacto Nacional pela Retomada de Obras e de Serviços de Engenharia Destinados à Educação Básica:  MP 1.174/2023 - https://www.in.gov.br/en/web/dou/-/medida-provisoria-n-1.174-de-12-de-maio-de-2023-483047028   Portaria Conjunta MEC/MGI/CGU Nº 82, DE 10 DE JULHO DE 2023 - https://www.in.gov.br/en/web/dou/-/portaria-conjunta-mec/mgi/cgu-n-82-de-10-de-julho-de-2023-495842030  Cartilha de apoio FNDE:  https://www.gov.br/fnde/pt-br/acesso-a-informacao/acoes-e-programas/programas/par/pacto-nacional-pela-retomada-de-obras-da-educacao-basica/FNDE_cartilha_PactoNacionalpelaRetomadadeObrasdaEducaoBsica.pdf  Pacto Nacional pela Retomada de Obras e Serviços de Engenharia Destinados à Educação Básica:     https://www.gov.br/fnde/pt-br/acesso-a-informacao/acoes-e-programas/programas/par/pacto-nacional-pela-retomada-de-obras-da-educacao-basica/pacto-nacional-pela-retomada-de-obras-da-educacao-basica   FNDE Dialoga sobre a Retomada das Obras: https://www.youtube.com/watch?v=qjHBRiUJpqk</t>
  </si>
  <si>
    <t>MAISA BRAGANÇA ALVES FERNANDES</t>
  </si>
  <si>
    <t>Senhor(a) Gestor(a).  Com base na Portaria Conjunta MEC/MGI/CGU nº 82, de 10 de julho de 2023, apresentar os seguintes documentos para a solicitação de repactuação da obra: I - Documento de propriedade do terreno: é obrigatória a comprovação do exercício pleno dos poderes inerentes à propriedade do imóvel. Apresentar certidão de inteiro teor, emitida pelo cartório de registro de imóveis competente, com data recente e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A Procuradoria Federal junto ao FNDE solicita documento com data de expedição de, no máximo, 1(um) ano da data de solicitação de nova pactuação MP 1174 no SIMEC; e VII - Ofício de anuência à manifestação de interesse e aos documentos apresentados, assinado pela autoridade competente. O Ofício deve conter o número de identificação (ID) da obra e estar datado e assinado pelo gestor municipal, estadual ou distrital. Importante:   Atentem-se ao prazo indicado na Portaria Conjunta MEC/MGI/CGU nº 82, de 10 de julho de 2023, para o envio dos documentos solicitados.  A resposta a esta diligência deve ser enviada em até 90 dias a contar desta data, impreterivelmente.  Conheça mais sobre o Pacto Nacional pela Retomada de Obras e de Serviços de Engenharia Destinados à Educação Básica:  MP 1.174/2023 - https://www.in.gov.br/en/web/dou/-/medida-provisoria-n-1.174-de-12-de-maio-de-2023-483047028   Portaria Conjunta MEC/MGI/CGU Nº 82, DE 10 DE JULHO DE 2023 - https://www.in.gov.br/en/web/dou/-/portaria-conjunta-mec/mgi/cgu-n-82-de-10-de-julho-de-2023-495842030  Cartilha de apoio FNDE:  https://www.gov.br/fnde/pt-br/acesso-a-informacao/acoes-e-programas/programas/par/pacto-nacional-pela-retomada-de-obras-da-educacao-basica/FNDE_cartilha_PactoNacionalpelaRetomadadeObrasdaEducaoBsica.pdf  Pacto Nacional pela Retomada de Obras e Serviços de Engenharia Destinados à Educação Básica:     https://www.gov.br/fnde/pt-br/acesso-a-informacao/acoes-e-programas/programas/par/pacto-nacional-pela-retomada-de-obras-da-educacao-basica/pacto-nacional-pela-retomada-de-obras-da-educacao-basica  FNDE Dialoga sobre a Retomada das Obras: https://www.youtube.com/watch?v=qjHBRiUJpqk</t>
  </si>
  <si>
    <t>SARAH BARRAL PINEIRO</t>
  </si>
  <si>
    <t>Senhor(a) Gestor(a).  Com base na Portaria Conjunta MEC/MGI/CGU nº 82, de 10 de julho de 2023, apresentar os seguintes documentos para a solicitação de repactuação da obra: I - Documento de propriedade do terreno: é obrigatória a comprovação do exercício pleno dos poderes inerentes à propriedade do imóvel. Apresentar certidão de Registro/matrícula do imóvel, emitida pelo cartório de registro de imóveis competente, com data recente (até 12 meses de expedição) e com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do imóvel. II - Laudo técnico de engenharia emitido há menos de 60 (sessenta) dias da data de envio ao FNDE, em conformidade com a na NBR 13752/1996 - Perícias de Engenharia na Construção Civil e NBR 16747/2020  Norma Técnica de Inspeção Predial, acompanhado da respectiva Anotação/Registro de Responsabilidade Técnica, indicando: o percentual físico executado, os macroserviços executados e suas condições físicas, problemas observados (restrições executivas não sanadas do SIMEC, danos, patologias, etc), as condições de estabilidade estrutural e de habitabilidade da edificação e o atestado da viabilidade técnica para a retomada da obra inacabada. É importante conter um número ampliado de fotografias datadas e legendadas, garantindo maior detalhamento da edificação. O Documento deve ser assinado pelo responsável técnico (Engenheiro Civil/Arquiteto com CREA/CAU);  III - Planilha orçamentária com valores atualizados (SINAPI e outras fontes), acompanhada de respectiva Anotação/Registro de Responsabilidade Técnica, que contemple todos os serviços desde a retomada até a sua conclusão, inclusive os custos de demolição e refazimento de serviços perdidos, nos termos do Decreto nº 7.983, de 8 de abril de 2013. A planilha deve ser compatível com a planilha pactuada originalmente, disponibilizada na obra aprovada no módulo PAR (se o pacto for por meio de Termo de Compromisso) ou Convênio. Entende-se que, por ser uma continuidade do objeto, também ocorre a continuidade na inclusão de serviços para a retomada da obra consolidando-se em uma nova planilha orçamentária.  O documento deve ser assinado por responsável técnico habilitado; IV - Cronograma físico-financeiro, compatível com nova planilha orçamentária da repactuação; V  Para as obras inacabadas com metodologia inovadora, estudo de viabilidade da reprogramação do projeto que utilizou a metodologia construtiva inovadora para a metodologia construtiva convencional acompanhado de justificativa fundamentada, quando for o caso. VI - Para as obras e serviços de engenharia inacabados, estudo de viabilidade da reprogramação do projeto de obra com a proposição de alterações no projeto básico, quando for o caso, acompanhado de justificativa fundamentada, vedada a descaracterização do objeto pactuado, quando for o caso; e VII - Ofício de anuência à manifestação de interesse e aos documentos apresentados, assinado pela autoridade competente. O Ofício deve conter o número de identificação (ID) da obra e estar datado e assinado pelo gestor municipal, estadual ou distrital. Importante:   Atentem-se ao prazo indicado na Portaria Conjunta MEC/MGI/CGU nº 82, de 10 de julho de 2023, para o envio dos documentos solicitados.  A resposta a esta diligência deve ser enviada em até 90 dias a contar desta data, impreterivelmente.  Conheça mais sobre o Pacto Nacional pela Retomada de Obras e de Serviços de Engenharia Destinados à Educação Básica:  MP 1.174/2023 - https://www.in.gov.br/en/web/dou/-/medida-provisoria-n-1.174-de-12-de-maio-de-2023-483047028   Portaria Conjunta MEC/MGI/CGU Nº 82, DE 10 DE JULHO DE 2023 - https://www.in.gov.br/en/web/dou/-/portaria-conjunta-mec/mgi/cgu-n-82-de-10-de-julho-de-2023-495842030  Cartilha de apoio FNDE:  https://www.gov.br/fnde/pt-br/acesso-a-informacao/acoes-e-programas/programas/par/pacto-nacional-pela-retomada-de-obras-da-educacao-basica/FNDE_cartilha_PactoNacionalpelaRetomadadeObrasdaEducaoBsica.pdf  Pacto Nacional pela Retomada de Obras e Serviços de Engenharia Destinados à Educação Básica:     https://www.gov.br/fnde/pt-br/acesso-a-informacao/acoes-e-programas/programas/par/pacto-nacional-pela-retomada-de-obras-da-educacao-basica/pacto-nacional-pela-retomada-de-obras-da-educacao-basica  FNDE Dialoga sobre a Retomada das Obras: https://www.youtube.com/watch?v=qjHBRiUJpqk</t>
  </si>
  <si>
    <t>201801007</t>
  </si>
  <si>
    <t>Senhor(a) Gestor(a).  Com base na Portaria Conjunta MEC/MGI/CGU nº 82, de 10 de julho de 2023, apresentar os seguintes documentos para a solicitação de repactuação da obra: I - Documento de propriedade do terreno: é obrigatória a comprovação do exercício pleno dos poderes inerentes à propriedade do imóvel. Apresentar certidão de Registro/matrícula do imóvel, emitida pelo cartório de registro de imóveis competente, com data recente (até 12 meses de expedição) e com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do imóvel. II - Laudo técnico de engenharia emitido há menos de 60 (sessenta) dias da data de envio ao FNDE, em conformidade com a na NBR 13752/1996 - Perícias de Engenharia na Construção Civil e NBR 16747/2020  Norma Técnica de Inspeção Predial, acompanhado da respectiva Anotação/Registro de Responsabilidade Técnica, indicando: o percentual físico executado, os macroserviços executados e suas condições físicas, problemas observados (restrições executivas não sanadas do SIMEC, danos, patologias, etc), as condições de estabilidade estrutural e de habitabilidade da edificação e o atestado da viabilidade técnica para a retomada da obra inacabada. É importante conter um número ampliado de fotografias datadas e legendadas, garantindo maior detalhamento da edificação. O Documento deve ser assinado pelo responsável técnico (Engenheiro Civil/Arquiteto com CREA/CAU);  III - Planilha orçamentária com valores atualizados (SINAPI e outras fontes), acompanhada de respectiva Anotação/Registro de Responsabilidade Técnica, que contemple todos os serviços desde a retomada até a sua conclusão, inclusive os custos de demolição e refazimento de serviços perdidos, nos termos do Decreto nº 7.983, de 8 de abril de 2013. A planilha deve ser compatível com a planilha pactuada originalmente, disponibilizada na obra aprovada no módulo PAR (se o pacto for por meio de Termo de Compromisso) ou Convênio. Entende-se que, por ser uma continuidade do objeto, também ocorre a continuidade na inclusão de serviços para a retomada da obra consolidando-se em uma nova planilha orçamentária.  O documento deve ser assinado por responsável técnico habilitado; IV - Cronograma físico-financeiro, compatível com nova planilha orçamentária da repactuação; V  Para as obras inacabadas com metodologia inovadora, estudo de viabilidade da reprogramação do projeto que utilizou a metodologia construtiva inovadora para a metodologia construtiva convencional acompanhado de justificativa fundamentada, quando for o caso. VI - Para as obras e serviços de engenharia inacabados, estudo de viabilidade da reprogramação do projeto de obra com a proposição de alterações no projeto básico, quando for o caso, acompanhado de justificativa fundamentada, vedada a descaracterização do objeto pactuado, quando for o caso; e VII - Ofício de anuência à manifestação de interesse e aos documentos apresentados, assinado pela autoridade competente. O Ofício deve conter o número de identificação (ID) da obra e estar datado e assinado pelo gestor municipal, estadual ou distrital. Comum a todos: Importante:   Atentem-se ao prazo indicado na Portaria Conjunta MEC/MGI/CGU nº 82, de 10 de julho de 2023, para o envio dos documentos solicitados.  A resposta a esta diligência deve ser enviada em até 90 dias a contar desta data, impreterivelmente.  Conheça mais sobre o Pacto Nacional pela Retomada de Obras e de Serviços de Engenharia Destinados à Educação Básica:  MP 1.174/2023 - https://www.in.gov.br/en/web/dou/-/medida-provisoria-n-1.174-de-12-de-maio-de-2023-483047028   Portaria Conjunta MEC/MGI/CGU Nº 82, DE 10 DE JULHO DE 2023 - https://www.in.gov.br/en/web/dou/-/portaria-conjunta-mec/mgi/cgu-n-82-de-10-de-julho-de-2023-495842030  Cartilha de apoio FNDE:  https://www.gov.br/fnde/pt-br/acesso-a-informacao/acoes-e-programas/programas/par/pacto-nacional-pela-retomada-de-obras-da-educacao-basica/FNDE_cartilha_PactoNacionalpelaRetomadadeObrasdaEducaoBsica.pdf  Pacto Nacional pela Retomada de Obras e Serviços de Engenharia Destinados à Educação Básica:     https://www.gov.br/fnde/pt-br/acesso-a-informacao/acoes-e-programas/programas/par/pacto-nacional-pela-retomada-de-obras-da-educacao-basica/pacto-nacional-pela-retomada-de-obras-da-educacao-basica FNDE Dialoga sobre a Retomada das Obras: https://www.youtube.com/watch?v=qjHBRiUJpqk</t>
  </si>
  <si>
    <t>Escola 4 Salas</t>
  </si>
  <si>
    <t>656494</t>
  </si>
  <si>
    <t>17404</t>
  </si>
  <si>
    <t>Retornado para Análise FNDE</t>
  </si>
  <si>
    <t>05/08/2023</t>
  </si>
  <si>
    <t>Anexado os documentos solicitados.</t>
  </si>
  <si>
    <t>24055</t>
  </si>
  <si>
    <t>7497</t>
  </si>
  <si>
    <t>32430</t>
  </si>
  <si>
    <t>Cobertura de Quadra Escolar Pequena</t>
  </si>
  <si>
    <t>Execução</t>
  </si>
  <si>
    <t>78114</t>
  </si>
  <si>
    <t>657105</t>
  </si>
  <si>
    <t>Senhor(a) Gestor(a).  Com base na Portaria Conjunta MEC/MGI/CGU nº 82, de 10 de julho de 2023, apresentar os seguintes documentos para a solicitação de repactuação da obra: I - Documento de propriedade do terreno: é obrigatória a comprovação do exercício pleno dos poderes inerentes à propriedade do imóvel. Apresentar certidão de inteiro teor, emitida pelo cartório de registro de imóveis competente, com data recente e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A Procuradoria Federal junto ao FNDE solicita documento com data de expedição de, no máximo, 1(um) ano da data de solicitação de nova pactuação MP 1174 no SIMEC; e VII - Ofício de anuência à manifestação de interesse e aos documentos apresentados, assinado pela autoridade competente. O Ofício deve conter o número de identificação (ID) da obra e estar datado e assinado pelo gestor municipal, estadual ou distrital. Importante:   Atentem-se ao prazo indicado na Portaria Conjunta MEC/MGI/CGU nº 82, de 10 de julho de 2023, para o envio dos documentos solicitados.  A resposta a esta diligência deve ser enviada em até 90 dias a contar desta data, impreterivelmente.  Conheça mais sobre o Pacto Nacional pela Retomada de Obras e de Serviços de Engenharia Destinados à Educação Básica:  Cartilha de apoio FNDE:  https://www.gov.br/fnde/pt-br/acesso-a-informacao/acoes-e-programas/programas/par/pacto-nacional-pela-retomada-de-obras-da-educacao-basica/FNDE_cartilha_PactoNacionalpelaRetomadadeObrasdaEducaoBsica.pdf  MP 1.174/2023 - https://www.in.gov.br/en/web/dou/-/medida-provisoria-n-1.174-de-12-de-maio-de-2023-483047028   Portaria Conjunta MEC/MGI/CGU Nº 82, DE 10 DE JULHO DE 2023 - https://www.in.gov.br/en/web/dou/-/portaria-conjunta-mec/mgi/cgu-n-82-de-10-de-julho-de-2023-495842030  Pacto Nacional pela Retomada de Obras e Serviços de Engenharia Destinados à Educação Básica:     https://www.gov.br/fnde/pt-br/acesso-a-informacao/acoes-e-programas/programas/par/pacto-nacional-pela-retomada-de-obras-da-educacao-basica/pacto-nacional-pela-retomada-de-obras-da-educacao-basica  FNDE Dialoga sobre a Retomada das Obras: https://www.youtube.com/watch?v=qjHBRiUJpqk</t>
  </si>
  <si>
    <t>Cobertura de Quadra Escolar Grande</t>
  </si>
  <si>
    <t>Senhor(a) Gestor(a).  Com base na Portaria Conjunta MEC/MGI/CGU nº 82, de 10 de julho de 2023, apresentar os seguintes documentos para a solicitação de repactuação da obra: I - Documento de propriedade do terreno: é obrigatória a comprovação do exercício pleno dos poderes inerentes à propriedade do imóvel. Apresentar certidão de Registro/matrícula do imóvel, emitida pelo cartório de registro de imóveis competente, com data recente (até 12 meses de expedição) e com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do imóvel. II - Laudo técnico de engenharia emitido há menos de 60 (sessenta) dias da data de envio ao FNDE, em conformidade com a na NBR 13752/1996 - Perícias de Engenharia na Construção Civil e NBR 16747/2020  Norma Técnica de Inspeção Predial, acompanhado da respectiva Anotação/Registro de Responsabilidade Técnica, indicando: o percentual físico executado, os macroserviços executados e suas condições físicas, problemas observados (restrições executivas não sanadas do SIMEC, danos, patologias, etc), as condições de estabilidade estrutural e de habitabilidade da edificação e o atestado da viabilidade técnica para a retomada da obra inacabada. É importante conter um número ampliado de fotografias datadas e legendadas, garantindo maior detalhamento da edificação. O Documento deve ser assinado pelo responsável técnico (Engenheiro Civil/Arquiteto com CREA/CAU);  III - Planilha orçamentária com valores atualizados (SINAPI e outras fontes), acompanhada de respectiva Anotação/Registro de Responsabilidade Técnica, que contemple todos os serviços desde a retomada até a sua conclusão, inclusive os custos de demolição e refazimento de serviços perdidos, nos termos do Decreto nº 7.983, de 8 de abril de 2013. A planilha deve ser compatível com a planilha pactuada originalmente, disponibilizada na obra aprovada no módulo PAR (se o pacto for por meio de Termo de Compromisso) ou Convênio. Entende-se que, por ser uma continuidade do objeto, também ocorre a continuidade na inclusão de serviços para a retomada da obra consolidando-se em uma nova planilha orçamentária.  O documento deve ser assinado por responsável técnico habilitado; IV - Cronograma físico-financeiro, compatível com nova planilha orçamentária da repactuação; V  Para as obras inacabadas com metodologia inovadora, estudo de viabilidade da reprogramação do projeto que utilizou a metodologia construtiva inovadora para a metodologia construtiva convencional acompanhado de justificativa fundamentada, quando for o caso. VI - Para as obras e serviços de engenharia inacabados, estudo de viabilidade da reprogramação do projeto de obra com a proposição de alterações no projeto básico, quando for o caso, acompanhado de justificativa fundamentada, vedada a descaracterização do objeto pactuado, quando for o caso; e VII - Ofício de anuência à manifestação de interesse e aos documentos apresentados, assinado pela autoridade competente. O Ofício deve conter o número de identificação (ID) da obra e estar datado e assinado pelo gestor municipal, estadual ou distrital. Comum a todos: Importante:   Atentem-se ao prazo indicado na Portaria Conjunta MEC/MGI/CGU nº 82, de 10 de julho de 2023, para o envio dos documentos solicitados.  A resposta a esta diligência deve ser enviada em até 90 dias a contar desta data, impreterivelmente.  Conheça mais sobre o Pacto Nacional pela Retomada de Obras e de Serviços de Engenharia Destinados à Educação Básica:  MP 1.174/2023 - https://www.in.gov.br/en/web/dou/-/medida-provisoria-n-1.174-de-12-de-maio-de-2023-483047028   Portaria Conjunta MEC/MGI/CGU Nº 82, DE 10 DE JULHO DE 2023 - https://www.in.gov.br/en/web/dou/-/portaria-conjunta-mec/mgi/cgu-n-82-de-10-de-julho-de-2023-495842030  Cartilha de apoio FNDE:  https://www.gov.br/fnde/pt-br/acesso-a-informacao/acoes-e-programas/programas/par/pacto-nacional-pela-retomada-de-obras-da-educacao-basica/FNDE_cartilha_PactoNacionalpelaRetomadadeObrasdaEducaoBsica.pdf  Pacto Nacional pela Retomada de Obras e Serviços de Engenharia Destinados à Educação Básica:     https://www.gov.br/fnde/pt-br/acesso-a-informacao/acoes-e-programas/programas/par/pacto-nacional-pela-retomada-de-obras-da-educacao-basica/pacto-nacional-pela-retomada-de-obras-da-educacao-basica  FNDE Dialoga sobre a Retomada das Obras: https://www.youtube.com/watch?v=qjHBRiUJpqk</t>
  </si>
  <si>
    <t>06/08/2023</t>
  </si>
  <si>
    <t>202002969</t>
  </si>
  <si>
    <t>17596</t>
  </si>
  <si>
    <t>66721</t>
  </si>
  <si>
    <t>Senhor(a) Gestor(a).  Com base na Portaria Conjunta MEC/MGI/CGU nº 82, de 10 de julho de 2023, solicitamos apresentar os seguintes documentos para a solicitação de repactuação da obra:   _____I - Documento de propriedade do terreno: é obrigatória a comprovação do exercício pleno dos poderes inerentes à propriedade do imóvel. Apresentar certidão de inteiro teor, emitida pelo cartório de registro de imóveis competente, com data recente e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A Procuradoria Federal junto ao FNDE solicita documento com data de expedição de, no máximo, 1 (um) ano da data de solicitação de nova pactuação pela MP 1174 no SIMEC;  _____II - Laudo técnico de engenharia emitido há menos de 60 (sessenta) dias da data de envio ao FNDE, em conformidade com a na NBR 13752/1996 - Perícias de Engenharia na Construção Civil e NBR 16747/2020  Norma Técnica de Inspeção Predial, acompanhado da respectiva Anotação/Registro de Responsabilidade Técnica, indicando: o percentual físico executado, os macroserviços executados e suas condições físicas, problemas observados (restrições executivas não sanadas do SIMEC, danos, patologias, etc), as condições de estabilidade estrutural e de habitabilidade da edificação e o atestado da viabilidade técnica para a retomada da obra inacabada. É importante conter um número ampliado de fotografias datadas e legendadas, garantindo maior detalhamento da edificação. O Documento deve ser assinado pelo responsável técnico (Engenheiro Civil/Arquiteto com CREA/CAU);    _____III - Planilha orçamentária com valores atualizados (SINAPI e outras fontes), acompanhada de respectiva Anotação/Registro de Responsabilidade Técnica, que contemple todos os serviços desde a retomada até a sua conclusão, inclusive os custos de demolição e refazimento de serviços perdidos, nos termos do Decreto nº 7.983, de 8 de abril de 2013. A planilha deve ser compatível com a planilha pactuada originalmente, disponibilizada na obra aprovada no módulo PAR (se o pacto for por meio de Termo de Compromisso) ou Convênio. Entende-se que, por ser uma continuidade do objeto, também ocorre a continuidade na inclusão de serviços para a retomada da obra consolidando-se em uma nova planilha orçamentária.  O documento deve ser assinado por responsável técnico habilitado;   _____IV - Cronograma físico-financeiro, compatível com nova planilha orçamentária da repactuação; e  _____V - Ofício de anuência à manifestação de interesse e aos documentos apresentados, assinado pela autoridade competente. O Ofício deve conter o número de identificação (ID) da obra e estar datado e assinado pelo gestor municipal, estadual ou distrital.   _____Observações:   **Em caso de obra de Metodologia Inovadora (MI) é preciso enviar adicionalmente um laudo de viabilidade de alteração dos projetos para a metodologia construtiva convencional, acompanhado da respectiva Anotação/Registro de Responsabilidade Técnica e solicitação de alteração de Projeto/Serviço no SIMEC.   **Em caso de obras que haverá reprogramação, é preciso apresentar o estudo de viabilidade da reprogramação do projeto da obra, com a proposição de alterações no projeto básico, quando for o caso, acompanhado de justificativa fundamentada conforme disciplinado em normas complementares do FNDE, vedada a descaracterização do objeto pactuado.  _____________**Importante**:   Atentem-se ao prazo indicado na Portaria Conjunta MEC/MGI/CGU nº 82, de 10 de julho de 2023, para o envio dos documentos solicitados.  A resposta a esta diligência deve ser enviada em até 90 dias a contar desta data, impreterivelmente. _____________  Conheça mais sobre o Pacto Nacional pela Retomada de Obras e de Serviços de Engenharia Destinados à Educação Básica:  MP 1.174/2023 - https://www.in.gov.br/en/web/dou/-/medida-provisoria-n-1.174-de-12-de-maio-de-2023-483047028   Portaria Conjunta MEC/MGI/CGU Nº 82, DE 10 DE JULHO DE 2023 - https://www.in.gov.br/en/web/dou/-/portaria-conjunta-mec/mgi/cgu-n-82-de-10-de-julho-de-2023-495842030  Cartilha de apoio FNDE:  https://www.gov.br/fnde/pt-br/acesso-a-informacao/acoes-e-programas/programas/par/pacto-nacional-pela-retomada-de-obras-da-educacao-basica/FNDE_cartilha_PactoNacionalpelaRetomadadeObrasdaEducaoBsica.pdf  Pacto Nacional pela Retomada de Obras e Serviços de Engenharia Destinados à Educação Básica:     https://www.gov.br/fnde/pt-br/acesso-a-informacao/acoes-e-programas/programas/par/pacto-nacional-pela-retomada-de-obras-da-educacao-basica/pacto-nacional-pela-retomada-de-obras-da-educacao-basica  FNDE Dialoga sobre a Retomada das Obras: https://www.youtube.com/watch?v=qjHBRiUJpqk</t>
  </si>
  <si>
    <t>34485</t>
  </si>
  <si>
    <t>19756</t>
  </si>
  <si>
    <t>104140</t>
  </si>
  <si>
    <t>29923</t>
  </si>
  <si>
    <t>34024</t>
  </si>
  <si>
    <t>830065</t>
  </si>
  <si>
    <t>15268(Termo original: PAC2 5011/2013)</t>
  </si>
  <si>
    <t>Escola 2 Salas</t>
  </si>
  <si>
    <t>31444</t>
  </si>
  <si>
    <t>32831</t>
  </si>
  <si>
    <t>22340</t>
  </si>
  <si>
    <t>22321</t>
  </si>
  <si>
    <t>202003032</t>
  </si>
  <si>
    <t>33952</t>
  </si>
  <si>
    <t>29935</t>
  </si>
  <si>
    <t>31441</t>
  </si>
  <si>
    <t>201804350</t>
  </si>
  <si>
    <t>201804363</t>
  </si>
  <si>
    <t>18060</t>
  </si>
  <si>
    <t>830045</t>
  </si>
  <si>
    <t>Licitação</t>
  </si>
  <si>
    <t>Senhor(a) Gestor(a).  Com base na Portaria Conjunta MEC/MGI/CGU nº 82, de 10 de julho de 2023, solicitamos apresentar os seguintes documentos para a solicitação de repactuação da obra:   I - Documento de propriedade do terreno: é obrigatória a comprovação do exercício pleno dos poderes inerentes à propriedade do imóvel. Apresentar certidão de inteiro teor, emitida pelo cartório de registro de imóveis competente, com data recente e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A Procuradoria Federal junto ao FNDE solicita documento com data de expedição de, no máximo, 1 (um) ano da data de solicitação de nova pactuação pela MP 1174 no SIMEC;  II - Laudo técnico de engenharia emitido há menos de 60 (sessenta) dias da data de envio ao FNDE, em conformidade com a na NBR 13752/1996 - Perícias de Engenharia na Construção Civil e NBR 16747/2020  Norma Técnica de Inspeção Predial, acompanhado da respectiva Anotação/Registro de Responsabilidade Técnica, indicando: o percentual físico executado, os macroserviços executados e suas condições físicas, problemas observados (restrições executivas não sanadas do SIMEC, danos, patologias, etc), as condições de estabilidade estrutural e de habitabilidade da edificação e o atestado da viabilidade técnica para a retomada da obra inacabada. É importante conter um número ampliado de fotografias datadas e legendadas, garantindo maior detalhamento da edificação. O Documento deve ser assinado pelo responsável técnico (Engenheiro Civil/Arquiteto com CREA/CAU);    III - Planilha orçamentária com valores atualizados (SINAPI e outras fontes), acompanhada de respectiva Anotação/Registro de Responsabilidade Técnica, que contemple todos os serviços desde a retomada até a sua conclusão, inclusive os custos de demolição e refazimento de serviços perdidos, nos termos do Decreto nº 7.983, de 8 de abril de 2013. A planilha deve ser compatível com a planilha pactuada originalmente, disponibilizada na obra aprovada no módulo PAR (se o pacto for por meio de Termo de Compromisso) ou Convênio. Entende-se que, por ser uma continuidade do objeto, também ocorre a continuidade na inclusão de serviços para a retomada da obra consolidando-se em uma nova planilha orçamentária.  O documento deve ser assinado por responsável técnico habilitado;   IV - Cronograma físico-financeiro, compatível com nova planilha orçamentária da repactuação; e  V - Ofício de anuência à manifestação de interesse e aos documentos apresentados, assinado pela autoridade competente. O Ofício deve conter o número de identificação (ID) da obra e estar datado e assinado pelo gestor municipal, estadual ou distrital.   _______Observações:   **Em caso de obra de Metodologia Inovadora (MI) é preciso enviar adicionalmente um laudo de viabilidade de alteração dos projetos para a metodologia construtiva convencional, acompanhado da respectiva Anotação/Registro de Responsabilidade Técnica e solicitação de alteração de Projeto/Serviço no SIMEC.   **Em caso de obras que haverá reprogramação, é preciso apresentar o estudo de viabilidade da reprogramação do projeto da obra, com a proposição de alterações no projeto básico, quando for o caso, acompanhado de justificativa fundamentada conforme disciplinado em normas complementares do FNDE, vedada a descaracterização do objeto pactuado.  __________Importante:   Atentem-se ao prazo indicado na Portaria Conjunta MEC/MGI/CGU nº 82, de 10 de julho de 2023, para o envio dos documentos solicitados.  A resposta a esta diligência deve ser enviada em até 90 dias a contar desta data, impreterivelmente.  Conheça mais sobre o Pacto Nacional pela Retomada de Obras e de Serviços de Engenharia Destinados à Educação Básica:  MP 1.174/2023 - https://www.in.gov.br/en/web/dou/-/medida-provisoria-n-1.174-de-12-de-maio-de-2023-483047028   Portaria Conjunta MEC/MGI/CGU Nº 82, DE 10 DE JULHO DE 2023 - https://www.in.gov.br/en/web/dou/-/portaria-conjunta-mec/mgi/cgu-n-82-de-10-de-julho-de-2023-495842030  Cartilha de apoio FNDE:  https://www.gov.br/fnde/pt-br/acesso-a-informacao/acoes-e-programas/programas/par/pacto-nacional-pela-retomada-de-obras-da-educacao-basica/FNDE_cartilha_PactoNacionalpelaRetomadadeObrasdaEducaoBsica.pdf  Pacto Nacional pela Retomada de Obras e Serviços de Engenharia Destinados à Educação Básica:     https://www.gov.br/fnde/pt-br/acesso-a-informacao/acoes-e-programas/programas/par/pacto-nacional-pela-retomada-de-obras-da-educacao-basica/pacto-nacional-pela-retomada-de-obras-da-educacao-basica  FNDE Dialoga sobre a Retomada das Obras: https://www.youtube.com/watch?v=qjHBRiUJpqk</t>
  </si>
  <si>
    <t>Escola 1 Sala</t>
  </si>
  <si>
    <t>23564</t>
  </si>
  <si>
    <t>JOSÉ RIBAMAR SOUZA DA SILVA</t>
  </si>
  <si>
    <t>08/08/2023</t>
  </si>
  <si>
    <t>Senhor(a) Gestor(a).  Com base na Portaria Conjunta MEC/MGI/CGU nº 82, de 10 de julho de 2023, solicitamos apresentar os seguintes documentos para a solicitação de repactuação da obra:   _____I - Documento de propriedade do terreno: é obrigatória a comprovação do exercício pleno dos poderes inerentes à propriedade do imóvel. Apresentar certidão de inteiro teor, emitida pelo cartório de registro de imóveis competente, com data recente e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A Procuradoria Federal junto ao FNDE solicita documento com data de expedição de, no máximo, 1 (um) ano da data de solicitação de nova pactuação pela MP 1174 no SIMEC;  _____II - Laudo técnico de engenharia emitido há menos de 60 (sessenta) dias da data de envio ao FNDE, em conformidade com a na NBR 13752/1996 - Perícias de Engenharia na Construção Civil e NBR 16747/2020  Norma Técnica de Inspeção Predial, acompanhado da respectiva Anotação/Registro de Responsabilidade Técnica, indicando: o percentual físico executado, os macroserviços executados e suas condições físicas, problemas observados (restrições executivas não sanadas do SIMEC, danos, patologias, etc), as condições de estabilidade estrutural e de habitabilidade da edificação e o atestado da viabilidade técnica para a retomada da obra inacabada. É importante conter um número ampliado de fotografias datadas e legendadas, garantindo maior detalhamento da edificação. O Documento deve ser assinado pelo responsável técnico (Engenheiro Civil/Arquiteto com CREA/CAU);    _____III - Planilha orçamentária com valores atualizados (SINAPI e outras fontes), acompanhada de respectiva Anotação/Registro de Responsabilidade Técnica, que contemple todos os serviços desde a retomada até a sua conclusão, inclusive os custos de demolição e refazimento de serviços perdidos, nos termos do Decreto nº 7.983, de 8 de abril de 2013. A planilha deve ser compatível com a planilha pactuada originalmente, disponibilizada na obra aprovada no módulo PAR (se o pacto for por meio de Termo de Compromisso) ou Convênio. Entende-se que, por ser uma continuidade do objeto, também ocorre a continuidade na inclusão de serviços para a retomada da obra consolidando-se em uma nova planilha orçamentária.  O documento deve ser assinado por responsável técnico habilitado;   _____IV - Cronograma físico-financeiro, compatível com nova planilha orçamentária da repactuação; e  _____V - Ofício de anuência à manifestação de interesse e aos documentos apresentados, assinado pela autoridade competente. O Ofício deve conter o número de identificação (ID) da obra e estar datado e assinado pelo gestor municipal, estadual ou distrital.   _____Observações:   **Em caso de obra de Metodologia Inovadora (MI) é preciso enviar adicionalmente um laudo de viabilidade de alteração dos projetos para a metodologia construtiva convencional, acompanhado da respectiva Anotação/Registro de Responsabilidade Técnica e solicitação de alteração de Projeto/Serviço no SIMEC.   **Em caso de obras que haverá reprogramação, é preciso apresentar o estudo de viabilidade da reprogramação do projeto da obra, com a proposição de alterações no projeto básico, quando for o caso, acompanhado de justificativa fundamentada conforme disciplinado em normas complementares do FNDE, vedada a descaracterização do objeto pactuado.  _____**Importante**:   Atentem-se ao prazo indicado na Portaria Conjunta MEC/MGI/CGU nº 82, de 10 de julho de 2023, para o envio dos documentos solicitados.  A resposta a esta diligência deve ser enviada em até 90 dias a contar desta data, impreterivelmente. _____  Conheça mais sobre o Pacto Nacional pela Retomada de Obras e de Serviços de Engenharia Destinados à Educação Básica:  _____MP 1.174/2023 - https://www.in.gov.br/en/web/dou/-/medida-provisoria-n-1.174-de-12-de-maio-de-2023-483047028   _____Portaria Conjunta MEC/MGI/CGU Nº 82, DE 10 DE JULHO DE 2023 - https://www.in.gov.br/en/web/dou/-/portaria-conjunta-mec/mgi/cgu-n-82-de-10-de-julho-de-2023-495842030  _____Cartilha de apoio FNDE:  https://www.gov.br/fnde/pt-br/acesso-a-informacao/acoes-e-programas/programas/par/pacto-nacional-pela-retomada-de-obras-da-educacao-basica/FNDE_cartilha_PactoNacionalpelaRetomadadeObrasdaEducaoBsica.pdf  _____Pacto Nacional pela Retomada de Obras e Serviços de Engenharia Destinados à Educação Básica:     https://www.gov.br/fnde/pt-br/acesso-a-informacao/acoes-e-programas/programas/par/pacto-nacional-pela-retomada-de-obras-da-educacao-basica/pacto-nacional-pela-retomada-de-obras-da-educacao-basica  _____FNDE Dialoga sobre a Retomada das Obras: https://www.youtube.com/watch?v=qjHBRiUJpqk</t>
  </si>
  <si>
    <t>34154</t>
  </si>
  <si>
    <t>702619</t>
  </si>
  <si>
    <t>702592</t>
  </si>
  <si>
    <t>32445</t>
  </si>
  <si>
    <t>20008</t>
  </si>
  <si>
    <t>657711</t>
  </si>
  <si>
    <t>Retorna para análise, tendo em vista identificação do convênio estar em Tomada de Contas Especial.</t>
  </si>
  <si>
    <t>32802</t>
  </si>
  <si>
    <t>22697</t>
  </si>
  <si>
    <t>656349</t>
  </si>
  <si>
    <t>18065</t>
  </si>
  <si>
    <t>700055</t>
  </si>
  <si>
    <t>700257</t>
  </si>
  <si>
    <t>703567</t>
  </si>
  <si>
    <t>29837</t>
  </si>
  <si>
    <t>29827</t>
  </si>
  <si>
    <t>17213</t>
  </si>
  <si>
    <t>07/08/2023</t>
  </si>
  <si>
    <t>700338</t>
  </si>
  <si>
    <t>7507</t>
  </si>
  <si>
    <t>22546</t>
  </si>
  <si>
    <t>201804446</t>
  </si>
  <si>
    <t>34958</t>
  </si>
  <si>
    <t>17222</t>
  </si>
  <si>
    <t>30244</t>
  </si>
  <si>
    <t>30028</t>
  </si>
  <si>
    <t>30158</t>
  </si>
  <si>
    <t>201804559</t>
  </si>
  <si>
    <t>201803251</t>
  </si>
  <si>
    <t>31618</t>
  </si>
  <si>
    <t>SOLICITAMOS NOVA PACTUAÇÃO NOS TERMOS DA MEDIDA PROVISÓRIA Nº 1.174, DE 12 DE MAIO DE 2023 E PORTARIA CONJUNTA MEC/MGI/CGU Nº 82, DE 10 DE JULHO DE 2023, COM O OBJETIVO DE RETOMAR A EXECUÇÃO DOS SERVIÇOS INACABADOS E ASSIM CONCLUI-LOS. TENDO EM VISTA QUE A CONCLUSÃO DOS SERVIÇOS É DE GRANDE IMPORTÂNCIA SOCIAL E EDUCACIONAL; ONDE CONTRIBUIRÁ PARA A MELHORIA DA QUALIDADE DE VIDA DA POPULAÇÃO BENEFICIADA.</t>
  </si>
  <si>
    <t>17467</t>
  </si>
  <si>
    <t>22676</t>
  </si>
  <si>
    <t>5951</t>
  </si>
  <si>
    <t>830252</t>
  </si>
  <si>
    <t>201803793</t>
  </si>
  <si>
    <t>66706</t>
  </si>
  <si>
    <t>17588</t>
  </si>
  <si>
    <t>31655</t>
  </si>
  <si>
    <t>201804448</t>
  </si>
  <si>
    <t>201800666</t>
  </si>
  <si>
    <t>78117</t>
  </si>
  <si>
    <t>29774</t>
  </si>
  <si>
    <t>201803149</t>
  </si>
  <si>
    <t>76322</t>
  </si>
  <si>
    <t>201802838</t>
  </si>
  <si>
    <t>201804086</t>
  </si>
  <si>
    <t>202003663</t>
  </si>
  <si>
    <t>Concluída</t>
  </si>
  <si>
    <t>702537</t>
  </si>
  <si>
    <t>201800950</t>
  </si>
  <si>
    <t>79419</t>
  </si>
  <si>
    <t>32338</t>
  </si>
  <si>
    <t>19598</t>
  </si>
  <si>
    <t>78494</t>
  </si>
  <si>
    <t>48928</t>
  </si>
  <si>
    <t>7549</t>
  </si>
  <si>
    <t>201802839</t>
  </si>
  <si>
    <t>702241</t>
  </si>
  <si>
    <t>32858</t>
  </si>
  <si>
    <t>701393</t>
  </si>
  <si>
    <t>201803791</t>
  </si>
  <si>
    <t>34735</t>
  </si>
  <si>
    <t>201804031</t>
  </si>
  <si>
    <t>70526</t>
  </si>
  <si>
    <t>8311</t>
  </si>
  <si>
    <t>5941</t>
  </si>
  <si>
    <t>657585</t>
  </si>
  <si>
    <t>17556</t>
  </si>
  <si>
    <t>9136</t>
  </si>
  <si>
    <t>seguer anexo documentação</t>
  </si>
  <si>
    <t>Senhor(a) Gestor(a).  Com base na Portaria Conjunta MEC/MGI/CGU nº 82, de 10 de julho de 2023, apresentar os seguintes documentos para a solicitação de repactuação da obra: I - Documento de propriedade do terreno: é obrigatória a comprovação do exercício pleno dos poderes inerentes à propriedade do imóvel. Apresentar certidão de inteiro teor, emitida pelo cartório de registro de imóveis competente, com data recente e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A Procuradoria Federal junto ao FNDE solicita documento com data de expedição de, no máximo, 1(um) ano da data de solicitação de nova pactuação MP 1174 no SIMEC; e VII - Ofício de anuência à manifestação de interesse e aos documentos apresentados, assinado pela autoridade competente. O Ofício deve conter o número de identificação (ID) da obra e estar datado e assinado pelo gestor municipal, estadual ou distrital. Importante:   Atentem-se ao prazo indicado na Portaria Conjunta MEC/MGI/CGU nº 82, de 10 de julho de 2023, para o envio dos documentos solicitados.  A resposta a esta diligência deve ser enviada em até 90 dias a contar desta data, impreterivelmente.  Conheça mais sobre o Pacto Nacional pela Retomada de Obras e de Serviços de Engenharia Destinados à Educação Básica:  MP 1.174/2023 - https://www.in.gov.br/en/web/dou/-/medida-provisoria-n-1.174-de-12-de-maio-de-2023-483047028   Portaria Conjunta MEC/MGI/CGU Nº 82, DE 10 DE JULHO DE 2023 - https://www.in.gov.br/en/web/dou/-/portaria-conjunta-mec/mgi/cgu-n-82-de-10-de-julho-de-2023-495842030  Cartilha de apoio FNDE:  https://www.gov.br/fnde/pt-br/acesso-a-informacao/acoes-e-programas/programas/par/pacto-nacional-pela-retomada-de-obras-da-educacao-basica/FNDE_cartilha_PactoNacionalpelaRetomadadeObrasdaEducaoBsica.pdf  Pacto Nacional pela Retomada de Obras e Serviços de Engenharia Destinados à Educação Básica:     https://www.gov.br/fnde/pt-br/acesso-a-informacao/acoes-e-programas/programas/par/pacto-nacional-pela-retomada-de-obras-da-educacao-basica/pacto-nacional-pela-retomada-de-obras-da-educacao-basica FNDE Dialoga sobre a Retomada das Obras: https://www.youtube.com/watch?v=qjHBRiUJpqk</t>
  </si>
  <si>
    <t>O Município de Açailândia-MA, manifesta interesse em celebrar novo termo de Compromisso, com repactuação de valores e prazos, contemplando a retomada de obra (1001751) construção da Creche do Bairro Vila Capelozza, a qual se encontra em situação inacabada. Conforme vistoria, constatou o seguinte percentual real executado: Fiscalização Prefeitura = 8,73% (última vistoria  20/07/2023)  Fiscalização (apontado em sistema de desembolso físico-financeiro - SIMEC) = 22,09% (última vistoria 23/10/2013), comprovados mediante fotos anexados na galeria de fotos.</t>
  </si>
  <si>
    <t>201802842</t>
  </si>
  <si>
    <t>701840</t>
  </si>
  <si>
    <t>201804550</t>
  </si>
  <si>
    <t>20104</t>
  </si>
  <si>
    <t>701814</t>
  </si>
  <si>
    <t>700219</t>
  </si>
  <si>
    <t>201801029</t>
  </si>
  <si>
    <t>22681</t>
  </si>
  <si>
    <t>703249</t>
  </si>
  <si>
    <t>201804073</t>
  </si>
  <si>
    <t>15363(Termo original: PAC2 1120/2011)</t>
  </si>
  <si>
    <t>656486</t>
  </si>
  <si>
    <t>32333</t>
  </si>
  <si>
    <t>Segue para análise com todos os documentos solicitados conforme diligência:  1- Documento de propriedade; 2- Oficio de anuência a manifestação de interesse; 3- Plantas de situação com implantação compatibilizada de acordo com documento de propriedade atualizado.</t>
  </si>
  <si>
    <t>17176</t>
  </si>
  <si>
    <t>655801</t>
  </si>
  <si>
    <t>15366(Termo original: PAC2 984/2011)</t>
  </si>
  <si>
    <t>163617(Termo original: 32617)</t>
  </si>
  <si>
    <t>202000012</t>
  </si>
  <si>
    <t>32847</t>
  </si>
  <si>
    <t>201801545</t>
  </si>
  <si>
    <t>700121</t>
  </si>
  <si>
    <t>700112</t>
  </si>
  <si>
    <t>pedencias regularizadas</t>
  </si>
  <si>
    <t>30127</t>
  </si>
  <si>
    <t>657016</t>
  </si>
  <si>
    <t>Quadra Escolar Coberta com Palco</t>
  </si>
  <si>
    <t>7529</t>
  </si>
  <si>
    <t>202004126</t>
  </si>
  <si>
    <t>Documentação solicitada em diligência anexada e enviada para análise do FNDE.</t>
  </si>
  <si>
    <t>202003810</t>
  </si>
  <si>
    <t>Documentação solicitada em diligência anexada, diante do exposto, solicitamos a reanálise.</t>
  </si>
  <si>
    <t>Diligências anexadas, conforme solicitado.</t>
  </si>
  <si>
    <t>78111</t>
  </si>
  <si>
    <t>700050</t>
  </si>
  <si>
    <t>201900043</t>
  </si>
  <si>
    <t>32889</t>
  </si>
  <si>
    <t>700329</t>
  </si>
  <si>
    <t>202002955</t>
  </si>
  <si>
    <t>30230</t>
  </si>
  <si>
    <t>202103805</t>
  </si>
  <si>
    <t>8357</t>
  </si>
  <si>
    <t>34021</t>
  </si>
  <si>
    <t>29916</t>
  </si>
  <si>
    <t>19650</t>
  </si>
  <si>
    <t>201900032</t>
  </si>
  <si>
    <t>32196</t>
  </si>
  <si>
    <t>201804235</t>
  </si>
  <si>
    <t>656956</t>
  </si>
  <si>
    <t>202000016</t>
  </si>
  <si>
    <t>656356</t>
  </si>
  <si>
    <t>17725</t>
  </si>
  <si>
    <t>202103707</t>
  </si>
  <si>
    <t>201900035</t>
  </si>
  <si>
    <t>201900036</t>
  </si>
  <si>
    <t>22413</t>
  </si>
  <si>
    <t>30248</t>
  </si>
  <si>
    <t>701810</t>
  </si>
  <si>
    <t>700102</t>
  </si>
  <si>
    <t>22621</t>
  </si>
  <si>
    <t>656962</t>
  </si>
  <si>
    <t>7559</t>
  </si>
  <si>
    <t>202002980</t>
  </si>
  <si>
    <t>31334</t>
  </si>
  <si>
    <t>31306</t>
  </si>
  <si>
    <t>201804371</t>
  </si>
  <si>
    <t>201804509</t>
  </si>
  <si>
    <t>7494</t>
  </si>
  <si>
    <t>16967</t>
  </si>
  <si>
    <t>32265</t>
  </si>
  <si>
    <t>22721</t>
  </si>
  <si>
    <t>Retorna para análise, tendo em vista identificação do convênio estar em Tomada de Contas Especial (TCE).</t>
  </si>
  <si>
    <t>34065</t>
  </si>
  <si>
    <t>17521</t>
  </si>
  <si>
    <t>201801530</t>
  </si>
  <si>
    <t>22305</t>
  </si>
  <si>
    <t>Senhor(a) Gestor(a), Com base na Portaria Conjunta MEC/MGI/CGU nº 82, de 10 de julho de 2023, solicitamos apresentar os seguintes documentos para a solicitação de repactuação da obra:   _______I - Documento de propriedade do terreno: é obrigatória a comprovação do exercício pleno dos poderes inerentes à propriedade do imóvel. Apresentar certidão de inteiro teor, emitida pelo cartório de registro de imóveis competente, com data recente e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A Procuradoria Federal junto ao FNDE solicita documento com data de expedição de, no máximo, 1(um) ano da data de solicitação de nova pactuação pela MP 1174 no SIMEC; e  _______VII - Ofício de anuência à manifestação de interesse e aos documentos apresentados, assinado pela autoridade competente. O Ofício deve conter o número de identificação (ID) da obra e estar datado e assinado pelo gestor municipal, estadual ou distrital.   ___________**A resposta a esta diligência deve ser enviada em até 90 dias a contar desta data, impreterivelmente.** ___________  Conheça mais sobre o Pacto Nacional pela Retomada de Obras e de Serviços de Engenharia Destinados à Educação Básica:  MP 1.174/2023 - https://www.in.gov.br/en/web/dou/-/medida-provisoria-n-1.174-de-12-de-maio-de-2023-483047028   Portaria Conjunta MEC/MGI/CGU Nº 82, DE 10 DE JULHO DE 2023 - https://www.in.gov.br/en/web/dou/-/portaria-conjunta-mec/mgi/cgu-n-82-de-10-de-julho-de-2023-495842030  Cartilha de apoio FNDE:  https://www.gov.br/fnde/pt-br/acesso-a-informacao/acoes-e-programas/programas/par/pacto-nacional-pela-retomada-de-obras-da-educacao-basica/FNDE_cartilha_PactoNacionalpelaRetomadadeObrasdaEducaoBsica.pdf  Pacto Nacional pela Retomada de Obras e Serviços de Engenharia Destinados à Educação Básica:     https://www.gov.br/fnde/pt-br/acesso-a-informacao/acoes-e-programas/programas/par/pacto-nacional-pela-retomada-de-obras-da-educacao-basica/pacto-nacional-pela-retomada-de-obras-da-educacao-basica   FNDE Dialoga sobre a Retomada das Obras: https://www.youtube.com/watch?v=qjHBRiUJpqk</t>
  </si>
  <si>
    <t>31634</t>
  </si>
  <si>
    <t>29984</t>
  </si>
  <si>
    <t>34013</t>
  </si>
  <si>
    <t>700197</t>
  </si>
  <si>
    <t>23373</t>
  </si>
  <si>
    <t>162669(Termo original: 22437)</t>
  </si>
  <si>
    <t>15350(Termo original: PAC2 9511/2014)</t>
  </si>
  <si>
    <t>201801959</t>
  </si>
  <si>
    <t>31346</t>
  </si>
  <si>
    <t>Senhor(a)Gestor(a).  Com basena Portaria Conjunta MEC/MGI/CGU nº 82, de 10 de julho de 2023, apresentar os seguintes documentos para a solicitação de repactuação da obra: I - Documento de propriedade do terreno: é obrigatória a comprovação do exercício pleno dos poderes inerentes à propriedade do imóvel. Apresentar certidão de inteiro teor, emitida pelo cartório de registro de imóveis competente, com data recente e informações atualizadas. Outras opções de comprovação de domínio são descritas no parágrafo 2° do artigo 23 da Portaria 424 de 30 de dezembro de 2016.Ressalta-se quea descrição do imóvel contida no documento de propriedade deve ser compatível com a planta de situação pactuada, disponibilizada na obra aprovada no módulo PAR (se o pacto for por meio de Termo de Compromisso) ou Convênio, caso não seja, enviar nova planta de situação. A Procuradoria Federal junto ao FNDE solicita documento com data de expedição de, no máximo, 1(um) ano da data desolicitação de nova pactuação MP 1174 no SIMEC; e VII - Ofício de anuência à manifestação de interesse e aos documentos apresentados, assinado pela autoridade competente. O Ofício deve conter o número de identificação (ID) da obra e estar datado e assinado pelo gestor municipal, estadual ou distrital. Importante:  Atentem-se ao prazo indicado na Portaria Conjunta MEC/MGI/CGU nº 82, de 10 de julho de 2023, para o envio dos documentos solicitados. A resposta a esta diligência deve ser enviada em até 90 dias a contar desta data, impreterivelmente.  Conheça mais sobre o Pacto Nacional pela Retomada de Obras e de Serviços de Engenharia Destinados à Educação Básica:  MP 1.174/2023 - https://www.in.gov.br/en/web/dou/-/medida-provisoria-n-1.174-de-12-de-maio-de-2023-483047028  Portaria Conjunta MEC/MGI/CGU Nº 82, DE 10 DE JULHO DE 2023 - https://www.in.gov.br/en/web/dou/-/portaria-conjunta-mec/mgi/cgu-n-82-de-10-de-julho-de-2023-495842030  Cartilha de apoio FNDE:  https://www.gov.br/fnde/pt-br/acesso-a-informacao/acoes-e-programas/programas/par/pacto-nacional-pela-retomada-de-obras-da-educacao-basica/FNDE_cartilha_PactoNacionalpelaRetomadadeObrasdaEducaoBsica.pdf  Pacto Nacional pela Retomada de Obras e Serviços de Engenharia Destinados à Educação Básica:     https://www.gov.br/fnde/pt-br/acesso-a-informacao/acoes-e-programas/programas/par/pacto-nacional-pela-retomada-de-obras-da-educacao-basica/pacto-nacional-pela-retomada-de-obras-da-educacao-basica  FNDE Dialoga sobre a Retomada das Obras: https://www.youtube.com/watch?v=qjHBRiUJpqk</t>
  </si>
  <si>
    <t>22314</t>
  </si>
  <si>
    <t>19837</t>
  </si>
  <si>
    <t>Escola de Ensino Médio Profissionalizante</t>
  </si>
  <si>
    <t>658472</t>
  </si>
  <si>
    <t>22623</t>
  </si>
  <si>
    <t>202003360</t>
  </si>
  <si>
    <t>202003363</t>
  </si>
  <si>
    <t>16892</t>
  </si>
  <si>
    <t>710277</t>
  </si>
  <si>
    <t>7416</t>
  </si>
  <si>
    <t>201804291</t>
  </si>
  <si>
    <t>201804658</t>
  </si>
  <si>
    <t>Quadra Coberta - Projeto Próprio</t>
  </si>
  <si>
    <t>Escola - Projeto Próprio</t>
  </si>
  <si>
    <t>64482</t>
  </si>
  <si>
    <t>18371</t>
  </si>
  <si>
    <t>PREZADOS SEGUE DOCUMENTOS EM ANEXO PARA VOSSA APRECIAÇÃO.</t>
  </si>
  <si>
    <t>5939</t>
  </si>
  <si>
    <t>32405</t>
  </si>
  <si>
    <t>IARA SOARES COSTA</t>
  </si>
  <si>
    <t>BOA TARDE,     APÓS ANEXAR OS DOCUMENTOS NECESSÁRIOS A repactuação e Considerando o disposto na Portaria Conjunta MEC/ MGI/CGU N°82, de 10 de julho de 2023, venho respeitosamente à presença de Vossa Senhoria para demonstrar a anuência, a disponibilidade de repactuação da obra CENTRO EDUCACIONAL URBANO II (ESCOLA DE 12 SALAS), ID:34423, Processo 23400003755201462, para que sejam retomadas as atividades de conclusão com vistas a atender o interesse público.</t>
  </si>
  <si>
    <t>806024</t>
  </si>
  <si>
    <t>15348(Termo original: PAC2 8161/2014)</t>
  </si>
  <si>
    <t>32341</t>
  </si>
  <si>
    <t>750010</t>
  </si>
  <si>
    <t>Cobertura de Quadra - Projeto Próprio</t>
  </si>
  <si>
    <t>700307</t>
  </si>
  <si>
    <t>201804375</t>
  </si>
  <si>
    <t>23382</t>
  </si>
  <si>
    <t>656418</t>
  </si>
  <si>
    <t>5937</t>
  </si>
  <si>
    <t>202200312</t>
  </si>
  <si>
    <t>30159</t>
  </si>
  <si>
    <t>656808</t>
  </si>
  <si>
    <t>56715</t>
  </si>
  <si>
    <t>700201</t>
  </si>
  <si>
    <t>31635</t>
  </si>
  <si>
    <t>65082</t>
  </si>
  <si>
    <t>16900</t>
  </si>
  <si>
    <t>19642</t>
  </si>
  <si>
    <t>26964</t>
  </si>
  <si>
    <t>702635</t>
  </si>
  <si>
    <t>32777</t>
  </si>
  <si>
    <t>24065</t>
  </si>
  <si>
    <t>32401</t>
  </si>
  <si>
    <t>830069</t>
  </si>
  <si>
    <t>30069</t>
  </si>
  <si>
    <t>19789</t>
  </si>
  <si>
    <t>Contratação</t>
  </si>
  <si>
    <t>Ampliação Proinfância Tipo B</t>
  </si>
  <si>
    <t>201901422</t>
  </si>
  <si>
    <t>658376</t>
  </si>
  <si>
    <t>43521</t>
  </si>
  <si>
    <t>657242</t>
  </si>
  <si>
    <t>17240</t>
  </si>
  <si>
    <t>22529</t>
  </si>
  <si>
    <t>22531</t>
  </si>
  <si>
    <t>201804338</t>
  </si>
  <si>
    <t>9257</t>
  </si>
  <si>
    <t>18056</t>
  </si>
  <si>
    <t>202002939</t>
  </si>
  <si>
    <t>657712</t>
  </si>
  <si>
    <t>656939</t>
  </si>
  <si>
    <t>18036</t>
  </si>
  <si>
    <t>29982</t>
  </si>
  <si>
    <t>700371</t>
  </si>
  <si>
    <t>201804065</t>
  </si>
  <si>
    <t>201804066</t>
  </si>
  <si>
    <t>201804348</t>
  </si>
  <si>
    <t>201804357</t>
  </si>
  <si>
    <t>201804507</t>
  </si>
  <si>
    <t>202003380</t>
  </si>
  <si>
    <t>201804229</t>
  </si>
  <si>
    <t>17535</t>
  </si>
  <si>
    <t>8329</t>
  </si>
  <si>
    <t>830003</t>
  </si>
  <si>
    <t>23604</t>
  </si>
  <si>
    <t>32829</t>
  </si>
  <si>
    <t>8331</t>
  </si>
  <si>
    <t>702591</t>
  </si>
  <si>
    <t>8340</t>
  </si>
  <si>
    <t>30247</t>
  </si>
  <si>
    <t>32058</t>
  </si>
  <si>
    <t>142638</t>
  </si>
  <si>
    <t>17567</t>
  </si>
  <si>
    <t>700255</t>
  </si>
  <si>
    <t>TELMA PEREIRA DA SILVA</t>
  </si>
  <si>
    <t>Necessidade desta obra no municipio.</t>
  </si>
  <si>
    <t>656825</t>
  </si>
  <si>
    <t>658380</t>
  </si>
  <si>
    <t>15365(Termo original: PAC2 6532/2013)</t>
  </si>
  <si>
    <t>76333</t>
  </si>
  <si>
    <t>700040</t>
  </si>
  <si>
    <t>29787</t>
  </si>
  <si>
    <t>201901493</t>
  </si>
  <si>
    <t>700056</t>
  </si>
  <si>
    <t>23372</t>
  </si>
  <si>
    <t>29742</t>
  </si>
  <si>
    <t>830450</t>
  </si>
  <si>
    <t>29830</t>
  </si>
  <si>
    <t>702623</t>
  </si>
  <si>
    <t>33998</t>
  </si>
  <si>
    <t>202004133</t>
  </si>
  <si>
    <t>750011</t>
  </si>
  <si>
    <t>703252</t>
  </si>
  <si>
    <t>657621</t>
  </si>
  <si>
    <t>7417</t>
  </si>
  <si>
    <t>30168</t>
  </si>
  <si>
    <t>703506</t>
  </si>
  <si>
    <t>701611</t>
  </si>
  <si>
    <t>17542</t>
  </si>
  <si>
    <t>7530</t>
  </si>
  <si>
    <t>34007</t>
  </si>
  <si>
    <t>202000003</t>
  </si>
  <si>
    <t>703302</t>
  </si>
  <si>
    <t>17606</t>
  </si>
  <si>
    <t>202003667</t>
  </si>
  <si>
    <t>19986</t>
  </si>
  <si>
    <t>17397</t>
  </si>
  <si>
    <t>657735</t>
  </si>
  <si>
    <t>109906</t>
  </si>
  <si>
    <t>656668</t>
  </si>
  <si>
    <t>Senhor(a) Gestor(a).  Com base na Portaria Conjunta MEC/MGI/CGU nº 82, de 10 de julho de 2023, apresentar os seguintes documentos: II - Laudo técnico de engenharia emitido há menos de 60 (sessenta) dias da data de envio ao FNDE, em conformidade com a na NBR 13752/1996 - Perícias de Engenharia na Construção Civil e NBR 16747/2020  Norma Técnica de Inspeção Predial, acompanhado da respectiva Anotação/Registro de Responsabilidade Técnica, indicando: o percentual físico executado, os macroserviços executados e suas condições físicas, problemas observados (restrições executivas não sanadas do SIMEC, danos, patologias, etc) e as condições de estabilidade estrutural e de habitabilidade da edificação. É importante conter um número ampliado de fotografias datadas e legendadas, garantindo maior detalhamento da edificação. O Documento deve ser assinado pelo responsável técnico (Engenheiro Civil/Arquiteto com CREA/CAU).  Importante:   Atentem-se ao prazo indicado na Portaria Conjunta MEC/MGI/CGU nº 82, de 10 de julho de 2023, para o envio dos documentos solicitados.  A resposta a esta diligência deve ser enviada em até 90 dias a contar desta data, impreterivelmente.  Conheça mais sobre o Pacto Nacional pela Retomada de Obras e de Serviços de Engenharia Destinados à Educação Básica:  MP 1.174/2023 - https://www.in.gov.br/en/web/dou/-/medida-provisoria-n-1.174-de-12-de-maio-de-2023-483047028   Portaria Conjunta MEC/MGI/CGU Nº 82, DE 10 DE JULHO DE 2023 - https://www.in.gov.br/en/web/dou/-/portaria-conjunta-mec/mgi/cgu-n-82-de-10-de-julho-de-2023-495842030  Cartilha de apoio FNDE:  https://www.gov.br/fnde/pt-br/acesso-a-informacao/acoes-e-programas/programas/par/pacto-nacional-pela-retomada-de-obras-da-educacao-basica/FNDE_cartilha_PactoNacionalpelaRetomadadeObrasdaEducaoBsica.pdf  Pacto Nacional pela Retomada de Obras e Serviços de Engenharia Destinados à Educação Básica:     https://www.gov.br/fnde/pt-br/acesso-a-informacao/acoes-e-programas/programas/par/pacto-nacional-pela-retomada-de-obras-da-educacao-basica/pacto-nacional-pela-retomada-de-obras-da-educacao-basica  FNDE Dialoga sobre a Retomada das Obras: https://www.youtube.com/watch?v=qjHBRiUJpqk</t>
  </si>
  <si>
    <t>703215</t>
  </si>
  <si>
    <t>18061</t>
  </si>
  <si>
    <t>17481</t>
  </si>
  <si>
    <t>31652</t>
  </si>
  <si>
    <t>700114</t>
  </si>
  <si>
    <t>segue anexo documentação</t>
  </si>
  <si>
    <t>79192</t>
  </si>
  <si>
    <t>seguem os documentos solicitados: I - documento de registro do imóvel atualizado; II - ofício de solicitação de nova pactuação.</t>
  </si>
  <si>
    <t>700105</t>
  </si>
  <si>
    <t>17433</t>
  </si>
  <si>
    <t>700243</t>
  </si>
  <si>
    <t>201804659</t>
  </si>
  <si>
    <t>Cancelado</t>
  </si>
  <si>
    <t>Devido o municipio já estar com licitação aguardando ser inserida após a solicitação de vinculada ser aprovada, viu-se que o período entre a aprovação da nova pactuação e o inicio da obra com a nova empresa ficaria longo, por isso a prefeitura deseja dar continuidade a obra sem a nova pactuação. Agradecidos.</t>
  </si>
  <si>
    <t>85220</t>
  </si>
  <si>
    <t>(18632) LOCALIDADE DE OITICICA NA SEDE DO MUNICÍPIO</t>
  </si>
  <si>
    <t>06/06/2015</t>
  </si>
  <si>
    <t>O município possui interesse em concluir a Quadra Escolar Coberta no distrito de Oiticica tendo em vista a necessidade de fornecer infraestrutura escolar para o distrito e a escola local. Oferecer um ambiente poliesportivo para as crianças da Localidade Oiticica, o município de Ibaretama solicita a repactuação da obra em questão, através da análise da documentação anexada que satisfaz os parâmetros requeridos para tal.</t>
  </si>
  <si>
    <t>ALINE SOUSA DE OLIVEIRA</t>
  </si>
  <si>
    <t>85222</t>
  </si>
  <si>
    <t>(1015765) Quadra da Escolar Proinfância - Santa Bárbara do Pará - PA</t>
  </si>
  <si>
    <t>A Prefeitura está realizando os procedimentos administrativos para o distrato com a antiga empresa por abandono e estamos em processo de contratação de uma nova empresa, para que possamos superar as restrições e inconformidades.</t>
  </si>
  <si>
    <t>MARCUS LEAO COLARES</t>
  </si>
  <si>
    <t>85225</t>
  </si>
  <si>
    <t>(1015990) Escola 15 de Junho - Tarauacá - AC</t>
  </si>
  <si>
    <t>29920</t>
  </si>
  <si>
    <t>A repactuação dessa Obra é de total interesse dessa administração. Tendo em vista que essa obra se arrasta desde 2015, ano que foi iniciado sua execução, os valores pactuados com o Ministério não são mais suficientes para a sua conclusão. Sabe-se ainda que a estrutura dessa escola é uma estrutura de grande porte e complexidade, e os valores excedentes necessários para a continuação dos serviços acabam sendo muito onerosos para o orçamento desta prefeitura, tornando inviável a utilização de recurso próprio para a conclusão da mesma.</t>
  </si>
  <si>
    <t>MARIA LUCINEIA NERY DE LIMA MENEZES</t>
  </si>
  <si>
    <t>85226</t>
  </si>
  <si>
    <t>(1006885) Pratas</t>
  </si>
  <si>
    <t>Considerando, que a atuação do estado deve ser ordenada no sentido de concretizar as políticas públicas e adotar as medidas legislativas cabíveis, assegurando o pleno exercício dos direitos prestacionais pelos cidadãos; Considerado que além de buscar assegurar a soberania e a cidadania, também se constitui como objetivo fundamental do nosso Estado Social Democrático de Direito a garantia de uma existência digna a seus cidadãos; Considerando dentre tais direitos, destacam-se os direitos sociais os quais, por suas características, gozam de todas as garantias asseguradas aos direitos fundamentais; Considerando que a educação, direito de todos e dever do Estado e da família, será promovida e incentivada com a colaboração da sociedade, visando ao pleno desenvolvimento da pessoa, seu preparo para o exercício da cidadania e sua qualificação para o trabalho; Considerando a importância e a relevância do empreendimento para desenvolvimento municipal, principalmente quanto ao aspecto educacional, ressaltamos a importância da RETOMADA DAS ATIVIDADES PARA CONSTRUÇÃO DE CRECHE PRÉ - ESCOLAR TIPO 02 (PROGRAMA PROINFÂNCIA), BAIRRO PRATAS, OBRA ID Nº 7358 / 2013, PROCESSO 23400012805201311, EM CONSONÂNCIA COM A MP 1174 E A PORTARIA 82 Reitero meus votos de estima elevada, coloco-me à disposição para os esclarecimentos que se fizerem necessários.</t>
  </si>
  <si>
    <t>MAGSON VINICIUS DE SANTANA ALMEIDA</t>
  </si>
  <si>
    <t>85228</t>
  </si>
  <si>
    <t>(20149) Creche jardim Campo Novo</t>
  </si>
  <si>
    <t>24/12/2015</t>
  </si>
  <si>
    <t>Manifesto interesse em realizar a repactuação em consonância com a MP 1174 e a Portaria 82.</t>
  </si>
  <si>
    <t>85229</t>
  </si>
  <si>
    <t>(1010049) Do Carmo - São João do Araguaia - PA</t>
  </si>
  <si>
    <t>22336</t>
  </si>
  <si>
    <t>MARCELLANNE CRISTINA SOBRAL MARTINS</t>
  </si>
  <si>
    <t>85230</t>
  </si>
  <si>
    <t>(1002819) Apinajé - São João do Araguaia - PA</t>
  </si>
  <si>
    <t>17545</t>
  </si>
  <si>
    <t>Manifesto interesse em realizar a repactuação em consonância com a MP 1174 e a Portaria 82 que dispõem sobre as repactuações e Retomada das obras inacabadas ou paralisada.</t>
  </si>
  <si>
    <t>85231</t>
  </si>
  <si>
    <t>(1010048) PA 1º de Março - São João do Araguaia - PA</t>
  </si>
  <si>
    <t>85232</t>
  </si>
  <si>
    <t>(1017169) PAC 2 - CRECHE/PRÉ-ESCOLA  001 - São João do Araguaia - PA</t>
  </si>
  <si>
    <t>85233</t>
  </si>
  <si>
    <t>(1018076) Jose Martins Ferreira - São João do Araguaia - PA</t>
  </si>
  <si>
    <t>32218</t>
  </si>
  <si>
    <t>09/10/2019</t>
  </si>
  <si>
    <t>85234</t>
  </si>
  <si>
    <t>(1086782) ESPAÇO EDUCATIVO RURAL 6 SALAS - Irará - BA</t>
  </si>
  <si>
    <t>201804337</t>
  </si>
  <si>
    <t>Contrato n 360/2018. A obra encontra-se paralisada por falta de repasse financeiro, sendo que, devido ao tempo sem repasse a construtora precisa do reequilíbrio financeiro para concluir a obra. A porcentagem de desembolso está em 12,18% , em contraste com a porcentagem executada que é de 42,65%. A empresa não abandonou a obra ,apenas estamos espera dos recursos financeiros reajustados conforme MP. Fizemos a adequação da planilha pactuada, com reequilíbrio do saldo, com a porcentagem especificada na MP e anexamos no SIMEC junto com o cronograma.</t>
  </si>
  <si>
    <t>GEILDES SUELY DOS SANTOS</t>
  </si>
  <si>
    <t>85235</t>
  </si>
  <si>
    <t>(1012815) CMEI GLEBA GUARANI</t>
  </si>
  <si>
    <t>REPACTUAÇÃO GLEBA GUARANI O Município de Foz do Iguaçu, pactuou junto à União, o repasse de recursos para fins de construção de Centro Municipal de Educação Infantil, por intermédio do Programa de Aceleração do Crescimento  PAC2, sob o n°8980/2014.  Neste termo de compromisso, fora ajustada a construção de Centro Municipal de Educação Infantil no Gleba Guarani. Bairro este, com provisão de novos empreendimentos imobiliários, o que necessitaria a expansão do atendimento, por meio de serviços públicos educacionais, para a Educação Infantil, faixa com nenhum equipamento no referido espaço. Calcado em tal pacto, o Município de Foz do Iguaçu, procedeu aos estudos técnicos necessários a fim de implantar equipamento de educação na referida localidade, em cumprimento às obrigações ajustadas. Ocorre que observou-se que na pretensa localidade, a implantação das moradias seria posterior à edificação de equipamento de ensino, de forma que até que se concretizasse não teria alunos. Nesta senda, o Município fez diversos levantamentos e chegou à conclusão da necessidade de alteração do terreno/bairro, em que seria implantando o empreendimento escolar. Os estudos levaram à indicação da necessidade de um Centro Municipal de Educação Infantil no Jardim Paraná, onde a demanda por vagas era crescente e reprimida pela falta da oferta. Desta feita, através do Ofício 781/18, datado de 10/09/2018, firmado pelo Sr Prefeito desta municipalidade, houve a formalização do pedido de alteração de terreno, relativo ao termo de compromisso retromencionado. Assim, a edificação do Centro Municipal de Educação Infantil não seria mais em terreno do bairro Gleba Guarani, mas sim do Jardim Paraná. O terreno definido para a construção em voga, seria aquele registrado sob a matrícula 53.649, de propriedade do Município de Foz do Iguaçu, situado entre as ruas Manaus, Londrina e fundos com a Av. Paraná. Desta feita, após a formalização do pedido supracitado, procedeu-se aos competentes estudos técnicos, para fins de implantação da edificação no novo terreno (projetos, levantamentos, sondagens etc). Por fim procedeu-se à publicação de licitação, visando a contratação de pessoa jurídica habilitada para executar tal empreendimento. O edital de concorrência pública n°29/2018, fixou a data da sessão pública de recebimento das propostas para 30/11/2018, sendo que ocorrido tal termo, após os devidos desdobramentos do procedimento licitatório, houve a adjudicação e homologação deste, em 03/12/2018, em favor da contratada J C M Construtora de Obras Ltda, CNPJ:84.989.722.0001-00, que fez a melhor e mais vantajosa proposta para o objeto in casu. A contratada arrematou o objeto, pelo valor total de R$2.667.364,64, culminando no ato contratual n°319/2018. O referido ato fora redimensionado para inclusão de outros serviços, através de aditivo no valor de R$536.685,33, totalizando a importância de R$3.204.049,97 para o objeto contratado. A vigência contratual, para execução da obrigação outrora assumida, iniciou em 04/12/2018 e findou em 12/11/2020. Na pendência do adimplemento contratual, através da plataforma federal, denominada SIMEC, fora feita diligências em relação à obra em questão, incorrendo na data de 12/03/2021, em alteração no referido sistema, anotando o status de obra inacabada. Cabe destacar que tal projeto fora incluso, no referido sistema, e gerando o termo de compromisso, na gestão municipal 2013/2016, mas vindo a ser executado plenamente, somente na gestão 2017/2020. Ocorre que, mesmo após a execução completa do objeto, não houve o adimplemento no que tange aos repasses devidos a esta municipalidade. Inobstante tais questões, durante o período, coberto pela vigência contratual, a contratada executou plenamente os serviços estipulados, de forma que culminou na efetiva entrega da obra ao Município, concluída no final do ano de 2020, sendo que em 28/09/2020, houve a lavratura do termo de recebimento de obra.  Ocorre que, mesmo sem os devidos repasses da</t>
  </si>
  <si>
    <t>85238</t>
  </si>
  <si>
    <t>(20056) Pro-infancia</t>
  </si>
  <si>
    <t>O Município de Iaciara no Estado de Goiás, manifesta interesse em repactuar os serviços junto ao FNDE da obra Pro Infância Tipo C,tendo em vista a necessidade de conclusão da mesma. Levando em conta as nova condições econômicas,visto que durante a execução do projeto, enfrentamos um aumento significativo nos custos de mão de obra e materiais o que comprometeu o orçamento original previsto.Dado que somos um município pequeno, com arrecadação baixa, não dispomos de recursos de contrapartida para finalizar a obra. Portanto para garantir segurança da construção em questão, a repactuação se faz necessária.</t>
  </si>
  <si>
    <t>Wagner Nery Sampaio</t>
  </si>
  <si>
    <t>85240</t>
  </si>
  <si>
    <t>(1002903) EM SAO RAIMUNDO - Montes Altos - MA</t>
  </si>
  <si>
    <t>Em atenção a MP nº 174 de 12 de maio de 2023 e a portaria MEC/MGE/CGU nº 82 de 10 de julho de 2023. O município de Montes Altos, vem manifestar interesse em repactuar e dar continuidade a referida obra. Após verificação em loco do serviço de engenharia da prefeitura, constatou-se que apesar de abandonada pelas gestões passadas, a obra encontra-se em plenas condições de ser retomada e concluída. Atendendo com isso às necessidades de novos espaços educacionais no povoado.</t>
  </si>
  <si>
    <t>DOMINGOS PINHEIRO CIRQUEIRA</t>
  </si>
  <si>
    <t>85242</t>
  </si>
  <si>
    <t>(1003088) 21244502 / EM DE EDUCACAO INFANTIL HILDA ALBUQUERQUE - Montes Altos - MA</t>
  </si>
  <si>
    <t>17430</t>
  </si>
  <si>
    <t>23/08/2021</t>
  </si>
  <si>
    <t>Em atenção a MP nº 174 de 12 de maio de 2023 e a portaria MEC/MGE/CGU nº 82 de 10 de julho de 2023. O município de Montes Altos, vem manifestar interesse em repactuar e dar continuidade a referida obra. Após verificação em loco do serviço de engenharia da prefeitura, constatou-se que apesar de abandonada pelas gestões passadas, a obra encontra-se em plenas condições de ser retomada e concluída. Atendendo com isso às necessidades de novos espaços educacionais na área urbana do município.</t>
  </si>
  <si>
    <t>85243</t>
  </si>
  <si>
    <t>(1013028) PAC 2 - Construção de Quadra Escolar Coberta  001/2013 - Montes Altos - MA</t>
  </si>
  <si>
    <t>Em atenção a MP nº 174 de 12 de maio de 2023 e a portaria MEC/MGE/CGU nº 82 de 10 de julho de 2023. O município de Montes Altos, vem manifestar interesse em repactuar e dar continuidade a referida obra. Após verificação em loco do serviço de engenharia da prefeitura, constatou-se que apesar de abandonada pelas gestões passadas, a obra encontra-se em plenas condições de ser retomada e concluída. Atendendo com isso às necessidades da criação  novos espaços para prática do esporte  e lazer para os estudantes da zona urbana no município de Montes Altos.</t>
  </si>
  <si>
    <t>85244</t>
  </si>
  <si>
    <t>(1018404) Construção de Escola 04 salas Povoado Rosário - Anajatuba - MA</t>
  </si>
  <si>
    <t>32788</t>
  </si>
  <si>
    <t>AMANDA D' FATIMA MENDES SOUSA</t>
  </si>
  <si>
    <t>85245</t>
  </si>
  <si>
    <t>(18094) Av. Aristides Souza</t>
  </si>
  <si>
    <t>Em atenção a MP nº 174 de 12 de maio de 2023 e a portaria MEC/MGE/CGU nº 82 de 10 de julho de 2023. O município de Montes Altos, vem manifestar interesse em repactuar e dar continuidade a referida obra. Após verificação em loco do serviço de engenharia da prefeitura, constatou-se que apesar de abandonada pelas gestões passadas, a obra encontra-se em plenas condições de ser retomada e concluída. Atendendo com isso às necessidades de novos espaços educacionais para Educação Infantil no município de Montes Altos.</t>
  </si>
  <si>
    <t>85246</t>
  </si>
  <si>
    <t>(1017182) PAC 2 - CRECHE/PRÉ-ESCOLA  002</t>
  </si>
  <si>
    <t>22/01/2019</t>
  </si>
  <si>
    <t>Estamos solicitando  uma possível Repactuação do Termo de Compromisso PAC 2  10785/2014, uma vez que se repactuado a administração tem a intenção de finalizar essa tão importante obra e cumprir o Termo de compromisso.</t>
  </si>
  <si>
    <t>PAULO KENJI SASAKI</t>
  </si>
  <si>
    <t>85247</t>
  </si>
  <si>
    <t>(1017449) POV. CURRAL VELHO - Luís Correia - PI</t>
  </si>
  <si>
    <t>Solicito Nova Pactuação, conforme MP 1174 de 2023, no qual permite ao ente municipal solicitar novo termo de compromisso, bem como atualização da planilha orçamentária e aporte financeiro por parte do FNDE</t>
  </si>
  <si>
    <t>MARIA DAS DORES FONTENELE BRITO</t>
  </si>
  <si>
    <t>Diligencia atendida</t>
  </si>
  <si>
    <t>85248</t>
  </si>
  <si>
    <t>(25662) PAC 2 - CRECHE/PRÉ-ESCOLA  001</t>
  </si>
  <si>
    <t>09/06/2021</t>
  </si>
  <si>
    <t>Em atenção a MP nº 174 de 12 de maio de 2023 e a portaria MEC/MGE/CGU nº 82 de 10 de julho de 2023. O município de Buritirana-MA, vem manifestar interesse em repactuar e dar continuidade a referida obra. Após verificação em loco do serviço de engenharia da prefeitura, constatou-se que a obra encontra-se em plenas condições de ser retomada e concluída. Atendendo com isso às necessidades de novos espaços educacionais para Educação Infantil na zona urbana do município.</t>
  </si>
  <si>
    <t>TONISLEY DOS SANTOS SOUSA</t>
  </si>
  <si>
    <t>85249</t>
  </si>
  <si>
    <t>(12612) 702488 - 01 Esc. Educ. Infantil - Tipo B - Proinfância - Construção - ABREULANDIA/TO</t>
  </si>
  <si>
    <t>702488</t>
  </si>
  <si>
    <t>05/03/2016</t>
  </si>
  <si>
    <t>O município tem interesse em cocnluir a obra com relação as condições oferecidas dentro da nova MP 1.174/2023 .</t>
  </si>
  <si>
    <t>MANOEL FRANCISCO DE MOURA</t>
  </si>
  <si>
    <t>85250</t>
  </si>
  <si>
    <t>(1006211) PAC 2 - CRECHE/PRÉ-ESCOLA  001</t>
  </si>
  <si>
    <t>Prezado, cumprimentando-o cordialmente, vimos por meio deste manifestar interesse na repactuação de novo instrumento para darmos continuidade à execução da obra de ID  (1006211) PAC 2 - CRECHE/PRÉ-ESCOLA 001  Fonte Boa - AM -  Creche Tipo 1 padrão FNDE, localizada na rua Lucimar Mississipe, Delfina Aziz, Fonte Boa/AM, conforme termo de compromisso PAC2 7116/2013, celebrado entre o FNDE e a Prefeitura Municipal de Fonte Boa. Conforme estabelece a portaria Conjunta MEC/MGI/CGU N 82 de 10 julho de 2023, MP 1.174 de 12 de maio de 2023, manifestamos interesse em darmos sequência à obra, visando oferecer um espaço físico adequado aos alunos do municipio da rede municipal.</t>
  </si>
  <si>
    <t>85251</t>
  </si>
  <si>
    <t>(1012682) NOVA FLORES</t>
  </si>
  <si>
    <t>Solicitamos nova pactuação, pois, a obra já foi licitada novamente e está em execução. Em vistorias, mostra um % de execução de 23,51%, porém, está mais avançada, pois não estamos conseguindo inserir vistoria. Reforçamos que a prefeitura tem interesse em concluir esta obra o mais rápido possível.</t>
  </si>
  <si>
    <t>GABRIELA REZENDE MENDES</t>
  </si>
  <si>
    <t>85252</t>
  </si>
  <si>
    <t>(1008390) PAC 2 - Construção de Quadra Escolar Coberta  001/2013 - Abreulândia - TO</t>
  </si>
  <si>
    <t>85253</t>
  </si>
  <si>
    <t>(1009898) Assentamento Vargem Dourada - Abreulândia - TO</t>
  </si>
  <si>
    <t>O município tem interesse em concluir a obra com relação as condições oferecidas dentro da nova MP 1.174/2023 .</t>
  </si>
  <si>
    <t>85254</t>
  </si>
  <si>
    <t>(1009899) Assentamento Baronesa - Abreulândia - TO</t>
  </si>
  <si>
    <t>85255</t>
  </si>
  <si>
    <t>(1007869) Quadra João Palmeira - Cidelândia - MA</t>
  </si>
  <si>
    <t>Em atenção a MP nº 174 de 12 de maio de 2023 e a portaria MEC/MGE/CGU nº 82 de 10 de julho de 2023. O município de Cidelandia, vem manifestar interesse em repactuar e dar continuidade a referida obra. Após verificação em loco do serviço de engenharia da prefeitura, constatou-se que, a obra encontra-se em plenas condições de ser retomada e concluída. Atendendo com isso às necessidades de novos espaços educacionais no povoado.</t>
  </si>
  <si>
    <t>HERCULES SIQUEIRA DE LIMA</t>
  </si>
  <si>
    <t>85256</t>
  </si>
  <si>
    <t>(24664) CRECHE DO BAIRRO CENTRO</t>
  </si>
  <si>
    <t>Considerando a importância de finalização da obra, a fim de atender a demanda do município e oferecer uma educação de qualidade, e a obra está enquadrada nas diretrizes estipuladas pela medida provisória nº 1174 de 12 de maio de 2023,e a obra encontrando-se em condições favoráveis à sua conclusão. Nosso intuito é dar continuidade e entregar esta importante obra para esta comunidade, uma vez que a mesma tanto necessita de uma Escola de qualidade.  solicitamos análise do FNDE para NOVA PACTUAÇÃO da referida obra, visto que a mesma se encontra no estado de INACABADA .</t>
  </si>
  <si>
    <t>85257</t>
  </si>
  <si>
    <t>(1009813) ESCOLA LIVRAMENTO RIO PACAJÁ</t>
  </si>
  <si>
    <t>45200</t>
  </si>
  <si>
    <t>Considerando a importância de finalização da obra, a fim de atender a demanda do município e oferecer uma educação de qualidade, e a obra está enquadrada nas diretrizes estipuladas pela medida provisória nº 1174 de 12 de maio de 2023,e a obra encontrando-se em condições favoráveis à sua conclusão. Nosso intuito é dar continuidade e entregar esta importante obra para esta comunidade, uma vez que a mesma tanto necessita de uma Escola de qualidade.  solicitamos análise do FNDE para NOVA PACTUAÇÃO da referida obra, visto que a mesma se encontra no estado de INACABADA  PC Técnica Concluída..</t>
  </si>
  <si>
    <t>85258</t>
  </si>
  <si>
    <t>(24665) CRECHE DO BAIRRO DO BOSQUE</t>
  </si>
  <si>
    <t>85259</t>
  </si>
  <si>
    <t>(24666) CRECHE DO BAIRRO MURUCI</t>
  </si>
  <si>
    <t>85260</t>
  </si>
  <si>
    <t>(1009264) CRECHE CIDADE NOVA</t>
  </si>
  <si>
    <t>85261</t>
  </si>
  <si>
    <t>(1009814) ESCOLA EZÍDIO MACIEL - Portel - PA</t>
  </si>
  <si>
    <t>85262</t>
  </si>
  <si>
    <t>(1014804) PAC 2 - Construção de Quadra Escolar Coberta  004/2013 - Portel - PA</t>
  </si>
  <si>
    <t>85263</t>
  </si>
  <si>
    <t>(27047) PAC 2 - Cobertura de Quadra Escolar  130</t>
  </si>
  <si>
    <t>A obra de ID; 27047, Escola Rio Tapajós - Cobertura de Quadra Escolar- Construção - Santarém/PA, CEP; 68.020-650, Sito: Av. Curuá Una - Urumari, cadastrada no SIMEC obras 2.0, sendo parte integrante do convênio n° 3601/202012 que encontra-se com vigência até 31/01/2023. No entanto, essa obra encontra-se com status de Paralisada em decorrência da solicitação de aditivo de prazo feita por parte da empresa não sido encaminhado em tempo hábil para a prorrogação do referido contrato e também a solicitação de serviços complementares para a conclusão do objeto não ter sido examinado em tempo hábil por parte desta secretaria de estado de educação. É pertinente informar que esta Secretaria de Educação através da Secretaria de Infraestrutura realizou no mês de Julho/23 visita técnica na referida obra, onde foi constatado a obra com status de paralisada com 59,12%. No entanto, estamos elaborando novo projeto arquitetônico, Planilha Orçamentária e outros documentos necessários para a conclusão dessa obra é de suma importância para educação do município de Santarém. A obra foi atualizada no SIMEC desde então. Após a Portaria Conjunta MEC/MGI/CGU N° 82, de 10 de julho e 2023, foi submetido à Secretaria de Estado de Educação do Pará a identificação de serviços necessários para melhor adequação técnica do objeto. Portanto, solicitamos a repactuação da obra para a sua efetiva conclusão.</t>
  </si>
  <si>
    <t>85265</t>
  </si>
  <si>
    <t>(1012569) condominio maria ivany - Arataca - BA</t>
  </si>
  <si>
    <t>Nesta oportunidade informamos que esta municipalidade iniciou processo licitatório para a contratação de empresa de engenharia para resolver as inconformidades apontadas por esse fundo. Considerando o que determina a MP 1174, solicitamos uma Nova Pactuação para a obra 1012569, para que este município possa fazer um novo certamente e com isso contratar uma nova empresa para concluir, inaugurar e a gestão possa entregar esse equipamento de suma importância para ampliação da demanda local e concomitantemente melhorar a qualidade da educação local e nacional, equipamento esse de suma importância para todos os munícipes. Pede e espera deferimento.</t>
  </si>
  <si>
    <t>FERNANDO MANSUR GONZAGA</t>
  </si>
  <si>
    <t>85266</t>
  </si>
  <si>
    <t>(1007264) PAC 2 - Construção de Quadra Escolar Coberta  002/2013 - Arataca - BA</t>
  </si>
  <si>
    <t>06/05/2019</t>
  </si>
  <si>
    <t>Nesta oportunidade informamos que esta Prefeitura iniciou processo licitatório para a contratação de empresa de engenharia para resolver as inconformidades apontadas por esse fundo. Considerando o que determina a MP 1174, solicitamos uma Nova Pactuação para a obra 1007264, por meio dessa nova pactuação vai permitir que a gestão possa contratar uma nova empresa para concluir, inaugurar e a gestão possa entregar esse equipamento esportivo de suma importância para a educação local e em tempo melhorar a qualidade de vida local. Pede e espera deferimento.</t>
  </si>
  <si>
    <t>85267</t>
  </si>
  <si>
    <t>(1003762) PAC 2 - Construção de Quadra Escolar Coberta  001 - Arataca - BA</t>
  </si>
  <si>
    <t>02/05/2022</t>
  </si>
  <si>
    <t>Nesta oportunidade informamos que esta Prefeitura iniciou processo licitatório para a contratação de empresa de engenharia para resolver as inconformidades apontadas por esse fundo. Considerando o que determina a MP 1174, solicitamos uma Nova Pactuação para a obra 1003762, por meio dessa nova pactuação vai permitir que a gestão possa contratar uma nova empresa para concluir, inaugurar e a gestão possa entregar esse equipamento esportivo de suma importância para a educação local e em tempo melhorar a qualidade de vida local. Pede e espera deferimento.</t>
  </si>
  <si>
    <t>85268</t>
  </si>
  <si>
    <t>(11710) 701894 - Esc. Educ. Infantil   Tipo B  - Proinfância - Const</t>
  </si>
  <si>
    <t>701894</t>
  </si>
  <si>
    <t>JOSE DE ARAUJO LEITE NETO</t>
  </si>
  <si>
    <t>85269</t>
  </si>
  <si>
    <t>(1007459) PAC 2 - Construção de Quadra Escolar Coberta  001/2013 - Pau Brasil - BA</t>
  </si>
  <si>
    <t>A Prefeitura de Pau Brasil tem total interesse em retomar a construção da Quadra Escolar Coberta  ID 1007459, a escassez de recursos não permitiu que a atual gestão concluísse essa obra de grande importância para todos os estudantes Com o surgimento da MP 1174, solicitamos uma Nova Pactuação/novo compromisso que permita a sua retomada, conclusão e inauguração, objeto com percentual executado de 69.89%. Precisamos avançar! Esperamos ter justificado a presente solicitação.</t>
  </si>
  <si>
    <t>BARBARA SUZETE DE SOUSA</t>
  </si>
  <si>
    <t>85270</t>
  </si>
  <si>
    <t>(26050) PAC 2 - Construção de Quadra Escolar Coberta  001</t>
  </si>
  <si>
    <t>29/06/2022</t>
  </si>
  <si>
    <t>Em consonância com a Medida Provisória nº 1.174, de 12 de maio de 2023, que institui o Pacto Nacional pela Retomada de Obras e Serviços de Engenharia destinada à Educação Básica e a Portaria Conjunta MEC/MGI/CGU Nº 82, de 10 de Julho de 2023, que dispõe sobre as repactuações entre o Fundo Nacional de Desenvolvimento da Educação - FNDE e os entes federativos no âmbito do Pacto Nacional pela Retomada de Obras e de Serviços de Engenharia Destinados à Educação Básica. A Prefeitura Municipal de Barreirinha e a Secretaria Municipal de Educação, vem por meio deste solicitar uma Nova Pactuação do Termo de Compromisso PAC2 3420/2012, instrumento nº 23400000946201219, ID 26050 Construção de Quadra Escolar Coberta, Rua do Campo  Bairro Murici, onde verificou-se que a obra se encontra atestada como INACABADA no SIMEC desde o dia 01/07/2022, e o referido termo se encontra vencido desde o dia 29/06/2022.  A continuação com a construção da Quadra Escolar Coberta tem como principal atenuante o desgaste do que já foi efetuado, levando consideração a ação de intemperes. A Quadra Escolar Coberta, que está como inacabada, tem as  alvenarias, e a superestrutura também apresenta expansão devido à grande grau de corrosão das armaduras, as fundações podem ser utilizadas mediante revisões pontuais onde há indícios de corrosão não expansiva. Temos interesse de continua a Obra, mais o valor da Obra para ser finalizada hoje está alto, devido ao grande aumento de material de construção e com isso, o município não tem recurso para fazer essa contrapartida para o término da Obra. Gostaríamos que o FNDE gerasse um novo termo de compromisso com o valor da Obra Atualizado, para que possamos finalizar a obra e entregar para comunidade escolar. Salientamos que o pedido de Repactuação da Obra atende as prerrogativas estabelecidas pelo FNDE sobre os prazos para a vigência do instrumento e que o indeferimento do pedido em tela implicará no aumento do número de obras inacabadas, fato este que diverge das iniciativas do governo federal em diminuir tal índice, além de comprometer as metas estabelecidas pelo Plano Nacional de Educação - PNE.  Portanto, ao investir na educação fundamental, a gestão municipal de Barreirinhas mostra-se em sintonia com suas responsabilidades junto às crianças e às políticas educacionais em vigor, bem como comprometida com o desenvolvimento socioeconômico local e do Brasil como um todo. No ensejo de termos o nosso pleito deferido, reiteramos nossas considerações, estima e apreço e colocamos nossa prefeitura municipal à disposição para esclarecimentos de eventuais dúvidas no e-mail: pardebarreirinhas@gmail.com.</t>
  </si>
  <si>
    <t>85271</t>
  </si>
  <si>
    <t>(1009916) Escola Municipal Mangueira - Paranã - TO</t>
  </si>
  <si>
    <t>85273</t>
  </si>
  <si>
    <t>(1007740) PAC 2 - Cobertura de Quadra Escolar  001/2013 - Barreirinhas - MA</t>
  </si>
  <si>
    <t>Em consonância com a Medida Provisória nº 1.174, de 12 de maio de 2023, que institui o Pacto Nacional pela Retomada de Obras e Serviços de Engenharia destinada à Educação Básica e a Portaria Conjunta MEC/MGI/CGU Nº 82, de 10 de Julho de 2023, que dispõe sobre as repactuações entre o Fundo Nacional de Desenvolvimento da Educação - FNDE e os entes federativos no âmbito do Pacto Nacional pela Retomada de Obras e de Serviços de Engenharia Destinados à Educação Básica. A Prefeitura Municipal de Barreirinha e a Secretaria Municipal de Educação, vem por meio deste solicitar uma Nova Pactuação do Termo de Compromisso PAC2 9270/2014, instrumento nº 23400013963201399, ID 1007740, Construção de Quadra Escolar Coberta, Rua  Projetada  Bairro Sobradinho, onde verificou-se que a obra se encontra atestada como INACABADA no SIMEC desde o dia 01/07/2022, e o referido termo se encontra vencido desde o dia 29/06/2022.  A continuação com a construção da Quadra Escolar Coberta tem como principal atenuante o desgaste do que já foi efetuado, levando consideração a ação de intemperes. A Quadra Escolar Coberta, que está como inacabada, tem as alvenarias, e a superestrutura também apresenta expansão devido à grande grau de corrosão das armaduras, as fundações podem ser utilizadas mediante revisões pontuais onde há indícios de corrosão não expansiva. Temos interesse de continua a Obra, mais o valor da Obra para ser finalizada hoje está alto, devido ao grande aumento de material de construção e com isso, o município não tem recurso para fazer essa contrapartida para o término da Obra. Gostaríamos que o FNDE gerasse um novo termo de compromisso com o valor da Obra Atualizado, para que possamos finalizar a obra e entregar para comunidade escolar. Salientamos que o pedido de Repactuação da Obra atende as prerrogativas estabelecidas pelo FNDE sobre os prazos para a vigência do instrumento e que o indeferimento do pedido em tela implicará no aumento do número de obras inacabadas, fato este que diverge das iniciativas do governo federal em diminuir tal índice, além de comprometer as metas estabelecidas pelo Plano Nacional de Educação - PNE.  Portanto, ao investir na educação fundamental, a gestão municipal de Barreirinhas mostra-se em sintonia com suas responsabilidades junto às crianças e às políticas educacionais em vigor, bem como comprometida com o desenvolvimento socioeconômico local e do Brasil como um todo. No ensejo de termos o nosso pleito deferido, reiteramos nossas considerações, estima e apreço e colocamos nossa prefeitura municipal à disposição para esclarecimentos de eventuais dúvidas no e-mail: pardebarreirinhas@gmail.com.</t>
  </si>
  <si>
    <t>85274</t>
  </si>
  <si>
    <t>(1007743) PAC 2 - Construção de Quadra Escolar Coberta - Cidade Nova - Barreirinhas - MA</t>
  </si>
  <si>
    <t>31/03/2022</t>
  </si>
  <si>
    <t>Em consonância com a Medida Provisória nº 1.174, de 12 de maio de 2023, que institui o Pacto Nacional pela Retomada de Obras e Serviços de Engenharia destinada à Educação Básica e a Portaria Conjunta MEC/MGI/CGU Nº 82, de 10 de Julho de 2023, que dispõe sobre as repactuações entre o Fundo Nacional de Desenvolvimento da Educação - FNDE e os entes federativos no âmbito do Pacto Nacional pela Retomada de Obras e de Serviços de Engenharia Destinados à Educação Básica. A Prefeitura Municipal de Barreirinha e a Secretaria Municipal de Educação, vem por meio deste solicitar uma Nova Pactuação do Termo de Compromisso PAC2 9271/2014, instrumento nº 23400013968201311, ID 1007743, Construção de Quadra Escolar Coberta, Rua Domingos Dutra  Bairro Cidade Nova, onde verificou-se que a obra se encontra atestada como INACABADA no SIMEC desde o dia 25/02/2021, e o referido termo se encontra vencido desde o dia 31/03/2022.  A continuação com a construção da Quadra Escolar Coberta tem como principal atenuante o desgaste do que já foi efetuado, levando consideração a ação de intemperes. A Quadra Escolar Coberta, que está como inacabada, tem as  alvenarias, e a superestrutura também apresenta expansão devido à grande grau de corrosão das armaduras, as fundações podem ser utilizadas mediante revisões pontuais onde há indícios de corrosão não expansiva. Temos interesse de continua a Obra, mais o valor da Obra para ser finalizada hoje está alto, devido ao grande aumento de material de construção e com isso, o município não tem recurso para fazer essa contrapartida para o término da Obra. Gostaríamos que o FNDE gerasse um novo termo de compromisso com o valor da Obra Atualizado, para que possamos finalizar a obra e entregar para comunidade escolar. Salientamos que o pedido de Repactuação da Obra atende as prerrogativas estabelecidas pelo FNDE sobre os prazos para a vigência do instrumento e que o indeferimento do pedido em tela implicará no aumento do número de obras inacabadas, fato este que diverge das iniciativas do governo federal em diminuir tal índice, além de comprometer as metas estabelecidas pelo Plano Nacional de Educação - PNE.  Portanto, ao investir na educação fundamental, a gestão municipal de Barreirinhas mostra-se em sintonia com suas responsabilidades junto às crianças e às políticas educacionais em vigor, bem como comprometida com o desenvolvimento socioeconômico local e do Brasil como um todo. No ensejo de termos o nosso pleito deferido, reiteramos nossas considerações, estima e apreço e colocamos nossa prefeitura municipal à disposição para esclarecimentos de eventuais dúvidas no e-mail: pardebarreirinhas@gmail.com.</t>
  </si>
  <si>
    <t>85275</t>
  </si>
  <si>
    <t>(1007744) PAC 2 - Construção de Quadra Escolar Coberta - Mamede - Barreirinhas - MA</t>
  </si>
  <si>
    <t>Em consonância com a Medida Provisória nº 1.174, de 12 de maio de 2023, que institui o Pacto Nacional pela Retomada de Obras e Serviços de Engenharia destinada à Educação Básica e a Portaria Conjunta MEC/MGI/CGU Nº 82, de 10 de Julho de 2023, que dispõe sobre as repactuações entre o Fundo Nacional de Desenvolvimento da Educação - FNDE e os entes federativos no âmbito do Pacto Nacional pela Retomada de Obras e de Serviços de Engenharia Destinados à Educação Básica. A Prefeitura Municipal de Barreirinha e a Secretaria Municipal de Educação, vem por meio deste solicitar uma Nova Pactuação do Termo de Compromisso PAC2 9271/2014, instrumento nº 23400013968201311, ID 1007744, Construção de Quadra Escolar Coberta, Povoado Mamede onde verificou-se que a obra se encontra atestada como INACABADA no SIMEC desde o dia 03/03/2021, e o referido termo se encontra vencido desde o dia 31/03/2022.  A continuação com a construção da Quadra Escolar Coberta tem como principal atenuante o desgaste do que já foi efetuado, levando consideração a ação de intemperes. A Quadra Escolar Coberta, que está como inacabada, tem as  alvenarias, e a superestrutura também apresenta expansão devido à grande grau de corrosão das armaduras, as fundações podem ser utilizadas mediante revisões pontuais onde há indícios de corrosão não expansiva. Temos interesse de continua a Obra, mais o valor da Obra para ser finalizada hoje está alto, devido ao grande aumento de material de construção e com isso, o município não tem recurso para fazer essa contrapartida para o término da Obra. Gostaríamos que o FNDE gerasse um novo termo de compromisso com o valor da Obra Atualizado, para que possamos finalizar a obra e entregar para comunidade escolar. Salientamos que o pedido de Repactuação da Obra atende as prerrogativas estabelecidas pelo FNDE sobre os prazos para a vigência do instrumento e que o indeferimento do pedido em tela implicará no aumento do número de obras inacabadas, fato este que diverge das iniciativas do governo federal em diminuir tal índice, além de comprometer as metas estabelecidas pelo Plano Nacional de Educação - PNE.  Portanto, ao investir na educação fundamental, a gestão municipal de Barreirinhas mostra-se em sintonia com suas responsabilidades junto às crianças e às políticas educacionais em vigor, bem como comprometida com o desenvolvimento socioeconômico local e do Brasil como um todo. No ensejo de termos o nosso pleito deferido, reiteramos nossas considerações, estima e apreço e colocamos nossa prefeitura municipal à disposição para esclarecimentos de eventuais dúvidas no e-mail: pardebarreirinhas@gmail.com.</t>
  </si>
  <si>
    <t>85276</t>
  </si>
  <si>
    <t>(1007745) PAC 2 - Construção de Quadra Escolar Coberta -  Aeroporto - Barreirinhas - MA</t>
  </si>
  <si>
    <t>Em consonância com a Medida Provisória nº 1.174, de 12 de maio de 2023, que institui o Pacto Nacional pela Retomada de Obras e Serviços de Engenharia destinada à Educação Básica e a Portaria Conjunta MEC/MGI/CGU Nº 82, de 10 de Julho de 2023, que dispõe sobre as repactuações entre o Fundo Nacional de Desenvolvimento da Educação - FNDE e os entes federativos no âmbito do Pacto Nacional pela Retomada de Obras e de Serviços de Engenharia Destinados à Educação Básica. A Prefeitura Municipal de Barreirinha e a Secretaria Municipal de Educação, vem por meio deste solicitar uma Nova Pactuação do Termo de Compromisso PAC2 9271/2014, instrumento nº 23400013968201311, ID 1007745, Construção de Quadra Escolar Coberta, Rua da Expoema, Bairro: Aeroporto onde verificou-se que a obra se encontra atestada como INACABADA no SIMEC desde o dia 03/03/2021, e o referido termo se encontra vencido desde o dia 31/03/2022.  A continuação com a construção da Quadra Escolar Coberta tem como principal atenuante o desgaste do que já foi efetuado, levando consideração a ação de intemperes. A Quadra Escolar Coberta, que está como inacabada, tem as  alvenarias, e a superestrutura também apresenta expansão devido à grande grau de corrosão das armaduras, as fundações podem ser utilizadas mediante revisões pontuais onde há indícios de corrosão não expansiva. Temos interesse de continua a Obra, mais o valor da Obra para ser finalizada hoje está alto, devido ao grande aumento de material de construção e com isso, o município não tem recurso para fazer essa contrapartida para o término da Obra. Gostaríamos que o FNDE gerasse um novo termo de compromisso com o valor da Obra Atualizado, para que possamos finalizar a obra e entregar para comunidade escolar. Salientamos que o pedido de Repactuação da Obra atende as prerrogativas estabelecidas pelo FNDE sobre os prazos para a vigência do instrumento e que o indeferimento do pedido em tela implicará no aumento do número de obras inacabadas, fato este que diverge das iniciativas do governo federal em diminuir tal índice, além de comprometer as metas estabelecidas pelo Plano Nacional de Educação - PNE.  Portanto, ao investir na educação fundamental, a gestão municipal de Barreirinhas mostra-se em sintonia com suas responsabilidades junto às crianças e às políticas educacionais em vigor, bem como comprometida com o desenvolvimento socioeconômico local e do Brasil como um todo. No ensejo de termos o nosso pleito deferido, reiteramos nossas considerações, estima e apreço e colocamos nossa prefeitura municipal à disposição para esclarecimentos de eventuais dúvidas no e-mail: pardebarreirinhas@gmail.com.</t>
  </si>
  <si>
    <t>85277</t>
  </si>
  <si>
    <t>(1014963) PAC 2 - Construção de Quadra Escolar Coberta - Varas - Barreirinhas - MA</t>
  </si>
  <si>
    <t>Em consonância com a Medida Provisória nº 1.174, de 12 de maio de 2023, que institui o Pacto Nacional pela Retomada de Obras e Serviços de Engenharia destinada à Educação Básica e a Portaria Conjunta MEC/MGI/CGU Nº 82, de 10 de Julho de 2023, que dispõe sobre as repactuações entre o Fundo Nacional de Desenvolvimento da Educação - FNDE e os entes federativos no âmbito do Pacto Nacional pela Retomada de Obras e de Serviços de Engenharia Destinados à Educação Básica. A Prefeitura Municipal de Barreirinha e a Secretaria Municipal de Educação, vem por meio deste solicitar uma Nova Pactuação do Termo de Compromisso PAC2 9520/2014, instrumento nº 23400004192201420, ID 1014963, Construção de Quadra Escolar Coberta, Povoado Varas onde verificou-se que a obra se encontra atestada como PARALISADA no SIMEC desde o dia 08/05/2023, e o referido termo se encontra valido até o dia 22/03/2024.  A continuação com a construção da Quadra Escolar Coberta tem como principal atenuante o desgaste do que já foi efetuado, levando consideração a ação de intemperes. A Quadra Escolar Coberta, que está como inacabada, tem as  alvenarias, e a superestrutura também apresenta expansão devido à grande grau de corrosão das armaduras, as fundações podem ser utilizadas mediante revisões pontuais onde há indícios de corrosão não expansiva. Temos interesse de continua a Obra, mais o valor da Obra para ser finalizada hoje está alto, devido ao grande aumento de material de construção e com isso, o município não tem recurso para fazer essa contrapartida para o término da Obra. Gostaríamos que o FNDE gerasse um novo termo de compromisso com o valor da Obra Atualizado, para que possamos finalizar a obra e entregar para comunidade escolar. Salientamos que o pedido de Repactuação da Obra atende as prerrogativas estabelecidas pelo FNDE sobre os prazos para a vigência do instrumento e que o indeferimento do pedido em tela implicará no aumento do número de obras inacabadas, fato este que diverge das iniciativas do governo federal em diminuir tal índice, além de comprometer as metas estabelecidas pelo Plano Nacional de Educação - PNE.  Portanto, ao investir na educação fundamental, a gestão municipal de Barreirinhas mostra-se em sintonia com suas responsabilidades junto às crianças e às políticas educacionais em vigor, bem como comprometida com o desenvolvimento socioeconômico local e do Brasil como um todo. No ensejo de termos o nosso pleito deferido, reiteramos nossas considerações, estima e apreço e colocamos nossa prefeitura municipal à disposição para esclarecimentos de eventuais dúvidas no e-mail: pardebarreirinhas@gmail.com</t>
  </si>
  <si>
    <t>85278</t>
  </si>
  <si>
    <t>(8958) 656877 - Esc. Educ. Infantil - Tipo B -  - Construção - SANTANA DA BOA VISTA/RS</t>
  </si>
  <si>
    <t>656877</t>
  </si>
  <si>
    <t>Pelo presente declaramos que o Município de Santana da Boa Vista RS, tem interesse de aderir a repactuação da obra ID (8958) 656877 Esc. Educ. Infantil - Tipo B - - Construção - SANTANA DA BOA VISTA/RS, conforme Medida Provisória nº 1.174, de 12 de maio de 2023 e PORTARIA CONJUNTA MEC/MGI/CGU Nº 82, DE 10 DE JULHO DE 2023, escalaremos também que a obra possui um grande percentual de execução da mesma e se encontra na situação Inacabada, conforme NOTA TÉCNICA Nº 3510644/2023/CGIMP/DIGAP. Instrumento vencido em 27/03/2023 Certo da atenção e sensibilidade de Vossa Excelência, ao solicitado, antecipamos nossos agradecimentos externando votos de estima e consideração. Atenciosamente  GARLENO ALVES DA SILVA Prefeito Municipal</t>
  </si>
  <si>
    <t>DANIEL PLAUTZ</t>
  </si>
  <si>
    <t>85279</t>
  </si>
  <si>
    <t>(1012636) PAC 2 - CRECHE/PRÉ-ESCOLA  001</t>
  </si>
  <si>
    <t>A referida creche foi idealizada como um importante projeto para atender às necessidades da comunidade local, proporcionando um ambiente seguro e adequado para o desenvolvimento educacional e social de crianças em idade pré-escolar. A retomada da obra representa um grande impacto positivo no processo educacional na região.</t>
  </si>
  <si>
    <t>FRANCISCO CLEANO LIMA MELO</t>
  </si>
  <si>
    <t>85280</t>
  </si>
  <si>
    <t>(25715) PAC 2 - CRECHE/PRÉ-ESCOLA  001</t>
  </si>
  <si>
    <t>Em conformidade com a Medida Provisória nº 1.174, de 12 de maio de 2023 e da Portaria Conjunta MEC/MGI/CGU nº 82, DE 10 DE JULHO DE 2023, Vimos pelo presente, solicitar de Vossa Senhoria que seja concedida Nova Pactuação de Obra Inacabada  Obra ID n.º 25715  TC/PAC2 nº 2988/2012 - Processo n.º 23400001421201292, pelos motivos que os serviços foram executados até esta etapa (última vigência), porém a empresa contratada a época não cumpriu o cronograma inicial, que teve o prazo aditado por diversas vezes. A administração pública municipal visando à conclusão da obra de primordial importância para a população de São Benedito do Sul/Rua Chã do Cajá procedeu com elaboração de laudos técnicos para retomada da referida obra. Sem mais para o momento e certo de que seremos atendidos estimo protestos de alta estima e distintas considerações.</t>
  </si>
  <si>
    <t>CLAUDIO JOSÉ GOMES DE AMORIM JUNIOR</t>
  </si>
  <si>
    <t>85281</t>
  </si>
  <si>
    <t>(26035) PAC 2 - Construção de Quadra Escolar Coberta  001</t>
  </si>
  <si>
    <t>Em conformidade com a Medida Provisória nº 1.174, de 12 de maio de 2023 e da Portaria Conjunta MEC/MGI/CGU nº 82, DE 10 DE JULHO DE 2023, Vimos pelo presente, solicitar de Vossa Senhoria que seja concedida Nova Pactuação de Obra Inacabada  Obra PAC 2 - Construção de Quadra Escolar Coberta  001, ID n.º 26035  TC/PAC2 nº 3524/2012 - Processo n.º 23400000981201220, pelos motivos que os serviços foram executados até esta etapa (última vigência), porém a empresa contratada a época não cumpriu o cronograma inicial, que teve o prazo aditado por diversas vezes. A administração pública municipal visando à conclusão da obra de primordial importância para a população de São Benedito do Sul/Rua Chã do Cajá procedeu com elaboração de laudos técnicos para retomada da referida obra. Sem mais para o momento e certo de que seremos atendidos estimo protestos de alta estima e distintas considerações.</t>
  </si>
  <si>
    <t>85283</t>
  </si>
  <si>
    <t>(1002989) Unid Esc Mun Antonio de Araújo Costa - Aroazes - PI</t>
  </si>
  <si>
    <t>155090(Termo original: 17579)</t>
  </si>
  <si>
    <t>01/06/2022</t>
  </si>
  <si>
    <t>A Prefeitura Municipal de Aroazes - PI, vem por meio desta solicitação, manifestar interesse na repactuação da obra inacabada - ID 1002989 Unid Esc Mun Antonio de Araújo Costa - Aroazes - PI, nos termos da Medida Provisória 1.174/2023 e considerando as diretrizes apresentadas através da Portaria Conjunta MEC/MGI/CGU nº 82 de 10 de julho de 2023.</t>
  </si>
  <si>
    <t>MANOEL PORTELA DE CARVALHO NETO</t>
  </si>
  <si>
    <t>85284</t>
  </si>
  <si>
    <t>(1380) 700037 - Escola de Educação Inf - Novo Oriente do Piauí/PI</t>
  </si>
  <si>
    <t>700037</t>
  </si>
  <si>
    <t>12/12/2015</t>
  </si>
  <si>
    <t>Manifesto interesse em realizar a repactuação em consonância com a MP1174 e portaria 82 que dispõem sobre as repactuação e retomada das obras inacabadas ou paralisadas.</t>
  </si>
  <si>
    <t>Francisco Afonso Ribeiro Sobreira</t>
  </si>
  <si>
    <t>85285</t>
  </si>
  <si>
    <t>(1002991) Unid Esc Mun Santo Afonso Rodrigues - Aroazes - PI</t>
  </si>
  <si>
    <t>A Prefeitura Municipal de Aroazes - PI, vem por meio desta solicitação, manifestar interesse na repactuação da obra inacabada - ID (1002991) Unid Esc Mun Santo Afonso Rodrigues - Aroazes - PI, nos termos da Medida Provisória 1.174/2023 e considerando as diretrizes apresentadas através da Portaria Conjunta MEC/MGI/CGU nº 82 de 10 de julho de 2023.</t>
  </si>
  <si>
    <t>85286</t>
  </si>
  <si>
    <t>(1081175) 2 - Escola Povoado Barro Vermelho - Aroazes - PI</t>
  </si>
  <si>
    <t>A Prefeitura Municipal de Aroazes - PI, vem por meio desta solicitação, manifestar interesse na repactuação da obra inacabada - ID (1081175) 2 - Escola Povoado Barro Vermelho - Aroazes - PI, nos termos da Medida Provisória 1.174/2023 e considerando as diretrizes apresentadas através da Portaria Conjunta MEC/MGI/CGU nº 82 de 10 de julho de 2023.</t>
  </si>
  <si>
    <t>85287</t>
  </si>
  <si>
    <t>(1000851) PAC 2 - Construção de Quadra Escolar Coberta  001/2013 - São Gonçalo do Piauí - PI</t>
  </si>
  <si>
    <t>A Prefeitura Municipal de São Gonçalo do Piauí - PI, vem por meio desta solicitação, manifestar interesse na repactuação da obra inacabada - ID (1000851) PAC 2 - Construção de Quadra Escolar Coberta 001/2013 - São Gonçalo do Piauí - PI, nos termos da Medida Provisória 1.174/2023 e considerando as diretrizes apresentadas através da Portaria Conjunta MEC/MGI/CGU nº 82 de 10 de julho de 2023.</t>
  </si>
  <si>
    <t>LUIS DE SOUSA RIBEIRO JUNIOR</t>
  </si>
  <si>
    <t>85288</t>
  </si>
  <si>
    <t>(33359) PAC 2 - Construção de Quadra Escolar Coberta  001/2013 - Nazaré do Piauí - PI</t>
  </si>
  <si>
    <t>15/01/2019</t>
  </si>
  <si>
    <t>O município de Nazaré do Piauí vem através deste e pelas razões abaixo solicitar Nova pactuação de obra inacabada:  O convênio deu início no ano.de 2013 com o valor total da obra no valor de 509.782,33 reais, deste o município recebeu 127.445,58 reais que corresponde a parcela de 25% do termo de convênio, restando ao município a importância de 382.336,75 reais que corresponde a 75% das parcelas restantes para a conclusão da obra, nesse caso o município ainda tem essa importância a receber do convênio original, ocorre que essa obra se arrastou por muito tempo e após duas vistorias realizadas foi concluído que o município executou 18.65% do serviço correspondente a percentual de 25% da primeira parcela, devido a isso o convênio se arrastou por muito tempo e a obra foi declarado inacabada. Com o advento dessa nova medida do governo o município decidiu que tem interesse em concluir a mesma, nesse sentido vem requisitar a análise e deferimento para continuidade da obra com a seguinte solicitação, que o MEC/FNDE corrija os valores e adeque a realidade de hoje, pois segundo os cálculos realizados por engenheiros do município, a obra em questão está orçada hoje em aproximadamente 1.2000.000,00( um milhão e duzentos mil reais), sendo assim o município solita que seja feita complementação deste valor.</t>
  </si>
  <si>
    <t>RAIMUNDO NONATO COSTA</t>
  </si>
  <si>
    <t>85290</t>
  </si>
  <si>
    <t>(1100248) ESCOLA CORONEL ADOLFO  - Alto Parnaíba - MA</t>
  </si>
  <si>
    <t>202002907</t>
  </si>
  <si>
    <t>ITAMAR NUNES VIEIRA</t>
  </si>
  <si>
    <t>Senhor(a) Gestor(a), Com base na Portaria Conjunta MEC/MGI/CGU nº 82, de 10 de julho de 2023, solicitamos apresentar os seguintes documentos para a solicitação de repactuação da obra: _______I - Documento de propriedade do terreno: é obrigatória a comprovação do exercício pleno dos poderes inerentes à propriedade do imóvel. Apresentar certidão de inteiro teor, emitida pelo cartório de registro de imóveis competente, com data recente e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A Procuradoria Federal junto ao FNDE solicita documento com data de expedição de, no máximo, 1(um) ano da data de solicitação de nova pactuação pela MP 1174 no SIMEC; e _______VII - Ofício de anuência à manifestação de interesse e aos documentos apresentados, assinado pela autoridade competente. O Ofício deve conter o número de identificação (ID) da obra e estar datado e assinado pelo gestor municipal, estadual ou distrital. ___________**A resposta a esta diligência deve ser enviada em até 90 dias a contar desta data, impreterivelmente.** ___________ Conheça mais sobre o Pacto Nacional pela Retomada de Obras e de Serviços de Engenharia Destinados à Educação Básica:  MP 1.174/2023 - https://www.in.gov.br/en/web/dou/-/medida-provisoria-n-1.174-de-12-de-maio-de-2023-483047028  Portaria Conjunta MEC/MGI/CGU Nº 82, DE 10 DE JULHO DE 2023 - https://www.in.gov.br/en/web/dou/-/portaria-conjunta-mec/mgi/cgu-n-82-de-10-de-julho-de-2023-495842030  Cartilha de apoio FNDE: https://www.gov.br/fnde/pt-br/acesso-a-informacao/acoes-e-programas/programas/par/pacto-nacional-pela-retomada-de-obras-da-educacao-basica/FNDE_cartilha_PactoNacionalpelaRetomadadeObrasdaEducaoBsica.pdf  Pacto Nacional pela Retomada de Obras e Serviços de Engenharia Destinados à Educação Básica: https://www.gov.br/fnde/pt-br/acesso-a-informacao/acoes-e-programas/programas/par/pacto-nacional-pela-retomada-de-obras-da-educacao-basica/pacto-nacional-pela-retomada-de-obras-da-educacao-basica  FNDE Dialoga sobre a Retomada das Obras: https://www.youtube.com/watch?v=qjHBRiUJpqk</t>
  </si>
  <si>
    <t>85291</t>
  </si>
  <si>
    <t>(12624) 702477 - 01 Esc. Educ. Infantil - Tipo B - Proinfância - Construção - ALTO PARNAÍBA/MA</t>
  </si>
  <si>
    <t>702477</t>
  </si>
  <si>
    <t>12/01/2019</t>
  </si>
  <si>
    <t>85293</t>
  </si>
  <si>
    <t>(1001431) PAC 2 - Construção de Quadra Escolar Coberta  001/2013 - Avelino Lopes - PI</t>
  </si>
  <si>
    <t>AMINADAB PEREIRA DE SOUSA NETO</t>
  </si>
  <si>
    <t>85294</t>
  </si>
  <si>
    <t>(1009792) Comunidade São Luiz - Igarapé-Açu - PA</t>
  </si>
  <si>
    <t>23602</t>
  </si>
  <si>
    <t>A retomada da obra, dar-se-á em função a necessidade de conclusão do objeto, tendo como ênfase a readequação e realinhamentos necessários ao orçamento e prazos, já que se trata de obras de projetos do ano 2014, onde a mesma encontra-se com seus itens e valores defasados, o que acarretou á não conclusão da mesma. Desta forma, esta municipalidade necessita de apoio financeiro complementar para retomada e posteriormente conclusão e entrega do espaço a comunidade.</t>
  </si>
  <si>
    <t>NORMANDO MENEZES DE SOUZA</t>
  </si>
  <si>
    <t>85296</t>
  </si>
  <si>
    <t>(1008605) PAC 2 - Cobertura de Quadra Escolar  002/2013 - Campo Maior - PI</t>
  </si>
  <si>
    <t>JOÃO FELIX DE ANDRADE FILHO</t>
  </si>
  <si>
    <t>85297</t>
  </si>
  <si>
    <t>(1008608) PAC 2 - Construção de Quadra Escolar Coberta  003/2013 - Campo Maior - PI</t>
  </si>
  <si>
    <t>18/08/2016</t>
  </si>
  <si>
    <t>85298</t>
  </si>
  <si>
    <t>(1014101) Escola Nova Bom Lugar - Campo Maior - PI</t>
  </si>
  <si>
    <t>29888</t>
  </si>
  <si>
    <t>23/11/2018</t>
  </si>
  <si>
    <t>85299</t>
  </si>
  <si>
    <t>(1014102) Escola Nova Canoas - Campo Maior - PI</t>
  </si>
  <si>
    <t>85300</t>
  </si>
  <si>
    <t>(1016698) Escola Nova São Joaquim - Campo Maior - PI</t>
  </si>
  <si>
    <t>29889</t>
  </si>
  <si>
    <t>14/04/2023</t>
  </si>
  <si>
    <t>85302</t>
  </si>
  <si>
    <t>(1005334) PAC 2 - Construção de Quadra Escolar Coberta  002/2013</t>
  </si>
  <si>
    <t>Manifesto interesse em realizar a repactuação da construção da quadra com ID 1005334 em consonância com a MP 1174 e a Portaria 82 que dispõem sobre as repactuações e Retomada das obras inacabadas ou paralisadas.</t>
  </si>
  <si>
    <t>GETULIO BRABO DE SOUZA</t>
  </si>
  <si>
    <t>85303</t>
  </si>
  <si>
    <t>(1002085) PAC 2 - Construção de Quadra Escolar Coberta  003/2013 - Igarapé-Açu - PA</t>
  </si>
  <si>
    <t>A retomada da obra, dar-se-á em função a necessidade de conclusão do objeto, tendo como ênfase a readequação e realinhamentos necessários ao orçamento e prazos, já que se trata de obras de projetos do ano 2013, onde a mesma encontra-se com seus itens e valores defasados, o que acarretou á não conclusão da mesma. Desta forma, esta municipalidade necessita de apoio financeiro complementar para retomada e posteriormente conclusão e entrega do espaço a comunidade.</t>
  </si>
  <si>
    <t>85304</t>
  </si>
  <si>
    <t>(1004577) PAC 2 - Construção de Quadra Escolar Coberta  004/2013 - Igarapé-Açu - PA</t>
  </si>
  <si>
    <t>22/02/2023</t>
  </si>
  <si>
    <t>85305</t>
  </si>
  <si>
    <t>(1017531) CRECHE TERCINA</t>
  </si>
  <si>
    <t>29/10/2021</t>
  </si>
  <si>
    <t>EMERSON MARIANI DIAS</t>
  </si>
  <si>
    <t>85306</t>
  </si>
  <si>
    <t>(33332) PAC 2 - Construção de Quadra Escolar Coberta  003/2013 - Corrente - PI</t>
  </si>
  <si>
    <t>02/03/2022</t>
  </si>
  <si>
    <t>GLADSON MURILO MASCARENHAS RIBEIRO</t>
  </si>
  <si>
    <t>85307</t>
  </si>
  <si>
    <t>(1000739) PAC 2 - Cobertura de Quadra Escolar  001/2013 - Corrente - PI</t>
  </si>
  <si>
    <t>14/11/2022</t>
  </si>
  <si>
    <t>85308</t>
  </si>
  <si>
    <t>(1018641) CONSTRUÇÃO - AREIA DO ANELES - Cachoeira do Piriá - PA</t>
  </si>
  <si>
    <t>34953</t>
  </si>
  <si>
    <t>Raimundo Nonato Alencar Machado</t>
  </si>
  <si>
    <t>85309</t>
  </si>
  <si>
    <t>(1015610) PAC 2 - Construção de Quadra Escolar Coberta  003/2013 - Iguatu - CE</t>
  </si>
  <si>
    <t>Solicitação feita com base na MP 1174 que autorizou a nova pactuação da obra.</t>
  </si>
  <si>
    <t>JOSE RONALD GOMES BEZERRA</t>
  </si>
  <si>
    <t>85310</t>
  </si>
  <si>
    <t>(1006753) PAC 2-CRECHE/PRÉ ESCOLA VARJOTA</t>
  </si>
  <si>
    <t>18/10/2019</t>
  </si>
  <si>
    <t>85311</t>
  </si>
  <si>
    <t>(1002414) PAC 2 - CRECHE/PRÉ-ESCOLA FOMENTO</t>
  </si>
  <si>
    <t>27/07/2022</t>
  </si>
  <si>
    <t>85312</t>
  </si>
  <si>
    <t>(1013096) Terreno Santa Maria - Pacatuba - SE</t>
  </si>
  <si>
    <t>CONSIDERANDO A NECESSIDADDE DE ENTREGAR A COMUNIDADE ESCOLAR UM ESPAÇO ADEQUADO E SEGURO PARA PRÉTICA ESPORTIVA,SIRVO-ME DO PRESENTE PARA INFORMAR QUE O MUNICIPIO DE PACATUBA MANIFESTA INTERESSE NA PACTUAÇÃO DA OBRA DA QUADRA DE SANTANINHA((1013096) Terreno Santa Maria - Pacatuba - SE, CONFORME MP 1174. CERTO DO DEFERIMENTO DO PLEITO,AGUARDAMOS AS DEMANDAS PROPOSTAS.</t>
  </si>
  <si>
    <t>ALEX DOS SANTOS</t>
  </si>
  <si>
    <t>85313</t>
  </si>
  <si>
    <t>(19889) Localidade Pará-Batins</t>
  </si>
  <si>
    <t>RAIMUNDO MARTINS DE SOUSA SANTOS SOBRINHO</t>
  </si>
  <si>
    <t>85314</t>
  </si>
  <si>
    <t>(12614) 702538 - 01 Esc. Educ. Infantil - Tipo B - Proinfância - Construção - NOVA CANAÃ/BA</t>
  </si>
  <si>
    <t>702538</t>
  </si>
  <si>
    <t>31/07/2014</t>
  </si>
  <si>
    <t>O Município de Nova Canaã solicita Nova Pactuado da Obra ID 12614, conforme a MP 1174, para podermos firmar novo termo de Compromisso para retomar e concluirmos a a Obra que se encontra em estado Inacabada e é de suma importância para atender nossas crianças. Estamos a disposição para atender qualquer solicitação que se fazer necessária.</t>
  </si>
  <si>
    <t>MARIVAL NEUTON DE MAGALHAES FRAGA</t>
  </si>
  <si>
    <t>85316</t>
  </si>
  <si>
    <t>(1109072) Quadra Escolar Abílio José de Almeida - Francisco Macedo - PI</t>
  </si>
  <si>
    <t>202104041</t>
  </si>
  <si>
    <t>ADEILSON ANTAO DE CARVALHO</t>
  </si>
  <si>
    <t>85317</t>
  </si>
  <si>
    <t>(1001758) PAC 2 - CRECHE/PRÉ-ESCOLA MCMV  004</t>
  </si>
  <si>
    <t>23/10/2019</t>
  </si>
  <si>
    <t>A presente solicitação se justifica por se tratar de ser um requisito para a REPACTUAÇÃO de obras INACABADAS, de acordo com as orientações do governo federal para a retomada de obras de creche inacabadas, com base nas políticas públicas de universalização da educação básica de qualidade, ofertada à crianças em idade de creche e estudantes do ensino fundamental.  Nesse sentido, vimos por meio desta, solicitar que seja analisado e deferido o referido pleito, afim de que possamos retomar esta obra e, assim, atender a crescente demanda por novas vagas em ambientes educacionais de qualidade e bem estruturados, buscando melhorar a qualidade do ensino público em nosso município e, consequentemente, alcançar melhores resultados no Índice de Desenvolvimento da Educação Básica - IDEB, melhoria do Índice de Desenvolvimento Humano - IDH e do Índice de Desenvolvimento Infantil - IDI, oportunizando melhor qualidade de vida aos nossos cidadãos e cidadãs e garantindo acesso e permanência dos estudantes da rede pública a uma educação de qualidade.</t>
  </si>
  <si>
    <t>IVANIA JUREMA MENESES SAMPAIO</t>
  </si>
  <si>
    <t>85318</t>
  </si>
  <si>
    <t>(1004623) PAC 2 - Cobertura de Quadra Escolar  001/2013 - Paço do Lumiar - MA</t>
  </si>
  <si>
    <t>85319</t>
  </si>
  <si>
    <t>(1006591) Creche do Bairro Saramanta</t>
  </si>
  <si>
    <t>85320</t>
  </si>
  <si>
    <t>(1006592) Creche do Conjunto Paranã IV.</t>
  </si>
  <si>
    <t>85321</t>
  </si>
  <si>
    <t>(1008056) Quadra Escola Vereador Genival Pereira - Paço do Lumiar - MA</t>
  </si>
  <si>
    <t>20/07/2019</t>
  </si>
  <si>
    <t>85322</t>
  </si>
  <si>
    <t>(1009438) Escola Pirâmide II - Paço do Lumiar - MA</t>
  </si>
  <si>
    <t>22610</t>
  </si>
  <si>
    <t>01/12/2023</t>
  </si>
  <si>
    <t>85323</t>
  </si>
  <si>
    <t>(1014968) Quadra Escola Francisco Oliveira Dias - Paço do Lumiar - MA</t>
  </si>
  <si>
    <t>85325</t>
  </si>
  <si>
    <t>(1010760) 6 - Sede - Bairro São Domingos - Luzilândia - PI</t>
  </si>
  <si>
    <t>22628</t>
  </si>
  <si>
    <t>Solicito a repactuação do termo de compromisso junto ao FNDE para a Unidade Escolar 6 - SEDE - BAIRRO SÃO DOMINGOS (São Domingos) do município de Luzilândia-PI, com o intuito de retomar e concluir a obra inacabada. Considerando a impossibilidade de finalizar a construção com os recursos atuais, é imprescindível a atualização e repactuação dos recursos para garantir a conclusão dessa importante infraestrutura educacional. A repactuação é fundamental para assegurar um ambiente propício ao aprendizado, atendendo às necessidades da comunidade escolar e cumprindo o compromisso de oferecer educação de qualidade.</t>
  </si>
  <si>
    <t>85326</t>
  </si>
  <si>
    <t>(1005535) PAC 2 - Construção de Quadra Escolar Coberta  001/2013 - Verdelândia - MG</t>
  </si>
  <si>
    <t>01/09/2016</t>
  </si>
  <si>
    <t>Devido obra não ter sido concluída e ter o status como Obra Inacabada, solicitamos a Nova Pactuação MP 1174, para finalizarmos a obra.</t>
  </si>
  <si>
    <t>JARBAS SOARES ROCHA</t>
  </si>
  <si>
    <t>85327</t>
  </si>
  <si>
    <t>(1015653) PAC 2 - Construção de Quadra Escolar Coberta -  Boa Vista - Barreirinhas - MA</t>
  </si>
  <si>
    <t>12/08/2021</t>
  </si>
  <si>
    <t>Em consonância com a Medida Provisória nº 1.174, de 12 de maio de 2023, que institui o Pacto Nacional pela Retomada de Obras e Serviços de Engenharia destinada à Educação Básica e a Portaria Conjunta MEC/MGI/CGU Nº 82, de 10 de Julho de 2023, que dispõe sobre as repactuações entre o Fundo Nacional de Desenvolvimento da Educação - FNDE e os entes federativos no âmbito do Pacto Nacional pela Retomada de Obras e de Serviços de Engenharia Destinados à Educação Básica. A Prefeitura Municipal de Barreirinha e a Secretaria Municipal de Educação, vem por meio deste solicitar uma Nova Pactuação do Termo de Compromisso PAC2 10370/2014, instrumento nº 23400004971201425, ID 1015653, Construção de Quadra Escolar Coberta, Povoado Boa Vista onde verificou-se que a obra se encontra atestada como INACABADA no SIMEC desde o dia 03/03/2021, e o referido termo se encontra vencido desde o dia 18/08/2021.  A continuação com a construção da Quadra Escolar Coberta tem como principal atenuante o desgaste do que já foi efetuado, levando consideração a ação de intemperes. A Quadra Escolar Coberta, que está como inacabada, tem as alvenarias, e a superestrutura também apresenta expansão devido à grande grau de corrosão das armaduras, as fundações podem ser utilizadas mediante revisões pontuais onde há indícios de corrosão não expansiva. Temos interesse de continua a Obra, mais o valor da Obra para ser finalizada hoje está alto, devido ao grande aumento de material de construção e com isso, o município não tem recurso para fazer essa contrapartida para o término da Obra. Gostaríamos que o FNDE gerasse um novo termo de compromisso com o valor da Obra Atualizado, para que possamos finalizar a obra e entregar para comunidade escolar. Salientamos que o pedido de Repactuação da Obra atende as prerrogativas estabelecidas pelo FNDE sobre os prazos para a vigência do instrumento e que o indeferimento do pedido em tela implicará no aumento do número de obras inacabadas, fato este que diverge das iniciativas do governo federal em diminuir tal índice, além de comprometer as metas estabelecidas pelo Plano Nacional de Educação - PNE.  Portanto, ao investir na educação fundamental, a gestão municipal de Barreirinhas mostra-se em sintonia com suas responsabilidades junto às crianças e às políticas educacionais em vigor, bem como comprometida com o desenvolvimento socioeconômico local e do Brasil como um todo. No ensejo de termos o nosso pleito deferido, reiteramos nossas considerações, estima e apreço e colocamos nossa prefeitura municipal à disposição para esclarecimentos de eventuais dúvidas no e-mail: pardebarreirinhas@gmail.com.</t>
  </si>
  <si>
    <t>85328</t>
  </si>
  <si>
    <t>(1005332) PAC 2 - Construção de Quadra Escolar Coberta  003/2013 - São Sebastião da Boa Vista - PA</t>
  </si>
  <si>
    <t>Manifesto interesse em realizar a repactuação da construção da quadra poliesportiva com ID 1005332 em consonância com a MP 1174 e a Portaria 82 que dispõem sobre as repactuações e Retomada das obras inacabadas ou paralisadas.</t>
  </si>
  <si>
    <t>85329</t>
  </si>
  <si>
    <t>(22667) QUADRA POLIESPORTIVA EURENICE</t>
  </si>
  <si>
    <t>18/01/2022</t>
  </si>
  <si>
    <t>JOSUE PINHO DA SILVA JUNIOR</t>
  </si>
  <si>
    <t>85330</t>
  </si>
  <si>
    <t>(26077) QUADRA POLIESPORTIVA TIRADENTES</t>
  </si>
  <si>
    <t>85331</t>
  </si>
  <si>
    <t>(1005333) PAC 2 - Construção de Quadra Escolar Coberta  001/2013 - São Sebastião da Boa Vista - PA</t>
  </si>
  <si>
    <t>Manifesto interesse em realizar a repactuação da construção da quadra poliesportiva com ID 1005333 em consonância com a MP 1174 e a Portaria 82 que dispõem sobre as repactuações e Retomada das obras inacabadas ou paralisadas.</t>
  </si>
  <si>
    <t>85333</t>
  </si>
  <si>
    <t>(27058) PAC 2 - Cobertura de Quadra Escolar  110</t>
  </si>
  <si>
    <t>A obra de ID; 27058, Escola Argentina Pereira - Cobertura de Quadra - Construção - Bragança/PA, CEP; 68.600-000, Rodovia Viseu Bragança, cadastrada no SIMEC obras 2.0, sendo parte integrante do convênio n° 3601/2012 que encontra-se com a vigência até 31/01/2024. Essa obra encontra-se com status de Paralisada com percentual de execução de 47,48 %. Vale ressaltar que a Secretaria de Educação celebrou contrato administrativo nº 119/2013, Processo nº 605.685/2012 com a empresa Ditron Engenharia Comércio e Serviços. Todavia, informamos que o referido contrato expirou e não houve interesse em prorroga-lo. Dito isto, esta secretaria encaminhou equipe técnica à referida obra para levantamento das informações técnicas e elaboração de material técnico (Projeto, Planilhas e etc) para a conclusão da mesma. No entanto, a conclusão dessa obra é de suma importância para educação do município de Bragança, visto está localizada na região Nordeste do estado. A obra não foi atualizada no SIMEC desde então. Após a Portaria Conjunta MEC/MGI/CGU N° 82, de 10 de julho e 2023, foi submetido à Secretaria de Estado de Educação do Pará a identificação de serviços necessários para melhor adequação técnica do objeto. Portanto, solicitamos a repactuação da obra para a sua efetiva conclusão.</t>
  </si>
  <si>
    <t>85334</t>
  </si>
  <si>
    <t>(1017475) Comunidade Pacujá - Tarauacá - AC</t>
  </si>
  <si>
    <t>A repactuação dessa Obra é de total interesse dessa administração. Tendo em vista que essa obra se arrasta desde 2015, os valores pactuados com o Ministério não são mais suficientes para a sua conclusão. A referida obra possui contrato vigente de obra vinculada, porém, problemas de inconformidade e restrições causados pela empresa anterior têm causado atrasos em relação ao andamento da mesma, uma falta de alinhamento entre a atual empresa e a equipe de fiscalização acarretou em serviços realizados com impedimento de pagamento uma vez que o repasse se torna inviável, levando em consideração as diligencias não sanadas. Embora tenhamos realizado esforços para sana-las, ainda não alcançamos êxito. Atualmente a contratada solicitou reequilíbrio orçamentário, o que enfatiza a nossa necessidade de repactuação, uma vez que é temos ciência da necessidade de realinhamento e da morosidade de um novo processo licitatório.</t>
  </si>
  <si>
    <t>85335</t>
  </si>
  <si>
    <t>(1007079) PAC 2 - Construção de Quadra Escolar Coberta  001/2013 - Mundo Novo - GO</t>
  </si>
  <si>
    <t>É de grande interesse do município dar seguimento a esta obra através do novo programa de repactuação liberado pelo FNDE, uma vez que a nova cláusula que prevê a atualização do saldo remanescente proporcionará a retomada do empreendimento de forma assertiva, favorecendo muito sua conclusão e entrega à comunidade de Mundo Novo.</t>
  </si>
  <si>
    <t>Marlene Lourenço</t>
  </si>
  <si>
    <t>85336</t>
  </si>
  <si>
    <t>(11827) 700067 - Esc. Educ. Infantil   Tipo C  - Proinfância - Construção - MUNDO NOVO/GO</t>
  </si>
  <si>
    <t>700067</t>
  </si>
  <si>
    <t>15/09/2018</t>
  </si>
  <si>
    <t>É de grande interesse do município dar seguimento a esta obra através do novo programa de repactuação liberado pelo FNDE, uma vez que a nova claúsula que prevê a atualização do saldo remanescente proporcionará a retomada do empreendimento de forma assertiva, favorecendo muito sua conclusão e entrega à comunidade de Mundo Novo.</t>
  </si>
  <si>
    <t>85337</t>
  </si>
  <si>
    <t>(7883) 710353 - E Educ Infantil Tipo C - EMENDA - CANTA/RR</t>
  </si>
  <si>
    <t>710353</t>
  </si>
  <si>
    <t>A CONCLUSÃO DA CONSTRUÇÃO DE ESCOLA TIPO C NA SEDE DO MUNÍCIPIO IRÁ OFERTAR UMA EDIFICAÇÃO TOTALMENTE ADEQUADA PARA A OFERTA DO SERVIÇO A AMPLIAÇÃO DO NÚMERO DE VAGAS PARA A IDADE/SÉRIE DEMANDANTE. O MUNICÍPIO POSSUI CAPACIDADE TÉCNICA E GERENCIAL PARA RETOMAR E CONCLUIR A OBRA EM CONJUNTO COM O FNDE/MEC.</t>
  </si>
  <si>
    <t>ANDRE LUIS COSTA DE CASTRO</t>
  </si>
  <si>
    <t>85339</t>
  </si>
  <si>
    <t>(1006772) Creche do Bairro do Estádio</t>
  </si>
  <si>
    <t>20/05/2024</t>
  </si>
  <si>
    <t>O obra possui termo de repactuação do no ano de 2013 e seus os preços pactuados a época se encontram defasados, necessitando portanto de correções para poder dar viabilidade a retomada e conclusão da obra.</t>
  </si>
  <si>
    <t>NAIANA NORÕES PARENTE</t>
  </si>
  <si>
    <t>85340</t>
  </si>
  <si>
    <t>(1008178) LAGOA DE JUCÁ</t>
  </si>
  <si>
    <t>23/05/2018</t>
  </si>
  <si>
    <t>Gostaria de informar interesse na obra e, com isso, a partir da MP 1174, solicitar nova pactuação para que seja concretizada tão importante obra.</t>
  </si>
  <si>
    <t>CÍCERO JOSE FERNANDES DO CARMO</t>
  </si>
  <si>
    <t>85341</t>
  </si>
  <si>
    <t>(1005204) PAC 2 - Construção de Quadra Escolar Coberta  004/2013 - Tauá - CE</t>
  </si>
  <si>
    <t>Solicitamos Repactuação desta obra tendo em vista a mesma estar em consonância com a MP 1174 de 2023. Esta obra possui grande importância para nosso município para que possamos cada dia mais proporcionar educação de qualidade junto a prática de esporte para nossa população.</t>
  </si>
  <si>
    <t>PATRICIA PEQUENO COSTA GOMES DE AGUIAR</t>
  </si>
  <si>
    <t>85342</t>
  </si>
  <si>
    <t>(1005205) PAC 2 - Construção de Quadra Escolar Coberta  001/2013 - Tauá - CE</t>
  </si>
  <si>
    <t>85343</t>
  </si>
  <si>
    <t>(1008546) PAC 2 - Construção de Quadra Escolar Coberta  001/2013 - Sossêgo - PB</t>
  </si>
  <si>
    <t>21/10/2018</t>
  </si>
  <si>
    <t>O município vem manifestar interesse pela retomada da obra, uma vez que, devido ao abandono da empresa inicialmente contratada, a obra encontra-se inacabada e o município não teve condições de concluir com recursos próprios. A obra encontra-se em estágio relativamente avançado e ainda em boas condições qualitativas, possibilitando a continuação e conclusão do empreendimento. Desta forma, solicitamos a repactuação da obra.</t>
  </si>
  <si>
    <t>LUSINEIDE OLIVEIRA LIMA ALMEIDA</t>
  </si>
  <si>
    <t>85344</t>
  </si>
  <si>
    <t>(1010986) Escola Infantil Corcovado</t>
  </si>
  <si>
    <t>A repactuação dessa Obra é de total interesse dessa administração. Tendo em vista que essa obra se arrasta desde 2016, os valores pactuados com o Ministério não são mais suficientes para a sua conclusão. Anteriormente pactuada pelo valor de 1.365.308,86 de reais, esta obra se encontra localizada em um bairro urbano em ascensão, a necessidade de alcançar crianças desse perímetro é imensa. Os atrasos no repasse e os reflexos que causaram na relação entre a contratante e a contratada, que abandonou a obra uma vez que a solicitação de realinhamento manifestada não teve parecer favorável, tendo em vista a sua onerosidade, a falta de recurso próprio e a inflexibilidade da empresa em relação a divergência entre seus cálculos de reequilíbrio e os cálculos apresentados pelos técnicos dessa administração realizados com base na realidade orçamentário da autarquia. Contudo fica nítida a necessidade de repactuação dos valores com esse ministério quando levamos em consideração o porte dessa construção e os valores reajustados com base nos índices atuais.</t>
  </si>
  <si>
    <t>85346</t>
  </si>
  <si>
    <t>(1103192) Escola Ensino Fundamental - Tanquinho - BA</t>
  </si>
  <si>
    <t>202003696</t>
  </si>
  <si>
    <t>O MUNICIPIO DE TANQUINHO NÃO TEM CONDIÇÕES  FINANCEIRA PARA COMPLEMENTAR CO  RECURSOS  PROPRIO A FINALIZAÇÃO DESTA OBRA, TENDO A NECESSIDADE DESSA ESCOLA</t>
  </si>
  <si>
    <t>JOSE LUIZ DOS SANTOS REIS</t>
  </si>
  <si>
    <t>85347</t>
  </si>
  <si>
    <t>(1008124) PAC 2 - Cobertura de Quadra Escolar  001/2013 - Barros Cassal - RS</t>
  </si>
  <si>
    <t>PARA CONCLUSÃO DE OBRA INACABADA</t>
  </si>
  <si>
    <t>MARCOS PAULO DAL RI</t>
  </si>
  <si>
    <t>85350</t>
  </si>
  <si>
    <t>(17447) 700080/11 - Escola de Ed. Infantil - Rio da Conceição/TO</t>
  </si>
  <si>
    <t>700080</t>
  </si>
  <si>
    <t>A obra já se encontra com 48,05% de execução, com status e inacabada, porém com possibilidade e condições estruturais de conclusão.</t>
  </si>
  <si>
    <t>Edinalva Oliveira Ferreira Ramos</t>
  </si>
  <si>
    <t>85351</t>
  </si>
  <si>
    <t>(1018091) Rua 02 c/ rua 06 APM Residencial Vitória - Bela Vista de Goiás - GO</t>
  </si>
  <si>
    <t>34671</t>
  </si>
  <si>
    <t>É de grande interesse do município dar seguimento a esta obra através do novo programa de repactuação liberado pelo FNDE, uma vez que a nova claúsula que prevê a atualização do saldo remanescente proporcionará a retomada do empreendimento de forma assertiva, favorecendo muito sua conclusão e entrega à comunidade de Bela Vista/GO.</t>
  </si>
  <si>
    <t>NARCIA KELLY ALVES DA SILVA</t>
  </si>
  <si>
    <t>85352</t>
  </si>
  <si>
    <t>(1004324) PAC 2 - Construção de Quadra Escolar Coberta  002/2013 - Bela Vista de Goiás - GO</t>
  </si>
  <si>
    <t>É de grande interesse do município dar seguimento a esta obra através do novo programa de repactuação liberado pelo FNDE, uma vez que a nova claúsula que prevê a atualização do saldo remanescente proporcionará a retomada do empreendimento de forma assertiva, favorecendo muito sua conclusão e entrega à comunidade de Bela Vista/ GO.</t>
  </si>
  <si>
    <t>85353</t>
  </si>
  <si>
    <t>(1001432) PAC 2 - Construção de Quadra Escolar Coberta  001/2013 - Barra DAlcântara - PI</t>
  </si>
  <si>
    <t>17/02/2023</t>
  </si>
  <si>
    <t>MARDONIO SOARES LOPES</t>
  </si>
  <si>
    <t>85354</t>
  </si>
  <si>
    <t>(1008195) PAC 2 - Construção de Quadra Escolar Coberta  003 - Santa Inês - MA</t>
  </si>
  <si>
    <t>22/06/2024</t>
  </si>
  <si>
    <t>LUIS FELIPE OLIVEIRDA DE CARVALHO</t>
  </si>
  <si>
    <t>85355</t>
  </si>
  <si>
    <t>(1008198) PAC 2 - Construção de Quadra Escolar Coberta  005 - Santa Inês - MA</t>
  </si>
  <si>
    <t>85356</t>
  </si>
  <si>
    <t>(1008202) PAC 2 - Construção de Quadra Escolar Coberta  004 - Santa Inês - MA</t>
  </si>
  <si>
    <t>85357</t>
  </si>
  <si>
    <t>(1009486) E.M. POVOADO BAIRRO VERMELHO - Santa Inês - MA</t>
  </si>
  <si>
    <t>22643</t>
  </si>
  <si>
    <t>15/04/2018</t>
  </si>
  <si>
    <t>85358</t>
  </si>
  <si>
    <t>(1008196) PAC 2 - Construção de Quadra Escolar Coberta  008 - Santa Inês - MA</t>
  </si>
  <si>
    <t>85359</t>
  </si>
  <si>
    <t>(1008201) PAC 2 - Construção de Quadra Escolar Coberta  006 - Santa Inês - MA</t>
  </si>
  <si>
    <t>85360</t>
  </si>
  <si>
    <t>(24683) PAC 2 - CRECHE/PRÉ-ESCOLA  002</t>
  </si>
  <si>
    <t>13/06/2015</t>
  </si>
  <si>
    <t>A necessidade do município de São Domingos do Capim/PA, em uma nova repactuação se faz necessário em virtude que a educação infantil, sendo a primeira etapa da educação básica, tem por finalidade o desenvolvimento integral da criança até seis anos de idade, em seus aspectos físico, psicológico, intelectual e social, complementando a ação da família e da comunidade. Por conta disso, oferecer educação de qualidade as crianças é possibilitar que elas vivenciem experiências únicas em um ambiente pensado e preparado para elas e isso só será possível se conseguirmos essa nova pactução para dar continuidade na obra que esta paralisada.</t>
  </si>
  <si>
    <t>PEDRO OLIVEIRA DA SILVA</t>
  </si>
  <si>
    <t>85361</t>
  </si>
  <si>
    <t>(1015459) E.M. DA VILA MARCONY</t>
  </si>
  <si>
    <t>85362</t>
  </si>
  <si>
    <t>(1012721) PAC 2 - CRECHE/PRÉ-ESCOLA 005</t>
  </si>
  <si>
    <t>07/04/2019</t>
  </si>
  <si>
    <t>85363</t>
  </si>
  <si>
    <t>(1010579) E.M DO SOL NASCENTE</t>
  </si>
  <si>
    <t>22644</t>
  </si>
  <si>
    <t>07/05/2019</t>
  </si>
  <si>
    <t>85364</t>
  </si>
  <si>
    <t>(5740) 700219 - EE Mariano Contti - Mãe do Rio/PA</t>
  </si>
  <si>
    <t>A obra de ID; 5740, Escola Estadual Marino Contti - Ampliação e Reforma - MÃE RIO/PA, CEP; 68.675-000, Rua Rui Barbosa nº 291, cadastrada no SIMEC obras 2.0, sendo parte integrante do convênio n° 700219/2008 que venceu a vigência em 03/07/2023. Essa obra encontra-se em status de paralisada com 82,54% dos serviços pactuados executados. É pertinente informar que a Secretaria de Educação celebrou contrato administrativo com a empresa Construtores Associados de acordo com o contrato nº 116/2013 com vigência 11/10/2013 a 0/03/2014, contudo o mesmo expirou 29/03/2018, sem que houvesse solicitação para a o aditamento do mesmo para a conclusão do objeto. Todavia, informamos que esta Secretaria através do seu setor de Infraestrutura realizou visita técnica para atualização das informações para elaboração de nova Planilha de Custo, Cronograma e documentação necessária para a conclusão do objeto. É relevante informar que a conclusão dessa obra é de suma importância para educação do município de Mãe do Rio, visto que está unidade escolar é de suma importância para a comunidade escolar da região. A obra não foi atualizada no SIMEC desde então. Após a Portaria Conjunta EC/MGI/CGU N° 82, de 10 de julho e 2023, foi submetido à Secretaria de Estado de Educação do Pará a identificação de serviços necessários para melhor adequação técnica do objeto. Portanto, solicitamos a repactuação da obra para a sua efetiva conclusão.</t>
  </si>
  <si>
    <t>85365</t>
  </si>
  <si>
    <t>(1016122) ESCOLA PROJETO JATOBA - Cantá - RR</t>
  </si>
  <si>
    <t>32165</t>
  </si>
  <si>
    <t>20/08/2017</t>
  </si>
  <si>
    <t>A PREFEITURA MUNICIPAL DE CANTÁ JUSTIFICA A PRESENTE PACTUAÇÃO CONSIDERANDO QUE A CONCLUSÃO DA CONSTRUÇÃO DA ESCOLA RURAL 02 SALAS DE AULA IRÁ PROPORCIANAR NA COMUNIDADE SALAS DE AULAS MODERNAS, CLIMATIZADAS E ACESSÍVEIS, GERANDO CONFORTO E QUALIDADE NO PROCESSO DE ENSINO-APRENDIZAGEM.</t>
  </si>
  <si>
    <t>85366</t>
  </si>
  <si>
    <t>(1001451) PAC 2 - Construção de Quadra Escolar Coberta  001/2013 - Valença do Piauí - PI</t>
  </si>
  <si>
    <t>13/04/2016</t>
  </si>
  <si>
    <t>MARCELO COSTA E SILVA</t>
  </si>
  <si>
    <t>85367</t>
  </si>
  <si>
    <t>(1012681) escola proinfancia</t>
  </si>
  <si>
    <t>É de grande interesse do município dar seguimento a esta obra através do novo programa de repactuação liberado pelo FNDE, uma vez que a nova claúsula que prevê a atualização do saldo remanescente proporcionará a retomada do empreendimento de forma assertiva, favorecendo muito sua conclusão e entrega à comunidade de Cachoeira Alta/GO.</t>
  </si>
  <si>
    <t>TIAGO RAMALHO DE ARAUJO</t>
  </si>
  <si>
    <t>85368</t>
  </si>
  <si>
    <t>(1004478) PAC 2 - Construção de Quadra Escolar Coberta  002/2013 - Várzea Alegre - CE</t>
  </si>
  <si>
    <t>26/08/2022</t>
  </si>
  <si>
    <t>O município de Várzea Alegre - CE tem interesse em repactuar a obra junto ao FNDE visto a grande importância do equipamento para a comunidade.</t>
  </si>
  <si>
    <t>ANDRÉ MOREIRA DE CARVALHO</t>
  </si>
  <si>
    <t>85369</t>
  </si>
  <si>
    <t>(1017275) CONSTRUÇÃO QUADRA ESCOLAR - ESCOLA VILA RODRIGÃO - Cantá - RR</t>
  </si>
  <si>
    <t>Justifica-se a nova pactuação para a construção da CONSTRUÇÃO QUADRA ESCOLAR - ESCOLA VILA RODRIGÃO - Cantá - RR, considerando a relevância de extrema importância que é dotar uma escola de estrutura para a prática do desporto e no fortalecimento do esporte no processo de ensino-aprendizagem da Vila Rodrigão, Cantá-RR.</t>
  </si>
  <si>
    <t>85370</t>
  </si>
  <si>
    <t>(25212) PAC 2 - CRECHE/PRÉ-ESCOLA  001</t>
  </si>
  <si>
    <t>Visando a plena execução dos convênios celebrados entre a União e os Municípios, o determinado na Medida provisória 1.174 de 12 de maio de 2023, elenca a possibilidade de retomada dos termos de obras inacabadas cujo prazo de vigência tenha expirado, desde que haja o compromisso assumido por parte deste Município de se responsabilizar pelo desequilíbrio físico-financeiro existente na obra. Nesse sentido, manifestamos expressamente o interesse em firmar novo termo de compromisso, visando preservar o interesse público na conclusão dessas obras de infraestrutura educacional. Solicito a Vossa Senhoria gestões junto à Diretoria de Gestão, Articulação e Projetos Educacionais  DIGAP para realização de nova pactuação a fim de retomarmos os citados empreendimentos, com a certeza do nosso permanente acompanhamento desses instrumentos. Visando a plena execução dos convênios celebrados entre a União e os Municípios, o determinado na Medida provisória 1.174 de 12 de maio de 2023, elenca a possibilidade de retomada dos termos de obras inacabadas cujo prazo de vigência tenha expirado, desde que haja o compromisso assumido por parte deste Município de se responsabilizar pelo desequilíbrio físico-financeiro existente na obra. Nesse sentido, manifestamos expressamente o interesse em firmar novo termo de compromisso, visando preservar o interesse público na conclusão dessas obras de infraestrutura educacional. Solicito a Vossa Senhoria gestões junto à Diretoria de Gestão, Articulação e Projetos Educacionais  DIGAP para realização de nova pactuação a fim de retomarmos os citados empreendimentos, com a certeza do nosso permanente acompanhamento desses instrumentos.</t>
  </si>
  <si>
    <t>ALUISIO CARNEIRO FILHO</t>
  </si>
  <si>
    <t>85371</t>
  </si>
  <si>
    <t>(1017743) PAC 2 - Construção de Quadra Escolar Coberta  002/2013 - Aquiraz - CE</t>
  </si>
  <si>
    <t>EM DETRIMENTO DE TERMO DE COMPROMISSO ASSINADO COM FNDE E O MUNICIPIO DE AQUIRAZ PARA A CONSTRUÇÃO DE Quadra Escolar Coberta 002/2013 1017743) PAC 2 - Aquiraz - CE, EM QUE O MUNICIPIO SOLICITA ATRAVÉS DA MEDIDA PROVISÓRIA 1174 DE 12 DE MAIO DE 2023 QUE TRATA DA REPACTUAÇÃO PARA OBRAS. DESTA FORMA, SOLICITAMOS A REPACTUAÇÃO DA OBRA  1017743 PAC 2 .</t>
  </si>
  <si>
    <t>85375</t>
  </si>
  <si>
    <t>(1080929) 701805 - Esc. Educ. Infantil   Tipo B  - Proinfância - Construção - ALVARO DE CARVALHO/SP</t>
  </si>
  <si>
    <t>701805</t>
  </si>
  <si>
    <t>18/09/2018</t>
  </si>
  <si>
    <t>Justifica-se a solicitação o fato de que no dia 15/05/2023 a Obra supracitada estava na situação "Inacabada" (situação que perdura até o momento) no SIMEC, desta forma o município de Álvaro de Carvalho/SP está apto a solicitar a repactuação ao FNDE nos moldes da MP 1.174 com objetivo da retomada e posteriormente conclusão da Obra.</t>
  </si>
  <si>
    <t>ADILSON DE OLIVEIRA LOPES</t>
  </si>
  <si>
    <t>85376</t>
  </si>
  <si>
    <t>(1012640) BOA VISTA</t>
  </si>
  <si>
    <t>17/08/2024</t>
  </si>
  <si>
    <t>A OBRA ESTAVA COM STATUS DE PARALISADA NO MOMENTO DA PUBLICAÇÃO DA MP 1174. A GESTÃO CONSEGUIU REALIZAR NOVO PROCESSO LICITATÓRIO E DEU ANDAMENTO NA EXECUÇÃO DA CRECHE. SOLICITA-SE NOVA PACTUAÇÃO COM FUNDAMENTO NA MP 1174, PARA ATUALIZAÇÃO FINANCEIRA DO TERMO DE COMPROMISSO E CONCLUSÃO DO EQUIPAMENTO</t>
  </si>
  <si>
    <t>FELIPE SOUZA PINHEIRO</t>
  </si>
  <si>
    <t>85377</t>
  </si>
  <si>
    <t>(1014886) PAC 2 - Construção de Quadra Escolar Coberta  002/2013 - Itapipoca - CE</t>
  </si>
  <si>
    <t>13/12/2022</t>
  </si>
  <si>
    <t>85378</t>
  </si>
  <si>
    <t>(19436) PROINFÂNCIA 1 - RUA SANTOS</t>
  </si>
  <si>
    <t>30/01/2015</t>
  </si>
  <si>
    <t>Conforme determina a Portaria Conjunta MEC/MGI/CGU Nº 82, de 10 de julho de 2023, que dispõe sobre as repactuações entre o Fundo Nacional de Desenvolvimento da Educação (FNDE) e os entes federativos no âmbito do Pacto Nacional pela Retomada de Obras e de Serviços de Engenharia Destinados à Educação Básica, o município de Umbaúba/SE se manifesta pelo interesse na repactuação da OBRA 19436  Construção de Creche Escola Tipo 1, localização: Rua Santos por se tratar de obra inacabada e que sua conclusão trará enormes benefícios a população do município de Umbaúba/SE.</t>
  </si>
  <si>
    <t>HUMBERTO SANTOS COSTA</t>
  </si>
  <si>
    <t>85379</t>
  </si>
  <si>
    <t>(1013604) Substituição da EMEF Joaquim Macedo Silva - Umbaúba - SE</t>
  </si>
  <si>
    <t>32408</t>
  </si>
  <si>
    <t>Conforme determina a Portaria Conjunta MEC/MGI/CGU Nº 82, de 10 de julho de 2023, que dispõe sobre as repactuações entre o Fundo Nacional de Desenvolvimento da Educação (FNDE) e os entes federativos no âmbito do Pacto Nacional pela Retomada de Obras e de Serviços de Engenharia Destinados à Educação Básica, o município de Umbaúba/SE se manifesta pelo interesse na repactuação da OBRA 1013604  Substituição da Escola Joaquim Macedo Silva por se tratar de obra inacabada e que sua conclusão trará enormes benefícios a população do município de Umbaúba/SE.</t>
  </si>
  <si>
    <t>85380</t>
  </si>
  <si>
    <t>(1004808) PAC 2 - Construção de Quadra Escolar Coberta  001</t>
  </si>
  <si>
    <t>28/06/2019</t>
  </si>
  <si>
    <t>Conforme determina a Portaria Conjunta MEC/MGI/CGU Nº 82, de 10 de julho de 2023, que dispõe sobre as repactuações entre o Fundo Nacional de Desenvolvimento da Educação (FNDE) e os entes federativos no âmbito do Pacto Nacional pela Retomada de Obras e de Serviços de Engenharia Destinados à Educação Básica, o município de Umbaúba/SE se manifesta pelo interesse na repactuação da OBRA 1004808  Construção de Quadra Escolar Coberta, por se tratar de obra inacabada e que sua conclusão trará enormes benefícios a população do município de Umbaúba/SE.</t>
  </si>
  <si>
    <t>85386</t>
  </si>
  <si>
    <t>(1017532) Creche de Ibiaporã</t>
  </si>
  <si>
    <t>18/02/2024</t>
  </si>
  <si>
    <t>JOSE ADRIANO DA SILVA</t>
  </si>
  <si>
    <t>85387</t>
  </si>
  <si>
    <t>(1014774) PAC 2 - Cobertura de Quadra Escolar  001/2013 - Mundo Novo - BA</t>
  </si>
  <si>
    <t>85388</t>
  </si>
  <si>
    <t>(1015230) COLÉGIO MUNICIPAL DE II ETAPA DO ENSINO FUNDAMENTAL  - Mundo Novo - BA</t>
  </si>
  <si>
    <t>12/03/2023</t>
  </si>
  <si>
    <t>85392</t>
  </si>
  <si>
    <t>(1001993) PAC 2 - CRECHE/PRÉ-ESCOLA  001 - Buritirama - BA</t>
  </si>
  <si>
    <t>Manifesto interesse em realizar a repactuação em consonância com a MP 1174/23 e a Portaria Conjunta-MEC/MGI/CGU-nº 82 de 10 de julho de 2023 que dispõem sobre as repactuações e Retomada das obras inacabadas ou paralisadas.</t>
  </si>
  <si>
    <t>ARIVAL MARQUES VIANA</t>
  </si>
  <si>
    <t>85396</t>
  </si>
  <si>
    <t>(1010025) Cajueiro - Chaves - PA</t>
  </si>
  <si>
    <t>85397</t>
  </si>
  <si>
    <t>(1101654) CHECRE CONJUNTO NOSSA SENHORA DE LOURDES - Euclides da Cunha - BA</t>
  </si>
  <si>
    <t>202002952</t>
  </si>
  <si>
    <t>Tendo em vista que a presente obra atende aos requisitos previstos na MP 1174 e consideração que a conclusão da Creche contribuirá significativamente para a melhoria da qualidade do processo de ensino e aprendizagem de nossos educandos, é que se justifica o presente pleito, ao tempo em que manifesto interesse em realizar a repactuação em consonância com a MP 1174 e a Portaria 82 que dispõem sobre as repactuações e Retomada das obras inacabadas ou paralisadas.</t>
  </si>
  <si>
    <t>LUCIANO PINHEIRO DAMASCENO E SANTOS</t>
  </si>
  <si>
    <t>85399</t>
  </si>
  <si>
    <t>(1012748) COBERTURA DE QUADRA ESCOLAR - CENTRO 001/2013 - Formosa do Rio Preto - BA</t>
  </si>
  <si>
    <t>05/08/2019</t>
  </si>
  <si>
    <t>Obra parada e necessitando retomada para entrega definitiva do equipamento a população e realizar a Nova Pactuação é de grande importância para conclusão definitiva do equipamento.</t>
  </si>
  <si>
    <t>FRANCISCO VALTER GUIMARAES SANTOS</t>
  </si>
  <si>
    <t>85400</t>
  </si>
  <si>
    <t>(7882) 710484 - E Educ Infantil Tipo C - EMENDA - UIRAMUTA/RR</t>
  </si>
  <si>
    <t>710484</t>
  </si>
  <si>
    <t>Por meio deste, manifesto interesse em repactuar essa obra, uma vez que a mesma se encontra inacabada e com restrições e inconformidades. O projeto foi alterado na gestão passada ficando fora do padrão FNDE.</t>
  </si>
  <si>
    <t>BENISIO ROBERTO DE SOUZA</t>
  </si>
  <si>
    <t>85401</t>
  </si>
  <si>
    <t>(1001801) PAC 2 - CRECHE/PRÉ-ESCOLA  001 - Portão - RS</t>
  </si>
  <si>
    <t>04/04/2019</t>
  </si>
  <si>
    <t>Ao cumprimentá-lo cordialmente, servimo-nos desse para manifestar interesse do Município em firmar convênio Novo Termo de Compromisso, com FNDE  Fundo nacional de Desenvolvimento da Educação, com a finalidade de repactuar obra inacabada, conforme orienta a Portaria Conjunta MEC/MGI/CGU nº 82, de 10 de julho de 2023. O presente deverá possibilitar a conclusão da obra inacabada abaixo identificada:  TERMO DE COMPROMISSO - PAC2 - 06169/2013 PAC 2 - CRECHE/PRÉ-ESCOLA 001 ESCOLA PROINFÂNCIA B - METODOLOGIAS INOVADORAS.  No aguardo de manifestação favorável a repactuação solicitada, manifestamos nossos votos de estima e apreço.  Atenciosamente,   DELMAR HOFF Prefeito Municipal</t>
  </si>
  <si>
    <t>GIANFRANCO CONSOLI</t>
  </si>
  <si>
    <t>85404</t>
  </si>
  <si>
    <t>(1016616) PAC 2 - Construção de Quadra Escolar Coberta  002/2013 - Silva Jardim - RJ</t>
  </si>
  <si>
    <t>O município de Silva Jardim solicita nova pactuação da obra visto que é de interesse do município acaba-la e utiliza-la, pois se encontra ao lado de uma escola municipal e em uma localidade carente que conta com esta quadra para desenvolver atividades esportivas. Esta obra possibilitará desenvolver práticas esportivas para todas as faixas etárias, utilizando do esporte como canal de orientação, desenvolvimento pessoal e auto estima, retirando jovens da ociosidade e das ruas.</t>
  </si>
  <si>
    <t>MAIRA BRANCO MONTEIRO</t>
  </si>
  <si>
    <t>85405</t>
  </si>
  <si>
    <t>(1014823) PAC 2 - Construção de Quadra Escolar Coberta  001 - Silva Jardim - RJ</t>
  </si>
  <si>
    <t>14/03/2019</t>
  </si>
  <si>
    <t>O município de Silva Jardim solicita nova pactuação da obra visto que é de interesse do município acaba-la e utiliza-la, pois se encontra próxima a uma escola municipal e em uma localidade carente que conta com esta quadra para desenvolver atividades esportivas. Esta obra possibilitará desenvolver práticas esportivas para todas as faixas etárias, utilizando do esporte como canal de orientação, desenvolvimento pessoal e auto estima, retirando jovens da ociosidade e das ruas.</t>
  </si>
  <si>
    <t>85406</t>
  </si>
  <si>
    <t>(1004453) PAC 2 - Construção de Quadra Escolar Coberta ANTONIO JULIÃO  001/2013 - Barreira - CE</t>
  </si>
  <si>
    <t>Informamos que a referidas obra, ID 1004453, encontra-se com 56,61% executada, conforme vistoria realizada pela Engenheiro Fiscal do FNDE em 24.04.2018. Portanto, a mesma encontra-se passível de repactuação.</t>
  </si>
  <si>
    <t>MARIA AUXILIADORA BEZERRA FECHINE</t>
  </si>
  <si>
    <t>85407</t>
  </si>
  <si>
    <t>(1007379) PAC 2 - Construção de Quadra Escolar Coberta  002/2013 - Itapitanga - BA</t>
  </si>
  <si>
    <t>A população do Município de ITAPITANGA vem ao longo de várias gestões  sofrendo a falta de um equipamento esportivo adequado e suficiente para atender às equipes desportivas. Devido o grande número de usuários  residentes em nosso município nossos espaços são poucos para esse atendimento, com isso a carência tornou-se necessária de mais uma área de lazer. Sendo assim, através dessa repactuação iremos  oferecer de maneira relevante a população do Município um lugar de lazer, diversão e excelente convívio para a mesma.</t>
  </si>
  <si>
    <t>JOEL FERNANDO DO NASCIMENTO</t>
  </si>
  <si>
    <t>85408</t>
  </si>
  <si>
    <t>(1008982) PAC 2 - Cobertura de Quadra Escolar  001 - Itapitanga - BA</t>
  </si>
  <si>
    <t>25/02/2019</t>
  </si>
  <si>
    <t>JOSE ROBERTO DOS SANTOS TOLENTINO</t>
  </si>
  <si>
    <t>85409</t>
  </si>
  <si>
    <t>(19783) Rua Q, Sinval Palmeira</t>
  </si>
  <si>
    <t>08/07/2016</t>
  </si>
  <si>
    <t>A presente obra ID 19783, cujo objeto é a construção de escola infantil tipo C, se encontra em processo de conclusão.  Cabe ressaltar que o Município está executando a referida obra com recursos do tesouro municipal e está prevista sua conclusão até 31 de dezembro de 2023. Isto posto, viemos solicitar o reembolso ao município de Itororó do recurso investido na obra, além do repasse do FNDE.</t>
  </si>
  <si>
    <t>PAULO CARNEIRO REIS</t>
  </si>
  <si>
    <t>85410</t>
  </si>
  <si>
    <t>(1007378) PAC 2 - Construção de Quadra Escolar Coberta  001/2013 - Itapitanga - BA</t>
  </si>
  <si>
    <t>85411</t>
  </si>
  <si>
    <t>(19999) CRECHE DO ALEGRE</t>
  </si>
  <si>
    <t>Nesse ato manifestamos nossa intenção de repactuar a Obra Creche do Alegre - Creche Pré-Escola Tipo 2, de ID 19999; TC PAC 2 10642. A Conclusão dessa obra é de extrema necessidade, como condição para oferecer uma educação de qualidade e com dignidade para os estudantes da localidade. Infelizmente, devido a dificuldades financeiras e várias circunstâncias adversas durante a execução da mesma, tornou-se inviável a continuidade dos trabalhos para a sua conclusão. Com a possibilidade de repactuação as esperanças se renovam na intenção de avanço no cumprimento das metas do PME e elevação dos índices educacionais tão almejados para o Município.</t>
  </si>
  <si>
    <t>JOAQUIM COSTA TEIXEIRA</t>
  </si>
  <si>
    <t>85412</t>
  </si>
  <si>
    <t>(24945) PAC 2 - CRECHE/PRÉ-ESCOLA  001</t>
  </si>
  <si>
    <t>FRANCINILDO PIMENTEL DA SILVA</t>
  </si>
  <si>
    <t>85413</t>
  </si>
  <si>
    <t>(1080729) Creche Escola Loteamento Nova Jussari - Jussari - BA</t>
  </si>
  <si>
    <t>201801822</t>
  </si>
  <si>
    <t>Manifesto interesse em realizar repactuação em consonância com a MP 1174 e a Portaria 82 que dispõe sobre as repactuações e Rotomadas das obrasinacabadas ou paralisadas</t>
  </si>
  <si>
    <t>ANTÔNIO CARLOS BANDEIRA VALETE</t>
  </si>
  <si>
    <t>85415</t>
  </si>
  <si>
    <t>(1007474) PAC 2 - Construção de Quadra Escolar Coberta  001/2013 - Potiraguá - BA</t>
  </si>
  <si>
    <t>DEVIDO A GRANDE NECESSIDADE DE ATENDER NOSSA POPULAÇÃO EDUCACIONAL BEM COMO OS JOVENS DESPORTISTAS DE NOSSA CIDADE, VIMOS MANIFESTAR INTERESSE EM REALIZAR A REPACTUAÇÃO EM CONSONÂNCIA COM A MP 1174 E PORTARIA 82 QUE DISPÕEM SOBRE AS REPACTUAÇÕES E RETOMADA DAS OBRAS INACABADAS OU PARALIZADAS.</t>
  </si>
  <si>
    <t>JORGE PORTO CHELES</t>
  </si>
  <si>
    <t>85417</t>
  </si>
  <si>
    <t>(1432) 830103 -Escola de Educação Infantil - Formoso do Araguaia/TO</t>
  </si>
  <si>
    <t>830103</t>
  </si>
  <si>
    <t>24/01/2015</t>
  </si>
  <si>
    <t>AO CUMPRIMENTÁ-LOS INFORMAMOS QUE A PREFEITURA DE FORMOSO DO ARAGUAIA, ATRAVÉS DA SECRETARIA MUNICIPAL DE EDUCAÇÃODO, TEM O COMPROMISSO DE ENTREGAR PARA A POPULAÇÃO AS OBRAS FIRMADAS COM O FNDE. E PARA TANTO SOLICITAMOS QUE O FNDE CONCEDA NOVA PACTUAÇÃO DE PRESENTE OBRA, PARA QUE POSSAMOS FINALIZAR E PROPORCIONAR AOS NOSSOS ALUNOS UMA EDUCAÇÃO DE QUALIDADE DEVIDO A DEMANDA EDUCACIONAL EXISTENTE NO MUNICÍPIO.</t>
  </si>
  <si>
    <t>HENO RODRIGUES DA SILVA</t>
  </si>
  <si>
    <t>85418</t>
  </si>
  <si>
    <t>(24878) PAC 2 - CRECHE/PRÉ-ESCOLA  001</t>
  </si>
  <si>
    <t>27/11/2015</t>
  </si>
  <si>
    <t>85421</t>
  </si>
  <si>
    <t>(1014837) PAC 2 - Cobertura de Quadra Escolar  001/2013 - Rio do Fogo - RN</t>
  </si>
  <si>
    <t>30/11/2017</t>
  </si>
  <si>
    <t>MARCIO LUIZ PEREIRA BARBOSA</t>
  </si>
  <si>
    <t>85423</t>
  </si>
  <si>
    <t>(33226) PAC 2 - CRECHE/PRÉ-ESCOLA  009</t>
  </si>
  <si>
    <t>Manifesto interesse na repactuação desta obra, haja vista a necessidade do atendimento da demanda manifesta existente, considerando que atende além dos bairros circunvizinhos residenciaais do Programa Minha Caasa Minha Vida.</t>
  </si>
  <si>
    <t>SILVIO APARECIDO FIDELIS</t>
  </si>
  <si>
    <t>85425</t>
  </si>
  <si>
    <t>(1018651) RIO DO FOGO/RN - Rio do Fogo - RN</t>
  </si>
  <si>
    <t>35124</t>
  </si>
  <si>
    <t>85426</t>
  </si>
  <si>
    <t>(24901) PAC 2 - CRECHE/PRÉ-ESCOLA MCMV  003</t>
  </si>
  <si>
    <t>16/07/2024</t>
  </si>
  <si>
    <t>Manifesto interesse na repactuação desta obra, haja vista a necessidade do atendimento da demanda manifesta existente, considerando que atende além dos bairros circunvizinhos residenciaais do Programa Minha Casa Minha Vida.</t>
  </si>
  <si>
    <t>85427</t>
  </si>
  <si>
    <t>(24898) PAC 2 - CRECHE/PRÉ-ESCOLA  003</t>
  </si>
  <si>
    <t>85428</t>
  </si>
  <si>
    <t>(24897) PAC 2 - CRECHE/PRÉ-ESCOLA MCMV  001</t>
  </si>
  <si>
    <t>Manifesto interesse na repactuação desta obra, haja vista a necessidade do atendimento da demanda manifesta existente, considerando que atende além dos bairros circunvizinhos residenciais do Programa Minha Casa Minha Vida.</t>
  </si>
  <si>
    <t>85429</t>
  </si>
  <si>
    <t>(1009820) EMEF EUGÊNIO MARCELINO - Salinópolis - PA</t>
  </si>
  <si>
    <t>22330</t>
  </si>
  <si>
    <t>Honrado em cumprimentá-lo(a), venho através deste instrumento, solicitar a repactuação da obra inacabada do convênio supracitado, a obra foi abandonada pela gestão anterior, nossa equipe técnica fez um levantamento no empreendimento, constatou que há condições de concluirmos, verificou-se que a estrutura da edificação está estável e sem patologias, tendo condições de prosseguir a construção dos elementos estruturais, contatou-se que há viabilidade técnica para a retomada da obra. O empreendimento está em plenas condições de ser retomado e concluído.  Comunicamos que temos interesse em repactuar a obra para concluir o empreendimento e disponibilizar para a população este espaço educacional.</t>
  </si>
  <si>
    <t>CARLOS ALBERTO DE SENA FILHO</t>
  </si>
  <si>
    <t>85430</t>
  </si>
  <si>
    <t>(1009821) EMEF N.Sra AUXILIADORA - Salinópolis - PA</t>
  </si>
  <si>
    <t>85431</t>
  </si>
  <si>
    <t>(1009822) VILA DE SANTA ROSA - Salinópolis - PA</t>
  </si>
  <si>
    <t>85432</t>
  </si>
  <si>
    <t>(18291) IBIAJARA</t>
  </si>
  <si>
    <t>MANIFESTO INTERESSE EM REALIZAR A REPACTUAÇÃO EM CONSONÂNCIA COM A MP1174EA PORTARIA 82QUE DISPÕE SOBRE REPACTUAÇÕES  E RETOMADA DAS OBRAS INACABADAS OU PARALISADAS</t>
  </si>
  <si>
    <t>GILVANIO ANTONIO DOS SANTOS</t>
  </si>
  <si>
    <t>85433</t>
  </si>
  <si>
    <t>(24900) PAC 2 - CRECHE/PRÉ-ESCOLA  005</t>
  </si>
  <si>
    <t>85434</t>
  </si>
  <si>
    <t>(1006726) Creche Tipo B - MAPIN- 2014</t>
  </si>
  <si>
    <t>Manifesto interesse na repactuação desta obra, haja vista a necessidade do atendimento da demanda manifesta existente, considerando que atende além dos bairros circunvizinhos residenciais do Programa Minha Casa Minha Vida</t>
  </si>
  <si>
    <t>85435</t>
  </si>
  <si>
    <t>(1009566) Tinguis - Sucupira do Riachão - MA</t>
  </si>
  <si>
    <t>85436</t>
  </si>
  <si>
    <t>(1004501) Alto Alegre - Sucupira do Riachão - MA</t>
  </si>
  <si>
    <t>17468</t>
  </si>
  <si>
    <t>05/07/2021</t>
  </si>
  <si>
    <t>85438</t>
  </si>
  <si>
    <t>(1013270) PAC 2 - CRECHE/PRÉ-ESCOLA  001</t>
  </si>
  <si>
    <t>Nortear a realização dos serviços de retomada da Obra (1013270) PAC 2 - CRECHE/PRÉ-ESCOLA 001, celebrado com o Município de Jucuruçu (BA), a qual se encontra em situação INACABADA, com 46,59% físico executada, com parcela pendente de recebimento e com termo de compromisso com vigência encerrado.</t>
  </si>
  <si>
    <t>ARIVALDO DE ALMEIDA COSTA</t>
  </si>
  <si>
    <t>85439</t>
  </si>
  <si>
    <t>(8969) 657111 - Esc. Educ. Infantil - Tipo B - SANTA MARIA/RS</t>
  </si>
  <si>
    <t>657111</t>
  </si>
  <si>
    <t>03/03/2018</t>
  </si>
  <si>
    <t>O Município concluiu a obra com recursos próprios e já houve inauguração e hoje encontra-se em pleno funcionamento esta unidade. Diante do exposto solicitamos o ressarcimento dos recursos usados para a finalização da referida obra.</t>
  </si>
  <si>
    <t>JORGE CLADISTONE POZZOBOM</t>
  </si>
  <si>
    <t>85440</t>
  </si>
  <si>
    <t>(19965) Diácono Luiz Pozzobom</t>
  </si>
  <si>
    <t>A obra foi concluída com recursos próprios do Município e encontra-se em funcionamento atendendo em torno de 200 alunos da educação infantil e em creche, com turnos integrais e alternados.Diante do exposto o Município solicita o ressarcimento dos recursos usados para está obra.</t>
  </si>
  <si>
    <t>% de Execução da Obra</t>
  </si>
  <si>
    <t>Nº Termo/Convênio</t>
  </si>
  <si>
    <t>Município/UF</t>
  </si>
  <si>
    <t>Ano Termo</t>
  </si>
  <si>
    <t>2014</t>
  </si>
  <si>
    <t>2018</t>
  </si>
  <si>
    <t>10/08/2023</t>
  </si>
  <si>
    <t>Conforme solicitado, seguem os documentos do pedido da nova pactuação da obra do ID 1082771 Diva Barbalho-Goianinha.</t>
  </si>
  <si>
    <t>2013</t>
  </si>
  <si>
    <t>2011</t>
  </si>
  <si>
    <t>2012</t>
  </si>
  <si>
    <t>SEGUE O REGISTRO DE IMOVÉL.</t>
  </si>
  <si>
    <t>09/08/2023</t>
  </si>
  <si>
    <t>Prezados, o município está concluindo a obra com recurso próprio e já executou mais de 90% da obra, porém pelo fato de não ter inserido obra vinculada (com novos documentos de licitação e contratação) para apresentação da evolução da mesma, houve o indeferimento do prazo. Nestes termos, o município precisa apresentar as medições já executadas e prestar contas.</t>
  </si>
  <si>
    <t>2009</t>
  </si>
  <si>
    <t>11/08/2023</t>
  </si>
  <si>
    <t>Prezados, segue em anexo documento do terreno e oficio de anuência da repactuação. Desde já agradecemos.</t>
  </si>
  <si>
    <t>2016</t>
  </si>
  <si>
    <t>2020</t>
  </si>
  <si>
    <t>2015</t>
  </si>
  <si>
    <t>Prezados, conforme os documentos que nos foram solicitados, o ITEM "I" e "VII" respectivamente, que  foram o documento de propriedade do imóvel e ofício de manifestação de interesse. Dessa forma, cientes do atendimento à nossa solicitação, antecipamos nossos agradecimentos.</t>
  </si>
  <si>
    <t>2017</t>
  </si>
  <si>
    <t>2007</t>
  </si>
  <si>
    <t>2022</t>
  </si>
  <si>
    <t>PREZADOS, CONFORME NOS FOI SOLICITADO apenas O ITEM "I" E O ITEM "IV", OFÍCIO DE MANIFESTAÇÃO DE INTERESSE E O DOCUMENTO DO IMÓVEL, ENCAMINHAMOS PARA ANÁLISE DA REPACTUAÇÃO CONFORME A MP1174. CIENTES DO ATENDIMENTO A NOSSA SOLICITAÇÃO, ANTECIPAMOS NOSSOS AGRADECIMENTOS!</t>
  </si>
  <si>
    <t>A solicitação será retornada para o FNDE em atendimento ao Artigo n°11 da MP N°1.174, de 12/05/2023, que impede a inclusão das obras em Tomada de Contas Especial  no Pacto Nacional pela Retomada de Obras.  Conforme Despacho COTCE nº 3449646/2023, contido no processo 23400.012187/2013-18, a a obra se encontra em Tomada de Contas Especial.</t>
  </si>
  <si>
    <t>Segue anexo os documentos solicitados na Diligência. Item 1: Certidão do Cartório de Imóvel e termo de cessão de uso do bem imóvel, do terreno onde está sendo construída a Creche. Item 7: Oficio de manifestação de interesse na nova pactuação e apresentação de documentos.</t>
  </si>
  <si>
    <t>Segue em anexo o Ofício de Anuência de manifestação de interesse e a certidão atualizada do imóvel.</t>
  </si>
  <si>
    <t>GILVANEIDE FERREIRA LOBO</t>
  </si>
  <si>
    <t>Encaminho anexo os documentos solicitados. Referente a manifestação de interesse de Repactuação da Creche Marcos Louseiro da Silva</t>
  </si>
  <si>
    <t>ATENDIDO CONFORME SOLICITADO</t>
  </si>
  <si>
    <t>A solicitação será retornada para o FNDE em atendimento ao Artigo n°11 da MP N°1.174, de 12/05/2023, que impede a inclusão das obras em Tomada de Contas Especial  no Pacto Nacional pela Retomada de Obras.  Conforme Despacho COTCE nº 3533911/2023, contido no processo 23400013573/2013-19, a a obra se encontra em Tomada de Contas Especial.</t>
  </si>
  <si>
    <t>Conforme solicitado, segue anexo a documentação.</t>
  </si>
  <si>
    <t>OBRA DE GRANDE IMPORTÂNCIA PARA A EDUCAÇÃO MUNICIPAL, QUE AINDA NÃO DISPÕES DE UMA ESCOLA QUE ATENDA AOS PADRÕE MINIMOS DO MINISTÉRIO DA EDUCAÇÃO PARA ATENDER AS CRIANÇAS DO MUNICÍPIO DE TERRA NOVA, E ASSIM PODER CUMPRIR A META DO PLANO NACIONAL DE EDUCAÇÃO E DO PLANO MUNICIPAL DE EDUCAÇÃO.</t>
  </si>
  <si>
    <t>A solicitação será retornada para o FNDE em atendimento ao Artigo n°11 da MP N°1.174, de 12/05/2023, que impede a inclusão das obras em Tomada de Contas Especial  no Pacto Nacional pela Retomada de Obras.  Conforme Despacho COTCE nº 3651877/2023, contido no processo 23400000660/2012-25, a a obra se encontra em Tomada de Contas Especial.</t>
  </si>
  <si>
    <t>2008</t>
  </si>
  <si>
    <t>2019</t>
  </si>
  <si>
    <t>está em anexos os parte dos documentos pedidos, o terreno continua sendo o mesmo, creio que não há necessidade de fazer outro titulo definitivo</t>
  </si>
  <si>
    <t>seguem documentos conforme Portaria Conjunta Mec 82 de Julho de 2023</t>
  </si>
  <si>
    <t>Solicitamos a não repactuação desta obra, devido a mesma estar em fase final</t>
  </si>
  <si>
    <t>Documentos anexados.</t>
  </si>
  <si>
    <t>Manifesto interesse em realizar a repactuação em consonância com a MP 1174 e a Portaria que dispõe sobre as repactuações e Retomada das obras inacabadas ou paralisadas.</t>
  </si>
  <si>
    <t>Segue Certidão do Imovel comprovndo a propriedade do terreno</t>
  </si>
  <si>
    <t>O município de Bossoroca necessita a retomada da obra da Proinfância nessa etapa, tendo em vista que a mesma não pode ser concluída na etapa inicial em virtude do abandono da obra por parte da empresa licitada. O abandono da Obra Proinfância pela empresa Vanderlei Rogerio Dalben EIRELI, deu-se em razão da Empresa decretar falência, na ocasião ocorreram notificações ao responsável legal pela empresa, porém não obteve-se sucesso, sendo assim foram tomadas novas medidas realizando nova licitação para dar procedimento a obra, não obtendo sucesso a obra ficou paralisada,o recurso aplicado no percentual de 6.83% foi devolvido ao FNDE, assim, como o restante da verba que estava depositada para a próxima etapa da obra, a qual não foi possível ser realizada.</t>
  </si>
  <si>
    <t>retornamos ao fnde sobre a diligencia do di 06/08/2023</t>
  </si>
  <si>
    <t>tramitado para analise</t>
  </si>
  <si>
    <t>solicitamos repactuação da obra.</t>
  </si>
  <si>
    <t>COMO ESSA REPACTUAÇÃO TAMBÉM FAZ SOLICITAÇÃO A UMA ALTERAÇÃO DE ENDEREÇO DA OBRA, DESSE MODO PARA ATENDER A DILIGÊNCIA I-DOCUMENTO DE PROPRIEDADE DO TERRENO DA PC MEC/MGI/CGU N°82 DEVEREMOS ENCAMINHAR PARA A ANÁLISE A DOCUMENTAÇÃO DO TERRENO ATUAL (A PACTUADA INICIALMENTE) OU O DOCUMENTO DA NOVA ÁREA PARA ONDE A OBRA SERÁ TRANSFERIDA? OU AMBAS?</t>
  </si>
  <si>
    <t>O município de Matões-MA, vem manifestar seu interesse em aderir ao Programa Pacto Nacional pela Retomada de Obras e de Serviços de Engenharia Destinados à Educação Básica, para tanto, indico a OBRA de ID (1102994)ESCOLA MUNICIPAL DE ENSINO FUNDAMENTAL - Matões  MA, para nova pactuação nos termos da medida provisória Nº 1.174, DE 12 DE MAIO DE 2023 e portaria conjunta MEC/MGI/CGU Nº 82, DE 10 DE JULHO DE 2023, com o objetivo de retomar os serviços paralisados e assim conclui-los. Tendo em vista que a conclusão dos serviços contratados é de grande importância social e educacional; onde contribuirá para a melhoria da qualidade de vida da população beneficiada, mediante garantia de acessibilidade a espaço educacional amplo e moderno. Seguem em  anexo: I -CERTIDÃO DE INTEIRO TEOR ATUALIZADA; VII - OFICIO DE ANUE&amp;#770;NCIA - PACTO NACIONAL PELA RETOMADA DE OBRAS Na certeza que seremos atendidos, reiteramos nossos votos de estima e consideração, e nos colocamos à disposição para quaisquer esclarecimentos. Atenciosamente, FERDINANDO ARAÚJO COUTINHO PREFEITO</t>
  </si>
  <si>
    <t>ENCAMINHO DOCUMENTO SOLICITADO JUNTO À IMISSÃO PROVISÓRIA DE POSSE DA ÁREA EM QUESTÃO.</t>
  </si>
  <si>
    <t>A documentação necessária para repactuação está sendo enviada para analise.</t>
  </si>
  <si>
    <t>Documentação enviada para analise do FNDE</t>
  </si>
  <si>
    <t>Senhor(a) Gestor(a), Com base na Portaria Conjunta MEC/MGI/CGU nº 82, de 10 de julho de 2023, solicitamos apresentar os seguintes documentos para a solicitação de repactuação da obra:   I - Documento de propriedade do terreno: é obrigatória a comprovação do exercício pleno dos poderes inerentes à propriedade do imóvel. Apresentar certidão de inteiro teor, emitida pelo cartório de registro de imóveis competente, com data recente e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A Procuradoria Federal junto ao FNDE solicita documento com data de expedição de, no máximo, 1(um) ano da data de solicitação de nova pactuação pela MP 1174 no SIMEC; e  VII - Ofício de anuência à manifestação de interesse e aos documentos apresentados, assinado pela autoridade competente. O Ofício deve conter o número de identificação (ID) da obra e estar datado e assinado pelo gestor municipal, estadual ou distrital.   A resposta a esta diligência deve ser enviada em até 90 dias a contar desta data, impreterivelmente.  Conheça mais sobre o Pacto Nacional pela Retomada de Obras e de Serviços de Engenharia Destinados à Educação Básica:  MP 1.174/2023 - https://www.in.gov.br/en/web/dou/-/medida-provisoria-n-1.174-de-12-de-maio-de-2023-483047028   Portaria Conjunta MEC/MGI/CGU Nº 82, DE 10 DE JULHO DE 2023 - https://www.in.gov.br/en/web/dou/-/portaria-conjunta-mec/mgi/cgu-n-82-de-10-de-julho-de-2023-495842030  Cartilha de apoio FNDE:  https://www.gov.br/fnde/pt-br/acesso-a-informacao/acoes-e-programas/programas/par/pacto-nacional-pela-retomada-de-obras-da-educacao-basica/FNDE_cartilha_PactoNacionalpelaRetomadadeObrasdaEducaoBsica.pdf  Pacto Nacional pela Retomada de Obras e Serviços de Engenharia Destinados à Educação Básica:     https://www.gov.br/fnde/pt-br/acesso-a-informacao/acoes-e-programas/programas/par/pacto-nacional-pela-retomada-de-obras-da-educacao-basica/pacto-nacional-pela-retomada-de-obras-da-educacao-basica  FNDE Dialoga sobre a Retomada das Obras: https://www.youtube.com/watch?v=qjHBRiUJpqk</t>
  </si>
  <si>
    <t>SEGUEM OFÍCIO E DOCUMENTAÇÃO DO TERRENO ATUALIZADO</t>
  </si>
  <si>
    <t>Prezados Senhores,  Em nome da Prefeitura Municipal de Alagoa Nova/PB, venho por meio desta, respeitosamente, apresentar e justificar a necessidade de ressarcimento dos recursos próprios investidos no âmbito da Medida Provisória 1174, que trata de ações emergenciais destinadas ao setor educacional, e que teve reflexos em nossa municipalidade.  Desde o início da nossa gestão, em 2021, nos empenhamos na resolução das pendências deixadas por administrações anteriores, especialmente no que tange aos convênios e obras que se encontravam paralisadas. Cientes do anseio da população de Alagoa Nova em ver essas obras concluídas e colocadas à disposição da comunidade, empreendemos esforços incansáveis para reativar esses projetos e promover o bem-estar de nossos munícipes.  No contexto específico da MP 1174, identificamos a existência de três obras que contavam com financiamento do Fundo Nacional de Desenvolvimento da Educação (FNDE) por meio do Sistema Integrado de Monitoramento, Execução e Controle (SIMEC). Buscamos, desde então, estabelecer diálogo com os órgãos competentes do Governo Federal, com o objetivo de encontrar soluções eficazes para a retomada e conclusão dessas obras.  Dentre esses empreendimentos, destaca-se a Creche/Pré-escola do Programa Proinfância, uma estrutura fundamental para a educação infantil em nosso município. Diante da necessidade premente de conclusão desta obra tão esperada pela comunidade, tomamos a decisão de prosseguir com os trabalhos utilizando recursos próprios do município. Nossa equipe técnica de engenharia empenhou-se em avaliar detalhadamente o estágio das obras, identificando o que já havia sido executado e o que ainda demandava investimentos.  Nesse sentido, informamos que, ao longo desse processo, foram investidos recursos próprios no montante de R$ 520.012,36 (Quinhentos e Vinte Mil e Doze Reais e Trinta e Seis Centavos). Tais investimentos foram direcionados para a conclusão das etapas pendentes, considerando a paralisação anterior e os desgastes na estrutura decorrentes do período de inatividade da obra.  Anexamos a esta solicitação a planilha orçamentária dos boletins de medição e os detalhes construtivos, a fim de proporcionar uma visão abrangente dos custos envolvidos e das atividades desenvolvidas.  Considerando a relevância e a essencialidade dessa obra para a comunidade de Alagoa Nova, bem como os esforços e investimentos significativos realizados pelo município, solicitamos a gentileza de análise e deliberação acerca do ressarcimento dos recursos próprios aplicados no contexto da MP 1174.  Certos da compreensão e sensibilidade dessa instituição frente às necessidades dos municípios brasileiros, permanecemos à disposição para prestar quaisquer esclarecimentos adicionais que se façam necessários.</t>
  </si>
  <si>
    <t>Obra Concluída com recurso próprio.</t>
  </si>
  <si>
    <t>85441</t>
  </si>
  <si>
    <t>(1002932) Casa Nova - Patis - MG</t>
  </si>
  <si>
    <t>17490</t>
  </si>
  <si>
    <t>O Município de Patis/MG com referência a Portaria Conjunta MEC/MGI/CGU Nº 82 de 10 de julho de 2023 solicita nova pactuação para retomada dessa obra, conforme Pacto Nacional pela Retomada de Obras da Educação Básica.</t>
  </si>
  <si>
    <t>VALMIR MORAIS DE SA</t>
  </si>
  <si>
    <t>85442</t>
  </si>
  <si>
    <t>(13322) 702605 - Esc. Educ. Infantil - Tipo B - Proinfância - Construção - URUCUIA/MG</t>
  </si>
  <si>
    <t>702605</t>
  </si>
  <si>
    <t>09/11/2016</t>
  </si>
  <si>
    <t>A obra inacabada de ID Pré  obra 138644 , com processo 23400008863201006 e  convênio 702605 / 2010 7026,, tem 2.477 dias de ultima vistoria institucional , com 84,66% de execução, está inacabada e necessita de nova pactuação para retomada .</t>
  </si>
  <si>
    <t>RUTILIO EUGENIO CAVALCANTI FILHO</t>
  </si>
  <si>
    <t>85443</t>
  </si>
  <si>
    <t>(33114) PAC 2 - Construção de Quadra Escolar Coberta  001/2013</t>
  </si>
  <si>
    <t>04/05/2019</t>
  </si>
  <si>
    <t>CONSTRUÇÃO DE QUADRA FUNDAMENTAL PARA O DESENVOLVIMENTO DE ATIVIDADES FÍSICA EM UM AMBIENTE ADEQUADO, LIVRE DAS INTERPERIE DO CLIMA. PROPORCIONANDO ASSIM, ATIVIDADES FÍSICAS COM REGULARIDADES.</t>
  </si>
  <si>
    <t>85444</t>
  </si>
  <si>
    <t>(1000499) PAC 2 - Cobertura de Quadra Escolar  001/2013 - Terra Nova - BA</t>
  </si>
  <si>
    <t>Cobertura essencial para desenvolvimento de atividades físicas, praticas esportivas em geral, beneficiar a comunidade com atividades que envolvam a família e a escola.</t>
  </si>
  <si>
    <t>85445</t>
  </si>
  <si>
    <t>(1017350) Terreno vila progresso</t>
  </si>
  <si>
    <t>Prezados Conforme Medida Provisória nº 1.174 de Maio de 2023, solicitamos nova pactuação junto ao FNDE, visando obter termo de aditivo de valores ao referido Termo de Compromisso existentes entre as partes, visando obter novos recursos para a conclusão da referida obra.</t>
  </si>
  <si>
    <t>SAME SAAB</t>
  </si>
  <si>
    <t>85448</t>
  </si>
  <si>
    <t>(1007460) PAC 2 - Construção de Quadra Escolar Coberta  002/2013 - Jaguaruana - CE</t>
  </si>
  <si>
    <t>A Exmo. Senhor Prefeito Municipal de Jaguaruana/CE, JOSE ELIAS DE OLIVEIRA, no uso de suas atribuições legais, notadamente Lei Orgânica Municipal, Constituição Federal e leis esparsas, respaldado ainda nos ditames principiológicos, vem por meio deste, informar que o município de Jaguaruana-CE, tem uma obra INACABADA com ID: 1007460 com Termo de Compromisso PAC2 7611/2013 -, nesse contexto, me manifesto expresso interesse em firmar e pactuar novo termo de compromisso com ajuste de valores para que possamos concluir essa obra supracitada, referente a Construção de 01 (uma) Quadra Escolar Coberta Com Vestiário em conformidade com as diretrizes da PORTARIA CONJUNTA MEC/MGI/CGU Nº 82, DE 10 DE JULHO DE 2023 e MP 1174 DE 12 maio de 2023.Sabemos que tal solicitação tem um caráter importantíssimo para a qualidade da educação do nosso município, por isso, sem devaneios e pedidos absurdos, requeremos assim, de V. Sa. que após observado o simplório pedido de solicitação, o deferimento do pleito.</t>
  </si>
  <si>
    <t>85451</t>
  </si>
  <si>
    <t>(1001970) PAC 2 - CRECHE/PRÉ-ESCOLA  002</t>
  </si>
  <si>
    <t>Solicitamos nova pactuação para essa obra para que seja possível concluí-la, sanando todas as pendências anteriormente apontadas, cumprindo assim o objetivo do município com a educação e proporcionando um ambiente de estudos adequados para as crianças do município.</t>
  </si>
  <si>
    <t>FERNANDO CARNEIRO DA SILVA</t>
  </si>
  <si>
    <t>85452</t>
  </si>
  <si>
    <t>(1012700) PAC 2 - CRECHE/PRÉ-ESCOLA  001</t>
  </si>
  <si>
    <t>Eu, Christianne de Araújo Varão na qualidade de prefeita do município de Bom Jardim-MA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(1012700) PAC 2 - CRECHE/PRÉ-ESCOLA 001, que se encontra atualmente com um percentual de evolução de 27,33% O compromisso de nossa gestão com a educação é firme, e estamos empenhados em superar os desafios que levaram à interrupção desta obra. Acreditamos que, ao retomar a construção da Creche 001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Creche. Certos de que essa iniciativa contribuirá significativamente para a qualidade da educação em nosso município, colocamo-nos à disposição para quaisquer esclarecimentos adicionais que se façam necessários.</t>
  </si>
  <si>
    <t>Christianne de Araújo Varão</t>
  </si>
  <si>
    <t>85453</t>
  </si>
  <si>
    <t>(1101775) ESCOLA CONJUNTO HABITACIONAL IEDA DOURADO - Irecê - BA</t>
  </si>
  <si>
    <t>202002976</t>
  </si>
  <si>
    <t>A referida obra está paralisada, uma vez que o valor pactuado para execução dos serviços é insuficiente para conclusão da mesma.</t>
  </si>
  <si>
    <t>LUIZ ALVES BARRETO NETO</t>
  </si>
  <si>
    <t>85454</t>
  </si>
  <si>
    <t>(1014650) PAC 2 - CRECHE/PRÉ-ESCOLA  002</t>
  </si>
  <si>
    <t>15255(Termo original: PAC2 9816/2014)</t>
  </si>
  <si>
    <t>Eu, Christianne de Araújo Varão na qualidade de prefeita do município de Bom Jardim-MA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(1014650) PAC 2 - CRECHE/PRÉ-ESCOLA 002, que se encontra atualmente com um percentual de evolução de 21,76% O compromisso de nossa gestão com a educação é firme, e estamos empenhados em superar os desafios que levaram à interrupção desta obra. Acreditamos que, ao retomar a construção da Creche 002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Creche. Certos de que essa iniciativa contribuirá significativamente para a qualidade da educação em nosso município, colocamo-nos à disposição para quaisquer esclarecimentos adicionais que se façam necessários.</t>
  </si>
  <si>
    <t>85455</t>
  </si>
  <si>
    <t>(1012701) PAC 2 - CRECHE/PRÉ-ESCOLA  003</t>
  </si>
  <si>
    <t>Eu, Christianne de Araújo Varão na qualidade de prefeita do município de Bom Jardim-MA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(1012701) CRECHE/PRÉ-ESCOLA 003, que se encontra atualmente com um percentual de evolução de 16,36% O compromisso de nossa gestão com a educação é firme, e estamos empenhados em superar os desafios que levaram à interrupção desta obra. Acreditamos que, ao retomar a construção da Creche 003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Creche. Certos de que essa iniciativa contribuirá significativamente para a qualidade da educação em nosso município, colocamo-nos à disposição para quaisquer esclarecimentos adicionais que se façam necessários.</t>
  </si>
  <si>
    <t>85456</t>
  </si>
  <si>
    <t>(1013910) PAC 2 - Construção de Quadra Escolar Coberta  001/2013 - Barro Preto - BA</t>
  </si>
  <si>
    <t>O município deseja aderir à nova pactuação, em conformidade com a MP 1174, para concluir o objeto do Termo de Compromisso.</t>
  </si>
  <si>
    <t>85457</t>
  </si>
  <si>
    <t>(1009385) EMEB NOSSA SENHORA APARECIDA</t>
  </si>
  <si>
    <t>22454</t>
  </si>
  <si>
    <t>Eu, Christianne de Araújo Varão na qualidade de prefeita do município de Bom Jardim - MA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(1009385) EMEB NOSSA SENHORA APARECIDA, que se encontra atualmente com um percentual de evolução de 0,00% O compromisso de nossa gestão com a educação é firme, e estamos empenhados em superar os desafios que levaram à interrupção desta obra. Acreditamos que, ao retomar a construção da Escola Nossa Senhora Aparecida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Creche. Certos de que essa iniciativa contribuirá significativamente para a qualidade da educação em nosso município, colocamo-nos à disposição para quaisquer esclarecimentos adicionais que se façam necessários.</t>
  </si>
  <si>
    <t>85458</t>
  </si>
  <si>
    <t>(25064) PAC 2 - CRECHE/PRÉ-ESCOLA MCMV  001</t>
  </si>
  <si>
    <t>Em atendimento a Portaria Conjunta MEC/MGI/CGU Nº82 de 10 de Julho de 2023, vimos pelo presente expediente solicitar junto ao FNDE a Repactuação da construção da Obra 25064  Creche Pré/Escola MCMV 001 - Termo de Convênio nº 2527/2012 - Valor pactuado: R$ 1.411.507,72 com vigência até 28/02/2024 e Percentual de execução física informado no Simec em 75,32%. Cumpre informar que foi desembolsado 95% dos recursos, equivalente a R$ 1.340.932,34, faltando desembolsar 5%.</t>
  </si>
  <si>
    <t>ALVARO LUIZ SANTOS CIDREIRA</t>
  </si>
  <si>
    <t>85459</t>
  </si>
  <si>
    <t>(1015209) LOTEAMENTO BELO MONTE I - Barro Preto - BA</t>
  </si>
  <si>
    <t>30111</t>
  </si>
  <si>
    <t>85460</t>
  </si>
  <si>
    <t>(25061) PAC 2 - CRECHE/PRÉ-ESCOLA MCMV  002</t>
  </si>
  <si>
    <t>Em atendimento a Portaria Conjunta MEC/MGI/CGU Nº82 de 10 de Julho de 2023, vimos pelo presente expediente solicitar junto ao FNDE a Repactuação da construção da Obra 25061  Creche Pré/Escola MCMV 002 - Termo de Convênio nº 2527/2012 - Valor pactuado: R$ 1.411.507,72 com vigência até 28/02/2024 e Percentual de execução física informado no Simec em 53,51%. Cumpre informar que foi desembolsado 92% dos recursos, equivalente a R$ 1.298.587,10, faltando desembolsar 8%.</t>
  </si>
  <si>
    <t>85461</t>
  </si>
  <si>
    <t>(1009387) ESC INDÍGENA_TABOCAL - Bom Jardim - MA</t>
  </si>
  <si>
    <t>Eu, Christianne de Araújo Varão na qualidade de prefeita do município de Bom Jardim - MA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(1009387) ESCOLA INDÍGENA TABOCAL que se encontra atualmente com um percentual de evolução de 38,79% O compromisso de nossa gestão com a educação é firme, e estamos empenhados em superar os desafios que levaram à interrupção desta obra. Acreditamos que, ao retomar a construção da Escola Indígena Tabocal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Creche. Certos de que essa iniciativa contribuirá significativamente para a qualidade da educação em nosso município, colocamo-nos à disposição para quaisquer esclarecimentos adicionais que se façam necessários.</t>
  </si>
  <si>
    <t>85462</t>
  </si>
  <si>
    <t>(25063) PAC 2 - CRECHE/PRÉ-ESCOLA MCMV  003</t>
  </si>
  <si>
    <t>Em atendimento a Portaria Conjunta MEC/MGI/CGU Nº82 de 10 de Julho de 2023, vimos pelo presente expediente solicitar junto ao FNDE a Repactuação da construção da Obra 25063  Creche Pré/Escola MCMV 003 - Termo de Convênio nº 2527/2012 - Valor pactuado: R$ 1.411.507,72 com vigência até 28/02/2024 e Percentual de execução física informado no Simec em 11,73%. Cumpre informar que foi desembolsado 70% dos recursos, equivalente a R$ 988.055,41, faltando desembolsar 30%.</t>
  </si>
  <si>
    <t>85464</t>
  </si>
  <si>
    <t>(25062) Rosa Neto</t>
  </si>
  <si>
    <t>Em atendimento a Portaria Conjunta MEC/MGI/CGU Nº82 de 10 de Julho de 2023, vimos pelo presente expediente solicitar junto ao FNDE a Repactuação da construção da Obra 25062  Rosa Neto - Termo de Convênio nº 2527/2012 - Valor pactuado: R$ 1.411.507,72 com vigência até 28/02/2024 e Percentual de execução física informado no Simec em 9,40%. Cumpre informar que foi desembolsado 60% dos recursos, equivalente a R$ 846.904,63, faltando desembolsar 40%.</t>
  </si>
  <si>
    <t>85465</t>
  </si>
  <si>
    <t>(1007390) PAC 2 - Construção de Quadra Escolar Coberta  001/2013 - Jussari - BA</t>
  </si>
  <si>
    <t>85470</t>
  </si>
  <si>
    <t>(1008977) PAC 2 - Construção de Quadra Escolar Coberta  001/2013 - Santa Luz - PI</t>
  </si>
  <si>
    <t>Os alunos da Unidade Escolar João Nepomuceno da Fonseca da localidade Cajazeiras deste município necessitam da conclusão da obra para atividades físicas e praticas esportiva</t>
  </si>
  <si>
    <t>ILDENE FERREIRA DE SOUSA</t>
  </si>
  <si>
    <t>85471</t>
  </si>
  <si>
    <t>(1007833) PAC 2 - Construção de Quadra Escolar Coberta  002/2013 - Cedral - MA</t>
  </si>
  <si>
    <t>Eu, Fernando Gabriel Amorim Cuba na qualidade de prefeito do município de Cedral - MA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(1007833) PAC 2 - Construção de Quadra Escolar Coberta 002/2013 que se encontra atualmente com um percentual de evolução de 51,22% O compromisso de nossa gestão com a educação é firme, e estamos empenhados em superar os desafios que levaram à interrupção desta obra. Acreditamos que, ao retomar a construção da Quadra Escolar Coberta 002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Creche. Certos de que essa iniciativa contribuirá significativamente para a qualidade da educação em nosso município, colocamo-nos à disposição para quaisquer esclarecimentos adicionais que se façam necessários.</t>
  </si>
  <si>
    <t>FERNANDO GABRIEL AMORIM CUBA</t>
  </si>
  <si>
    <t>85472</t>
  </si>
  <si>
    <t xml:space="preserve">(1005440) PADRE IBIAPINA </t>
  </si>
  <si>
    <t>A obra encontra-se com 34,54% da obra executada sendo uma obra de grande importância para o munícipio, localizada na localidade Padre Ibiapina no distrito de Mutambeiras do município de Santana do Acaraú-CE. A Creche irá promover a melhoria da educação infantil, no desenvolvimento das crianças, na nova estrutura de ensino infantil da localidade, sendo um importante insumo para o desenvolvimento da educação e ensino daquela região. Diante disso solicitamos a autorização da repactuação para que possamos finalizar a obra.</t>
  </si>
  <si>
    <t>FRANCISCO DIEGO ARAÚJO SOUSA</t>
  </si>
  <si>
    <t>85473</t>
  </si>
  <si>
    <t>(25528) PAC 2 - CRECHE/PRÉ-ESCOLA  001</t>
  </si>
  <si>
    <t>A obra encontra-se com 37,04% da obra executada sendo uma obra de grande importância para o munícipio, localizada em um bairro Pedregal do município de Santana do Acaraú-CE. A Creche irá promover a melhoria da educação infantil, no desenvolvimento das crianças, na nova estrutura de ensino infantil da localidade, sendo um importante insumo para o desenvolvimento da educação e ensino daquela região. Diante disso solicitamos a autorização da repactuação para que possamos finalizar a obra.</t>
  </si>
  <si>
    <t>85475</t>
  </si>
  <si>
    <t>(1005274) PAC 2 - Construção de Quadra Escolar Coberta  002/2013 - Santana do Acaraú - CE</t>
  </si>
  <si>
    <t>28/11/2019</t>
  </si>
  <si>
    <t>A obra encontra-se com 100% da obra executada e concluída sendo uma obra de grande importância para o munícipio, localizada na localidade Pistola do município de Santana do Acaraú-CE. A quadra irá trazer para a população na educação e prática esportiva e escolar na zona rural do município pois se trata de uma zona carente de empreendimentos de esporte e educação, sendo um importante insumo para o desenvolvimento da educacional daquela região. Diante disso solicitamos a autorização da repactuação para que possamos solicitar os desembolsos e recursos disponibilizados pelo FNDE afim de conseguirmos pagar a empresa executora e fazer a prestação de contas final do objeto em questão segundo a permissão da MP 1174. Sem mais para o momento reiteramos os votos de estima e esta é a justificativa para a nova repactuação.</t>
  </si>
  <si>
    <t>85476</t>
  </si>
  <si>
    <t>(1005391) PAC 2 - Construção de Quadra Escolar Coberta  004/2013 - Santana do Acaraú - CE</t>
  </si>
  <si>
    <t>A obra encontra-se com 100% da obra executada e concluída sendo uma obra de grande importância para o munícipio, localizada na localidade Águas Belas do município de Santana do Acaraú-CE. A quadra irá trazer para a população na educação e prática esportiva e escolar na zona rural do município pois se trata de uma zona carente de empreendimentos de esporte e educação, sendo um importante insumo para o desenvolvimento da educacional daquela região. Diante disso solicitamos a autorização da repactuação para que possamos solicitar os desembolsos e recursos disponibilizados pelo FNDE afim de conseguirmos pagar a empresa executora e fazer a prestação de contas final do objeto em questão segundo a permissão da MP 1174. Sem mais para o momento reiteramos os votos de estima e esta é a justificativa para a nova repactuação.</t>
  </si>
  <si>
    <t>85477</t>
  </si>
  <si>
    <t>(11268) 657143 - Construção de Unidades Escolares por meio do Brasil Profissionalizado - Brasil Profissionalizado - Construção - Campo Verde/MT</t>
  </si>
  <si>
    <t>657143</t>
  </si>
  <si>
    <t>19/05/2020</t>
  </si>
  <si>
    <t>Nova pactuação nos termos da MP 1174.</t>
  </si>
  <si>
    <t>VALMIR LUIZ MOREIRA SANTOS</t>
  </si>
  <si>
    <t>85479</t>
  </si>
  <si>
    <t>(11269) 657143 - Construção de Unidades Escolares por meio do Brasil Profissionalizado - Brasil Profissionalizado - Construção - Primavera do Leste/MT</t>
  </si>
  <si>
    <t>Solicitação de nova pactuação nos termos da MP1174</t>
  </si>
  <si>
    <t>85480</t>
  </si>
  <si>
    <t>(1005392) PAC 2 - Construção de Quadra Escolar Coberta  003/2013 - Santana do Acaraú - CE</t>
  </si>
  <si>
    <t>A obra encontra-se com 100% da obra executada e concluída sendo uma obra de grande importância para o munícipio, localizada na localidade Ladeira Vermelha do município de Santana do Acaraú-CE. A quadra irá trazer para a população na educação e prática esportiva e escolar na zona rural do município pois se trata de uma zona carente de empreendimentos de esporte e educação, sendo um importante insumo para o desenvolvimento da educacional daquela região. Diante disso solicitamos a autorização da repactuação para que possamos solicitar os desembolsos e recursos disponibilizados pelo FNDE afim de conseguirmos pagar a empresa executora e fazer a prestação de contas final do objeto em questão segundo a permissão da MP 1174. Sem mais para o momento reiteramos os votos de estima e esta é a justificativa para a nova repactuação.</t>
  </si>
  <si>
    <t>85481</t>
  </si>
  <si>
    <t>(11266) 657143 - Construção de Unidades Escolares por meio do Brasil Profissionalizado - Brasil Profissionalizado - Construção - Sorriso/MT</t>
  </si>
  <si>
    <t>85482</t>
  </si>
  <si>
    <t>(7996) 700213 - Projeto Padrão Estado - 12 salas - Const - Juara/MT</t>
  </si>
  <si>
    <t>700213</t>
  </si>
  <si>
    <t>85483</t>
  </si>
  <si>
    <t>(7993) 700213 - Projeto Padrão Estado - 12 salas - Const - Cáceres</t>
  </si>
  <si>
    <t>85484</t>
  </si>
  <si>
    <t>(7994) 700213 - Projeto Padrão Estado - 12 salas - Const - Cuiabá</t>
  </si>
  <si>
    <t>85485</t>
  </si>
  <si>
    <t>(11265) 657143 - Construção de Unidades Escolares por meio do Brasil Profissionalizado - Brasil Profissionalizado - Construção - Matupá/MT</t>
  </si>
  <si>
    <t>85486</t>
  </si>
  <si>
    <t>(17524) 700027/11 - E Educ Infantil B - Governador Newton Bello/MA</t>
  </si>
  <si>
    <t>700027</t>
  </si>
  <si>
    <t>06/08/2015</t>
  </si>
  <si>
    <t>Eu, Roberto Silva Araújo na qualidade de prefeito do município de Governador Newton Bello/MA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(17524) 700027/11 - E Educ Infantil B que se encontra atualmente com um percentual de evolução de 27,64% O compromisso de nossa gestão com a educação é firme, e estamos empenhados em superar os desafios que levaram à interrupção desta obra. Acreditamos que, ao retomar a construção da Escola de Educação Infantil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sua conclusão bem-sucedida. Certos de que essa iniciativa contribuirá significativamente para a qualidade da educação em nosso município, colocamo-nos à disposição para quaisquer esclarecimentos adicionais que se façam necessários.</t>
  </si>
  <si>
    <t>ROBERTO SILVA ARAÚJO</t>
  </si>
  <si>
    <t>85487</t>
  </si>
  <si>
    <t>(1001647) C.M.E.I. Patrícia Valério dos Reis - Ji-Paraná - RO</t>
  </si>
  <si>
    <t>08/02/2024</t>
  </si>
  <si>
    <t>JOAQUIM TEIXEIRA DOS SANTOS</t>
  </si>
  <si>
    <t>85489</t>
  </si>
  <si>
    <t>(19974) TRES MARIAS</t>
  </si>
  <si>
    <t>05/03/2019</t>
  </si>
  <si>
    <t>Por meio desta comunicação, viemos respeitosamente solicitar uma nova repactuação, conforme disposta na MP 1174, com o intuito de assegurar a continuidade da obra, visando alcançar sua conclusão. Ressaltamos o compromisso de cumprir todas as exigências legais e regulatórias estabelecidas pela legislação pertinente. Agradecemos antecipadamente e permanecemos à disposição para quaisquer esclarecimentos adicionais necessários.</t>
  </si>
  <si>
    <t>ROSANGELA DE MOURA MANICOBA NOVAES FERRAZ</t>
  </si>
  <si>
    <t>85490</t>
  </si>
  <si>
    <t>(1018468) E.M.E.F. Professor Antônio Ferreira de Souza Filho - Ji-Paraná - RO</t>
  </si>
  <si>
    <t>32866</t>
  </si>
  <si>
    <t>20/11/2023</t>
  </si>
  <si>
    <t>A presente solicitação de faz necessária para a finalização da obra em questão.</t>
  </si>
  <si>
    <t>85491</t>
  </si>
  <si>
    <t>(1010301) E.M. DISTRITO SERRA DO VICENTE - Capistrano - CE</t>
  </si>
  <si>
    <t>22350</t>
  </si>
  <si>
    <t>Eu, Antonio Soares Saraiva Junior na qualidade de prefeito do município de Capistrano - CE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(1010301) EM Distrito Serra do Vicente que se encontra atualmente com um percentual de evolução de 49,92% O compromisso de nossa gestão com a educação é firme, e estamos empenhados em superar os desafios que levaram à interrupção desta obra. Acreditamos que, ao retomar a construção da Escola 06 salas do Distrito Serra do Vicente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sua conclusão bem-sucedida. Certos de que essa iniciativa contribuirá significativamente para a qualidade da educação em nosso município, colocamo-nos à disposição para quaisquer esclarecimentos adicionais que se façam necessários.</t>
  </si>
  <si>
    <t>ANTONIO SOARES SARAIVA JUNIOR</t>
  </si>
  <si>
    <t>85492</t>
  </si>
  <si>
    <t>(1001650) C.M.E.I. Professora Marcilene Ferreira de Almeida</t>
  </si>
  <si>
    <t>85493</t>
  </si>
  <si>
    <t>(1013724) Construção de Escola de Ensino Fundamental Rural - Jurema - PE</t>
  </si>
  <si>
    <t>29860</t>
  </si>
  <si>
    <t>Bom dia, vimos por meio deste solicitar Nova Pactuação MP 1174, mediante necessidade de revisão dos valores de Termo de Compromisso ser insuficiente para conclusão desse objeto.</t>
  </si>
  <si>
    <t>Mário Matutino Souza</t>
  </si>
  <si>
    <t>85494</t>
  </si>
  <si>
    <t>(1013725) Construção de Escola de Ensino Fundamental Rural - Jurema - PE</t>
  </si>
  <si>
    <t>85495</t>
  </si>
  <si>
    <t>(1010302) E.M. DISTRITO CAJUAS - Capistrano - CE</t>
  </si>
  <si>
    <t>Eu, Antonio Soares Saraiva Junior na qualidade de prefeito do município de Capistrano - CE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(1010302) E.M. Distrito Cajuas que se encontra atualmente com um percentual de evolução de 51,53% O compromisso de nossa gestão com a educação é firme, e estamos empenhados em superar os desafios que levaram à interrupção desta obra. Acreditamos que, ao retomar a construção da Escola 06 salas do Distrito Cajuas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sua conclusão bem-sucedida. Certos de que essa iniciativa contribuirá significativamente para a qualidade da educação em nosso município, colocamo-nos à disposição para quaisquer esclarecimentos adicionais que se façam necessários.</t>
  </si>
  <si>
    <t>85496</t>
  </si>
  <si>
    <t>(1012730) PAC 2 - CRECHE/PRÉ-ESCOLA  001</t>
  </si>
  <si>
    <t>Prezados responsáveis,  Venho por meio desta solicitar uma nova pactuação para a retomada imediata da obra da Creche Pré escola , ID 1012730 , localizada em Arinos, Minas Gerais. A paralisação atual dessa importante obra tem impactado negativamente a comunidade local e suas necessidades educacionais.  É crucial compreender que a conclusão desta creche é vital para atender à crescente demanda por educação infantil na região. O aumento no número de matrículas e a proximidade do próximo ano letivo tornam a retomada da obra necessária, a fim de proporcionar um ambiente educacional adequado para as crianças e aliviar as famílias que enfrentam dificuldades em equilibrar trabalho e cuidado dos filhos pequenos.  Além do aspecto quantitativo, é imprescindível considerar os benefícios educacionais e sociais que a conclusão da creche trará para as famílias da localidade. A educação infantil é essencial para o desenvolvimento das crianças, impactando positivamente seu desenvolvimento cognitivo, emocional e social. A creche oferecerá um espaço seguro e estimulante para atividades educacionais, preparando os alunos para um futuro educacional sólido.  Destacamos que a gestão municipal está comprometida a retomar e concluir a execução da obra.   Portanto, solicito encarecidamente a sua atenção para a necessidade de uma nova pactuação que permita a retomada da obra, visando garantir a qualidade da educação e o bem-estar das crianças e famílias da comunidade.  Agradeço antecipadamente pelo seu tempo e consideração. Espero que possamos trabalhar juntos para resolver essa questão fundamental para a educação em nossa região.</t>
  </si>
  <si>
    <t>MARCILIO ALISSON FONSECA DE ALMEIDA</t>
  </si>
  <si>
    <t>85497</t>
  </si>
  <si>
    <t>(1010303) E.M. DISTRITO BANANEIRAS - Capistrano - CE</t>
  </si>
  <si>
    <t>Eu, Antonio Soares Saraiva Junior na qualidade de prefeito do município de Capistrano - CE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(1010303) E.M. Distrito Bananeiras que se encontra atualmente com um percentual de evolução de 56,57% O compromisso de nossa gestão com a educação é firme, e estamos empenhados em superar os desafios que levaram à interrupção desta obra. Acreditamos que, ao retomar a construção da Escola 06 salas do Distrito Bananeiras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sua conclusão bem-sucedida. Certos de que essa iniciativa contribuirá significativamente para a qualidade da educação em nosso município, colocamo-nos à disposição para quaisquer esclarecimentos adicionais que se façam necessários.</t>
  </si>
  <si>
    <t>85499</t>
  </si>
  <si>
    <t>(1008110) PAC 2 - Construção de Quadra Escolar Coberta  004/2013 - Pio XII - MA</t>
  </si>
  <si>
    <t>12/11/2023</t>
  </si>
  <si>
    <t>Eu, Aurelio Pereira De Sousa na qualidade de prefeito do município de Pio XII  MA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(1008110) PAC 2 - Construção de Quadra Escolar Coberta 004/2013 que se encontra atualmente com um percentual de evolução de 22,24% O compromisso de nossa gestão com a educação é firme, e estamos empenhados em superar os desafios que levaram à interrupção desta obra. Acreditamos que, ao retomar a construção da Quadra Escolar Coberta 004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sua conclusão bem-sucedida. Certos de que essa iniciativa contribuirá significativamente para a qualidade da educação em nosso município, colocamo-nos à disposição para quaisquer esclarecimentos adicionais que se façam necessários.</t>
  </si>
  <si>
    <t>AURELIO PEREIRA DE SOUSA</t>
  </si>
  <si>
    <t>85500</t>
  </si>
  <si>
    <t>(1013672) Assentamento Fazenda Reunida - Malhada - BA</t>
  </si>
  <si>
    <t>30293</t>
  </si>
  <si>
    <t>A gestão atual, diante do que delibera a MP 1174 de 12 de maio de 2023, concomitantemente com a portaria conjunta (MEC/MGI/CGU) n° 82 de 10 de julho de 2023; resolve solicitar e assumir a responsabilidade de repactuação do objeto em questão  ( Obra: Escola um sala - Assentamento Fazenda Reunida - Malhada - BA) para retomada da obra e serviços de engenharia adequados. Mais ainda salienta -se que a repactuação da construção da obra em questão contribuirá significativamente para renovação da estrutura predial escolar  e cumprimento do compromisso de ampliar a demanda de escolas aptas à contemplar o fluxo normal de  educação integral no município.</t>
  </si>
  <si>
    <t>Senhor(a) Gestor(a). Com base na Portaria Conjunta MEC/MGI/CGU nº 82, de 10 de julho de 2023, apresentar os seguintes documentos para a solicitação de repactuação da obra: I - Documento de propriedade do terreno: é obrigatória a comprovação do exercício pleno dos poderes inerentes à propriedade do imóvel. Apresentar certidão de inteiro teor, emitida pelo cartório de registro de imóveis competente, com data recente e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A Procuradoria Federal junto ao FNDE solicita documento com data de expedição de, no máximo, 1(um) ano da data de solicitação de nova pactuação MP 1174 no SIMEC; e VII - Ofício de anuência à manifestação de interesse e aos documentos apresentados, assinado pela autoridade competente. O Ofício deve conter o número de identificação (ID) da obra e estar datado e assinado pelo gestor municipal, estadual ou distrital. Importante: Atentem-se ao prazo indicado na Portaria Conjunta MEC/MGI/CGU nº 82, de 10 de julho de 2023, para o envio dos documentos solicitados. A resposta a esta diligência deve ser enviada em até 90 dias a contar desta data, impreterivelmente. Conheça mais sobre o Pacto Nacional pela Retomada de Obras e de Serviços de Engenharia Destinados à Educação Básica:  Cartilha de apoio FNDE: https://www.gov.br/fnde/pt-br/acesso-a-informacao/acoes-e-programas/programas/par/pacto-nacional-pela-retomada-de-obras-da-educacao-basica/FNDE_cartilha_PactoNacionalpelaRetomadadeObrasdaEducaoBsica.pdf  MP 1.174/2023 - https://www.in.gov.br/en/web/dou/-/medida-provisoria-n-1.174-de-12-de-maio-de-2023-483047028  Portaria Conjunta MEC/MGI/CGU Nº 82, DE 10 DE JULHO DE 2023 - https://www.in.gov.br/en/web/dou/-/portaria-conjunta-mec/mgi/cgu-n-82-de-10-de-julho-de-2023-495842030  Pacto Nacional pela Retomada de Obras e Serviços de Engenharia Destinados à Educação Básica: https://www.gov.br/fnde/pt-br/acesso-a-informacao/acoes-e-programas/programas/par/pacto-nacional-pela-retomada-de-obras-da-educacao-basica/pacto-nacional-pela-retomada-de-obras-da-educacao-basica  FNDE Dialoga sobre a Retomada das Obras: https://www.youtube.com/watch?v=qjHBRiUJpqk</t>
  </si>
  <si>
    <t>85501</t>
  </si>
  <si>
    <t>(1002920) Comunidade Remanecente Tomé Nunes - Malhada - BA</t>
  </si>
  <si>
    <t>16901</t>
  </si>
  <si>
    <t>29/05/2019</t>
  </si>
  <si>
    <t>A gestão atual, diante do que delibera a MP 1174 de 12 de maio de 2023, concomitantemente com a portaria conjunta (MEC/MGI/CGU) n° 82 de 10 de julho de 2023; resolve solicitar e assumir a responsabilidade de repactuação do objeto em questão  ( Obra: Escola duas salas - Comunidade Remanescente Tomé Nunes - Malhada - BA) para retomada da obra e serviços de engenharia adequados. Mais ainda salienta -se que a repactuação da construção da obra em questão contribuirá significativamente para renovação da estrutura predial escolar e  cumprimento do compromisso de ampliar a demanda de escolas aptas à contemplar o fluxo normal de  educação integral no município.</t>
  </si>
  <si>
    <t>85502</t>
  </si>
  <si>
    <t>(27743) PAC 2 - Construção de Quadra Escolar Coberta  001</t>
  </si>
  <si>
    <t>20/10/2017</t>
  </si>
  <si>
    <t>Eu, Aurelio Pereira De Sousa na qualidade de prefeito do município de Pio XII  MA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(27743) PAC 2 - Construção de Quadra Escolar Coberta 001 que se encontra atualmente com um percentual de evolução de 24,82% O compromisso de nossa gestão com a educação é firme, e estamos empenhados em superar os desafios que levaram à interrupção desta obra. Acreditamos que, ao retomar a construção da Quadra Escolar Coberta 001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sua conclusão bem-sucedida. Certos de que essa iniciativa contribuirá significativamente para a qualidade da educação em nosso município, colocamo-nos à disposição para quaisquer esclarecimentos adicionais que se façam necessários.</t>
  </si>
  <si>
    <t>85504</t>
  </si>
  <si>
    <t>(18793) EMEIF Boraceia</t>
  </si>
  <si>
    <t>RUBENS ANTONIO MANDETTA DE SOUZA</t>
  </si>
  <si>
    <t>85505</t>
  </si>
  <si>
    <t>(1041572) EM José de Oliveira Santos</t>
  </si>
  <si>
    <t>85506</t>
  </si>
  <si>
    <t>(1001556) PAC 2 - Construção de Quadra Escolar Coberta  001/2013 - Rio das Pedras - SP</t>
  </si>
  <si>
    <t>MARCOS BUZETTO</t>
  </si>
  <si>
    <t>85507</t>
  </si>
  <si>
    <t>(1015345) CONSTRUÇÃO DE ESCOLA NO CAMPO - Abadiânia - GO</t>
  </si>
  <si>
    <t>30215</t>
  </si>
  <si>
    <t>10/04/2023</t>
  </si>
  <si>
    <t>Precisamos de autorização para ressarcir o município, que fez o pagamento de uma das notas, precisamente do BM 6. Sendo que o dinheiro ainda em conta não é o suficiente, porém ainda há um desembolso a ser feito pelo FNDE, para esta obra.</t>
  </si>
  <si>
    <t>JOSÉ APARECIDO ALVES DINIZ</t>
  </si>
  <si>
    <t>85508</t>
  </si>
  <si>
    <t>(24682) PAC 2 - CRECHE/PRÉ-ESCOLA  001</t>
  </si>
  <si>
    <t>EGLESON JOSE DOS SANTOS PEIXOTO</t>
  </si>
  <si>
    <t>85509</t>
  </si>
  <si>
    <t>(1006319) NOVA INÁCIA - Concórdia do Pará - PA</t>
  </si>
  <si>
    <t>17523</t>
  </si>
  <si>
    <t>A necessidade do município de Concórdia do Pará/PA, em uma nova repactuação se faz necessário em virtude que a educação infantil e de jovens, sendo a primeira etapa da educação básica, tem por finalidade o desenvolvimento integral dos alunos da educação básica, em seus aspectos físico, psicológico, intelectual e social, complementando a ação da família e da comunidade. Por conta disso, oferecer educação de qualidade as crianças é possibilitar que elas vivenciem experiências únicas em um ambiente pensado e preparado para elas e isso só será possível se conseguirmos essa nova pactução para dar continuidade na obra que esta paralisada.</t>
  </si>
  <si>
    <t>RAIMUNDO STUDITO NEVES DE OLIVEIRA PIMENTEL NETO</t>
  </si>
  <si>
    <t>85510</t>
  </si>
  <si>
    <t>(13308) 702588 - Esc. Educ. Infantil - Tipo B - Proinfância - Construção - NOVO CRUZEIRO/MG</t>
  </si>
  <si>
    <t>Manifesto interesse em realizar nova pactuação em consonância com a MP 1174 e Portaria 82 que dispõem sobre repactuações e retomada de obras inacabadas e paralisadas, considerando que o município de Novo Cruzeiro necessita de Nova Pactuação da obra devido está executando com recursos próprios. A obra está com status de inacabada no sistema e o município não tem como apresentar a prestação de contas até a conclusão.</t>
  </si>
  <si>
    <t>MILTON COELHO DE OLIVEIRA</t>
  </si>
  <si>
    <t>85511</t>
  </si>
  <si>
    <t>(25584) E. M. Pequeno Princípe</t>
  </si>
  <si>
    <t>Venho por meio desta solicitar uma nova pactuação para a retomada imediata da obra da Creche Pró-infância, tipo C, ID 25584 E. M. Pequeno Príncipe, localizada em Montezuma, Minas Gerais. A paralisação atual dessa importante obra tem impactado negativamente a comunidade local e suas necessidades educacionais.  É crucial compreender que a conclusão desta creche é vital para atender à crescente demanda por educação infantil na região. O aumento no número de matrículas e a proximidade do próximo ano letivo tornam a retomada da obra necessária, a fim de proporcionar um ambiente educacional adequado para as crianças e aliviar as famílias que enfrentam dificuldades em equilibrar trabalho e cuidado dos filhos pequenos.  Além do aspecto quantitativo, é imprescindível considerar os benefícios educacionais e sociais que a conclusão da creche trará para as famílias da localidade. A educação infantil é essencial para o desenvolvimento das crianças, impactando positivamente seu desenvolvimento cognitivo, emocional e social. A creche oferecerá um espaço seguro e estimulante para atividades educacionais, preparando os alunos para um futuro educacional sólido.  Destacamos que a gestão municipal está comprometida a retomar e concluir a execução da obra.   Portanto, solicito encarecidamente a sua atenção para a necessidade de uma nova pactuação que permita a retomada da obra, visando garantir a qualidade da educação e o bem-estar das crianças e famílias da comunidade.  Agradeço antecipadamente pelo seu tempo e consideração. Espero que possamos trabalhar juntos para resolver essa questão fundamental para a educação em nossa região.</t>
  </si>
  <si>
    <t>IVAN VIEIRA DE PINHO</t>
  </si>
  <si>
    <t>85513</t>
  </si>
  <si>
    <t>(1013277) CRECHE IBIAPABA</t>
  </si>
  <si>
    <t>Solicitamos a nova repactuação de acordo com a MP1174, uma vez que a obra não foi concluída no prazo;</t>
  </si>
  <si>
    <t>MANOEL SOARES BRAZ</t>
  </si>
  <si>
    <t>85514</t>
  </si>
  <si>
    <t>(1017644) ESCOLA DAS QUEIMADAS - Crateús - CE</t>
  </si>
  <si>
    <t>32029</t>
  </si>
  <si>
    <t>Solicitamos a repactuação conforme MP 1174, uma vez que obra encontra-se paralisada;</t>
  </si>
  <si>
    <t>85516</t>
  </si>
  <si>
    <t>(18076) Terreno Rodonia</t>
  </si>
  <si>
    <t>Prezados responsáveis,  Venho por meio desta solicitar uma nova pactuação para a retomada imediata da obra  ID 18076, localizada em ITACARAMBI, Minas Gerais. A paralisação atual dessa importante obra tem impactado negativamente a comunidade local e suas necessidades educacionais.  É crucial compreender que a conclusão desta  é vital para atender à crescente demanda por educação infantil na região. O aumento no número de matrículas e a proximidade do próximo ano letivo tornam a retomada da obra necessária, a fim de proporcionar um ambiente educacional adequado para as crianças e aliviar as famílias que enfrentam dificuldades em equilibrar trabalho e cuidado dos filhos pequenos.  Além do aspecto quantitativo, é imprescindível considerar os benefícios educacionais e sociais que a conclusão da creche trará para as famílias da localidade. A educação infantil é essencial para o desenvolvimento das crianças, impactando positivamente seu desenvolvimento cognitivo, emocional e social. A creche oferecerá um espaço seguro e estimulante para atividades educacionais, preparando os alunos para um futuro educacional sólido.  Destacamos que a gestão municipal está comprometida a retomar e concluir a execução da obra.   Portanto, solicito encarecidamente a sua atenção para a necessidade de uma nova pactuação que permita a retomada da obra, visando garantir a qualidade da educação e o bem-estar das crianças e famílias da comunidade.  Agradeço antecipadamente pelo seu tempo e consideração. Espero que possamos trabalhar juntos para resolver essa questão fundamental para a educação em nossa região.</t>
  </si>
  <si>
    <t>NIVEA MARIA DE OLIVEIRA</t>
  </si>
  <si>
    <t>85517</t>
  </si>
  <si>
    <t>(1010711) CMEI VILA PRUDÊNCIO</t>
  </si>
  <si>
    <t>30/04/2024</t>
  </si>
  <si>
    <t>Município informa interesse em finalização de obra com contrato rescindido por abandono da empresa.</t>
  </si>
  <si>
    <t>RONALDO DE OLIVEIRA RAMOS</t>
  </si>
  <si>
    <t>85518</t>
  </si>
  <si>
    <t>(1081965) CRECHE PRÉ-ESCOLA MUNICIPAL BENTO GAMA FILHO - Itagimirim - BA</t>
  </si>
  <si>
    <t>201802865</t>
  </si>
  <si>
    <t>Luiz Carlos Junior Silva De Oliveira</t>
  </si>
  <si>
    <t>85519</t>
  </si>
  <si>
    <t>(28273) 700297/11 - Espaço Educativo Urbano - Bairro Norberto Fernandes - Itagimirim/BA</t>
  </si>
  <si>
    <t>700297</t>
  </si>
  <si>
    <t>28/05/2016</t>
  </si>
  <si>
    <t>85520</t>
  </si>
  <si>
    <t>(9629) 657160 - Espaço Educativo Urbano II-06 Salas -  - Construção - ITAITINGA/CE</t>
  </si>
  <si>
    <t>657160</t>
  </si>
  <si>
    <t>Solicitamos a repactuação da obra para que possamos dar continuidade nos serviços outrora paralisados devido o encerramento do termo de compromisso. O intuito da repactuação é para que possamos entregar o objeto pactuado inicialmente tendo em vista que haverá a atualização de valores defasados da planilha orçamentária.</t>
  </si>
  <si>
    <t>ANTONIO MARCOS TAVARES</t>
  </si>
  <si>
    <t>85521</t>
  </si>
  <si>
    <t>(1085977) EMEF CIDADE 12 salas -  - Roca Sales - RS</t>
  </si>
  <si>
    <t>201804085</t>
  </si>
  <si>
    <t>Os fatores que contribuíram para a nossa obra ser paralisada foram: atraso no repasse do recurso por parte do FNDE; abandono da obra pela empresa contratada; e por fim, o efeito pandemia que trouxe um grande aumento no custo da obra, deixando assim o valor inicialmente pactuado defasado e com isso tornando inviável a licitação. Cabe dizer que foram realizadas duas licitações e em ambas tivemos o mesmo problema que é falta de interesse pelas empresas em participar por conta do valor defasado da obra. Portanto, é urgente e necessário que o nosso termo seja repactuado com os reajustes necessários para que o valor da obra atinja o valor de preço praticado no mercado, e também para que possamos dar continuidade a nossa obra sem comprometer o orçamento do nosso Município.</t>
  </si>
  <si>
    <t>AMILTON FONTANA</t>
  </si>
  <si>
    <t>85522</t>
  </si>
  <si>
    <t>(1015954) PAC 2 - Cobertura de Quadra Escolar  001/2013 - Iporá - GO</t>
  </si>
  <si>
    <t>28/03/2023</t>
  </si>
  <si>
    <t>É de grande interesse do município dar seguimento a esta obra através do novo programa de repactuação liberado pelo FNDE, uma vez que a nova cláusula que prevê a atualização do saldo remanescente proporcionará a retomada do empreendimento de forma assertiva, favorecendo muito sua conclusão e entrega à comunidade de Iporá.</t>
  </si>
  <si>
    <t>NACOITAN ARAUJO LEITE</t>
  </si>
  <si>
    <t>85523</t>
  </si>
  <si>
    <t>(1004467) PAC 2 - Construção de Quadra Escolar Coberta  001</t>
  </si>
  <si>
    <t>15299(Termo original: PAC2 6212/2013)</t>
  </si>
  <si>
    <t>Eu, Izabella Maria Fernandes Da Silva, na qualidade de Prefeita do município de Guaiúba,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Quadra Coberta com Vestiário do Bairro Santo Antônio, que se encontra atualmente com um percentual de evolução de 99,59%. O compromisso de nossa gestão com a educação é firme, e estamos empenhados em superar os desafios que levaram à interrupção desta obra. Acreditamos que, ao retomar a construção da Quadra Coberta com Vestiário do Bairro Santo Antônio,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garantindo a conclusão bem-sucedida da Quadra Coberta com Vestiário do Bairro Santo Antônio, bem como o pagamento das parcelas necessárias para a correta prestação de contas municipal. Certos de que essa iniciativa contribuirá significativamente para a qualidade da educação em nosso município, colocamo-nos à disposição para quaisquer esclarecimentos adicionais que se façam necessários.</t>
  </si>
  <si>
    <t>IZABELLA MARIA FERNANDES DA SILVA</t>
  </si>
  <si>
    <t>85524</t>
  </si>
  <si>
    <t>(1009117) CRECHE DO BAIRRO MACENA</t>
  </si>
  <si>
    <t>Eu, Rildson Rabelo Vasconcelos, na qualidade de Prefeito do município de Tabuleiro do Norte,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paralisadas é fundamental para a melhoria das condições de ensino. Dentre essas obras, destaca-se a construção da Creche Do Bairro Macena, ID 1009117, que se encontra atualmente com um percentual de evolução de 50,87%. O compromisso de nossa gestão com a educação é firme, e estamos empenhados em superar os desafios que levaram à interrupção desta obra. Acreditamos que, ao retomar a construção da Creche Do Bairro Macena, ID 1009117, não apenas proporcionaremos um ambiente de aprendizado mais adequado e seguro para nossos estudantes, mas também contribuiremos para o fortalecimento de nossa rede educacional na totalidade.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Creche Do Bairro Macena, ID 1009117. Certos de que essa iniciativa contribuirá significativamente para a qualidade da educação em nosso município, colocamo-nos à disposição para quaisquer esclarecimentos adicionais que se façam necessários.</t>
  </si>
  <si>
    <t>RILDSON RABELO VASCONCELOS</t>
  </si>
  <si>
    <t>85526</t>
  </si>
  <si>
    <t>(1005857) 5-Povoado-Inambuzinho - São Bento - MA</t>
  </si>
  <si>
    <t>Segue para análise em conformidade com as solicitações da diligência.</t>
  </si>
  <si>
    <t>85528</t>
  </si>
  <si>
    <t>(1006093) Vila Velha</t>
  </si>
  <si>
    <t>O município de Rio Branco do Sul vem através deste solicitar a repactuação da obra CRECHE VILA VELHA - ID 1006093, que se encontra com a situação atual: INACABADA. Salienta-se que o município concluiu a obra com recursos próprios seguindo o projeto padrão do FNDE. Informa-se também que o município já inaugurou a obra e hoje temos um CMEI em funcionamento no local (INEP 41365534 CMEI LEONY PIOLI). Justifica-se assim, o pedido de NÃO RETOMADA DA OBRA. No ensejo de termos nossa solicitação atendida reiteramos considerações de estima e apreço. Atenciosamente.</t>
  </si>
  <si>
    <t>KARIME FAYAD</t>
  </si>
  <si>
    <t>85529</t>
  </si>
  <si>
    <t>(18999) PROINFÂNCIA AVAI A1</t>
  </si>
  <si>
    <t>09/12/2022</t>
  </si>
  <si>
    <t>SOLICITAMOS NOVA PACTUAÇÃO SEGUNDO A MP 1174 SENDO QUE O MUNICÍPIO TEM INTERRESSE EM CONCLUIR O REFERIDO CONVENIO. QUANDO A ADMINISTRAÇÃO ASSUMIU O MUNICIPIO, O PRAZO DE VIGENCIA DESSE CONVENIO JA ESTAVA VENCIDO, SEM A POSSIBILIDADE DE PRORROGAÇÃO.SENDO QUE APÓS CONSTATARMOS O ESTADO ATUAL DA OBRA E VERIFICAR A POSSIBILIDADE DE EXECUÇÃO E FINALIZAÇÃO DA MESMA, REALIZAMOS O PEDIDO DE NOVA PACTUAÇÃO MAS O MESMO FOI INDEFERIDO.</t>
  </si>
  <si>
    <t>HELLEN FERNANDES RODRIGUES COELHO</t>
  </si>
  <si>
    <t>85530</t>
  </si>
  <si>
    <t>(1003739) PAC 2 - Construção de Quadra Escolar Coberta  002 - Candeias - BA</t>
  </si>
  <si>
    <t>obra inacabada com o cumprimento do objeto executado em 45,09%,utilizado o 50% do recurso. o Município tem a intensão de devolver o recurso utilizado com juros e correções e repactuar a obra que encontra-se inacabada, para concluir o objeto e retirar o município de candeias da situação de inadimplência.</t>
  </si>
  <si>
    <t>PITAGORAS ALVES DA SILVA IBIAPINA</t>
  </si>
  <si>
    <t>85532</t>
  </si>
  <si>
    <t>(1012806) Terreno da Creche</t>
  </si>
  <si>
    <t>O município tem interesse</t>
  </si>
  <si>
    <t>Pompilio Evaristo Cardoso Filho</t>
  </si>
  <si>
    <t>85533</t>
  </si>
  <si>
    <t>(25637) Escola infantil do Jardim Brasilia</t>
  </si>
  <si>
    <t>27/06/2019</t>
  </si>
  <si>
    <t>É de grande interesse do município dar seguimento a esta obra através do novo programa de repactuação liberado pelo FNDE, uma vez que a nova cláusula que prevê a atualização do saldo remanescente proporcionará a retomada do empreendimento de forma assertiva, favorecendo muito sua conclusão e entrega à comunidade de Porangatu.</t>
  </si>
  <si>
    <t>VANUZA PRIMO DE ARAUJO VALADARES</t>
  </si>
  <si>
    <t>85534</t>
  </si>
  <si>
    <t>(24272) PAC 2 - CRECHE/PRÉ-ESCOLA  001</t>
  </si>
  <si>
    <t>BENEDITO CAVALCANTE DAMASCENO</t>
  </si>
  <si>
    <t>85535</t>
  </si>
  <si>
    <t>(1017086) NOVO CENTRO DE EDUCAÇÃO INFANTIL BAIRRO COPAGRIL</t>
  </si>
  <si>
    <t>Nosso município não conseguiu concluir a obra por motivos diversos, que agora conseguiremos solucionar, dentre eles estava a dominialidade do terreno, que passou por litígio e estamos na iminência de conseguir a matrícula. Nesse sentido solicitamos a Nova Pacuação para podermos concluir a obra e melhorar nossa oferta de creche, que hoje se encontra com fila de espera. Situação que nos entristece muito.</t>
  </si>
  <si>
    <t>VALDOMIRO BRISCHILLIARI</t>
  </si>
  <si>
    <t>85538</t>
  </si>
  <si>
    <t>(1006142) PAC 2 - Cobertura de Quadra Escolar  EMEF NOEMIA DA SILVA MARTINS - Cametá - PA</t>
  </si>
  <si>
    <t>30/12/2019</t>
  </si>
  <si>
    <t>Venho através deste manifestar o interesse em repactuar esta obra conforme a MP 1174.</t>
  </si>
  <si>
    <t>VICTOR CORREA CASSIANO</t>
  </si>
  <si>
    <t>85539</t>
  </si>
  <si>
    <t>(1006143) PAC 2 - Cobertura de Quadra Escolar  EMEF SANTA TEREZINHA - Cametá - PA</t>
  </si>
  <si>
    <t>85540</t>
  </si>
  <si>
    <t>(1014007) PAC 2 - Construção de Quadra Escolar Coberta  E.M.E.F DINORA TAVARES - Cametá - PA</t>
  </si>
  <si>
    <t>85541</t>
  </si>
  <si>
    <t>(1014797) PAC 2 - Construção de Quadra Escolar FRANCISCA XAVIER ALVES VASCONCELOS - Cametá - PA</t>
  </si>
  <si>
    <t>85542</t>
  </si>
  <si>
    <t>(1014798) PAC 2 - Construção de Quadra Escolar Coberta  Izabel Fernandes dos Santos - Cametá - PA</t>
  </si>
  <si>
    <t>85544</t>
  </si>
  <si>
    <t>(1007415) Terreno público da escola municipal Inácio de Souza Lima - Malhada - BA</t>
  </si>
  <si>
    <t>A gestão atual, diante do que delibera a MP 1174 de 12 de maio de 2023 e  a portaria conjunta (MEC/MGI/CGU) n° 82 de 10 de julho de 2023 resolve solicitar e assumir a responsabilidade de repactuação do objeto em questão  ( Obra: Quadra Escolar Coberta com Vestiário - Terreno público da escola municipal Inácio de Souza Lima - Malhada - BA) para retomada da obra e serviços de engenharia adequados. Mais ainda salienta -se que a repactuação da construção da obra em questão contribuirá significativamente para renovação e adequação da estrutura predial escolar  e cumprimento do objetivo de ampliar a demanda de escolas aptas à contemplar o fluxo normal da  educação de qualidade, sobretudo integral, no município.</t>
  </si>
  <si>
    <t>85549</t>
  </si>
  <si>
    <t>(24384) PAC 2 - CRECHE/PRÉ-ESCOLA  001</t>
  </si>
  <si>
    <t>02/06/2015</t>
  </si>
  <si>
    <t>Conforme orientações contidas na Portaria Conjunta MEC/MGI/CGU Nº 82, DE 10 DE JULHO DE 2023 vinculada a Medida Provisória Nº 1.174, de 12 de maio de 2023, este município vem por meio deste, solicitar uma NOVA PACTUAÇÃO para o TERMO DE COMPROMISSO PAC2 Nº 2575/2012, tendo como objeto a construção de uma Escola de Educação Infantil tipo B  Proinfância (metodologia convencional), ID: 24384, com o valor pactuado inicialmente no exercício de 2012 pelo FNDE em R$ 1.450.190,24. A obra encontra-se com status INACABADA e o Termo de Compromisso venceu em 02 de junho 2015. Diante ao exposto, solicitamos uma NOVA PACTUAÇÃO para a conclusão da referida Creche.</t>
  </si>
  <si>
    <t>GILMADSON CRUZ DE MELO</t>
  </si>
  <si>
    <t>85550</t>
  </si>
  <si>
    <t>(1014594) Escola Proinfância tipo B</t>
  </si>
  <si>
    <t>Ribeirópolis - Obra Paralisada Prezados, o Município de Ribeirópolis/SE ratifica o interesse em retomar a obra Paralisada ID 1014594 - Termo n° 9357/2014. Desse modo, solicitamos uma nova repactuação de retomada da obra, a fim de concluir a construção da Creche Pré-Escola Tipo B no município que foi paralisada devido aos impactos causados pela pandemia do COVID-19 e, principalmente, pela falta de liberação de recursos.</t>
  </si>
  <si>
    <t>ROGERIO SOBRAL COSTA</t>
  </si>
  <si>
    <t>85551</t>
  </si>
  <si>
    <t>(1016258) Creche do Bairro 25 de Novembro</t>
  </si>
  <si>
    <t>Pinhão - Obra Inacabada Prezados, o Município de Pinhão/SE ratifica o interesse em retomar a obra Inacabada ID 1016258 - Termo n°10030/2014. Desse modo, solicitamos uma nova repactuação de retomada da obra, a fim de continuar a construção da Creche Pré-Escola Tipo 2 no município, tendo em vista que o ente federativo não possui creche federal que é de extrema importância para localidade pela grande demanda da população.</t>
  </si>
  <si>
    <t>CHARLES WAGNER NUNES OLIVEIRA</t>
  </si>
  <si>
    <t>85552</t>
  </si>
  <si>
    <t>(1009071) LOTEAMENTO RUA DA CAPELA-SEDE CRECHE TIPO B - Ribeira do Amparo - BA</t>
  </si>
  <si>
    <t>18/11/2019</t>
  </si>
  <si>
    <t>A obra (1009071) LOTEAMENTO RUA DA CAPELA-SEDE CRECHE TIPO B - Ribeira do Amparo  BA teve início no dia 25 de setembro de 2014, com a assinatura do contrato e aditivos. Porém, a empresa MVC COMPONENTES PLÁSTICOS LTDA inscrita no CNPJ sob n° 81.424.962/0001- 70 abandonou a obra provocando vícios de construções e depredação da obra. Foram feitas várias tentativas de retomada da obra, no entanto todas frustradas. Com essas tentativas a empreiteira citada entrou em contato solicitando pagamentos pendentes, a qual foi solicitada para retomada da obra, mas sem êxito. Sendo assim, a obra ficou abandonada e acarretou diversas perdas com a deterioração de partes da edificação, com o vandalismo e com a depredação gerando regressão no percentual da obra de 20,26% para 11,30%. No entanto, foi feito uma nova licitação, a Tomada de Preço nº 006/2019, realizada pela Divisão de Licitação do Município e contrato assinado com a empresa J R A CONSTRUTORA LTDA, inscrita no CNPJ 19.971.010/0001-00. Foi solicitado nova pactuação, porém sem sucesso até o momento.  No entanto, diante da importância da conclusão da creche para atendimento de nossos alunos, o município concluiu a obra com recursos próprios, conforme Laudo anexado na Solicitação Nº 60751.  Dessa forma, a presente solicitação visa uma nova pactuação da obra, para recebimento dos recursos do Termo de Compromisso, atualização da obra no Simec no Obras 2.0 e para realização da prestação de contas.</t>
  </si>
  <si>
    <t>LUCIVAN SOARES DE SANTANA SOUZA</t>
  </si>
  <si>
    <t>85553</t>
  </si>
  <si>
    <t>(1009897) E.M. ASSENTAMENTO VAZA BARRIS - Pinhão - SE</t>
  </si>
  <si>
    <t>19814</t>
  </si>
  <si>
    <t>29/06/2019</t>
  </si>
  <si>
    <t>Pinhão - Obra Inacabada Prezados, o Município de Pinhão/SE ratifica o interesse em retomar a obra Inacabada ID 1009897- Termo n° 19814/2014. Desse modo, solicitamos uma nova repactuação de retomada da obra, a fim de continuar a construção da Escola nível 2 com 6 salas no município, tendo em vista que na localidade há demanda para essa Escola.</t>
  </si>
  <si>
    <t>85554</t>
  </si>
  <si>
    <t>(1013599) E.M. POVOADO RAJAS</t>
  </si>
  <si>
    <t>32399</t>
  </si>
  <si>
    <t>31/01/2016</t>
  </si>
  <si>
    <t>Pinhão - Obra Inacabada Prezados, o Município de Pinhão/SE ratifica o interesse em retomar a obra Inacabada ID 1013599- Termo n° 32399/2014. Desse modo, solicitamos uma nova repactuação de retomada da obra, a fim de continuar a construção da Escola nível 2 com 6 salas no município, tendo em vista que na localidade há demanda para essa Escola.</t>
  </si>
  <si>
    <t>85555</t>
  </si>
  <si>
    <t>(22575) PAC 2 - Construção de Quadra Escolar Coberta  EMEF NOSSA SENHORA DO CARMO</t>
  </si>
  <si>
    <t>85556</t>
  </si>
  <si>
    <t>(25629) PAC 2 - CRECHE/PRÉ-ESCOLA  VILA DE CURULAMBABA</t>
  </si>
  <si>
    <t>15/05/2017</t>
  </si>
  <si>
    <t>85557</t>
  </si>
  <si>
    <t>(1014918) PAC 2 - Construção de Quadra Escolar Coberta  001/2013 - Pirambu - SE</t>
  </si>
  <si>
    <t>31/03/2018</t>
  </si>
  <si>
    <t>Pirambu - Obra Inacabada Prezados, o Município de Pirambu/SE ratifica o interesse em retomar a obra Inacabada ID 1014918- Termo n° 9588/2014. Desse modo, solicitamos uma nova repactuação de retomada da obra, a fim de continuar a construção da Quadra coberta com vestiário -Nível 1 no município.</t>
  </si>
  <si>
    <t>GUILHERME JULLIUS ZACARIAS DE MELO</t>
  </si>
  <si>
    <t>85558</t>
  </si>
  <si>
    <t>(17732) 700269/11 - EE Urbano - União Conselh- Monte A de Sergipe/SE</t>
  </si>
  <si>
    <t>700269</t>
  </si>
  <si>
    <t>Monte Alegre de Sergipe - Obra Inacabada Prezados, o Município de Monte Alegre de Sergipe/SE ratifica o interesse em retomar a obra Inacabada ID 17732 - Termo n° 700269/2011. Desse modo, solicitamos uma nova repactuação de retomada da obra, a fim de continuar a construção da Escola E.E União Conselho, nível 2 com 4 salas no município, tendo em vista que na localidade há demanda para essa Escola.</t>
  </si>
  <si>
    <t>MARINEZ SILVA PEREIRA LINO</t>
  </si>
  <si>
    <t>85559</t>
  </si>
  <si>
    <t>(17733) 700269/11 - EE Rural - Josenilton Alv- Monte A de Sergipe/SE</t>
  </si>
  <si>
    <t>14/11/2013</t>
  </si>
  <si>
    <t>Monte Alegre de Sergipe - Obra Inacabada Prezados, o Município de Monte Alegre de Sergipe/SE ratifica o interesse em retomar a obra Inacabada ID 17733 - Termo n°700269 / 2011. Desse modo, solicitamos uma nova repactuação de retomada da obra, a fim de continuar a construção da Escola E.E Josenilton Alves, nível 1 com 2 salas no município, tendo em vista que na localidade há demanda para essa Escola.</t>
  </si>
  <si>
    <t>85560</t>
  </si>
  <si>
    <t xml:space="preserve">(1017576) PAC - 02 CRECHE ESCOLA </t>
  </si>
  <si>
    <t>É de grande interesse do município dar seguimento a esta obra através do novo programa de repactuação liberado pelo FNDE, uma vez que a nova cláusula que prevê a atualização do saldo remanescente proporcionará a retomada do empreendimento de forma assertiva, favorecendo muito sua conclusão e entrega à comunidade de Nova Glória.</t>
  </si>
  <si>
    <t>CARLOS LUIZ DE OLIVEIRA</t>
  </si>
  <si>
    <t>85561</t>
  </si>
  <si>
    <t>(17487) 700249/11 - Escola Padão Estado 8 salas - Salitre/CE</t>
  </si>
  <si>
    <t>Escola 8 Salas</t>
  </si>
  <si>
    <t>07/12/2023</t>
  </si>
  <si>
    <t>Eu, Dorgival Pereira Filho, na qualidade de prefeito do município de Salitre,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Escola Padrão Estado 8 salas  Bairro Alto Alegre, que se encontra atualmente com um percentual de evolução de 26,51%. O compromisso de nossa gestão com a educação é firme, e estamos empenhados em superar os desafios que levaram à interrupção desta obra. Acreditamos que, ao retomar a construção da Escola Padrão Estado 8 salas  Bairro Alto Alegre, não apenas proporcionaremos um ambiente de aprendizado mais adequado e seguro para nossos estudantes, mas também contribuiremos para o fortalecimento de nossa rede educacional na totalidade.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Escola Padrão Estado 8 salas  Bairro Alto Alegre. Certos de que essa iniciativa contribuirá significativamente para a qualidade da educação em nosso município, colocamo-nos à disposição para quaisquer esclarecimentos adicionais que se façam necessários.</t>
  </si>
  <si>
    <t>DORGIVAL PEREIRA FILHO</t>
  </si>
  <si>
    <t>85563</t>
  </si>
  <si>
    <t>(11829) 701771 - Esc. Educ. Infantil   Tipo B  - Proinfância - Construção - SANTA CRUZ DE GOIÁS/GO</t>
  </si>
  <si>
    <t>701771</t>
  </si>
  <si>
    <t>05/06/2015</t>
  </si>
  <si>
    <t>É de grande interesse do município dar seguimento a esta obra através do novo programa de repactuação liberado pelo FNDE, uma vez que a nova clásula que prevê a atualização do saldo remanescente proporcionará a retomada do empreendimento de forma assertiva, favorecendo muito sua conclusão e entrega à comunidade de Santa Cruz-GO.</t>
  </si>
  <si>
    <t>Angelo Natal Da Paz</t>
  </si>
  <si>
    <t>85565</t>
  </si>
  <si>
    <t>(23019) PAC 2 - Construção de Quadra Escolar Coberta  001</t>
  </si>
  <si>
    <t>28/08/2019</t>
  </si>
  <si>
    <t>A quadra poliesportiva foi concluída com complementação de recursos próprios feito pela atual gestão. Vale ressaltar que a quadra foi inaugurada em 2019 e desde então segue atendendo às demandas da comunidade escolar. Portanto, a obra foi 100% executada.</t>
  </si>
  <si>
    <t>JULIO CEZAR BRITO ARAUJO</t>
  </si>
  <si>
    <t>85566</t>
  </si>
  <si>
    <t>(1081782) CRECHE  BAIRRO ADÉRICO ROSA - Itagi - BA</t>
  </si>
  <si>
    <t>201802690</t>
  </si>
  <si>
    <t>OLIVAL ANDRADE JUNIOR</t>
  </si>
  <si>
    <t>85569</t>
  </si>
  <si>
    <t>(25701) PAC 2 - CRECHE/PRÉ-ESCOLA  001</t>
  </si>
  <si>
    <t>O Município de Candelária-RS, vem por meio deste manifestar o interesse na Repactuação da Obra ID 25701/2014-PAC 2 - Crehce/Pré - Escola 001.Justificamos a solicitação considerando que a Empresa MVC não conclui a obra e após o município ter feito a solicitação para a construção da creche por licitação própria, o FNDE não prorrogou o termo de compromisso. Necessitamos com urgência a construção de creches, visto que o município já está alugando espaço físico, comprando vagas em escola particular, disponibilizando somente turno parcial, pois não está conseguindo atender a demanda por vaga em creche.</t>
  </si>
  <si>
    <t>NESTOR RUBEM ELLWANGER</t>
  </si>
  <si>
    <t>85575</t>
  </si>
  <si>
    <t>(1006094) Vila São Pedro</t>
  </si>
  <si>
    <t>O município de Rio Branco do Sul vem através deste solicitar a repactuação da obra CRECHE VILA SÂO PEDRO - ID 1006094, que se encontra com a situação atual: INACABADA. Salienta-se que o município concluiu a obra com recursos próprios seguindo o projeto padrão do FNDE. Cabe aqui ainda ressaltar que, após execução do projeto padrão, verificou-se problemas na acessibilidade da obra, e que a mesma esta sendo readaptada. Justifica-se assim, o pedido de NÃO RETOMADA DA OBRA. No ensejo de termos nossa solicitação atendida reiteramos considerações de estima e apreço. Atenciosamente.</t>
  </si>
  <si>
    <t>85578</t>
  </si>
  <si>
    <t>(1081415) Bairro JK</t>
  </si>
  <si>
    <t>14/06/2024</t>
  </si>
  <si>
    <t>Por intermédio deste, gostaríamos de solicitar nova pactuação (MP 1174) com o FNDE, para a obra em questão, tendo em vista o grande interesse do município na finalizar da obra que já se encontra em estado avançado de execução.</t>
  </si>
  <si>
    <t>CRISTIAN ROBERT DA SILVA COSTA</t>
  </si>
  <si>
    <t>85580</t>
  </si>
  <si>
    <t>(1081416) PAC 2 - CRECHE/PRÉ-ESCOLA  001</t>
  </si>
  <si>
    <t>85603</t>
  </si>
  <si>
    <t>(1001574) CRECHE FIRMINO CARMO - Rafael Jambeiro - BA</t>
  </si>
  <si>
    <t>22/08/2019</t>
  </si>
  <si>
    <t>Prezados, visando a continuidade desta referida obra, solicitamos através deste a analise para alteração de localidade do projeto, em que beneficiará a regição do Argoim. localidade a 18 km da sede. Certos da sua compreensão e deferimentos, Aguardamos a devida analise.</t>
  </si>
  <si>
    <t>ALMIR ROGERIO DA SILVA SANTANA</t>
  </si>
  <si>
    <t>85604</t>
  </si>
  <si>
    <t>(29596) Engenho Donas</t>
  </si>
  <si>
    <t>10152</t>
  </si>
  <si>
    <t>27/03/2016</t>
  </si>
  <si>
    <t>Solicito a Nova Pactuação MP 1174 na Obra inacabada da Escola do Engenho Dona, devido a necessidade de atendimento digno aos estudantes daquela comunidade.</t>
  </si>
  <si>
    <t>Leandro Ribeiro Gomes de Lima</t>
  </si>
  <si>
    <t>85606</t>
  </si>
  <si>
    <t>(1013770) COMUNIDADE QUILOMBOLA - Minaçu - GO</t>
  </si>
  <si>
    <t>32045</t>
  </si>
  <si>
    <t>Prezado(a) Solicitamos  Nova Pactuação para a Obra Quilombola,  conforme MP 1174.</t>
  </si>
  <si>
    <t>CARLOS ALBERTO LEREIA DA SILVA</t>
  </si>
  <si>
    <t>85607</t>
  </si>
  <si>
    <t>(13295) 703289 - Esc. Educ. Infantil - Tipo B - Proinfância - Construção - LAGOA DO MATO/MA</t>
  </si>
  <si>
    <t>703289</t>
  </si>
  <si>
    <t>16/04/2019</t>
  </si>
  <si>
    <t>O MUNICÍPIO DE LAGOA DO MATO/MA, DEMONSTRANDO SUA INTENÇÃO DE CONCLUIR O ACORDO ASSINADO - 13295 - RELATIVO À EDIFICAÇÃO DE UMA CRECHE TIPO B, LOCALIZADA NA RUA PAU BRASIL, CENTRO DE LAGOA DO MATO/MA, DECLARA AQUI O DESEJO DE ESTABELECER UM NOVO PACTO COM O PROPÓSITO DE FINALIZAR O EMPREENDIMENTO. DIANTE DESSE FATO, É DE SUMA RELEVÂNCIA EFETUAR A ATUALIZAÇÃO DOS PREÇOS INDIVIDUAIS, QUE SE ENCONTRAM NOTAVELMENTE DESATUALIZADOS, PARA ASSEGURAR A CONCLUSÃO E A PRONTA VIABILIDADE DESSE PROJETO, QUE É ESSENCIAL PARA O DESENVOLVIMENTO DE NOSSO MUNICÍPIO.</t>
  </si>
  <si>
    <t>ALEXSANDRE GUIMARÃES DUARTE</t>
  </si>
  <si>
    <t>85608</t>
  </si>
  <si>
    <t>(1007966) PAC 2 - Construção de Quadra Escolar Coberta  002/2013 - Lagoa do Mato - MA</t>
  </si>
  <si>
    <t>22/11/2021</t>
  </si>
  <si>
    <t>O MUNICÍPIO DE LAGOA DO MATO/MA, DEMONSTRANDO SUA INTENÇÃO DE CONCLUIR O ACORDO ASSINADO - 1007966 - RELATIVO À EDIFICAÇÃO DE UMA QUADRA ESCOLAR COBERTA COM VESTIÁRIO, LOCALIZADA NA RUA PRINCIPAL DO POVOADO TABULEIRO DO GATO, ZONA RURAL DO MUNICÍPIO, DECLARA AQUI O DESEJO DE ESTABELECER UM NOVO PACTO COM O PROPÓSITO DE FINALIZAR O EMPREENDIMENTO. DIANTE DESSE FATO, É DE SUMA RELEVÂNCIA EFETUAR A ATUALIZAÇÃO DOS PREÇOS INDIVIDUAIS, QUE SE ENCONTRAM NOTAVELMENTE DESATUALIZADOS, PARA ASSEGURAR A CONCLUSÃO E A PRONTA VIABILIDADE DESSE PROJETO, QUE É ESSENCIAL PARA O DESENVOLVIMENTO DE NOSSO MUNICÍPIO.</t>
  </si>
  <si>
    <t>85609</t>
  </si>
  <si>
    <t>(1007967) PAC 2 - Construção de Quadra Escolar Coberta  001/2013 - Lagoa do Mato - MA</t>
  </si>
  <si>
    <t>O MUNICÍPIO DE LAGOA DO MATO/MA, DEMONSTRANDO SUA INTENÇÃO DE CONCLUIR O ACORDO ASSINADO - 1007967 - RELATIVO À EDIFICAÇÃO DE UMA QUADRA ESCOLAR COBERTA COM VESTIÁRIO, LOCALIZADA NO POVOADO CEDRO, ZONA RURAL DO MUNICÍPIO, DECLARA AQUI O DESEJO DE ESTABELECER UM NOVO PACTO COM O PROPÓSITO DE FINALIZAR O EMPREENDIMENTO. DIANTE DESSE FATO, É DE SUMA RELEVÂNCIA EFETUAR A ATUALIZAÇÃO DOS PREÇOS INDIVIDUAIS, QUE SE ENCONTRAM NOTAVELMENTE DESATUALIZADOS, PARA ASSEGURAR A CONCLUSÃO E A PRONTA VIABILIDADE DESSE PROJETO, QUE É ESSENCIAL PARA O DESENVOLVIMENTO DE NOSSO MUNICÍPIO.</t>
  </si>
  <si>
    <t>85610</t>
  </si>
  <si>
    <t>(1606) 700075 - Escola de Educação Infantil - Wanderley/BA</t>
  </si>
  <si>
    <t>700075</t>
  </si>
  <si>
    <t>02/02/2016</t>
  </si>
  <si>
    <t>OBRA EM ESTADO INACABADA - CONCLUÍDA COM RECURSOS PRÓPRIOS</t>
  </si>
  <si>
    <t>VICTOR SANTOS MENDONÇA</t>
  </si>
  <si>
    <t>85611</t>
  </si>
  <si>
    <t>(1007923) PAC 2 - Construção de Quadra Escolar Coberta  002/2013 - Wanderley - BA</t>
  </si>
  <si>
    <t>OBRA EM ESTADO INACABADA - CONCLUÍDA COMRECURSOS PRÓPRIOS</t>
  </si>
  <si>
    <t>85612</t>
  </si>
  <si>
    <t>(1015222) Baraúna Tênis Clube - Caetité - BA</t>
  </si>
  <si>
    <t>A obra de ID 1015222 intitulada Barauna Tenis Clube, projeto FNDE 6 salas, justifica-se pela necessidade e importância no atendimento das crianças e adolescentes, estudantes dos anos iniciais na sede do município de Caetité-BA. Apesar de contar com 7 escolas de Ensino Fundamental Anos Iniciais na sede do município de Caetité, alguns bairros da cidade, em crescente expansão da área urbana, ainda carecem de escolas. A supracitada obra, concluída, atende as crianças e adolescentes do bairro Barauna e arredores que atualmente necessitam se deslocar para outros bairros para estudar. Nesse sentido, amparando-se no artigo 4º da Lei 9394/96 que ressalta o dever do Estado quanto à oferta de vaga na escola pública de educação infantil ou de ensino fundamental mais próxima da residência a toda criança a partir dos 4 anos de idade. Bem como visando reduzir o tempo de deslocamento das crianças, zelando pela sua segurança e integridade.  Por fim, a oferta de uma unidade escolar dentro do bairro Barauna oferece melhor qualidade de aprendizagem para as crianças e adolescentes.</t>
  </si>
  <si>
    <t>85613</t>
  </si>
  <si>
    <t>(1005980) E.E.I. BAIRRO SÃO SEBASTIÃO</t>
  </si>
  <si>
    <t>25/09/2023</t>
  </si>
  <si>
    <t>Eu, Flávio Cesar Bruno Teixeira Filho, na qualidade de prefeito do município de Amontada,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ID 1005980 E.E.I. Bairro São Sebastião, que se encontra atualmente com um percentual de evolução de 22,73%. O compromisso de nossa gestão com a educação é firme, e estamos empenhados em superar os desafios que levaram à interrupção desta obra. Acreditamos que, ao retomar a construção da ID 1005980 E.E.I. Bairro São Sebastião,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ID 1005980 E.E.I. Bairro São Sebastião. Certos de que essa iniciativa contribuirá significativamente para a qualidade da educação em nosso município, colocamo-nos à disposição para quaisquer esclarecimentos adicionais que se façam necessários.</t>
  </si>
  <si>
    <t>FLAVIO CESAR BRUNO TEIXEIRA FILHO</t>
  </si>
  <si>
    <t>85614</t>
  </si>
  <si>
    <t>(1016892) CRECHE CRISÓLITA</t>
  </si>
  <si>
    <t>Cumprimentando Vossa Excelência, venho por meio deste informar que o município de Nerópolis  GO, manifesta interesse na adesão de retomada de obras paralisadas, tendo em vista que a obra com o ID 1016892, que tem como objeto à construção de uma CRECHE PRÉ ESCOLA - TIPO 2 no Bairro CENTRO, Termo de Compromisso n° 10702/2014, se enquadra nos parâmetros estabelecidos pela Medida Provisória 1.174 e pela Portaria Conjunta 82, datada de 10 de julho de 2023.  Agradecemos antecipadamente pela atenção e consideração dispensadas a este assunto. Permanecemos à disposição para qualquer esclarecimento adicional que se faça neste momento, e aguardamos ansiosamente a liberação dessa obra, que é de suma importância para o seu andamento e conclusão futura.</t>
  </si>
  <si>
    <t>RONALDO COSTA FARIAS</t>
  </si>
  <si>
    <t>85615</t>
  </si>
  <si>
    <t>(1015343) ESCOLA LOCALIDADE SÃO BENTO - Tejuçuoca - CE</t>
  </si>
  <si>
    <t>164109(Termo original: 30210)</t>
  </si>
  <si>
    <t>13/07/2024</t>
  </si>
  <si>
    <t>Eu, José Antunizio De Brito, na qualidade de prefeito do município de Tejuçuoca,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ID 1015343 Escola Localidade São Bento, que se encontra atualmente com um percentual de evolução de 32,95%. O compromisso de nossa gestão com a educação é firme, e estamos empenhados em superar os desafios que levaram à interrupção desta obra. Acreditamos que, ao retomar a construção da ID 1015343 Escola Localidade São Bento,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ID 1015343 Escola Localidade São Bento. Certos de que essa iniciativa contribuirá significativamente para a qualidade da educação em nosso município, colocamo-nos à disposição para quaisquer esclarecimentos adicionais que se façam necessários.</t>
  </si>
  <si>
    <t>JOSE ANTUNIZIO DE BRITO</t>
  </si>
  <si>
    <t>85617</t>
  </si>
  <si>
    <t>(1002040) PAC 2 - Construção de Quadra Escolar Coberta  001/2013</t>
  </si>
  <si>
    <t>Maiquinique é uma cidade pequena do sudoeste baiano, com aproximadamente 11 mil habitantes, sua economia gira em torno da pecuária, agricultura familiar, mineração de grafite e dos empregos gerados pela Prefeitura Municipal. Como é comum em cidades pequenas, a disponibilidade de locais educativos e de recreação são escassos, e é de grande valia a inserção e revitalização de ambientes que proporcionem o desenvolvimento da educação. Desta maneira, a repactuação dessa obra promove uma amplitude da área educacional no nosso município, fortalecendo as ações no presente e promovendo uma a segurança de um futuro sólido.</t>
  </si>
  <si>
    <t>VALERIA FERREIRA SILVEIRA MOREIRA</t>
  </si>
  <si>
    <t>85618</t>
  </si>
  <si>
    <t>(1007232) Escola Localidade Monte Carmelo - Tejuçuoca - CE</t>
  </si>
  <si>
    <t>164110(Termo original: 22432)</t>
  </si>
  <si>
    <t>Eu, José Antunizio De Brito, na qualidade de prefeito do município de Tejuçuoca,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ID 1007232 Escola Localidade Monte Carmelo, que se encontra atualmente com um percentual de evolução de 55,11%. O compromisso de nossa gestão com a educação é firme, e estamos empenhados em superar os desafios que levaram à interrupção desta obra. Acreditamos que, ao retomar a construção da ID 1007232 Escola Localidade Monte Carmelo,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ID 1007232 Escola Localidade Monte Carmelo. Certos de que essa iniciativa contribuirá significativamente para a qualidade da educação em nosso município, colocamo-nos à disposição para quaisquer esclarecimentos adicionais que se façam necessários.</t>
  </si>
  <si>
    <t>85619</t>
  </si>
  <si>
    <t>(1007231) Escola Sede - Tejuçuoca - CE</t>
  </si>
  <si>
    <t>22430</t>
  </si>
  <si>
    <t>Eu, José Antunizio De Brito, na qualidade de prefeito do município de Tejuçuoca,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ID 1007231 Escola Sede, que se encontra atualmente com um percentual de evolução de 50,83%. O compromisso de nossa gestão com a educação é firme, e estamos empenhados em superar os desafios que levaram à interrupção desta obra. Acreditamos que, ao retomar a construção da ID 1007231 Escola Sede,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ID 1007231 Escola Sede. Certos de que essa iniciativa contribuirá significativamente para a qualidade da educação em nosso município, colocamo-nos à disposição para quaisquer esclarecimentos adicionais que se façam necessários.</t>
  </si>
  <si>
    <t>85622</t>
  </si>
  <si>
    <t>(1008377) PAC 2 - Construção de Quadra Escolar Coberta  003/2013 - Porto de Moz - PA</t>
  </si>
  <si>
    <t>Venho  solicitar junto a essa entidade (FNDE) Uma Nova repactuação da obra  de quadra escolar coberta  pois a mesma  fica localizada na zona rural  sendo escola do campo onde existe alunos que necessitam de espaço para as atividades esportivas  a qual almejam a conclusão desta obra. Pois as gestões  anteriores não concluíram o objeto pactuado, a Empresa não conclui-o   todas as Etapas, época que se encontrava em data Vigente Deste Termo De Compromisso. Esta Obra Deu Início Na Gestão de 2014 e não concluíram a obra. Atualmente O Município  Se Encontra Em Uma Situação de calamidade financeira, em razão de erros de outros governos, sem condições de concluir essa obra com recursos próprios, diante dessa situação explanada, solicitamos o deferimento de nossa solicitação, e nos conceder uma nova repactuação para que só assim e com a chegada de recursos por parte do FNDE será possível Concluir Essa Tão Sonhada Obra.</t>
  </si>
  <si>
    <t>ROSIBERGUE TORRES CAMPOS</t>
  </si>
  <si>
    <t>85624</t>
  </si>
  <si>
    <t>(1013285) Bairro Centro</t>
  </si>
  <si>
    <t>Eu, José Antunizio De Brito, na qualidade de prefeito do município de Tejuçuoca,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ID 1013285 Creche Tipo I do Bairro Centro, que se encontra atualmente com um percentual de evolução de 32,95%. O compromisso de nossa gestão com a educação é firme, e estamos empenhados em superar os desafios que levaram à interrupção desta obra. Acreditamos que, ao retomar a construção da ID 1013285 Creche Tipo I do Bairro Centro,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ID 1013285 Creche Tipo I do Bairro Centro. Certos de que essa iniciativa contribuirá significativamente para a qualidade da educação em nosso município, colocamo-nos à disposição para quaisquer esclarecimentos adicionais que se façam necessários.</t>
  </si>
  <si>
    <t>85625</t>
  </si>
  <si>
    <t>(1008376) PAC 2 - Construção de Quadra Escolar Coberta  002/2013 - Porto de Moz - PA</t>
  </si>
  <si>
    <t>85633</t>
  </si>
  <si>
    <t>(24734) PAC 2 - CRECHE/PRÉ-ESCOLA  005</t>
  </si>
  <si>
    <t>08/06/2016</t>
  </si>
  <si>
    <t>Venho  solicitar junto a essa entidade (FNDE) Uma Nova repactuação da obra  CRECHE/PRE-ESCOLA , pois a demanda de alunos de creche e educação infantil e grande e necessitamos de mas unidades escolares para atender essa demanda , uma vez que as gestões anteriores não concluíram o objeto pactuado, a Empresa não concluio   todas as Etapas, época que se encontrava em data Vigente Deste Termo De Compromisso. Esta Obra Deu Início Na Gestão do ex prefeito em 2014 e não concluíram a obra, . Atualmente O Município  Se Encontra Em Uma Situação de dificuldades financeiras, em razão de erros de outros governos, sem condições de concluir essa obra com recursos próprios, diante dessa situação, solicitamos o deferimento de nossa solicitação, e nos conceder uma nova repactuação para que só assim e com a chegada de recursos por parte do FNDE será possível Concluir Essa Tão Sonhada Obra.</t>
  </si>
  <si>
    <t>85634</t>
  </si>
  <si>
    <t>(24735) PAC 2 - CRECHE/PRÉ-ESCOLA  003</t>
  </si>
  <si>
    <t>85636</t>
  </si>
  <si>
    <t>(24736) PAC 2 - CRECHE/PRÉ-ESCOLA  004</t>
  </si>
  <si>
    <t>85639</t>
  </si>
  <si>
    <t>(1010007) EMEF SÃO JOSÉ DA POVOAÇÃO - Curralinho - PA</t>
  </si>
  <si>
    <t>23153</t>
  </si>
  <si>
    <t>Venho  solicitar junto a essa entidade (FNDE) Uma Nova repactuação da obra  da EMEF SÃO JOSE DA POVOAÇÃO    localizada na zona rural  sendo uma  escola  Quilombola onde existe uma demanda de alunos que necessitam de sala de aula e espaço para as atividades   a qual almejam a conclusão desta obra. Pois as gestões  anteriores não concluíram o objeto pactuado, a Empresa não conclui-o   todas as Etapas, época que se encontrava em data Vigente Deste Termo De Compromisso. Esta Obra Deu Início Na Gestão de 2014 e não concluíram a obra. Atualmente O Município  Se Encontra Em Uma Situação de calamidade financeira, em razão de erros de outros governos, sem condições de concluir essa obra com recursos próprios, diante dessa situação explanada, solicitamos o deferimento de nossa solicitação, e nos conceder uma nova repactuação para que só assim e com a chegada de recursos por parte do FNDE será possível Concluir Essa Tão Sonhada Obra.</t>
  </si>
  <si>
    <t>CLEBER EDSON DOS SANTOS RODRIGUES</t>
  </si>
  <si>
    <t>85640</t>
  </si>
  <si>
    <t>(1015920) PAC 2 - Cobertura de Quadra Escolar  001/2013 - Borba - AM</t>
  </si>
  <si>
    <t>26/04/2022</t>
  </si>
  <si>
    <t>Conclusão do objeto pactuado pela sua importância para a população local.</t>
  </si>
  <si>
    <t>JOSÉ PEDRO FREITAS GRAÇA</t>
  </si>
  <si>
    <t>85641</t>
  </si>
  <si>
    <t>(19173) BEIRA MAR</t>
  </si>
  <si>
    <t>06/03/2019</t>
  </si>
  <si>
    <t>Conclusão do objeto pela sua importância para a população local.</t>
  </si>
  <si>
    <t>85642</t>
  </si>
  <si>
    <t>(1086921) Escola Municipal Raimundo Gomes - Borba - AM</t>
  </si>
  <si>
    <t>201804382</t>
  </si>
  <si>
    <t>85643</t>
  </si>
  <si>
    <t>(1086920) ESCOLA MUNICIPAL DO BAIRRO SANTO ANTONIO - Borba - AM</t>
  </si>
  <si>
    <t>201804349</t>
  </si>
  <si>
    <t>85644</t>
  </si>
  <si>
    <t>(1009485) Barra do Sitio I - Santa Quitéria do Maranhão - MA</t>
  </si>
  <si>
    <t>22646</t>
  </si>
  <si>
    <t>27/10/2019</t>
  </si>
  <si>
    <t>Eu, Sâmia Coelho Moreira Carvalho, na qualidade de prefeita do município de Santa Quitéria do Maranhão,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ID 1009485 - Escola 4 Salas  Barra do Sítio I, que se encontra atualmente com um percentual de evolução de 28,50%. O compromisso de nossa gestão com a educação é firme, e estamos empenhados em superar os desafios que levaram à interrupção desta obra. Acreditamos que, ao retomar a construção da ID 1009485 - Escola 4 Salas  Barra do Sítio I,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ID 1009485 - Escola 4 Salas  Barra do Sítio I. Certos de que essa iniciativa contribuirá significativamente para a qualidade da educação em nosso município, colocamo-nos à disposição para quaisquer esclarecimentos adicionais que se façam necessários.</t>
  </si>
  <si>
    <t>SAMIA COELHO MOREIRA CARVALHO</t>
  </si>
  <si>
    <t>85645</t>
  </si>
  <si>
    <t>(1009481) Barreiras - Santa Quitéria do Maranhão - MA</t>
  </si>
  <si>
    <t>Eu, Sâmia Coelho Moreira Carvalho, na qualidade de prefeita do município de Santa Quitéria do Maranhão,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ID 1009481 - Escola 4 Salas  Barreiras, que se encontra atualmente com um percentual de evolução de 33,52%. O compromisso de nossa gestão com a educação é firme, e estamos empenhados em superar os desafios que levaram à interrupção desta obra. Acreditamos que, ao retomar a construção da ID 1009481 - Escola 4 Salas  Barreiras,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ID 1009481 - Escola 4 Salas  Barreiras. Certos de que essa iniciativa contribuirá significativamente para a qualidade da educação em nosso município, colocamo-nos à disposição para quaisquer esclarecimentos adicionais que se façam necessários.</t>
  </si>
  <si>
    <t>85646</t>
  </si>
  <si>
    <t>(1009482) Japão - Santa Quitéria do Maranhão - MA</t>
  </si>
  <si>
    <t>Eu, Sâmia Coelho Moreira Carvalho, na qualidade de prefeita do município de Santa Quitéria do Maranhão,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ID 1009482 - Escola 2 Salas  Povoado Japão, que se encontra atualmente com um percentual de evolução de 99,21%. O compromisso de nossa gestão com a educação é firme, e estamos empenhados em superar os desafios que levaram à interrupção desta obra. Acreditamos que, ao retomar a construção da ID 1009482 - Escola 2 Salas  Povoado Japão,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ID 1009482 - Escola 2 Salas  Povoado Japão. Certos de que essa iniciativa contribuirá significativamente para a qualidade da educação em nosso município, colocamo-nos à disposição para quaisquer esclarecimentos adicionais que se façam necessários.</t>
  </si>
  <si>
    <t>85647</t>
  </si>
  <si>
    <t>(1006870) Pov. Jurubeba - Santa Quitéria do Maranhão - MA</t>
  </si>
  <si>
    <t>22645</t>
  </si>
  <si>
    <t>Eu, Sâmia Coelho Moreira Carvalho, na qualidade de prefeita do município de Santa Quitéria do Maranhão,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ID 1006870 - Escola 4 Salas  Povoado Jurubeba, que se encontra atualmente com um percentual de evolução de 28,30%. O compromisso de nossa gestão com a educação é firme, e estamos empenhados em superar os desafios que levaram à interrupção desta obra. Acreditamos que, ao retomar a construção da ID 1006870 - Escola 4 Salas  Povoado Jurubeba,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ID 1006870 - Escola 4 Salas  Povoado Jurubeba. Certos de que essa iniciativa contribuirá significativamente para a qualidade da educação em nosso município, colocamo-nos à disposição para quaisquer esclarecimentos adicionais que se façam necessários.</t>
  </si>
  <si>
    <t>85648</t>
  </si>
  <si>
    <t>(1006869) Lagoa dasCaraibas - Santa Quitéria do Maranhão - MA</t>
  </si>
  <si>
    <t>Eu, Sâmia Coelho Moreira Carvalho, na qualidade de prefeita do município de Santa Quitéria do Maranhão,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ID 1006869 - Escola 4 Salas  Lagoa das Caraíbas, que se encontra atualmente com um percentual de evolução de 39,22%. O compromisso de nossa gestão com a educação é firme, e estamos empenhados em superar os desafios que levaram à interrupção desta obra. Acreditamos que, ao retomar a construção da ID 1006869 - Escola 4 Salas  Lagoa das Caraíbas,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ID 1006869 - Escola 4 Salas  Lagoa das Caraíbas. Certos de que essa iniciativa contribuirá significativamente para a qualidade da educação em nosso município, colocamo-nos à disposição para quaisquer esclarecimentos adicionais que se façam necessários.</t>
  </si>
  <si>
    <t>85649</t>
  </si>
  <si>
    <t>(1006868) Povoado Cana Brava</t>
  </si>
  <si>
    <t>Eu, Sâmia Coelho Moreira Carvalho, na qualidade de prefeita do município de Santa Quitéria do Maranhão,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ID 1006868 - Escola 4 Salas  Cana Brava, que se encontra atualmente com um percentual de evolução de 63,86%. O compromisso de nossa gestão com a educação é firme, e estamos empenhados em superar os desafios que levaram à interrupção desta obra. Acreditamos que, ao retomar a construção da ID 1006868 - Escola 4 Salas  Cana Brava,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ID 1006868 - Escola 4 Salas  Cana Brava. Certos de que essa iniciativa contribuirá significativamente para a qualidade da educação em nosso município, colocamo-nos à disposição para quaisquer esclarecimentos adicionais que se façam necessários.</t>
  </si>
  <si>
    <t>85650</t>
  </si>
  <si>
    <t>(1017663) E. M. BAIRRO NOVO TEMPO - Matões do Norte - MA</t>
  </si>
  <si>
    <t>32089</t>
  </si>
  <si>
    <t>O município de Matões do Norte possui hoje aproximadamente 17.582 habitantes que nos últimos anos vem crescendo de forma desordenada, hoje temos matriculado na Zona Urbana 1.140 alunos devido dividido em 07 escolas. Na localidade denominada Bairro Novo Tempo não há escola, no entanto será necessário a construção de uma, que atenderá aproximadamente 600 alunos de acordo com crescimento previsto, sendo que 200 alunos estão na demanda reprimida, nos Bairros Novo Tempo I e II e Cidade Alta, localizados na zona urbana do município de Matões do Norte - MA. No entanto justifica-se a distância que os alunos percorrem para dirigirem-se a escola mais próxima, pois o referido bairro é um dos mais longínquo e carentes da zona urbana do município, onde estão domiciliados os moradores de baixa renda e alta vulnerabilidade, fazendo-se necessário a construção de espaços físicos adequados para atender dignamente os educandos pertencentes a essa comunidade escolar e local. Atualmente o município atende na zona urbana 1.140 alunos, onde contamos com 07 escolas e com salas super lotadas, dessa forma o município precisa com urgência de uma escola de 12 salas PROJETO PADRÃO DO FNDE no Bairro Novo Tempo para que assim possamos oferecer a esta comunidade uma educação de qualidade, proporcionando em especial aos jovens e crianças espaços prazerosos e a sua permanência em tempo integral na escola desenvolvendo assim as suas potencialidades.  Unidade de Ensino Nome: BAIRRO NOVO TEMPO INEP: XXXX Local: Zona Urbana  Situação do prédio: Em construção Atendimento: Ensino Fundamental e Educação de Jovens e Adultos (EJA)  Necessidade Construção de escola com 12 salas de aula, biblioteca, refeitório, cozinha, banheiro e sala de professores (modelo padrão do MEC/FNDE).  Justificativa A referida escola se concluída beneficiará o Bairro Novo Tempo I e II, Cidade Alta que contam com cerca de 600 alunos, vindos do Ensino Fundamental Anos Iniciais e Finais e Educação de Jovens e Adultos (EJA).</t>
  </si>
  <si>
    <t>SOLIMAR ALVES DE OLIVEIRA</t>
  </si>
  <si>
    <t>85651</t>
  </si>
  <si>
    <t>(1017662) POVOADO SOZINHO - Matões do Norte - MA</t>
  </si>
  <si>
    <t>32083</t>
  </si>
  <si>
    <t>O Município de Matões do Norte possui hoje aproximadamente 17.582 habitantes que nos últimos anos vem crescendo de forma desordenada, hoje temos matriculado na Zona Rural 1.800 alunos devidos dividido em 36 escolas. A escola solicitada irá atender cerca de 200 alunos considerando o crescimento previsto sendo que 46 estão na demanda reprimida existente nos Povoados Sozinho, Santa Luzia e Palmeiral I. O povoado Sozinho que está localizado na área de Assentamento Rural denominada P.A São José, utiliza um prédio inadequado, cedido pela associação de moradores do assentamento São José, para atender 20 alunos da educação infantil, 75 do ensino fundamental e 50 do EJA, diante dessa situação faz-se necessário a construção de espaços físicos adequados para atender dignamente os educandos pertencentes a estes povoados. Atualmente o município atende na zona rural 1.800 alunos, onde contamos com 36 escolas sendo 01 delas barracão. O município precisa de uma escola de 04 salas PROJETO PADRÃO DO FNDE no povoado Sozinho para que assim possamos oferecer a esta comunidade uma educação de qualidade, proporcionando em especial aos jovens e crianças espaços prazerosos e a sua permanência em tempo integral na escola desenvolvendo assim as suas potencialidades.  Dados da Unidade de Ensino: Nome: E M. Dr. Wady Sauaia INEP: 21238120 Local: Povoado Sozinho Situação do prédio: cedido pela Associação de Moradores, e em situação precária. Atendimento: Educação Infantil, Ensino Fundamental e Educação de Jovens e Adultos (E.J.A).  Necessidade: Construção de escola com 04 salas de aula, biblioteca, refeitório, cozinha, banheiro, sala de professores. (modelo padrão do MEC/FNDE).   Justificativa: A referida escola se construída beneficiara este Povoado. A mesma beneficiara 200 alunos vindos da Educação Infantil, Ensino Fundamental e Educação de Jovens e Adultos(E.J.A).</t>
  </si>
  <si>
    <t>85652</t>
  </si>
  <si>
    <t>(1004516) PAC 2 - Construção de Quadra Escolar Coberta  002/2013 - Matões do Norte - MA</t>
  </si>
  <si>
    <t>11/01/2022</t>
  </si>
  <si>
    <t>O município de Matões do Norte possui hoje aproximadamente 17.582 habitantes que nos últimos anos vem crescendo de forma desordenada, hoje temos matriculados na Zona Urbana 1.140 alunos dividido em 07 escolas, e nenhuma possui espaços para práticas esportivas dos alunos. Atualmente o município atende as práticas esportivas dos alunos da rede municipal de ensino em apenas uma quadra poliesportiva municipal, dessa forma o município precisa com urgência da construção de uma quadra escolar, para atender a demanda existente na Escola Municipal Alteredo Barbosa Araújo e assim possamos oferecer a esta comunidade uma educação de qualidade, proporcionando em especial aos jovens e crianças espaços prazerosos e a sua permanência em tempo integral na escola desenvolvendo assim as suas potencialidades.  Unidade de Ensino Nome: EM Alteredo Barbosa Araújo INEP: 21201986  Local: Zona Urbana  Situação do prédio: Em construção Atendimento: Educação Infantil, Ensino Fundamental e Educação de Jovens e Adultos (EJA)  Necessidade Construção de uma Quadra Escolar Coberta com Vestiário (modelo padrão do MEC/FNDE).  Justificativa A referida Quadra Escolar Coberta com Vestiário se concluída beneficiará 160 alunos da Escola Municipal Alteredo Barbosa Araújo.</t>
  </si>
  <si>
    <t>85653</t>
  </si>
  <si>
    <t>(1006204) Creche Municipal Comunidade Axinim</t>
  </si>
  <si>
    <t>85655</t>
  </si>
  <si>
    <t>(1007180) QUADRA COBERTA- ESC PEDRO OLIMPIO RIBEIRO - Borba - AM</t>
  </si>
  <si>
    <t>85656</t>
  </si>
  <si>
    <t>(1007181) QUADRA COBERTA- ESC FRANCISCO BEZERRA BATISTA - Borba - AM</t>
  </si>
  <si>
    <t>85658</t>
  </si>
  <si>
    <t>(1005978) Rua São Roque</t>
  </si>
  <si>
    <t>A devida solicitação se dá pela defasagem dos valores para concluirmos a Creche Escolar, referente ao objeto pactuado, bem como o lapso temporal de liberação de recursos das obras já executadas e atestadas através de vistoria pelo Convenente e Concedente do Termo de Compromisso, principalmente nos últimos 3 anos, levando a paralisação das obras, uma vez que trata-se de um Municipio carente e que depende desses repasses para concluir o objeto.</t>
  </si>
  <si>
    <t>VALDELINO DE JESUS SANTOS</t>
  </si>
  <si>
    <t>85660</t>
  </si>
  <si>
    <t>(8578) 657152 - Esc. Educ. Infantil - Tipo B - MAXARANGUAPE/RN</t>
  </si>
  <si>
    <t>657152</t>
  </si>
  <si>
    <t>22/06/2016</t>
  </si>
  <si>
    <t>MARIA ERENIR FREITAS DE LIMA</t>
  </si>
  <si>
    <t>85661</t>
  </si>
  <si>
    <t>(1098015) Construção de Creche Pré-Escola Residencial Pérola III - Pérola - PR</t>
  </si>
  <si>
    <t>202000011</t>
  </si>
  <si>
    <t>O Município de Pérola Estado do Paraná, pessoa jurídica de direito público interno, com sede na Avenida Pérola Byington, n° 1800, inscrito no CNPJ: 81.478.133/0001-70, neste ato representado pela Prefeita Municipal Sra. Valdete Carlos Oliveira Gonçalves da Cunha e o Engenheiro Civil fiscal de obra Sr. Ademar Americo Camossato, vem através deste manifestar interesse em relação a continuação da execução da obra, referente a medida provisória nº 1.174, de 12 de maio de 2023.  Porém, o acréscimo de valor sobre a porcentagem liberada pelo FNDE na medida provisória supracitada referente a esta obra (2020 - 35,50%), não é suficiente para conseguirmos concluir a obra, de acordo com a planilha atualizada pela sinapi em 02/2023 que totalizou um valor de R$ 2.517.427,87, valor este informado na nova Plataforma Mãos à obra (anexo). Informamos também que no momento a obra se encontra paralisada, pois o Município não consegue arcar com o valor total atualizado da obra, e o termo de compromisso vigente foi prorrogado somente para mais 6 meses.</t>
  </si>
  <si>
    <t>ADEMAR AMÉRICO CAMOSSATO</t>
  </si>
  <si>
    <t>85662</t>
  </si>
  <si>
    <t>(26141) PAC 2 - Construção de Quadra Escolar Coberta  001</t>
  </si>
  <si>
    <t>Eu, Moacyr Batista De Souza Leite Junior na qualidade de prefeito do município de Uruçuca  BA,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(26141) PAC 2 - Construção de Quadra Escolar Coberta 001, que se encontra atualmente com um percentual de evolução de 67,82% O compromisso de nossa gestão com a educação é firme, e estamos empenhados em superar os desafios que levaram à interrupção desta obra. Acreditamos que, ao retomar a construção da Quadra 001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sua conclusão bem-sucedida. Certos de que essa iniciativa contribuirá significativamente para a qualidade da educação em nosso município, colocamo-nos à disposição para quaisquer esclarecimentos adicionais que se façam necessários.</t>
  </si>
  <si>
    <t>MOACYR BATISTA DE SOUZA LEITE JUNIOR</t>
  </si>
  <si>
    <t>85663</t>
  </si>
  <si>
    <t>(26140) PAC 2 - Construção de Quadra Escolar Coberta  002</t>
  </si>
  <si>
    <t>Eu, Moacyr Batista De Souza Leite Junior na qualidade de prefeito do município de Uruçuca  BA,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(26140) PAC 2 - Construção de Quadra Escolar Coberta 002, que se encontra atualmente com um percentual de evolução de 23,90% O compromisso de nossa gestão com a educação é firme, e estamos empenhados em superar os desafios que levaram à interrupção desta obra. Acreditamos que, ao retomar a construção da Quadra Escolar Coberta 002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sua conclusão bem-sucedida. Certos de que essa iniciativa contribuirá significativamente para a qualidade da educação em nosso município, colocamo-nos à disposição para quaisquer esclarecimentos adicionais que se façam necessários.</t>
  </si>
  <si>
    <t>85665</t>
  </si>
  <si>
    <t>(1002800) km 23 - Santo Antônio do Tauá - PA</t>
  </si>
  <si>
    <t>17540</t>
  </si>
  <si>
    <t>20/08/2023</t>
  </si>
  <si>
    <t>Com os mais cordiais cumprimentos, vimos através desta comunicar nossa necessidade iminente e justificar a solicitação de uma nova pactuação, conforme os termos da Medida Provisória 1174, com o objetivo de avançar na construção da Escola do Km 23, no Município de Santo Antônio do Tauá.  É com grande empenho que procuramos destacar as razões pelas quais consideramos vital a obtenção de recursos adicionais para dar continuidade à construção da referida escola:  Por várias tentativas de retomada da obra em questão, porém com o valor desfasado, fica praticamente impossível obtermos propostas das empresas , informamos que as restrições e inconformidades da mesma foi devidamente sanada.   Carência de Espaços Educacionais: A comunidade do Km 23 e seus arredores carece de instalações educacionais adequadas. Com a construção da escola em andamento, pretendemos sanar essa carência, proporcionando aos estudantes um ambiente de aprendizagem seguro, propício e inspirador.  Impacto no Desenvolvimento Regional: A finalização da construção da escola terá um impacto positivo não apenas na educação, mas também no desenvolvimento econômico e social da região. Uma escola completa incentivará o investimento local e contribuirá para o progresso da comunidade.  Oportunidades de Emprego e Capacitação: A construção da escola gerará empregos temporários na região, beneficiando a economia local. Além disso, a formação de mão de obra qualificada na área da construção civil poderá proporcionar novas oportunidades de capacitação e emprego para os moradores locais.  Compromisso com a Educação de Qualidade: A educação é um pilar fundamental para o desenvolvimento sustentável de qualquer sociedade. Ao construirmos uma escola moderna, bem equipada e com recursos adequados, estamos demonstrando nosso compromisso com a oferta de educação de qualidade para as gerações presentes e futuras.  Atendimento à Demandas Crescentes: O crescimento populacional e a busca por melhores condições de ensino aumentaram a demanda por vagas escolares na região. A finalização da construção da escola permitirá atender a essa demanda crescente, assegurando o direito à educação a um número maior de crianças e adolescentes.  Portanto, considerando a importância estratégica desse empreendimento para a comunidade e a região como um todo, solicitamos a revisão e possível ampliação dos recursos destinados à construção da Escola do Km 23, por meio da nova pactuação MP 1174.  Agradecemos antecipadamente pela atenção à nossa solicitação e nos colocamos à disposição para fornecer informações adicionais ou participar de qualquer esclarecimento necessário.</t>
  </si>
  <si>
    <t>EVANDRO CORREA DA SILVA</t>
  </si>
  <si>
    <t>85668</t>
  </si>
  <si>
    <t>(1003824) Creche do Conjunto Jorge Alberto - Nossa Senhora das Dores - SE</t>
  </si>
  <si>
    <t>16/12/2019</t>
  </si>
  <si>
    <t>Nossa Senhora das Dores - Obra Inacabada Prezados, o Município de Nossa Senhora das Dores/SE ratifica o interesse em retomar a obra Inacabada ID 1003824 - Termo n°5770/2013. Desse modo, solicitamos uma nova repactuação de retomada da obra, a fim de continuar a construção da Creche do conjunto Jorge Alberto nível 2, tendo em vista que a obra é de extrema importância para localidade pela grande demanda da população.</t>
  </si>
  <si>
    <t>LUIZ MARIO PEREIRA DE SANTANA</t>
  </si>
  <si>
    <t>85669</t>
  </si>
  <si>
    <t>(1009367) PAC 2 - CRECHE/PRÉ-ESCOLA  001 - Nossa Senhora das Dores - SE</t>
  </si>
  <si>
    <t>29/01/2020</t>
  </si>
  <si>
    <t>Nossa Senhora das Dores - Obra Inacabada Prezados, o Município de Nossa Senhora das Dores/SE ratifica o interesse em retomar a obra Inacabada ID 1009367 - Termo n°9062/2014. Desse modo, solicitamos uma nova repactuação de retomada da obra, a fim de continuar a construção da Creche Pré escola nível 2, tendo em vista que a obra é de extrema importância para localidade pela grande demanda da população.</t>
  </si>
  <si>
    <t>85672</t>
  </si>
  <si>
    <t>(1003183) PAC 2 - Construção de Quadra Escolar Coberta  001/2013 - Várzea Alegre - CE</t>
  </si>
  <si>
    <t>23/12/2022</t>
  </si>
  <si>
    <t>O município de Várzea Alegre tem interesse em repactuar a obra junto ao FNDE visto a sua grande importância para a comunidade local.</t>
  </si>
  <si>
    <t>85674</t>
  </si>
  <si>
    <t>(1101830) PROINFANCIA DO BAIRRO TERRAS DO SUL - Petrolina - PE</t>
  </si>
  <si>
    <t>202003002</t>
  </si>
  <si>
    <t>Justifica-se a necessidade de nova pactuação do referido termo, pois o bairro Santa Luzia/Terras do Sul compõe uma Região de aproximadamente 8 mil habitantes. Entre esses, quase 2.000, estão na faixa etária entre 15 e 24 anos de idade e percentual de crianças na faixa etária entre 0 e 05 anos de idade é de aproximadamente 25% da população. O referido bairro não possui Centro de Educação Infantil, ficando essas crianças desassistidas pelas Políticas Públicas Educacionais, considerando que os bairros circunvizinhos ficam distantes, além de não oferecerem vagas suficientes para atender nem suas próprias demandas. A obra de ID 1101830  PROINFANCIA DO BAIRRO TERRAS DO SUL  Petrolina -PE teve seu contrato, nº 023/2021, afetado pela pandemia Covid-19, esta impactou o preço dos insumos, as quais sofreram um aumento significativo, fazendo com que os preços contratados na planilha orçamentária ficassem defasados, pois a contratada venceu a licitação com preços anteriores à pandemia.  É importante ressaltar que o Município tem interesse em finalizar o objeto pactuado, no entanto, diante desta situação de desequilíbrio econômico-financeiro, o mesmo se viu impossibilitado de continuar com o contrato citado acima, e até o momento, encontra dificuldade em abrir um novo processo licitatório, sem que haja uma revisão do valor do termo de compromisso pactuado junto ao FNDE, já que este encontra-se bastante defasado, e portanto, não sendo suficiente para finalizar a obra em questão.</t>
  </si>
  <si>
    <t>SIMÃO AMORIM DURANDO FILHO</t>
  </si>
  <si>
    <t>85675</t>
  </si>
  <si>
    <t>(1008284) PAC 2 - Construção de Quadra Escolar Coberta  004/2013 - Gurupá - PA</t>
  </si>
  <si>
    <t>O município manifesta-se interesse na repactuação desta obra, haja vista, que a Escola ao qual foi comtemplada com esta obra, atende uma demanda de aproximadamente 500 alunos matriculados, que não possuem espaço para práticas esportivas. O município se compromete na finalização da obra(1008284)PAC2, conforme as planilhas a serem apresentadas pelo engenheiro responsável pela Obra, se responsabilizando ao cumprimento dos prazos propostos pelo MEC/FNDE.</t>
  </si>
  <si>
    <t>FRANCISCA ALMEIDA ALHO</t>
  </si>
  <si>
    <t>JOAO DA CRUZ TEIXEIRA DE SOUZA</t>
  </si>
  <si>
    <t>85677</t>
  </si>
  <si>
    <t>(1081011) QUADRA DA ESCOLA JULIO BALBINO - Santa Cruz da Baixa Verde - PE</t>
  </si>
  <si>
    <t>201801922</t>
  </si>
  <si>
    <t>Para dá continuidade a obra que é extremamente necessária para atividades pedagógicas na escola, uma vez que a mesma não conta com outros espaços para essa finalidade.</t>
  </si>
  <si>
    <t>JOSE IRLANDO DE SOUZA LIMA</t>
  </si>
  <si>
    <t>85678</t>
  </si>
  <si>
    <t>(1005998) PAC 2 - CRECHE/PRÉ-ESCOLA  003</t>
  </si>
  <si>
    <t>O município manifesta-se interesse na repactuação desta obra, haja vista, que a localização do terreno comtemplado para a construção desta obra, atende uma demanda de aproximadamente 400 crianças matriculadas, sem estrutura arquitetônica para creche e pré-escola. É importante para o município uma obra desta natureza para garantir o acesso e a permanência a educação infantil pública. O município se compromete na finalização da obra (1005998) PAC2, conforme as planilhas a serem apresentadas pelo engenheiro responsável pela Obra, se responsabilizando ao cumprimento dos prazos propostos pelo MEC/FNDE.</t>
  </si>
  <si>
    <t>85679</t>
  </si>
  <si>
    <t>(1005999) PAC 2 - CRECHE/PRÉ-ESCOLA  001</t>
  </si>
  <si>
    <t>O município manifesta-se interesse na repactuação desta obra, haja vista, que a localização do terreno comtemplado para a construção desta obra, atende uma demanda de aproximadamente 400 crianças matriculadas, sem estrutura arquitetônica para creche e pré-escola. É importante para o município uma obra desta natureza para garantir o acesso e a permanência a educação infantil pública. O município se compromete na finalização da obra (1005999) PAC2, conforme as planilhas a serem apresentadas pelo engenheiro responsável pela Obra, se responsabilizando ao cumprimento dos prazos propostos pelo MEC/FNDE.</t>
  </si>
  <si>
    <t>85680</t>
  </si>
  <si>
    <t>(1003353) QUADRA ESC PROF IVANILDE BRAGA BRANDÃO - Rio Preto da Eva - AM</t>
  </si>
  <si>
    <t>21/03/2017</t>
  </si>
  <si>
    <t>A obra em questão trata-se da construção de uma Quadra Escolar Coberta com Vestiário da Escola Prof. Ivanilde Braga Brandão, teve início no ano de 2014, e encontra-se em estado inacabado. A falta de recursos financeiros e abandono da Empresa comprometeu a finalização da construção, limitando-a apenas à fase infraestrutura e início da superestrutura. Lamentavelmente, ao passar dos anos, com a obra paralisada, os custos da planilha inicial para o ano atual aumentou consideravelmente, por esta razão será necessário recebermos apoio a esse impasse. Através de Visita Técnicas, constatamos que a fundação e os pilares construídos até o momento possuem características sólidas e adequadas para suportar a estrutura da quadra. Assim, com o correto reforço estrutural e readequações, é plenamente viável o aproveitamento desses elementos. Após a análise in loco, elaboramos um orçamento e concluímos que o montante necessário para a conclusão da quadra poliesportiva é de aproximadamente R$ 1.120.100,00, incluindo a reestruturação e o aproveitamento da fundação e pilares já existentes. Para melhor justificar a retomada e conclusão da obra, citamos alguns Benefícios: A Escola Prof.ª. Ivanilde Braga Brandão está localizada na Zona Rural, Rodovia AM 010 Km 126, Vicinal da Manapolis Km 18 (Assentamento Iporá/Comunidade Santa Luzia). Totalizando a distância de 68 km da escola ate a cidade de Rio Preto da Eva.  1. Promoção da Educação e Saúde: A quadra possibilitará a prática de atividades esportivas e culturais, promovendo o desenvolvimento físico, intelectual e emocional dos estudantes, além de incentivar um estilo de vida mais saudável. Englobando comunidades próximas que não se dispõe de uma quadra para tais atividades. 2. Integração Social: Hoje a escola atende a 425 alunos pertencentes a 16 comunidades entre ramais e área ribeirinha. O espaço proporcionará encontros e interações entre estudantes, professores, pais e demais membros da comunidade, fortalecendo os laços sociais e a cidadania. 3. Incentivo ao Esporte: A escola hoje so dispõe de uma quadra de areia sem cobertura, para o ensino de educação física e práticas esportivas. A mesma apesar da falta de estrutura, é destaque em competições municipais escolares. O incentivo ao esporte desde a infância é essencial para formar cidadãos mais comprometidos e responsáveis, contribuindo para um futuro mais promissor. Não podemos de deixar de citar na área da Escola não dispõe de vestiários, para devida higienização após as atividades na quadra de areia.  4. Redução da Distância e Acesso Facilitado: A existência de uma quadra dentro da própria comunidade rural eliminará a necessidade de deslocamento para outras localidades em busca de espaços adequados para a prática esportiva, a quadra mais próxima se encontra à 27 km de distância, 18 km de estrada de barro. Isso não apenas economizará tempo e recursos para os alunos, mas também aumentará a segurança, evitando deslocamentos para áreas distantes. 5. Clima amazônico: Resolverá os problemas das aulas de práticas de educação física, pois os educandos fazem suas práticas a céu aberto, enfrentando todas as intempéries do tempo amazônico e além do mais, será de suma relevância para que se faça reuniões e eventos com a comunidade, a escola também não dispõe de auditório.</t>
  </si>
  <si>
    <t>ANDERSON JOSE DE SOUSA</t>
  </si>
  <si>
    <t>85681</t>
  </si>
  <si>
    <t>(1017883) PAC 2 - Cobertura de Quadra Escolar  004/2013 - Bayeux - PB</t>
  </si>
  <si>
    <t>Prefeitura Municipal de Bayeux, representada pela excelentíssima Prefeita Luciene Gomes, vem por meio desta expressar interesse em discutir a possibilidade de repactuação de obras inacabadas de gestões passadas, referente a obra ID: 1017883, celebrado entre nossa instituição e FNDE. Reconhecemos que as obras em questão foram iniciadas sob administrações anteriores e que, por motivos diversos, não foram concluídas conforme o planejado originalmente. Compreendemos que a situação atual requer uma avaliação cuidadosa e a consideração de circunstâncias. Nosso interesse em discutir a repactuação dessas obras inacabadas é motivado pela busca de uma solução que permita a conclusão dos projetos de forma eficaz e eficiente, levando em consideração as limitações e desafios que podem ter surgido ao longo do tempo. Considerando as circunstâncias atuais e os desafios que têm afetado a regular execução de obras, compreendemos que a conclusão do projeto original possa estar sujeita a dificuldades técnicas, financeiras ou de outra natureza que não eram previsíveis. Estamos cientes de que o processo de repactuação demandará cooperação, entendimento mútuo e disposição para encontrar soluções que se alinhem aos interesses de ambas as partes. Estamos empenhados em contribuir de maneira construtiva para esse processo e buscar uma resolução que permita a conclusão bem-sucedida das obras inacabadas. Estamos ansiosos para dar continuidade ao processo de conclusão e colaboração.</t>
  </si>
  <si>
    <t>LUCIENE ANDRADE GOMES MARTINHO</t>
  </si>
  <si>
    <t>85682</t>
  </si>
  <si>
    <t>(1009268) Bayeux</t>
  </si>
  <si>
    <t>Prefeitura Municipal de Bayeux, representada pela excelentíssima Prefeita Luciene Gomes, vem por meio desta expressar interesse em discutir a possibilidade de repactuação de obras inacabadas de gestões passadas, referente a obra ID: 1009268, celebrado entre nossa instituição e FNDE. Reconhecemos que as obras em questão foram iniciadas sob administrações anteriores e que, por motivos diversos, não foram concluídas conforme o planejado originalmente. Compreendemos que a situação atual requer uma avaliação cuidadosa e a consideração de circunstâncias. Nosso interesse em discutir a repactuação dessas obras inacabadas é motivado pela busca de uma solução que permita a conclusão dos projetos de forma eficaz e eficiente, levando em consideração as limitações e desafios que podem ter surgido ao longo do tempo. Considerando as circunstâncias atuais e os desafios que têm afetado a regular execução de obras, compreendemos que a conclusão do projeto original possa estar sujeita a dificuldades técnicas, financeiras ou de outra natureza que não eram previsíveis. Estamos cientes de que o processo de repactuação demandará cooperação, entendimento mútuo e disposição para encontrar soluções que se alinhem aos interesses de ambas as partes. Estamos empenhados em contribuir de maneira construtiva para esse processo e buscar uma resolução que permita a conclusão bem-sucedida das obras inacabadas. Estamos ansiosos para dar continuidade ao processo de conclusão e colaboração.</t>
  </si>
  <si>
    <t>85683</t>
  </si>
  <si>
    <t>(24843) PAC 2 - CRECHE/PRÉ-ESCOLA  001</t>
  </si>
  <si>
    <t>O município de Jaraguá-Goiás aprovou o Termo de Compromisso n° 2648/2012 para implantar uma creche tipo B via Programa PAC2. Com base na análise do FNDE, aprovou-se uma planilha orçamentária de R$ 1.330.014,25. A Construtora Dornel Andrade Ltda venceu a primeira licitação (tomada de preço n° 007/2012) com um desconto de 11%, mas atrasou devido a ajustes na terraplanagem. Em 11 medições até junho de 2014, a empresa executou 38,89% da obra, com aditivos aprovados. Contudo, a prefeitura rescindiu o contrato devido a atrasos e falta de progresso.  Em 2015, a M. Cutrim Engenharia Ltda-Me ganhou a licitação (tomada de preço n° 003/2015), realizando 2 medições, mas enfrentou bloqueios judiciais e atrasos. A retomada ocorreu em 2019 pela FM&amp;A - Pavimentações Asfálticas e Construções, atingindo 64,40% de conclusão. Pagamentos do FNDE atrasaram durante a pandemia. Três aditivos de prazo ocorreram até maio de 2022, mas a empresa perdeu o interesse. Com uma população de 45.223 habitantes e apenas 3,91% das crianças atendidas, a necessidade de vagas justifica a conclusão do convênio (2648/2012). Dado o período o recurso disponível não é suficiente para conclusão e o municipio não dispõe da contrapartida necessária para concluir o objeto em sua integralidade com a qualidade esperada pela concedente.</t>
  </si>
  <si>
    <t>SEBASTIÃO POLICENA ROSA JUNIOR</t>
  </si>
  <si>
    <t>85684</t>
  </si>
  <si>
    <t>(19450) RUA EDVALDO MEDEIROS DE OLIVEIRA</t>
  </si>
  <si>
    <t>28/09/2019</t>
  </si>
  <si>
    <t>Prefeitura Municipal de Bayeux, representada pela excelentíssima Prefeita Luciene Gomes, vem por meio desta expressar interesse em discutir a possibilidade de repactuação de obras inacabadas de gestões passadas, referente a obra ID: 19450, celebrado entre nossa instituição e FNDE. Reconhecemos que as obras em questão foram iniciadas sob administrações anteriores e que, por motivos diversos, não foram concluídas conforme o planejado originalmente. Compreendemos que a situação atual requer uma avaliação cuidadosa e a consideração de circunstâncias. Nosso interesse em discutir a repactuação dessas obras inacabadas é motivado pela busca de uma solução que permita a conclusão dos projetos de forma eficaz e eficiente, levando em consideração as limitações e desafios que podem ter surgido ao longo do tempo. Considerando as circunstâncias atuais e os desafios que têm afetado a regular execução de obras, compreendemos que a conclusão do projeto original possa estar sujeita a dificuldades técnicas, financeiras ou de outra natureza que não eram previsíveis. Estamos cientes de que o processo de repactuação demandará cooperação, entendimento mútuo e disposição para encontrar soluções que se alinhem aos interesses de ambas as partes. Estamos empenhados em contribuir de maneira construtiva para esse processo e buscar uma resolução que permita a conclusão bem-sucedida das obras inacabadas. Estamos ansiosos para dar continuidade ao processo de conclusão e colaboração.</t>
  </si>
  <si>
    <t>85685</t>
  </si>
  <si>
    <t>(1018626) Sitio Olhos D'água, vizinho do Conjunto Habitacional do CDHU - IPUA C.</t>
  </si>
  <si>
    <t>34148</t>
  </si>
  <si>
    <t>Por se tratar de uma obra que se enquadra no disposto na M.P. 1.174, de 12 maio de 2.023, solicitamos nova pactuação um vez que o contrato Nº 22/2015, de 02 de fevereiro de 2.015 que existia com a empresa JACC Construções e Comercio LTDA  EPP foi exaurido por término de vigência, conforme prazo estabelecido no Aditamento Nº 11, de 30 dezembro de 2.020, ao Contrato 22/2015, sendo assim foi realizado em 21/06/2023 um novo processo licitatório, homologado em 26/06/2023, com ordem de início dada em 29/06/2023 para retomada da obra. O prazo de execução para a obra é de 180 dias.</t>
  </si>
  <si>
    <t>RONYWERTON MARCELO ALVES PEREIRA</t>
  </si>
  <si>
    <t>85687</t>
  </si>
  <si>
    <t>(1018506) QUADRA 7 - Itaguajé - PR</t>
  </si>
  <si>
    <t>32852</t>
  </si>
  <si>
    <t>29/09/2022</t>
  </si>
  <si>
    <t>O Município de Itaguajé possui interesse na retomada da presente obra.</t>
  </si>
  <si>
    <t>CRISOGNO NOLETO E SILVA JUNIOR</t>
  </si>
  <si>
    <t>Status da Solicitação</t>
  </si>
  <si>
    <t>Nesse ato monifestamos nossa intenção de repactuar a obra de ID 1015789, TC 10453/2014, atualmente paralisada junto ao FNDE. A conclusão da obra em questão no Município de Riacho das Almas - PE, é de extrema importância para o desenvolvimento e oferta de uma educação de qualidade para os estudantes da localidade. Oferecer uma educação digna e alcançar índices educacionais elevados tem sido a meta maior da educação municipal. No entanto, devido a dificuldades financeiras e circunstâncias imprevistas durante a execução da obra, tornou-se inviável a continuidade da execução dos trabalhos sem a intervenção do FNDE. Assim, através da repactuação dessa obra, a mesma poderá ser concluída e os estudantes serão beneficiados, elevando a qualidade do processo de aprendizagem e, consequentemente, dos índices educacionais. INFORMAMOS QUE A OBRA EM QUESTÃO AVANÇOU COM RECURSOS PRÓPRIOS.</t>
  </si>
  <si>
    <t>14/08/2023</t>
  </si>
  <si>
    <t>INFORMAMOS QUE A OBRA EM QUESTÃO AVANÇOU COM RECURSOS PRÓPRIOS.</t>
  </si>
  <si>
    <t>Foram anexados os documentos solicitados na diligência:  I - Documento de propriedade do terreno e  VII - Ofício de anuência à manifestação de interesse e aos documentos apresentados, assinado pela autoridade competente. Sem mais, aguardamos a verificação e validação dos mesmos.</t>
  </si>
  <si>
    <t>Estamos encaminhando a documentação referente Escola Infantil, solicitando nova pactuação conforme preconiza a MP 1.174/2023.  Reiteramos a importância da conclusão da obra da Escola Infantil para o município de Portelândia/GO.  Informamos que além dos documentos solicitados na diligência, inserimos também a documentação definida na MP 1.174/23.</t>
  </si>
  <si>
    <t>Foram anexados os documentos solicitados na Diligência: Documento de propriedade atualizado e Oficio de anuência do prefeito referente a nova pactuação MP 1174/2023.</t>
  </si>
  <si>
    <t> DILIGÊNCIA SOLICITAÇÃO NOVA PACTUAÇÃO MP 1174  PERCENTUAL DE EXECUÇÃO MENOR QUE 50%    Senhor(a) Gestor(a), Com base na Portaria Conjunta MEC/MGI/CGU nº 82, de 10 de julho de 2023, solicitamos apresentar os seguintes documentos para a solicitação de repactuação da obra:   _______I - Documento de propriedade do terreno: é obrigatória a comprovação do exercício pleno dos poderes inerentes à propriedade do imóvel. Apresentar certidão de inteiro teor, emitida pelo cartório de registro de imóveis competente, com data recente e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A Procuradoria Federal junto ao FNDE solicita documento com data de expedição de, no máximo, 1(um) ano da data de solicitação de nova pactuação pela MP 1174 no SIMEC; e  _______VII - Ofício de anuência à manifestação de interesse e aos documentos apresentados, assinado pela autoridade competente. O Ofício deve conter o número de identificação (ID) da obra e estar datado e assinado pelo gestor municipal, estadual ou distrital.   ___________**A resposta a esta diligência deve ser enviada em até 90 dias a contar desta data, impreterivelmente.** ___________  Conheça mais sobre o Pacto Nacional pela Retomada de Obras e de Serviços de Engenharia Destinados à Educação Básica:  MP 1.174/2023 - https://www.in.gov.br/en/web/dou/-/medida-provisoria-n-1.174-de-12-de-maio-de-2023-483047028   Portaria Conjunta MEC/MGI/CGU Nº 82, DE 10 DE JULHO DE 2023 - https://www.in.gov.br/en/web/dou/-/portaria-conjunta-mec/mgi/cgu-n-82-de-10-de-julho-de-2023-495842030  Cartilha de apoio FNDE:  https://www.gov.br/fnde/pt-br/acesso-a-informacao/acoes-e-programas/programas/par/pacto-nacional-pela-retomada-de-obras-da-educacao-basica/FNDE_cartilha_PactoNacionalpelaRetomadadeObrasdaEducaoBsica.pdf  Pacto Nacional pela Retomada de Obras e Serviços de Engenharia Destinados à Educação Básica:     https://www.gov.br/fnde/pt-br/acesso-a-informacao/acoes-e-programas/programas/par/pacto-nacional-pela-retomada-de-obras-da-educacao-basica/pacto-nacional-pela-retomada-de-obras-da-educacao-basica   FNDE Dialoga sobre a Retomada das Obras: https://www.youtube.com/watch?v=qjHBRiUJpqk</t>
  </si>
  <si>
    <t>A solicitação será retornada para o FNDE em atendimento ao Artigo nº11 da MP Nº 1.174, de 12/05/2023, que impede a inclusão das obras em Tomada de Contas Especiais no Pacto Nacional pela Retomada de Obras. Conforme Ofício_ In Cotce 3635234, contido no processo SEI 23.400.005827/2013-25, onde a obra encontra-se em Tomada de Contas Especial.</t>
  </si>
  <si>
    <t>FOI ANEXADO A CERTIDÃO DE INTEIRO TEOR ATUALIZADA E A ESCRITURA PÚBLICA DO TERRENO DA CRECHE</t>
  </si>
  <si>
    <t>A solicitação será retornada para o FNDE em atendimento ao Artigo nº11 da MP Nº 1.174, de 12/05/2023, que impede a inclusão das obras em Tomada de Contas Especiais no Pacto Nacional pela Retomada de Obras. Conforme Despacho Cotce 2769496, contido no processo SEI 23.400.003853/2010-76, onde a obra encontra-se em Tomada de Contas Especial.</t>
  </si>
  <si>
    <t>Senhor Presidente, ao cumprimentá-lo, o Município de Abreulândia do Tocantins, por intermédio da Prefeitura Municipal e da Secretaria Municipal de Educação, dirige-se a Vossa Excelência para manifestação expressa e de compromisso de continuidade e conclusão da obra ID 1008390  Quadra escolar coberta com vestiário. Na ocasião, justifica-se a manifestação de interesse considerando que o termo de compromisso está vencido e a obra paralisada/inacabada desde julho de 2021. Ademais, segue conforme especificado na resolução nº 03 de abril de 2021, e as pendencias analisadas, segue a planilha orçamentaria repactuada atualizado juntamente com cronograma físico financeiro de acordo com a planilha de pactuação. No laudo técnico, no item Cenário Atual indica métodos, tecnologias e recomendações sugeridas para correção de pendencias.</t>
  </si>
  <si>
    <t>DENISE CRISTINA OLIVEIRA LIMA</t>
  </si>
  <si>
    <t>Segue em anexo as documentações para o processo de retomada da obra.</t>
  </si>
  <si>
    <t>A prefeitura Municipal de Ji-Paraná tem interesse em realizar a Nova Pactuação conforme MP 1174. A presente solicitação se faz necessária para a conclusão da obra.</t>
  </si>
  <si>
    <t>85688</t>
  </si>
  <si>
    <t>(25667) PAC 2 - CRECHE/PRÉ-ESCOLA BAIRRO PASSARADA II  002</t>
  </si>
  <si>
    <t>15319(Termo original: PAC2 2701/2012)</t>
  </si>
  <si>
    <t>Eu, Sâmia Coelho Moreira Carvalho, na qualidade de prefeita do município de Santa Quitéria do Maranhão,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ID 25667 Creche/Pré-Escola Bairro Passarada II, que se encontra atualmente com um percentual de evolução de 28,50%. O compromisso de nossa gestão com a educação é firme, e estamos empenhados em superar os desafios que levaram à interrupção desta obra. Acreditamos que, ao retomar a construção da ID 25667 Creche/Pré-Escola Bairro Passarada II,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ID 25667 Creche/Pré-Escola Bairro Passarada II. Certos de que essa iniciativa contribuirá significativamente para a qualidade da educação em nosso município, colocamo-nos à disposição para quaisquer esclarecimentos adicionais que se façam necessários.</t>
  </si>
  <si>
    <t>85690</t>
  </si>
  <si>
    <t>(25668) PAC 2 - CRECHE/PRÉ-ESCOLA CRECHE BAIRRO JARDINS 001</t>
  </si>
  <si>
    <t>Eu, Sâmia Coelho Moreira Carvalho, na qualidade de prefeita do município de Santa Quitéria do Maranhão,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ID 25668 Creche/Pré-Escola Bairro Jardins, que se encontra atualmente com um percentual de evolução de 28,50%. O compromisso de nossa gestão com a educação é firme, e estamos empenhados em superar os desafios que levaram à interrupção desta obra. Acreditamos que, ao retomar a construção ID 25668 Creche/Pré-Escola Bairro Jardins,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ID 25668 Creche/Pré-Escola Bairro Jardins. Certos de que essa iniciativa contribuirá significativamente para a qualidade da educação em nosso município, colocamo-nos à disposição para quaisquer esclarecimentos adicionais que se façam necessários.</t>
  </si>
  <si>
    <t>85691</t>
  </si>
  <si>
    <t>(1099110) Escola 06 Salas São Valentin II - Jaborá - SC</t>
  </si>
  <si>
    <t>201901502</t>
  </si>
  <si>
    <t>Em razão de vários imprevistos e atrasos na obra que ficou inacabada, porém com esta nova oportunidade, o municipio de Jaborá -SC solicita a Nova Pactuação MP 1174 da obra, haja vista ser de extrema importância para o município.</t>
  </si>
  <si>
    <t>KARLA PEZAVENTO</t>
  </si>
  <si>
    <t>85693</t>
  </si>
  <si>
    <t>(1005275) PAC 2 - Construção de Quadra Escolar Coberta  001/2013 - Alexânia - GO</t>
  </si>
  <si>
    <t>Solicita nova pactuação referente à Medida Provisória 1.174 de 12/05/2023. O Município de Alexânia/GO tem interesse de repactuação da obra - Construção de Uma Quadra Escolar Coberta, ID n.º 1005275, processo n.º 2300011059201349. Termo de Compromisso 6560/2013. A obra encontra-se com mais de 70% executado, recentemente a administração realizou nova licitação, a empresa iniciou a execução. Houve liberação de recurso de 50% da obra. O valor pactuado está defasado.</t>
  </si>
  <si>
    <t>ALLYSSON DA SILVA LIMA</t>
  </si>
  <si>
    <t>85694</t>
  </si>
  <si>
    <t>(1004544) PAC 2 - Construção de Quadra Escolar Coberta  001/2013 - Barão de Monte Alto - MG</t>
  </si>
  <si>
    <t>Em obediência a Pacto Nacional pela Retomada de Obras e de Serviços de Engenharia destinados à Educação Básica, o contrato de convênio tem direito a repactuação de preços e ao reequilíbrio econômico-financeiro de sua proposta.</t>
  </si>
  <si>
    <t>FABIO SOARES GUIMARAES</t>
  </si>
  <si>
    <t>85696</t>
  </si>
  <si>
    <t xml:space="preserve">(1012599) Povoado de Itiuba </t>
  </si>
  <si>
    <t>Senhor Presidente,  Cumprimentando-o cordialmente, servimo-nos do presente para manifestar interesse em firmar novo Termo de Compromisso, conforme assunto em epígrafe. Limitando ao exposto, apresento meus votos de estima e consideração.</t>
  </si>
  <si>
    <t>CHRISTIANNE MARY PEREIRA GUIMARAES</t>
  </si>
  <si>
    <t>85697</t>
  </si>
  <si>
    <t>(24382) PAC 2 - CRECHE/PRÉ-ESCOLA  002</t>
  </si>
  <si>
    <t>08/05/2016</t>
  </si>
  <si>
    <t>O município de ANAJAS necessita urgentemente de espaço para o cumprimento de metas da Educação e novos programas que  temos aderido na plataforma Simec, a creche pre escola 002 esta situada no meio  do territorio de maior vulnerabilidade  necessita ser ampliada e requalificada para ser utilizada em sua totalidade  pois Ocupa um dos maiores espaços fisico na localidade  e que esta sem utilização.por este motivo solicitamos  essa repactuação.</t>
  </si>
  <si>
    <t>SILAS DE JESUS SOARES DA SILVA</t>
  </si>
  <si>
    <t>12/08/2023</t>
  </si>
  <si>
    <t>85698</t>
  </si>
  <si>
    <t>(24383) PAC 2 - CRECHE/PRÉ-ESCOLA  001</t>
  </si>
  <si>
    <t>O município de ANAJAS necessita urgentemente de espaço para o cumprimento de metas da Educação e novos programas que  temos aderido na plataforma Simec, a creche pre escola 001(ROSELI PAIVA) esta situada em  território de maior vulnerabilidade,mas é acessível aos bairros vizinhos necessita ser ampliada e requalificada para ser utilizada em sua totalidade  pois Ocupa um dos maiores espaços físico na localidade  e que esta sem utilização.por este motivo solicitamos  essa repactuação.</t>
  </si>
  <si>
    <t>85699</t>
  </si>
  <si>
    <t>(24589) PAC 2 - CRECHE/PRÉ-ESCOLA  001</t>
  </si>
  <si>
    <t>18/08/2018</t>
  </si>
  <si>
    <t>Solicitação que se faz para a conclusão da referida obra.</t>
  </si>
  <si>
    <t>Elisabete Rodrigues de Oliveira Nunes Brandão</t>
  </si>
  <si>
    <t>85700</t>
  </si>
  <si>
    <t>(26017) PAC 2 - Construção de Quadra Escolar Coberta  002</t>
  </si>
  <si>
    <t>15/06/2019</t>
  </si>
  <si>
    <t>Solicitação que se faz para conclusão da Obra</t>
  </si>
  <si>
    <t>85701</t>
  </si>
  <si>
    <t>(29614) SUCURUJÚ</t>
  </si>
  <si>
    <t>8358</t>
  </si>
  <si>
    <t>85702</t>
  </si>
  <si>
    <t xml:space="preserve">(1024748) BELÉM </t>
  </si>
  <si>
    <t>Solicitação que se faz para conclusão da obra</t>
  </si>
  <si>
    <t>JONDSON CASTRO FE</t>
  </si>
  <si>
    <t>85703</t>
  </si>
  <si>
    <t>(1010577) 4-Povoado-Repartição - Santa Filomena do Maranhão - MA</t>
  </si>
  <si>
    <t>22642</t>
  </si>
  <si>
    <t>O Gestor municipal, Salomão Barbosa de Sousa, de Santa Filomena do Maranhão, vem manifestar o interesse na retomada da obra inacabada no Povoado Repartição presente no Termo de Compromisso, existente no sistema. Evidenciamos nossa solicitação de nova pactuação da escola, pois precisamos de boa infraestrutura para que possamos garantir o direito a educação de qualidade para os alunos da rede municipal, inclusive deste povoado. Por estas e outras razões, ressaltamos a necessidade de solicitação de repactuação da obra localizada no povoado de Repartição, deste Município.</t>
  </si>
  <si>
    <t>OSEANE BARBOSA DE SOUZA</t>
  </si>
  <si>
    <t>13/08/2023</t>
  </si>
  <si>
    <t>85704</t>
  </si>
  <si>
    <t>(25599) PAC 2 - CRECHE/PRÉ-ESCOLA  002</t>
  </si>
  <si>
    <t>MIGUEL PAULO SOUZA FILHO</t>
  </si>
  <si>
    <t>85705</t>
  </si>
  <si>
    <t>(25600) PAC 2 - CRECHE/PRÉ-ESCOLA  003</t>
  </si>
  <si>
    <t>85706</t>
  </si>
  <si>
    <t>(30956) PAC 2 - Cobertura de Quadra Escolar  002</t>
  </si>
  <si>
    <t>25/06/2017</t>
  </si>
  <si>
    <t>85709</t>
  </si>
  <si>
    <t>(25539) PAC 2 - CRECHE/PRÉ-ESCOLA  001</t>
  </si>
  <si>
    <t>18/08/2015</t>
  </si>
  <si>
    <t>O município de Araci tem interesse em concluir a obra, porém esta obra não possui mais recursos em contas, pois o mesmo foi devolvido através de GRU.</t>
  </si>
  <si>
    <t>MARIA BETIVANIA LIMA DA SILVA</t>
  </si>
  <si>
    <t>85711</t>
  </si>
  <si>
    <t>(25540) PAC 2 - CRECHE/PRÉ-ESCOLA  002</t>
  </si>
  <si>
    <t>O município de Araci tem interesse em concluir a obra, pois esta obra não possui mais recursos em contas, pois o mesmo foi devolvido através de GRU.</t>
  </si>
  <si>
    <t>85713</t>
  </si>
  <si>
    <t>(25541) PAC 2 - CRECHE/PRÉ-ESCOLA  003</t>
  </si>
  <si>
    <t>85720</t>
  </si>
  <si>
    <t>(19979) UEI VINGT ROSADO</t>
  </si>
  <si>
    <t>Diante da utilização dos valores repassados pelo FNDE, considerando o término e funcionalidade da Obra, manifestamos interesse pela repactuação da Obra intitulada como UEI VINGT ROSADO (ID 19979) para a devida conclusão do processo em sistema, prestando contas da execução físico-financeira e, consequentemente, regularizando o parecer técnico conclusivo de "inacabada" para "concluída".</t>
  </si>
  <si>
    <t>ALLYSON LEANDRO BEZERRA SILVA</t>
  </si>
  <si>
    <t>85721</t>
  </si>
  <si>
    <t>(30964) PAC 2 - Construção de Quadra Escolar Coberta  001</t>
  </si>
  <si>
    <t>85726</t>
  </si>
  <si>
    <t>(1013074) PAC 2 CONSTRUÇÃO DE QUADRA COM VESTIÁRIO</t>
  </si>
  <si>
    <t>Tendo em vista a necessidade e conclusão da Quadra de Esportes que se encontra paralisada no município de São Bento do Trairi/RN devido a não conclusão por parte da empresa responsável pela contrução da mesma, se faz de extrema necessiadade que a obra seja retomada e concluída para que possa atender as necessidades dos alunos da Escola Municipal José Ribeiro da Silva para que possam desempenhar suas atividades desportivas de forma ampla tendo em vista a escola atender alunos em tempo integral.</t>
  </si>
  <si>
    <t>AMANDA REJANE DE OLIVEIRA</t>
  </si>
  <si>
    <t>(19815) UEI PAPOCO</t>
  </si>
  <si>
    <t>Diante da utilização dos valores repassados pelo FNDE, considerando o término e funcionalidade da Obra, manifestamos interesse pela repactuação da Obra intitulada como UEI PAPOCO (ID 19815) para a devida conclusão do processo em sistema, prestando contas da execução físico-financeira e, consequentemente, regularizando o parecer técnico conclusivo de "inacabada" para "concluída".</t>
  </si>
  <si>
    <t>85728</t>
  </si>
  <si>
    <t>(19816) UEI ESTRADA DA RAIZ</t>
  </si>
  <si>
    <t>Diante da utilização dos valores repassados pelo FNDE, considerando o término e funcionalidade da Obra, manifestamos interesse pela repactuação da Obra intitulada como UEI ESTRADA DA RAIZ (ID 19816) para a devida conclusão do processo em sistema, prestando contas da execução físico-financeira e, consequentemente, regularizando o parecer técnico conclusivo de "inacabada" para "concluída".</t>
  </si>
  <si>
    <t>85729</t>
  </si>
  <si>
    <t>(22814) EE FILOMENA DE AZEVEDO</t>
  </si>
  <si>
    <t>A presente justificativa tem como objetivo embasar a inclusão da obra de conclusão de uma quadra parcialmente concluída na nova pactuação da Medida Provisória 1174. Acreditamos que a inclusão dessa obra é de fundamental importância não apenas para a comunidade diretamente impactada, mas também para o desenvolvimento social, esportivo e econômico da região, alinhando-se aos objetivos da mencionada MP. 1. Atendimento às Necessidades da Comunidade: A quadra esportiva em questão já representa um espaço de encontro e atividades físicas para a comunidade local, mesmo que de forma parcial. Ao concluir essa obra, estaríamos proporcionando à população um local seguro e adequado para a prática esportiva, lazer e convívio social. A participação em atividades esportivas tem efeitos positivos comprovados na saúde física e mental dos indivíduos, contribuindo para a qualidade de vida da população abrangida. 2. Estímulo ao Desenvolvimento Esportivo: A conclusão da quadra esportiva vai ao encontro do incentivo ao esporte, promovendo a prática de atividades físicas, integração e aprendizado por meio do esporte. Ao proporcionar um ambiente propício para treinamentos, torneios e atividades esportivas regulares, estamos fomentando a formação de atletas locais, revelando talentos e potencialmente contribuindo para o crescimento do esporte em níveis regionais e, consequentemente, nacionais. 3. Impacto na Economia Local: A conclusão da quadra não apenas beneficiará a comunidade em termos de bem-estar e desenvolvimento pessoal, mas também terá um impacto positivo na economia local. A realização de eventos esportivos e culturais no local atrairá visitantes e participantes de outras regiões, gerando movimentação econômica através de hospedagem, alimentação e comércio durante os eventos. 4. Alinhamento com os Objetivos da MP 1174: A Medida Provisória 1174 tem como finalidade a promoção de investimentos em infraestrutura e o fomento ao desenvolvimento sustentável das regiões brasileiras. A conclusão da quadra esportiva se encaixa perfeitamente nesses objetivos, uma vez que a obra contribuirá para a melhoria da infraestrutura local, incentivar o desenvolvimento humano e social, e impulsionar a economia da região. Diante dos argumentos apresentados, fica evidente a importância da inclusão da obra de conclusão da quadra parcialmente concluída na nova pactuação da MP 1174. Afinal, essa iniciativa não apenas beneficiará diretamente os moradores locais, mas também fortalecerá o desenvolvimento esportivo, a integração social e a economia da região. Agradecemos a atenção dispensada a esta justificativa e aguardamos a consideração positiva da inclusão dessa obra no escopo da Medida Provisória 1174.</t>
  </si>
  <si>
    <t>MATTEUS DAMIÃO DA CUNHA</t>
  </si>
  <si>
    <t>(22784) E E SERVULO PEREIRA DE ARAUJO_BODO</t>
  </si>
  <si>
    <t>85731</t>
  </si>
  <si>
    <t>(31565) Construção de Proinfância Tipo C - projeto FNDE</t>
  </si>
  <si>
    <t>81783</t>
  </si>
  <si>
    <t>A obra foi iniciada em  2017 com execução de 21.76 % e paralisada desde nov./2021, com situação já deferida no sistema SIMEC. Esta obra foi paralisada pois a obra atravessou o período de pandemia e os recursos não foram repassados. Assim o cronograma físico da obra não foi cumprido. Contudo a administração mantem o interesse na conclusão da obra, desta forma, solicitamos uma nova repactuação e uma reprogramação de valores</t>
  </si>
  <si>
    <t>NATHALIA MARIA LIRA MENDONÇA</t>
  </si>
  <si>
    <t>85732</t>
  </si>
  <si>
    <t>(1007977) PAC 2 - Construção de Quadra Escolar Coberta  002/2013 - Loreto - MA</t>
  </si>
  <si>
    <t>01/07/2022</t>
  </si>
  <si>
    <t>Visando a plena execução dos convênios celebrados entre a União e os Municípios, determinado na Medida provisória 1.174 de 12 de maio de 2023, elenca a possibilidade de retomada dos termos de obras inacabadas e/ou paralisadas, desde que haja o compromisso assumido por parte deste Município de se responsabilizar pelo desequilíbrio físico-financeiro existente na obra. Nesse sentido, MANIFESTAMOS EXPRESSAMENTE O INTERESSE em firmar novo termo de compromisso, visando preservar o interesse público na conclusão dessas obras de infraestrutura educacional. Solicito a Vossa Senhoria gestões junto à Diretoria de Gestão, Articulação e Projetos Educacionais  DIGAP para realização de nova pactuação a fim de retomarmos os citados empreendimentos, com a certeza do nosso permanente acompanhamento desses instrumentos.</t>
  </si>
  <si>
    <t>GERMANO MARTINS COELHO</t>
  </si>
  <si>
    <t>(1004318) ESCOLA INFANTIL NOSSA SENHORA DA PIEDADE</t>
  </si>
  <si>
    <t>12/12/2023</t>
  </si>
  <si>
    <t>85734</t>
  </si>
  <si>
    <t>(1013062) QUADRA SOSSEGO</t>
  </si>
  <si>
    <t>Justificativa sossego A obra foi iniciada em  2019 com execução de 37,83% e paralisada desde maio/2023, com situação já deferida no sistema SIMEC. Esta obra foi paralisada pois a obra atravessou o período de pandemia, os recursos não foram repassados e houve uma divergência a serem corrigidas entre o executado e o projeto, tendo que a nova gesta de fiscalização ter o entendimento junto a empresa contratado para que isto ocorresse, assim o cronograma físico da obra não foi cumprido. Contudo, a administração do município mantem o interesse na conclusão da obra, desta forma, solicitamos uma nova repactuação e uma reprogramação de valores.</t>
  </si>
  <si>
    <t>(1007978) PAC 2 - Construção de Quadra Escolar Coberta  001/2013 - Loreto - MA</t>
  </si>
  <si>
    <t>85736</t>
  </si>
  <si>
    <t>(22498) PAC 2 - Construção de Quadra Escolar Coberta  001</t>
  </si>
  <si>
    <t>09/09/2015</t>
  </si>
  <si>
    <t>É de grande interesse do município dar seguimento a esta obra através do novo programa de repactuação liberado pelo FNDE, uma vez que a nova clásula que prevê a atualização do saldo remanescente proporcionará a retomada do empreendimento de forma assertiva, favorecendo muito sua conclusão e entrega à comunidade de Planaltina.</t>
  </si>
  <si>
    <t>CRISTIOMARIO DE SOUSA MEDEIROS</t>
  </si>
  <si>
    <t>85737</t>
  </si>
  <si>
    <t>(24847) PAC 2 - CRECHE/PRÉ-ESCOLA  002</t>
  </si>
  <si>
    <t>21/05/2016</t>
  </si>
  <si>
    <t>É de grande interesse do município dar seguimento a esta obra através do novo programa de repactuação liberado pelo FNDE, uma vez que a nova cláusula que prevê a atualização do saldo remanescente proporcionará a retomada do empreendimento de forma assertiva, favorecendo muito sua conclusão e entrega à comunidade de Planaltina.</t>
  </si>
  <si>
    <t>85739</t>
  </si>
  <si>
    <t>(28328) 700336/11 - Espaço Educativo Urbano - Setor Norte - Planaltina/GO</t>
  </si>
  <si>
    <t>700336</t>
  </si>
  <si>
    <t>27/10/2017</t>
  </si>
  <si>
    <t>(24846) PAC 2 - CRECHE/PRÉ-ESCOLA  001</t>
  </si>
  <si>
    <t>85742</t>
  </si>
  <si>
    <t>(18686) Aréa Especial número 05 parque itapuã 01</t>
  </si>
  <si>
    <t>85743</t>
  </si>
  <si>
    <t>(24581) Proinfância - Noli</t>
  </si>
  <si>
    <t>Na oportunidade em que cumprimentamos Vossas Senhorias, o Município de Guaíba, no Estado do Rio Grande do Sul, vem por meio deste solicitar a Nova Pactuação, conforme MP 1174, para a obra (24581) Proinfância - Noli, do Termo de Compromisso PAC2 04139/2013, que atualmente se encontra paralisada.  Em 2021, conseguimos concluir e entregar a unidade Proinfância Jardim dos Lagos, e em 2022 foi concluída a Proinfância Santa Rita/COHAB. Somando-se assim à Proinfância Parque 35, entregue em 2015, totalizando 03 (três) Proinfâncias concluídas, de um total de 05 (cinco) unidades. A conclusão da Proinfancia Santa Rita era uma grande prioridade da atual gestão, a entrega desta obra era um compromisso assumido com a comunidade.  A partir da possibilidade de Repactuação, dada através da MP 1174, visto a necessidade desta municipalidade em concluir as obras paralisadas, que incluem as 02 (duas) últimas unidades (Proinfancias Noli e Pedras Brancas), e trabalhando em observância ao orçamento para maximizar o atendimento à demanda existente na oferta de vagas para Educação Infantil, solicitamos nova pactuação. Sem mais para o momento, despedimo-nos, reiterando votos de estima e apreço.</t>
  </si>
  <si>
    <t>MARCELO SOARES REINALDO</t>
  </si>
  <si>
    <t>(24583) Proinfância - Pedras Brancas</t>
  </si>
  <si>
    <t>Na oportunidade em que cumprimentamos Vossas Senhorias, o Município de Guaíba, no Estado do Rio Grande do Sul, vem por meio deste solicitar a Nova Pactuação, conforme MP 1174, para a obra (24583) Proinfância - Pedras Brancas, do Termo de Compromisso PAC2 04139/2013, que atualmente se encontra paralisada.  Em 2021, conseguimos concluir e entregar a unidade Proinfância Jardim dos Lagos, e em 2022 foi concluída a Proinfância Santa Rita/COHAB. Somando-se assim à Proinfância Parque 35, entregue em 2015, totalizando 03 (três) Proinfâncias concluídas, de um total de 05 (cinco) unidades. A conclusão da Proinfancia Santa Rita era uma grande prioridade da atual gestão, a entrega desta obra era um compromisso assumido com a comunidade.  A partir da possibilidade de Repactuação, dada através da MP 1174, visto a necessidade desta municipalidade em concluir as obras paralisadas, que incluem as 02 (duas) últimas unidades (Proinfancias Noli e Pedras Brancas), e trabalhando em observância ao orçamento para maximizar o atendimento à demanda existente na oferta de vagas para Educação Infantil, solicitamos nova pactuação. Sem mais para o momento, despedimo-nos, reiterando votos de estima e apreço.</t>
  </si>
  <si>
    <t>85745</t>
  </si>
  <si>
    <t>(1008325) PAC 2 - Construção de Quadra Escolar Coberta  001/2013 - Serrano do Maranhão - MA</t>
  </si>
  <si>
    <t>Vimos através deste solicitar a NOVA PACTUAÇÃO referente a MP 1174. Justificamos que há uma grande demanda para que essa OBRA atenda e que com essa CONSTRUÇÃO conseguiremos melhorar as estruturas físicas das Escolas. Compromisso atual.</t>
  </si>
  <si>
    <t>VALDINE DE CASTRO CUNHA</t>
  </si>
  <si>
    <t>85746</t>
  </si>
  <si>
    <t>(1008319) PAC 2 - Cobertura de Quadra Escolar  001/2013 - Serrano do Maranhão - MA</t>
  </si>
  <si>
    <t>85747</t>
  </si>
  <si>
    <t>(19579) ÁREA PUBLICA (SQ-1)</t>
  </si>
  <si>
    <t>Cumprimentando Vossa Excelência, venho por meio deste informar que o município de Cidade Ocidental - GO, manifesta interesse na adesão de retomada de obras inacabadas, tendo em vista que a obra com o ID 19579, que tem como objeto à construção de uma ESCOLA DE EDUCAÇÃO INFANTIL TIPO B no Bairro CENTRO, Termo de Compromisso n° 1037/2011, se enquadra nos parâmetros estabelecidos pela Medida Provisória 1.174 e pela Portaria Conjunta 82, datada de 10 de julho de 2023.  Agradecemos antecipadamente pela atenção e consideração dispensadas a este assunto. Permanecemos à disposição para qualquer esclarecimento adicional que se faça neste momento, e aguardamos ansiosamente a liberação dessa obra, que é de suma importância para o seu andamento e conclusão.</t>
  </si>
  <si>
    <t>FÁBIO CORREA DE OLIVEIRA</t>
  </si>
  <si>
    <t>85748</t>
  </si>
  <si>
    <t>(1010987) CRECHE/PRÉ-ESCOLA Copacabana</t>
  </si>
  <si>
    <t>A repactuação dessa Obra é de total interesse dessa administração. Tendo em vista que essa obra se arrasta desde 2016, os valores pactuados com o Ministério não são mais suficientes para a sua conclusão. O município tem necessidade da conclusão desta obra, uma vez que é de sua responsabilidade prover o apoio assistido, para o cuidado de bebês e crianças de até 3 anos de idade, que ainda não têm idade para frequentar o maternal-escola . Os atrasos no repasse e a falta de pagamento a empresa executora levou ao abandono da obra, fazendo necessário um novo processo licitatório e um realinhamento de valores. Tendo em vista a sua onerosidade, a falta de recurso próprio para a conclusão da mesma fica nítida a necessidade de repactuação dos valores com esse ministério principalmente quando levamos em consideração o porte dessa construção e os valores reajustados com base nos índices atuais.</t>
  </si>
  <si>
    <t>85749</t>
  </si>
  <si>
    <t>(1017003) Escola Infantil Senador Pompeu</t>
  </si>
  <si>
    <t>A repactuação dessa Obra é de total interesse dessa administração. Tendo em vista que essa obra se arrasta desde 2016, os valores pactuados com o Ministério não são mais suficientes para a sua conclusão. Esta obra se encontra localizada em um bairro urbano carente e periférico, a necessidade de alcançar crianças desse perímetro é imensa.  A falta de interesse na renovação do contrato por parte da Empresa contratada anteriormente tornou necessário um novo processo licitatório e um realinhamento de valores. Tendo em vista a sua onerosidade e a falta de recurso próprio para a conclusão da mesma fica nítida a necessidade de repactuação dos valores com esse ministério principalmente quando levamos em consideração o porte dessa construção e os valores reajustados com base nos índices atuais.</t>
  </si>
  <si>
    <t>85750</t>
  </si>
  <si>
    <t>(1013635) Comunidade do Gregóreo - Tarauacá - AC</t>
  </si>
  <si>
    <t>29915</t>
  </si>
  <si>
    <t>A repactuação dessa Obra é de total interesse dessa administração. Tendo em vista que essa obra se arrasta desde 2016, os valores pactuados com o Ministério não são mais suficientes para a sua conclusão. Esta obra se encontra localizada na zona rural do munícipio, em uma comunidade consolidada, a necessidade de melhorar a infraestrutura e expandir o ambiente educacional nessa localidade é imensa.  A rescisão contratual tornou necessário um novo processo licitatório e um realinhamento de valores. Tendo em vista a sua onerosidade e a falta de recurso próprio para a conclusão da mesma fica nítida a necessidade de repactuação dos valores com esse ministério principalmente quando levamos em consideração o porte dessa construção e os valores reajustados com base nos índices atuais.</t>
  </si>
  <si>
    <t>85753</t>
  </si>
  <si>
    <t>(1018399) Lote - Silvânia - GO</t>
  </si>
  <si>
    <t>32785</t>
  </si>
  <si>
    <t>14/04/2024</t>
  </si>
  <si>
    <t>É de grande interesse do município dar seguimento a esta obra através do novo programa de repactuação liberado pelo FNDE, uma vez que a nova cláusula que prevê a atualização do saldo remanescente proporcionará a retomada do empreendimento de forma assertiva, favorecendo muito sua conclusão e entrega à comunidade de Silvânia.</t>
  </si>
  <si>
    <t>GERALDO LUIZ SANTANA</t>
  </si>
  <si>
    <t>85755</t>
  </si>
  <si>
    <t>(1015014) PAC 2 - Cobertura de Quadra Escolar  002/2013 - Canela - RS</t>
  </si>
  <si>
    <t>Solicitamos que vossa senhoria avalie a possibilidade de repactuação desta obra, pois o Município possui grande interesse em Concluí-la até o próximo ano.  Porém, os aportes de recursos próprios tem sido insuficientes para concluir o projeto de cobertura da quadra.</t>
  </si>
  <si>
    <t>JANETE OLIVEIRA DA SILVA SANTOS</t>
  </si>
  <si>
    <t>85756</t>
  </si>
  <si>
    <t>(18532) NOVA MORADA</t>
  </si>
  <si>
    <t>Com a finalidade de trazer um local que visa garantir elemento de integração social, viabilizando o incentivo a prática esportiva e criando um artifício de valorização da autoestima pessoal de cada cidadão, incentivando-os à educação e melhoria de sua formação pessoal, distanciando definitivamente dos vícios e criminalidade que persistem ao redor de nossa sociedade. Considerando ainda não existir nenhum equipamento similar no bairro em que será inserido, para atender atividades esportivas,recreativas e sociais de sua população para prática esportiva e realização de eventos na comunidade.</t>
  </si>
  <si>
    <t>FABIO QUEIROZ ARAGAO</t>
  </si>
  <si>
    <t>85758</t>
  </si>
  <si>
    <t>(1002876) E. M. ASSEN. Rompe Gibão - Coronel João Sá - BA</t>
  </si>
  <si>
    <t>27/02/2023</t>
  </si>
  <si>
    <t>Obra concluída com recursos próprios da Prefeitura Municipal de Coronel João Sá</t>
  </si>
  <si>
    <t>CARLOS AUGUSTO SILVEIRA SOBRAL</t>
  </si>
  <si>
    <t>85759</t>
  </si>
  <si>
    <t>(1002877) E. M. POV. QUEIMADA DO MILHO</t>
  </si>
  <si>
    <t>85760</t>
  </si>
  <si>
    <t>(1017664) Sede - Nova Iorque - MA</t>
  </si>
  <si>
    <t>32090</t>
  </si>
  <si>
    <t>Justificamos a grande necessidade de CONSTRUÇÃO dessa OBRA que atendera a demanda existente e que o GOVERNO aguarda a solicitação de documentação para devidas providencias.</t>
  </si>
  <si>
    <t>DANIEL FRANCO DE CASTRO</t>
  </si>
  <si>
    <t>85761</t>
  </si>
  <si>
    <t>(23814) 700360/11 - Espaço Educativo 06 salas - Construção</t>
  </si>
  <si>
    <t>700360</t>
  </si>
  <si>
    <t>30/03/2016</t>
  </si>
  <si>
    <t>SOLICITAÇÃO DE NOVA PACTUAÇÃO PARA RETIRADA DE INCONFORMIDADES E CONCLUSÃO DE ALGUNS SERVIÇOS QUE NÃO FORAM REALIZADOS NA OBRA</t>
  </si>
  <si>
    <t>85763</t>
  </si>
  <si>
    <t>(1011087) PAC 2 - CRECHE/PRÉ-ESCOLA MCMV  001</t>
  </si>
  <si>
    <t>Considerando a instituição do Pacto Nacional pela Retomada de Obras e de Serviços de Engenharia Destinados à Educação Básica e com a criação da Medida Provisória 1174 que visa enfrentar a situação das obras educacionais paralisadas e inacabadas no âmbito do Plano de Ações Articuladas (PAR), conforme estabelecido pelo Decreto nº 6.094/2007 e transformado em lei pela Lei nº 12.695/2012. Tendo em vista que a atual gestão se deparou com esta obra em estado de paralisação e com múltiplas questões a serem resolvidas, bem como com a ausência de recursos disponíveis para dar continuidade a conclusão da obra. Logo solicitamos a adesão a esta Medida Provisória para superar esses obstáculos e promover avanços na educação básica, importante destacar que a obra segue todas as prerrogativas para adesão da mesma.</t>
  </si>
  <si>
    <t>EDIVALDO EMIDIO DA SILVA JUNIOR</t>
  </si>
  <si>
    <t>85764</t>
  </si>
  <si>
    <t>1001928</t>
  </si>
  <si>
    <t xml:space="preserve">(1001928) CRECHE OTILIA DANTAS </t>
  </si>
  <si>
    <t>PAC2 5998/2013</t>
  </si>
  <si>
    <t>Porto Walter</t>
  </si>
  <si>
    <t>29/04/2023</t>
  </si>
  <si>
    <t>Faz se necessário a nova pactuação para concluirmos a obra referida, mediante as diretrizes da MP 1174. firmamos o interesse na nova pactuação.</t>
  </si>
  <si>
    <t>SEBASTIÃO NOGUEIRA DE ANDRADE</t>
  </si>
  <si>
    <t>85765</t>
  </si>
  <si>
    <t>1001929</t>
  </si>
  <si>
    <t>(1001929) CRECHE BAIRRO MALOCA</t>
  </si>
  <si>
    <t>85766</t>
  </si>
  <si>
    <t>(1006206) Creche Municipal Comunidade Bela Vista</t>
  </si>
  <si>
    <t>Conclusão do objeto pela sua importância para a população local</t>
  </si>
  <si>
    <t>85767</t>
  </si>
  <si>
    <t>(33222) PAC 2 - CRECHE/PRÉ-ESCOLA  003</t>
  </si>
  <si>
    <t>20/12/2017</t>
  </si>
  <si>
    <t>É de grande interesse do município dar seguimento a esta obra através do novo programa de repactuação liberado pelo FNDE, uma vez que a nova cláusula que prevê a atualização do saldo remanescente proporcionará a retomada do empreendimento de forma assertiva, favorecendo muito sua conclusão e entrega à comunidade de Novo Gama.</t>
  </si>
  <si>
    <t>Carlos Alves dos Santos</t>
  </si>
  <si>
    <t>85769</t>
  </si>
  <si>
    <t>(33217) PAC 2 - CRECHE/PRÉ-ESCOLA  007</t>
  </si>
  <si>
    <t>85770</t>
  </si>
  <si>
    <t>(33160) PAC 2 - Construção de Quadra Escolar Coberta  001 - Novo Gama - GO</t>
  </si>
  <si>
    <t>85772</t>
  </si>
  <si>
    <t>(1018347) Terreno Municipal - Nova América da Colina - PR</t>
  </si>
  <si>
    <t>74941</t>
  </si>
  <si>
    <t>SOLICITAMOS A ADESÃO A MP 1174, NO SENTIDO DE JUNTOS FINALIZAMOS A OBRA (1018347) Terreno Municipal - Nova América da Colina - PR, COM O ÚNICO OBJETIVO DE ATENDER A NOSSA POPULAÇÃO</t>
  </si>
  <si>
    <t>SEBASTIÃO ROGATTI</t>
  </si>
  <si>
    <t>85773</t>
  </si>
  <si>
    <t>(33161) PAC 2 - Construção de Quadra Escolar Coberta  002 - Novo Gama - GO</t>
  </si>
  <si>
    <t>85774</t>
  </si>
  <si>
    <t>(33162) PAC 2 - Construção de Quadra Escolar Coberta  003 - Novo Gama - GO</t>
  </si>
  <si>
    <t>15/08/2023</t>
  </si>
  <si>
    <t>encaminhamos os documentos solicitados na diligência da nova pactuação da MP 1.174/2023. Segue em anexo oficio de anuencia e demonstração de interesse na nova pactuação  e ciencia da documentação, segue tbem cópia do documento atualizado de propriedade do municipio de Bom Progresso -RS.FICAMOS A DISPOSIÇÃO !</t>
  </si>
  <si>
    <t>703059</t>
  </si>
  <si>
    <t>Documentos solicitados incluidos</t>
  </si>
  <si>
    <t>Tramitação de processo com inserção de documentação solicitada na diligência: Certidão de inteiro teor e oficio de anuência.</t>
  </si>
  <si>
    <t>Braz Rodrigues</t>
  </si>
  <si>
    <t>Em cumprimento à Diligência, encaminhamos Ofício de Anuência e Certidão de Matrícula Atualizada, visando nova pactuação para término da obra ID 1054155.</t>
  </si>
  <si>
    <t>ZILBARA DIAS DE SOUZA</t>
  </si>
  <si>
    <t>SEGUE ARQUIVOS SOLICITADOS</t>
  </si>
  <si>
    <t>Segue os documentos solicitados na diligência do dia 07/08/2023.</t>
  </si>
  <si>
    <t xml:space="preserve">A obra (1012751) PAC 2 - CRECHE/PRÉ-ESCOLA 004, é de extrema necessidade para a comunidade, pois pela inexistência  de vagas na pré escola as crianças não possuem nenhuma alternativa de iniciação educacional. Considerando a importância de finalização da obra, a fim de atender a demanda do município e oferecer uma educação de qualidade, e a obra está enquadrada nas diretrizes estipuladas pela medida provisória nº 1174 de 12 de maio de 2023,e a obra encontrando-se em condições favoráveis à sua conclusão. Nosso intuito é dar continuidade e entregar esta importante obra para esta comunidade, uma vez que a mesma tanto necessita de uma Escola de qualidade.  solicitamos análise do FNDE para NOVA PACTUAÇÃO da referida obra, visto que a mesma se encontra no estado de INACABADA PC - Técnica Concluída. </t>
  </si>
  <si>
    <t xml:space="preserve">Obra encontra-se paralisada, com um percentual de execução acima dos 50%, faltando alguns serviços para sua conclusão, sendo solicitado através de oficio a sua repactuação, Considerando a importância de finalização da obra, a fim de atender a demanda do município e oferecer uma educação de qualidade, e a obra está enquadrada nas diretrizes estipuladas pela medida provisória nº 1174 de 12 de maio de 2023,e a obra encontrando-se em condições favoráveis à sua conclusão. Nosso intuito é dar continuidade e entregar esta importante obra para esta comunidade, uma vez que a mesma tanto necessita de uma Escola de qualidade.  solicitamos análise do FNDE para NOVA PACTUAÇÃO da referida obra, visto que a mesma se encontra no estado de PARALISADA . </t>
  </si>
  <si>
    <t xml:space="preserve">OBRA ENCONTRA-SE COMO INACABADA - PC TECNICA CONCLUIDA, PORÉM A MESMA JA ESTÁ COM 80% DE SUAS OBRAS EXECUTADAS, SENDO NECESSÁRIO ALGUNS AJUSTES PARA A CONCLUSÃO DOS SERVIÇOS, PODENDO TER O TERMO DE REPACTUAÇÃO EMITIDO PARA QUE A UNIDADE ATINJA O OBJETO PREVISTO NO TERMO DE COMPROMISSO. Considerando a importância de finalização da obra, a fim de atender a demanda do município e oferecer uma educação de qualidade, e a obra está enquadrada nas diretrizes estipuladas pela medida provisória nº 1174 de 12 de maio de 2023,e a obra encontrando-se em condições favoráveis à sua conclusão. Nosso intuito é dar continuidade e entregar esta importante obra para esta comunidade, uma vez que a mesma tanto necessita de uma Escola de qualidade.  solicitamos análise do FNDE para NOVA PACTUAÇÃO da referida obra, visto que a mesma se encontra no estado de INACABADA  PC Técnica Concluída . </t>
  </si>
  <si>
    <t xml:space="preserve">Considerando a importância de finalização da obra, a fim de atender a demanda do município e oferecer uma educação de qualidade, e a obra está enquadrada nas diretrizes estipuladas pela medida provisória nº 1174 de 12 de maio de 2023,e a obra encontrando-se em condições favoráveis à sua conclusão. Nosso intuito é dar continuidade e entregar esta importante obra para esta comunidade, uma vez que a mesma tanto necessita de uma Escola de qualidade.  solicitamos análise do FNDE para NOVA PACTUAÇÃO da referida obra, visto que a mesma se encontra no estado de PARALISADA . </t>
  </si>
  <si>
    <t>O municipio não tem mais interesse em pactuar junto a MP 1174.</t>
  </si>
  <si>
    <t>O municipio não tem mais interesse na nova pactuação.</t>
  </si>
  <si>
    <t>EUDES ARAUJO DE LIMA</t>
  </si>
  <si>
    <t>A obra segui para analise, com o objetivo de repactuação da creche</t>
  </si>
  <si>
    <t>Segue o Ofício nº 226/23 de anuência à manifestação de interesse e documento de propriedade do terreno, conforme Portaria Conjunta nº 82/23, art. 7º incisos I e VII.</t>
  </si>
  <si>
    <t>85777</t>
  </si>
  <si>
    <t>(33261) PAC 2 - Construção de Quadra Escolar Coberta  004/2013 - Curralinho - PA</t>
  </si>
  <si>
    <t>17/12/2019</t>
  </si>
  <si>
    <t>Venho  solicitar junto a essa entidade (FNDE) Uma Nova repactuação da obra  de uma Quadra com cobertura na POVOAÇÃO comunidade QUILOMBOLA  localizada na zona rural  onde existe uma demanda de alunos que necessitam de um espaço para as atividades esportivas  a qual almejam a conclusão desta obra. Pois as gestões  anteriores não concluíram o objeto pactuado, a Empresa não conclui-o   todas as Etapas, época que se encontrava em data Vigente Deste Termo De Compromisso. Esta Obra Deu Início Na Gestão de 2013 e não concluíram a obra. Atualmente O Município  Se Encontra Em Uma Situação de calamidade financeira, em razão de erros de outros governos, sem condições de concluir essa obra com recursos próprios, diante dessa situação explanada, solicitamos o deferimento de nossa solicitação, e nos conceder uma nova repactuação para que só assim e com a chegada de recursos por parte do FNDE será possível Concluir Essa Tão Sonhada Obra.</t>
  </si>
  <si>
    <t>85778</t>
  </si>
  <si>
    <t>(33262) PAC 2 - Construção de Quadra Escolar Coberta  001 - Curralinho - PA</t>
  </si>
  <si>
    <t>Venho  solicitar junto a essa entidade (FNDE) Uma Nova repactuação da obra  de uma Quadra com cobertura   localizada na zona rural  onde existe uma demanda de alunos que necessitam de um espaço para as atividades esportivas  a qual almejam a conclusão desta obra. Pois as gestões  anteriores não concluíram o objeto pactuado, a Empresa não conclui-o   todas as Etapas, época que se encontrava em data Vigente Deste Termo De Compromisso. Esta Obra Deu Início Na Gestão de 2013 e não concluíram a obra. Atualmente O Município  Se Encontra Em Uma Situação de calamidade financeira, em razão de erros de outros governos, sem condições de concluir essa obra com recursos próprios, diante dessa situação explanada, solicitamos o deferimento de nossa solicitação, e nos conceder uma nova repactuação para que só assim e com a chegada de recursos por parte do FNDE será possível Concluir Essa Tão Sonhada Obra.</t>
  </si>
  <si>
    <t>85779</t>
  </si>
  <si>
    <t>(1004565) PAC 2 - Construção de Quadra Escolar Coberta  003/2013 - Curralinho - PA</t>
  </si>
  <si>
    <t>85780</t>
  </si>
  <si>
    <t>(1007894) PAC 2 - Construção de Quadra Escolar Coberta  001/2013</t>
  </si>
  <si>
    <t>20/03/2023</t>
  </si>
  <si>
    <t>JOSÉ ALVES DA CRUZ</t>
  </si>
  <si>
    <t>85781</t>
  </si>
  <si>
    <t>(1006248) PAC 2 - CRECHE/PRÉ-ESCOLA  004 - VILA PIRIÁ</t>
  </si>
  <si>
    <t>85782</t>
  </si>
  <si>
    <t>(1006249) PAC 2 - CRECHE/PRÉ-ESCOLA  003</t>
  </si>
  <si>
    <t>85783</t>
  </si>
  <si>
    <t>(1006250) PAC 2 - CRECHE/PRÉ-ESCOLA  001</t>
  </si>
  <si>
    <t>85784</t>
  </si>
  <si>
    <t>(1006251) PAC 2 - CRECHE/PRÉ-ESCOLA  002 - D.ORIONE</t>
  </si>
  <si>
    <t>85786</t>
  </si>
  <si>
    <t>(1006547) EMEF FARIAS - Curralinho - PA</t>
  </si>
  <si>
    <t>22308</t>
  </si>
  <si>
    <t>31/05/2016</t>
  </si>
  <si>
    <t>Venho  solicitar junto a essa entidade (FNDE) Uma Nova repactuação da obra  da EMEF  FARIAS   localizada na zona rural  sendo uma  comunidade onde existe uma demanda de alunos que necessitam de sala de aula e espaço para as atividades   a qual almejam a conclusão desta obra. Pois as gestões  anteriores não concluíram o objeto pactuado, a Empresa não conclui-o   todas as Etapas, época que se encontrava em data Vigente Deste Termo De Compromisso. Esta Obra Deu Início Na Gestão de 2014 e não concluíram a obra. Atualmente O Município  Se Encontra Em Uma Situação de calamidade financeira, em razão de erros de outros governos, sem condições de concluir essa obra com recursos próprios, diante dessa situação explanada, solicitamos o deferimento de nossa solicitação, e nos conceder uma nova repactuação para que só assim e com a chegada de recursos por parte do FNDE será possível Concluir Essa Tão Sonhada Obra.</t>
  </si>
  <si>
    <t>85787</t>
  </si>
  <si>
    <t>(1006549) EMEF FURO GRANDE - Curralinho - PA</t>
  </si>
  <si>
    <t>Venho  solicitar junto a essa entidade (FNDE) Uma Nova repactuação da obra  da EMEF  FURO GRANDE   localizada na zona rural  sendo uma  comunidade onde existe uma demanda de alunos que necessitam de sala de aula e espaço para as atividades   a qual almejam a conclusão desta obra. Pois as gestões  anteriores não concluíram o objeto pactuado, a Empresa não conclui-o   todas as Etapas, época que se encontrava em data Vigente Deste Termo De Compromisso. Esta Obra Deu Início Na Gestão de 2014 e não concluíram a obra. Atualmente O Município  Se Encontra Em Uma Situação de calamidade financeira, em razão de erros de outros governos, sem condições de concluir essa obra com recursos próprios, diante dessa situação explanada, solicitamos o deferimento de nossa solicitação, e nos conceder uma nova repactuação para que só assim e com a chegada de recursos por parte do FNDE será possível Concluir Essa Tão Sonhada Obra.</t>
  </si>
  <si>
    <t>85788</t>
  </si>
  <si>
    <t>(1004627) PAC 2 - CRECHE/PRÉ-ESCOLA  001 - Coité do Nóia - AL</t>
  </si>
  <si>
    <t>O Município de Coité do Nóia, no Estado de Alagoas, possui área territorial de 88,759 km² (IBGE), está localizado na Mesorregião do Agreste Alagoano, na Microrregião de Arapiraca, limitando-se com os Municípios de Arapiraca, Igaci, Limoeiro de Anadia e Taquarana. A distância do município até a capital Maceió é de aproximadamente 132 km. De acordo com o CENSO IBGE 2022, o Município de Coité do Nóia possui uma população residente de 10.810 habitantes e densidade demográfica de 121,79 hab/km². Conforme divulgado pelo IBGE, apresenta IDHM de 0,533. O município não possui nenhuma Creche Própria para atendimento das crianças, dependendo do aluguel de prédios que necessitam de adequações para existência de ambientes mínimos para atendimento. Considerando que a obra da CRECHE/PRÉ-ESCOLA ID 1004627 foi interrompida em 2015 por parte da empresa executora, e por se tratar de uma obra de tipologia MI (Metodologia Inovadora) não foi possível dar seguimento a mesma por falta de mão de obra e fornecedores especializados na região. Visando diminuição de custos com alugueis, a disponibilidade de ambientes adequados e a consequente qualificação dos serviços ofertado à população, nos termos da MP nº 1174/2023 e na PORTARIA CONJUNTA MEC/MGI/CGU Nº 82, solicitamos a repactuação da obra citada a fim de que se dê a conclusão do objeto originalmente pactuado.</t>
  </si>
  <si>
    <t>BUENO HIGINO DE SOUZA SILVA</t>
  </si>
  <si>
    <t>85792</t>
  </si>
  <si>
    <t>(1018513) TERRENO PUBLICO - NOVA ESCOLA - Pedra Grande - RN</t>
  </si>
  <si>
    <t>32861</t>
  </si>
  <si>
    <t>30/09/2022</t>
  </si>
  <si>
    <t>PEDRO HENRIQUE DE SOUZA SILVA</t>
  </si>
  <si>
    <t>85793</t>
  </si>
  <si>
    <t>(1015650) PAC 2 - Construção de Quadra Escolar Coberta  001/2013 - Pedra Grande - RN</t>
  </si>
  <si>
    <t>11/02/2023</t>
  </si>
  <si>
    <t>85795</t>
  </si>
  <si>
    <t>(1017590) São Caetano</t>
  </si>
  <si>
    <t>23/01/2024</t>
  </si>
  <si>
    <t>Trata-se de obra paralisada, com contrato rescindido e com 19,69% de execução. Por esta razão, enquadra-se nos termos da Medida Provisória 1.174, de 12 de maio de 2023 e da Portaria Conjunta MEC/MGI/CGU nº 82, de 10 de julho de 2023.</t>
  </si>
  <si>
    <t>Leonardo Orato Rangel</t>
  </si>
  <si>
    <t>85796</t>
  </si>
  <si>
    <t>(1016610) PAC 2 - Construção de Quadra Escolar Coberta  006/2013 - Patos - PB</t>
  </si>
  <si>
    <t>O município deseja dar continuidade a obra (1016610) PAC 2 - Construção de Quadra Escolar Coberta 006/2013 - Patos  PB, pois esse espaço servirá para que as crianças, jovens e adultos da comunidade escolar possam praticar as mais diversas modalidades de esporte, provendo assim a recreação e a formação esportiva.</t>
  </si>
  <si>
    <t>NABOR WANDERLEY DA NOBREGA FILHO</t>
  </si>
  <si>
    <t>85797</t>
  </si>
  <si>
    <t>(2055) 710234 - Escola de Educação Infantil - Tipo B - Itaqui/RS</t>
  </si>
  <si>
    <t>710234</t>
  </si>
  <si>
    <t>Justifica-se a presente solicitação pois o convênio 710234/2008 teve sua vigência expirada em 31/03/2019 e encontra-se na situação de inacabada. Estamos solicitando repactuação para pode CONCLUIR a obra que encontra-se como INACABADA no sistema.</t>
  </si>
  <si>
    <t>Leonardo Dicson Sanches Betin</t>
  </si>
  <si>
    <t>85798</t>
  </si>
  <si>
    <t>(1008208) PAC 2 - Construção de Quadra Escolar Coberta  001/2013 - Bonito de Santa Fé - PB</t>
  </si>
  <si>
    <t>O município deseja dar continuidade a obra (1008208) PAC 2 - Construção de Quadra Escolar Coberta 001/2013 - Bonito de Santa Fé - PB, pois esse espaço servirá para que as crianças, jovens e adultos da comunidade escolar possam praticar as mais diversas modalidades de esporte, provendo assim a recreação e a formação esportiva.</t>
  </si>
  <si>
    <t>ANTONIO LUCENA FILHO</t>
  </si>
  <si>
    <t>85799</t>
  </si>
  <si>
    <t>(1007795) PAC 2 - Construção de Quadra Escolar Coberta  001/2013 - Lagoa dAnta - RN</t>
  </si>
  <si>
    <t>23/09/2016</t>
  </si>
  <si>
    <t>O município solicita a repactuação da referida obra para que possa continuar a execução e sua posterior conclusão e entrega. Salientamos que foram executados menos de 50 % da obra e a mesma encontrasse com contrato vencido.</t>
  </si>
  <si>
    <t>CÁSSIA NELY FREIRE</t>
  </si>
  <si>
    <t>85800</t>
  </si>
  <si>
    <t>(1017759) PAC 2 - Construção de Quadra Escolar Coberta  001/2013 - Italva - RJ</t>
  </si>
  <si>
    <t>Trata-se de obra paralisada, com contrato rescindido e com 13,54% de execução, constando na plataforma OBRAS 2.0 do SIMEC, embora na Planilha (base SIMEC obras) divulgada em 16/05/2023 conste 32,61%.  Por esta razão, enquadra-se nos termos da Medida Provisória 1.174, de 12 de maio de 2023 e da Portaria Conjunta MEC/MGI/CGU nº 82, de 10 de julho de 2023.</t>
  </si>
  <si>
    <t>85801</t>
  </si>
  <si>
    <t>(13389) 702625 - Esc. Educ. Infantil - Tipo C - Proinfância - Construção - LAGOA D`ANTA/RN</t>
  </si>
  <si>
    <t>702625</t>
  </si>
  <si>
    <t>04/09/2015</t>
  </si>
  <si>
    <t>O município solicita a repactuação da referida obra para que possa continuar a execução e sua posterior conclusão e entrega. Salientamos que apesar do repasse financeiro do FNDE ter sido realizado integralmente, a obra foi executada em aproximadamente entre 60 e 70% em razão de divergências encontrada nos projetos em gestões anteriores. Portanto o município solicita a possibilidade de aporte financeiro do FNDE ou autorização para conclusão com recursos propios.</t>
  </si>
  <si>
    <t>85804</t>
  </si>
  <si>
    <t>(1017462) Comunitário - Terra de Areia - RS</t>
  </si>
  <si>
    <t>32262</t>
  </si>
  <si>
    <t>Considerando a publicação da MP 1174 de 2023 e a Portaria Conjunta MEC/MGI/CGU nº 82 de 10 de julho de 2023, o Município de Terra de Areia vem informar que se enquadra nos requisitos elencados na legislação citada, e apresentar MANISFESTAÇÃO DE INTERESSE, para repactuação da obra comunitário 1017462, que tem como objeto a construção da Escola de Educação Básica 06 salas, no município de Terra de Areia/RS.</t>
  </si>
  <si>
    <t>ALUÍSIO CURTINOVE TEIXEIRA</t>
  </si>
  <si>
    <t>85806</t>
  </si>
  <si>
    <t>(1016585) Creche Pedro Régis - PB</t>
  </si>
  <si>
    <t>O município deseja dar continuidade a obra (1016585) Creche Pedro Régis  PB,  essa construção se faz necessária para atender crianças nos primeiros anos de vida, e dar suporte às mães de famílias que precisam trabalhar fora de casa para sustentar seus filhos, proporcionando assim uma melhor qualidade de vida para comunidade.</t>
  </si>
  <si>
    <t>MICHELE RIBEIRO DE OLIVEIRA</t>
  </si>
  <si>
    <t>85808</t>
  </si>
  <si>
    <t>(1013557) Projeto de Assentamento e Reforma Agraria Angicos - Baraúna - RN</t>
  </si>
  <si>
    <t>40426</t>
  </si>
  <si>
    <t>Buscando dar continuidade e conclusão da obra a fim de ofertar uma infraestrutura de qualidade aos educandos da rede municipal de ensino.</t>
  </si>
  <si>
    <t>MARIA DIVANIZE ALVES DE OLIVEIRA</t>
  </si>
  <si>
    <t>85809</t>
  </si>
  <si>
    <t>(1013558) Projeto de Assentamento e Reforma Agraria Bonsucesso dos Militares - Baraúna - RN</t>
  </si>
  <si>
    <t>85811</t>
  </si>
  <si>
    <t>(1016237) RUA DO CEMITÉRIO</t>
  </si>
  <si>
    <t>17/11/2019</t>
  </si>
  <si>
    <t>ELOI PEREIRA DE SOUSA</t>
  </si>
  <si>
    <t>85812</t>
  </si>
  <si>
    <t>(1013559) Projeto de Assentamento e Reforma Agraria de Poço Novo - Baraúna - RN</t>
  </si>
  <si>
    <t>85813</t>
  </si>
  <si>
    <t>(1013560) Projeto de Assentamento e Reforma Agraria Vila Nova I - Maisa - Baraúna - RN</t>
  </si>
  <si>
    <t>85814</t>
  </si>
  <si>
    <t>(1013561) Projeto de Assentamento e Reforma Agraria Vila Nova II - Maisa - Baraúna - RN</t>
  </si>
  <si>
    <t>85815</t>
  </si>
  <si>
    <t>(1013562) Projeto de Assentamento Canaã - Baraúna - RN</t>
  </si>
  <si>
    <t>85816</t>
  </si>
  <si>
    <t>(1013563) Projeto de Assentamento e Reforma Agraria Recreio - Baraúna - RN</t>
  </si>
  <si>
    <t>85817</t>
  </si>
  <si>
    <t>(1013564) Projeto de Assentamento e Reforma Agraria Olho Dagua da Escada - Baraúna - RN</t>
  </si>
  <si>
    <t>85818</t>
  </si>
  <si>
    <t>(1013565) Projeto de Assentamento e Reforma Agraria Vitória - Baraúna - RN</t>
  </si>
  <si>
    <t>85819</t>
  </si>
  <si>
    <t>(1013566) Projeto de Assentamento e Reforma Agraria Tiradentes - Baraúna - RN</t>
  </si>
  <si>
    <t>85822</t>
  </si>
  <si>
    <t>(26134) PAC 2 - Construção de Quadra Escolar Coberta  001</t>
  </si>
  <si>
    <t>06/03/2023</t>
  </si>
  <si>
    <t>JOSE CARLOS DE CARVALHO</t>
  </si>
  <si>
    <t>85828</t>
  </si>
  <si>
    <t>(1006318) ESCOLA INACIO DE LOIOLA PASSARINHO - Marapanim - PA</t>
  </si>
  <si>
    <t>17527</t>
  </si>
  <si>
    <t>Prezados, solicitamos repactuação da obra por entendermos que esta escola de 6(seis) salas de aula constituirá em edificação que contribuirá substancialmente para a melhoria do ensino local, pois o município tem grande demanda reprimida de escolas na localidade em questão. Assim sendo, justificamos a repactuação amparada pela Portaria 1174, por esta administração não ter responsabilidade alguma com o estado atual da obra, outrossim, nos comprometemos desde já, com o cumprimento de todos os ditames estabelecidos na referida Portaria, para que a administração municipal tenha condições legais e financeiras para prosseguir na execução da obra.</t>
  </si>
  <si>
    <t>CLEITON ANDERSON FERREIRA DIAS</t>
  </si>
  <si>
    <t>85831</t>
  </si>
  <si>
    <t>(1017706) TERRENO 12 DE OUTUBRO - Marapanim - PA</t>
  </si>
  <si>
    <t>32180</t>
  </si>
  <si>
    <t>Prezados, solicitamos repactuação da obra por entendermos que esta escola de 04(quatro) salas de aula constituirá em edificação que contribuirá substancialmente para a melhoria do ensino local, pois o município tem grande demanda reprimida de escolas na localidade em questão. Assim sendo, justificamos a repactuação amparada pela Portaria 1174, por esta administração não ter responsabilidade alguma com o estado atual da obra, outrossim, nos comprometemos desde já, com o cumprimento de todos os ditames estabelecidos na referida Portaria, para que a administração municipal tenha condições legais e financeiras para prosseguir na execução da obra.</t>
  </si>
  <si>
    <t>85834</t>
  </si>
  <si>
    <t>(1008329) PAC 2 - Construção de Quadra Escolar Coberta  001/2013 - Marapanim - PA</t>
  </si>
  <si>
    <t>Prezados, solicitamos repactuação da obra por entendermos que esta quadra constituirá em edificação que contribuirá substancialmente para a melhoria do ensino local, pois o município tem grande demanda reprimida de quadras escolares na localidade em questão. Assim sendo, justificamos a repactuação amparada pela Portaria 1174, por esta administração não ter responsabilidade alguma com o estado atual da obra, outrossim, nos comprometemos desde já, com o cumprimento de todos os ditames estabelecidos na referida Portaria, para que a administração municipal tenha condições legais e financeiras para prosseguir na execução da obra.</t>
  </si>
  <si>
    <t>85838</t>
  </si>
  <si>
    <t>(1001987) PAC 2 - CRECHE/PRÉ-ESCOLA  002 - Barra - BA</t>
  </si>
  <si>
    <t>10/11/2016</t>
  </si>
  <si>
    <t>ARTUR SILVA FILHO</t>
  </si>
  <si>
    <t>85842</t>
  </si>
  <si>
    <t>(9559) 656561 - Espaço Educativo Urbano II - 04 Salas  -  - Construção - NINA RODRIGUES/MA</t>
  </si>
  <si>
    <t>A par de cumprimentá-los, vimos, por meio deste, manifestar interesse na repactuação da obra via Medida Provisória nº 1.174, de 12 de maio de 2023, que versa sobre o Pacto Nacional pela Retomada de Obras e de Serviços de Engenharia Destinados à Educação Básica</t>
  </si>
  <si>
    <t>RAIMUNDO AGUIAR RODRIGUES NETO</t>
  </si>
  <si>
    <t>85843</t>
  </si>
  <si>
    <t>(1008083) PAC 2 - Cobertura de Quadra Escolar  001/2013 - Gurinhém - PB</t>
  </si>
  <si>
    <t>31/10/2022</t>
  </si>
  <si>
    <t>Prezadas(os), venho através deste manifestar interesse na Repactuação da Obra Inacabada originalmente Pactuada mediante Termo de Compromisso nº PAC207803/2014 com a identificação de Pré-obra (63751) PAC 2 - Cobertura de Quadra Escolar 001/2013, conforme Portaria Conjunta nº MEC/MGI/CGU Nº 82, DE 10 DE JUHO DE 2023.  Município: Gurinhém-PB Tarcísio Saulo de Paiva Prefeito Constitucional</t>
  </si>
  <si>
    <t>TARCISIO SAULO DE PAIVA</t>
  </si>
  <si>
    <t>85845</t>
  </si>
  <si>
    <t>(19987) Pq. Residencial Cosmópolis - Area Institucional</t>
  </si>
  <si>
    <t>O Município de Cosmópolis manifesta através deste, o interesse na Nova Pactuação MP 1174 referente a obra ID 19987 Parque Residencial Cosmópolis.</t>
  </si>
  <si>
    <t>ANTONIO CLAUDIO FELISBINO JUNIOR</t>
  </si>
  <si>
    <t>85847</t>
  </si>
  <si>
    <t>(1001633)  PAC 2 CMEI  004 Rua Boi Surubim</t>
  </si>
  <si>
    <t>O Município de Natal manifesta interesse em repactuar a obra ID 1001633/2013- Cmei 004-Rua Boi Surubim, a partir de uma análise macro da variação dos custos contratuais, tendo em vista que os valores acordados anteriormente não mais correspondem aos valores de mercado, ou seja, o valor cotado na época da licitação não atende mais aos custos e insumos do contrato. Portanto, com base nos fatores acima mencionados, solicitamos o deferimento do pedido de repactuação dos valores da obra devido a fatores supervenientes e extraordinários que provocaram um aumento considerável nos preços dos insumos e serviços, resultando num total desequilíbrio econômico-financeiro para a execução da obra.</t>
  </si>
  <si>
    <t>ALVARO COSTA DIAS</t>
  </si>
  <si>
    <t>85849</t>
  </si>
  <si>
    <t xml:space="preserve">(32975) PAC 2 - CMEI - Monte Carmelo </t>
  </si>
  <si>
    <t>O Município de Natal manifesta o interesse em repactuar a obra ID32975/2013- Cmei Monte Carmelo, a partir de uma análise macro da variação dos custos contratuais, considerando que os valores pactuados anteriormente não mais correspondem aos valores de mercado, ou seja, o valor cotado à época da licitação, não supre mais os custos e insumos do contrato. Portanto, considerando a imprevisibilidade dos impactos na economia, fruto dos fatores acima relatados, sobretudo em razão da Pandemia do COVID-19, submetemos à apreciação e necessário deferimento do pedido de repactuação dos valores da obra em decorrência de fatores supervenientes e extraordinários que causaram um aumento exorbitante nos preços dos insumos e serviços, culminando em um total desequilíbrio econômico-financeiro para a execução da obra.</t>
  </si>
  <si>
    <t>85852</t>
  </si>
  <si>
    <t>(1001634)  PAC 2 CMEI 009 Campo Novo / Poeta Alvares</t>
  </si>
  <si>
    <t>O Município de Natal manifesta interesse em repactuar a obra ID 1001634/2013- Cmei Campo Novo/Poeta Alvares, a partir de uma análise macro da variação dos custos contratuais, tendo em vista que os valores acordados anteriormente não são mais compatíveis com os valores de mercado, ou seja, o valor cotado na época da licitação já não atende aos custos e insumos do contrato. Portanto, considerando a imprevisibilidade dos impactos na economia, fruto dos fatores acima relatados, sobretudo em razão da Pandemia do COVID-19, submetemos à apreciação e necessário deferimento do pedido de repactuação dos valores da obra em decorrência de fatores supervenientes e extraordinários que causaram um aumento exorbitante nos preços dos insumos e serviços, culminando em um total desequilíbrio econômico-financeiro para a execução da obra.</t>
  </si>
  <si>
    <t>85853</t>
  </si>
  <si>
    <t xml:space="preserve">(1002356) PAC 2 - CMEI 006 Tocantínea </t>
  </si>
  <si>
    <t>08/06/2021</t>
  </si>
  <si>
    <t>O Município de Natal manifesta interesse em repactuar a obra ID 1002356/2013- Cmei 006 Tocantínea, a partir de uma análise macro da variação dos custos contratuais, tendo em vista que os valores acordados anteriormente não são mais compatíveis com os valores de mercado, ou seja, o valor cotado na época da licitação já não atende aos custos e insumos do contrato. Portanto, considerando a imprevisibilidade dos impactos na economia, fruto dos fatores acima relatados, sobretudo em razão da Pandemia do COVID-19, submetemos à apreciação e necessário deferimento do pedido de repactuação dos valores da obra inacabada em decorrência de fatores supervenientes e extraordinários que causaram um aumento demasiado nos preços dos insumos e serviços, culminando em um total desequilíbrio econômico-financeiro para a execução da obra.</t>
  </si>
  <si>
    <t>85854</t>
  </si>
  <si>
    <t xml:space="preserve">(32978) PAC 2 - CMEI 012 Prof. Zuza </t>
  </si>
  <si>
    <t>O Município de Natal manifesta interesse em repactuar a obra ID 32978/2013- Cmei 012 Professor Zuza, a partir de uma análise macro da variação dos custos contratuais, tendo em vista que os valores acordados anteriormente não mais correspondem aos valores de mercado, ou seja, o valor cotado na época da licitação não atende aos custos e insumos do contrato. Portanto, com base nos fatores acima mencionados, solicitamos o deferimento do pedido de repactuação dos valores da obra, com 60,79% de execução, devido a fatores supervenientes e extraordinários que provocaram um aumento considerável nos preços dos insumos e serviços, resultando num total desequilíbrio econômico-financeiro para a execução da obra.</t>
  </si>
  <si>
    <t>85855</t>
  </si>
  <si>
    <t>(24336) CMEI Nossa Sra. da Apresentação - Abmael Florêncio</t>
  </si>
  <si>
    <t>O Município de Natal manifesta interesse em repactuar a obra ID 24336/2013- Cmei Nossa Sra. da Apresentação-Abmael Florêncio, a partir de uma análise macro da variação dos custos contratuais, tendo em vista que os valores acordados anteriormente não mais correspondem aos valores de mercado, ou seja, o valor cotado na época da licitação não atende aos custos e insumos do contrato. Portanto, com base nos fatores acima mencionados, solicitamos o deferimento do pedido de repactuação dos valores da obra, devido a fatores supervenientes e extraordinários que provocaram um aumento considerável nos preços dos insumos e serviços, resultando num total desequilíbrio econômico-financeiro para a execução da obra.</t>
  </si>
  <si>
    <t>85856</t>
  </si>
  <si>
    <t>(1016922) CMEI Amuletos-KÁTIA GARCIA</t>
  </si>
  <si>
    <t>O Município de Natal manifesta interesse em repactuar a obra ID 1016922/2014- Cmei Amuletos-Kátia Garcia, a partir de uma análise macro da variação dos custos contratuais, tendo em vista que os valores acordados anteriormente não são mais compatíveis com os valores de mercado, ou seja, o valor cotado na época da licitação já não atende aos custos e insumos do contrato. Portanto, considerando a imprevisibilidade dos impactos na economia, fruto dos fatores acima relatados, sobretudo em razão da Pandemia do COVID-19, submetemos à apreciação e imprescindível deferimento do pedido de repactuação dos valores da obra inacabada em decorrência de fatores supervenientes e extraordinários que causaram um aumento demasiado nos preços dos insumos e serviços, culminando em um total desequilíbrio econômico-financeiro para a execução da obra.</t>
  </si>
  <si>
    <t>85857</t>
  </si>
  <si>
    <t>(1009185) UMARI</t>
  </si>
  <si>
    <t>17/04/2024</t>
  </si>
  <si>
    <t>Solicitamos nova Pactuação amparada pela MP 1174, pois consideramos a obra de suma importância para a infraestrutura da educação de Marituba. Lembramos que a comunidade escolar aguarda com muita expectativa a conclusão desta obra, assim sendo aguardamos deferimento deste pleito, pois a situação de obra paralisada ocorreu por motivos alheios a esta administração, dentre eles, as inconformidades geradas por empresas sem a devida responsabilidade e compromisso com o projeto, além dos atrasos recorrentes nos repasses financeiros, ocasionando desta forma, impossibilidade de arcar com as obrigações financeiras para a conclusão da mesma.</t>
  </si>
  <si>
    <t>Patricia Ronielly Ramos Alencar Mendes</t>
  </si>
  <si>
    <t>85858</t>
  </si>
  <si>
    <t>(1009186) CONJUNTO BELA CITTA 2</t>
  </si>
  <si>
    <t>Solicitamos nova pactuação amparada pela MP 1174, pois consideramos a obra de suma importância para a infraestrutura da educação de Marituba. Lembramos que a comunidade escolar aguarda com muita expectativa a conclusão desta obra, assim sendo aguardamos deferimento deste pleito, pois a situação de obra paralisada ocorreu por motivos alheios a esta administração, dentre eles, as inconformidades geradas por empresas sem a devida responsabilidade e compromisso com o projeto, além dos atrasos recorrentes nos repasses financeiros, ocasionando desta forma, impossibilidade de arcar com as obrigações financeiras para a conclusão da mesma.</t>
  </si>
  <si>
    <t>85859</t>
  </si>
  <si>
    <t>(1009187) ALMIR GABRIEL</t>
  </si>
  <si>
    <t>85860</t>
  </si>
  <si>
    <t>(1009261) Bella Citá</t>
  </si>
  <si>
    <t>Solicitamos nova Pactuação amparada pela MP 1174, pois consideramos a obra de suma importância para a infraestrutura da educação de Marituba. Lembramos que a comunidade escolar aguarda com muita expectativa a conclusão desta obra, assim sendo aguardamos deferimento deste pleito, pois a situação de obra inacabada ocorreu por motivos alheios a esta administração, dentre eles, as inconformidades geradas por empresas sem a devida responsabilidade e compromisso com o projeto, além dos atrasos recorrentes nos repasses financeiros, ocasionando desta forma, impossibilidade de arcar com as obrigações financeiras para a conclusão da mesma.</t>
  </si>
  <si>
    <t>85861</t>
  </si>
  <si>
    <t>(1006390) Rod de Acesso a Cidade  - Cumbe - SE</t>
  </si>
  <si>
    <t>28/02/2023</t>
  </si>
  <si>
    <t>Prezados, o Município de Cumbe/SE informa que a obra Paralisada ID 1006390- Termo n° 19811/2014, encontra-se CONCLUÍDA e em pleno funcionamento. Desse modo, solicitamos o ressarcimento dos recursos próprios aplicados pelo Município na referida obra. Observe na galeria de fotos a situação atual da escola em pleno funcionamento e cadastrada no MEC com o nº de INEP 28036824</t>
  </si>
  <si>
    <t>FLORISVALDO JOSÉ VIEIRA</t>
  </si>
  <si>
    <t>85862</t>
  </si>
  <si>
    <t>(13257) 703027 - Esc. Educ. Infantil - Tipo B - Proinfância - Construção - ANTAS/BA</t>
  </si>
  <si>
    <t>703027</t>
  </si>
  <si>
    <t>07/03/2018</t>
  </si>
  <si>
    <t>JUSTIFICATIVA  A presente justificativa tem por escopo embasar a necessidade de repactuação da obra de Educação Básica referente ao empreendimento identificado como "Esc. Educ. Infantil - Tipo B - Proinfância - Construção - ANTAS/BA," processo n° 13257, contrato 703027, situado no município de Antas - BA. Tal solicitação de repactuação fundamenta-se na Medida Provisória n° 1174 de 2023, que versa sobre repactuações para retomada de obras da educação básica. Inicialmente, enfatizamos que o referido empreendimento é voltado à Educação Básica, área de suma importância para o desenvolvimento social, cultural e intelectual das futuras gerações do país. Sendo assim, a obra em questão reveste-se de caráter estratégico para o progresso educacional e social da comunidade de Antas - BA. Consoante os dados apresentados, verifica-se que o percentual executado do contrato atual é de 92,10%, indicando que grande parte do trabalho já foi efetivamente realizada. Contudo, a necessidade de repactuação se justifica ao analisar o percentual executado aproveitável do contrato anterior, o qual é de apenas 18,08%. A soma desses percentuais (93,53%) também reflete a necessidade de aprimoramento e conclusão adequada da obra.  A Medida Provisória n° 1174 de 2023 possui como escopo viabilizar a retomada de obras da educação básica que apresentam empecilhos para sua plena conclusão, buscando garantir o alcance dos objetivos educacionais e a efetivação dos serviços à comunidade. Dentre os principais fundamentos jurídicos para a repactuação da obra, destacam-se: Princípio da eficiência administrativa: A repactuação da obra busca otimizar a utilização de recursos públicos, aperfeiçoando a execução e assegurando a conclusão da infraestrutura educacional, de modo a atender melhor às necessidades da população e garantir o pleno funcionamento da escola. Princípio da continuidade do serviço público: A conclusão da obra é de interesse público, visando a oferta de um ambiente adequado e seguro para a educação infantil, em conformidade com as diretrizes pedagógicas e normativas vigentes. Busca pelo melhor interesse da coletividade: A repactuação da obra almeja promover o interesse do público, uma vez que a conclusão e melhoria da infraestrutura educacional contribuirão para aprimorar a qualidade da educação básica oferecida no município de Antas - BA. Portanto, considerando os aspectos supramencionados, é notório que a Medida Provisória n° 1174 de 2023 constitui um respaldo legal para a solicitação de repactuação da obra de Educação Básica em questão. Compreende-se que a retomada da execução possibilitará a conclusão de um empreendimento de elevada importância social e educacional, garantindo o pleno desenvolvimento dos estudantes e o cumprimento dos objetivos traçados na legislação educacional. Diante do exposto, pugna-se pelo deferimento do pleito de repactuação da obra "Esc. Educ. Infantil - Tipo B - Proinfância - Construção - ANTAS/BA," processo n° 13257, contrato 703027, com base na Medida Provisória n° 1174 de 2023, a fim de viabilizar a retomada e concluir efetivamente essa relevante iniciativa educacional para o município de Antas - BA.  Nestes termos, pede deferimento.  Antas 02 de agosto de 2023</t>
  </si>
  <si>
    <t>VAGNA SHIRLEI FELÍCIO SANTANA VIDAL</t>
  </si>
  <si>
    <t>85864</t>
  </si>
  <si>
    <t>(33372) PAC 2 - Construção de Quadra Escolar Coberta  001/2013 - Socorro do Piauí - PI</t>
  </si>
  <si>
    <t xml:space="preserve">Prezados boa tarde,  De conformidade com a Portaria Conjunta MEC/MGI/CGU Nº 82, de 10 de julho de 2023, manifestamos através do presente, o interesse em realizar repactuação da obra com ID 33372, que tem como objeto a construção de Quadra Escolar Coberta 001/2013, localiza no povoado Serra de Santa Cruz em Socorro do Piauí-PI. A obra está com situação atual Inacabada - PC Técnica Concluída, possuindo 51,65 % de serviços realizado, tendo recebido o valor de R$ 324.580,93 por parte do FNDE, o que corresponde a 65% do valor da construção. </t>
  </si>
  <si>
    <t>JOSÉ COELHO FILHO</t>
  </si>
  <si>
    <t>16/08/2023</t>
  </si>
  <si>
    <t>Prezados  Encaminho para análise os documentos solicitados na diligência.  Atenciosamente</t>
  </si>
  <si>
    <t>ADELINO CARDOSO DE SOUZA</t>
  </si>
  <si>
    <t>Conforme solicitado, segue os anexos para continuidade da solicitação de repactuação</t>
  </si>
  <si>
    <t>Essa obra é de suma importância para o desenvolvimento do ensino no município, visto que o prédio  onde os alunos são atendidos é alugado por um valor muito alto para o município, sem nenhuma estrutura adequada para proporcionar conforto e bem estar dos alunos. A nova escola atenderá 400 alunos da pré escola ao 5º ano do ensino fundamental.</t>
  </si>
  <si>
    <t>Envio dos documentos solicitados para repactuação da retomada de  obra inacabada: Escola 12 salas de aula.Colégio Municipal Luis Alves Barreto.  Município: Ibipeba/BA.</t>
  </si>
  <si>
    <t>DEVIDO À MESMA ESTAR EM FASE DE CONCLUSÃO, NÃO DESEJAMOS REPACTUAR PELA MP1174, E DAR CONTINUIDADE DA MESMA COM OS RECURSOS JÁ PREVISTOS PARA A MESMA.</t>
  </si>
  <si>
    <t>Conforme o solicitado pelo FNDE, anexamos os documentos necessários a repactuação.</t>
  </si>
  <si>
    <t>Senhor(a) Gestor(a). Com base na Portaria Conjunta MEC/MGI/CGU nº 82, de 10 de julho de 2023, solicitamos apresentar os seguintes documentos para a solicitação de repactuação da obra: _____I - Documento de propriedade do terreno: é obrigatória a comprovação do exercício pleno dos poderes inerentes à propriedade do imóvel. Apresentar certidão de inteiro teor, emitida pelo cartório de registro de imóveis competente, com data recente e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A Procuradoria Federal junto ao FNDE solicita documento com data de expedição de, no máximo, 1 (um) ano da data de solicitação de nova pactuação pela MP 1174 no SIMEC; _____II - Laudo técnico de engenharia emitido há menos de 60 (sessenta) dias da data de envio ao FNDE, em conformidade com a na NBR 13752/1996 - Perícias de Engenharia na Construção Civil e NBR 16747/2020  Norma Técnica de Inspeção Predial, acompanhado da respectiva Anotação/Registro de Responsabilidade Técnica, indicando: o percentual físico executado, os macroserviços executados e suas condições físicas, problemas observados (restrições executivas não sanadas do SIMEC, danos, patologias, etc), as condições de estabilidade estrutural e de habitabilidade da edificação e o atestado da viabilidade técnica para a retomada da obra inacabada. É importante conter um número ampliado de fotografias datadas e legendadas, garantindo maior detalhamento da edificação. O Documento deve ser assinado pelo responsável técnico (Engenheiro Civil/Arquiteto com CREA/CAU); _____III - Planilha orçamentária com valores atualizados (SINAPI e outras fontes), acompanhada de respectiva Anotação/Registro de Responsabilidade Técnica, que contemple todos os serviços desde a retomada até a sua conclusão, inclusive os custos de demolição e refazimento de serviços perdidos, nos termos do Decreto nº 7.983, de 8 de abril de 2013. A planilha deve ser compatível com a planilha pactuada originalmente, disponibilizada na obra aprovada no módulo PAR (se o pacto for por meio de Termo de Compromisso) ou Convênio. Entende-se que, por ser uma continuidade do objeto, também ocorre a continuidade na inclusão de serviços para a retomada da obra consolidando-se em uma nova planilha orçamentária. O documento deve ser assinado por responsável técnico habilitado; _____IV - Cronograma físico-financeiro, compatível com nova planilha orçamentária da repactuação; e _____V - Ofício de anuência à manifestação de interesse e aos documentos apresentados, assinado pela autoridade competente. O Ofício deve conter o número de identificação (ID) da obra e estar datado e assinado pelo gestor municipal, estadual ou distrital. _____Observações: **Em caso de obra de Metodologia Inovadora (MI) é preciso enviar adicionalmente um laudo de viabilidade de alteração dos projetos para a metodologia construtiva convencional, acompanhado da respectiva Anotação/Registro de Responsabilidade Técnica e solicitação de alteração de Projeto/Serviço no SIMEC. **Em caso de obras que haverá reprogramação, é preciso apresentar o estudo de viabilidade da reprogramação do projeto da obra, com a proposição de alterações no projeto básico, quando for o caso, acompanhado de justificativa fundamentada conforme disciplinado em normas complementares do FNDE, vedada a descaracterização do objeto pactuado. _____________**Importante**: Atentem-se ao prazo indicado na Portaria Conjunta MEC/MGI/CGU nº 82, de 10 de julho de 2023, para o envio dos documentos solicitados. A resposta a esta diligência deve ser enviada em até 90 dias a contar desta data, impreterivelmente. _____________ Conheça mais sobre o Pacto Nacional pela Retomada de Obras e de Serviços de Engenharia Destinados à Educação Básica:  MP 1.174/2023 - https://www.in.gov.br/en/web/dou/-/medida-provisoria-n-1.174-de-12-de-maio-de-2023-483047028  Portaria Conjunta MEC/MGI/CGU Nº 82, DE 10 DE JULHO DE 2023 - https://www.in.gov.br/en/web/dou/-/portaria-conjunta-mec/mgi/cgu-n-82-de-10-de-julho-de-2023-495842030  Cartilha de apoio FNDE: https://www.gov.br/fnde/pt-br/acesso-a-informacao/acoes-e-programas/programas/par/pacto-nacional-pela-retomada-de-obras-da-educacao-basica/FNDE_cartilha_PactoNacionalpelaRetomadadeObrasdaEducaoBsica.pdf  Pacto Nacional pela Retomada de Obras e Serviços de Engenharia Destinados à Educação Básica: https://www.gov.br/fnde/pt-br/acesso-a-informacao/acoes-e-programas/programas/par/pacto-nacional-pela-retomada-de-obras-da-educacao-basica/pacto-nacional-pela-retomada-de-obras-da-educacao-basica  FNDE Dialoga sobre a Retomada das Obras: https://www.youtube.com/watch?v=qjHBRiUJpqk</t>
  </si>
  <si>
    <t>Documentos inseridos conforme solicitado</t>
  </si>
  <si>
    <t>seguem oficio e documentaççao do terreno</t>
  </si>
  <si>
    <t>seguem ofício e doc do terreno</t>
  </si>
  <si>
    <t>152237</t>
  </si>
  <si>
    <t>85865</t>
  </si>
  <si>
    <t>(1007944) PAC 2 - Construção de Quadra Escolar Coberta  003/2013 - Tangará - RN</t>
  </si>
  <si>
    <t>Ao assumirmos a administração municipal em 01.01.2021, encontramos as obras em completo abandono e inacabadas. Tivemos sérias dificuldades em colher informações, como também de encontrar a documentação de medições e pagamentos, dentre outras. Essa obra é de fundamental importância para o nosso município, principalmente para a comunidade onde está situada, pela carência de equipamentos deste porte. O município buscou viabilizar a retomada para conclusão, mas não teve condições financeiras. Só agora com o advento destas novas regras, é que teremos condições de retomar as obras e só assim disponibilizar não só para classe estudantil, mas a toda a comunidade, uma área adequada para a prática esportes e lazer.</t>
  </si>
  <si>
    <t>85866</t>
  </si>
  <si>
    <t>(1016261) Escola Urbana - Alcobaça - BA</t>
  </si>
  <si>
    <t>30096</t>
  </si>
  <si>
    <t>12/06/2021</t>
  </si>
  <si>
    <t>Tendo em vista que a obra em comento é de grande importância para este Município, que estará beneficiando várias crianças, oportunizando as mesmas o direito à educação de qualidade, considerando que é de total interesse da atual gestão finalizar o objeto para que a sociedade possa usufruir do referido bem, partindo da premissa que a educação transforma a vida das pessoas, e baseado na Portaria Conjunta MEC /MGI /CGU Nº 082 de 10 de Julho de 2023, solicita-se a repactuação.</t>
  </si>
  <si>
    <t>CARLOS LINDEMBERG MUNIZ</t>
  </si>
  <si>
    <t>85867</t>
  </si>
  <si>
    <t>(1015276) EMEF Eloi Ferreira - Alcobaça - BA</t>
  </si>
  <si>
    <t>29973</t>
  </si>
  <si>
    <t>Tendo em vista que a obra em comento é de grande importância para este Município, que estará beneficiando várias crianças, oportunizando as mesmas o direito à educação de qualidade,  que é de total interesse da atual gestão finalizar o objeto para que a sociedade possa usufruir do referido bem, partindo da premissa que a educação transforma a vida das pessoas, e baseado na Portaria Conjunta MEC /MGI /CGU Nº 082 de 10 de Julho de 2023, solicita-se a repactuação.</t>
  </si>
  <si>
    <t>85868</t>
  </si>
  <si>
    <t>(25531) PAC 2 - CRECHE/PRÉ-ESCOLA  001</t>
  </si>
  <si>
    <t>Tendo em vista que a obra em comento é de grande importância para este Município, que estará beneficiando várias crianças, adolescentes e a comunidade local, oportunizando a prática esportiva, o lazer e o convívio social, que é de total interesse da atual gestão em finalizar o objeto para que a sociedade possa usufruir do referido equipamento, partindo da premissa que a educação e o esporte transformam a vida das pessoas e em consonância com a Portaria Conjunta MEC/MGI /CGU Nº 082 de 10 de Julho de 2023, solicita-se a repactuação.</t>
  </si>
  <si>
    <t>85869</t>
  </si>
  <si>
    <t>(1012720) PAC 2 - CRECHE/PRÉ-ESCOLA  002</t>
  </si>
  <si>
    <t>o município possui interesse na solicitação da nova pactuação</t>
  </si>
  <si>
    <t>EUDES DA SILVA BARROS</t>
  </si>
  <si>
    <t>85870</t>
  </si>
  <si>
    <t>(1001412) PAC 2 - Construção de Quadra Escolar Coberta  001 - Raposa - MA</t>
  </si>
  <si>
    <t>o município tem interesse na nova pactuação de acordo com a MP 1174</t>
  </si>
  <si>
    <t>85871</t>
  </si>
  <si>
    <t>(1087662) Creche Escola Ibitinema - Santo Antônio de Pádua - RJ</t>
  </si>
  <si>
    <t>201900026</t>
  </si>
  <si>
    <t>A solicitação de repactuação da obra inacabada é fundamentada na necessidade de enfrentar uma série de desafios técnicos, administrativos e sociais que surgiram durante a execução do projeto. A obra, originalmente planejada pela administração municipal anterior e continuada pela gestão atual, encontrou dificuldades logo no início da etapa das escavações das sapatas. A constatação de que o solo não possuía as características compatíveis com o projeto padrão causou a paralisação da obra, evidenciando a incompatibilidade com o modelo estabelecido pelo FNDE.  A situação foi agravada pela chegada da pandemia no geral, além das dificuldades em obtenção de orientação técnica adequada para lidar com essa complexa situação. A resposta do município foi a elaboração de novos projetos, iniciando por projetos de fundações rasas e, posteriormente, fundações profundas elaboradas por uma empresa técnica especializada em geotecnia contratada pela prefeitura. A análise do órgão federal resultou na solicitação de cumprimento de diligências. Estas adequações necessárias nos projetos e planilhas estão sendo providenciadas.   Além disso, fatores externos como as enchentes e fortes chuvas que acometeram o município nos anos de 2022 e 2023, levando à decretação de situação de emergência, tiveram um impacto significativo na infraestrutura local. A necessidade de lidar com essas situações adicionais sobrecarregou o já limitado corpo técnico encarregado das atividades de engenharia pública, incluindo reformas e obras nas estruturas das edificações escolares.  A combinação de todos esses desafios, juntamente com a extinção do contrato da empresa original devido a questões fiscais e a incapacidade da mesma de prorrogar o contrato, resultou em atrasos substanciais nos processos internos. Diante disso, a repactuação da obra é essencial para viabilizar a continuação do projeto em meio a uma série de adversidades.</t>
  </si>
  <si>
    <t>PAULO ROBERTO PINHEIRO PINTO</t>
  </si>
  <si>
    <t>85872</t>
  </si>
  <si>
    <t>(1013030) PAC 2 - Construção de Quadra Escolar Coberta  001 - Pedreiras - MA</t>
  </si>
  <si>
    <t>o municipio possui interesse na nova pactuação da MP 1174</t>
  </si>
  <si>
    <t>DAVID WINSTON LIRA XIMENES</t>
  </si>
  <si>
    <t>85873</t>
  </si>
  <si>
    <t>(1013031) PAC 2 - Construção de Quadra Escolar Coberta  002/2013 - Pedreiras - MA</t>
  </si>
  <si>
    <t>85874</t>
  </si>
  <si>
    <t>(1015456) GONÇALVES DIAS - Tuntum - MA</t>
  </si>
  <si>
    <t>Solicitamos a inclusão da referida OBRA na  MP 1174, nova Pactuação.</t>
  </si>
  <si>
    <t>FERNANDO PORTELA TELES PESSOA</t>
  </si>
  <si>
    <t>85875</t>
  </si>
  <si>
    <t>(1007318) PAC 2 - Construção de Quadra Escolar Coberta  001 - Barro - CE</t>
  </si>
  <si>
    <t>13/03/2019</t>
  </si>
  <si>
    <t>Solicitamos a repactuação da obra com o intuito de finalizar o objeto pactuado inicialmente para atendimento da demanda do município. A obra será de grande benefício para a população em seu entorno.</t>
  </si>
  <si>
    <t>FRANCISCA MARIA DE ALBUQUERQUE FEITOSA</t>
  </si>
  <si>
    <t>85876</t>
  </si>
  <si>
    <t>(1002900) Escola Manoel Gonçalves de Moraes - Itaquitinga - PE</t>
  </si>
  <si>
    <t>17569</t>
  </si>
  <si>
    <t>Conforme disposições da MP 1174, manifestamos o interesse em realizar NOVA PACTUAÇÃO por meio deste normativo. Informamos ainda que toda documentação necessária e obrigatória já está disponível para inserção no sistema.</t>
  </si>
  <si>
    <t>PATRICK JOSÉ DE OLIVEIRA MORAES</t>
  </si>
  <si>
    <t>85877</t>
  </si>
  <si>
    <t>(1008299) PAC 2 - Cobertura de Quadra Escolar  001/2013 - São Pedro da Água Branca - MA</t>
  </si>
  <si>
    <t>Diante da MP 114 O Município de São Pedro da Água Branca, manifesta interesse em seguir adiante com as obras de infraestrutura na área de educação deste. E renova o compromisso sobre a execução das mesmas, fazendo o necessário para retomada do Objeto desta Nova Pactuação.</t>
  </si>
  <si>
    <t>MARILIA GONÇALVES DE OLIVEIRA</t>
  </si>
  <si>
    <t>85878</t>
  </si>
  <si>
    <t>1004502</t>
  </si>
  <si>
    <t>(1004502) E. M. POVOADO JATOBÁ - Passagem Franca - MA</t>
  </si>
  <si>
    <t>17446</t>
  </si>
  <si>
    <t>Passagem Franca</t>
  </si>
  <si>
    <t>26/04/2023</t>
  </si>
  <si>
    <t>A obra foi paralisada porque não avia mais viabilidade financeira para sua construção, o contrato foi rescindido e uma nova licitação será realizada, a documentação demonstrando isso foi inserida na aba documentos.</t>
  </si>
  <si>
    <t>RAI ARAÚJO NOLETO</t>
  </si>
  <si>
    <t>85879</t>
  </si>
  <si>
    <t>(18082) rua 01</t>
  </si>
  <si>
    <t>28/04/2015</t>
  </si>
  <si>
    <t>85880</t>
  </si>
  <si>
    <t xml:space="preserve">(28299) 700290/11 - Espaço Educativo Rural - Distrito Cajazeiras - Madalena/CE  </t>
  </si>
  <si>
    <t>700290</t>
  </si>
  <si>
    <t>05/10/2016</t>
  </si>
  <si>
    <t>MARIA SONIA DE OLIVEIRA COSTA</t>
  </si>
  <si>
    <t>85881</t>
  </si>
  <si>
    <t>(29531) JABURU</t>
  </si>
  <si>
    <t>13743</t>
  </si>
  <si>
    <t>08/01/2024</t>
  </si>
  <si>
    <t>MERCIAL LIMA DE ARRUDA</t>
  </si>
  <si>
    <t>85882</t>
  </si>
  <si>
    <t>(29646) ALDEIA APOLINARIO</t>
  </si>
  <si>
    <t>13744</t>
  </si>
  <si>
    <t>85883</t>
  </si>
  <si>
    <t>(18189) Quadra da escola Castro Alves</t>
  </si>
  <si>
    <t>18/01/2015</t>
  </si>
  <si>
    <t>Diante da MP 114 O Município de São Pedro da Água Branca, manifesta interesse EM seguir adiante com as obras de infraestrutura na área de educação deste. E renova o compromisso sobre a execução das mesmas, fazendo o necessário para retomada do Objeto desta Nova Pactuação.</t>
  </si>
  <si>
    <t>85884</t>
  </si>
  <si>
    <t>(1003108) JOANA BATISTA</t>
  </si>
  <si>
    <t>17263</t>
  </si>
  <si>
    <t>29/10/2019</t>
  </si>
  <si>
    <t>85885</t>
  </si>
  <si>
    <t>(1000944) Construção de Quadra EM Maria do Rosário/Barriguda-Magnífica - Itapecuru Mirim - MA</t>
  </si>
  <si>
    <t>16/06/2019</t>
  </si>
  <si>
    <t>BENEDITO DE JESUS NASCIMENTO NETO</t>
  </si>
  <si>
    <t>85886</t>
  </si>
  <si>
    <t>(1001946) CRECHE PROINFÂNCIA T-1 ENTRONCAMENTO</t>
  </si>
  <si>
    <t>17/10/2019</t>
  </si>
  <si>
    <t>85887</t>
  </si>
  <si>
    <t>(18190) Quadra da escola henrique II</t>
  </si>
  <si>
    <t>25/01/2015</t>
  </si>
  <si>
    <t>85888</t>
  </si>
  <si>
    <t>(1009418) E.M POVOADO FILIPA - Itapecuru Mirim - MA</t>
  </si>
  <si>
    <t>22572</t>
  </si>
  <si>
    <t>10/07/2019</t>
  </si>
  <si>
    <t>85889</t>
  </si>
  <si>
    <t>(20235) Creche</t>
  </si>
  <si>
    <t>GILBERTO BRAGA QUEIROZ</t>
  </si>
  <si>
    <t>85890</t>
  </si>
  <si>
    <t>(1008824) PAC 2 - Construção de Quadra Escolar Coberta  001/2013 - Lagoinha do Piauí - PI</t>
  </si>
  <si>
    <t>Temos interesse em repactuar esta obra porque a mesma será de suma importância para o nosso Municipio.</t>
  </si>
  <si>
    <t>KELLY ALVES ALENCAR</t>
  </si>
  <si>
    <t>85891</t>
  </si>
  <si>
    <t>(8520) 658747 - Esc. Educ. Infantil - Tipo C - MONCAO/MA</t>
  </si>
  <si>
    <t>658747</t>
  </si>
  <si>
    <t>05/09/2014</t>
  </si>
  <si>
    <t>KLAUTENIS DELINE OLIVEIRA NUSSRALA</t>
  </si>
  <si>
    <t>85892</t>
  </si>
  <si>
    <t>(25707) PAC 2 - CRECHE/PRÉ-ESCOLA  001</t>
  </si>
  <si>
    <t>27/05/2015</t>
  </si>
  <si>
    <t>85893</t>
  </si>
  <si>
    <t>(1102416) ESCOLA BAIRRO CARDOSO - 12 SALAS - Monção - MA</t>
  </si>
  <si>
    <t>202003314</t>
  </si>
  <si>
    <t>85894</t>
  </si>
  <si>
    <t>1010315</t>
  </si>
  <si>
    <t>(1010315) Escola Povoado Jussara - Passagem Franca - MA</t>
  </si>
  <si>
    <t>A obra foi paralisada porque não avia mais viabilidade financeira para sua construção, o contrato foi rescindido e uma nova licitação será realizada, a documentação demonstrando isso inserida na aba documentos.</t>
  </si>
  <si>
    <t>85895</t>
  </si>
  <si>
    <t>(1103028) ESCOLA BAIRRO PALMEIRINHA - Monção - MA</t>
  </si>
  <si>
    <t>202003668</t>
  </si>
  <si>
    <t>85896</t>
  </si>
  <si>
    <t>(18123) rua 7 de setembro</t>
  </si>
  <si>
    <t>25/09/2016</t>
  </si>
  <si>
    <t>Diante da MP 114 O Município manifesta interesse em seguir adiante com as obras de infraestrutura na área de educação deste. E renova o compromisso sobre a execução das mesmas, fazendo o necessário para retomada do Objeto desta Nova Pactuação.</t>
  </si>
  <si>
    <t>GERALDO MARINHO SILVA LEMOS</t>
  </si>
  <si>
    <t>85897</t>
  </si>
  <si>
    <t>(1015385) POVOADO CANAPUM - Presidente Vargas - MA</t>
  </si>
  <si>
    <t>29669</t>
  </si>
  <si>
    <t>FABIANA RODRIGUES MENDES FELIX</t>
  </si>
  <si>
    <t>85898</t>
  </si>
  <si>
    <t>(1015387) Pov. Recanto - Presidente Vargas - MA</t>
  </si>
  <si>
    <t>85899</t>
  </si>
  <si>
    <t>(1015388) POVOADO PADRE JOSIMO - Presidente Vargas - MA</t>
  </si>
  <si>
    <t>85900</t>
  </si>
  <si>
    <t>(1015486) Pov.Estiva - Presidente Vargas - MA</t>
  </si>
  <si>
    <t>29670</t>
  </si>
  <si>
    <t>85901</t>
  </si>
  <si>
    <t>(1008239) PAC 2 - Construção de Quadra Escolar Coberta  001/2013 - São Francisco do Brejão - MA</t>
  </si>
  <si>
    <t>85902</t>
  </si>
  <si>
    <t>(1013767) ESCOLA 04 SALAS QUILOMBOLA - Pão de Açúcar - AL</t>
  </si>
  <si>
    <t>30067</t>
  </si>
  <si>
    <t>09/09/2018</t>
  </si>
  <si>
    <t>Através deste manifestamos o interesse do município de Pão de Açúcar Pelo Pacto Nacional pela Retomada de Obras da Educação Básica</t>
  </si>
  <si>
    <t>JORGE SILVA DANTAS</t>
  </si>
  <si>
    <t>85903</t>
  </si>
  <si>
    <t>(1015487) Pov. Gaiola Grande Quilombola - Presidente Vargas - MA</t>
  </si>
  <si>
    <t>85905</t>
  </si>
  <si>
    <t>(1015488) Pov Boa Hora - Presidente Vargas - MA</t>
  </si>
  <si>
    <t>85907</t>
  </si>
  <si>
    <t>(1008391) PAC 2 - Construção de Quadra Escolar Coberta  002/2013 - Pocinhos - PB</t>
  </si>
  <si>
    <t>Solicitamos uma Nova Pactuação, haja vista que a Prefeitura tem interesse em dar continuidade a obra e concluir para que possa ser entregue a população.</t>
  </si>
  <si>
    <t>FERNANDO GOMES ARAUJO FILHO</t>
  </si>
  <si>
    <t>85908</t>
  </si>
  <si>
    <t>(13372) 703406 - Esc. Educ. Infantil - Tipo C - Proinfância - Construção - LAGOA ALEGRE/PI</t>
  </si>
  <si>
    <t>703406</t>
  </si>
  <si>
    <t>17/06/2014</t>
  </si>
  <si>
    <t>Em razão de a obra estar status de inacabada e o município não ser capaz, financeiramente, de arcar com sua conclusão, se faz por necessário a solicitação de nova pactuação com o FNDE para restabelecimento de convênio e por sua vez da retomada financeira para sua conclusão.</t>
  </si>
  <si>
    <t>CARLOS MAGNO FORTES MACHADO</t>
  </si>
  <si>
    <t>85911</t>
  </si>
  <si>
    <t>(1017620) ESCOLA 06 SALAS SÍTIO GARRINCHA - Pão de Açúcar - AL</t>
  </si>
  <si>
    <t>31493</t>
  </si>
  <si>
    <t>Através deste manifestamos o interesse do município de Pão de Açúcar pelo Pacto Nacional da Retomada das Obras de Educação Básica</t>
  </si>
  <si>
    <t>85913</t>
  </si>
  <si>
    <t>(1008392) PAC 2 - Construção de Quadra Escolar Coberta  001/2013 - Pocinhos - PB</t>
  </si>
  <si>
    <t>Solicitamos uma nova pactuação, haja vista que a Prefeitura tem interesse em dar continuidade a obra, bem como concluir para que possa ser entregue a população.</t>
  </si>
  <si>
    <t>85914</t>
  </si>
  <si>
    <t>(31035) PAC 2 - Cobertura de Quadra Escolar  001</t>
  </si>
  <si>
    <t>Empresa abandonou a obra, falta de recursos, realizamos uma nova licitação e aguardando a empresa iniciar a obra.</t>
  </si>
  <si>
    <t>ALINE AGUIAR ALBUQUERQUE</t>
  </si>
  <si>
    <t>85915</t>
  </si>
  <si>
    <t>(25922) Quadra Eduardo Angelim</t>
  </si>
  <si>
    <t>A retomada da obra de construção da quadra de esporte na Escola Eduardo Angelim é respaldada por diversas razões técnicas que visam beneficiar tanto os alunos quanto a comunidade escolar em geral. Abaixo estão algumas justificativas técnicas para retomar a obra.  Benefícios Educacionais e Sociais: A construção de uma quadra de esporte na escola proporciona um ambiente adequado para a prática de atividades físicas e esportivas, diretamente para o desenvolvimento físico e motor dos alunos. Além disso, o espaço pode ser utilizado para a realização de eventos esportivos e culturais, promovendo a integração entre os alunos e a comunidade.  Melhoria da Saúde e Bem-Estar: A prática regular de atividades físicas é fundamental para a saúde física e mental dos alunos. Uma quadra de esporte bem equipada oferece oportunidades para a prática de esportes diversos, esperançosa para a prevenção de doenças relacionadas ao sedentarismo e ao bem-estar geral dos estudantes.  Promoção da Disciplina e do Respeito: A prática esportiva promove valores como disciplina, trabalho em equipe e respeito às regras. A quadra de esporte oferece um ambiente controlado onde os alunos podem aprender esses valores de forma prática, o que pode refletir positivamente no comportamento dentro e fora da escola. Incentivo ao Rendimento Acadêmico: Estudos têm demonstrado que a prática regular de atividades físicas está associada a um melhor desempenho acadêmico. Uma quadra de esporte funcional e bem estruturada pode incentivar os alunos a participar de atividades físicas, o que, por sua vez, pode influenciar positivamente sua concentração, cognição e aprendizado.  Utilização em Atividades Extracurriculares: A quadra de esporte pode ser usada para a realização de diversas atividades extracurriculares, como aulas de educação física, treinamentos esportivos, eventos esportivos e recreativos, promovendo a participação dos alunos em atividades construtivas fora do horário de aula. Atração e Retenção de Alunos: A existência de uma quadra de esporte bem construída e equipada pode ser um diferencial na escolha dos pais e ao selecionar uma escola para seus filhos. Além disso, ela contribui para a retenção dos alunos na instituição, uma vez que oferece um ambiente mais completo e atrativo.  Considerando essas justificativas técnicas, a retomada da obra de construção da quadra de esporte na Escola Eduardo Angelim é uma medida que se alinha com o objetivo de promover a qualidade da educação, o bem-estar dos alunos e a integração da escola com uma comunidade.</t>
  </si>
  <si>
    <t>KENNEDY LUAN DA SILVA OLIVEIRA</t>
  </si>
  <si>
    <t>85918</t>
  </si>
  <si>
    <t>(1010989) PAC 2 - CRECHE/PRÉ-ESCOLA  001</t>
  </si>
  <si>
    <t>28/04/2022</t>
  </si>
  <si>
    <t>Através deste, o município de Olivença manifesta seu interesse pelo Pacto Nacional pela Retomada de Obras da Educação Básica</t>
  </si>
  <si>
    <t>JOSIMAR DIONISIO</t>
  </si>
  <si>
    <t>85919</t>
  </si>
  <si>
    <t>(25923) Quadra Nova Jerusalém I</t>
  </si>
  <si>
    <t>A retomada da obra de construção da quadra de esporte na Escola Nova Jerusalém l é respaldada por diversas razões técnicas que visam beneficiar tanto os alunos quanto a comunidade escolar em geral. Abaixo estão algumas justificativas técnicas para retomar a obra:  Benefícios Educacionais e Sociais: A construção de uma quadra de esporte na escola proporciona um ambiente adequado para a prática de atividades físicas e esportivas, diretamente para o desenvolvimento físico e motor dos alunos. Além disso, o espaço pode ser utilizado para a realização de eventos esportivos e culturais, promovendo a integração entre os alunos e a comunidade.  Melhoria da Saúde e Bem-Estar: A prática regular de atividades físicas é fundamental para a saúde física e mental dos alunos. Uma quadra de esporte bem equipada oferece oportunidades para a prática de esportes diversos, esperançosa para a prevenção de doenças relacionadas ao sedentarismo e ao bem-estar geral dos estudantes.  Promoção da Disciplina e do Respeito: A prática esportiva promove valores como disciplina, trabalho em equipe e respeito às regras. A quadra de esporte oferece um ambiente controlado onde os alunos podem aprender esses valores de forma prática, o que pode refletir positivamente no comportamento dentro e fora da escola.  Incentivo ao Rendimento Acadêmico: Estudos têm demonstrado que a prática regular de atividades físicas está associada a um melhor desempenho acadêmico. Uma quadra de esporte funcional e bem estruturada pode incentivar os alunos a participar de atividades físicas, o que, por sua vez, pode influenciar positivamente sua concentração, cognição e aprendizado.  Utilização em Atividades Extracurriculares: A quadra de esporte pode ser usada para a realização de diversas atividades extracurriculares, como aulas de educação física, treinamentos esportivos, eventos esportivos e recreativos, promovendo a participação dos alunos em atividades construtivas fora do horário de aula.  Atração e Retenção de Alunos: A existência de uma quadra de esporte bem construída e equipada pode ser um diferencial na escolha dos pais e ao selecionar uma escola para seus filhos. Além disso, ela contribui para a retenção dos alunos na instituição, uma vez que oferece um ambiente mais completo e atrativo.  Considerando essas justificativas técnicas, a retomada da obra de construção da quadra de esporte na Escola Nova Jerusalém l é uma medida que se alinha com o objetivo de promover a qualidade da educação, o bem-estar dos alunos e a integração da escola com uma comunidade.</t>
  </si>
  <si>
    <t>85920</t>
  </si>
  <si>
    <t>(1007155) ESCOLA MUNICIPAL PROFESSOR JOSÉ MEDEIROS Coberta  002/2013 - Palestina - AL</t>
  </si>
  <si>
    <t>10/02/2023</t>
  </si>
  <si>
    <t>Através deste, o município de Palestina manifesta seu interesse pelo Pacto Nacional pela Retomada das Obras da Educação Básica.</t>
  </si>
  <si>
    <t>JOSÉ DJALMA GONÇALVES DA SILVA</t>
  </si>
  <si>
    <t>85921</t>
  </si>
  <si>
    <t>(25924) Quadra Escola Nova Aliança</t>
  </si>
  <si>
    <t>A retomada da obra de construção da quadra de esporte na Escola Nova Aliança é respaldada por diversas razões técnicas que visam beneficiar tanto os alunos quanto a comunidade escolar em geral. Abaixo estão algumas justificativas técnicas para retomar a obra:  Benefícios Educacionais e Sociais: A construção de uma quadra de esporte na escola proporciona um ambiente adequado para a prática de atividades físicas e esportivas, diretamente para o desenvolvimento físico e motor dos alunos. Além disso, o espaço pode ser utilizado para a realização de eventos esportivos e culturais, promovendo a integração entre os alunos e a comunidade.  Melhoria da Saúde e Bem-Estar: A prática regular de atividades físicas é fundamental para a saúde física e mental dos alunos. Uma quadra de esporte bem equipada oferece oportunidades para a prática de esportes diversos, esperançosa para a prevenção de doenças relacionadas ao sedentarismo e ao bem-estar geral dos estudantes.  Promoção da Disciplina e do Respeito: A prática esportiva promove valores como disciplina, trabalho em equipe e respeito às regras. A quadra de esporte oferece um ambiente controlado onde os alunos podem aprender esses valores de forma prática, o que pode refletir positivamente no comportamento dentro e fora da escola.  Incentivo ao Rendimento Acadêmico: Estudos têm demonstrado que a prática regular de atividades físicas está associada a um melhor desempenho acadêmico. Uma quadra de esporte funcional e bem estruturada pode incentivar os alunos a participar de atividades físicas, o que, por sua vez, pode influenciar positivamente sua concentração, cognição e aprendizado.  Utilização em Atividades Extracurriculares: A quadra de esporte pode ser usada para a realização de diversas atividades extracurriculares, como aulas de educação física, treinamentos esportivos, eventos esportivos e recreativos, promovendo a participação dos alunos em atividades construtivas fora do horário de aula.  Atração e Retenção de Alunos: A existência de uma quadra de esporte bem construída e equipada pode ser um diferencial na escolha dos pais e ao selecionar uma escola para seus filhos. Além disso, ela contribui para a retenção dos alunos na instituição, uma vez que oferece um ambiente mais completo e atrativo.  Considerando essas justificativas técnicas, a retomada da obra de construção da quadra de esporte na Escola Nova Aliança é uma medida que se alinha com o objetivo de promover a qualidade da educação, o bem-estar dos alunos e a integração da escola com uma comunidade.</t>
  </si>
  <si>
    <t>85922</t>
  </si>
  <si>
    <t>(33342) PAC 2 - Construção de Quadra Escolar Coberta  001/2013 - Jardim do Mulato - PI</t>
  </si>
  <si>
    <t>Desejo continuar esta obra porque é muito importante para o Municipio</t>
  </si>
  <si>
    <t>CLAUDICEIA BORBA DE CARVALHO</t>
  </si>
  <si>
    <t>85930</t>
  </si>
  <si>
    <t>(1014957) PAC 2 - Construção de Quadra Escolar Coberta  003/2013 - Afonso Cunha - MA</t>
  </si>
  <si>
    <t>PEDRO FERREIRA MEDEIROS</t>
  </si>
  <si>
    <t>85931</t>
  </si>
  <si>
    <t>(1003155) TRIZIDELA - Afonso Cunha - MA</t>
  </si>
  <si>
    <t>17207</t>
  </si>
  <si>
    <t>21/03/2019</t>
  </si>
  <si>
    <t>Diante da MP 1174 O Município manifesta interesse em seguir adiante com as obras de infraestrutura na área de educação deste. E renova o compromisso sobre a execução das mesmas, fazendo o necessário para retomada do Objeto desta Nova Pactuação.</t>
  </si>
  <si>
    <t>85932</t>
  </si>
  <si>
    <t>(25782) PAC 2 - CRECHE/PRÉ-ESCOLA  001</t>
  </si>
  <si>
    <t>15214(Termo original: PAC2 3021/2012)</t>
  </si>
  <si>
    <t>desejamos terminar esta obra</t>
  </si>
  <si>
    <t>MARIA DO AMPARO HOLANDA DA SILVA</t>
  </si>
  <si>
    <t>85933</t>
  </si>
  <si>
    <t>(25781) PAC 2 - CRECHE/PRÉ-ESCOLA  002</t>
  </si>
  <si>
    <t>Desejamos terminar esta obra</t>
  </si>
  <si>
    <t>85934</t>
  </si>
  <si>
    <t>(8611) 656422 - Esc. Educ. Infantil - Tipo B - BARRA DA GUABIRABA /PE</t>
  </si>
  <si>
    <t>656422</t>
  </si>
  <si>
    <t>02/02/2013</t>
  </si>
  <si>
    <t>Obra iniciada e não concluída por gestões passadas, todas as providências jurídicas já foram tomadas por esta atual gestão. Entendemos que a retomada e a repactuação desta, beneficiará toda a comunidade contemplada, trazendo melhorias, tanto no ensino, quanto na qualidade de vida.</t>
  </si>
  <si>
    <t>VINÍCIUS TAGORE DE JESUS SILVA</t>
  </si>
  <si>
    <t>85935</t>
  </si>
  <si>
    <t>(33536) PAC 2 - Construção de Quadra Escolar Coberta  001/2013 - Oliveira de Fátima - TO</t>
  </si>
  <si>
    <t>Em decorrencia da desistência da empresa executora e erros de execução cabíveis de correção a Construção da quadra Escolar Coberta encontra-se 70.32% executada, entretando solitamos uma nova pactuação para darmos prosseguimento na execução e consequetimente a conclusão da obra.</t>
  </si>
  <si>
    <t>NEREU FONTES DA LUZ</t>
  </si>
  <si>
    <t>85936</t>
  </si>
  <si>
    <t>(2107) 700019 - Escola de Educação Infantil - Sítio Novo/MA</t>
  </si>
  <si>
    <t>700019</t>
  </si>
  <si>
    <t>25/12/2014</t>
  </si>
  <si>
    <t>ANTONIO COELHO RODRIGUES</t>
  </si>
  <si>
    <t>85937</t>
  </si>
  <si>
    <t>(1072505) ESCOLA MANOEL AFONSO DA SILVA - Barra de Guabiraba - PE</t>
  </si>
  <si>
    <t>106782</t>
  </si>
  <si>
    <t>10/03/2022</t>
  </si>
  <si>
    <t>85938</t>
  </si>
  <si>
    <t>(1097410) Escola Professor José Raimundo Rodrigues Amorim - Sítio Novo - MA</t>
  </si>
  <si>
    <t>201901434</t>
  </si>
  <si>
    <t>85939</t>
  </si>
  <si>
    <t>(1102379) Escola Municipal Boa Lembrança - Sítio Novo - MA</t>
  </si>
  <si>
    <t>202003046</t>
  </si>
  <si>
    <t>85940</t>
  </si>
  <si>
    <t>(1103026) ESCOLA Povoado Santa Maria - Sítio Novo - MA</t>
  </si>
  <si>
    <t>202003670</t>
  </si>
  <si>
    <t>85941</t>
  </si>
  <si>
    <t>(29696) POVOADO FIDIÉ</t>
  </si>
  <si>
    <t>7495</t>
  </si>
  <si>
    <t>04/04/2017</t>
  </si>
  <si>
    <t>85942</t>
  </si>
  <si>
    <t>(1004666) PAC 2 - Cobertura de Quadra Escolar  001/2013 - Coronel Bicaco - RS</t>
  </si>
  <si>
    <t>JURANDIR DA SILVA</t>
  </si>
  <si>
    <t>85943</t>
  </si>
  <si>
    <t>(1073553) ESCOLA MUNICIPAL MARIA JUDITH DE ALBUQUERQUE - Barra de Guabiraba - PE</t>
  </si>
  <si>
    <t>108409</t>
  </si>
  <si>
    <t>85944</t>
  </si>
  <si>
    <t>(1084733) Construção de Quadra Poliesportiva escola Francisdete Tenório - Barra de Guabiraba - PE</t>
  </si>
  <si>
    <t>201803635</t>
  </si>
  <si>
    <t>Obra iniciada e não concluída por gestões passadas, todas as providências jurídicas já foram tomadas por esta atual gestão. Entendemos que a retomada e a repactuação desta, beneficiará toda a comunidade contemplada, trazendo melhorias, tanto no ensino, quanto na qualidade de vida. A prática de esporte é de suma importância para o desenvolvimento cognitivo social e educacional dos alunos.</t>
  </si>
  <si>
    <t>85945</t>
  </si>
  <si>
    <t>(1086775) ESCOLA MARIA JUDITH DE ALBUQUERQUE - Barra de Guabiraba - PE</t>
  </si>
  <si>
    <t>201804340</t>
  </si>
  <si>
    <t>85946</t>
  </si>
  <si>
    <t>(1012942) PAC 2 - Construção de Quadra Escolar Coberta  002/2013 - Satubinha - MA</t>
  </si>
  <si>
    <t>ORLANDO PIRES FRANKLIN</t>
  </si>
  <si>
    <t>85947</t>
  </si>
  <si>
    <t>(25671) PAC 2 - CRECHE/PRÉ-ESCOLA  001</t>
  </si>
  <si>
    <t>24/04/2016</t>
  </si>
  <si>
    <t>85948</t>
  </si>
  <si>
    <t>(1017783) PREFEITURA MUNICIPAL</t>
  </si>
  <si>
    <t>SOLICITO NOVA PACTUAÇÃO MP 1174, MOTIVO PELO QUAL SO TEMOS ESSA CRECHE EM CONSTRUÇÃO COM PERCENTUAL DE CONSTRUÇÃO 29,78% CONSTRUIDO, E NOSSA POPULAÇÃO ALMEJA PELO TERMINO E FUNCIONAMENTO DA MESMA PARA ATENDER A POPULAÇÃO MAIS CARENTE DO NOSSO MUNICIPIO.</t>
  </si>
  <si>
    <t>85949</t>
  </si>
  <si>
    <t>1010160</t>
  </si>
  <si>
    <t>(1010160) Piquí - Sucupira do Riachão - MA</t>
  </si>
  <si>
    <t>22678</t>
  </si>
  <si>
    <t>NOS TERMOS DO ARTIGO 3º DA PORTARIA CONJUNTA MEC/MGI/CGU Nº 082 DE 10 DE JULHO DE2023, SOLICITAMOS TEMPESTIVAMENTE A REPACTUAÇÃO DESTA OBRA</t>
  </si>
  <si>
    <t>85950</t>
  </si>
  <si>
    <t>1010161</t>
  </si>
  <si>
    <t>(1010161) Riachinho - Sucupira do Riachão - MA</t>
  </si>
  <si>
    <t>85951</t>
  </si>
  <si>
    <t>1013289</t>
  </si>
  <si>
    <t>(1013289) CRECHE POVOADO CHEGA TUDO</t>
  </si>
  <si>
    <t>PAC2 9820/2014</t>
  </si>
  <si>
    <t>Centro Novo do Maranhão</t>
  </si>
  <si>
    <t>15/02/2022</t>
  </si>
  <si>
    <t>Esta obra é essencial para a comunidade local, considerando que será de suma importancia para a oferta de uma Educação para os pequeno em local estruturado e moderno</t>
  </si>
  <si>
    <t>Joedson Almeida dos Santos</t>
  </si>
  <si>
    <t>85954</t>
  </si>
  <si>
    <t>1103101</t>
  </si>
  <si>
    <t>(1103101) Quadra coberta EMEF Picada Taquari - Pouso Novo - RS</t>
  </si>
  <si>
    <t>202003367</t>
  </si>
  <si>
    <t>Pouso Novo</t>
  </si>
  <si>
    <t>Solicita-se nova repactuação da obra que encontra-se paralisada devido a problemas técnicos que levaram a perda do prazo de renovação do convênio. Salienta-se que até o referido momento a obra estava em andamento, tendo parado somente após o fato citado.</t>
  </si>
  <si>
    <t>Moacir Luis Severgnini</t>
  </si>
  <si>
    <t>85956</t>
  </si>
  <si>
    <t>(1007945) PAC 2 - Construção de Quadra Escolar Coberta  002/2013 - Itaipava do Grajaú - MA</t>
  </si>
  <si>
    <t>Solicitamos nova PACTUAÇÃO para que possamos fazer a retomada da obra: Nome da Obra: ID: 1007945 -PAC 2 - Construção de Quadra Escolar Coberta 002/2013 - Povoado Creolizinho - Itaipava do Grajau-MA ID: 1007945</t>
  </si>
  <si>
    <t>JOVALDO CARDOSO OLIVEIRA JUNIOR</t>
  </si>
  <si>
    <t>85957</t>
  </si>
  <si>
    <t>(8509) 657236 - Esc. Educ. Infantil - Tipo B - GUAJARA-MIRIM/RO</t>
  </si>
  <si>
    <t>657236</t>
  </si>
  <si>
    <t>01/04/2015</t>
  </si>
  <si>
    <t>Devido a obra creche Zuleide costa de assumpção encontrar-se paralisada a muitos anos sem a devida conclusão, esta prefeitura declara o interesse de concluir a referida obra com recurso próprio, buscando assim cumprir o que consta no projeto inicial já solicitado ao FNDE, tendo em vista que a conclusão desta obra será de grande relevância para toda comunidade escolar.</t>
  </si>
  <si>
    <t>Raissa da Silva Paes</t>
  </si>
  <si>
    <t>85958</t>
  </si>
  <si>
    <t>(1008383) PAC 2 - Construção de Quadra Escolar Coberta  001/2013 - Pilar - PB</t>
  </si>
  <si>
    <t>30/03/2018</t>
  </si>
  <si>
    <t>O município tem interesse em retomar a obra, haja vista que a escola necessita de uma quadra para melhor atender os alunos nas atividades esportivas.</t>
  </si>
  <si>
    <t>REJANE DE BARROS CAVALCANTE</t>
  </si>
  <si>
    <t>85961</t>
  </si>
  <si>
    <t>(11808) 701768 - Esc. Educ. Infantil   Tipo B  - Proinfância - Construção - WENCESLAU GUIMARÃES/BA</t>
  </si>
  <si>
    <t>701768</t>
  </si>
  <si>
    <t>29/05/2015</t>
  </si>
  <si>
    <t>Necessidade de repactuação da obra, considerando a importância econômica e social para a população carente a ser beneficiada, que a muito tempo sonham com a funcionalidade desse equipamento, pois as mães precisam deixar seus filhos em um local seguro, confortável e bem alimentados para poder sair para trabalhar e melhorar a renda familiar e consequentemente a vida de sua família.</t>
  </si>
  <si>
    <t>CARLOS ALBERTO LIOTERIO DOS SANTOS</t>
  </si>
  <si>
    <t>85962</t>
  </si>
  <si>
    <t>(1017267) PAC 2 - Construção de Quadra Escolar Coberta  001/2013</t>
  </si>
  <si>
    <t>15362(Termo original: PAC2 11027/2014)</t>
  </si>
  <si>
    <t>Solicitação de Nova Pactuação de acordo com a MP 1174/2023, o município não havia ainda realizado certame licitatório por problemas de dotação orçamentária, uma vez que a contrapartida era elevada para os padrões da prefeitura que é de pequeno porte, contudo agora como acordado na MP 1174/2023, solicitamos a repactuação com o aporte financeiro saindo integralmente pelo FNDE</t>
  </si>
  <si>
    <t>LUZIA NUNES BRANDÃO</t>
  </si>
  <si>
    <t>85963</t>
  </si>
  <si>
    <t>(13589) 702527/10 - Espaço Educativo Urbano - Wenceslau Guimarães/BA</t>
  </si>
  <si>
    <t>702527</t>
  </si>
  <si>
    <t>Sirvo-me do presente para solicitar repactuação do Termo de Compromisso, uma vez que a obra fora concluída com Recursos Próprios municipais, dessa forma solicitamos ao FNDE, mediante disposto na MP 1174 o ressarcimento dos recursos investidos por essa municipalidade.</t>
  </si>
  <si>
    <t>85964</t>
  </si>
  <si>
    <t>(1007215) PAC 2 - Construção de Quadra Escolar Coberta  001/2013 - Pracuúba - AP</t>
  </si>
  <si>
    <t>29/07/2019</t>
  </si>
  <si>
    <t>ANTONIO CARLOS LEITE DE MENDONCA JUNIOR</t>
  </si>
  <si>
    <t>85965</t>
  </si>
  <si>
    <t>(1016439) LOTEAMENTO VILA PROGRESSO - Porto Alegre do Norte - MT</t>
  </si>
  <si>
    <t>29761</t>
  </si>
  <si>
    <t>05/09/2019</t>
  </si>
  <si>
    <t>Trata-se de novo pedido de repactuação visando o compromisso por parte deste órgão  para dar continuidade na construção de 6 salas de aulas escolares do projeto FNDE, localizado no loteamento Vila Progresso, Porto Alegre do Norte-MT.  Conforme exposto anteriormente, a empresa contratada para executar a obra foi constituída em mora, acabando por ter seu contrato rescindido unilateralmente pela Administração Pública Municipal.  Pois bem. Não podemos deixar que a desídia da ex-contratada gere prejuízos à  coletividade. Assim, considerando os benefícios que a escola trará, em especial, a nossa comunidade, solicitamos a pactuação de novo termo de compromisso para que possamos dar continuidade na construção do projeto das salas de aulas.  Termos em que Pede Deferimento.</t>
  </si>
  <si>
    <t>DANIEL ROSA DO LAGO</t>
  </si>
  <si>
    <t>85966</t>
  </si>
  <si>
    <t>(1009996) EMEF SANTA MARIA II - Curralinho - PA</t>
  </si>
  <si>
    <t>Venho solicitar ao FNDE uma nova repactuação da obra EMEF Santa Maria II /2014 (1009996). As gestões anteriores não cumpriram o acordo estabelecido, e a empresa responsável não concluiu todas as etapas dentro do prazo estipulado neste Termo de Compromisso. A construção dessa obra teve início na gestão do ex-prefeito em 2014 e passou pelo governo da ex-prefeita de 2017 a 2020, porém não foi concluída. Quando a atual administração assumiu em 2021, a obra ainda estava inacabada devido a diversos problemas, como o vencimento do contrato entre o município e a empresa executora e dificuldades de acesso causadas pelo clima e crescimento da vegetação. Atualmente, o município se encontra em uma situação de calamidade financeira decorrente de erros de administrações passadas, e não tem condições de concluir a obra com recursos próprios. Diante dessa situação, solicitamos que nossa solicitação seja deferida e que nos seja concedida uma nova repactuação, para que, somente com a chegada de recursos por parte do FNDE, seja possível finalizar essa tão sonhada obra.</t>
  </si>
  <si>
    <t>JAIME DE MORAES OLIVEIRA</t>
  </si>
  <si>
    <t>85967</t>
  </si>
  <si>
    <t>(1009997) EMEF SANTA LUZIA - Curralinho - PA</t>
  </si>
  <si>
    <t>Venho solicitar ao FNDE uma nova repactuação da obra EMEF SANTA LUZIA /2014 (1009997). As gestões anteriores não cumpriram o acordo estabelecido, e a empresa responsável não concluiu todas as etapas dentro do prazo estipulado neste Termo de Compromisso. A construção dessa obra teve início na gestão do ex-prefeito em 2014 e passou pelo governo da ex-prefeita de 2017 a 2020, porém não foi concluída. Quando a atual administração assumiu em 2021, a obra ainda estava inacabada devido a diversos problemas, como o vencimento do contrato entre o município e a empresa executora e dificuldades de acesso causadas pelo clima e crescimento da vegetação. Atualmente, o município se encontra em uma situação de calamidade financeira decorrente de erros de administrações passadas, e não tem condições de concluir a obra com recursos próprios. Diante dessa situação, solicitamos que nossa solicitação seja deferida e que nos seja concedida uma nova repactuação, para que, somente com a chegada de recursos por parte do FNDE, seja possível finalizar essa tão sonhada obra.</t>
  </si>
  <si>
    <t>85968</t>
  </si>
  <si>
    <t>(1009998) EMEF MASSARANDUBA - Curralinho - PA</t>
  </si>
  <si>
    <t>Venho solicitar ao FNDE uma nova repactuação da obra EMEF MASSARANDUBA /2014 (1009998). As gestões anteriores não cumpriram o acordo estabelecido, e a empresa responsável não concluiu todas as etapas dentro do prazo estipulado neste Termo de Compromisso. A construção dessa obra teve início na gestão do ex-prefeito em 2014 e passou pelo governo da ex-prefeita de 2017 a 2020, porém não foi concluída. Quando a atual administração assumiu em 2021, a obra ainda estava inacabada devido a diversos problemas, como o vencimento do contrato entre o município e a empresa executora e dificuldades de acesso causadas pelo clima e crescimento da vegetação. Atualmente, o município se encontra em uma situação de calamidade financeira decorrente de erros de administrações passadas, e não tem condições de concluir a obra com recursos próprios. Diante dessa situação, solicitamos que nossa solicitação seja deferida e que nos seja concedida uma nova repactuação, para que, somente com a chegada de recursos por parte do FNDE, seja possível finalizar essa tão sonhada obra.</t>
  </si>
  <si>
    <t>85969</t>
  </si>
  <si>
    <t>(1009999) EMEF SANTO INÁCIO - Curralinho - PA</t>
  </si>
  <si>
    <t>Venho solicitar ao FNDE uma nova repactuação da obra EMEF SANTO INÁCIO /2014 (1009999). As gestões anteriores não cumpriram o acordo estabelecido, e a empresa responsável não concluiu todas as etapas dentro do prazo estipulado neste Termo de Compromisso. A construção dessa obra teve início na gestão do ex-prefeito em 2014 e passou pelo governo da ex-prefeita de 2017 a 2020, porém não foi concluída. Quando a atual administração assumiu em 2021, a obra ainda estava inacabada devido a diversos problemas, como o vencimento do contrato entre o município e a empresa executora e dificuldades de acesso causadas pelo clima e crescimento da vegetação. Atualmente, o município se encontra em uma situação de calamidade financeira decorrente de erros de administrações passadas, e não tem condições de concluir a obra com recursos próprios. Diante dessa situação, solicitamos que nossa solicitação seja deferida e que nos seja concedida uma nova repactuação, para que, somente com a chegada de recursos por parte do FNDE, seja possível finalizar essa tão sonhada obra.</t>
  </si>
  <si>
    <t>85970</t>
  </si>
  <si>
    <t>(1010000) EMEF SANTA CRUZ DO PIRIA - Curralinho - PA</t>
  </si>
  <si>
    <t>Venho solicitar ao FNDE uma nova repactuação da obra EMEF SANTA CRUZ DO PIRIA /2014 (1010000). As gestões anteriores não cumpriram o acordo estabelecido, e a empresa responsável não concluiu todas as etapas dentro do prazo estipulado neste Termo de Compromisso. A construção dessa obra teve início na gestão do ex-prefeito em 2014 e passou pelo governo da ex-prefeita de 2017 a 2020, porém não foi concluída. Quando a atual administração assumiu em 2021, a obra ainda estava inacabada devido a diversos problemas, como o vencimento do contrato entre o município e a empresa executora e dificuldades de acesso causadas pelo clima e crescimento da vegetação. Atualmente, o município se encontra em uma situação de calamidade financeira decorrente de erros de administrações passadas, e não tem condições de concluir a obra com recursos próprios. Diante dessa situação, solicitamos que nossa solicitação seja deferida e que nos seja concedida uma nova repactuação, para que, somente com a chegada de recursos por parte do FNDE, seja possível finalizar essa tão sonhada obra.</t>
  </si>
  <si>
    <t>85971</t>
  </si>
  <si>
    <t>(1013262) PAC 2 - CRECHE/PRÉ-ESCOLA  001</t>
  </si>
  <si>
    <t>Manifesto interesse em realizar a repactuação em consonância com a MP 1174 e a Portaria 82 que dispõem sobre as repactuações e Retomada das obras inacabadas ou paralisadas. Nossa rede municipal de Ensino necessita urgentemente de uma Unidade de Ensino para Educação Infantil, esta obra concluída, colaborará de forma significativa com o processo de Ensino e Aprendizagem das crianças da Educação Infantil.</t>
  </si>
  <si>
    <t>HEDER LUIS CASTRO DA SILVA</t>
  </si>
  <si>
    <t>85972</t>
  </si>
  <si>
    <t>(1010002) EMEF MARUARU - Curralinho - PA</t>
  </si>
  <si>
    <t>Venho solicitar ao FNDE uma nova repactuação da obra EMEF MARUARU /2014 (1010002). As gestões anteriores não cumpriram o acordo estabelecido, e a empresa responsável não concluiu todas as etapas dentro do prazo estipulado neste Termo de Compromisso. A construção dessa obra teve início na gestão do ex-prefeito em 2014 e passou pelo governo da ex-prefeita de 2017 a 2020, porém não foi concluída. Quando a atual administração assumiu em 2021, a obra ainda estava inacabada devido a diversos problemas, como o vencimento do contrato entre o município e a empresa executora e dificuldades de acesso causadas pelo clima e crescimento da vegetação. Atualmente, o município se encontra em uma situação de calamidade financeira decorrente de erros de administrações passadas, e não tem condições de concluir a obra com recursos próprios. Diante dessa situação, solicitamos que nossa solicitação seja deferida e que nos seja concedida uma nova repactuação, para que, somente com a chegada de recursos por parte do FNDE, seja possível finalizar essa tão sonhada obra.</t>
  </si>
  <si>
    <t>(1010003) EMEF PROFESSOR MANOEL MAGALHÃES NOGUEIRA - Curralinho - PA</t>
  </si>
  <si>
    <t>Venho solicitar ao FNDE uma nova repactuação da obra EMEF PROFESSOR MANOEL MAGALHÃES NOGUEIRA /2014 (1010003). As gestões anteriores não cumpriram o acordo estabelecido, e a empresa responsável não concluiu todas as etapas dentro do prazo estipulado neste Termo de Compromisso. A construção dessa obra teve início na gestão do ex-prefeito em 2014 e passou pelo governo da ex-prefeita de 2017 a 2020, porém não foi concluída. Quando a atual administração assumiu em 2021, a obra ainda estava inacabada devido a diversos problemas, como o vencimento do contrato entre o município e a empresa executora e dificuldades de acesso causadas pelo clima e crescimento da vegetação. Atualmente, o município se encontra em uma situação de calamidade financeira decorrente de erros de administrações passadas, e não tem condições de concluir a obra com recursos próprios. Diante dessa situação, solicitamos que nossa solicitação seja deferida e que nos seja concedida uma nova repactuação, para que, somente com a chegada de recursos por parte do FNDE, seja possível finalizar essa tão sonhada obra.</t>
  </si>
  <si>
    <t>85974</t>
  </si>
  <si>
    <t>(1010004) EMEF JOÃO GOMES DE CARVALHO - Curralinho - PA</t>
  </si>
  <si>
    <t>Venho solicitar ao FNDE uma nova repactuação da obra  EMEF JOÃO GOMES DE CARVALHO /2014 (1010004). As gestões anteriores não cumpriram o acordo estabelecido, e a empresa responsável não concluiu todas as etapas dentro do prazo estipulado neste Termo de Compromisso. A construção dessa obra teve início na gestão do ex-prefeito em 2014 e passou pelo governo da ex-prefeita de 2017 a 2020, porém não foi concluída. Quando a atual administração assumiu em 2021, a obra ainda estava inacabada devido a diversos problemas, como o vencimento do contrato entre o município e a empresa executora e dificuldades de acesso causadas pelo clima e crescimento da vegetação. Atualmente, o município se encontra em uma situação de calamidade financeira decorrente de erros de administrações passadas, e não tem condições de concluir a obra com recursos próprios. Diante dessa situação, solicitamos que nossa solicitação seja deferida e que nos seja concedida uma nova repactuação, para que, somente com a chegada de recursos por parte do FNDE, seja possível finalizar essa tão sonhada obra.</t>
  </si>
  <si>
    <t>85975</t>
  </si>
  <si>
    <t>(1010005) EMEF PONTA ALEGRE - Curralinho - PA</t>
  </si>
  <si>
    <t>Venho solicitar ao FNDE uma nova repactuação da obra   EMEF PONTA ALEGRE /2014 (1010005). As gestões anteriores não cumpriram o acordo estabelecido, e a empresa responsável não concluiu todas as etapas dentro do prazo estipulado neste Termo de Compromisso. A construção dessa obra teve início na gestão do ex-prefeito em 2014 e passou pelo governo da ex-prefeita de 2017 a 2020, porém não foi concluída. Quando a atual administração assumiu em 2021, a obra ainda estava inacabada devido a diversos problemas, como o vencimento do contrato entre o município e a empresa executora e dificuldades de acesso causadas pelo clima e crescimento da vegetação. Atualmente, o município se encontra em uma situação de calamidade financeira decorrente de erros de administrações passadas, e não tem condições de concluir a obra com recursos próprios. Diante dessa situação, solicitamos que nossa solicitação seja deferida e que nos seja concedida uma nova repactuação, para que, somente com a chegada de recursos por parte do FNDE, seja possível finalizar essa tão sonhada obra.</t>
  </si>
  <si>
    <t>85977</t>
  </si>
  <si>
    <t>(1010006) EMEF SÃO FRANCISCO DO PACA - Curralinho - PA</t>
  </si>
  <si>
    <t>Venho solicitar ao FNDE uma nova repactuação da obra EMEF SÃO FRANCISCO DO PACA /2014 (1010006). As gestões anteriores não cumpriram o acordo estabelecido, e a empresa responsável não concluiu todas as etapas dentro do prazo estipulado neste Termo de Compromisso. A construção dessa obra teve início na gestão do ex-prefeito em 2014 e passou pelo governo da ex-prefeita de 2017 a 2020, porém não foi concluída. Quando a atual administração assumiu em 2021, a obra ainda estava inacabada devido a diversos problemas, como o vencimento do contrato entre o município e a empresa executora e dificuldades de acesso causadas pelo clima e crescimento da vegetação. Atualmente, o município se encontra em uma situação de calamidade financeira decorrente de erros de administrações passadas, e não tem condições de concluir a obra com recursos próprios. Diante dessa situação, solicitamos que nossa solicitação seja deferida e que nos seja concedida uma nova repactuação, para que, somente com a chegada de recursos por parte do FNDE, seja possível finalizar essa tão sonhada obra.</t>
  </si>
  <si>
    <t>(1010008) EMEF NOSSA SENHORA DO PERPÉTUO SOCORRO - Curralinho - PA</t>
  </si>
  <si>
    <t>Venho solicitar ao FNDE uma nova repactuação da obra EMEF NOSSA SENHORA DO PERPÉTUO SOCORRO /2014 (1010008). As gestões anteriores não cumpriram o acordo estabelecido, e a empresa responsável não concluiu todas as etapas dentro do prazo estipulado neste Termo de Compromisso. A construção dessa obra teve início na gestão do ex-prefeito em 2014 e passou pelo governo da ex-prefeita de 2017 a 2020, porém não foi concluída. Quando a atual administração assumiu em 2021, a obra ainda estava inacabada devido a diversos problemas, como o vencimento do contrato entre o município e a empresa executora e dificuldades de acesso causadas pelo clima e crescimento da vegetação. Atualmente, o município se encontra em uma situação de calamidade financeira decorrente de erros de administrações passadas, e não tem condições de concluir a obra com recursos próprios. Diante dessa situação, solicitamos que nossa solicitação seja deferida e que nos seja concedida uma nova repactuação, para que, somente com a chegada de recursos por parte do FNDE, seja possível finalizar essa tão sonhada obra.</t>
  </si>
  <si>
    <t>85979</t>
  </si>
  <si>
    <t>(1010009) EMEF TURÉ - Curralinho - PA</t>
  </si>
  <si>
    <t>Venho solicitar ao FNDE uma nova repactuação da obra EMEF TURÉ /2014 (1010009). As gestões anteriores não cumpriram o acordo estabelecido, e a empresa responsável não concluiu todas as etapas dentro do prazo estipulado neste Termo de Compromisso. A construção dessa obra teve início na gestão do ex-prefeito em 2014 e passou pelo governo da ex-prefeita de 2017 a 2020, porém não foi concluída. Quando a atual administração assumiu em 2021, a obra ainda estava inacabada devido a diversos problemas, como o vencimento do contrato entre o município e a empresa executora e dificuldades de acesso causadas pelo clima e crescimento da vegetação. Atualmente, o município se encontra em uma situação de calamidade financeira decorrente de erros de administrações passadas, e não tem condições de concluir a obra com recursos próprios. Diante dessa situação, solicitamos que nossa solicitação seja deferida e que nos seja concedida uma nova repactuação, para que, somente com a chegada de recursos por parte do FNDE, seja possível finalizar essa tão sonhada obra.</t>
  </si>
  <si>
    <t>85980</t>
  </si>
  <si>
    <t>(1010010) EMEF VILA RECREIO DO PIRIA - Curralinho - PA</t>
  </si>
  <si>
    <t>Venho solicitar ao FNDE uma nova repactuação da obra EMEF VILA RECREIO DO PIRIA /2014 (1010010). As gestões anteriores não cumpriram o acordo estabelecido, e a empresa responsável não concluiu todas as etapas dentro do prazo estipulado neste Termo de Compromisso. A construção dessa obra teve início na gestão do ex-prefeito em 2014 e passou pelo governo da ex-prefeita de 2017 a 2020, porém não foi concluída. Quando a atual administração assumiu em 2021, a obra ainda estava inacabada devido a diversos problemas, como o vencimento do contrato entre o município e a empresa executora e dificuldades de acesso causadas pelo clima e crescimento da vegetação. Atualmente, o município se encontra em uma situação de calamidade financeira decorrente de erros de administrações passadas, e não tem condições de concluir a obra com recursos próprios. Diante dessa situação, solicitamos que nossa solicitação seja deferida e que nos seja concedida uma nova repactuação, para que, somente com a chegada de recursos por parte do FNDE, seja possível finalizar essa tão sonhada obra.</t>
  </si>
  <si>
    <t>85981</t>
  </si>
  <si>
    <t>(1010011) Santo Antonio das Araras - Curralinho - PA</t>
  </si>
  <si>
    <t>Venho solicitar ao FNDE uma nova repactuação da obra EMEF SANTO ANTONIO DAS ARARAS /2014 (1010011). As gestões anteriores não cumpriram o acordo estabelecido, e a empresa responsável não concluiu todas as etapas dentro do prazo estipulado neste Termo de Compromisso. A construção dessa obra teve início na gestão do ex-prefeito em 2014 e passou pelo governo da ex-prefeita de 2017 a 2020, porém não foi concluída. Quando a atual administração assumiu em 2021, a obra ainda estava inacabada devido a diversos problemas, como o vencimento do contrato entre o município e a empresa executora e dificuldades de acesso causadas pelo clima e crescimento da vegetação. Atualmente, o município se encontra em uma situação de calamidade financeira decorrente de erros de administrações passadas, e não tem condições de concluir a obra com recursos próprios. Diante dessa situação, solicitamos que nossa solicitação seja deferida e que nos seja concedida uma nova repactuação, para que, somente com a chegada de recursos por parte do FNDE, seja possível finalizar essa tão sonhada obra.</t>
  </si>
  <si>
    <t>85982</t>
  </si>
  <si>
    <t>(1010012) EMEF SANTA CATARINA - Curralinho - PA</t>
  </si>
  <si>
    <t>Venho solicitar ao FNDE uma nova repactuação da obra EMEF EMEF SANTA CATARINA /2014 (1010012). As gestões anteriores não cumpriram o acordo estabelecido, e a empresa responsável não concluiu todas as etapas dentro do prazo estipulado neste Termo de Compromisso. A construção dessa obra teve início na gestão do ex-prefeito em 2014 e passou pelo governo da ex-prefeita de 2017 a 2020, porém não foi concluída. Quando a atual administração assumiu em 2021, a obra ainda estava inacabada devido a diversos problemas, como o vencimento do contrato entre o município e a empresa executora e dificuldades de acesso causadas pelo clima e crescimento da vegetação. Atualmente, o município se encontra em uma situação de calamidade financeira decorrente de erros de administrações passadas, e não tem condições de concluir a obra com recursos próprios. Diante dessa situação, solicitamos que nossa solicitação seja deferida e que nos seja concedida uma nova repactuação, para que, somente com a chegada de recursos por parte do FNDE, seja possível finalizar essa tão sonhada obra.</t>
  </si>
  <si>
    <t>17/08/2023</t>
  </si>
  <si>
    <t>Em atendimento à solicitação.</t>
  </si>
  <si>
    <t>Conforme solicitado, segue anexo o oficio de anuência e declaração de dominialidade, para manifestação de interesse da repactuação</t>
  </si>
  <si>
    <t>Conforme solicitado, segue anexo o oficio de anuência assinado pelo gestor e a certidão de inteiro teor, para manifestação de repactuação</t>
  </si>
  <si>
    <t>Conforme solicitado, segue anexo o oficio de anuência e o documento de dominialidade assinada pelo gestor, como manifestação de interesse para repactuação da obra.</t>
  </si>
  <si>
    <t>Processo em TCE Interna.</t>
  </si>
  <si>
    <t>O Municipio de Assunção do Piaui - PI vem manifestar seu interesse em firmar no termo de compromisso, contemplando construção de uma Creche Tipo 2 - Projeto padão FNDE, aqual se encontra em situação inacabada. Ressaltando que conforme declaração de possibilidade de consecução de obra (Resolução Nº 03, de 20 de abril de 2021) e laudotecnico atestando o estado atual da obra, realizados, demostrando a viabilidade de firmar um novo termo de compromisso para a conclusão do empreedimento.</t>
  </si>
  <si>
    <t>Bom dia através desta solicitação venho solicitar o pagamento do saldo restante, tendo em vista que a obra foi concluída com recursos próprios, já está em funcionamento, conforme relatório fotográfico . As Notas fiscais estão anexadas para efetiva comprovação.  atenciosamente</t>
  </si>
  <si>
    <t>Segue para análise com documentação em anexo conforme solicitado.</t>
  </si>
  <si>
    <t>Segue para análise com oficio e documento de propriedade conforme solicitado.</t>
  </si>
  <si>
    <t>Solicitamos a repactuação desta obra conforme MP 1174.</t>
  </si>
  <si>
    <t>Conforme pedido em diligência, inserimos os Documentos solicitados na Aba "Documentos". Ficamos à disposição. (48)991297500</t>
  </si>
  <si>
    <t>DANILO SOBRAL DE SOUZA</t>
  </si>
  <si>
    <t>Encaminhamos a documentação solicitada.</t>
  </si>
  <si>
    <t>Estamos retornando a Diligência com os documentos anexos I (dominialidade) e VII (ofício) como exige nas fases da repactuação. Esperamos que esteja tudo correto.</t>
  </si>
  <si>
    <t>Segue para análise documentação de manifestação para comprimento do pacto de retomada da Obra de ID nº 1018641.</t>
  </si>
  <si>
    <t>152185</t>
  </si>
  <si>
    <t>700249</t>
  </si>
  <si>
    <t>Documentos acostados e para apreciação</t>
  </si>
  <si>
    <t>Com os cordiais cumprimentos, vimos pelo presente manifestar interesse em firmar/aderir A NOVA REPACTUAÇÃO MP 1174, para a conclusão da OBRA da  Quadra Escolar coberta com vestiários, localizada no endereço Rod. AP 270, (há época Escola Municipal Jandira Farias da Costa) atual Escola Municipal Professora Sheila Bento dos Santos de acordo com a Lei nº 144 de 21 Junho de 2022- Comunidade do Flexal, Pracuúba - AP. (PAR ID 1007215), que encontra-se inacabada.</t>
  </si>
  <si>
    <t>85983</t>
  </si>
  <si>
    <t>(32674) PAC 2 - Cobertura de Quadra Escolar  001 - Curralinho - PA</t>
  </si>
  <si>
    <t>24/03/2016</t>
  </si>
  <si>
    <t>Venho solicitar ao FNDE uma nova repactuação da obra  PAC 2 - Cobertura de Quadra Escolar 001 /2013 (32674). As gestões anteriores não cumpriram o acordo estabelecido, e a empresa responsável não concluiu todas as etapas dentro do prazo estipulado neste Termo de Compromisso. A construção dessa obra teve início na gestão do ex-prefeito em 2014 e passou pelo governo da ex-prefeita de 2017 a 2020, porém não foi concluída. Quando a atual administração assumiu em 2021, a obra ainda estava inacabada devido a diversos problemas, como o vencimento do contrato entre o município e a empresa executora e dificuldades de acesso causadas pelo clima e crescimento da vegetação. Atualmente, o município se encontra em uma situação de calamidade financeira decorrente de erros de administrações passadas, e não tem condições de concluir a obra com recursos próprios. Diante dessa situação, solicitamos que nossa solicitação seja deferida e que nos seja concedida uma nova repactuação, para que, somente com a chegada de recursos por parte do FNDE, seja possível finalizar essa tão sonhada obra.</t>
  </si>
  <si>
    <t>85984</t>
  </si>
  <si>
    <t>(1005977) Creche Av. Itapetinga - Potiraguá - BA</t>
  </si>
  <si>
    <t>01/07/2018</t>
  </si>
  <si>
    <t>DEVIDO A GRANDE NECESSIDADE DE ATENDER NOSSA POPULAÇÃO EDUCACIONAL NA EDUCAÇÃO INFANTIL, BEM COMO CUMPRIR NOSSA META DO PME UNIVERSALISANDO O ATENDIMENTO NA EDUCAÇÃO INFANTIL, VIMOS MANIFESTAR INTERESSE EM REALIZAR A REPACTUAÇÃO EM CONSONÂNCIA COM A MP 1174 E PORTARIA 82 QUE DISPÕEM SOBRE AS REPACTUAÇÕES E RETOMADA DAS OBRAS INACABADAS OU PARALIZADAS.</t>
  </si>
  <si>
    <t>85985</t>
  </si>
  <si>
    <t>(1105233) Reconstrução Escola Classe 59 de Ceilândia - Distrito Federal - DF</t>
  </si>
  <si>
    <t>Solicitamos a repactuação da obra em questão, se realmente for o caso, visto que esta obra já havia sido retomada, constando no sistema o novo contrato celebrado e também a nova ordem de serviço emitida. As novas medições após retomada da obra não foram inseridas no sistema devido ao bloqueio atual do sistema para inserção de novas medições.</t>
  </si>
  <si>
    <t>LEONARDO CHAVES FEHLBERG BALDUINO</t>
  </si>
  <si>
    <t>85986</t>
  </si>
  <si>
    <t>(1004729) PAC 2 - Construção de Quadra Escolar Coberta  001/2013 - Capixaba - AC</t>
  </si>
  <si>
    <t>Essa obra encontra se inacabada a muitos anos e isso fez com que tivéssemos uma defasagem muito grande a ponto de não conseguirmos, mesmo que quiséssemos, avançar na construção da mesma não teríamos as condições financeiras suficiente. Desta feita, faz se necessário sermos uns dos municípios selecionados nessa pactuação.</t>
  </si>
  <si>
    <t>MANOEL MAIA BESERRA</t>
  </si>
  <si>
    <t>85987</t>
  </si>
  <si>
    <t>(1577) 700098 - Escola de Educação Infantil - Anísio de Abreu/PI</t>
  </si>
  <si>
    <t>700098</t>
  </si>
  <si>
    <t>02/01/2019</t>
  </si>
  <si>
    <t>Venho por meio deste manifestar interesse na repactuar da obra de acordo com a MP nº 1.174/23 e portaria conjunta nº 82/23, tendo em vista condições de dar continuidade na obra e necessidade atendimento da demanda do município.</t>
  </si>
  <si>
    <t>RAIMUNDO NEI ANTUNES RIBEIRO</t>
  </si>
  <si>
    <t>85988</t>
  </si>
  <si>
    <t>(1014106) E.M Luiz Nicolau da Silva - Isaías Coelho - PI</t>
  </si>
  <si>
    <t>29905</t>
  </si>
  <si>
    <t>FRANCISCO EUDES CASTELO BRANCO NUNES</t>
  </si>
  <si>
    <t>85989</t>
  </si>
  <si>
    <t>(1008750) PAC 2 - Construção de Quadra Escolar Coberta  001/2013 - Fartura do Piauí - PI</t>
  </si>
  <si>
    <t>20/09/2018</t>
  </si>
  <si>
    <t>ORLANDO COSTA CAMPINHO BRAGA</t>
  </si>
  <si>
    <t>85990</t>
  </si>
  <si>
    <t>(24575) PAC 2 - CRECHE/PRÉ-ESCOLA  001</t>
  </si>
  <si>
    <t>RAIMUNDO NONATO LIMA PERCY JUNIOR</t>
  </si>
  <si>
    <t>85991</t>
  </si>
  <si>
    <t>(22668) PAC 2 - Construção de Quadra Escolar Coberta  001</t>
  </si>
  <si>
    <t>85992</t>
  </si>
  <si>
    <t>(1008086) PAC 2 - Construção de Quadra Escolar Coberta  003/2013 - Pindaré-Mirim - MA</t>
  </si>
  <si>
    <t>85993</t>
  </si>
  <si>
    <t>(1008968) PAC 2 - Construção de Quadra Escolar - Tanque do Piauí - PI</t>
  </si>
  <si>
    <t>NATANAEL SALES DE SOUSA</t>
  </si>
  <si>
    <t>85994</t>
  </si>
  <si>
    <t>(1017546) Creche tipo C</t>
  </si>
  <si>
    <t>JOSE BALTAZAR DE OLIVEIRA</t>
  </si>
  <si>
    <t>85995</t>
  </si>
  <si>
    <t>(1000828) PAC 2 - Construção de Quadra Escolar Coberta  002/2013 - Palmeirais - PI</t>
  </si>
  <si>
    <t>85996</t>
  </si>
  <si>
    <t>(1000829) PAC 2 - Construção de Quadra Escolar Coberta  001/2013 - Palmeirais - PI</t>
  </si>
  <si>
    <t>85998</t>
  </si>
  <si>
    <t>(1006338) 1-Centro - Alto Longá - PI</t>
  </si>
  <si>
    <t>16/12/2022</t>
  </si>
  <si>
    <t>FÁBIO DE SOUSA SILVA</t>
  </si>
  <si>
    <t>85999</t>
  </si>
  <si>
    <t>(1002112) PAC 2 - Construção de Quadra Escolar Coberta  001/2013 - Canavieira - PI</t>
  </si>
  <si>
    <t>JOAN DE ALBUQUERQUE ROCHA</t>
  </si>
  <si>
    <t>86000</t>
  </si>
  <si>
    <t>(1007062) PAC 2 - Cobertura de Quadra Escolar 082 - Itapuranga - GO</t>
  </si>
  <si>
    <t>De acordo com MP 1174/2023 e Portaria Conjunta MEC/CGU nº 82/2023, esta Secretaria de Estado da Educação de Goiás, solicita a repactuação desta obra ID 1007062 de cobertura de quadra escolar. A conclusão desta obra vai proporcionar um espaço específico e com qualidade para a prática esportiva na escola. Vai ofertar aulas de educação física ministradas com qualidade. Esses espaços proporcionam melhor qualidade de vida, saúde e integração dos alunos na unidade escolar. A prática de esportes e atividades físicas são importantes na vida de todos os jovens e contribuem no aprendizado. Portanto, com a finalização da obra desta cobertura de quadra, será entregue aos alunos do estado de Goiás-GO, uma grande melhoria na infraestrutura do espaço escolar.</t>
  </si>
  <si>
    <t>86001</t>
  </si>
  <si>
    <t>(1004368) ESCOLA MUN.NOSSA SENHORA DA CONCEIÇÃO - Sebastião Barros - PI</t>
  </si>
  <si>
    <t>01/05/2018</t>
  </si>
  <si>
    <t>PABLO CUSTODIO MENDES DE CARVALHO</t>
  </si>
  <si>
    <t>86002</t>
  </si>
  <si>
    <t>(1009163) Creche Tio Antônio Luiz - Murici dos Portelas - PI</t>
  </si>
  <si>
    <t>86003</t>
  </si>
  <si>
    <t>(9519) 658714 - Espaço Educativo Urbano II-06 Salas -  - Construção - BELA VISTA DO MARANHÃO/MA</t>
  </si>
  <si>
    <t>658714</t>
  </si>
  <si>
    <t>JOSE AUGUSTO SOUSA VELOSO</t>
  </si>
  <si>
    <t>86004</t>
  </si>
  <si>
    <t>(8410) 657705 - Esc. Educ. Infantil - Tipo C - BELA VISTA DO MARANHAO/MA</t>
  </si>
  <si>
    <t>657705</t>
  </si>
  <si>
    <t>86005</t>
  </si>
  <si>
    <t>(26085) PAC 2 - Construção de Quadra Escolar Coberta  001</t>
  </si>
  <si>
    <t>22/12/2018</t>
  </si>
  <si>
    <t>86006</t>
  </si>
  <si>
    <t>(1003889) PAC 2 - CRECHE/PRÉ-ESCOLA  001</t>
  </si>
  <si>
    <t>86007</t>
  </si>
  <si>
    <t>(25933) AREA PARA A QUADRA COBERTA DA ESCOLA VEREDIANA DE OLIVEIRA CORREA</t>
  </si>
  <si>
    <t>Solicitamos nova Pactuação amparada pela MP 1174, pois consideramos a obra de suma importância para a infraestrutura da educação de Alenquer. Lembramos que a comunidade escolar aguarda com muita expectativa a conclusão desta obra, assim sendo aguardamos deferimento deste pleito, pois a situação de obra inacabada ocorreu por motivos alheios a esta administração, dentre eles, as inconformidades geradas por empresas sem a devida responsabilidade e compromisso com o projeto, além de outras situações.</t>
  </si>
  <si>
    <t>HEVERTON DOS SANTOS SILVA</t>
  </si>
  <si>
    <t>86008</t>
  </si>
  <si>
    <t>(25934) ÁREA PARA A QUADRA COBERTA DA ESCOLA NOVA ESPERANÇA I</t>
  </si>
  <si>
    <t>86009</t>
  </si>
  <si>
    <t>(25935) ÁREA PARA A QUADRA COBERTA DA ESCOLA JOAQUIM VALENTE</t>
  </si>
  <si>
    <t>86010</t>
  </si>
  <si>
    <t>(1006557) EMEF NOSSA SENHORA DE NAZARÉ - Aveiro - PA</t>
  </si>
  <si>
    <t>22300</t>
  </si>
  <si>
    <t>Solicitamos nova Pactuação amparada pela MP 1174, pois consideramos a obra de suma importância para a infraestrutura da educação de Aveiro. Lembramos que a comunidade escolar aguarda com muita expectativa a conclusão desta obra, assim sendo aguardamos deferimento deste pleito, pois a situação de obra inacabada ocorreu por motivos alheios a esta administração, dentre eles, as inconformidades geradas por empresas sem a devida responsabilidade e compromisso com o projeto, além de outras situações.</t>
  </si>
  <si>
    <t>VILSON GONÇALVES</t>
  </si>
  <si>
    <t>86011</t>
  </si>
  <si>
    <t>(1009562) EMEF VISTA ALEGRE - Aveiro - PA</t>
  </si>
  <si>
    <t>22301</t>
  </si>
  <si>
    <t>86012</t>
  </si>
  <si>
    <t>(1014937) PAC 2 - Construção de Quadra Escolar Coberta  001/2013 - Caldazinha - GO</t>
  </si>
  <si>
    <t>NECESSIDADE DE NOVA PACTUAÇÃO DEVIDO AO LONGO TEMPO DE OBRA PARALISADO (CERCA DE 2 ANOS), ONDE NESTE PERIODO HOUVE ACRÉSCIMO PROGRESSIVO DOS PREÇOS DOS INSUMOS, INVIABILIZANDO CONTINUIDADE DA OBRA COM OS VALORES LICITADOS NA ÉPOCA. TAL AÇÃO É NECESSARIA PARA MANTER EQUILIBRIO FINANCEIRO PARA A EMPRESA RESPONSAVEL PELA EXECUÇÃO.</t>
  </si>
  <si>
    <t>NAIDE DE SOUZA MENDANHA</t>
  </si>
  <si>
    <t>86013</t>
  </si>
  <si>
    <t>(1001782) PAC 2 - CRECHE/PRÉ-ESCOLA  001</t>
  </si>
  <si>
    <t>17/08/2021</t>
  </si>
  <si>
    <t>O Município de Colônia Leopoldina/AL, tem interesse em aderir a nova pactuação MP 1174, tendo em vista que a obra está paralisada atualmente com 20,72% de execução e com o termo de compromisso sem validade. A obra é de fundamental importância para a educação infantil.</t>
  </si>
  <si>
    <t>MANUILSON ANDRADE SANTOS</t>
  </si>
  <si>
    <t>86014</t>
  </si>
  <si>
    <t>(1897) 830409 - Escola de Educação Infantil - Novais/SP</t>
  </si>
  <si>
    <t>830409</t>
  </si>
  <si>
    <t>29/08/2015</t>
  </si>
  <si>
    <t>Diante da Medida Provisória nº 1.174, de 12 de maio de 2.023 e da Portaria Conjunta MEC/MGI/CGU nº 82, de 10 de julho de 2.023, este município, nesta nova administração manifesta o interesse em aderir a repactuação, visto a demanda por vagas creche ser grande e portanto essa obra que se encontra inacabada. É de fundamental importância o deferimento dessa repactuação, pois o município não possui condições de término da obra .</t>
  </si>
  <si>
    <t>ADRIANA CRISTINA VALENTIN</t>
  </si>
  <si>
    <t>86017</t>
  </si>
  <si>
    <t>(17604) 700142/11 - Escola de Educação Infantil - Julio Borges/PI</t>
  </si>
  <si>
    <t>700142</t>
  </si>
  <si>
    <t>08/04/2017</t>
  </si>
  <si>
    <t>Em razão de a obra estar status de inacabada e o município não ser capaz, financeiramente, de arcar com sua conclusão, se faz por necessário a solicitação de nova pactuação com o FNDE , conforme MP nº 1.174/23 e portaria conjunta nº 82/23, para restabelecimento de convênio e por sua vez da retomada financeira para sua conclusão.</t>
  </si>
  <si>
    <t>EDUARDO HENRIQUE DE CASTRO ROCHA</t>
  </si>
  <si>
    <t>86018</t>
  </si>
  <si>
    <t>(1017106) CENTRO DE ENSINO INFANTIL TIA ZÉLIA DE MIRANDA</t>
  </si>
  <si>
    <t>A Creche Municipal Tia Zélia de Miranda, localizada no bairro da Cohab,  adaptada em uma residência, com contrato de locação com o município, possui 06 (seis) salas de aula, 01(uma) sala onde funciona Direção e Secretaria, 01 (uma) cozinha, 02 (dois) banheiros, sem área para recreação, e atende a 109(cento e nove)  crianças, não somente da Cohab, mas da população do seu entorno: Canto do Papagaio, Terra de Deus, Nova Descoberta, Alcanorte, Maxixe e Posseiros, na faixa etária de 1 ano e 6 meses a 5 anos de idade,  nos turnos matutino e vespertino. Enquanto Gestor Público, consciente da minha responsabilidade com a Educação Pública Municipal, bem como das implicações das políticas educacionais no atendimento da demanda para a educação infantil, em particular no bairro da COHAB, onde a creche começou a ser construída, manifestamos interesse na retomada da Obra, solicitando Nova Pactuação (MP 1174).</t>
  </si>
  <si>
    <t>LUIZ GONZAGA DE OLIVEIRA FILHO</t>
  </si>
  <si>
    <t>86020</t>
  </si>
  <si>
    <t>(1000671) PAC 2 - Cobertura de Quadra Escolar  001/2013 - Carmolândia - TO</t>
  </si>
  <si>
    <t>A Prefeitura Municipal de Carmolândia-To, através do seu gestor, Neurivan Rodrigues, torna evidente a intenção e total interesse em concluir esta Obra, e já está  tomando as devidas providências pra realizar o necessário para isso.</t>
  </si>
  <si>
    <t>Higor Gabriel Ribeiro Lima</t>
  </si>
  <si>
    <t>86023</t>
  </si>
  <si>
    <t>(1015738) ESPAÇO DE EDUCAÇÃO PROINFÂNCIA TIPO C</t>
  </si>
  <si>
    <t>Escola Infantil - Tipo C (Projeto Novo)</t>
  </si>
  <si>
    <t>Em razão de a obra estar status de inacabada e o município não ser capaz, financeiramente, de arcar com sua conclusão, se faz por necessário a solicitação de nova pactuação com o FNDE , conforme MP nº 1.174/23 e portaria conjunta nº 82/23 ,para restabelecimento de convênio e por sua vez da retomada financeira para sua conclusão.</t>
  </si>
  <si>
    <t>OSMAR DE SOUSA VIEIRA</t>
  </si>
  <si>
    <t>86024</t>
  </si>
  <si>
    <t>(29611) CREOLI</t>
  </si>
  <si>
    <t>8384</t>
  </si>
  <si>
    <t>02/09/2016</t>
  </si>
  <si>
    <t>MAURO DE MELO TORRES</t>
  </si>
  <si>
    <t>86027</t>
  </si>
  <si>
    <t>(29610) GRAÇA</t>
  </si>
  <si>
    <t>86028</t>
  </si>
  <si>
    <t>1003112</t>
  </si>
  <si>
    <t>(1003112) Terreno da Unidade Guiomar Marfuz - Esplanada - BA</t>
  </si>
  <si>
    <t>16889</t>
  </si>
  <si>
    <t>Esplanada</t>
  </si>
  <si>
    <t>03/05/2023</t>
  </si>
  <si>
    <t>Solicitamos repactuação da obra com objetivo de finalização da mesma, haja visto que a mesma encontra-se em estado inacabada.</t>
  </si>
  <si>
    <t>JOSÉ NAUDINHO ALVES DOS SANTOS</t>
  </si>
  <si>
    <t>86029</t>
  </si>
  <si>
    <t>(2059) 830241 - Escola de Educação Infantil - Tipo B - Icó/CE</t>
  </si>
  <si>
    <t>830241</t>
  </si>
  <si>
    <t>06/04/2013</t>
  </si>
  <si>
    <t>Manifesto interesse em realizar a repactuação em consonância com a MP 1174 e a Portaria 82 que dispõem sobre as repactuações e Retomada das obras inacabadas ou paralisadas. Haja vista o município ter interesse em dar continuidade a obra.</t>
  </si>
  <si>
    <t>ANA LAIS PEIXOTO CORREIA NUNES</t>
  </si>
  <si>
    <t>86030</t>
  </si>
  <si>
    <t>(26090) QUADRA COBERTA MANOEL ANTÔNIO NUNES EEF</t>
  </si>
  <si>
    <t>86031</t>
  </si>
  <si>
    <t>(1001748) CRECHE CRIANÇA FELIZ-LIMA CAMPOS - Icó - CE</t>
  </si>
  <si>
    <t>86032</t>
  </si>
  <si>
    <t>(25480) PAC 2 - CRECHE/PRÉ-ESCOLA  001</t>
  </si>
  <si>
    <t>06/06/2017</t>
  </si>
  <si>
    <t>A Creche Modelo Proinfância Tipo B, situada na Av Sulivan Portela, nas proximidades do Bairro Luciano Batista Martins e Conjunto Sebastião Nogueira da Costa, (Minha Casa e Minha Vida) em Rio Preto da Eva/Am, representa um importante equipamento público de Educação Infantil em nossa comunidade.  A retomada e finalização da obra da Creche Tipo B (Padrão FNDE) em nosso município é essencial, considerando os múltiplos benefícios que traria para a comunidade local e para o sistema educacional. Segundo dados da Secretaria de Educação Municipal, irá beneficiar cerca de 200 crianças da educação infantil, essa ação teria um impacto significativo, levando em conta que as creches existentes, estão em bairros distantes. Desde o seu cadastro em 2012, o município cresceu com surgindo novos bairros, na época a localização da creche foi para suprir a necessidade do Conjunto habitacional que possui 500 casas, ou seja, 500 famílias, a agora já estruturado possui o Bairro Luciano Martins Batista. Segundo o Mapa Cadastral do Município no entorno ao terreno proposto da Creche, existem 05 novos loteamentos, em sua maioria já habitados. E também a Avenida Sullivan Portela, a qual possui diversas moradias ao longo de sua extensão de 20 km, bem como 07 comunidades Rurais, dente elas podemos citar a Francisca Mendes e Comunidade 15 de Novembro.    A educação infantil desempenha um papel crucial no desenvolvimento cognitivo, social e emocional das crianças. A conclusão da creche permitiria que essas crianças tivessem acesso a um ambiente de aprendizado estruturado, estimulante e seguro, contribuindo para o desenvolvimento de habilidades fundamentais desde cedo próximo a suas residências. Além disso, a retomada da obra demonstraria o comprometimento do governo federal com a educação e o bem-estar das futuras gerações. Isso transmitiria uma mensagem positiva à comunidade, mostrando que os esforços estão sendo feitos para fornecer recursos adequados para a educação das crianças, o que, por sua vez, poderia aumentar o envolvimento e o apoio da população local. A creche também teria um impacto indireto nas famílias dos alunos, permitindo que os pais trabalhem com mais tranquilidade, sabendo que seus filhos estão em um ambiente educacional seguro, próximo de suas residências. Isso poderia contribuir para uma melhoria geral na qualidade de vida, uma vez que a preocupação com o cuidado infantil seria reduzida. Adicionalmente, investir na conclusão da creche tipo B poderia ter um efeito positivo na economia local, criando empregos temporários durante a fase final da construção e empregos permanentes para os profissionais da educação e equipe de apoio após a abertura da creche. Concluindo, é importante salientar que, apesar da fundação estar em boas condições para reaproveitamento, infelizmente, a estrutura da creche encontra-se em  estado de deterioração. As estruturas expostas, especialmente a laje, apresentam uma sobrecarga muito elevada, aumentando consideravelmente o risco de colapso e desabamento. Diante desse cenário, a demolição da estrutura existente torna-se uma medida indispensável e urgente para garantir a segurança de todos. A reconstrução da creche é essencial para atender às necessidades da comunidade de Rio Preto da Eva, oferecendo um ambiente seguro, acolhedor e propício ao desenvolvimento infantil.</t>
  </si>
  <si>
    <t>86033</t>
  </si>
  <si>
    <t>(1001749) CRECHE MENINOS DO ICÓ - Icó - CE</t>
  </si>
  <si>
    <t>86034</t>
  </si>
  <si>
    <t>1016605</t>
  </si>
  <si>
    <t>(1016605) PAC 2 - Construção de Quadra Escolar Coberta  002/2013 - Milagres - CE</t>
  </si>
  <si>
    <t>PAC2 10237/2014</t>
  </si>
  <si>
    <t>O MUNICIPIO DE MILAGRES MANIFESTA INTERESSE NA RETOMADA DAS OBRAS DE CONSTRUÇÃO DE QUADRA ESCOLAR NA LOCALIDADE DE SITIO CARNAUBA DE ACORDO COM AS CONDIÇÕES ESTABELECIDAS NA MEDIDA PROVISORIA 1174/2023 E PORATRIA CONJUNTA N.º 82</t>
  </si>
  <si>
    <t>CICERO ALVES  DE FIGUEIREDO</t>
  </si>
  <si>
    <t>86035</t>
  </si>
  <si>
    <t>(1002131) QUADRA JOSE MOREIRA TEIXEIRA EEF - Icó - CE</t>
  </si>
  <si>
    <t>86036</t>
  </si>
  <si>
    <t>(1002578) COBERTURA DE QUADRA E.E.F CONSELHEIRO ARAUJO  - Icó - CE</t>
  </si>
  <si>
    <t>86037</t>
  </si>
  <si>
    <t>(1005262) QUADRA JOÃO ALEXANDRE E.E.EF - Icó - CE</t>
  </si>
  <si>
    <t>18/07/2019</t>
  </si>
  <si>
    <t>86038</t>
  </si>
  <si>
    <t>(1007229) Conjunto Josefa Campos Monteiro - Icó - CE</t>
  </si>
  <si>
    <t>23630</t>
  </si>
  <si>
    <t>86039</t>
  </si>
  <si>
    <t>(24605) PAC 2 - CRECHE no RES. EDUARDO COSTA</t>
  </si>
  <si>
    <t>25/07/2024</t>
  </si>
  <si>
    <t>Manifesto interesse em realizar a repactuação da obra e serviços de engenharia em consonância com a Medida Provisória nº 1154 de janeiro de 2023 e a Portaria nº 82 de julho de 2023 que dispõem sobre as repactuações e Retomada das obras inacabadas ou paralisadas.</t>
  </si>
  <si>
    <t>JOSE PESSOA LEAL</t>
  </si>
  <si>
    <t>86040</t>
  </si>
  <si>
    <t>(1015928) Cobertura de Quadra EEF. JOAO RAIMUNDO MOTA - Icó - CE</t>
  </si>
  <si>
    <t>05/02/2019</t>
  </si>
  <si>
    <t>86042</t>
  </si>
  <si>
    <t>(1003070) Escola Municipal do Loteamento Portal do Eucalipito - Monsenhor Gil - PI</t>
  </si>
  <si>
    <t>17595</t>
  </si>
  <si>
    <t>16/08/2021</t>
  </si>
  <si>
    <t>RAIMUNDO LOPES SILVA JUNIOR</t>
  </si>
  <si>
    <t>86043</t>
  </si>
  <si>
    <t>(11052) 658472 - Construção Brasil Profissionalizado - Brasil Profissionalizado - Construção - Santarém/PA</t>
  </si>
  <si>
    <t>A obra de ID; 11052, Construção Brasil Profissionalizado - Brasil Profissionalizado - Construção - Santarém/PA), cadastrada no SIMEC obras 2.0, sendo parte integrante do Convênio n°  658472/2009, em vigência. Essa obra encontra-se paralisada em decorrência vencimento contratual  com a empresa contratada e a não renovação com a mesma. A obra não foi atualizada no SIMEC  desde então. No entanto, a conclusão dessa obra é de suma importância para educação do  município de Nova Ipixuna, visto está localizada na região de integração do Baixo Amazonas. Após  a Portaria Conjunta MEC/MGI/CGU N° 82, de 10 de julho e 2023, foi submetido à Secretaria de  Estado de Educação do Pará a identificação de serviços necessários para melhor adequação técnica  do objeto. Portanto, solicitamos a repactuação da obra para a sua efetiva conclusão.</t>
  </si>
  <si>
    <t>MELISSA MARTINEZ FREDERICO</t>
  </si>
  <si>
    <t>86044</t>
  </si>
  <si>
    <t>(1002789) Escola Municipal de Educação Infantil Padre Gildo - Carazinho - RS</t>
  </si>
  <si>
    <t>04/11/2018</t>
  </si>
  <si>
    <t>O município de Carazinho não tem interesse na retomada da obra ID 1002789, processo nº 23400008111201380, Convênio nº 6026/2013, e apresenta como justificativa: - A referida obra era baseada em tecnologia inovadora e as paredes feitas em chapas de material compensado e foi paralisada antes da cobertura.  - Em 2015 a construtora foi notificada diversas vezes, sendo que em 2016 apresentou um cronograma de retomada com previsão de término em novembro/2016, porém, os serviços não foram retomados.   - Em 2017, foi emitido relatório de verificação, atestando a situação precária da obra por engenheiro da Secretaria de Planejamento.</t>
  </si>
  <si>
    <t>MILTON SCHMITZ</t>
  </si>
  <si>
    <t>86045</t>
  </si>
  <si>
    <t>5756</t>
  </si>
  <si>
    <t>(5756) 700219 - 5ª Unidade Regional de Educação - Ampl/Ref</t>
  </si>
  <si>
    <t>A obra de ID; 5756, 5ª Unidade Regional de Educação - Ampl/Ref - Santarém/PA),  cadastrada no SIMEC obras 2.0, sendo parte integrante do Convênio n° 700219/2008, que perdeu  vigência em 19/04/2023. Essa obra encontra-se inacabada em decorrência desta secretaria de  estado não ter solicitado em tempo hábil a prorrogação de prazo, quando solicitado, o mesmo já  estava no sistema com status de inacabado. A obra não foi atualizada no SIMEC desde então. No  entanto, a conclusão dessa obra é de suma importância para educação do município de Santarém,  visto está localizada na região de integração do Baixo Amazonas. Após a Portaria Conjunta  MEC/MGI/CGU N° 82, de 10 de julho e 2023, foi submetido à Secretaria de Estado de Educação do  Pará a identificação de serviços necessários para melhor adequação técnica do objeto. Portanto,  solicitamos a repactuação da obra para a sua efetiva conclusão.</t>
  </si>
  <si>
    <t>86046</t>
  </si>
  <si>
    <t>(33060) 700219/2008 - EEEM Maestro Wilson D da Fonseca - Reforma - Santarém/PA.</t>
  </si>
  <si>
    <t>A obra de ID; 33060, EEEM MAESTRO WILSON DIAS DA FONSECA REFORMA - SANTARÉM/PA, cadastrada no SIMEC obras 2.0, sendo parte integrante do Convênio n°  700219/2008, que perdeu vigência em 19/04/2023. Essa obra encontra-se inacabada em  decorrência desta secretaria de estado não ter solicitado em tempo hábil a prorrogação de prazo,  quando solicitado, o mesmo já estava no sistema com status de inacabado. A obra não foi atualizada  no SIMEC desde então. No entanto, a conclusão dessa obra é de suma importância para educação  do município de Santarém, visto está localizada na região de integração do Baixo Amazonas. Após a  Portaria Conjunta MEC/MGI/CGU N° 82, de 10 de julho e 2023, foi submetido à Secretaria de Estado  de Educação do Pará a identificação de serviços necessários para melhor adequação técnica do  objeto. Portanto, solicitamos a repactuação da obra para a sua efetiva conclusão.</t>
  </si>
  <si>
    <t>86047</t>
  </si>
  <si>
    <t>(1004950) Bairro Centro - PAC 2 - Construção de Quadra Escolar Coberta  002/2013  - Esperantinópolis - MA</t>
  </si>
  <si>
    <t>Visando a plena execução dos convênios celebrados entre a União e os Municípios, o determinado na Medida provisória 1.174 de 12 de maio de 2023, elenca a possibilidade de retomada dos termos de obras inacabadas cujo prazo de vigência tenha expirado, desde que haja o compromisso assumido por parte deste Município de se responsabilizar pelo desequilíbrio físico-financeiro existente na obra. Nesse sentido, manifestamos expressamente o interesse em firmar novo termo de compromisso, visando preservar o interesse público na conclusão dessas obras de infraestrutura educacional. Solicito a Vossa Senhoria gestões junto à Diretoria de Gestão, Articulação e Projetos Educacionais  DIGAP para realização de nova pactuação a fim de retomarmos os citados empreendimentos, com a certeza do nosso permanente acompanhamento desses instrumentos.</t>
  </si>
  <si>
    <t>86048</t>
  </si>
  <si>
    <t>(27090) PAC 2 - Cobertura de Quadra Escolar  077</t>
  </si>
  <si>
    <t>A obra de ID; 27090, Cobertura de Quadra Escolar 077 (EEEFM ONESIMA PEREIRA  DE BARROS, SANTARÉM  PA), cadastrada no SIMEC obras 2.0, sendo parte integrante do Convênio n° 3601/2012, em vigência. Essa obra encontra-se paralisada em decorrência vencimento contratualcom a empresa contratada e a não renovação com a mesma. A obra não foi atualizada no SIMEC desde então. No entanto, a conclusão dessa obra é de suma importância para educação do município de Santarém, visto está localizada na região de integração do Baixo Amazonas. Após a Portaria Conjunta MEC/MGI/CGU N° 82, de 10 de julho e 2023, foi submetido à Secretaria de Estadode Educação do Pará a identificação de serviços necessários para melhor adequação técnica do objeto. Portanto, solicitamos a repactuação da obra para a sua efetiva conclusão.</t>
  </si>
  <si>
    <t>86049</t>
  </si>
  <si>
    <t>(1004951) Pov. Bom Principio-PAC 2 - Construção de Quadra Escolar Coberta  003/2013 - Esperantinópolis - MA</t>
  </si>
  <si>
    <t>86051</t>
  </si>
  <si>
    <t>(1007890) Bairro Santo Sebastião-PAC 2 - Cobertura de Quadra Escolar  001/2013 - Esperantinópolis - MA</t>
  </si>
  <si>
    <t>86053</t>
  </si>
  <si>
    <t>(1007895) Povoado Palmeiral-PAC 2 - Construção de Quadra Escolar Coberta  001/2013 - Esperantinópolis - MA</t>
  </si>
  <si>
    <t>86059</t>
  </si>
  <si>
    <t>(1009399) EM José Bonifácio - Esperantinópolis - MA</t>
  </si>
  <si>
    <t>22535</t>
  </si>
  <si>
    <t>86061</t>
  </si>
  <si>
    <t>(1015474) Córrego Santa Angélica - Itueta - MG</t>
  </si>
  <si>
    <t>29720</t>
  </si>
  <si>
    <t>A referida obra foi concluída com recursos próprio, porém fora do projeto do FNDE, uma vez que, a gestão anterior a esta, já havia devolvido os recursos repassados pelo FNDE pelo fato da empresa licitada ter abandonado a obra. Gostaríamos de tirar dúvidas sobre a situação da mesma.</t>
  </si>
  <si>
    <t>86062</t>
  </si>
  <si>
    <t>(1008287) PAC 2 - Cobertura de Quadra Escolar  001/2013 - Paraíba do Sul - RJ</t>
  </si>
  <si>
    <t>Diversas foram as intercorrências que impediram o término da obra pactuada no prazo inicialmente estipulado. No entanto, esta Municipalidade expressa o integral interesse em dar continuidade na execução e finalização da obra em questão, dada a possibilidade de oferecer aos estudantes da Unidade Escolar, uma quadra coberta.</t>
  </si>
  <si>
    <t>DAYSE DEBORAH ALEXANDRA NEVES</t>
  </si>
  <si>
    <t>86063</t>
  </si>
  <si>
    <t>(1008288) PAC 2 - Cobertura de Quadra Escolar  002/2013 - Paraíba do Sul - RJ</t>
  </si>
  <si>
    <t>86064</t>
  </si>
  <si>
    <t>(25651) PAC 2 - CRECHE/PRÉ-ESCOLA  001</t>
  </si>
  <si>
    <t>Vimos por meios deste registrar novamente o pedido de repactuação, devido a exclusão ocorrida por parte do sistema do pedido anterior realizado dia 06/07/23, da Obra (25651) PAC 2 - CRECHE/PRÉ-ESCOLA 001, conforme MP 1174. Informamos ainda que enviaremos novamente todos os documentos necessários para a análise da repactuação. Continuamos à disposição no email: convenios.leverger@hotmail.com</t>
  </si>
  <si>
    <t>Francieli Magalhaes de Arruda</t>
  </si>
  <si>
    <t>86065</t>
  </si>
  <si>
    <t>(1073624) Creche Municipal Nitinha Correia CAvalcante</t>
  </si>
  <si>
    <t>108437</t>
  </si>
  <si>
    <t>O Município de Jacuípe vem solicitar a vossa excelência A REPACTUAÇÃO do Termo de Compromisso Emergencial oriundo de emenda parlamentar nº. 108437/2019 o qual tem como obra uma creche  pro infância tipo 1; Considerando que o recurso para esta obra é de emenda parlamentar e que a obra foi reformulada através de TC emergencial e sendo o município iniciou a execução em abril de 2018; Considerando a importância da obra para a comunidade local que como bem demonstrado a época pelo estudo de demanda é formada por famílias que vivem abaixo da linha da pobreza; Considerando que o município tem total interesse em concluir a obra que hora esta paralisada e inacabada. Considerando que ocorreu uma falta grande do setor administrativo da gestão da prefeitura que não fez o pedido da prorrogação do prazo junto ao FNDE levando a obra a ficar com o seu TCE vencido. Considerando que com base na legislação há a possibilidade de repactuação. O município demonstra a vontade expressa em continuar a obra tão logo os tramites administrativos de repactuação sejam aprovados pelo FNDE para que possa ser firmado novo TERMO DE COMPROMISSO. Havendo a necessidade de ajustar preço de serviços para nova contratação se este fato do distrato ocorrer o município arcará com recurso de contrapartida para atender a necessidade de acréscimo de valor visando a execução total da obra.</t>
  </si>
  <si>
    <t>AMARO FERREIRA DA SILVA JUNIOR</t>
  </si>
  <si>
    <t>86066</t>
  </si>
  <si>
    <t>(1005974) CRECHE 25 DE MARÇO</t>
  </si>
  <si>
    <t>A retomada da construção da creche é crucial para o município de Matina, pois fornecerá acesso a educação infantil de qualidade, ajudando no desenvolvimento cognitivo e social das crianças. Além disso, a creche aliviará a carga dos pais, permitindo que trabalhem com tranquilidade e promovendo um ambiente mais inclusivo para todas as famílias.</t>
  </si>
  <si>
    <t>OLGA GENTIL DE CASTRO CARDOSO</t>
  </si>
  <si>
    <t>86067</t>
  </si>
  <si>
    <t>(1004073) EMENDA PARLAMENTAR 24480009 - ALEXANDRE CÂMARA - João Câmara - RN</t>
  </si>
  <si>
    <t>46021</t>
  </si>
  <si>
    <t>09/07/2021</t>
  </si>
  <si>
    <t>O município de João Câmara, vem através deste meio, solicitar a nova pactuação da obra Id 1004073, referente ao convênio 46021/2014 da Emenda Parlamentar 24480009 - ALEXANDRE CÂMARA - João Câmara/RN, a qual consta como situação da obra INACABADA, após execução do montante de 97.07%. A obra não foi concluída devido ao abandono da empresa licitada que deixou de executar o castelo d água, causando prejuízos ao pleno funcionamento da escola. Mesmo após várias tentativas para resolução da questão foi feito uma nova licitação, porém não houve inscrições para concorrer, o que culminou em continuar inacabada. Portanto, solicitamos a pactuação justificando que a escola necessita da construção do castelo dágua para o pleno funcionamento das atividades escolares, bem como, atender a prestação de contas com os órgãos fiscalizadores.</t>
  </si>
  <si>
    <t>MANOEL DOS SANTOS BERNARDO</t>
  </si>
  <si>
    <t>86068</t>
  </si>
  <si>
    <t>(1082816) MARIA LUIZA - Cascavel - PR</t>
  </si>
  <si>
    <t>201803266</t>
  </si>
  <si>
    <t>Considerando a Portaria Conjunta MEC/MGI/CGU nº 82/2023 e a Medida Provisória 1.174  de 12 de maio de 2023, solicitamos a repactuação do Termo de Compromisso PAR nº 201803266-1 e a atualização do índice nacional de custos da construção -INCC acumulado no período, para que seja possível a retomada da obra, objeto do respectivo Termo.</t>
  </si>
  <si>
    <t>LEONALDO PARANHOS DA SILVA</t>
  </si>
  <si>
    <t>86069</t>
  </si>
  <si>
    <t>(1006946) PAC 2 - Construção de Quadra Escolar Coberta  001 - Viçosa - MG</t>
  </si>
  <si>
    <t>RAIMUNDO NONATO CARDOSO</t>
  </si>
  <si>
    <t>86070</t>
  </si>
  <si>
    <t>(1052472) ESCOLA DE TEMPO INTEGRAL - Viçosa - MG</t>
  </si>
  <si>
    <t>76945</t>
  </si>
  <si>
    <t>Manifesto interesse em realizar a repactuação em consonância com a MP 1174 e a Portaria 82 que dispõem sobre as repactuações e Retomada das obras paralisadas.</t>
  </si>
  <si>
    <t>86071</t>
  </si>
  <si>
    <t>(1003896) PAC 2 - CRECHE/PRÉ-ESCOLA  001 - São Miguel Arcanjo - SP</t>
  </si>
  <si>
    <t>10/10/2017</t>
  </si>
  <si>
    <t>A conclusão da obra da unidade escolar citada acima, continua sendo importante para o município, uma vez que atenderá a demanda dos bairros periféricos da cidade: Conjunto Habitacional Adelina Brandini Ribas, Conjunto Habitacional Francisco Pezzato e Jardim São Carlos. Com a Implantação da nova unidade escolar vamos evitar o grande deslocamento dos alunos para o centro da cidade.</t>
  </si>
  <si>
    <t>PAULO RICARDO DA SILVA</t>
  </si>
  <si>
    <t>86074</t>
  </si>
  <si>
    <t>(30951) Quadra Escolar Creche Tia Anália AraújoCoberta  001</t>
  </si>
  <si>
    <t>20/01/2023</t>
  </si>
  <si>
    <t>RICARDO ARAUJO DA SILVA</t>
  </si>
  <si>
    <t>86075</t>
  </si>
  <si>
    <t>(30952)  Quadra Escolar UE Antonieta Castelo</t>
  </si>
  <si>
    <t>86076</t>
  </si>
  <si>
    <t>(30950)  Quadra Escolar Padre Antônio Ferraris2</t>
  </si>
  <si>
    <t>86077</t>
  </si>
  <si>
    <t>(1005413) PAC 2 - Construção de Quadra Escolar Coberta  001/2013 - Laguna - SC</t>
  </si>
  <si>
    <t>31/03/2020</t>
  </si>
  <si>
    <t>Considerando a solicitação de repactuação referente à finalização da construção da Quadra Coberta da EEB Comandante Moreira, destaco que se trata de um importante recurso na garantia dos direitos à educação de qualidade para alunos da rede municipal de ensino de Laguna.  A comunidade não dispõe de nenhum recurso tal como este, como também nem nos bairros próximos, o que impede que seja realizado atividades esportivas escolares,tão pouco atividades pedagógicas que contem com espaço coletivo a exemplo do que pode ser possível com a construção de uma quadra coberta.  A Escola atende crianças e adolescentes, tendo a etapa do Ensino Fundamental II em período integral, contudo, não se conta com local apropriado, protegido da chuva e do sol, para que se possa articular atividades físicas voltadas à qualidade de vida e desenvolvimento do que prevê a Base Nacional Comum Curricular - BNCC.</t>
  </si>
  <si>
    <t>SAMIR AZMI IBRAHIM MUHAMMAD AHMAD</t>
  </si>
  <si>
    <t>86078</t>
  </si>
  <si>
    <t>(1109867) ESCOLA DE ENSINO FUNDAMENTAL EM ARAPIRANGA - Serrano do Maranhão - MA</t>
  </si>
  <si>
    <t>202200002</t>
  </si>
  <si>
    <t>Vimos solicitar Nova Pactuação MP 1174, pois temos interesse na complementação da OBRA.</t>
  </si>
  <si>
    <t>86080</t>
  </si>
  <si>
    <t>(2241) 830294 - Escola de Educação Infantil - Santo Hipólito/MG</t>
  </si>
  <si>
    <t>830294</t>
  </si>
  <si>
    <t>29/06/2010</t>
  </si>
  <si>
    <t>O município tem interesse na retomada da obra.</t>
  </si>
  <si>
    <t>JANE CRISTINA DA SILVA</t>
  </si>
  <si>
    <t>86081</t>
  </si>
  <si>
    <t>(27351) Loteamento Buritizal</t>
  </si>
  <si>
    <t>MÁRCIO CLAY DA COSTA SERRÃO</t>
  </si>
  <si>
    <t>86082</t>
  </si>
  <si>
    <t>(1017229) Dona Maria - Laranjal do Jari - AP</t>
  </si>
  <si>
    <t>29969</t>
  </si>
  <si>
    <t>86083</t>
  </si>
  <si>
    <t>(24489) PAC 2 - CRECHE/PRÉ-ESCOLA  005</t>
  </si>
  <si>
    <t>Obra ID 24489 - Foi concluída com recursos próprios.</t>
  </si>
  <si>
    <t>KAYO FELYPE NACHTAJLER AMADO</t>
  </si>
  <si>
    <t>86084</t>
  </si>
  <si>
    <t>(1017227) Comunidade de Agua Branca - Laranjal do Jari - AP</t>
  </si>
  <si>
    <t>86085</t>
  </si>
  <si>
    <t>(1010370) TERRENO ESCOLA NOVO HORIZONTE -FIAPÃO - Tomé-Açu - PA</t>
  </si>
  <si>
    <t>33942</t>
  </si>
  <si>
    <t>Manifestamos interesse na retomada da referida obra e Solicitamos a repactuação conforme Medida Provisória nº 1.174, de 12 de maio de 2023 e PORTARIA CONJUNTA MEC/MGI/CGU Nº 82, DE 10 DE JULHO DE 2023 - que Institui o Pacto Nacional pela Retomada de Obras e de Serviços de Engenharia Destinados à Educação Básica.  Desde já agrademos o empenho desta autarquia em solucionar tais pendências.</t>
  </si>
  <si>
    <t>CARLOS ANTONIO VIEIRA</t>
  </si>
  <si>
    <t>86094</t>
  </si>
  <si>
    <t>(1004286) FREXEIRA</t>
  </si>
  <si>
    <t>VIMOS SOLICITAR NOVA PACTUAÇÃO DE ACORDO COM A MP 1174.</t>
  </si>
  <si>
    <t>THALITA E SILVA CARVALHO DIAS</t>
  </si>
  <si>
    <t>86095</t>
  </si>
  <si>
    <t>(1004327) PROJETO 2 CONVENCIONAL</t>
  </si>
  <si>
    <t>LEANDRO OLIVEIRA DA SILVA</t>
  </si>
  <si>
    <t>86096</t>
  </si>
  <si>
    <t>(1007649) PAC 2 - Construção de Quadra Escolar Coberta  002/2013 - Água Doce do Maranhão - MA</t>
  </si>
  <si>
    <t>SOLICITAÇÃO NOVA PACTUAÇÃO PELA MP 1174</t>
  </si>
  <si>
    <t>86097</t>
  </si>
  <si>
    <t>(1004541) PAC 2 - Construção de Quadra Escolar Coberta  003/2013 - Santo Amaro do Maranhão - MA</t>
  </si>
  <si>
    <t>86098</t>
  </si>
  <si>
    <t>(1009492) Lagoa da Esperança - Santo Amaro do Maranhão - MA</t>
  </si>
  <si>
    <t>22650</t>
  </si>
  <si>
    <t>86099</t>
  </si>
  <si>
    <t>(1015206) Santa Maria - Água Doce do Maranhão - MA</t>
  </si>
  <si>
    <t>30240</t>
  </si>
  <si>
    <t>SOLICCITAMOS Nova Pactuação PELA MP 1174</t>
  </si>
  <si>
    <t>86100</t>
  </si>
  <si>
    <t>(19246) ZONA HABITACIONAL ZH</t>
  </si>
  <si>
    <t>28/04/2024</t>
  </si>
  <si>
    <t>Conforme Medida Provisória nº 1.174, de 12 de maio de 2023, Portaria Conjunta de MEC/MGI/CGU N° 82, de 10 de julho de 2023 e orientações obtidas através do Balcão Virtual do FNDE - Obras Inacabadas no dia 17/08/2023, solicitamos Nova Pactuação</t>
  </si>
  <si>
    <t>VALDIVINO MENDES DOS SANTOS</t>
  </si>
  <si>
    <t>86101</t>
  </si>
  <si>
    <t>(1009495) Travosa I - Santo Amaro do Maranhão - MA</t>
  </si>
  <si>
    <t>86102</t>
  </si>
  <si>
    <t>(1009496) Bebedouro - Santo Amaro do Maranhão - MA</t>
  </si>
  <si>
    <t>86103</t>
  </si>
  <si>
    <t>(1015968) PAC 2 - Cobertura de Quadra Escolar  001/2013 - Santo Amaro do Maranhão - MA</t>
  </si>
  <si>
    <t>26/07/2021</t>
  </si>
  <si>
    <t>86104</t>
  </si>
  <si>
    <t>(1016186) Cana Brava - Água Doce do Maranhão - MA</t>
  </si>
  <si>
    <t>30241</t>
  </si>
  <si>
    <t>SOLICITAMOS NOVA PACTUAÇÃO A MP 1174</t>
  </si>
  <si>
    <t>86105</t>
  </si>
  <si>
    <t>(1002005) PAC 2 - CRECHE/PRÉ-ESCOLA  002</t>
  </si>
  <si>
    <t>A retomada da Construção da creche se faz necessário para atender crianças nos primeiros anos de vida, e dar suporte às mães de famílias que precisam trabalhar fora de casa para sustentar seus filhos, proporcionando assim uma melhor qualidade de vida das famílias.  As creches são espaços importantes para o desenvolvimento das crianças, são nelas que, a grande maioria das crianças aprendem uma diversidade de conhecimentos formando seu caráter e sua intelectualidade, por isso a educação é um direito de todos e dever do estado promover e facilitar a sua acessibilidade. Com essa solicitação, o município reconhece a importância da educação, quando pretende oferecer à população um ensino de qualidade, em prédios com infraestrutura adequada e garantindo às famílias trabalhadoras, sua integração e participação, no próprio local em que residem.</t>
  </si>
  <si>
    <t>ENILSON MARCELO RODRIGUES DA SILVA</t>
  </si>
  <si>
    <t>86106</t>
  </si>
  <si>
    <t>(1007836) PAC 2 - Construção de Quadra Escolar Coberta  002 - São Gonçalo dos Campos - BA</t>
  </si>
  <si>
    <t>O Município de São Gonçalo dos Campos, CNPJ 14.060.602/0001-49, de acordo com o Art. 3° da Portaria Conjunta MEC/MG/CGU N° 82, de 10 de Julho de 2023,vem manifestar interesse em repactuar a obra ID1007836- Construção de Quadra Coberta, para o que, justificamos:  -A obra encontrava-se na condição de PARALISADA, quando da publicação da MP n° 1174/2023  -O percentual de execução da obra é de 80,04 %; Salientamos que o município dispõe da documentação complementar solicitada na MP e na Portaria referidas, tais como: Laudo Técnico, Planilha Orçamentaria e cronograma físico financeiro atualizados. Ressalta-se que esta é uma obra de grande importância para atendimento aos alunos da rede municipal de educação e para a sociedade em geral, motivo pelo qual pedimos que seja viabilizada a sua conclusão.</t>
  </si>
  <si>
    <t>Tarcísio Torres Pedreira</t>
  </si>
  <si>
    <t>21/08/2023</t>
  </si>
  <si>
    <t>Em anexo Oficio 761 de 18/08/2023 de anuência ao pedido de repactuação e certidão de inteiro teor, conforme diligenciado pelo FNDE. pedimos deferimento.</t>
  </si>
  <si>
    <t>18/08/2023</t>
  </si>
  <si>
    <t>Documentos anexados conforme solicitação mais o laudo técnico para comprovar que a obra está com o percentual acima de 50% executada.</t>
  </si>
  <si>
    <t>19/08/2023</t>
  </si>
  <si>
    <t>DOCUMENTAÇÃO SOLICITADA ANEXADA</t>
  </si>
  <si>
    <t>Em resposta a diligência, segue em anexo documentação referente a posse do terreno e Oficio de anuência de interesse.</t>
  </si>
  <si>
    <t>Em atendimento à diligência, encaminhamos dominialidade data atualizada e ofício de anuência.</t>
  </si>
  <si>
    <t>Segue para analise certidão de inteiro teor terreno escola 6 salas prata-PB. e oficio solicitação de repactuação conforme a MP-1174 e Portaria Conjunta MEC/MGI/CGU n° 82, de 10 de julho de 2023  Aguardamos deferimento</t>
  </si>
  <si>
    <t>A Obra (1004881) EMEF JOSÉ AFONSO VIANA - Cachoeira do Arari - PA, encontra-se com o Estado Atual como INACABADA - PC Técnica Concluída, COM TERMO DE CONVÊNIO DE 2015 do tipo Construção: Quadra Escolar Coberta com Vestiário. A Nova Pactuação se faz necessária visto o interesse deste Município na retomada da referida, fazendo esta MANIFESTAÇÃO de acordo com Portaria conjunta MEC/MGI/CGU Nº 82, de 10 de julho de 2023.</t>
  </si>
  <si>
    <t>A Obra (1004880) EMEF SÃO JOSÉ DO CARACARÁ - Cachoeira do Arari - PA, encontra-se com o Estado Atual como INACABADA - PC Técnica Concluída, COM TERMO DE CONVÊNIO DE 2015 do tipo Construção: Quadra Escolar Coberta com Vestiário. A Nova Pactuação se faz necessária visto o interesse deste Município na retomada da referida, fazendo esta MANIFESTAÇÃO de acordo com Portaria conjunta MEC/MGI/CGU Nº 82, de 10 de julho de 2023.</t>
  </si>
  <si>
    <t>BRUNO CÉSAR CARVALHO  MACEDO</t>
  </si>
  <si>
    <t>701784</t>
  </si>
  <si>
    <t>A Obra (1015277) EMEF SÃO JOSÉ DO CARACARÁ - Cachoeira do Arari - PA, encontra-se com o Estado Atual como INACABADA - PC TÉCNICA CONCLUÍDA, COM TERMO DE CONVÊNIO DE 2014 do tipo Construção com 4 salas de aula. A Nova Pactuação não se faz necessária visto que o  Município CONCLUIU A OBRA COM RECURSOS PRÓPRIOS, e fazendo esta MANIFESTAÇÃO, SOLICITA DEVOLUTIVA a partir do percentual a ser executado do projeto inicial, de acordo com Portaria conjunta MEC/MGI/CGU Nº 82, de 10 de julho de 2023.</t>
  </si>
  <si>
    <t>Segue a documentação para analise</t>
  </si>
  <si>
    <t>Conforme solicitado por esta Coordenação, estamos encaminhando, em anexo, os documentos necessários para a conclusão do processo de análise da solicitação de NOVA PACTUAÇÃO para TERMO DE COMPROMISSO PAC2 Nº 2575/2012.</t>
  </si>
  <si>
    <t>Documentação tramitada para análise.</t>
  </si>
  <si>
    <t>Certidão de inteiro teor e nova manifestação de interesse inserida</t>
  </si>
  <si>
    <t>Indeferido</t>
  </si>
  <si>
    <t>Conforme manifestação do ente em não ter interesse pela retomada da obra, o pedido está sendo indeferido.</t>
  </si>
  <si>
    <t>86107</t>
  </si>
  <si>
    <t>(1014795) PAC 2 - Construção de Quadra Escolar Coberta  001/2013 - Baião - PA</t>
  </si>
  <si>
    <t>Venho  solicitar junto a essa entidade (FNDE) Uma Nova repactuação da obra  de uma Quadra Escolar com cobertura   localizada neste município onde existe uma demanda de alunos que necessitam de um espaço para as atividades esportivas  a qual almejam a conclusão desta obra. Pois as gestões  anteriores não concluíram o objeto pactuado, a Empresa não conclui-o   todas as Etapas o Termo De Compromisso se encontra vigente. Esta Obra deu Início na Gestão de 2013 e não concluíram a obra. Atualmente O Município  Se Encontra Em Uma Situação de calamidade financeira, em razão de erros de outros governos, sem condições de concluir essa obra com recursos próprios, diante dessa situação explanada, solicitamos o deferimento de nossa solicitação, e nos conceder uma nova repactuação para que só assim e com a chegada de recursos por parte do FNDE será possível Concluir Essa Tão Sonhada Obra.</t>
  </si>
  <si>
    <t>PATRICIA DOS REIS VIEGAS</t>
  </si>
  <si>
    <t>86108</t>
  </si>
  <si>
    <t>(1015971) PAC 2 - Cobertura de Quadra Escolar  001/2013 - Baião - PA</t>
  </si>
  <si>
    <t>26/07/2022</t>
  </si>
  <si>
    <t>86109</t>
  </si>
  <si>
    <t>(1014796) PAC 2 - Construção de Quadra Escolar Coberta  002/2013 - Baião - PA</t>
  </si>
  <si>
    <t>86110</t>
  </si>
  <si>
    <t>(1005801) PROINFÂNCIA MULTIRÃO</t>
  </si>
  <si>
    <t>Venho  solicitar junto a essa entidade (FNDE) Uma Nova repactuação da obra PROINFANCIA MULTIRÃO  , pois a demanda de alunos de creche e educação infantil e grande e necessitamos de mas unidades escolares para atender essa demanda , uma vez que as gestões anteriores não concluíram o objeto pactuado, a Empresa não conclui-o   todas as Etapas, época que se encontrava em data Vigente Deste Termo De Compromisso. Esta Obra Deu Início Na Gestão do ex prefeito  e não concluíram a obra, . Atualmente O Município  Se Encontra Em Uma Situação de dificuldades financeiras, em razão de erros de outros governos, sem condições de concluir essa obra com recursos próprios, diante dessa situação, solicitamos o deferimento de nossa solicitação, e nos conceder uma nova repactuação para que só assim e com a chegada de recursos por parte do FNDE será possível Concluir Essa Tão Sonhada Obra.</t>
  </si>
  <si>
    <t>86111</t>
  </si>
  <si>
    <t>(1635) 830117 - Escola de Educação Infantil - Belford Roxo/RJ</t>
  </si>
  <si>
    <t>830117</t>
  </si>
  <si>
    <t>17/12/2012</t>
  </si>
  <si>
    <t>A referida obra , apresenta grande importância para a região em que se encontra , e apesar de ter tido seu convênio firmado em 2010 e 2011 , e já estar fora do prazo do mesmo , vem sendo construída com recursos próprios pela prefeitura , entretanto seria de grande valia se tais valores pudessem ser restituídos ao município através da repactuação . Portanto , solicitamos a repactuação com intuito de ressarcimento dos valores gastos pelo ente e garantia de recursos para a finalização do projeto .</t>
  </si>
  <si>
    <t>WAGNER DOS SANTOS CARNEIRO</t>
  </si>
  <si>
    <t>86112</t>
  </si>
  <si>
    <t>(1010097) EMEF DE ESPÍRITO SANTO - Baião - PA</t>
  </si>
  <si>
    <t>25/03/2023</t>
  </si>
  <si>
    <t>Venho  solicitar junto a essa entidade (FNDE) Uma Nova repactuação da obra  da EMEF ESPIRITO SANTO   localizada na zona rural  sendo uma  comunidade onde existe uma demanda de alunos que necessitam de sala de aula e espaço para as atividades   a qual almejam a conclusão desta obra. Pois as gestões  anteriores não concluíram o objeto pactuado, a Empresa não conclui-o   todas as Etapas, época que se encontrava em data Vigente Deste Termo De Compromisso. Esta Obra Deu Início Na Gestão anterior e não concluíram a obra. Atualmente O Município  Se Encontra Em Uma Situação de calamidade financeira, em razão de erros de outros governos, sem condições de concluir essa obra com recursos próprios, diante dessa situação explanada, solicitamos o deferimento de nossa solicitação, e nos conceder uma nova repactuação para que só assim e com a chegada de recursos por parte do FNDE será possível Concluir Essa Tão Sonhada Obra.</t>
  </si>
  <si>
    <t>86113</t>
  </si>
  <si>
    <t>(18638) LOCALIZADO NA SEDE DO MUNICÍPIO.</t>
  </si>
  <si>
    <t>O município possui interesse em concluir a Quadra Escolar Coberta na Sede do município tendo em vista a necessidade de fornecer infraestrutura escolar para a Escola local e para a comunidade. Oferecer um ambiente poliesportivo para as crianças e adolescentes na sede, o município de Ibaretama solicita a repactuação da obra em questão, através da análise da documentação anexada que satisfaz os parâmetros requeridos para tal.</t>
  </si>
  <si>
    <t>86114</t>
  </si>
  <si>
    <t>20227</t>
  </si>
  <si>
    <t>(20227) SEDE DO MUNICÍPIO</t>
  </si>
  <si>
    <t>15031(Termo original: PAC2 1383/2011)</t>
  </si>
  <si>
    <t>O município possui interesse em concluir a CRECHE PRO INFANCIA localizada na Sede do município tendo em vista a necessidade de fornecer infraestrutura escolar para o assentamento que foi instalado nos últimos 8 anos no entorno do local de implantação do projeto. A proposta de oferecer um ambiente salubre e com estrutura minimamente segura contribui para o desenvolvimento social e econômico da região. O município de Ibaretama solicita a repactuação da obra em questão, através da análise da documentação anexada que satisfaz os parâmetros requeridos para tal.</t>
  </si>
  <si>
    <t>86116</t>
  </si>
  <si>
    <t>(1013568) Assentamento Manibu - Ceará-Mirim - RN</t>
  </si>
  <si>
    <t>32143</t>
  </si>
  <si>
    <t>Venho por meio desta manifestar interesse em realizar a repactuação em consonância com a MP 1174 e a Portaria 82, de 10 de julho de 2023, que dispões sobre as repactuações e retomadas das obras inacabadas ou paralisadas.</t>
  </si>
  <si>
    <t>JÚLIO CÉSAR SOARES CÂMARA</t>
  </si>
  <si>
    <t>86117</t>
  </si>
  <si>
    <t>(1013569) Assentameno Riachão - Ceará-Mirim - RN</t>
  </si>
  <si>
    <t>86118</t>
  </si>
  <si>
    <t>(1013570) Escola Ponta do Mato - Ceará-Mirim - RN</t>
  </si>
  <si>
    <t>86120</t>
  </si>
  <si>
    <t>(1003037) Povoado Caracol - Governador Luiz Rocha - MA</t>
  </si>
  <si>
    <t>17253</t>
  </si>
  <si>
    <t>JOSÉ ORLANILDO SOARES DE OLIVEIRA</t>
  </si>
  <si>
    <t>86121</t>
  </si>
  <si>
    <t>(1009411) Povoado Centro dos Bastins - Governador Luiz Rocha - MA</t>
  </si>
  <si>
    <t>22557</t>
  </si>
  <si>
    <t>86122</t>
  </si>
  <si>
    <t>(1003035) Povoado São Félix - Governador Luiz Rocha - MA</t>
  </si>
  <si>
    <t>(1002683) PAC 2 - Cobertura de Quadra Escolar  001/2013 - Governador Luiz Rocha - MA</t>
  </si>
  <si>
    <t>86124</t>
  </si>
  <si>
    <t>(1015274) Povoado Porto Alegre - Governador Luiz Rocha - MA</t>
  </si>
  <si>
    <t>29634</t>
  </si>
  <si>
    <t>86125</t>
  </si>
  <si>
    <t>(1003036) Povoado São Joaquim - Governador Luiz Rocha - MA</t>
  </si>
  <si>
    <t>86126</t>
  </si>
  <si>
    <t>(1000936) PAC 2 - Construção de Quadra Escolar Coberta  001/2013 - Governador Luiz Rocha - MA</t>
  </si>
  <si>
    <t>08/04/2022</t>
  </si>
  <si>
    <t>86127</t>
  </si>
  <si>
    <t>(1009410) Povoado São João da Mata - Governador Luiz Rocha - MA</t>
  </si>
  <si>
    <t>86130</t>
  </si>
  <si>
    <t>(25026) PAC 2 - CRECHE/PRÉ-ESCOLA  001</t>
  </si>
  <si>
    <t xml:space="preserve">ESSA OBRA É BEM ANTIGA E JÁ SE PASSARAM 03 EMPRESAS PELA MESMA, GERANDO UMA PROBLEMATIZAÇÃO NA SUA EXECUÇÃO. DEVIDO A ISSO, FOI ELABORADO UM NOVO ORÇAMENTO PARA A CONCLUSÃO DA MESMA. </t>
  </si>
  <si>
    <t>DANIEL MADSON DE MEDEIROS AMORIM</t>
  </si>
  <si>
    <t>86133</t>
  </si>
  <si>
    <t>(5746) 700219 - EE Maroja Neto - Reforma - São Domingos do Capim /PA</t>
  </si>
  <si>
    <t>06/04/2020</t>
  </si>
  <si>
    <t>Na data de 08/04/2019 este técnico foi nomeado fiscal da unidade ID n°. 5746, Convênio nº. 700219/2008, Reforma da EEEFM MAROJA NETO, São Domingos do Capim-PA, para inserir informações sobre o andamento do contrato/obra no Sistema Integrado de Planejamento Orçamento e Finanças (SIMEC), no módulo Obras 2.0,  Primeiramente foi solicitado o processo n°.360.559/2010 - REFORMA GERAL DA EEEFM MAROJA NETO, São Domingos do Capim-PA, para verificação da situação, considerando as pendências de restrições e inconformidades constantes no Obras 2.0. A obra iniciou no final de 2010, e a última vistoria com avanço foi em março de 2012, declarando 92,80% de conclusão, porém na última vistoria da empresa foi declarada 83,38% de execução, estando atualmente paralisada com 92,37% de execução. Para início da solução das pendências foi agendada visita técnica onde, juntamente com engenheiro civil e arquiteta, seria feita a fiscalização dos serviços executados e o levantamento das necessidades atuais para elaboração de projeto para conclusão da obra, e consequente correção das inconformidades, porém houve trocas de gestão no setor e na secretaria e as prioridades paralisaram. Mas com o novo Governo e portaria para retomada das obras paralisadas, e nova restruturação da Secretaria e nova equipe de trabalho, está sendo feita vista às escolas para levantamentos e futura retomada das obras, motivo da solicitação de repactuação.</t>
  </si>
  <si>
    <t>86134</t>
  </si>
  <si>
    <t>(1018684) Assentamento Bom jesus - Pedro Avelino - RN</t>
  </si>
  <si>
    <t>34072</t>
  </si>
  <si>
    <t>A Prefeitura municipal de  de Pedro Avelino/RN, vem por meio deste expressar seu interesse na repactuação da Obra, Escola do Campo- Ensino Fundamental, Obra: 1018684, localizada no Assentamento Bom Jesus , zona rural do município de Pedro Avelino/RN.</t>
  </si>
  <si>
    <t>JOSÉ ALEXANDRE SOBRINHO</t>
  </si>
  <si>
    <t>MARCOS ANTONIO DE LIMA</t>
  </si>
  <si>
    <t>86140</t>
  </si>
  <si>
    <t>(1004248) Encantado de Cima - Bernardo do Mearim - MA</t>
  </si>
  <si>
    <t>17230</t>
  </si>
  <si>
    <t>27/09/2022</t>
  </si>
  <si>
    <t>ARLINDO DE MOURA XAVIER JUNIOR</t>
  </si>
  <si>
    <t>86142</t>
  </si>
  <si>
    <t>(1087051) Escola Odécio Cesário - São Bento - PB</t>
  </si>
  <si>
    <t>201804374</t>
  </si>
  <si>
    <t>O municipio quer concluir a obra</t>
  </si>
  <si>
    <t>JARQUES LÚCIO DA SILVA II</t>
  </si>
  <si>
    <t>86143</t>
  </si>
  <si>
    <t>(1006279) PROINFÂNCIA DE UMARIZAL</t>
  </si>
  <si>
    <t>Venho  solicitar junto a essa entidade (FNDE) Uma Nova repactuação da obra PROINFÂNCIA DE UMARIZAL  , pois a demanda de alunos de creche e educação infantil e grande e necessitamos de mas unidades escolares para atender essa demanda , uma vez que as gestões anteriores não concluíram o objeto pactuado, a Empresa não conclui-o   todas as Etapas, época que se encontrava em data Vigente deste Termo De Compromisso. Esta Obra Deu Início Na Gestão do ex prefeito em 2014 e não concluíram a obra, . Atualmente O Município  Se Encontra Em Uma Situação de dificuldades financeiras, em razão de erros de outros governos, sem condições de concluir essa obra com recursos próprios, diante dessa situação, solicitamos o deferimento de nossa solicitação, e nos conceder uma nova repactuação para que só assim e com a chegada de recursos por parte do FNDE será possível Concluir Essa Tão Sonhada Obra.</t>
  </si>
  <si>
    <t>86144</t>
  </si>
  <si>
    <t>(1006761) PROINFÂNCIA DE ITUQUARA</t>
  </si>
  <si>
    <t>16/04/2024</t>
  </si>
  <si>
    <t>86145</t>
  </si>
  <si>
    <t>(11783) 702347 - Esc. Educ. Infantil   Tipo B  - Proinfância - Construção - ENTRE RIOS/BA</t>
  </si>
  <si>
    <t>702347</t>
  </si>
  <si>
    <t>07/07/2018</t>
  </si>
  <si>
    <t>Tendo em vista que a presente obra atende aos requisitos previstos na MP 1174 e consideração que a conclusão da Esc. Educ. Infantil Tipo B - Proinfância, contribuirá significativamente para a melhoria da qualidade do processo de ensino e aprendizagem de nossos educandos, é que se justifica o presente pleito, ao tempo em que manifesto interesse em realizar a repactuação em consonância com a MP 1174 e a Portaria 82 que dispõem sobre as repactuações e Retomada das obras inacabadas ou paralisadas.</t>
  </si>
  <si>
    <t>MANOELITO ARGOLO DOS SANTOS JUNIOR</t>
  </si>
  <si>
    <t>86146</t>
  </si>
  <si>
    <t>(24318) PAC 2 - CRECHE/PRÉ-ESCOLA  001</t>
  </si>
  <si>
    <t>13/12/2018</t>
  </si>
  <si>
    <t>Tendo em vista que a presente obra atende aos requisitos previstos na MP 1174 e consideração que a conclusão da Creche Pré-escola contribuirá significativamente para a melhoria da qualidade do processo de ensino e aprendizagem de nossos educandos, é que se justifica o presente pleito, ao tempo em que manifesto interesse em realizar a repactuação em consonância com a MP 1174 e a Portaria 82 que dispõem sobre as repactuações e Retomada das obras inacabadas ou paralisadas.</t>
  </si>
  <si>
    <t>86147</t>
  </si>
  <si>
    <t>(33094) PAC 2 - Construção de Quadra Escolar Coberta  001 - Entre Rios - BA</t>
  </si>
  <si>
    <t>Tendo em vista que a presente obra atende aos requisitos previstos na MP 1174 e consideração que a conclusão da Construção da quadra escolar coberta contribuirá significativamente para a melhoria da qualidade do processo de ensino e aprendizagem de nossos educandos, é que se justifica o presente pleito, ao tempo em que manifesto interesse em realizar a repactuação em consonância com a MP 1174 e a Portaria 82 que dispõem sobre as repactuações e Retomada das obras inacabadas ou paralisadas.</t>
  </si>
  <si>
    <t>86149</t>
  </si>
  <si>
    <t>(1010096) EMEF DE CAMPELO - Baião - PA</t>
  </si>
  <si>
    <t>Venho  solicitar junto a essa entidade (FNDE) Uma Nova repactuação da obra  da EMEF DE CAMPELO   localizada na zona rural  sendo uma  comunidade onde existe uma demanda de alunos que necessitam de sala de aula e espaço para as atividades   a qual almejam a conclusão desta obra. Pois as gestões  anteriores não concluíram o objeto pactuado, a Empresa não conclui-o   todas as Etapas, época que se encontrava em data Vigente Deste Termo De Compromisso. Esta Obra Deu Início Na Gestão de 2014 e não concluíram a obra. Atualmente O Município  Se Encontra Em Uma Situação de calamidade financeira, em razão de erros de outros governos, sem condições de concluir essa obra com recursos próprios, diante dessa situação explanada, solicitamos o deferimento de nossa solicitação, e nos conceder uma nova repactuação para que só assim e com a chegada de recursos por parte do FNDE será possível Concluir Essa Tão Sonhada Obra.</t>
  </si>
  <si>
    <t>86151</t>
  </si>
  <si>
    <t>(1010098) EMEF DE VARGÍNIA - Baião - PA</t>
  </si>
  <si>
    <t>Venho  solicitar junto a essa entidade (FNDE) Uma Nova repactuação da obra  da EMEF DE VARGINIA   localizada na zona rural  sendo uma  comunidade onde existe uma demanda de alunos que necessitam de sala de aula e espaço para as atividades   a qual almejam a conclusão desta obra. Pois as gestões  anteriores não concluíram o objeto pactuado, a Empresa não conclui-o   todas as Etapas, época que se encontrava em data Vigente Deste Termo De Compromisso. Esta Obra Deu Início Na Gestão de 2014 e não concluíram a obra. Atualmente O Município  Se Encontra Em Uma Situação de calamidade financeira, em razão de erros de outros governos, sem condições de concluir essa obra com recursos próprios, diante dessa situação explanada, solicitamos o deferimento de nossa solicitação, e nos conceder uma nova repactuação para que só assim e com a chegada de recursos por parte do FNDE será possível Concluir Essa Tão Sonhada Obra.</t>
  </si>
  <si>
    <t>86153</t>
  </si>
  <si>
    <t>(25170) PAC 2 - CRECHE/PRÉ-ESCOLA  001</t>
  </si>
  <si>
    <t>24/06/2016</t>
  </si>
  <si>
    <t>Vimos solicitar nova PACTUAÇÃO MP1174</t>
  </si>
  <si>
    <t>ANTONIO BORBA LIMA</t>
  </si>
  <si>
    <t>86154</t>
  </si>
  <si>
    <t>(1010100) EMEF DE JOANA PERES</t>
  </si>
  <si>
    <t>Venho  solicitar junto a essa entidade (FNDE) Uma Nova repactuação da obra  da EMEF DE JOANA PERES   localizada na zona rural  sendo uma  comunidade onde existe uma demanda de alunos que necessitam de sala de aula e espaço para as atividades   a qual almejam a conclusão desta obra. Pois as gestões  anteriores não concluíram o objeto pactuado, a Empresa não conclui-o   todas as Etapas, época que se encontrava em data Vigente Deste Termo De Compromisso. Esta Obra Deu Início Na Gestão de 2014 e não concluíram a obra. Atualmente O Município  Se Encontra Em Uma Situação de calamidade financeira, em razão de erros de outros governos, sem condições de concluir essa obra com recursos próprios, diante dessa situação explanada, solicitamos o deferimento de nossa solicitação, e nos conceder uma nova repactuação para que só assim e com a chegada de recursos por parte do FNDE será possível Concluir Essa Tão Sonhada Obra.</t>
  </si>
  <si>
    <t>86155</t>
  </si>
  <si>
    <t>(1010105) EMEF DE BAIXO SECO - Baião - PA</t>
  </si>
  <si>
    <t>Venho  solicitar junto a essa entidade (FNDE) Uma Nova repactuação da obra  da EMEF DE BAIXO SECO   localizada na zona rural  sendo uma  comunidade onde existe uma demanda de alunos que necessitam de sala de aula e espaço para as atividades   a qual almejam a conclusão desta obra. Pois as gestões  anteriores não concluíram o objeto pactuado, a Empresa não conclui-o   todas as Etapas, época que se encontrava em data Vigente Deste Termo De Compromisso. Esta Obra Deu Início Na Gestão de 2014 e não concluíram a obra. Atualmente O Município  Se Encontra Em Uma Situação de calamidade financeira, em razão de erros de outros governos, sem condições de concluir essa obra com recursos próprios, diante dessa situação explanada, solicitamos o deferimento de nossa solicitação, e nos conceder uma nova repactuação para que só assim e com a chegada de recursos por parte do FNDE será possível Concluir Essa Tão Sonhada Obra.</t>
  </si>
  <si>
    <t>86156</t>
  </si>
  <si>
    <t>(1010104) EMEF DE UMARIZAL - Baião - PA</t>
  </si>
  <si>
    <t>32605</t>
  </si>
  <si>
    <t>Venho  solicitar junto a essa entidade (FNDE) Uma Nova repactuação da obra  da EMEF DE UMARIZAL   localizada na zona rural  sendo uma  comunidade onde existe uma demanda de alunos que necessitam de sala de aula e espaço para as atividades   a qual almejam a conclusão desta obra. Pois as gestões  anteriores não concluíram o objeto pactuado, a Empresa não conclui-o   todas as Etapas, época que se encontrava em data Vigente Deste Termo De Compromisso. Esta Obra Deu Início Na Gestão de 2014 e não concluíram a obra. Atualmente O Município  Se Encontra Em Uma Situação de calamidade financeira, em razão de erros de outros governos, sem condições de concluir essa obra com recursos próprios, diante dessa situação explanada, solicitamos o deferimento de nossa solicitação, e nos conceder uma nova repactuação para que só assim e com a chegada de recursos por parte do FNDE será possível Concluir Essa Tão Sonhada Obra.</t>
  </si>
  <si>
    <t>86157</t>
  </si>
  <si>
    <t>(1010106) EMEF DE ARUMANZAL</t>
  </si>
  <si>
    <t>Venho  solicitar junto a essa entidade (FNDE) Uma Nova repactuação da obra  da EMEF DE ARUMANZAL   localizada na zona rural  sendo uma  comunidade onde existe uma demanda de alunos que necessitam de sala de aula e espaço para as atividades   a qual almejam a conclusão desta obra. Pois as gestões  anteriores não concluíram o objeto pactuado, a Empresa não conclui-o   todas as Etapas, época que se encontrava em data Vigente Deste Termo De Compromisso. Esta Obra Deu Início Na Gestão de 2014 e não concluíram a obra. Atualmente O Município  Se Encontra Em Uma Situação de calamidade financeira, em razão de erros de outros governos, sem condições de concluir essa obra com recursos próprios, diante dessa situação explanada, solicitamos o deferimento de nossa solicitação, e nos conceder uma nova repactuação para que só assim e com a chegada de recursos por parte do FNDE será possível Concluir Essa Tão Sonhada Obra.</t>
  </si>
  <si>
    <t>86158</t>
  </si>
  <si>
    <t>(1010107) EMEF DE ENGENHO</t>
  </si>
  <si>
    <t>Venho  solicitar junto a essa entidade (FNDE) Uma Nova repactuação da obra  da EMEF DE ENGENHO   localizada na zona rural  sendo uma  comunidade onde existe uma demanda de alunos que necessitam de sala de aula e espaço para as atividades   a qual almejam a conclusão desta obra. Pois as gestões  anteriores não concluíram o objeto pactuado, a Empresa não conclui-o   todas as Etapas, época que se encontrava em data Vigente Deste Termo De Compromisso. Esta Obra Deu Início Na Gestão de 2014 e não concluíram a obra. Atualmente O Município  Se Encontra Em Uma Situação de calamidade financeira, em razão de erros de outros governos, sem condições de concluir essa obra com recursos próprios, diante dessa situação explanada, solicitamos o deferimento de nossa solicitação, e nos conceder uma nova repactuação para que só assim e com a chegada de recursos por parte do FNDE será possível Concluir Essa Tão Sonhada Obra.</t>
  </si>
  <si>
    <t>86159</t>
  </si>
  <si>
    <t>(19459) Escola infantil - Timbiras</t>
  </si>
  <si>
    <t>26/02/2019</t>
  </si>
  <si>
    <t>SOLICITAÇÃO DE INTERESSE NA PACTUAÇÃO MP 1174</t>
  </si>
  <si>
    <t>86160</t>
  </si>
  <si>
    <t>(17637) 700238/11 - Escola de Educação Infantil - Colares/PA</t>
  </si>
  <si>
    <t>700238</t>
  </si>
  <si>
    <t>11/04/2016</t>
  </si>
  <si>
    <t>O municipio de Colares, ve uma de suma importancia a retomada desta obra, haja vista, que há uma carencia grande na oferta de matriculas em Creche. Hoje dispomos apenas de 50 vagas para essa modalidade. Assim com a conclusão desta obra teremos um universo maior de atendimento a eese publico.</t>
  </si>
  <si>
    <t>MARIA DO CARMO MONTEIRO</t>
  </si>
  <si>
    <t>86161</t>
  </si>
  <si>
    <t>(1010108) EMEF PARITÁ MIRI - Baião - PA</t>
  </si>
  <si>
    <t>86162</t>
  </si>
  <si>
    <t>(1009788) Mocajatuba - Colares - PA</t>
  </si>
  <si>
    <t>22306</t>
  </si>
  <si>
    <t>Esta obra eoncotra-se apenas com sua fundação inciada, obra esta parada, não desde seu inicio nenhuma ativiadade de andamento da referida obra. Obra que deveria tender uma das maiores comunidaes de nossa cidade. Proporcionar um atendimento de maior qualidade quanto ao espaço fisico.</t>
  </si>
  <si>
    <t>86163</t>
  </si>
  <si>
    <t>(1009787) Cacau - Colares - PA</t>
  </si>
  <si>
    <t>Esta obra apenas inicou sua construção. Local da construção foi limpo, a placa da obra fixada e não houve nenhuma outro tipo de ação na obra.</t>
  </si>
  <si>
    <t>86164</t>
  </si>
  <si>
    <t>(7810) 700262 - Espaço Educativo Urbano II - Formoso/MG</t>
  </si>
  <si>
    <t>700262</t>
  </si>
  <si>
    <t>Conforme estabelece a Portaria Conjunta MEC/MGI/CGU n°82 de 10 de julho de 2023., manifestamos interesse em retomar a execução da obra que se encontra inacabada, sendo que o município possui máxima urgência na conclusão da obra, haja vista a necessidade de atendimento da alta demanda por vagas na educação básica.</t>
  </si>
  <si>
    <t>DINARTE HENRIQUE GUEDES DE ORNELAS</t>
  </si>
  <si>
    <t>86165</t>
  </si>
  <si>
    <t>(1010109) EMEF DE BOA VISTA - Baião - PA</t>
  </si>
  <si>
    <t>Venho  solicitar junto a essa entidade (FNDE) Uma Nova repactuação da obra  da EMEF    localizada na zona rural  sendo uma  comunidade onde existe uma demanda de alunos que necessitam de sala de aula e espaço para as atividades   a qual almejam a conclusão desta obra. Pois as gestões  anteriores não concluíram o objeto pactuado, a Empresa não conclui-o   todas as Etapas, época que se encontrava em data Vigente Deste Termo De Compromisso. Esta Obra Deu Início Na Gestão de 2014 e não concluíram a obra. Atualmente O Município  Se Encontra Em Uma Situação de calamidade financeira, em razão de erros de outros governos, sem condições de concluir essa obra com recursos próprios, diante dessa situação explanada, solicitamos o deferimento de nossa solicitação, e nos conceder uma nova repactuação para que só assim e com a chegada de recursos por parte do FNDE será possível Concluir Essa Tão Sonhada Obra.</t>
  </si>
  <si>
    <t>86167</t>
  </si>
  <si>
    <t>(1016193) SANTO ANTONIO - Caraí - MG</t>
  </si>
  <si>
    <t>29706</t>
  </si>
  <si>
    <t>rodrigo vieira chaves</t>
  </si>
  <si>
    <t>86168</t>
  </si>
  <si>
    <t>(29974) PAC 2 - Cobertura de Quadra Escolar  010</t>
  </si>
  <si>
    <t>IVANEIDE DE FARIAS DANTAS</t>
  </si>
  <si>
    <t>86169</t>
  </si>
  <si>
    <t>(1105540) 702412/2010 - Esp Educ Profissionalizante - Exú/PE</t>
  </si>
  <si>
    <t>22/09/2021</t>
  </si>
  <si>
    <t>86170</t>
  </si>
  <si>
    <t>(1014184) D João VI - Encruzilhada do Sul - RS</t>
  </si>
  <si>
    <t>32188</t>
  </si>
  <si>
    <t>A escola Dom João VI localiza-se no interior de Encruzilhada do Sul, na localidade denominada Abranjo. Atende comunidades do interior, quilombolas e assentamentos. Desde de 2014 a comunidade escolar aguarda ansiosa pela obra, que será de grande importância para o desenvolvimento da aprendizagem dos alunos e garantia de um futuro promissor a todos. Solicito a retomada da obra para que a comunidade seja atendida de forma justa e humanizada.</t>
  </si>
  <si>
    <t>BENITO FONSECA PASCHOAL</t>
  </si>
  <si>
    <t>86171</t>
  </si>
  <si>
    <t>(1014183) São Luis</t>
  </si>
  <si>
    <t>A escola São Luiz localiza-se no interior de Encruzilhada do Sul, na localidade denominada Assentamento Farroupilha. Atende comunidades do interior e assentamentos. Desde de 2014 a comunidade escolar aguarda ansiosa pela obra, que será de grande importância para o desenvolvimento da aprendizagem dos alunos e garantia de um futuro promissor a todos. Solicito a retomada da obra para que a comunidade seja atendida de forma justa e humanizada.</t>
  </si>
  <si>
    <t>86172</t>
  </si>
  <si>
    <t>(1018491) EMEF NA LOCALIDADE DE SÃO JOAQUIM DE ITUQUARA - Baião - PA</t>
  </si>
  <si>
    <t>32825</t>
  </si>
  <si>
    <t>86173</t>
  </si>
  <si>
    <t>(1017880) PAC 2 - Construção de Quadra Escolar Coberta  001/2013 - Boa Vista do Gurupi - MA</t>
  </si>
  <si>
    <t>16/07/2021</t>
  </si>
  <si>
    <t>A solicitação aocntece em decorrencia do equilibrio economico e financeiro que necesssita tal obra.</t>
  </si>
  <si>
    <t>DILCILENE GUIMARAES DE MELO OLIVEIRA</t>
  </si>
  <si>
    <t>86174</t>
  </si>
  <si>
    <t>(1012826) Área PMRC Fazenda da Grama</t>
  </si>
  <si>
    <t>15/06/2021</t>
  </si>
  <si>
    <t>Obra encontra-se inacabada e o Município tem interesse em retomar a obra, ao abrigo do Pacto Nacional Pela Retoma de Obras da Educação Básica, Medida Provisória nº 1.174/2023, e PORTARIA CONJUNTA MEC/MGI/CGU Nº 82, DE 10 DE JULHO DE 202, considerando que parte do recurso destinado pelo FNDE já foi executado, existe saldo financeiro na conta, estando previsto no Termo novos repasses e ainda o Ente Federativo, como contra partida, dispõe de recursos próprios para a complementação da obra.</t>
  </si>
  <si>
    <t>JOSÉ OSMAR DE ALMEIDA</t>
  </si>
  <si>
    <t>86178</t>
  </si>
  <si>
    <t>(1006728) PAC 2 - CRECHE/PRÉ-ESCOLA  001</t>
  </si>
  <si>
    <t>Venho por meio deste manifestar interesse em repactuar o termo de compromisso PAC 2 7273/2013</t>
  </si>
  <si>
    <t>LEILA RAQUEL POSSIMOSER BRANDÃO</t>
  </si>
  <si>
    <t>86179</t>
  </si>
  <si>
    <t>(1006789) PAC 2 - CRECHE/PRÉ-ESCOLA  003</t>
  </si>
  <si>
    <t>VENHO POR MEIO DESTE, MANIFESTAR INTERESSE EM REPACTUAR  TERMO DE COMPROMISSO PAC 2 7286/2013</t>
  </si>
  <si>
    <t>86180</t>
  </si>
  <si>
    <t>1006452</t>
  </si>
  <si>
    <t>(1006452) CRUZEIRO DO SUL - Itupiranga - PA</t>
  </si>
  <si>
    <t>PAC2 7086/2013</t>
  </si>
  <si>
    <t>19/04/2023</t>
  </si>
  <si>
    <t>Vimos por meio deste manifestar o interesse a Nova Repactuação MP 1174 para Obra da Creche MI de Cruzeiro do Sul com ID 1006452 com intuito de dar prosseguimento a obra.</t>
  </si>
  <si>
    <t>86181</t>
  </si>
  <si>
    <t>(1012970) PAC 2 - Construção de Quadra Escolar Coberta  003/2013 - Juruti - PA</t>
  </si>
  <si>
    <t>Prezado(s)  Ao cumprimentá-los, venho por meio deste MANIFESTAR INTERESSE em solicitar Nova Pactuação para retomada da obra (1012970) PAC 2 - Construção de Quadra Escolar Coberta 003/2013 - Juruti - PA.  Diante do exposto, registra-se de logo, que esta municipalidade através da sua Gestora Lucidia Benitah de Abreu Batista, aguarda o retorno quanto a diligência inicial frente a referida solicitação, tudo, portanto, no mais plausível interesse das partes integrantes do pacto.</t>
  </si>
  <si>
    <t>LUCIDIA BENITAH DE ABREU BATISTA</t>
  </si>
  <si>
    <t>86182</t>
  </si>
  <si>
    <t>(1015744) PAC 2 - Construção de Quadra Escolar Coberta  002/2013 - Juruti - PA</t>
  </si>
  <si>
    <t>Prezado(s)  Ao cumprimentá-los, venho por meio deste MANIFESTAR INTERESSE em solicitar Nova Pactuação para retomada da obra (1015744) PAC 2 - Construção de Quadra Escolar Coberta 002/2013 - Juruti - PA.  Diante do exposto, registra-se de logo, que esta municipalidade através da sua Gestora Lucidia Benitah de Abreu Batista, aguarda o retorno quanto a diligência inicial frente a referida solicitação, tudo, portanto, no mais plausível interesse das partes integrantes do pacto.</t>
  </si>
  <si>
    <t>86185</t>
  </si>
  <si>
    <t>(11727) 700033 - Esc. Educ. Infantil   Tipo B  - Proinfância - Construção - CODAJÁS/AM</t>
  </si>
  <si>
    <t>700033</t>
  </si>
  <si>
    <t>05/04/2013</t>
  </si>
  <si>
    <t>Devido o aumento da demanda na educação infantil, é preciso a construlçao de creche e pré escolas para atendimento da mesma, pois de acordo com o CAD único, houve um aumento de 71% baseando-se no anoa de 2020.</t>
  </si>
  <si>
    <t>JOSE RIBEIRO SECUNDINO JUNIOR</t>
  </si>
  <si>
    <t>86187</t>
  </si>
  <si>
    <t>(1010181) ESCOLA DE ENSINO FUNDAMENTAL</t>
  </si>
  <si>
    <t>O município pretende solicitar repactuação nos termos da MP 1174/2023 objetivando a conclusão da obra</t>
  </si>
  <si>
    <t>86190</t>
  </si>
  <si>
    <t>(1000695) PAC 2 - Cobertura de Quadra Escolar  002 - Moju - PA</t>
  </si>
  <si>
    <t>O município vem através desse  informar que a obra teve evolução física com recursos próprios . sendo que a mesma é de grande relevância para o município</t>
  </si>
  <si>
    <t>SANDRA HELENA ATAIDE DE LIMA</t>
  </si>
  <si>
    <t>86191</t>
  </si>
  <si>
    <t>(1012974) PAC 2 - Construção de Quadra Escolar Coberta  005/2013 - Moju - PA</t>
  </si>
  <si>
    <t>86192</t>
  </si>
  <si>
    <t>(1012977) PAC 2 - Construção de Quadra Escolar Coberta  002/2013 - Moju - PA</t>
  </si>
  <si>
    <t>86193</t>
  </si>
  <si>
    <t>(1012978) PAC 2 - Construção de Quadra Escolar Coberta  006/2013 - Moju - PA</t>
  </si>
  <si>
    <t>86194</t>
  </si>
  <si>
    <t>(1012979) PAC 2 - Construção de Quadra Escolar Coberta  004/2013 - Moju - PA</t>
  </si>
  <si>
    <t>86195</t>
  </si>
  <si>
    <t>(1014255) PAC 2 - Cobertura de Quadra Escolar  001 - Moju - PA</t>
  </si>
  <si>
    <t>25/08/2019</t>
  </si>
  <si>
    <t>86196</t>
  </si>
  <si>
    <t>(1008350) PAC 2 - Construção de Quadra Escolar Coberta  001 - Moju - PA</t>
  </si>
  <si>
    <t>O município vem através desse  informar que a obra teve evolução física com recursos próprios . sendo que a mesma é de grande relevância para o município.</t>
  </si>
  <si>
    <t>86197</t>
  </si>
  <si>
    <t>(1001438) PAC 2 - Construção de Quadra Escolar Coberta  001/2013 - Curralinhos - PI</t>
  </si>
  <si>
    <t>10/06/2016</t>
  </si>
  <si>
    <t>SOLICITAMOS A NOVA PACTUAÇÃO CONFORME MP 1174 PARA CONCLUSÃO DA OBRA.</t>
  </si>
  <si>
    <t>EVERARDO LIMA ARAUJO</t>
  </si>
  <si>
    <t>86198</t>
  </si>
  <si>
    <t>(1009819) BonFim - Rondon do Pará - PA</t>
  </si>
  <si>
    <t>22329</t>
  </si>
  <si>
    <t>Em virtude da paralização de que ouve na obra(1009819) BonFim- Rondon do Pará, venho solicitar uma nova Pactuação, foi realizado uma comparação entre os valores, dos serviços em questão. Ressalta-se que o preço praticado no mercado atual está acima do valor máximo a ser pago, diante disso, solicitamos uma nova pactuação.</t>
  </si>
  <si>
    <t>ADRIANA ANDRADE OLIVEIRA</t>
  </si>
  <si>
    <t>86199</t>
  </si>
  <si>
    <t>(1014110) Chácara Cofercatu - Centenário do Sul - PR</t>
  </si>
  <si>
    <t>32382</t>
  </si>
  <si>
    <t>Por se tratar de uma obra inicialmente pactuada em 2014 e abandonada por diversas construtoras, o saldo apresenta defasagem em relação aos custo dos serviços restantes, por causa do tempo paralisado alguns serviços devem ser refeitos devido ao deterioramento de materiais e ao vandalismo, necessitando de uma nova repactuação para finalização da obra</t>
  </si>
  <si>
    <t>MELQUIADES TAVIAN JUNIOR</t>
  </si>
  <si>
    <t>86200</t>
  </si>
  <si>
    <t>(1087001) Escola 6 Salas - POVOADO PENACHINHO - Boa Nova - BA</t>
  </si>
  <si>
    <t>201804445</t>
  </si>
  <si>
    <t>A justificativa para nova pactuação basea-se na necessidade de atualização dos preços dos insumos, visto que, por conta dos atrasos dos repasses por parte do FNDE, a obra precisou ser paralizada. E neste período houve um aumento significativo dos itens que compõe a planilha orçamentária da obra, inviabilizando, assim, a continuidade dos serviços sem a devida atualização dos itens da planilha. Por conta disto, solicitamos a nova repactuação, para que tenhamos condições de retomar a execução da referida obra e entregá-la à comunidade, que é o nosso real interesse.</t>
  </si>
  <si>
    <t>IAGO MORAES BRITTO</t>
  </si>
  <si>
    <t>86201</t>
  </si>
  <si>
    <t>(1101831) ESCOLA MUNICIPAL ENSINO INFANTIL DOM JOSÉ PATRICK - Pau D Arco - PA</t>
  </si>
  <si>
    <t>202002999</t>
  </si>
  <si>
    <t>Manifesto interesse em realizar a repactuação em consonância com a MP 1174 que dispõem sobre as repactuações e Retomada das obras inacabadas ou paralisadas.</t>
  </si>
  <si>
    <t>FREDSON PEREIRA DA SILVA</t>
  </si>
  <si>
    <t>86202</t>
  </si>
  <si>
    <t>(27467) ESCOLA NOVA - ÓBIDOS SANTA TEREZINHA</t>
  </si>
  <si>
    <t>A Obra ID:27467, ESCOLA NOVA - ÓBIDOS SANTA TEREZINHA  Óbidos/Pa, CEP. 68.250-000, Rua Presidente Arthur Bernardes, s/n, bairo Centro, cadastrada no SIMEC obras 2.0, parte integrante do convênio 64482/2015 que está vigente até 31/01/2024 encontra-se inacabada, no entanto a conclusão dessa obra é de suma importância para a educação do Município de Óbidos situada na região do baixo Amazonas de nosso Estado, região esta com carência de serviços públicos. A obra não foi atualizada no SIMEC desde então. Após a Portaria Conjunta MEC/MGI/CGU nº82, de 10 de julho de 2023, foi submetido à Secretaria de Estado de Educação do Pará a identificação de serviços necessários para melhor adequação técnica do objeto. Portanto, solicitamos a repactuação da obra para a sua efetiva conclusão.</t>
  </si>
  <si>
    <t>EDUARDO DIONISIO PAMPLONA DA SILVA JUNIOR</t>
  </si>
  <si>
    <t>86203</t>
  </si>
  <si>
    <t>(27469) ESCOLA NOVA - ÓBIDOS SÃO FRANCISCO</t>
  </si>
  <si>
    <t>A Obra ID:27469, ESCOLA NOVA - ÓBIDOS SÃO FRANCISCO  Óbidos/Pa, CEP. 68.250-000, Rua Belém, s/n, bairro Centro, cadastrada no SIMEC obras 2.0, parte integrante do convênio 64482/2015 que está vigente até 31/01/2024 encontra-se inacabada, no entanto a conclusão dessa obra é de suma importância para a educação do Município de Óbidos situada na região do baixo Amazonas de nosso Estado, região esta com carência de serviços públicos. A obra não foi atualizada no SIMEC desde então. Após a Portaria Conjunta MEC/MGI/CGU nº82, de 10 de julho de 2023, foi submetido à Secretaria de Estado de Educação do Pará a identificação de serviços necessários para melhor adequação técnica do objeto. Portanto, solicitamos a repactuação da obra para a sua efetiva conclusão.</t>
  </si>
  <si>
    <t>86205</t>
  </si>
  <si>
    <t>(1008279) PAC 2 - Construção de Quadra Escolar Coberta  001/2013 - Duas Estradas - PB</t>
  </si>
  <si>
    <t>O municipio de Duas Estadas Solicitação a Pactuação  MP 1174 para  retorna a   Construção de Quadra Escolar Coberta 001/2013 - Duas Estradas - PB.</t>
  </si>
  <si>
    <t>JOYCE RENALLY FELIX NUNES</t>
  </si>
  <si>
    <t>86206</t>
  </si>
  <si>
    <t>(1101700) ESCOLA MUNICIPAL DE ENSINO FUNDAMENTAL BOA SORTE - Pau D Arco - PA</t>
  </si>
  <si>
    <t>202002962</t>
  </si>
  <si>
    <t>86208</t>
  </si>
  <si>
    <t>5751</t>
  </si>
  <si>
    <t>(5751) 700219 - EEEM Antônio Cândido Machado - Reforma - Terra Santa/PA</t>
  </si>
  <si>
    <t>Terra Santa</t>
  </si>
  <si>
    <t>A Obra ID:5751, EEEM Antônio Cândido Machado - Reforma - Terra Santa/PA, CEP. 68.285-000, R. Prudente de Morais, 748 - Centro, cadastrada no SIMEC obras 2.0, parte integrante do convênio 700219/2008 encontra-se vencido dede o dia 19/04/2023 encontra-se inacabada em decorrência desta Secretaria de Estado de Educação não ter solicitado em tempo hábil a prorrogação de prazo, e quando solicitado o mesmo já estava no sistema com status de inacabado. No entanto a conclusão dessa obra é de suma importância para a educação do Município de Terra Santa situada na região do baixo Amazonas de nosso Estado, região esta com carência de serviços públicos. A obra não foi atualizada no SIMEC desde então. Após a Portaria Conjunta MEC/MGI/CGU nº82, de 10 de julho de 2023, foi submetido à Secretaria de Estado de Educação do Pará a identificação de serviços necessários para melhor adequação técnica do objeto. Portanto, solicitamos a repactuação da obra para a sua efetiva conclusão.</t>
  </si>
  <si>
    <t>86210</t>
  </si>
  <si>
    <t>(1101674) A ESCOLA MUNICIPAL ENSINO FUNDAMENTAL UNIÃO - Pau D Arco - PA</t>
  </si>
  <si>
    <t>202002957</t>
  </si>
  <si>
    <t>86212</t>
  </si>
  <si>
    <t>(5759) 806024 - Espaço Educ Urbano II - 04 Salas  - Construção - Oriximiná /PA</t>
  </si>
  <si>
    <t>A Obra ID:5759, Espaço Educ Urbano II - 04 Salas - Construção - Oriximiná /PA, CEP. 68.270-000, Aldeia Inajá - Oriximiná/Pa, cadastrada no SIMEC obras 2.0, parte integrante do convênio 806024/2007 encontra-se vencido dede o dia 05/08/2019 encontra-se inacabada em decorrência desta Secretaria de Estado de Educação não ter solicitado em tempo hábil a prorrogação de prazo, e quando solicitado o mesmo já estava no sistema com status de inacabado. No entanto a conclusão dessa obra é de suma importância para a educação do Município de Oriximiná situada na região do baixo Amazonas de nosso Estado, região esta com carência de serviços públicos. A obra não foi atualizada no SIMEC desde então. Após a Portaria Conjunta MEC/MGI/CGU nº82, de 10 de julho de 2023, foi submetido à Secretaria de Estado de Educação do Pará a identificação de serviços necessários para melhor adequação técnica do objeto. Portanto, solicitamos a repactuação da obra para a sua efetiva conclusão.</t>
  </si>
  <si>
    <t>86213</t>
  </si>
  <si>
    <t>(5760) 806024 - Espaço Educ Rural - 02 Salas - Construção - Oriximiná/PA</t>
  </si>
  <si>
    <t>A Obra ID:5760, Espaço Educ Rural - 02 Salas - Construção - Oriximiná/PA, CEP. 68.270-000, Aldeia Kwanamari - Oriximiná/Pa, cadastrada no SIMEC obras 2.0, parte integrante do convênio 806024/2007 encontra-se vencido dede o dia 05/08/2019 encontra-se inacabada em decorrência desta Secretaria de Estado de Educação não ter solicitado em tempo hábil a prorrogação de prazo, e quando solicitado o mesmo já estava no sistema com status de inacabado. No entanto a conclusão dessa obra é de suma importância para a educação do Município de Oriximiná situada na região do baixo Amazonas de nosso Estado, região esta com carência de serviços públicos. A obra não foi atualizada no SIMEC desde então. Após a Portaria Conjunta MEC/MGI/CGU nº82, de 10 de julho de 2023, foi submetido à Secretaria de Estado de Educação do Pará a identificação de serviços necessários para melhor adequação técnica do objeto. Portanto, solicitamos a repactuação da obra para a sua efetiva conclusão.</t>
  </si>
  <si>
    <t>86214</t>
  </si>
  <si>
    <t>(28480) 701611/11 - EE Urbana - Padrão Estadual - Alenquer/PA</t>
  </si>
  <si>
    <t>A Obra ID:28480,  EE Urbana - Padrão Estadual - Alenquer/PA, CEP. 68.200-000, Rua do Patrimônio, s/n - Alenquer/Pa, cadastrada no SIMEC obras 2.0, parte integrante do convênio 701611/2011 encontra-se vencido dede o dia 06/09/2019 encontra-se inacabada em decorrência desta Secretaria de Estado de Educação não ter solicitado em tempo hábil a prorrogação de prazo, e quando solicitado o mesmo já estava no sistema com status de inacabado. No entanto a conclusão dessa obra é de suma importância para a educação do Município de Alenquer situada na região do baixo Amazonas de nosso Estado, região esta com carência de serviços públicos. A obra não foi atualizada no SIMEC desde então. Após a Portaria Conjunta MEC/MGI/CGU nº82, de 10 de julho de 2023, foi submetido à Secretaria de Estado de Educação do Pará a identificação de serviços necessários para melhor adequação técnica do objeto. Portanto, solicitamos a repactuação da obra para a sua efetiva conclusão.</t>
  </si>
  <si>
    <t>86215</t>
  </si>
  <si>
    <t>(27358) centro</t>
  </si>
  <si>
    <t>9447</t>
  </si>
  <si>
    <t>CONSIDERANDO VÁRIAS SITUAÇÕES OCORRIDAS NA OBRA NO PERÍDO DE EXECUÇÃO, ENTRE ELAS FALTA DE PRESTAÇÃO DE CONTAS E INCONSISTENCIAS NA EXECUÇÃO, BEM COMO O BLOQUEIO DO SISTEMA QUANDO HOUVE MUDANÇA DE GESTÃO, FATOS QUE GERARAM A PERDA DE PRAZO DE PRORROGAÇÃO, FICANDO A OBRA NA SITUAÇÃO DE INACABADA. A REPACTUAÇÃO DA OBRA GARANTIRÁ ESPERANÇAS DE GARANTIR MELHORES DE CONDIÇOES DE ENSINO, ALÉM DE ATENDER A NOVA POLITICA DE EDUCAÇÃO NO QUE REFERE EDUCAÇÃO EM TEMPO INTEGRAL. DESTA FORMA O MUNÍCIPIO TEM INTERESSE EM GARANTIR A REPACTUAÇÃO POR TER A CONVICÇÃO QUE A EDUCAÇÃO É ÚNICO INSTRUMENTO PARA GARANTIR A MELHORIA DA VIDA DOS MUNÍCIPES.</t>
  </si>
  <si>
    <t>DIMAIMA NAYARA SOUSA MOURA</t>
  </si>
  <si>
    <t>86216</t>
  </si>
  <si>
    <t>(1003148) Escola Manoel Garcia de Paiva - Belterra - PA</t>
  </si>
  <si>
    <t>18066</t>
  </si>
  <si>
    <t>CONSIDERANDO VÁRIAS SITUAÇÕES OCORRIDAS NA OBRA NO PERÍDO DE EXECUÇÃO, ENTRE ELAS FALTA DE PRESTAÇÃO DE CONTAS E INCONSISTENCIAS NA EXECUÇÃO, BEM COMO O BLOQUEIO DO SISTEMA QUANDO HOUVE MUDANÇA DE GESTÃO, HOUVE AINDA EMPENHO PARA GARANTIR A CONTINUAÇÃO, PORÉM SEM SUCESSO, POIS OS PREÇOS JÁ ESTAVAM DEFASADOS FATO QUE FOI INTENSIFICADO COM A PANDEMIA, LENANDO O ABANDONO POR PARTE DA EMPRESA. ATUALMENTE A SITUAÇÃO DA OBRA É DE PARALISADA, POIS O MUNICPIO NÃO TEM RECURSO NO MOMENTO PARA ASSEGURAR A CONCLUSÃO IMEDIATA. COM ESSA POLITICA DE CONTINUAR COM A OBRA POR MEIO DA CORREÇÃO DE VALORES FINANCEIROS CONSIDERANDO OS VALORES ATUALIZADOS, ENTENDE QUE É POSSÍVEL VOLTAR A TER ESPERANÇA DE GARANTIR MELHORES DE CONDIÇOES DE ENSINO AOS ALUNOS DA REDE MUNICIPAL DE ENSINO. A CONCLUSÃO DA OBRA PODE GARANTIR O ATENDIMENTO DA NOVA POLITICA DE EDUCAÇÃO NO QUE REFERE EDUCAÇÃO EM TEMPO INTEGRAL. DESTA FORMA O MUNÍCIPIO TEM INTERESSE EM GARANTIR A CONTINUAÇÃO DA OBRA POR TER A CONVICÇÃO QUE A EDUCAÇÃO É ÚNICO INSTRUMENTO CAPAZ DE PROPORCIONAR AOS MUNÍCIPES OPORTUNIDADES DE MELHORIA DE VIDA.</t>
  </si>
  <si>
    <t>86217</t>
  </si>
  <si>
    <t>(3805) 700201 - Escola de Educação Infantil - Riachinho/TO</t>
  </si>
  <si>
    <t>22/10/2015</t>
  </si>
  <si>
    <t>Diante do atual cenário de abandono da obra em questão pela empresa  MM ENGENHARIA LTDA, é crucial considerar uma nova pactuação que permita a retomada e conclusão do empreendimento.</t>
  </si>
  <si>
    <t>Ronaildo Bandeira da Cruz</t>
  </si>
  <si>
    <t>86218</t>
  </si>
  <si>
    <t>(1080874) Construção da Creche Municipal Tia Ermelina Maria dos Santos - Iaçu - BA</t>
  </si>
  <si>
    <t>201800951</t>
  </si>
  <si>
    <t>Em Virtude de ser uma obra de interesse publico e reciproco, que vem se arrastando por alguns anos sem solução, por estar com seus valores defasados de tal forma que torna a obra inexequível, vimos manifestar nosso interesse na repactuação para retomada dessa obra de engenharia com status  paralisados ou inacabados com fulcro na MP 1174 para que possamos atender a uma coletividade de nosso município que tanto anseia por esse equipamento.</t>
  </si>
  <si>
    <t>NIXON DUARTE MUNIZ FERREIRA</t>
  </si>
  <si>
    <t>86219</t>
  </si>
  <si>
    <t>(1006255) Escola Municipal de Educação Infantil Pequeno Príncepe - Pacajá - PA</t>
  </si>
  <si>
    <t>ANDRÉ RIOS DE REZENDE</t>
  </si>
  <si>
    <t>86222</t>
  </si>
  <si>
    <t>(1009977) EMEF Menino Jesus - Pacajá - PA</t>
  </si>
  <si>
    <t>22324</t>
  </si>
  <si>
    <t>08/12/2018</t>
  </si>
  <si>
    <t>86223</t>
  </si>
  <si>
    <t>(1006002) E M E I Daniel Torres - Pacajá - PA</t>
  </si>
  <si>
    <t>86224</t>
  </si>
  <si>
    <t>(1016172) COMUNIDADE DA BARATA - Alto Alegre - RR</t>
  </si>
  <si>
    <t>32162</t>
  </si>
  <si>
    <t>Solicitamos nova repactuação considerando a necessidade de investimento na infraestrutura física na Educação do Município, com a construção de novas escolas, dando condições ideais para os alunos.</t>
  </si>
  <si>
    <t>PEDRO HENRIQUE WANDERLY MACHADO</t>
  </si>
  <si>
    <t>86225</t>
  </si>
  <si>
    <t>(1016173) COMUNIDADE DO RAIMUNDAO - Alto Alegre - RR</t>
  </si>
  <si>
    <t>Solicitamos nova repactuação para conclusão da obra, visto que faltou pouco percentual para ficar completa.</t>
  </si>
  <si>
    <t>86227</t>
  </si>
  <si>
    <t>(1015654) Construção de Quadra Escolar Coberta - Escola São Silvestre - Alto Alegre - RR</t>
  </si>
  <si>
    <t>30/10/2017</t>
  </si>
  <si>
    <t>Solicitamos nova pactuação para a conclusão da obra, considerando a importância para a prática esportiva da Escola beneficiada.</t>
  </si>
  <si>
    <t>86228</t>
  </si>
  <si>
    <t>(25497) PAC 2 - CRECHE/PRÉ-ESCOLA  002</t>
  </si>
  <si>
    <t>26/03/2016</t>
  </si>
  <si>
    <t>Venho por meio deste, solicitar a RETOMADA DA OBRA ID 25497 PAC 2- CRECHE/PRÉ-ESCOLA 002. Importa afirmar que o pedido de RETOMADA DA OBRA e celebração para um novo Termo de Compromisso é motivado por razão da obra supracitada ainda encontrar-se no Sistema Integrado do Ministério da Educação inacabada. No entanto, esta OBRA é um caso especial, uma vez que a mesma teve evolução física com recursos próprios. Além disso, ressalto que foram feitas adequações no projeto para atender as necessidade da rede.</t>
  </si>
  <si>
    <t>GLENIO JOSE MARQUES SEIXAS</t>
  </si>
  <si>
    <t>22/08/2023</t>
  </si>
  <si>
    <t>86229</t>
  </si>
  <si>
    <t>(1014600) PAC 2 - CRECHE/PRÉ-ESCOLA  001</t>
  </si>
  <si>
    <t>Solicitamos a nova repactuação para conclusão da obra, onde será de muita importância para o Município</t>
  </si>
  <si>
    <t>LEANDRO PEREIRA DA SILVA</t>
  </si>
  <si>
    <t>86230</t>
  </si>
  <si>
    <t>(1023778) EEEP DE ARARENDÁ - Ararendá - CE</t>
  </si>
  <si>
    <t>38146</t>
  </si>
  <si>
    <t>Com meus cordiais cumprimentos, em referência a Portaria Conjunta MEC/MGI/CGU Nº 82, de 10 de julho de 2023 cujo objeto são as repactuações entre o Fundo Nacional de desenvolvimento da Educação  FNDE e os entes federativos no âmbito do Pacto Nacional pela retomada das obras nos termos da Medida Provisória 1.174/2023, venho manifestar interesse pela retomada da obra EEEP de Ararendá   Ararendá/CE  - ID 1023778  TC 38146/2014.</t>
  </si>
  <si>
    <t>ELIANA NUNES ESTRELA</t>
  </si>
  <si>
    <t>86231</t>
  </si>
  <si>
    <t>(28294) 701576/11 - EE Rural - Padrão Estadual - Distrito Pedrinhas - Icó/CE</t>
  </si>
  <si>
    <t>701576</t>
  </si>
  <si>
    <t>20/04/2020</t>
  </si>
  <si>
    <t>Com meus cordiais cumprimentos, em referência a Portaria Conjunta MEC/MGI/CGU Nº 82, de 10 de julho de 2023 cujo objeto são as repactuações entre o Fundo Nacional de desenvolvimento da Educação  FNDE e os entes federativos no âmbito do Pacto Nacional pela retomada das obras nos termos da Medida Provisória 1.174/2023, venho comunicar que não temos interesse pela retomada da obra EEM rural em Icó  Distrito de Pedrinhas  - ID 28294  Convênio 701576/2011, visto que foi solicitado reformulação com troca de município e titularidade através do processo 23034.032835/2020-99 para uma EEM no município de Cariús com 12 salas.</t>
  </si>
  <si>
    <t>86232</t>
  </si>
  <si>
    <t>(28309) 701576/11 - EE Rural - Padrão Estadual - Barra Velha/ Santa Rita- Santa Quitéria/CE</t>
  </si>
  <si>
    <t>Com meus cordiais cumprimentos, em referência a Portaria Conjunta MEC/MGI/CGU Nº 82, de 10 de julho de 2023 cujo objeto são as repactuações entre o Fundo Nacional de desenvolvimento da Educação  FNDE e os entes federativos no âmbito do Pacto Nacional pela retomada das obras nos termos da Medida Provisória 1.174/2023, venho manifestar interesse pela retomada da obra EEM rural em Santa Quitéria  Barra Velha/Santa Rita  - ID 28309  Convênio 701576/2011</t>
  </si>
  <si>
    <t>86233</t>
  </si>
  <si>
    <t>(30176) PAC 2 - EEFM POVO CACETEIRO ESCOLA DIFERENCIADA  038</t>
  </si>
  <si>
    <t>Com meus cordiais cumprimentos, em referência a Portaria Conjunta MEC/MGI/CGU Nº 82, de 10 de julho de 2023 cujo objeto são as repactuações entre o Fundo Nacional de desenvolvimento da Educação  FNDE e os entes federativos no âmbito do Pacto Nacional pela retomada das obras nos termos da Medida Provisória 1.174/2023, venho comunicar que não temos interesse pela retomada da obra de uma quadra na EEFM Povo Caceteiro  Monsenhor Tabosa - ID 30176  TC 3698/2012, visto que o terreno apresentado não tem espaço suficiente para a respectiva construção.  Desta forma estamos providenciando novo terreno e em breve solicitaremos troca do terreno através de reprogramação.</t>
  </si>
  <si>
    <t>86234</t>
  </si>
  <si>
    <t>(30195) PAC 2 - EEM ADAUTO BEZERRA  031</t>
  </si>
  <si>
    <t>Com meus cordiais cumprimentos, em referência a Portaria Conjunta MEC/MGI/CGU Nº 82, de 10 de julho de 2023 cujo objeto são as repactuações entre o Fundo Nacional de desenvolvimento da Educação  FNDE e os entes federativos no âmbito do Pacto Nacional pela retomada das obras nos termos da Medida Provisória 1.174/2023, venho comunicar que não temos interesse pela retomada da obra de uma quadra na EEM Adauto Bezerra  Barbalha/CE - ID 30195  TC 3698/2012, pois a respectiva obra já encontra-se concluída. Vale ressaltar que já estamos providenciando a atualização no SIMEC.</t>
  </si>
  <si>
    <t>86235</t>
  </si>
  <si>
    <t>(1005053) PAC 2 - EEM FRANCISCO MOREIRA FILHO  071 - Tabuleiro do Norte - CE</t>
  </si>
  <si>
    <t>Com meus cordiais cumprimentos, em referência a Portaria Conjunta MEC/MGI/CGU Nº 82, de 10 de julho de 2023 cujo objeto são as repactuações entre o Fundo Nacional de desenvolvimento da Educação  FNDE e os entes federativos no âmbito do Pacto Nacional pela retomada das obras nos termos da Medida Provisória 1.174/2023, venho comunicar que não temos interesse pela retomada da obra de uma quadra na EEM Francisco Moreira Filho  Tabuleiro do Norte - ID 1005053  TC 6447/2013, visto que a respectiva escola passou a ser do município e próximo ao terreno foi construído uma escola profissionalizante com quadra. Desta forma estamos providenciando novo terreno e em breve solicitaremos troca do terreno através de pedido de reprogramação.</t>
  </si>
  <si>
    <t>86236</t>
  </si>
  <si>
    <t>(1010438) EEM DE FORTALEZA_Estado de Alagoas - Fortaleza - CE</t>
  </si>
  <si>
    <t>32651</t>
  </si>
  <si>
    <t>Com meus cordiais cumprimentos, em referência a Portaria Conjunta MEC/MGI/CGU Nº 82, de 10 de julho de 2023 cujo objeto são as repactuações entre o Fundo Nacional de desenvolvimento da Educação  FNDE e os entes federativos no âmbito do Pacto Nacional pela retomada das obras nos termos da Medida Provisória 1.174/2023, venho manifestar interesse pela retomada da obra EEM Estado de Alagoas   Fortaleza/CE  - ID 1010438  TC 32651/2014.</t>
  </si>
  <si>
    <t>86237</t>
  </si>
  <si>
    <t>(13472) 702650 - Esc. Educ. Infantil - Tipo C - Proinfância - Construção - PALMEIRAS DO TOCANTINS/TO</t>
  </si>
  <si>
    <t>702650</t>
  </si>
  <si>
    <t>A presente solicitação cumpre o objetivo de informar ao Fundo Nacional de Desenvolvimento da Educação  FNDE, a real situação da obra Creche Tipo C, pertencente ao Convênio nº 702650/2010, como também solicitar a utilização do saldo em conta do referido Convênio para atender a demanda de pré-escola no município, haja visto que a obra foi concluída com recursos próprios da prefeitura, que diante da grande necessidade da comunidade por um prédio com estrutura adequada para atendimento das crianças de creche, a atual gestão realizou levantamento dos custos, obedecendo os projetos padrões  FNDE da Creche Tipo C, e através do Certame Tomada de Preço nº 002/2021, que deu origem ao Contrato de Execução nº 108/2021, onde foi obtido a conclusão da obra em 06/03/2023. Os documentos pertencentes ao Contrato de Execução nº 108/2021, não foram anexados, pois a vinculação da obra não foi possível, uma vez que, o referido convenio se encontra vencido e o sistema SIMEC, não disponibilizou a referidas abas para inserção. Cabe ressaltar que o município ainda precisa unificar o atendimento da pré-escola, reunindo educação infantil em um único espaço, mas em virtude da necessidade de conclusão da obra, o recurso que viabilizaria a ampliação do atendimento foi gasto na conclusão da obra, inviabilizando o projeto de unificação da educação infantil em um espaço adequado ao atendimento desta faixa etária. O município busca a repactuação da Obra Creche Tipo C, visando o uso do saldo financeiro na conta do convenio de Agencia nº 810 e CC nº 247650, no valor de R$ 305.407,62 (Trezentos e cinco mil, quatrocentos e sete reais e sessenta e dois centavos) para que seja possível a melhoria e ampliação dos espaços da creche para atendimento da demanda de pré-escola, unificando por sua vez a atendimento da educação infantil em um único prédio.</t>
  </si>
  <si>
    <t>FRANCISCO NOLETO JUNIOR</t>
  </si>
  <si>
    <t>86238</t>
  </si>
  <si>
    <t>(1018332) EEM DE FORTALEZA_Almirante Tamandaré - Fortaleza - CE</t>
  </si>
  <si>
    <t>32561</t>
  </si>
  <si>
    <t>Com meus cordiais cumprimentos, em referência a Portaria Conjunta MEC/MGI/CGU Nº 82, de 10 de julho de 2023 cujo objeto são as repactuações entre o Fundo Nacional de desenvolvimento da Educação  FNDE e os entes federativos no âmbito do Pacto Nacional pela retomada das obras nos termos da Medida Provisória 1.174/2023, venho manifestar interesse pela retomada da obra EEM Almirante Tamandaré   Fortaleza/CE  - ID 1018332  TC 32561/2014.</t>
  </si>
  <si>
    <t>86239</t>
  </si>
  <si>
    <t>(1023779) EEEP de SÃO LUIS DO CURU - São Luís do Curu - CE</t>
  </si>
  <si>
    <t>Com meus cordiais cumprimentos, em referência a Portaria Conjunta MEC/MGI/CGU Nº 82, de 10 de julho de 2023 cujo objeto são as repactuações entre o Fundo Nacional de desenvolvimento da Educação  FNDE e os entes federativos no âmbito do Pacto Nacional pela retomada das obras nos termos da Medida Provisória 1.174/2023, venho manifestar interesse pela retomada da obra EEEP de São Luís do Curu    São Luís do Curu/CE  - ID 1023779  TC 38146/2014.</t>
  </si>
  <si>
    <t>86240</t>
  </si>
  <si>
    <t>(1005154) CRECHE ESCOLA DO BAIRRO A C M</t>
  </si>
  <si>
    <t>28/01/2022</t>
  </si>
  <si>
    <t>A Sêcretaria Municipal de Educaçáo vem tomando as providências necessárias à continuidade de obras essenciais para o contexto escolar em nosso Município. Uma das obras imprescindíveis para o município de Aurelino Leal/BA é a conclusão da Creche Pró-lnfância, que trará enorme benefício educacional e social às famílias do município. Ocorre que, embora tenha cumprido etapas da obra, a empresa vencedora do certame e responsável pela construção, assinalou a desistência na continuidade contratual, o que suscitou a medida legal aplicável para ensejar prejuízo ao objeto almejado. Devido ao prazo e dificuldades na licitação em conseguir empresas aptas, está obra ficou paralisada e dessa forma solicitamos Nova Pactuação para término e conclusão da obra, onde a mesma encontra-se com 45% de execução realizada.</t>
  </si>
  <si>
    <t>RODRIGO CALAZANS DE ANDRADE</t>
  </si>
  <si>
    <t>86241</t>
  </si>
  <si>
    <t>(1014802) PAC 2 - Construção de Quadra Escolar Coberta  005/2013 - Igarapé-Miri - PA</t>
  </si>
  <si>
    <t>Existe a necessidade em repactuar a obra em questão objetivando alcançar uma educação integral, propiciando uma melhor qualidade de vida, saúde e integração dos alunos garantindo momentos de lazer, recreação e práticas de exercícios físicos. Uma vez finalizada a obra, a mesma irá atender 446 alunos da escola Dom Antônio Macedo Costa. Ressaltamos que a quadra está situada em território de assentamento de reforma agrária na modalidade PAE, denominado ilha Sumaúma, criado pela portaria nº28 de 06 de setembro de 2006.</t>
  </si>
  <si>
    <t>GLÁUCIA MELINA CARVALHO DIAS</t>
  </si>
  <si>
    <t>86242</t>
  </si>
  <si>
    <t>(1015742) PAC 2 - Construção de Quadra Escolar Coberta  002 - Igarapé-Miri - PA</t>
  </si>
  <si>
    <t>08/02/2020</t>
  </si>
  <si>
    <t>A repactuação da quadra poliesportiva da Escola Raimundo Emiliano Pantoja irá proporcionar um espaço adequado à prática de educação física, esportes, recreação e jogos, além da utilização da quadra para atividades pedagógicas e culturais da escola com os alunos e comunidade. A escola atende atualmente 499 alunos.</t>
  </si>
  <si>
    <t>86243</t>
  </si>
  <si>
    <t>(1000693) PAC 2 - Cobertura de Quadra Escolar  001/2013 - Igarapé-Miri - PA</t>
  </si>
  <si>
    <t>05/01/2020</t>
  </si>
  <si>
    <t>A repactuação da cobertura de quadra da Escola Perciliano Tourão Corrêa irá proporcionar um espaço adequado à prática de educação física, esportes, recreação e jogos, além da utilização da quadra para atividades pedagógicas e culturais da escola com os alunos e comunidade. A escola atende atualmente 279 alunos.</t>
  </si>
  <si>
    <t>86244</t>
  </si>
  <si>
    <t>(1008090) PAC 2 - Cobertura de Quadra Escolar  001/2013 - Mari - PB</t>
  </si>
  <si>
    <t>20/06/2019</t>
  </si>
  <si>
    <t>Solicitação Para fins de conclusão</t>
  </si>
  <si>
    <t>86245</t>
  </si>
  <si>
    <t>(25751) PAC 2 - CRECHE/PRÉ-ESCOLA  001</t>
  </si>
  <si>
    <t>ELCILENE PINHEIRO PEREIRA</t>
  </si>
  <si>
    <t>86246</t>
  </si>
  <si>
    <t>(1017057) PAC 2 - Construção de Quadra Escolar Coberta  001/2013 - Meruoca - CE</t>
  </si>
  <si>
    <t>A obra encontra-se com cerca de 68,00 % da obra executada e concluída sendo uma obra de grande importância para o munícipio, localizada na localidade Ladeira Vermelha do município de Meruoca-CE. A quadra irá trazer para a população, educação, prática esportiva e escolar na zona (rural ou urbana) do município pois se trata de uma zona carente de empreendimentos de esporte e educação, sendo um importante insumo para o desenvolvimento educacional daquela região. Diante disso solicitamos a autorização da repactuação para que possamos solicitar os desembolsos e recursos disponibilizados pelo FNDE afim de conseguirmos retomar e concluir a obra segundo a permissão da MP 1174. Sem mais para o momento reiteramos os votos de estima e esta é a justificativa para a nova repactuação.</t>
  </si>
  <si>
    <t>DIEGO FERNANDO LIMA SILVA</t>
  </si>
  <si>
    <t>86247</t>
  </si>
  <si>
    <t>(1007490) PAC 2 - Construção de Quadra Escolar Coberta  002/2013 - Meruoca - CE</t>
  </si>
  <si>
    <t>03/06/2023</t>
  </si>
  <si>
    <t>86248</t>
  </si>
  <si>
    <t>(25033) PAC 2 - CRECHE/PRÉ-ESCOLA  001</t>
  </si>
  <si>
    <t>Solicitamos nova Repactuação para cumprimento da obra.</t>
  </si>
  <si>
    <t>ROBERIO LOPES BURITY</t>
  </si>
  <si>
    <t>86249</t>
  </si>
  <si>
    <t>(22836) PAC 2 - Construção de Quadra Escolar Coberta  001</t>
  </si>
  <si>
    <t>Venho por meio deste solicitar nova Repactuação para conclusão da obra.</t>
  </si>
  <si>
    <t>86251</t>
  </si>
  <si>
    <t>(1017452) Escola Municipal Ind. Índia Vovó Camila - Normandia - RR</t>
  </si>
  <si>
    <t>32167</t>
  </si>
  <si>
    <t>28/06/2018</t>
  </si>
  <si>
    <t>Solicitamos conforme a Portaria COnjunta MEC/MGI/CGU nº 82, repactuação dessa obra projeto FNDE Inacabada.</t>
  </si>
  <si>
    <t>WENSTON PAULINO BERTO RAPOSO</t>
  </si>
  <si>
    <t>86252</t>
  </si>
  <si>
    <t>(1017453) Escola Municipal Antonio Gastão - Normandia - RR</t>
  </si>
  <si>
    <t>Solicitamos conforme a Portaria Conjunta MEC/MGI/CGU nº 82, repactuação dessa obra projeto FNDE Inacabada.</t>
  </si>
  <si>
    <t>86253</t>
  </si>
  <si>
    <t>(1007500) PAC 2 - Construção de Quadra Escolar Coberta  002/2013 - Santa Cruz Cabrália - BA</t>
  </si>
  <si>
    <t>18/08/2021</t>
  </si>
  <si>
    <t>SOLICITO DE NOVA REPACTUAÇÃO COM BASE NA MP 1174</t>
  </si>
  <si>
    <t>AGNELO SILVA SANTOS JUNIOR</t>
  </si>
  <si>
    <t>86254</t>
  </si>
  <si>
    <t>(23764) 700792/11 - Proinfância - Arapoema/TO</t>
  </si>
  <si>
    <t>700792</t>
  </si>
  <si>
    <t>29/08/2017</t>
  </si>
  <si>
    <t>Cumprimentando Vossa Excelência, venho por meio deste informar que o município de Arapoema - TO, manifesta interesse na adesão de retomada de obras paralisadas, tendo em vista que a obra com o ID 23764, que tem como objeto à construção de uma ESCOLA DE EDUCAÇÃO INFANTIL TIPO C no Bairro SETOR CENTRAL, Termo de Convênio n° 700792/2011, se enquadra nos parâmetros estabelecidos pela Medida Provisória 1.174 e pela Portaria Conjunta 82, datada de 10 de julho de 2023.</t>
  </si>
  <si>
    <t>PAULO ANTÔNIO PEDREIRA</t>
  </si>
  <si>
    <t>86255</t>
  </si>
  <si>
    <t>(1002023) PAC 2 - CRECHE/PRÉ-ESCOLA  002</t>
  </si>
  <si>
    <t>13/07/2021</t>
  </si>
  <si>
    <t>SOLICITAÇÃO DE NOVA REPACTUAÇÃO COM BASE NA MO 1174</t>
  </si>
  <si>
    <t>86256</t>
  </si>
  <si>
    <t>(26325) FERNANDO GUILHON- Cobertura de Quadra Escolar  001</t>
  </si>
  <si>
    <t>06/12/2022</t>
  </si>
  <si>
    <t>Considerando a medida provisória provisória nº 1.174, de 12 de maio de 2023, que dispõe sobre a retomada das obras paralisadas  e/ou inacabadas, venho através deste manifestar interesse em retomar a obra (26325) FERNANDO GUILHON- Cobertura de Quadra Escolar 001 e, para que assim possamos atender com qualidade as crianças e jovens dessa escola.</t>
  </si>
  <si>
    <t>ARTEMES SILVA DE OLIVEIRA</t>
  </si>
  <si>
    <t>86258</t>
  </si>
  <si>
    <t>(24374) SIMON BOLÍVAR</t>
  </si>
  <si>
    <t>01/04/2018</t>
  </si>
  <si>
    <t>Solicitamos a pactuação da obra, haja vista que a mesma está inacabada e foi abandonada pela empresa. Registramos que devido ao material utilizado nas Metodologias inovadoras não é possível concluir utilizando alvenaria, o que inviabiliza o reaproveitamento da estrutura existente e nos deixa como única alternativa a demolição da construção existente e o início de uma nova obra em alvenaria. É importante registrar a necessidade de construção de escola de educação infantil nesta localidade, a qual tem uma  demanda de aproximadamente 130 vagas e trata-se de um local onde residem famílias em vulnerabilidade social.</t>
  </si>
  <si>
    <t>ELISANGELA DE ALMEIDA DUARTE</t>
  </si>
  <si>
    <t>86259</t>
  </si>
  <si>
    <t>(1013684) E.EF VICENTE TRAJANO - Varjota - CE</t>
  </si>
  <si>
    <t>30212</t>
  </si>
  <si>
    <t>28/09/2022</t>
  </si>
  <si>
    <t>Boa tarde, venho por meio desse, solicitar Nova Pactuação para que possamos concluir essa obra inacabada, que terá grande impacto no município.</t>
  </si>
  <si>
    <t>FRANCISCO ELMO BEZERRA MONTE</t>
  </si>
  <si>
    <t>86260</t>
  </si>
  <si>
    <t>(20264) CRECHE DISTRITO DE CANAÃ</t>
  </si>
  <si>
    <t>20/02/2018</t>
  </si>
  <si>
    <t>Considerando a medida provisória Nº 1.174, DE 12 DE MAIO DE 2023,que dispõe sobre a retomada das obras paralisadas  e/ou inacabadas, venho através deste manifestar interesse em retomar a obra(20264) CRECHE DISTRITO DE CANAÃ  , para que assim possamos atender ampliar a oferta de educação infantil creche e pré escola dessa localidade oferecendo um espaço com condições adequada a esse publico que tanto necessita.</t>
  </si>
  <si>
    <t>86261</t>
  </si>
  <si>
    <t>(24645) Creche cacoal</t>
  </si>
  <si>
    <t>Prezado(s) Ao cumprimentá-los, venho por meio deste MANIFESTAR INTERESSE em solicitar Nova Pactuação para retomada da obra (24645) PAC 2 - Construção de Creche Cacoal - Acará - PA. Diante do exposto, registra-se de logo, que esta municipalidade através da sua Gestor Pedro Paulo Gouvêa Moraes, aguarda o retorno quanto a diligência inicial frente a referida solicitação, tudo, portanto, no mais plausível interesse das partes integrantes do pacto.</t>
  </si>
  <si>
    <t>PEDRO PAULO GOUVEA MORAES</t>
  </si>
  <si>
    <t>86262</t>
  </si>
  <si>
    <t>(24717) NOVO HORIZONTE - PROINFANCIA</t>
  </si>
  <si>
    <t>Considerando a medida provisória que dispõe sobre a retomada das obras paralisadas  e/ou inacabadas, venho através deste manifestar interesse em retomar a obra Obra:(24717) NOVO HORIZONTE - PROINFANCIA , para que assim possamos atender com qualidade as crianças já matriculadas bem como ampliar a oferta de vagas para demanda reprimida de atendimento na Educação Infantil.</t>
  </si>
  <si>
    <t>86263</t>
  </si>
  <si>
    <t>(20018) Loteamento Vila Nova</t>
  </si>
  <si>
    <t>07/04/2017</t>
  </si>
  <si>
    <t>Solicitamos a pactuação da Obra Loteamento Vila Nova, obra inacabada e abandonada pela empresa. Registramos que devido ao material utilizado na Metodologia Inovadora, é impossível concluir a obra com alvenaria, restando como única alternativa a demolição e reconstrução da escola. Trata-se de uma obra muito importante para a educação municipal, pois será relevante na oferta de vagas na região onde estará localizada, a qual está em constante crescimento habitacional e não conta com nenhuma escola de educação infantil nas proximidades.</t>
  </si>
  <si>
    <t>86264</t>
  </si>
  <si>
    <t>(31324) Unidade de Ensino Agrícola</t>
  </si>
  <si>
    <t>9564</t>
  </si>
  <si>
    <t>Solicitamos pactuação da obra, Unidade de Ensino Agrícola, a qual foi inacabada, tendo 30,49 da construção feita, sendo abandonada pela empresa. Registramos que devido a uma determinação do Ministério Público o valor desta obra foi devolvido ao FNDE com correção, porém sua pactuação e possível devolução do valor será fundamental para a retomada e conclusão da obra que está localizada em uma escola do campo, atendendo um número considerável de alunos que necessitam de espaço físico e estrutura adequada ao seu desenvolvimento.</t>
  </si>
  <si>
    <t>86265</t>
  </si>
  <si>
    <t>(1009831) Aldrovando  Santana - Santana do Livramento - RS</t>
  </si>
  <si>
    <t>Solicitamos a pactuação da obra da Escola Aldrovando Santana, obra com 16,49% construída, inacabada e abandonada pela empresa responsável. Trata-se de uma ampliação da escola com a construção de suas salas que serão de grande importância para os alunos do campo e para o educandário que se prepara para se tornar escola em tempo integral a partir de 2024.</t>
  </si>
  <si>
    <t>86266</t>
  </si>
  <si>
    <t>(1009538) Emef Raimundo Ferreira - Arcapara - Bragança - PA</t>
  </si>
  <si>
    <t>22294</t>
  </si>
  <si>
    <t>A retomada das obras de escolas paralisadas no município de Bragança Pa, utilizando recursos provenientes do Fundo Nacional de Desenvolvimento da Educação (FNDE), é uma medida de extrema importância e urgência. A paralisação dessas obras por muitos anos tem impactos negativos significativos tanto na qualidade da educação oferecida quanto no desenvolvimento da região. Entre os fatores que contribuíram para essa situação os atrasos na liberação de recursos e dificuldades logísticas decorrentes da escassez de determinados materiais fora de linha de produção. No entanto, agora, com a possibilidade de reajuste de preços e celeridade no repasse, é o momento oportuno para relicitar, retomar essas obras e trazer benefícios duradouros para a comunidade.</t>
  </si>
  <si>
    <t>RAIMUNDO NONATO DE OIVEIRA</t>
  </si>
  <si>
    <t>86267</t>
  </si>
  <si>
    <t>(1009539) Emef Cicero Tobias - Bragança - PA</t>
  </si>
  <si>
    <t>A retomada das obras de escolas paralisadas no município de Bragança Pa, utilizando recursos provenientes do Fundo Nacional de Desenvolvimento da Educação (FNDE), é uma medida de extrema importância e urgência. A paralisação dessas obras por muitos anos tem impactos negativos significativos tanto na qualidade da educação oferecida quanto no desenvolvimento da região. Entre os fatores que contribuíram para essa situação os atrasos na liberação de recursos e dificuldades logísticas decorrentes da escassez de determinados materiais fora de linha de produção. No entanto, agora, com a possibilidade de reajuste de preços e celeridade no repasse, é o momento oportuno para relicitar, retomar essas obras e trazer benefícios duradouros para a comunidade</t>
  </si>
  <si>
    <t>86268</t>
  </si>
  <si>
    <t>(8843) 656990 - Esc. Educ. Infantil - Tipo B - MIRANTE DA SERRA/RO</t>
  </si>
  <si>
    <t>656990</t>
  </si>
  <si>
    <t>07/05/2014</t>
  </si>
  <si>
    <t>Justifica-se nova pactuação de retomada de obra, vez que a obra foi paralisada em agosto de 2012, não sendo possível sua conclusão até a presente data em virtude de um processo investigativo.  Portanto, nosso objetivo para a conclusão da obra, é oferecer um ambiente escolar adequado as crianças de 0 a 5 anos, atendendo assim, a meta 1 do Plano Municipal de Educação. Ressaltamos que sem a conclusão dessa obra será impossível alcançarmos a meta descrita.</t>
  </si>
  <si>
    <t>EVALDO DUARTE ANTONIO</t>
  </si>
  <si>
    <t>86269</t>
  </si>
  <si>
    <t>(1009541) Emef Comunidade dos Bentos</t>
  </si>
  <si>
    <t>86270</t>
  </si>
  <si>
    <t>(1009548) Emef Monte Castelo - Bragança - PA</t>
  </si>
  <si>
    <t>86272</t>
  </si>
  <si>
    <t>(1015364) Morro Grande - Cerro Azul - PR</t>
  </si>
  <si>
    <t>31447</t>
  </si>
  <si>
    <t>PATRIK MAGARI</t>
  </si>
  <si>
    <t>86273</t>
  </si>
  <si>
    <t>(1010425) Bairro dos Bento - Cerro Azul - PR</t>
  </si>
  <si>
    <t>22359</t>
  </si>
  <si>
    <t>03/07/2019</t>
  </si>
  <si>
    <t>86276</t>
  </si>
  <si>
    <t>(1010030) Martiniano Foro - Chaves - PA</t>
  </si>
  <si>
    <t>86277</t>
  </si>
  <si>
    <t>(27064) PAC 2 - Cobertura de Quadra Escolar  092</t>
  </si>
  <si>
    <t>A obra de ID; 27064, Cobertura de Quadra Escolar 092- Construção - Tomé Açú/PA, CEP; 68.860-000, Av. Dionísio Bentes  - Bairro Fourquilha, cadastrada no SIMEC obras 2.0, sendo parte integrante do convênio n° 3601/2012, com vigência válida até 31/01/2024. Essa obra encontra-se Paralisada com percentual de execução de 1,04%. Em decorrência do abandono da obra por parte da empresa e também a falta de atualização das informações necessárias para o cumprimento do objeto por parte de gestões passadas, o contrato com a referida empresa expirou-se sem que esta Secretaria de Estado tenha solicitado em tempo hábil a prorrogação de prazo, quando solicitado, o mesmo já estava no sistema do FNDE com status de inacabado. No entanto, esta Secretaria de Educação, através da Secretaria Adjunta de Infraestrutura -SAI, realizou visita técnica para atualização das informações para a conclusão dessa obra é de suma importância para educação do município de Tomé Açu. A obra não foi atualizada no SIMEC desde então. Após a Portaria Conjunta MEC/MGI/CGU N° 82, de 10 de julho e 2023, foi submetido à Secretaria de Estado de Educação do Pará a identificação de serviços necessários para melhor adequação técnica do objeto. Portanto, solicitamos a repactuação da obra para a sua efetiva conclusão.</t>
  </si>
  <si>
    <t>86278</t>
  </si>
  <si>
    <t>(8626) 656995 - Esc. Educ. Infantil - Tipo B - POMBOS/PE</t>
  </si>
  <si>
    <t>656995</t>
  </si>
  <si>
    <t>03/03/2015</t>
  </si>
  <si>
    <t>A obra encontra-se com status de inacabada porém a mesma está concluída e em pleno funcionamento.</t>
  </si>
  <si>
    <t>Cássio Luiz Freire Santos</t>
  </si>
  <si>
    <t>86279</t>
  </si>
  <si>
    <t>1015788</t>
  </si>
  <si>
    <t>(1015788) PAC 2 - Construção de Quadra Escolar Coberta  002 - Pombos - PE</t>
  </si>
  <si>
    <t>PAC2 10451/2014</t>
  </si>
  <si>
    <t>30/05/2022</t>
  </si>
  <si>
    <t>A obra foi concluída com recursos próprios.</t>
  </si>
  <si>
    <t>86280</t>
  </si>
  <si>
    <t>1017139</t>
  </si>
  <si>
    <t>(1017139) PAC 2 - Cobertura de Quadra Escolar  002/2013 - Pombos - PE</t>
  </si>
  <si>
    <t>PAC2 10744/2014</t>
  </si>
  <si>
    <t>21/07/2021</t>
  </si>
  <si>
    <t>86283</t>
  </si>
  <si>
    <t>(1008878) PAC 2 - Construção de Quadra Escolar Coberta  001/2013 - Ibiúna - SP</t>
  </si>
  <si>
    <t>Solicitamos Nova Pactuação desse convênio , visto entendermos que trata-se de uma obra de extrema importância, pois irá atender alunos da escola Mafalda , bairro Votorantim.</t>
  </si>
  <si>
    <t>86284</t>
  </si>
  <si>
    <t>(22582) BOM PASTOR - Construção de Quadra Escolar Coberta  002</t>
  </si>
  <si>
    <t>Considerando a medida provisória que dispõe sobre a retomada das obras paralisadas  e/ou inacabadas, venho através deste manifestar interesse em retomar a obra Obra: (22582) BOM PASTOR - Construção de Quadra Escolar Coberta 002, para que assim tenham um espaço adequado para a prática de Educação Física, bem como para realização de projetos sócio cultural da comunidade.</t>
  </si>
  <si>
    <t>86285</t>
  </si>
  <si>
    <t>(1010556) Senhora Santana - Mauriti - CE</t>
  </si>
  <si>
    <t>22419</t>
  </si>
  <si>
    <t>19/06/2019</t>
  </si>
  <si>
    <t>O município de Mauriti -CE necessita demais da conclusão desta obra. Iniciamos o processo de ensino em tempo integral e, para ampliar nossa matrícula necessitamos de inventir na infraestrutura com construção de novas unidades de ensino e ampliação dos atuais. Esta nova escola vai poder acolher 12 turmas em tempo integral com um ambiente adequado para oferecer melhores condições de aprendizagem.</t>
  </si>
  <si>
    <t>86286</t>
  </si>
  <si>
    <t>(5757) 806024 - Espaço Educativo Urbano II - 06 Salas  -  - Construção - Jacareacanga/PA</t>
  </si>
  <si>
    <t>A obra de ID; 5757, Espaço educativo Urbano II - 06 Salas - Construção - Jacaréacanga /PA, CEP; 68.195-00 cadastrada no SIMEC obras 2.0, sendo parte integrante do convênio n° 806024/2007 que venceu a vigência em 05/0/2019. Essa obra encontra-se inacabada e com percentual de execução de 25,70%. O contrato com a empresa executora encontra-se vigênte e com total interesse da mesma em concluir o objeto. Todavia, devido a obra possuir possuir logística diferenciada por se tratar de localidade indigena, no entanto, esta Secretaria de Educação, através da Secretaria Adjunta de Infraestrutura - SAI em conjunto com a Coordenação de Educação Indigena desta Seduc, estará encaminhando no inicio do mês de Setembro equipe técnica para a localidade para atualização das informações necessárias para a conclusão do objeto. Vale ressaltar que a referida obra é de extrema importância a comunidade Indigena local e ainda a mesma está abraçada pela Portaria Conjunta MEC/MGI/CGU N° 82, de 10 de julho e 2023, que dá prioridade as obras em localidades \"Quilobolas, Indigenas e Rurais\". A obra trata-se de Projeto padrão de uma escola versátil para ser implantado tanto na Zona Urbana quanto na Rural, com capacidade de atendimento para até 216 alunos por turno, desenvolvida num sistema construtivo convencional, com área construída de aproximadamente 854,00 m² contemplando os seguintes ambientes: Bloco Administrativo Diretoria, Secretaria, Sala de Professores, Almoxarifado e Sanitários); Bloco de Serviços (Cozinha, Despensa, Área de Serviços e Vestiários e Sanitários para alunos); Bloco Pedagógico (04 salas de aula, Sala de Leitura e Sala de informática), Pátio Central (Recreio Coberto),Circulação e passarelas de ligação entre os blocos. Dito isto, solicitamos a este FNDE a repactuação da obra para a efetiva conclusão do objeto.</t>
  </si>
  <si>
    <t>86288</t>
  </si>
  <si>
    <t>(22584) ADELIA CARVALHO SODRÉ -Quadra Coberta Escolar</t>
  </si>
  <si>
    <t>Considerando a medida provisória que dispõe sobre a retomada das obras paralisadas  e/ou inacabadas, venho através deste manifestar interesse em retomar a Obra:(22584) ADELIA CARVALHO SODRÉ -Quadra Coberta Escolar - Construção de Quadra Escolar Coberta 002, para que assim tenham um espaço adequado para a prática de Educação Física, bem como para realização de projetos sócio cultural da comunidade.</t>
  </si>
  <si>
    <t>86289</t>
  </si>
  <si>
    <t>(1002971) E.M. POVOADO DE SÃO JOSÉ - Palhano - CE</t>
  </si>
  <si>
    <t>16985</t>
  </si>
  <si>
    <t>A PREFEITURA MUNICIPAL DE PALHANO-CE, pessoa jurídica de direito público interno, inscrita no CNPJ sob o nº 07.488.679/0001-59, neste ato representada por seu Prefeito Municipal, o senhor José Luciano Silva vem, respeitosamente, a presença de Vossa Excelência expor e requerer o que segue. Tendo em vista a Portaria Conjunta MEC/MGI/CGU Nº 82, de 10 de julho de 2023, que dispõe sobre a repactuação entre Fundo Nacional de Desenvolvimento da Educação  FNDE e os entes federativos no âmbito do Pacto Nacional pela Retomada de Obras e Serviços de Engenharia Destinados à Educação Básica, para a finalização das obras que estejam paralisadas em virtude dos orçamentos estarem inexequíveis pela defasagem de preços, impossibilitando que o objeto inicialmente acertado entre as partes seja concluído. Assim, diante do exposto, com embasamento no interesse público em assegurar e regularizar o funcionamento e o desenvolvimento integral da educação nessa municipalidade, venho a presença de Vossa Exa., manifestar interesse em repactuar a obra (ID 1002971) Escola Municipal de 06 salas no povoado de São José - Palhano - CE, referente ao Termo de Compromisso 16985/2013.</t>
  </si>
  <si>
    <t>JOSÉ LUCIANO SILVA</t>
  </si>
  <si>
    <t>86290</t>
  </si>
  <si>
    <t>(27027) PAC 2 - Cobertura de Quadra Escolar  033</t>
  </si>
  <si>
    <t>A obra de ID 27027, Cobertura de Quadra Escolar 033  Projeto Próprio, EEEIF Barão do Rio Branco, CEP 66.035-190, Av. Generalíssimo Deodoro, 1464 - Nazaré, Belém/PA, cadastrada no SIMEC obras 2.0, sendo parte integrante do convênio n° 3601/2012, contrato nº 214/2003 que expirou a vigência em 03/07/2014. Essa obra encontra-se paralisada em decorrência desta Secretaria de Estado não ter solicitado em tempo hábil a prorrogação de prazo. Quando solicitado, o mesmo já estava no sistema com status de paralisada. No entanto, a conclusão dessa obra é de suma importância para a educação do município de Belém, sobretudo por tratar-se de uma Escola de Educação Básica. Após a Portaria Conjunta MEC/MGI/CGU N° 82, de 10 de julho e 2023, foi submetido à Secretaria de Estado de Educação do Pará a identificação de serviços necessários para melhor adequação técnica do objeto. Portanto, solicitamos a repactuação da obra para a sua efetiva conclusão.</t>
  </si>
  <si>
    <t>86291</t>
  </si>
  <si>
    <t>(1018662) Jardim Planalto - Tavares - PB</t>
  </si>
  <si>
    <t>34000</t>
  </si>
  <si>
    <t>MANIFESTAMOS INTERESSE EM REALIZAR NOVA PACTUAÇÃO PARA A OBRA EM EPIGRAFE, CONFORME DISPOSIÇÕES DA MEDIDA PROVISÓRIA 1174 E NORMATIVOS POSTERIORES, TENDO EM VISTA A IMPORTÂNCIA DESTA OBRA PARA A REDE PÚBLICA MUNICIPAL DE EDUCAÇÃO, E A NECESSIDADE DE REALIZAR REEQUILIBRIO FINANCEIRO PARA O SUCESSO DA SUA CONCLUSÃO.</t>
  </si>
  <si>
    <t>EURIDES MEDEIROS DA SILVA</t>
  </si>
  <si>
    <t>86292</t>
  </si>
  <si>
    <t>(1003378) PAC 2 - Cobertura de Quadra Escolar  001/2013 - Palhano - CE</t>
  </si>
  <si>
    <t>A PREFEITURA MUNICIPAL DE PALHANO-CE, pessoa jurídica de direito público interno, inscrita no CNPJ sob o nº 07.488.679/0001-59, neste ato representada por seu Prefeito Municipal, o senhor José Luciano Silva vem, respeitosamente, a presença de Vossa Excelência expor e requerer o que segue. Tendo em vista a Portaria Conjunta MEC/MGI/CGU Nº 82, de 10 de julho de 2023, que dispõe sobre a repactuação entre Fundo Nacional de Desenvolvimento da Educação  FNDE e os entes federativos no âmbito do Pacto Nacional pela Retomada de Obras e Serviços de Engenharia Destinados à Educação Básica, para a finalização das obras que estejam paralisadas em virtude dos orçamentos estarem inexequíveis pela defasagem de preços, impossibilitando que o objeto inicialmente acertado entre as partes seja concluído. Assim, diante do exposto, com embasamento no interesse público em assegurar e regularizar o funcionamento e o desenvolvimento integral da educação nessa municipalidade, venho a presença de Vossa Exa., manifestar interesse em repactuar a obra (ID 1003378) Cobertura de Quadra Escolar 001/2013 - Palhano - CE  Estrada da Barbada, referente ao Termo de Compromisso 205570/2013.</t>
  </si>
  <si>
    <t>86293</t>
  </si>
  <si>
    <t>(32670) PAC 2 - Cobertura de Quadra Escolar  001 - Ocara - CE</t>
  </si>
  <si>
    <t>24/01/2023</t>
  </si>
  <si>
    <t>TAL SOLICITAÇÃO DEVE-SE AO FATO DE QUE A OBRA NÃO FOI CONCLUÍDA NA ANTIGA GESTÃO MUNICIPAL, MAS A ATUAL GESTÃO TEM TODO O INTERESSE DE RECUPERAR E FINALIZAR, TENDO EM VISTA A NECESSIDADE E CARÊNCIA DO MUNICÍPIO COM A FALTA DA INFRA-ESTRUTURA ESCOLAR/ESPORTIVA, QUE TRARÁ MUITOS BENEFÍCIOS PARA A POPULAÇÃO.</t>
  </si>
  <si>
    <t>AMÁLIA LOPES DE SOUSA</t>
  </si>
  <si>
    <t>86294</t>
  </si>
  <si>
    <t>(1003170) PAC 2 - Construção de Quadra Escolar Coberta  001/2013 - Palhano - CE</t>
  </si>
  <si>
    <t>24/12/2019</t>
  </si>
  <si>
    <t>A PREFEITURA MUNICIPAL DE PALHANO-CE, pessoa jurídica de direito público interno, inscrita no CNPJ sob o nº 07.488.679/0001-59, neste ato representada por seu Prefeito Municipal, o senhor José Luciano Silva vem, respeitosamente, a presença de Vossa Excelência expor e requerer o que segue. Tendo em vista a Portaria Conjunta MEC/MGI/CGU Nº 82, de 10 de julho de 2023, que dispõe sobre a repactuação entre Fundo Nacional de Desenvolvimento da Educação  FNDE e os entes federativos no âmbito do Pacto Nacional pela Retomada de Obras e Serviços de Engenharia Destinados à Educação Básica, para a finalização das obras decorrentes de instrumentos cujos prazos de execução tenham se esgotado sem que o objeto inicialmente acertado entre as partes tenha sido concluído. Assim, diante do exposto, com embasamento no interesse público em assegurar e regularizar o funcionamento e o desenvolvimento integral da educação nessa municipalidade, venho a presença de Vossa Exa., manifestar interesse em repactuar a obra (ID 1003170) Construção de Quadra Escolar Coberta 001/2013 - Palhano - CE  Centro, referente ao Termo de Compromisso 205510/2013</t>
  </si>
  <si>
    <t>86295</t>
  </si>
  <si>
    <t>(1017742) PAC 2 - Construção de Quadra Escolar Coberta  002/2013 - Santa Brígida - BA</t>
  </si>
  <si>
    <t>ELTON CARLOS MAGALHÃES</t>
  </si>
  <si>
    <t>86296</t>
  </si>
  <si>
    <t>(1017875) PAC 2 - Construção de Quadra Escolar Coberta  001/2013 - Santa Brígida - BA</t>
  </si>
  <si>
    <t>86297</t>
  </si>
  <si>
    <t>(5758) 806024 - Esp Edu Urbano II - São Francisco - Jacareacanga/PA</t>
  </si>
  <si>
    <t>A obra de ID; 5758, Espaço educativo Urbano II - São Francisco - Construção - Jacaréacanga /PA, CEP; 68.195-00 cadastrada no SIMEC obras 2.0, sendo parte integrante do convênio n° 806024/2007 que venceu a vigência em 05/0/2019. Essa obra encontra-se inacabada e com percentual de execução de 0,30%. O contrato com a empresa executora encontra-se vigênte e com total interesse da mesma em concluir o objeto. Todavia, devido a obra possuir possuir logística diferenciada por se tratar de localidade indigena, no entanto, esta Secretaria de Educação, através da Secretaria Adjunta de Infraestrutura - SAI em conjunto com a Coordenação de Educação Indigena desta Seduc, estará encaminhando no inicio do mês de Setembro equipe técnica para a localidade para atualização das informações necessárias para a conclusão do objeto. Vale ressaltar que a referida obra é de extrema importância a comunidade Indigena local e ainda a mesma está abraçada pela Portaria Conjunta MEC/MGI/CGU N° 82, de 10 de julho e 2023, que dá prioridade as obras em localidades \"Quilobolas, Indigenas e Rurais\". A obra trata-se de Projeto padrão de uma escola versátil para ser implantado tanto na Zona Urbana quanto na Rural, com capacidade de atendimento para até 216 alunos por turno, desenvolvida num sistema construtivo convencional, com área construída de aproximadamente 854,00 m² contemplando os seguintes ambientes: Bloco Administrativo Diretoria, Secretaria, Sala de Professores, Almoxarifado e Sanitários); Bloco de Serviços (Cozinha, Despensa, Área de Serviços e Vestiários e Sanitários para alunos); Bloco Pedagógico (04 salas de aula, Sala de Leitura e Sala de informática), Pátio Central (Recreio Coberto),Circulação e passarelas de ligação entre os blocos. Dito isto, solicitamos a este FNDE a repactuação da obra para a efetiva conclusão do objeto.</t>
  </si>
  <si>
    <t>86299</t>
  </si>
  <si>
    <t>(11686) 701785 - Esc. Educ. Infantil   Tipo B  - Proinfância - Construção - SANTA ROSA DO TOCANTINS/TO</t>
  </si>
  <si>
    <t>701785</t>
  </si>
  <si>
    <t>08/04/2015</t>
  </si>
  <si>
    <t>Devido a morosidade da execução e desistência da empresa executora obra encontra-se inacabada, entretanto o município de Santa Rosa do Tocantins possue total interesse em Concluir a obra.</t>
  </si>
  <si>
    <t>LEVI TEIXEIRA DE OLIVEIRA</t>
  </si>
  <si>
    <t>86303</t>
  </si>
  <si>
    <t>(33571) PAC 2 - Construção de Quadra Escolar Coberta  001/2013 - Dário Meira - BA</t>
  </si>
  <si>
    <t>24/11/2023</t>
  </si>
  <si>
    <t>CONTRATAÇÃO DE EMPRESA ESPECIALIZADA NA PRESTAÇÃO DE SERVIÇOS DE OBRAS DE ENGENHARIA, PARA EXECUÇÃO DA CONSTRUÇÃO DE 01 QUADRA COBERTA (FNDE). ONDE O SALDO REMANESCENTE A SER LIBERADO PELA UNIDADE GESTORA NÃO ATENDERÁ A EXECUÇÃO DA OBRA EM SUA TOTALIDADE, E ASSIM PARA ATENDER A NECESSIDADE DA SECRETARIA DE EDUCAÇÃO DO MUNICÍPIO REFERENTE AO PROJETO 33571 PAC 2 - CONSTRUÇÃO DE QUADRA ESCOLAR COBERTA 001/2013 DÃRIO MEIRA- BA, TERMO CONVÊNIO N° 4536/2013. VENHO A REQUERER UM REEQUILIBRIO ORÇAMENTÁRIO PARA CONCLUIR A OBRA.  A OBRA TEVE EVOLUÇÃO FÍSICA COM RECURSOS PRÓPRIOS, ONDE SERÁ ENCAMINHADO PLANILHAS ORÇAMENTÁRIAS E LAUDO TÉCNICO ATUALIZADO POSTERIORMENTE.</t>
  </si>
  <si>
    <t>WILLIAM ALMEIDA SENA</t>
  </si>
  <si>
    <t>86307</t>
  </si>
  <si>
    <t>(1000773) PAC 2 - Construção de Quadra Escolar Coberta  001/2013 - Santo Antônio do Tauá - PA</t>
  </si>
  <si>
    <t>Solicitamos a nova pactuação, levando em consideração a grande importancia que a devida obra tem para o municipio de Santo Antônio do tauá, porém com o tempo e mudanças de gestões a obra ficou defasada dificultando assim a contratação de uma nova empresa para a conclusão da mesma</t>
  </si>
  <si>
    <t>86309</t>
  </si>
  <si>
    <t>(1000772) PAC 2 - Construção de Quadra Escolar Coberta  002/2013 - Santo Antônio do Tauá - PA</t>
  </si>
  <si>
    <t>Solicitamos a nova pactuação, levando em consideração a grande importancia que a devida obra tem para o municipio de Santo Antônio do tauá, porém com o tempo e mudanças de gestões a obra ficou defasada dificultando assim a contratação de uma nova empresa para a conclusão da mesma.</t>
  </si>
  <si>
    <t>86310</t>
  </si>
  <si>
    <t>(18785) EM DEP DJALMA MARINHO</t>
  </si>
  <si>
    <t>23/02/2024</t>
  </si>
  <si>
    <t>Manifesto interesse em realizar a repactuação em consonância com a MP 1174 que dispõem sobre a repactuação e Retomada da obra inacabada ou paralisada.</t>
  </si>
  <si>
    <t>EUGÊNIO PACELLI ARAÚJO SOUTO</t>
  </si>
  <si>
    <t>86311</t>
  </si>
  <si>
    <t>(8501) 658377 - Esc. Educ. Infantil - Tipo C - MAGALHAES BARATA/PA</t>
  </si>
  <si>
    <t>658377</t>
  </si>
  <si>
    <t>13/06/2013</t>
  </si>
  <si>
    <t>Solicitamos a nova pactuação, levando em consideração a grande importancia que a devida obra tem para o municipio de Magalhães Barata, porém com o tempo e mudanças de gestões a obra ficou defasada dificultando assim a contratação de uma nova empresa para a conclusão da mesma.</t>
  </si>
  <si>
    <t>MARLENE DA SILVA BORGES</t>
  </si>
  <si>
    <t>86312</t>
  </si>
  <si>
    <t>(1008313) PAC 2 - Construção de Quadra Escolar Coberta  001/2013 - Magalhães Barata - PA</t>
  </si>
  <si>
    <t>86314</t>
  </si>
  <si>
    <t>(26557) PAC 2 - Construção de Quadra Escolar Coberta  087</t>
  </si>
  <si>
    <t>A obra de ID; 26557, Construção de Quadra Escolar Coberta 087 - Construção - Santarém/PA, CEP; 68.010-100, Rua São Jorge - Santarenzinho, cadastrada no SIMEC obras 2.0, sendo parte integrante do convênio n° 3579/2012 que venceu a vigência em 09/09/2019. Essa obra encontra-se com status de inacabada com percentual de execução de 61,31%. A referida obra está paralisada desde janeiro de 2019 em decorrência da firma executora pleitear o ressarcimento de valores anteriores que não foram efetuados, além da questão financeira, existe o fato da obra ter sido locada de forma equivocada ao que fora pactuado o que à época fora detectado pela fiscalização. Contudo, esta Secretaria de Estado, através da Secretaria de Infraestrutura - SAI, encaminhou a referida escola equipe técnica afim de levantar as informações necessárias para a conclusão do objeto.  Diante do exposto, esta Secretaria solicita nova repactuação para a conclusão do referido objeto.</t>
  </si>
  <si>
    <t>86317</t>
  </si>
  <si>
    <t>(20214) Creche Frei Damião - Nova Cruz/RN</t>
  </si>
  <si>
    <t>O Município de Nova Cruz/RN, através do Prefeito Flavio Cesar Nogueira, manifesta interesse na adesão da MP 1.174/2023, que trata da nova pactuação de obras paralisadas e inacabadas. Esperamos que nossa solicitação seja aceita, para que possamos cumprir com o compromisso de ofertar a nossa população,  uma creche com espaços adequados e consequentemente oferecer as nossas crianças o direito a educação de qualidade.</t>
  </si>
  <si>
    <t>FLAVIO CESAR NOGUEIRA</t>
  </si>
  <si>
    <t>86318</t>
  </si>
  <si>
    <t>(1014938) PAC 2 - Construção de Quadra Escolar Coberta  001/2013 - Pindorama do Tocantins - TO</t>
  </si>
  <si>
    <t>08/08/2018</t>
  </si>
  <si>
    <t>Considerando a Portaria Conjunta MEC/MGI/CGU nº 82, de 10 de julho de 2023, que dispo~e sobre as repactuações entre o Fundo Nacional de Desenvolvimento da Educação (FNDE) e os entes federativos, no âmbito do Pacto Nacional pela Retomada de Obras e Serviços de Engenharia Destinados à Educação Básica, instituído pela Medida Provisória nº 1.174, de 12 de maio de 2023, que prevê a retomada de obras inacabadas ou paralisadas. O município de Pindorama do Tocantins manifesta o interesse de retomar a obra 1014938) PAC 2.</t>
  </si>
  <si>
    <t>THIAGO TAPAJÓS ALVES DE OLIVEIRA</t>
  </si>
  <si>
    <t>86319</t>
  </si>
  <si>
    <t>(28487) 701611/11 - EE Urbana - Padrão Estadual - Ulianópolis/PA</t>
  </si>
  <si>
    <t>A obra de ID; 28487, EE Urbana - Padrão Estadual - Construção - Ulianópolis/PA, cadastrada no SIMEC obras 2.0, sendo parte integrante do convênio n° 701611 /2011 que venceu a vigência em 06/09/2019. Essa obra encontra-se inacabada com percentual de execução 29,73%.  A obra não foi atualizada no SIMEC desde então. Após a Portaria Conjunta MEC/MGI/CGU N° 82, de 10 de julho e 2023, foi submetido à Secretaria de Estado de Educação do Pará, através da Secretaria Adjunta de Infraestrutura - SAI a identificação de serviços necessários para melhor adequação técnica para a conclusão do objeto. Vale ressaltar que está ação será realizada no início do Mês de Setembro.  Portanto, dito isto, solicitamos a repactuação da obra para a sua efetiva conclusão, haja visto que a conclusão deste objeto é de grande valia para a comunidade escolar da região.</t>
  </si>
  <si>
    <t>86320</t>
  </si>
  <si>
    <t>(18624) UNIDADE INTEGRADA HERCULANA VIEIRA I</t>
  </si>
  <si>
    <t>09/02/2016</t>
  </si>
  <si>
    <t>A presente justificativa constitui-se com a finalidade de pleitear a pactuação da obra - Quadra Coberta da Unidade Integrada Herculana Vieira I, localizada à Rua Comandante José Santos, Nº 50, bairro Ceará, no município de Cururupu, no estado do Maranhão.         A escola, a qual oferta o Ensino Fundamental - Anos Finais, atualmente  atende 376 alunos provenientes do entorno escolar, bairros circunvizinhos e alunos de comunidades rurais. Conforme constam registros e monitoramento que relatam informações sobre a construção e atual percentual de execução da obra, vale ressaltar que a mesma, diante do atual estado, completamente inacabada e sem nenhuma condições de uso, impossibilita uma série de benefícios para a comunidade escolar bem como para o auxílio à uma aprendizagem  significativa dos alunos regularmente matriculados na Unidade.         Destaca- se também que, além do aprendizado em sala de aula, a referida instituição de ensino deverá proporcionar espaços para a prática de esportes pois uma quadra esportiva garante que os alunos tenham momentos de lazer, recreação, socialização e prática de exercícios físicos, considerados direitos que deverão ser garantidos pela escola.            A conclusão da obra - Quadra coberta da Unidade Integrada Herculana Vieira I, dentre as inúmeras razões já externadas, poderá, ainda, propiciar uma melhor qualidade de vida, saúde e integração dos estudantes  da instituição; além de ser uma possibilidade de melhorar a qualidade das aulas de Educação Física às quais necessitam de uma carga horária para as atividades práticas da disciplina.         Concluir a  Quadra Esportiva da escola significa também investir em um espaço esportivo que, dentre outras vantagens, estão o cumprimento de metas que precisariam assegurar a permanência e aprendizagem dos estudantes bem como possibilitar estímulos à saúde mental do aluno e garantir diferentes práticas esportivas, uma vez que há espaço adequado para tal, além de ser um aspecto que traga a valorização da escola, a tornando mais atrativa à sua clientela, com promoção de espaços para outras finalidades, viabilizando, a exemplo, gincanas, apresentações esportivas e artísticas e escolinhas para esportes específicos em modalidade extracurricular, o que fará da quadra esportiva na escola um espaço chave.         Ofertar tudo isso é muito mais do que cumprir com o currículo escolar e oferecer aulas de educação física. A entrega concluída desta quadra para a escola ajudará a promover o desenvolvimento de habilidades físicas e pessoais. Vale ressaltar ainda que vivemos um momento em que, muitas vezes, não é possível brincar ou praticar atividades esportivas  nas ruas. Por conta disso, promover atividades esportivas nas instituições de ensino é muito importante para garantir a prática de atividades físicas e recreativas para os jovens em local seguro.          Mediante ao exposto, solicitamos análise sensível do FNDE/MEC quanto ao atendimento a este pleito que viabilizaria recursos para a conclusão da referida obra e entrega à comunidade escolar do bairro Ceará no município de Cururupu-MA.</t>
  </si>
  <si>
    <t>ALDO LUIS BORGES LOPES</t>
  </si>
  <si>
    <t>86321</t>
  </si>
  <si>
    <t>(1016028) E.M. BARRA DE MOITA - Amontada - CE</t>
  </si>
  <si>
    <t>32025</t>
  </si>
  <si>
    <t>Eu, Flávio Cesar Bruno Teixeira Filho, na qualidade de prefeito do município de Amontada,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(1016028) E.M. BARRA DE MOITA, que se encontra atualmente com um percentual de evolução de 56,95%. O compromisso de nossa gestão com a educação é firme, e estamos empenhados em superar os desafios que levaram à interrupção desta obra. Acreditamos que, ao retomar a construção da (1016028) E.M. BARRA DE MOITA,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(1016028) E.M. BARRA DE MOITA. Certos de que essa iniciativa contribuirá significativamente para a qualidade da educação em nosso município, colocamo-nos à disposição para quaisquer esclarecimentos adicionais que se façam necessários.</t>
  </si>
  <si>
    <t>86322</t>
  </si>
  <si>
    <t>(18989) LOTE 01 QUADRA 10 SETOR 40</t>
  </si>
  <si>
    <t>05/11/2019</t>
  </si>
  <si>
    <t>Justificamos o solicitado, visto a necessidade de aumentar o número de vagas para atender a demanda da educação infantil. Considera-se ainda, que o terreno continua disponível com escrituração, e com projeto próprio do munícipio já elaborado, aproveitando a estrutura já executado do alicerce/radier.</t>
  </si>
  <si>
    <t>VALDEMIR ROEPKE</t>
  </si>
  <si>
    <t>86323</t>
  </si>
  <si>
    <t>(26244) PAC 2 - Cobertura de Quadra Escolar  002</t>
  </si>
  <si>
    <t>02/03/2023</t>
  </si>
  <si>
    <t>A OBRA ESTÁ  PARALISADA. A GESTÃO MUNICIPAL SOLICITA NOVA PACTUAÇÃO COM BASE NA MP 1174/2023, COM A FINALIDADE DE ATUALIZAR O VALOR DO TERMO DE COMPROMISSO E CONCLUIR O EQUIPAMENTO E CUMPRIR O OBJETO DO TERMO.</t>
  </si>
  <si>
    <t>MARCONE TAVARES DE LUNA</t>
  </si>
  <si>
    <t>86324</t>
  </si>
  <si>
    <t>(31025) PAC 2 - Cobertura de Quadra Escolar  001</t>
  </si>
  <si>
    <t>86325</t>
  </si>
  <si>
    <t>(11846) 702447 - Esc. Educ. Infantil   Tipo B  - Proinfância - Construção - CHAPADA GAÚCHA/MG</t>
  </si>
  <si>
    <t>702447</t>
  </si>
  <si>
    <t>03/06/2018</t>
  </si>
  <si>
    <t>O município tem interesse em retomar a obra que encontra-se inacabada, será de grande importância para o munícipio finalizar e entregar para a população esta obra.</t>
  </si>
  <si>
    <t>86326</t>
  </si>
  <si>
    <t>(1007317) PAC 2 - Cobertura de Quadra Escolar  001/2013 - Barreira - CE</t>
  </si>
  <si>
    <t>Informamos que a referida obra encontra-se com 35,45% executada, conforme avaliação do Engenheiro contratado pelo FNDE, no qual realizou a vistoria no dia 24/04/2018. Portanto, dentro do que esta previsto na Portaria Conjunta MEC/MGI/CGU nº 82.</t>
  </si>
  <si>
    <t>23/08/2023</t>
  </si>
  <si>
    <t>86328</t>
  </si>
  <si>
    <t>(22659) PAC 2 - Construção de Quadra Escolar Coberta Nelson Machado</t>
  </si>
  <si>
    <t>10/04/2015</t>
  </si>
  <si>
    <t>A presente justificativa constitui- se com a finalidade de pleitear a pactuação da obra Quadra Coberta da Unidade Integrada Nelson Elesbão Machado, localizada na Rua Tiradentes, S/Nº, bairro Areia Branca, no município de Cururupu, no estado do Maranhão.      Atualmente, a instituição dispõe de uma matrícula de 472 alunos e oferta o Ensino Fundamental  Anos Iniciais, além da Modalidade Educação de Jovens e Adultos  EJA.       Com a Quadra Coberta concluída, a comunidade escolar poderá beneficiar diretamente os estudantes com a disponibilidade de um local próprio e adequado para a prática de seus exercícios físicos, pois o esporte é uma ferramenta de fundamental importância para a formação psicossocial de um cidadão e contribui no processo de inclusão social.         Vale destacar que a obra concluída e entregue aos estudantes amenizaria a exposição dos alunos a locais inapropriados e com exposição aos raios solares, evitando a vulnerabilidade a problemas de saúde. Sabe- se que com o calor excessivo que se apresenta em nossa região, os alunos sofrem muito sem local apropriado às práticas de atividades. Além disso, com a Quadra concluída, em dias de chuva as aulas de Educação Física não precisarão ser interrompidas.        Para a comunidade do bairro de Areia Branca no município de Cururupu-MA, a  presença de uma quadra esportiva na escola U. I. Nelson Machado é de fundamental importância para garantir que as aulas de educação física sejam ministradas com qualidade e também para que a escola forneça uma infraestrutura mínima para o desenvolvimento dos estudantes atendidos.          Neste contexto, destaca- se a veracidade de que, comprovadamente, estudantes que praticam atividades físicas regularmente apresentam melhor desempenho nas atividades escolares. Isso porque os exercícios possibilitam o desenvolvimento de novas conexões interneurais, que contribuem para uma mente mais ativa, consequentemente, com o desenvolvimento da memória, raciocínio lógico e concentração.           A escola U. I. Nelson Machado, dispõe de uma clientela bastante diversificada, incluindo àquelas com comportamentos que demonstram timidez; e o esporte  praticado em local adequado poderá  ser um  caminho para possibilitar a interação com colegas da mesma faixa etária, pois entendemos que a  prática esportiva em quadra coberta, colabora com o desenvolvimento de pensamento coletivo, fazendo com que estudantes cresçam tendo senso de cooperação e não de individualismo.          Considerando todos os inúmeros benefícios, vale destacar aqui que ter este pleito atendido que é aprovação da pactuação da referida obra significa que a escola irá dispor de um espaço educativo com melhor qualidade e, assim, a equipe gestora poderá amortizar fraquezas em prol de uma educação com eficácia.           Assim, solicitamos análise sensível do FNDE/ MEC para com a liberação dos recursos necessários para a retomada desta tão importante obra para a escola e toda a comunidade do bairro de Areia Branca.</t>
  </si>
  <si>
    <t>86330</t>
  </si>
  <si>
    <t>(25200) PAC 2 - CRECHE/PRÉ-ESCOLA  - JACARÉ</t>
  </si>
  <si>
    <t>O presente objeto constitui- se com objetivo primordial  ao pleito  para pactuação da Obra ID: 25200- Creche / Pré Escola localizada no bairro Jacaré no Município de Cururupu, no Estado do Maranhão.        De acordo com o que estabelece a portaria conjunta MEC/MGI/CGU Nº 82, de 10 de julho de 2023, a referida obra atende ao percentual de execução considerável e,  sua conclusão e entrega à comunidade seria muito significativa para a oferta da Educação Infantil de qualidade para um grande contingente de estudantes carentes de oportunidades a um espaço adequado, digno e compatível em acolher estudantes desta etapa da educação básica .           Na certeza de que a Gestão Municipal compreende que a Educação Infantil precisa ser também prioridade como oferta é que existe a preocupação em poder proporcionar um melhor ambiente para o desenvolvimento dos nossos estudantes e a conclusão da referida obra é uma prioridade da Secretaria Municipal de Educação por se tratar de uma instituição cujo objetivo é cuidar e educar crianças em idade pré-escolar, geralmente de 0 a 4 anos, o que está previsto como meta no Plano Municipal de Educação  Lei 388/ 2015.          Desta forma, poderemos concretizar a realização de um sonho para a comunidade do bairro do Jacaré, no município de Cururupu -MA, pois com a funcionalidade da instituição, poderá desempenhar um papel crucial no desenvolvimento infantil.           Com a obra concluída, teremos um ambiente rico em interações sociais, onde nossos estudantes  terão a oportunidade de brincar com outras crianças da mesma idade e aprender a compartilhar, colaborar e se comunicar. Isso é essencial para o desenvolvimento social e da inteligência emocional, tornando os estudantes  mais preparados para lidar com as emoções e os desafios da vida.          Através da obra, seria possível garantir direitos de aprendizagens para nossas crianças, ao tempo em que teríamos uma espaço com estrutura para a melhoria e o aperfeiçoamento de habilidades como raciocínio lógico, coordenação motora e percepção visual e auditiva.           Com a entrega da obra à comunidade, a Secretaria de Educação pretende criar um ambiente estimulante que possa contribuir para o desenvolvimento cognitivo das crianças atendidas. Além disso, poderá oferecer um ambiente seguro e preparado para a aprendizagem, ajudando a criança a desenvolver habilidades essenciais para a vida.            Neste contexto, solicitamos análise sensível quanto a este pleito que almeja os recursos necessários junto ao FNDE/MEC, visando a possibilidade da conclusão da Obra ID: 25200- Creche / Pré Escola, localizada no município de Cururupu -MA.</t>
  </si>
  <si>
    <t>86331</t>
  </si>
  <si>
    <t>(25201) PAC 2 - CRECHE/PRÉ-ESCOLA - AREIA BRANCA</t>
  </si>
  <si>
    <t>A presente justificativa faz- se necessária tendo em vista a necessidade de solicitação de recursos junto ao FNDE/ MEC para a conclusão da Creche Pré Escola localizada no bairro Areia Branca no Município de Cururupu, no estado do Maranhão.          A razão desta solicitação encontra- se no fato da urgente necessidade do município em ofertar um espaço educativo para uma demanda significativa de estudantes que carecem de um espaço adequado e digno para sua aprendizagem.          Atualmente, a referida obra encontra- se inacabada e sem perspectivas de conclusão devido aos problemas financeiros em que o município enfrenta. Vale lembrar que, a obra permanece nestas condições desde as gestões anteriores à atual, a qual tem se esforçado para buscar ajuda para solucionar um problema que por outro lado, representa um sonho antigo de uma das maiores comunidades do município de Cururupu -MA.           A continuidade dos trabalhos para a conclusão de toda a estrutura da Creche representa também a possibilidade de um novo universo promotor da construção de uma rede de cuidados que permitirá o alcance de todas a famílias atendidas no bairro. Desenvolverá  um papel significativo no acolhimento e educação das crianças, mostrando um mundo de novas experiências, o que possibilitará a ampliação de seus horizontes.          Contudo, vale destacar que a  educação infantil, creche e pré-escola são o primeiro contato de uma criança com a educação básica e deve ser contextualizada em um estabelecimento educacional, este sendo público, necessita atender as necessidades dos estudantes de 0 a 6 anos de idade.         Ter uma estrutura  adequada  que permita esse acesso é desejo da Gestão Municipal e da Secretaria Municipal de Educação que entendem que são nestes espaços que de fato a criança irá estar fora do contexto familiar, na qual a mesma terá o primeiro contato com o mundo social.           Com isso a educação é um direito de todos, para que o indivíduo construa seu conhecimento de forma sistematizada, portanto essas interações contribuem para o desenvolvimento integral das crianças, já que a educação infantil tem o papel de ajudar a criança na construção do autoconhecimento como sujeito social para que desenvolva suas habilidades de aprender, ser e conviver com os outros, no qual cabe à instituição desenvolver esse papel.          Entendemos que o comprometimento com a oferta da educação infantil vai muito além de prover no sistema municipal, não somente bons profissionais e materiais pedagógicos, mas sim de um espaço físico onde seja propício ao cuidado e à educação das crianças contribuindo  para o processo de aprendizagem; o aumento dos  interesses socioeducativos, favorecendo o desenvolvimento motor e cognitivo, bem como preparar nossas crianças  para a vida contemporânea.           Considerando todos os pontos relevantes aqui mencionados, solicitamos análise sensível quanto a este pleito que almeja os recursos necessários junto ao FNDE/MEC, visando a possibilidade da conclusão da  Creche / Pré Escola, localizada no bairro Areia Branca, município de Cururupu -MA.</t>
  </si>
  <si>
    <t>86333</t>
  </si>
  <si>
    <t>(1002395) PAC 2 - CRECHE/PRÉ-ESCOLA  001</t>
  </si>
  <si>
    <t>10/06/2021</t>
  </si>
  <si>
    <t>O município de Buriti Bravo/MA, vem através deste manifestar seu interesse em firmar um novo termo de compromisso junto ao FNDE para dar continuidade na conclusão da obra (1002395) - PAC 2 - CRECHE/PRÉ-ESCOLA 001</t>
  </si>
  <si>
    <t>MARINEIDE BRITO VIEIRA DOS SANTOS</t>
  </si>
  <si>
    <t>86336</t>
  </si>
  <si>
    <t>(1086932) Creche Municipal de Xapuri - Xapuri - AC</t>
  </si>
  <si>
    <t>201804376</t>
  </si>
  <si>
    <t>Vimos por intermédio deste manisfestar interesse em realizar a repactuação da Obra(Creche Municipal de Xapuri), em consonância com a MP 1174 e a Portaria 82 que dispõe sobre as repactuações e Retomada das obras inacabadas ou paralisadas. A obra é de extrema importância para o Município levando em consideração que o Município não dispõe de prédio próprio para atender a demanda de crianças em idade de Creche, e com isso faz-se necessário manter Convênio com uma Instituição privada para a mesma ofertar o serviço financiado com recursos públicos pela Prefeitura Municipal de Xapuri. A demanda de crianças em idade de Creche no Município de Xapuri é superior ao número de vagas ofertadas atualmente.</t>
  </si>
  <si>
    <t>FRANCISCO UBIRACY MACHADO DE VASCONCELOS</t>
  </si>
  <si>
    <t>86337</t>
  </si>
  <si>
    <t>(1004118) PAC 2 - Cobertura de Quadra Escolar  001/2013 - Juruá - AM</t>
  </si>
  <si>
    <t>21/04/2023</t>
  </si>
  <si>
    <t>Obra da administração do ex prefeito, já tentamos repactuar, porém o recurso é insuficiente, mas com a Nova Pactuação esperamos conseguir pactuar com valor atualizado para realizar essa obra, que trará mais desenvolvimento para a educação de nosso município, principalmente para manter nossos jovens longe do submundo das drogas.</t>
  </si>
  <si>
    <t>86338</t>
  </si>
  <si>
    <t>(33570) PAC 2 - Construção de Quadra Escolar Coberta  001/2013 - Juruá - AM</t>
  </si>
  <si>
    <t>O município de Juruá, através da nova gestão, tem interesse em concluir toda e qualauer obra que trará desenvolvimento para as nossas gerações futuras, principalmente os jovesn e crianças da zona rural, temos o dever e o compromisso de dar seguimento a esse projeto, por isso solicitamos encarecidamente que aceite essa repactuação.</t>
  </si>
  <si>
    <t>86339</t>
  </si>
  <si>
    <t>(1000608) PAC 2 - Cobertura de Quadra Escolar  001/2013 - São Nicolau - RS</t>
  </si>
  <si>
    <t>Pelo presente, vimos manifestar a adesão à repactuação nos termos da MP nº 1174, tendo em vista que a referida obra encontra-se com mais de 60,00% de obra concluída, sendo possível a sua conclusão com celebração no novo termo de compromisso. Salientamos ainda que os dados dos responsáveis da obra já estão atualizados conforme verificado junto ao SIMEC.</t>
  </si>
  <si>
    <t>RICARDO MIGUEL KLEIN</t>
  </si>
  <si>
    <t>86340</t>
  </si>
  <si>
    <t>(33064) 700219/2008 - EEEFM Elcione Barbalho - Ampliação e Reforma - Castanhal/PA.</t>
  </si>
  <si>
    <t>A obra de ID; 33064, EEEFM Elcione Barbalho - Ampliação e Reforma - Castanhal/PA, cadastrada no SIMEC obras 2.0, sendo parte integrante do convênio n° 700219/2008 que venceu a vigência em 30/07/2019. Essa obra encontra-se inacabada em decorrência desta secretaria de estado não ter solicitado em tempo hábil a prorrogação de prazo, quando solicitado, o mesmo já estava no sistema com status de inacabado. No entanto, a conclusão dessa obra é de suma importância para educação do município de Castanhal. A obra não foi atualizada no SIMEC desde então. Após a Portaria Conjunta MEC/MGI/CGU N° 82, de 10 de julho e 2023, foi submetido à Secretaria de Estado de Educação do Pará a identificação de serviços necessários para melhor adequação técnica do objeto. Portanto, solicitamos a repactuação da obra para a sua efetiva conclusão.</t>
  </si>
  <si>
    <t>86341</t>
  </si>
  <si>
    <t>(1002413) PAC 2 - CRECHE/PRÉ-ESCOLA  - Bairro São Francisco</t>
  </si>
  <si>
    <t>19/01/2024</t>
  </si>
  <si>
    <t>O município solicita a Nova Pactuação MP 1174 e manifesta interesse na retomada da execução da obra "Creche/Pré-Escola - Bairro São Francisco", na sede do município de Granja-CE. Na aba "documentos" foram anexados: planilha orçamentária atualizada, cronograma, laudo e art.</t>
  </si>
  <si>
    <t>JULIANA FROTA LOPES DE ALDIGUERI ARRUDA</t>
  </si>
  <si>
    <t>Senhor(a) Gestor(a), Com base na Portaria Conjunta MEC/MGI/CGU nº 82, de 10 de julho de 2023, solicitamos apresentar nessa aba os seguintes documentos para a solicitação de repactuação da obra:   _______I - Documento de propriedade do terreno: é obrigatória a comprovação do exercício pleno dos poderes inerentes à propriedade do imóvel. Apresentar certidão de inteiro teor, emitida pelo cartório de registro de imóveis competente, com data recente e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A Procuradoria Federal junto ao FNDE solicita documento com data de expedição de, no máximo, 1(um) ano da data de solicitação de nova pactuação pela MP 1174 no SIMEC; e  _______VII - Ofício de anuência à manifestação de interesse e aos documentos apresentados, assinado pela autoridade competente. O Ofício deve conter o número de identificação (ID) da obra e estar datado e assinado pelo gestor municipal, estadual ou distrital.   ___________**A resposta a esta diligência deve ser enviada em até 90 dias a contar desta data, impreterivelmente.** ___________  Conheça mais sobre o Pacto Nacional pela Retomada de Obras e de Serviços de Engenharia Destinados à Educação Básica:  MP 1.174/2023 - https://www.in.gov.br/en/web/dou/-/medida-provisoria-n-1.174-de-12-de-maio-de-2023-483047028   Portaria Conjunta MEC/MGI/CGU Nº 82, DE 10 DE JULHO DE 2023 - https://www.in.gov.br/en/web/dou/-/portaria-conjunta-mec/mgi/cgu-n-82-de-10-de-julho-de-2023-495842030  Cartilha de apoio FNDE:  https://www.gov.br/fnde/pt-br/acesso-a-informacao/acoes-e-programas/programas/par/pacto-nacional-pela-retomada-de-obras-da-educacao-basica/FNDE_cartilha_PactoNacionalpelaRetomadadeObrasdaEducaoBsica.pdf  Pacto Nacional pela Retomada de Obras e Serviços de Engenharia Destinados à Educação Básica:     https://www.gov.br/fnde/pt-br/acesso-a-informacao/acoes-e-programas/programas/par/pacto-nacional-pela-retomada-de-obras-da-educacao-basica/pacto-nacional-pela-retomada-de-obras-da-educacao-basica   FNDE Dialoga sobre a Retomada das Obras: https://www.youtube.com/watch?v=qjHBRiUJpqk</t>
  </si>
  <si>
    <t>86342</t>
  </si>
  <si>
    <t>(1014636) PAC 2 - CRECHE/PRÉ-ESCOLA - Lagoa Grande</t>
  </si>
  <si>
    <t>O município solicita a Nova Pactuação MP 1174 e manifesta interesse na retomada da execução da obra "Creche/Pré-Escola - Bairro Lagoa Grande", na sede do município de Granja-CE. Na aba "documentos" foram anexados: planilha orçamentária atualizada, cronograma, laudo e art.</t>
  </si>
  <si>
    <t>86343</t>
  </si>
  <si>
    <t>(1004652) TERRENO DO SÃO RAIMUNDO - CE 085</t>
  </si>
  <si>
    <t>O município solicita a Nova Pactuação MP 1174 e manifesta interesse na retomada da execução da obra "Creche/Pré-Escola - Bairro São Raimundo", na sede do município de Granja-CE. Na aba "documentos" foram anexados: planilha orçamentária atualizada, cronograma, laudo e art.</t>
  </si>
  <si>
    <t>86344</t>
  </si>
  <si>
    <t>(1018213) COMUNIDADE ADRIANOPOLES - Granja - CE</t>
  </si>
  <si>
    <t>34110</t>
  </si>
  <si>
    <t>26/03/2019</t>
  </si>
  <si>
    <t>O município solicita a Nova Pactuação MP 1174 e manifesta interesse na retomada da execução da obra \"Escola 6 Salas - Comunidade Adrianópoles - ID 1018213\", no município de Granja-CE. Na aba \"documentos\" foram anexados: planilha orçamentária atualizada, cronograma, laudo e art.</t>
  </si>
  <si>
    <t>86345</t>
  </si>
  <si>
    <t>(19935) PREFEITURA MUNICIPAL DE SANTANA</t>
  </si>
  <si>
    <t>A empresa responsável pela construção da Escola executou itens divergentes do contratado e, durante vistoria, há 8 anos, o FNDE apontou restrições e inconformidades, o que impediu a liberação de novos recursos. Diante da negativa de liberação de recursos, a empresa contratada abandonou a obra.</t>
  </si>
  <si>
    <t>LUCIMAR DE LIMA NEVES DE AZEVEDO</t>
  </si>
  <si>
    <t>86346</t>
  </si>
  <si>
    <t>(29686) Tauary - Escola de 6 Salas</t>
  </si>
  <si>
    <t>8974</t>
  </si>
  <si>
    <t>conclusão da obra em conformidade com o projeto FNDE</t>
  </si>
  <si>
    <t>NICSON MARREIRA LIMA</t>
  </si>
  <si>
    <t>86348</t>
  </si>
  <si>
    <t>(1018601) NOVA ESCOLA BOM GOSTO - Tracuateua - PA</t>
  </si>
  <si>
    <t>33996</t>
  </si>
  <si>
    <t>17/05/2024</t>
  </si>
  <si>
    <t>TAYRINE KIRNA SILVEIRA</t>
  </si>
  <si>
    <t>86349</t>
  </si>
  <si>
    <t>(1002869) NOVA ESCOLA VILA FATIMA - Tracuateua - PA</t>
  </si>
  <si>
    <t>17552</t>
  </si>
  <si>
    <t>86350</t>
  </si>
  <si>
    <t>(1014805) PAC 2 - Construção de Quadra Escolar Coberta  001/2013 - Tracuateua - PA</t>
  </si>
  <si>
    <t>86351</t>
  </si>
  <si>
    <t>(24858) PAC 2 - CRECHE/PRÉ-ESCOLA  002</t>
  </si>
  <si>
    <t>31/07/2016</t>
  </si>
  <si>
    <t>86352</t>
  </si>
  <si>
    <t>(24859) PAC 2 - CRECHE/PRÉ-ESCOLA  003</t>
  </si>
  <si>
    <t>86353</t>
  </si>
  <si>
    <t>(1006332) NOVA ESCOLA CAJUEIRO BOA ESPERENÇA - Tracuateua - PA</t>
  </si>
  <si>
    <t>17551</t>
  </si>
  <si>
    <t>86354</t>
  </si>
  <si>
    <t>(1009837) NOVA ESCOLA MANOEL DOS SANTOS - Tracuateua - PA</t>
  </si>
  <si>
    <t>22338</t>
  </si>
  <si>
    <t>86355</t>
  </si>
  <si>
    <t>(1014039) PAC 2 - Construção de Quadra Escolar Coberta  001/2013 - Eldorado - SP</t>
  </si>
  <si>
    <t>A municipalidade solicita a nova pactuação da presente obra, considerando a importância da sua efetiva realização e entrega, e seu estado avançado de construção, a obra somente não foi concluída pelo não envio de recursos.  O munícipio de Eldorado ficou esquecido durante os anos da gestão anterior, e a entrega desta Obra será uma grande feita que possibilitará a oferta de qualidade ao alunado municipal.</t>
  </si>
  <si>
    <t>ANA NILSE DE PONTES MUSSI</t>
  </si>
  <si>
    <t>86359</t>
  </si>
  <si>
    <t>(1009836) NOVA ESCOLA SANTA MARIA - Tracuateua - PA</t>
  </si>
  <si>
    <t>Solicito repactuação, baseado na MP 1174, para essa obra que se encontra inacabada.</t>
  </si>
  <si>
    <t>JOSÉ BRAULIO DA COSTA</t>
  </si>
  <si>
    <t>86361</t>
  </si>
  <si>
    <t>(1005265) PAC 2 - Construção de Quadra Escolar Coberta  002/2013 - Itaitinga - CE</t>
  </si>
  <si>
    <t>Prezados Senhores! Solicitamos a pactuação da obra para que possamos dar continuidade nos serviços e entregar o projeto pactuado inicialmente. O intuito da pactuação é para que possamos ser contemplados com o reequilíbrio financeiro junto ao FNDE para finalizar o objeto.</t>
  </si>
  <si>
    <t>86362</t>
  </si>
  <si>
    <t>(1537) 710026 - Escola de Educação Infantil - Tipo B - Guaraíta/GO</t>
  </si>
  <si>
    <t>710026</t>
  </si>
  <si>
    <t>19/03/2015</t>
  </si>
  <si>
    <t>A Construção da creche se faz necessário para atender crianças nos primeiros anos de vida, e dar suporte às famílias em que os genitores precisem trabalhar fora de casa para sustentar seus filhos, proporcionando assim uma melhor qualidade de vida das famílias de guaraitenses e à manutenção e desenvolvimento do ensino. Por oportuno, esclareço que a construção da creche é um dever do Estado e dos Municípios, conforme consta respectivamente do art. 208 da Constituição Federal e art. 11, inciso V da Lei nº 9.394/1996. Nessa condição faço referência ao Pacto Nacional de Retomada de Obras e Serviços da Educação Básica, programa do Governo Federal lançado para viabilizar a conclusão de obras paralisadas e inacabadas no país, que nosso município tem total interesse em aderir ao programa bem como concluir tal obra que haja vista é de suma importância para os nossos munícipes.</t>
  </si>
  <si>
    <t>ADNA FERREIRA DE ALMEIDA MARTINS</t>
  </si>
  <si>
    <t>86365</t>
  </si>
  <si>
    <t>(1017062) PAC 2 - Construção de Quadra Escolar Coberta  001/2013 - Bacuri - MA</t>
  </si>
  <si>
    <t>86367</t>
  </si>
  <si>
    <t>(1009386) EMEB SANTA RITA DE CASSIA - Bom Jardim - MA</t>
  </si>
  <si>
    <t>Eu, Christianne de Araújo Varão na qualidade de prefeita do município de Bom Jardim - MA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(1009386) EMEB SANTA RITA DE CASSIA, que se encontra atualmente com um percentual de evolução de 12,34%. O compromisso de nossa gestão com a educação é firme, e estamos empenhados em superar os desafios que levaram à interrupção desta obra. Acreditamos que, ao retomar a construção da Escola 04 salas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sua conclusão bem-sucedida. Certos de que essa iniciativa contribuirá significativamente para a qualidade da educação em nosso município, colocamo-nos à disposição para quaisquer esclarecimentos adicionais que se façam necessários.</t>
  </si>
  <si>
    <t>CHRISTIANNE DE ARAUJO VARAO</t>
  </si>
  <si>
    <t>86368</t>
  </si>
  <si>
    <t>(1009388) EMEB BOM JESUS - Bom Jardim - MA</t>
  </si>
  <si>
    <t>Eu, Christianne de Araújo Varão na qualidade de prefeita do município de Bom Jardim - MA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(1009388) EMEB BOM JESUS, que se encontra atualmente com um percentual de evolução de 12,52%. O compromisso de nossa gestão com a educação é firme, e estamos empenhados em superar os desafios que levaram à interrupção desta obra. Acreditamos que, ao retomar a construção da Escola 04 salas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sua conclusão bem-sucedida. Certos de que essa iniciativa contribuirá significativamente para a qualidade da educação em nosso município, colocamo-nos à disposição para quaisquer esclarecimentos adicionais que se façam necessários.</t>
  </si>
  <si>
    <t>86369</t>
  </si>
  <si>
    <t>(1015479) ESCOLA DO POVOADO VILA BANDEIRANTE</t>
  </si>
  <si>
    <t>30249</t>
  </si>
  <si>
    <t>02/03/2018</t>
  </si>
  <si>
    <t>Eu, Christianne de Araújo Varão na qualidade de prefeita do município de Bom Jardim - MA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(1015479) ESCOLA DO POVOADO VILA BANDEIRANTE, que se encontra atualmente com um percentual de evolução de 0,00%. O compromisso de nossa gestão com a educação é firme, e estamos empenhados em superar os desafios que levaram à interrupção desta obra. Acreditamos que, ao retomar a construção da Escola 06 salas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sua conclusão bem-sucedida. Certos de que essa iniciativa contribuirá significativamente para a qualidade da educação em nosso município, colocamo-nos à disposição para quaisquer esclarecimentos adicionais que se façam necessários.</t>
  </si>
  <si>
    <t>86371</t>
  </si>
  <si>
    <t>(24718) IPIXUNA CENTRO - PROINFANCIA</t>
  </si>
  <si>
    <t>Considerando a medida provisória que dispõe sobre a retomada das obras paralisadas  e/ou inacabadas, venho através deste manifestar interesse em retomar a Obra: (24718) IPIXUNA CENTRO - PROINFANCIA  , para que assim possamos atender com qualidade as crianças que tanto necessitam de um espaço adequado para o seu desenvolvimento.</t>
  </si>
  <si>
    <t>86372</t>
  </si>
  <si>
    <t>(18302) CRECHE DO CAMPO VELHO</t>
  </si>
  <si>
    <t>Está obra é de fundamental importância para o desenvolvimento educacional do município que encontra-se com um numero reduzido de edifícios educacionais. A empresa pretérita abandonou a obra, e posteriormente tal construção foi invadida por pessoas de má índole, ocasionando um prejuízo enorme ao município, que não tem condições financeiras de retomar a obra conveniada.</t>
  </si>
  <si>
    <t>86374</t>
  </si>
  <si>
    <t>(1003182) PAC 2 - Construção de Quadra Escolar Coberta  006/2013 - Quixadá - CE</t>
  </si>
  <si>
    <t>01/03/2017</t>
  </si>
  <si>
    <t>Está obra é de fundamental importância para o desenvolvimento educacional e esportivo do município que encontra-se com um numero reduzido de edifícios educacionais para tais práticas. A empresa pretérita abandonou a obra por fatores não justificados, ocasionando um prejuízo enorme ao município, que não tem condições financeiras em retomar a obra conveniada.</t>
  </si>
  <si>
    <t>86379</t>
  </si>
  <si>
    <t>24268</t>
  </si>
  <si>
    <t>(24268) PAC 2 - CRECHE/PRÉ-ESCOLA  001</t>
  </si>
  <si>
    <t>PAC2 2505/2012</t>
  </si>
  <si>
    <t>30/04/2023</t>
  </si>
  <si>
    <t>A Senhora Fernanda Pacobahyba Presidente do Fundo Nacional de Desenvolvimento da Educação (FNDE) Ministério da Educação Esplanada dos Ministérios Brasília - DF  Assunto: Repactuação de Obras da Educação Básica.  Senhora Presidente,  Cumprimentando-a cordialmente, venho por meio deste, solicitar a vossa senhoria, a Repactuação das Obras Inacabadas da Educação Básica, com ênfase na Obra ID 24268 - Creche/Pré-Escola 001.  Tendo em vista a Portaria Conjunta MEC/MGI/CGU nº 82, de 10 de julho de 2023 publicada pelos Ministérios da Educação (MEC), da Gestão e da Inovação em Serviços Públicos (MGI) e a Controladoria-Geral da União (CGU) que dispõe sobre as repactuações entre o Fundo Nacional de Desenvolvimento da Educação (FNDE) e os entes federativos no âmbito do Pacto Nacional pela Retomada de Obras e Serviços de Engenharia Destinados à Educação Básica. Ante o exposto, este ente federado solicita a Repactuação da Obra ID 24268 - Creche/Pré-Escola 001, para que este município possa concluir a obra pactuada e atender a demanda de alunos existente atualmente. Sem mais para o momento, estamos colaborando para o desenvolvimento e progresso do nosso município, em prol do fortalecimento da educação básica.</t>
  </si>
  <si>
    <t>CAMILO DA SILVA</t>
  </si>
  <si>
    <t>86380</t>
  </si>
  <si>
    <t>(1012557) Escola de Educação Infantil Tipo 1</t>
  </si>
  <si>
    <t>A Senhora Fernanda Pacobahyba Presidente do Fundo Nacional de Desenvolvimento da Educação (FNDE) Ministério da Educação Esplanada dos Ministérios Brasília - DF  Assunto: Repactuação de Obras da Educação Básica.  Senhora Presidente,  Cumprimentando-a cordialmente, venho por meio deste, solicitar a vossa senhoria, a Repactuação das Obras Inacabadas da Educação Básica, com ênfase na Obra ID 1012557 - Escola de Educação Infantil Tipo 1.  Tendo em vista a Portaria Conjunta MEC/MGI/CGU nº 82, de 10 de julho de 2023 publicada pelos Ministérios da Educação (MEC), da Gestão e da Inovação em Serviços Públicos (MGI) e a Controladoria-Geral da União (CGU) que dispõe sobre as repactuações entre o Fundo Nacional de Desenvolvimento da Educação (FNDE) e os entes federativos no âmbito do Pacto Nacional pela Retomada de Obras e Serviços de Engenharia Destinados à Educação Básica. Ante o exposto, este ente federado solicita a Repactuação da Obra ID 1012557 - Escola de Educação Infantil Tipo 1, para que este município possa concluir a obra pactuada e suprir a demanda de alunos existente atualmente. Sem mais para o momento, estamos colaborando para o desenvolvimento e progresso do nosso município, em prol do fortalecimento da educação básica.</t>
  </si>
  <si>
    <t>86382</t>
  </si>
  <si>
    <t>(27044) PAC 2 - Cobertura de Quadra Escolar  088</t>
  </si>
  <si>
    <t>A obra de ID; 27044, Cobertura de Quadra Escolar 088 - Construção - Santa Izabel/PA, CEP; 68.780-000, Av. Antônio Lemos nº 1254 - Centro, cadastrada no SIMEC obras 2.0, sendo parte integrante do convênio n° 3601/2012, cujo o mesmo está vigente até 31/01/2024. Essa obra encontra-se com status de Paralisada com percentual de execução em 15,04%. Em decorrência do abandono da obra e desta Secretaria de Estado em gestões passada não ter solicitado em tempo hábil a prorrogação de prazo, quando solicitado, ocorrendo com isso a falta de atualização, gerando o status atual da obra. A obra não foi atualizada no SIMEC desde então. Após a Portaria Conjunta MEC/MGI/CGU N° 82, de 10 de julho e 2023, foi submetido à Secretaria de Estado de Educação do Pará, através da Secretaria Adjunta de Infraestrutura - SAI a identificação de serviços necessários para melhor adequação técnica do objeto o que já foi realizado no mês de Agosto/2023.  Dito isto, portanto, solicitamos a repactuação da obra para a sua efetiva conclusão, haja visto que esta Unidade escolar é uma das mais antigas do referido município e é de grande relevância a comunidade local.</t>
  </si>
  <si>
    <t>86383</t>
  </si>
  <si>
    <t>(8658) 657070 - Esc. Educ. Infantil - Tipo B -  - Construção - POTIRETAMA/CE</t>
  </si>
  <si>
    <t>657070</t>
  </si>
  <si>
    <t>21/11/2015</t>
  </si>
  <si>
    <t>A REPACTUAÇÃO DA OBRA JUSTIFICA-SE PELA NECESSIDADE DE CONCLUSÃO DOS SERVIÇOS, A FIM DE ENTREGAR ESSE EQUIPAMENTO A POPULAÇÃO. ACREDITA-SE QUE A MESMA TEM UM ENORME ANSEIO PELA INAUGURAÇÃO DESSA ESCOLA,  POR SER UM EQUIPAMENTO ADEQUADO AS ATIVIDADES DAS CRIANÇAS E NÃO EXISTIR NO MUNICÍPIO DE POTIRETAMA-CE, OUTRO DO MESMO PORTE.  SERÃO BENEFICIADAS EM MEDIA 200 CRIANÇAS DIRETAMENTE, BEM COMO SUAS MÃES, QUE  DEIXARÃO SEUS FILHOS NUM AMBIENTE NOVO, SEGURO E ADEQUADO PARA ACOLHIDA, PODENDO INCLUSIVE UTILIZAR ESSE PERÍODO PARA INGRESSAR NO MERCADO DE TRABALHO.</t>
  </si>
  <si>
    <t>LUAN DANTAS FELIX</t>
  </si>
  <si>
    <t>86385</t>
  </si>
  <si>
    <t>(18071) QUADRA COBERTA EM ESCOLA</t>
  </si>
  <si>
    <t>Devido a Recissão Contratual os serviços não foram todos executados, onde se perdeu a Vigência do Termo, portanto falta executar as traves de basquete e o alambrado de tela, sendo assim necessitamos de nova pactuação para concluirmos a obra e posteriormente realizar a Prestação de Contas.</t>
  </si>
  <si>
    <t>FERNANDO ALENCAR LARIOS</t>
  </si>
  <si>
    <t>86387</t>
  </si>
  <si>
    <t>(1017703) Rua Colômbia - Bairro Artidor Ortiz - Rosário do Sul - RS</t>
  </si>
  <si>
    <t>32241</t>
  </si>
  <si>
    <t>Foi elaborado um Laudo técnico da Obra- 6 salas Artidor Ortiz, que aponta vícios de construção e problemas encontrados na elaboração da cobertura, problemas estruturais, e incompatibilidade do projeto com o clima da região de alguns elementos de construção. - Em razão da elevação dos custos dos materiais para finalização; - Paralização da obra; - Pandemia; - Incompatibilidade de projeto com clima da região; - Abandono da obra pela empresa contratada; Realizou-se a atualização dos valores para nova repactuação desta obra que está paralisada. Com base nesse laudo e planilha orçamentária atualizada, foi discutido em reunião com o gabinete, origem de recursos para sanar os problemas encontrados. Desde então, a Secretaria da Educação busca somar o montante necessário para realização de nova licitação e com isso dar andamento na referida obra, porém o município necessita de nova repactuação, a fim de contar com a parceria do FNDE e assim finalizar essa construção, que beneficiará uma comunidade que aguarda há anos a conclusão deste projeto.</t>
  </si>
  <si>
    <t>VILMAR DE OLIVEIRA</t>
  </si>
  <si>
    <t>86388</t>
  </si>
  <si>
    <t>(1087238) ESCOLA MUNICIPAL DE IRARÁ - Irará - BA</t>
  </si>
  <si>
    <t>201804533</t>
  </si>
  <si>
    <t>Contrato n°193/2018. A obra encontra-se paralisada por conta da defasagem do valor da obra, sendo que, devido ao tempo sem reajuste a construtora declarou não ter mais interesse em concluir a obra estando a mesma com o contrato vencido (O mesmo não foi renovado). A porcentagem de desembolso está em 37,2% , em contraste com a porcentagem executada que é de 37,2%. A empresa abandonou a obra , estamos a espera dos recursos financeiros reajustados conforme MP para relicitar. Fizemos a adequação da planilha pactuada, com reequilíbrio do saldo, com a porcentagem especificada na MP e anexamos no SIMEC junto com o cronograma.</t>
  </si>
  <si>
    <t>86389</t>
  </si>
  <si>
    <t>(1001484) PAC 2 - CRECHE/PRÉ-ESCOLA  002</t>
  </si>
  <si>
    <t>Realizou-se a atualização dos valores para a solicitação de uma nova repactuação desta obra que está inacabada  Com base na planilha orçamentária atualizada, foi discutido em reunião com o gabinete, origem de recursos para sanar os problemas encontrados. Desde então, a Secretaria da Educação busca somar o montante necessário para realização de nova licitação e com isso dar andamento na referida obra, porém o município necessita de nova repactuação, a fim de contar com a parceria do FNDE e assim finalizar essa construção, que beneficiará uma comunidade que aguarda há anos a conclusão deste projeto.  -  Rescisão de contrato com a empresa contratada, motivo não retornou a executar durante período pandêmico; - Elevação dos custos dos materiais para finalização da execução da obra em razão da pandemia, os recursos não seriam suficientes para aportar uma nova licitação;</t>
  </si>
  <si>
    <t>86390</t>
  </si>
  <si>
    <t>(19600) LOTEAMENTO EUCALIPTO</t>
  </si>
  <si>
    <t>O município tem interesse na nova pactuação tendo em vista a demanda reprimida de vagas na educação infantil no zoneamento em que está situada a obra.</t>
  </si>
  <si>
    <t>PAULA SCHILD MASCARENHAS</t>
  </si>
  <si>
    <t>86391</t>
  </si>
  <si>
    <t>(20033) LOTEAMENTO DUNAS</t>
  </si>
  <si>
    <t>86392</t>
  </si>
  <si>
    <t>(1009321) Vasco Pires - Pelotas - RS</t>
  </si>
  <si>
    <t>86393</t>
  </si>
  <si>
    <t>(1009322) Laranjal - Pelotas - RS</t>
  </si>
  <si>
    <t>86394</t>
  </si>
  <si>
    <t>(1013990) Canal do  Paraíso - Avenida das Nações - Santana - AP</t>
  </si>
  <si>
    <t>31601</t>
  </si>
  <si>
    <t>Visando concluir as obras que se encontram com status INACABADA, pertencentes ao Plano de Ações Articuladas (PAR 02), módulo obras 2.0, termo de compromisso n° 31601/2014, do Sistema Integrado de Planejamento, Orçamento e Finanças do Ministério da Educação (SIMEC), firmadas com o Fundo Nacional de Desenvolvimento da Educação e Prefeitura Municipal de Santana-AP, localizada na Avenida das Nações, no bairro Paraíso, Zona Urbana,  informarmos que o Município manifesta interesse para repactuação da obra ID: 1013990  CANAL DO PARAÍSO  AVENIDA DAS NAÇÕES, Santana-AP.</t>
  </si>
  <si>
    <t>SEBASTIAO FERREIRA DA ROCHA</t>
  </si>
  <si>
    <t>86395</t>
  </si>
  <si>
    <t>(1013991) EMEB Pirativa - Santana - AP</t>
  </si>
  <si>
    <t>30290</t>
  </si>
  <si>
    <t>Visando concluir as obras que se encontram com status INACABADA, pertencentes ao Plano de Ações Articuladas (PAR 02), módulo obras 2.0, termo de compromisso n° 30290, do Sistema Integrado de Planejamento, Orçamento e Finanças do Ministério da Educação (SIMEC), firmadas com o Fundo Nacional de Desenvolvimento da Educação e Prefeitura Municipal de Santana-AP, localizada na Comunidade Alto do Pirativa, Zona Rural,  informarmos que o Município manifesta interesse para repactuação da obra ID: 1013991  EMEB Pirativa, Santana-AP.</t>
  </si>
  <si>
    <t>86396</t>
  </si>
  <si>
    <t>(18245) EMEF SANTA IRENE</t>
  </si>
  <si>
    <t>O município tem interesse na nova pactuação tendo em vista a política de incentivo a prática poliesportiva como ferramenta de redução a evasão escolar.</t>
  </si>
  <si>
    <t>86397</t>
  </si>
  <si>
    <t>(1013987) Anexo Matão III - Santana - AP</t>
  </si>
  <si>
    <t>31466</t>
  </si>
  <si>
    <t>Visando concluir as obras que se encontram com status INACABADA, pertencentes ao Plano de Ações Articuladas (PAR 02), módulo obras 2.0, termo de compromisso n° 31466, do Sistema Integrado de Planejamento, Orçamento e Finanças do Ministério da Educação (SIMEC), firmadas com o Fundo Nacional de Desenvolvimento da Educação e Prefeitura Municipal de Santana-AP, localizada na Rua Matão, Distrito do Piassacá , Zona Rural,  informarmos que o Município manifesta interesse para repactuação da obra ID: 1013987  ANEXO Matão III, Santana-AP.</t>
  </si>
  <si>
    <t>86398</t>
  </si>
  <si>
    <t>(1013988) Matão do Piassacá - Santana - AP</t>
  </si>
  <si>
    <t>Visando concluir as obras que se encontram com status INACABADA, pertencentes ao Plano de Ações Articuladas (PAR 02), módulo obras 2.0, termo de compromisso n°31466, do Sistema Integrado de Planejamento, Orçamento e Finanças do Ministério da Educação (SIMEC), firmadas com o Fundo Nacional de Desenvolvimento da Educação e Prefeitura Municipal de Santana-AP, localizada no Assentamento do Piassacá, Zona Rural,  informarmos que o Município manifesta interesse para repactuação da obra ID: 1013988  Matão do Piassacá, Santana-AP.</t>
  </si>
  <si>
    <t>86399</t>
  </si>
  <si>
    <t>(1007920) PAC 2 - Construção de Quadra Escolar Coberta  002/2013 - Gonçalves Dias - MA</t>
  </si>
  <si>
    <t>ANTONIO SOARES DE SENA</t>
  </si>
  <si>
    <t>86400</t>
  </si>
  <si>
    <t>(1007921) PAC 2 - Construção de Quadra Escolar Coberta  003/2013 - Gonçalves Dias - MA</t>
  </si>
  <si>
    <t>86401</t>
  </si>
  <si>
    <t>(1007217) PAC 2 - Construção de Quadra Escolar Coberta  004/2013 - Santana - AP</t>
  </si>
  <si>
    <t>Visando concluir as obras que se encontram com status INACABADA, pertencentes ao Plano de Ações Articuladas (PAR 02), módulo obras 2.0, termo de compromisso n°7919, do Sistema Integrado de Planejamento, Orçamento e Finanças do Ministério da Educação (SIMEC), firmadas com o Fundo Nacional de Desenvolvimento da Educação e Prefeitura Municipal de Santana-AP, localizada na Rua Daniel, Zona Urbana,  informarmos que o Município manifesta interesse para repactuação da obra ID: 1007217  PAC2  Construção de Quadra Escolar Coberta 004/2013, Santana-AP.</t>
  </si>
  <si>
    <t>86402</t>
  </si>
  <si>
    <t>(1016677) ESCOLA OLHO DÁGUA SECO - Gonçalves Dias - MA</t>
  </si>
  <si>
    <t>29633</t>
  </si>
  <si>
    <t>86403</t>
  </si>
  <si>
    <t>(1006957) PAC 2 - CRECHE/PRÉ-ESCOLA  003 - Santana - AP</t>
  </si>
  <si>
    <t>Visando concluir as obras que se encontram com status INACABADA, pertencentes ao Plano de Ações Articuladas (PAR 02), módulo obras 2.0, termo de compromisso n° 7367, do Sistema Integrado de Planejamento, Orçamento e Finanças do Ministério da Educação (SIMEC), firmadas com o Fundo Nacional de Desenvolvimento da Educação e Prefeitura Municipal de Santana-AP, localizada no Ramal do Delta do Matapi,  informarmos que o Município manifesta interesse para repactuação da obra ID: 1006957  PAC2  Creche/Pré-Escola 003, Santana-AP.</t>
  </si>
  <si>
    <t>86404</t>
  </si>
  <si>
    <t>(1002075) PAC 2 - Construção de Quadra Escolar Coberta  001/2013 - Paulo Ramos - MA</t>
  </si>
  <si>
    <t>ADAILSON DO NASCIMENTO LIMA</t>
  </si>
  <si>
    <t>86405</t>
  </si>
  <si>
    <t>(29913) PAC 2 - Construção de Quadra Escolar Coberta  010</t>
  </si>
  <si>
    <t>O Contrato 049/2014, cujo o objeto foi a construção de quadra poliesportiva coberta com vestiários e arquibancada na EEEM Geraldo Fernandes de Oliveira, localizado no município de Bannach-Pa, encontra-se expirado, e que a Secretaria de Estado de educação do Pará já realizou levantamento para a emissão de relatórios, projetos e orçamento, a fim de que a referida obra seja repactuada, retomada e concluída na sua íntegra.</t>
  </si>
  <si>
    <t>86406</t>
  </si>
  <si>
    <t>(1004524) PAC 2 - Construção de Quadra Escolar Coberta  002/2013 - Paulo Ramos - MA</t>
  </si>
  <si>
    <t>30/12/2023</t>
  </si>
  <si>
    <t>86407</t>
  </si>
  <si>
    <t>(1004525) PAC 2 - Construção de Quadra Escolar Coberta  003/2013 - Paulo Ramos - MA</t>
  </si>
  <si>
    <t>86409</t>
  </si>
  <si>
    <t>(1010641) PAC 2 - CRECHE/PRÉ-ESCOLA  005</t>
  </si>
  <si>
    <t>Visando concluir as obras que se encontram com status PARALISADA, pertencentes ao Plano de Ações Articuladas (PAR 02), módulo obras 2.0, termo de compromisso n° 7709, do Sistema Integrado de Planejamento, Orçamento e Finanças do Ministério da Educação (SIMEC), firmadas com o Fundo Nacional de Desenvolvimento da Educação e Prefeitura Municipal de Santana-AP, localizada na Rua da creche Anauerapucu, Zona Rural, informarmos que o Município manifesta interesse para repactuação da obra ID: 1010641  PAC2  Creche/Pré-Escola 005, Santana-AP.</t>
  </si>
  <si>
    <t>86410</t>
  </si>
  <si>
    <t>(1013989) Vila Amazonas - Santana - AP</t>
  </si>
  <si>
    <t>Visando concluir as obras que se encontram com status INACABADA, pertencentes ao Plano de Ações Articuladas (PAR 02), módulo obras 2.0, termo de compromisso n° 31601, do Sistema Integrado de Planejamento, Orçamento e Finanças do Ministério da Educação (SIMEC), firmadas com o Fundo Nacional de Desenvolvimento da Educação e Prefeitura Municipal de Santana-AP, localizada na rua vila amazonas, Zona Urbana,  informarmos que o Município manifesta interesse para repactuação da obra ID: 1013989 Vila Amazonas, Santana-AP.</t>
  </si>
  <si>
    <t>86411</t>
  </si>
  <si>
    <t>(1711) 710134 - Escola de Educação Infantil - São José do Norte/RS</t>
  </si>
  <si>
    <t>710134</t>
  </si>
  <si>
    <t>18/06/2014</t>
  </si>
  <si>
    <t>O município solicita repactuação da obra inacabada 710134 - Escola de Educação Infantil (ID Obra 1711), para cumprimento da Meta 01 do Plano Nacional de Educação, uma vez que o município não atende a Meta em sua integralidade. Há demanda emergente no município, principalmente, pelo crescimento populacional, ocasionando em fila de espera por atendimento em Educação Infantil.</t>
  </si>
  <si>
    <t>LETIELE DA SILVEIRA JARDIM MACHADO</t>
  </si>
  <si>
    <t>86413</t>
  </si>
  <si>
    <t>(1086607) Escola Municipal Nova da Comunidade Camaruã - Tapauá - AM</t>
  </si>
  <si>
    <t>201804331</t>
  </si>
  <si>
    <t>para conclusão da obra e adequação dos preços unitários dos serviços</t>
  </si>
  <si>
    <t>Gamaliel Andrade de Almeida</t>
  </si>
  <si>
    <t>86414</t>
  </si>
  <si>
    <t>(17520) 700224/11 - Escola de Educação Infantil C - Buriti/MA</t>
  </si>
  <si>
    <t>700224</t>
  </si>
  <si>
    <t>Manifestamos interesse em dar sequência à obra, com vistas a oferecer um espaço físico adequado aos alunos da comunidade.</t>
  </si>
  <si>
    <t>JOSE ARNALDO ARAUJO CARDOSO</t>
  </si>
  <si>
    <t>86415</t>
  </si>
  <si>
    <t>(1014944) PAC 2 - Construção de Quadra Escolar Coberta  001/2013</t>
  </si>
  <si>
    <t>KALLITA KATS BORGES FERNANDES</t>
  </si>
  <si>
    <t>86416</t>
  </si>
  <si>
    <t>(1004861) PAC 2 - Construção de Quadra Escolar Coberta  001/2013 - Rodelas - BA</t>
  </si>
  <si>
    <t>A obra (1004861) PAC 2 - Construção de Quadra Escolar Coberta 001/2013 - Rodelas  BA, apesar de constar como inacabada no Obras 2.0, foi concluída com recursos próprios e entregue a comunidade escolar. Frise-se que o município tentou em outras oportunidades fazer a repactuação da obra, porém sem sucesso. Diante desse impasse e considerando a necessidade da obra para a melhoria da qualidade do processo de ensino aprendizagem, o município optou por concluir a obra com recursos próprios. Por esta razão e amparado na MP 1174 e na Portaria 82 que dispõem sobre as repactuações e Retomada das obras inacabadas ou paralisadas, manifesto interesse em realizar a nova pactuação com o objetivo de receber os recursos previsto no termo de compromisso, bem como prestar contas e atualizar a obra no Simec, na aba Obras 2.0.</t>
  </si>
  <si>
    <t>86417</t>
  </si>
  <si>
    <t>(1102412) Creche Vila Otávio Leite - Novo Oriente - CE</t>
  </si>
  <si>
    <t>202003311</t>
  </si>
  <si>
    <t>Venho por meio deste, manifestar meu interesse em repactuar a obra (ID 1102412) Creche Vila Otávio Leite  Novo Oriente  CE, tendo em vista que a mesma se encontra paralisada por estar com os preços desatualizados, não havendo interesse da construtora em executar na situação atual.</t>
  </si>
  <si>
    <t>JESUINO RODRIGUES DE SAMPAIO NETO</t>
  </si>
  <si>
    <t>86418</t>
  </si>
  <si>
    <t>(1015893) SÃO LUÍS - CE PROF MARIA DO SOCORRO ALMEIDA - São Luís - MA</t>
  </si>
  <si>
    <t>28/06/2021</t>
  </si>
  <si>
    <t>Visando a plena execução dos convênios celebrados entre a União, Estados e Municípios, determinado na Medida provisória 1.174 de 12 de maio de 2023, elenca a possibilidade de retomada dos termos de obras inacabadas e/ou paralisadas, desde que haja o compromisso assumido por parte desta Secretaria de se responsabilizar pelo desequilíbrio físico-financeiro existente na obra. Nesse sentido, MANIFESTAMOS O INTERESSE em firmar novo termo de compromisso, visando preservar o interesse público na conclusão dessas obras de infraestrutura educacional. Solicito a Vossa Senhoria gestões junto à Diretoria de Gestão, Articulação e Projetos Educacionais  DIGAP para realização de nova pactuação a fim de retomarmos os citados empreendimentos, com a certeza do nosso permanente acompanhamento desses instrumentos.</t>
  </si>
  <si>
    <t>FELIPE COSTA CAMARÃO</t>
  </si>
  <si>
    <t>86419</t>
  </si>
  <si>
    <t>(1005394) PAC 2 - QUADRA CARVALHO - Tamboril - CE</t>
  </si>
  <si>
    <t>08/10/2022</t>
  </si>
  <si>
    <t>Considerando que a obra em questão está INACABADA e que apresenta falhas na execução que oneram a retomada da obra, acatamos as condições para nova pactuação do PAC2 6644/2013 - Construção da Quadra Coberta com vestiário na Localidade de Carvalho.</t>
  </si>
  <si>
    <t>LUIZ MARCELO MOTA LEITE</t>
  </si>
  <si>
    <t>86421</t>
  </si>
  <si>
    <t>(24780) PAC 2 - CRECHE/PRÉ-ESCOLA  - DIST. RAINHA ISABEL</t>
  </si>
  <si>
    <t>Por se tratar de uma obra de tecnologia inovadora, e por adesão de ata do município ao FNDE encontramos dificuldades em ajustar os serviços a empresa MVC  soluções em Plásticos. Após a colocação dos painéis na obra, antes de iniciar a colocação da coberta, a empresa abandonou a obra e toda construção foi se deteriorando com o tempo, podendo ser observado as condições nas fotos anexadas no sistema.</t>
  </si>
  <si>
    <t>JOÃO LUCAS DA SILVA CAVALCANTE</t>
  </si>
  <si>
    <t>86424</t>
  </si>
  <si>
    <t>(1004052) EMENDA PARLAMENTAR 36800004 - Escola de Educação Infantil Tipo C</t>
  </si>
  <si>
    <t>49052</t>
  </si>
  <si>
    <t>O Município de Ariranha do Ivaí Estado do Paraná, pessoa jurídica de direito público interno, com sede na Avenida Rua Miguel Verenka, n°0, inscrito no CNPJ 01.612.453/0001-31, neste ato representado pelo Prefeito Municipal Sr. THIAGO EPIFANIO DA SILVA, vem através deste manifestar interesse em relação a continuação da execução da obra, referente a medida provisória nº 1.174, de 12 de maio de 2023. Ressaltamos, ainda, que no momento a obra se encontra paralisada, pois o Município não possui recurso suficiente para o cumprimento do termo de compromisso.</t>
  </si>
  <si>
    <t>THIAGO EPIFANIO DA SILVA</t>
  </si>
  <si>
    <t>24/08/2023</t>
  </si>
  <si>
    <t>CUMPRIDO</t>
  </si>
  <si>
    <t>86425</t>
  </si>
  <si>
    <t>(22821) E. E. PROFESSOR SEVERINO BEZERRA_TANGARÁ</t>
  </si>
  <si>
    <t>86426</t>
  </si>
  <si>
    <t>(22808) EE EST JOSÉ FRANCISCO FILHO</t>
  </si>
  <si>
    <t>86427</t>
  </si>
  <si>
    <t xml:space="preserve">(22806) E. E. PROF. ANTONIO PINTO DE MEDEIROS_NATAL </t>
  </si>
  <si>
    <t>A presente justificativa tem como objetivo embasar a inclusão da obra de conclusão de uma quadra parcialmente concluída na nova pactuação da Medida Provisória 1174. Acreditamos que a inclusão dessa obra é de fundamental importância não apenas para a comunidade diretamente impactada, mas também para o desenvolvimento social, esportivo e econômico da região, alinhando-se aos objetivos da mencionada MP.  1. Atendimento às Necessidades da Comunidade:  A quadra esportiva em questão já representa um espaço de encontro e atividades físicas para a comunidade local, mesmo que de forma parcial. Ao concluir essa obra, estaríamos proporcionando à população um local seguro e adequado para a prática esportiva, lazer e convívio social. A participação em atividades esportivas tem efeitos positivos comprovados na saúde física e mental dos indivíduos, contribuindo para a qualidade de vida da população abrangida.  2. Estímulo ao Desenvolvimento Esportivo:  A conclusão da quadra esportiva vai ao encontro do incentivo ao esporte, promovendo a prática de atividades físicas, integração e aprendizado por meio do esporte. Ao proporcionar um ambiente propício para treinamentos, torneios e atividades esportivas regulares, estamos fomentando a formação de atletas locais, revelando talentos e potencialmente contribuindo para o crescimento do esporte em níveis regionais e, consequentemente, nacionais.  3. Impacto na Economia Local:  A conclusão da quadra não apenas beneficiará a comunidade em termos de bem-estar e desenvolvimento pessoal, mas também terá um impacto positivo na economia local. A realização de eventos esportivos e culturais no local atrairá visitantes e participantes de outras regiões, gerando movimentação econômica através de hospedagem, alimentação e comércio durante os eventos.  4. Alinhamento com os Objetivos da MP 1174:  A Medida Provisória 1174 tem como finalidade a promoção de investimentos em infraestrutura e o fomento ao desenvolvimento sustentável das regiões brasileiras. A conclusão da quadra esportiva se encaixa perfeitamente nesses objetivos, uma vez que a obra contribuirá para a melhoria da infraestrutura local, incentivar o desenvolvimento humano e social, e impulsionar a economia da região.  Diante dos argumentos apresentados, fica evidente a importância da inclusão da obra de conclusão da quadra parcialmente concluída na nova pactuação da MP 1174. Afinal, essa iniciativa não apenas beneficiará diretamente os moradores locais, mas também fortalecerá o desenvolvimento esportivo, a integração social e a economia da região.  Agradecemos a atenção dispensada a esta justificativa e aguardamos a consideração positiva da inclusão dessa obra no escopo da Medida Provisória 1174.</t>
  </si>
  <si>
    <t>86428</t>
  </si>
  <si>
    <t>(1001981) PAC 2 - CRECHE/PRÉ-ESCOLA  001</t>
  </si>
  <si>
    <t>11/04/2023</t>
  </si>
  <si>
    <t>O Município de São Sebastião de Lagoa de Roça, já devidamente qualificado nos autos, por seu secretário de Educação, infra-assinado, vem, reverentemente, à ínlicita presença solicitar que a obra até então paralisada da Creche Tipo B - MI, seja pactuada com o FNDE e que tenha uma nova finalidade dentro da própria Rede Municipal de Educação. Dessa forma venho solicitar que a nova pactuação da obra e finalizada com o objetivo de acolher os alunos da Escola supracitada tendo em vista que a mesma encontra-se com suas dependências que já não são capazes de acolher todos os alunos devido a falta de espaço, como também por necessitarmos de uma sala de Atendimento Educacional especializado(AEE) e de uma sala para atendimento naquela escola. Vendo que a estrutura física da então se faz necessário outro espaço para que tenhamos essa diversidade de atendimento naquela escola. Vendo que a estrutura física da então Escola Pedro da Costa Bezerra não está adequada aos padrões de acessibilidade e que já não comporta mais aos seus alunos devido a falta de espaço, oferecendo um ambiente qualificado para o processo educacional, fica registrada a solicitação do termino daquele prédio (Creche Tipo B - mi) que encontra-se com obra paralizada para relocarmos os alunos desta unidade para aquele prédio oferecendo um ambiente salutar ao processo de ensino aprendizagem. Informo ainda que o município não terá prejuízos com essa mudança de público a ser acolhido, tendo em vista que encontra-se em fase de construção uma nova creche pactuada com o governo do Estado e que a mesma já será suficiente para acolher a demanda do Município não trazendo nenhum problema para a comunidade estudantil.</t>
  </si>
  <si>
    <t>SEVERO LUÍS DO NASCIMENTO NETO</t>
  </si>
  <si>
    <t>86429</t>
  </si>
  <si>
    <t>(1015250) COMUNIDADE QUILOMBOLA BOM JARDIM - Tamboril - CE</t>
  </si>
  <si>
    <t>30205</t>
  </si>
  <si>
    <t>OBRA SEM REPASSE COM STATUS INACABADA, PORTANTO, ESSA OBRA SE ENQUADRA NAS CONDIÇÕES DO ARTIGO 17 DA PORTARIA CONJUNTA MEC/MGI/CGU Nº 82, DE 10 DE JULHO DE 2023, SE NÃO VEJAMOS VEJAMO: Art. 17. No caso de obras e serviços de engenharia com situação de paralisados ou inacabados que já tenham tido evolução na execução física com recursos próprios do ente estadual, distrital ou municipal, em percentual superior ao registrado no SIMEC sem a conclusão da obra, este deverá manifestar-se no prazo estabelecido no art. 3º pela retomada da obra para a sua conclusão. Para os casos previstos no caput, fica o FNDE autorizado realizar a transferência dos valores correspondentes à execução física que ainda não tenham sido transferidos ao ente federativo, corrigidos nos termos da Medida Provisória nº 1.174, de 2023, e no limite da comprovação de uso de recursos próprios.  DESSA FORMA, OPTAMOS PELA REPACTUAÇÃO DESSA OBRA.</t>
  </si>
  <si>
    <t>25/08/2023</t>
  </si>
  <si>
    <t>86430</t>
  </si>
  <si>
    <t>(19488) 07.23.02 - EDI e CA-PRI Rio das Pedras - Cond. Morada do Itanhangá</t>
  </si>
  <si>
    <t>Creche Pré-Escola - Projeto Próprio</t>
  </si>
  <si>
    <t>A obra 19488, pertencente ao termo de compromisso 3170/2012, cuja vigência expirou em 12/08/2021, consta no sistema como obra inacabada, porém está em execução, com utilização de recursos municipais. Devido fim da vigência do TC a equipe técnica não consegue atualizar o percentual de execução correta no SIMEC. Diante do exposto e da possibilidade apresentada na MP 1174/2023, solicito repactuação para a referida obra.</t>
  </si>
  <si>
    <t>RENAN FERREIRINHA CARNEIRO</t>
  </si>
  <si>
    <t>86431</t>
  </si>
  <si>
    <t>(22790) E.E. ALFREDO MESQUITA FILHO_MACAÍBA</t>
  </si>
  <si>
    <t>86432</t>
  </si>
  <si>
    <t>(22788) EE FRANCISCO DE ASSIS BITTENCOURT_PARNAMIRIM</t>
  </si>
  <si>
    <t>86433</t>
  </si>
  <si>
    <t>(22792) E. E. JERONIMO VINGT ROSADO MAIA_MOSSORO</t>
  </si>
  <si>
    <t>86434</t>
  </si>
  <si>
    <t>(22793) E. E. HERMOGENES NOGUEIRA DA COSTA_MOSSORO</t>
  </si>
  <si>
    <t>86435</t>
  </si>
  <si>
    <t>(22803) E.E. DJALMA A. MARINHO_NATAL</t>
  </si>
  <si>
    <t>86436</t>
  </si>
  <si>
    <t>(22785) E. E. PROF. LÍGIA NAVARRO_EXTREMOZ</t>
  </si>
  <si>
    <t>86437</t>
  </si>
  <si>
    <t>(26515) E. E. ARQUITETA ELIZABETH FATIMA ARAUJO GUILHERMINO_NATAL</t>
  </si>
  <si>
    <t>86438</t>
  </si>
  <si>
    <t>(22798) EE PROF ANA JULIA DE CARVALHO MOUSINHO_NATAL</t>
  </si>
  <si>
    <t>86439</t>
  </si>
  <si>
    <t>(26521) E. E. PROF. ANTONO FAGUNDES_NATAL</t>
  </si>
  <si>
    <t>86440</t>
  </si>
  <si>
    <t>(22799) EE TIRADENTES_NATAL</t>
  </si>
  <si>
    <t>86441</t>
  </si>
  <si>
    <t>(26513) E. E. MANOEL J. DE MELO_MOSSORO</t>
  </si>
  <si>
    <t>86442</t>
  </si>
  <si>
    <t>(22794) E. E. JOSÉ MARTINS DE VASCONCELOS_MOSSORO</t>
  </si>
  <si>
    <t>86444</t>
  </si>
  <si>
    <t>(1011063) PAC 2 - CRECHE/PRÉ-ESCOLA  002</t>
  </si>
  <si>
    <t>09/03/2022</t>
  </si>
  <si>
    <t>O município necessita desta obra para dar um local adequada para sa nossas crianças pequenas</t>
  </si>
  <si>
    <t>FLADIMIR FRANÇA FLORES</t>
  </si>
  <si>
    <t>86445</t>
  </si>
  <si>
    <t>(1008515) PAC 2 - Construção de Quadra Escolar Coberta  001/2013 - São Sebastião do Umbuzeiro - PB</t>
  </si>
  <si>
    <t>28/09/2021</t>
  </si>
  <si>
    <t>Os preços praticados no cadastro da proposta apresentam defasagem em relação a atualização das datas base em que a planilha foi atualizada e licitada, e que inviabiliza a sua execução de acordo com as especificações técnicas de projeto, pois será necessária a aplicação de recursos próprios inviáveis para o porte do Município de São Sebastião do Umbuzeiro.</t>
  </si>
  <si>
    <t>HUMBERTO JOSÉ MENDES DA SILVA</t>
  </si>
  <si>
    <t>86446</t>
  </si>
  <si>
    <t>(11836) 700112 - Esc. Educ. Infantil   Tipo B  - Proinfância - Construção - GOVERNADOR NUNES FREIRE/MA</t>
  </si>
  <si>
    <t>04/07/2013</t>
  </si>
  <si>
    <t>JOSIMAR ALVES DE OLIVEIRA</t>
  </si>
  <si>
    <t>86447</t>
  </si>
  <si>
    <t>(25731) PAC 2 - CRECHE/PRÉ-ESCOLA  001</t>
  </si>
  <si>
    <t>29/12/2022</t>
  </si>
  <si>
    <t>86448</t>
  </si>
  <si>
    <t>(1000937) PAC 2 - Construção de Quadra Escolar Coberta  002/2013 - Governador Nunes Freire - MA</t>
  </si>
  <si>
    <t>31/08/2018</t>
  </si>
  <si>
    <t>86449</t>
  </si>
  <si>
    <t>(1004413) PAC 2 - Construção de Quadra Escolar Coberta  001 - Governador Nunes Freire - MA</t>
  </si>
  <si>
    <t>86451</t>
  </si>
  <si>
    <t>(1004495) PAC 2 - Cobertura de Quadra Escolar  001/2013 - Governador Nunes Freire - MA</t>
  </si>
  <si>
    <t>86452</t>
  </si>
  <si>
    <t>(1017659) Bairro São Sebastião - Governador Nunes Freire - MA</t>
  </si>
  <si>
    <t>86453</t>
  </si>
  <si>
    <t>(1017660) Povoado Boa Esperança - Governador Nunes Freire - MA</t>
  </si>
  <si>
    <t>86454</t>
  </si>
  <si>
    <t>(1010686) Estrada João Fasoli</t>
  </si>
  <si>
    <t>Conforme Portaria Conjunta MEC/MGI/CGU N°82 DE 10 JULHO DE 2023 Art.18 . A Prefeitura Municipal de Carapicuíba justificativa: Considerando que a Prefeitura de Carapicuíba solicitou em 24 de abril de 2019 a retomada da obra inacabada ao Ministério da Educação FNDE. Considerando que não houve retorno do Ministério quanto à retomada da obra. Considerado a Resolução nº 3, de 20 de abril de 2021, FNDE, com fundamento na Lei nº 12.695, de 25 de julho de 2012, para finalização de obras decorrentes de instrumentos, cujo prazo de vigência tenha se esgotado sem a conclusão do objeto pactuado. Considerando que no período da permissão para realização de um novo termo para obras inacabadas, Resolução nº 3, de 20 de abril de 2021, a obra já estava em fase final da conclusão e sendo executada com Recursos do Tesouro Municipal. Considerando que a obra foi concluída com recursos próprios, conforme Termo de Recebimento da Obra emitido em 30/04/2021, anexo.  Considerando que a prestação de contas do Termo de Compromisso PAC2 7741/2013  Processo 23400.019353/2013-07/FNDE, Construção da Creche EMEI Estrada João Fasoli  ID. 11292, foi elaborada no SIMEC em 11/07/2019 e encontra-se em análise pelo FNDE. Considerando que o saldo apurado dos recursos no valor de 270.164,11 (duzentos e setenta mil, cento e sessenta e quatro reais e onze centavos),foram devolvidos ao Fundo Nacional de Desenvolvimento da Educação, conforme GRU paga em 29/11/2021, anexo. Vimos aqui, por todo o acima exposto, solicitar ao Ministério da Educação  Fundo Nacional de Desenvolvimento da Educação, dar como encerrado o Termo de CompromissoPAC2 7741/2013  Processo 23400.019353/2013-07/FNDE, visto que o objeto pactuado, está concluído. Desta forma, não existe a possibilidade de repactuar a obra concluída deste instrumento, conforme dispõe a Portaria Conjunta MEC/MGI/CGU N° 82 DE 10 DE JUHO DE 2023pactuação n° 1.174 de maio de 2.023. Certo da Vossa compreensão e colaboração na acolhida deste pleito, aproveitamos par antecipar nossos sinceros agradecimentos e reiterar nossos protestos</t>
  </si>
  <si>
    <t>MARCO AURELIO DOS SANTOS NEVES</t>
  </si>
  <si>
    <t>86455</t>
  </si>
  <si>
    <t>(1008058) PAC 2 - Cobertura de Quadra Escolar  001/2013 - Parnarama - MA</t>
  </si>
  <si>
    <t>RAIMUNDO SILVA RODRIGUES DA SILVEIRA</t>
  </si>
  <si>
    <t>86456</t>
  </si>
  <si>
    <t>(1001759) PAC 2 - CRECHE/PRÉ-ESCOLA  001</t>
  </si>
  <si>
    <t>08/08/2019</t>
  </si>
  <si>
    <t>86457</t>
  </si>
  <si>
    <t>(1004850) PAC 2 - CRECHE/PRÉ-ESCOLA  002</t>
  </si>
  <si>
    <t>05/01/2019</t>
  </si>
  <si>
    <t>86458</t>
  </si>
  <si>
    <t>(1008065) PAC 2 - Construção de Quadra Escolar Coberta  002/2013 - Parnarama - MA</t>
  </si>
  <si>
    <t>06/09/2022</t>
  </si>
  <si>
    <t>86459</t>
  </si>
  <si>
    <t>(1008066) PAC 2 - Construção de Quadra Escolar Coberta  003/2013 - Parnarama - MA</t>
  </si>
  <si>
    <t>86460</t>
  </si>
  <si>
    <t>(1008067) PAC 2 - Construção de Quadra Escolar Coberta  004/2013 - Parnarama - MA</t>
  </si>
  <si>
    <t>86461</t>
  </si>
  <si>
    <t>(1005197) PAC 2 - Construção de Quadra Escolar Coberta  004/2013 - Morada Nova - CE</t>
  </si>
  <si>
    <t>JOSE VANDERLEY NOGUEIRA</t>
  </si>
  <si>
    <t>86462</t>
  </si>
  <si>
    <t>(1005198) PAC 2 - Construção de Quadra Escolar Coberta  001/2013 - Morada Nova - CE</t>
  </si>
  <si>
    <t>86463</t>
  </si>
  <si>
    <t>(1002016) PAC 2 - CRECHE/PRÉ-ESCOLA  002</t>
  </si>
  <si>
    <t>21/10/2016</t>
  </si>
  <si>
    <t>A devida solicitação se dá pela defasagem dos valores para concluirmos a Creche Escolar, referente ao objeto pactuado, bem como o lapso temporal de liberação de recursos das obras já executadas e atestadas através de vistoria pelo Convenente e Concedente do Termo de Compromisso, principalmente nos últimos 3 anos, levando a paralisação das obras, porém as mesmas foram retomadas e concluídas com recursos próprios, uma vez que se trata de um Município carente e que depende desses repasses para concluir o objeto.</t>
  </si>
  <si>
    <t>MARCELO ANGENICA</t>
  </si>
  <si>
    <t>86464</t>
  </si>
  <si>
    <t>(1005268) PAC 2 - Construção de Quadra Escolar Coberta  003/2013 - Morada Nova - CE</t>
  </si>
  <si>
    <t>86465</t>
  </si>
  <si>
    <t>(1007501) PAC 2 - Cobertura de Quadra Escolar  002/2013 - Morada Nova - CE</t>
  </si>
  <si>
    <t>15/11/2018</t>
  </si>
  <si>
    <t>86466</t>
  </si>
  <si>
    <t>(1007502) PAC 2 - Cobertura de Quadra Escolar  001/2013 - Morada Nova - CE</t>
  </si>
  <si>
    <t>86467</t>
  </si>
  <si>
    <t>(1009119) CRECHE DO DISTRITO DO VINHATICO</t>
  </si>
  <si>
    <t>26/12/2022</t>
  </si>
  <si>
    <t>A obra da Creche do Distrito Vinhático do município de Montanha encontra - se inacabada. A mesma não possui evolução dos serviços contratados desde a gestão anterior. A referida passou por alguns períodos sem receber recursos provenientes do FNDE, fato este que dificultou a evolução da obra, bem como a continuidade por parte da empreiteira. Após desistência, o processo foi encerrado e não houve interessados na continuidade desta, visto a defasagem dos preços dos serviços. Dessa forma, considerando a importância dessa construção para o Distrito em questão e a necessidade de finalizar a construção que está com uma evolução significativa, tem - se o interesse de solicitar nova repactuação.</t>
  </si>
  <si>
    <t>ANDRÉ DOS SANTOS SAMPAIO</t>
  </si>
  <si>
    <t>86468</t>
  </si>
  <si>
    <t>(1006401) PAC 2 - CRECHE/PRÉ-ESCOLA  007 - Parauapebas - PA</t>
  </si>
  <si>
    <t>Solicitamos a repactuação para atualização de valores que foram defasados durante o decorrer dos anos, a Obra é de 2013</t>
  </si>
  <si>
    <t>DARCI JOSE LERMEN</t>
  </si>
  <si>
    <t>86469</t>
  </si>
  <si>
    <t>(1080933) PAC 2 - Construção de Quadra Escolar Coberta  001 - Itamaraju - BA</t>
  </si>
  <si>
    <t>26/11/2021</t>
  </si>
  <si>
    <t>A devida solicitação se dá pela defasagem dos valores para concluirmos a Creche Escolar, referente ao objeto pactuado, bem como o lapso temporal de liberação de recursos das obras já executadas e atestadas através de vistoria pelo Convenente e Concedente do Termo deCompromisso, principalmente nos últimos 3 anos, levando a paralisação das obras, uma vez que se trata de umMunicípio carente e que depende desses repasses para concluir o objeto.</t>
  </si>
  <si>
    <t>86470</t>
  </si>
  <si>
    <t>(1009180) PAC 2 - CRECHE/PRÉ-ESCOLA MCMV  001 - Parauapebas - PA</t>
  </si>
  <si>
    <t>86473</t>
  </si>
  <si>
    <t>(1085971) Escola Municipal  - Distrito de Carajá - Jesuítas - PR</t>
  </si>
  <si>
    <t>201804074</t>
  </si>
  <si>
    <t>Solicitação: Vimos por esse perfil solicitar ajuda para solucionar o seguinte problema: Em maio de 2023, houve a troca de gestor (prefeito) desse município, na época encaminhamos a documentação necessária e solicitamos ao Simec PAR, a substituição do Gestor. Entre tanto, o perfil do novo gestor não executa nenhuma função no Simec PAR, não sendo possível realizar qualquer tipo de acesso as páginas do Simec PAR. Já foram encaminhadas inúmeras solicitações através dos canais de atendimento do FNDE e mec para que essa situação fosse regularizada, tendo em vista, que o município possui ações em andamento que precisam serem alimentada através do sistema. diante do exposto, solicitamos encarecidamente auxilio e orientação para que esse problema seja solucionado o mais breve possível. Apresentamos abaixo nosso contato e desde já agradecemos. 44-3535-1469/1632</t>
  </si>
  <si>
    <t>EDICARLOS GRIZOTTO DE OLIVEIRA</t>
  </si>
  <si>
    <t>86485</t>
  </si>
  <si>
    <t>(1010578) 1-Povoado-Formosa - Santa Filomena do Maranhão - MA</t>
  </si>
  <si>
    <t>Bom dia!  A Sua Senhoria Senhora Fernanda Macedo Pacobahyba Presidente Fundo Nacional de Desenvolvimento da Educação  FNDE/MEC Brasília-DF Assunto: Manifestação de interesse Pacto Nacional de Retomada de Obras na Educação    Prezada Presidente,   1. Ao cumprimentá-la, a Prefeitura Municipal de Santa Filomena do Maranhão dirige-se à Vossa Senhoria para informar que a Obra ID 1010578, pactuada por meio do Termo de Compromisso PAR n° 22642 referente à Construção das Escolas de 2 salas no Povoado Formosa, Povoado Repartição e Povoado São Pedro, sendo que as mesmas atendem aos requisitos predispostos nos normativos vigentes Pacto de Retomada de Obras da Educação Básica em conformidade com a Medida Provisória 1.174 de 12 de maio de 2023 e Portaria Conjunta MEC/MGI/CGU n° 82 de, 10 de julho de 2023. 2. A obra se encontra com estado INACABADA junto ao SIMEC/Obras 2.0.  3. Dado o exposto, solicitamos à Vossa Senhoria anuência para início do processo de nova pactuação da obra em questão. 4. Na certeza de contar com o acolhimento à presente solicitação;   Atenciosamente, Salomão Barbosa de Sousa Prefeito Municipal</t>
  </si>
  <si>
    <t>86489</t>
  </si>
  <si>
    <t>(1010576) 2-Povoado-São Pedro - Santa Filomena do Maranhão - MA</t>
  </si>
  <si>
    <t>A Sua Senhoria Senhora Fernanda Macedo Pacobahyba Presidente Fundo Nacional de Desenvolvimento da Educação  FNDE/MEC Brasília-DF Assunto: Manifestação de interesse Pacto Nacional de Retomada de Obras na Educação    Prezada Presidente,   1. Ao cumprimentá-la, a Prefeitura Municipal de Santa Filomena do Maranhão dirige-se à Vossa Senhoria para informar que a Obra ID 1010578, pactuada por meio do Termo de Compromisso PAR n° 22642 referente à Construção das Escolas de 2 salas no Povoado Formosa, Povoado Repartição e Povoado São Pedro, sendo que as mesmas atendem aos requisitos predispostos nos normativos vigentes Pacto de Retomada de Obras da Educação Básica em conformidade com a Medida Provisória 1.174 de 12 de maio de 2023 e Portaria Conjunta MEC/MGI/CGU n° 82 de, 10 de julho de 2023. 2. A obra se encontra com estado INACABADA junto ao SIMEC/Obras 2.0.  3. Dado o exposto, solicitamos à Vossa Senhoria anuência para início do processo de nova pactuação da obra em questão. 4. Na certeza de contar com o acolhimento à presente solicitação;   Atenciosamente, Salomão Barbosa de Sousa  Prefeito Municipal</t>
  </si>
  <si>
    <t>86491</t>
  </si>
  <si>
    <t>(1005224) PAC 2 - Construção de Quadra Escolar Coberta  001/2013 - Ingaí - MG</t>
  </si>
  <si>
    <t>O município de Ingaí, considerando a situação da Obra de construção de quadra escolar coberta com vestiário, vem por meio deste manifestar o seu interesse em retomar a presente obra, tendo em vista sua paralisação desde o ano de 2016.</t>
  </si>
  <si>
    <t>GIULLIANO RIBEIRO PINTO</t>
  </si>
  <si>
    <t>86495</t>
  </si>
  <si>
    <t>(26249) PAC 2 - Cobertura de Quadra Escolar  001</t>
  </si>
  <si>
    <t>A Exmo. Senhor Prefeito Municipal de LAVRAS DA MANGABEIRA/CE, RONALDO PEDROSA LIMA, no uso de suas atribuições legais, notadamente Lei Orgânica Municipal, Constituição Federal e leis esparsas, respaldado ainda nos ditames principiológicos, vem por meio deste, informar que o município de de LAVRAS DA MANGABEIRA/CE, tem uma obra INACABADA com ID: 26249 com Termo de Compromisso PAC2 3319/2012, nesse contexto, me manifesto expresso interesse em firmar e pactuar novo termo de compromisso com ajuste de valores para que possamos concluir essa obra supracitada, referente Cobertura de Quadra Escolar Pequena em conformidade com as diretrizes da PORTARIA CONJUNTA MEC/MGI/CGU Nº 82, DE 10 DE JULHO DE 2023 e MP 1174 DE 12 maio de 2023.Sabemos que tal solicitação tem um caráter importantíssimo para a qualidade da educação do nosso município, por isso, sem devaneios e pedidos absurdos, requeremos assim, de V. Sa. que após observado o simplório pedido de solicitação, o deferimento do pleito</t>
  </si>
  <si>
    <t>RONALDO PEDROSA LIMA</t>
  </si>
  <si>
    <t>86496</t>
  </si>
  <si>
    <t>(1015614) PAC 2 - Construção de Quadra Escolar Coberta  004/2013 - Lavras da Mangabeira - CE</t>
  </si>
  <si>
    <t>A Exmo. Senhor Prefeito Municipal de LAVRAS DA MANGABEIRA/CE, RONALDO PEDROSA LIMA, no uso de suas atribuições legais, notadamente Lei Orgânica Municipal, Constituição Federal e leis esparsas, respaldado ainda nos ditames principiológicos, vem por meio deste, informar que o município de de LAVRAS DA MANGABEIRA/CE, tem uma obra INACABADA com ID: 1015614 com Termo de Compromisso PAC2 10235/2014, nesse contexto, me manifesto expresso interesse em firmar e pactuar novo termo de compromisso com ajuste de valores para que possamos concluir essa obra supracitada, referente Construção de Quadra Escolar Coberta em conformidade com as diretrizes da PORTARIA CONJUNTA MEC/MGI/CGU Nº 82, DE 10 DE JULHO DE 2023 e MP 1174 DE 12 maio de 2023.Sabemos que tal solicitação tem um caráter importantíssimo para a qualidade da educação do nosso município, por isso, sem devaneios e pedidos absurdos, requeremos assim, de V. Sa. que após observado o simplório pedido de solicitação, o deferimento do pleito</t>
  </si>
  <si>
    <t>86497</t>
  </si>
  <si>
    <t>(1010430) 3-Povoado-Marimbondo - Santa Filomena do Maranhão - MA</t>
  </si>
  <si>
    <t>22641</t>
  </si>
  <si>
    <t>A Sua Senhoria Senhora Fernanda Macedo Pacobahyba Presidente Fundo Nacional de Desenvolvimento da Educação  FNDE/MEC Brasília-DF Assunto: Manifestação de interesse Pacto Nacional de Retomada de Obras na Educação    Prezada Presidente,    Ao cumprimentá-la, a Prefeitura Municipal de Santa Filomena do Maranhão dirige-se à Vossa Senhoria para informar que a Obra ID 1010430, pactuada por meio do Termo de Compromisso referente à Construção da Escola de 4 salas no Povoado Marimbondo, atende aos requisitos predispostos nos normativos vigentes Pacto de Retomada de Obras da Educação Básica em conformidade com a Medida Provisória 1.174 de 12 de maio de 2023 e Portaria Conjunta MEC/MGI/CGU n° 82 de, 10 de julho de 2023.  A obra se encontra com estado INACABADA junto ao SIMEC/Obras 2.0.   Dado o exposto, solicitamos à Vossa Senhoria anuência para início do processo de nova pactuação da obra em questão.               Na certeza de contar com o acolhimento à presente solicitação;   Atenciosamente, Salomão Barbosa de Sousa Prefeito Municipal</t>
  </si>
  <si>
    <t>86498</t>
  </si>
  <si>
    <t>(30743) E. M. POVOADO MAIRINHO</t>
  </si>
  <si>
    <t>7498</t>
  </si>
  <si>
    <t>JURACI BARBOSA RIBEIRO JUNIOR</t>
  </si>
  <si>
    <t>86499</t>
  </si>
  <si>
    <t>(30745) E. M. POVOADO AREINHAS</t>
  </si>
  <si>
    <t>86500</t>
  </si>
  <si>
    <t>(1014642) PAC 2 - CRECHE/PRÉ-ESCOLA  001</t>
  </si>
  <si>
    <t>31/10/2019</t>
  </si>
  <si>
    <t>A referida obra encontra-se devidamente concluída, diante da necessidade de oferta e demanda de matrícula reprimida para etapa escolar, e considerando a localização periférica de vulnerabilidade social conforme análise de indicadores sociais, o município retomou e concluiu a obra com recursos próprios, no entanto solicitamos o reembolso ao ente federado através da nova pactuação de obras MP 1174/2023.</t>
  </si>
  <si>
    <t>MICHELLE DA SILVA DE SOUSA VERAS</t>
  </si>
  <si>
    <t>86504</t>
  </si>
  <si>
    <t>(26097) PAC 2 - Construção de Quadra Escolar Coberta  001</t>
  </si>
  <si>
    <t>A referida obra encontra-se em fase de execução/andamento preceituando o cumprimento das exigências impositivas do FNDE com RECURSOS PRÓPRIOS do município, constando como INACABADA no Simec, portanto solicitamos uma nova repactuação de ordenamento financeiro vinculado a MP1174/2023, para fins de conclusão da obra, para atendimento a demanda educacional vigente da unidade escolar.</t>
  </si>
  <si>
    <t>86506</t>
  </si>
  <si>
    <t>(1006163) PAC 2 - Construção de Quadra Escolar Coberta  001/2013 - Candeias do Jamari - RO</t>
  </si>
  <si>
    <t>Solicita-se a repactuação da obra conforme MP1174, com vistas a conclusão da referida em razão de que o percentual de execução é 95,51% e trata-se de uma obra de fundamental importância para a comunidade escolar .</t>
  </si>
  <si>
    <t>MARIA DA CONCEICAO SILVA PINHEIRO</t>
  </si>
  <si>
    <t>86512</t>
  </si>
  <si>
    <t>(8478) 657015 - Esc. Educ. Infantil - Tipo B - DEODAPOLIS/MS</t>
  </si>
  <si>
    <t>152183</t>
  </si>
  <si>
    <t>Venho através deste solicitar adesão a Nova Pactuação MP1174, vale ressaltar que durante a reformulação da medida provisória a empresa vencedora do processo licitatória não estava dando andamento a obra, sendo necessário sua notificação pelo abandono da mesma e consequentemente a obra estava paralisada, diante de tal situação foi convocada a segunda colocada e a obra voltou para execução desde o dia 08/05/2023 com contrato fixado em 10 meses.</t>
  </si>
  <si>
    <t>VALDIR LUIZ SARTOR</t>
  </si>
  <si>
    <t>86513</t>
  </si>
  <si>
    <t>(1013935) PAC 2 - Construção de Quadra Escolar Coberta  001/2013 - Piúma - ES</t>
  </si>
  <si>
    <t>Considerando que a quadra escolar coberta com vestiário para a EMEF "José de Vargas Scherrer" no município de Piúma/ES é de suma importância não só para a escola, mas para a comunidade, local onde possibilitará a prática de esporte dos alunos. Solicitamos a nova pactuação para que possamos dar continuidade aos serviços já iniciados.</t>
  </si>
  <si>
    <t>JONACI XAVIER GARCINDO</t>
  </si>
  <si>
    <t>86515</t>
  </si>
  <si>
    <t>(1009669) Creche Centro</t>
  </si>
  <si>
    <t>JULIO CESAR DO EGITO</t>
  </si>
  <si>
    <t>86516</t>
  </si>
  <si>
    <t>(1009975) PRIMAVERA - Medicilândia - PA</t>
  </si>
  <si>
    <t>22319</t>
  </si>
  <si>
    <t>86517</t>
  </si>
  <si>
    <t>(1009974) EMEF DOM PEDRO ll - Medicilândia - PA</t>
  </si>
  <si>
    <t>86518</t>
  </si>
  <si>
    <t>(1004937) EEF MERCES SANTOS GOMES - LOGRADOURO - Canindé - CE</t>
  </si>
  <si>
    <t>15/08/2019</t>
  </si>
  <si>
    <t>Prezados, solicito repactuação desta obra, mas salientamos que a mesma no dia 27/07/23 foi finalizada, inaugurada e já esta em uso pela comunidade local. Salientamos também, que todo o aporte financeiro foi de recursos próprios do município. Como devemos procedert neste caso? temos imagens do dia da inauguração, devemos anexar? sem mais no momento, obrigada!</t>
  </si>
  <si>
    <t>Francisco de Assis Neves Feitosa</t>
  </si>
  <si>
    <t>86519</t>
  </si>
  <si>
    <t>(1003150) EMEF MARECHAL RONDOM - Medicilândia - PA</t>
  </si>
  <si>
    <t>17528</t>
  </si>
  <si>
    <t>22/02/2019</t>
  </si>
  <si>
    <t>86520</t>
  </si>
  <si>
    <t>(1009976) EMEF Benjamin Constant</t>
  </si>
  <si>
    <t>86521</t>
  </si>
  <si>
    <t>(1007341) EEF ELPIDIO CARVALHO - BONITO - Canindé - CE</t>
  </si>
  <si>
    <t>Prezados, solicitamos repactuação desta obra, mas salientamos que consta menos de 4% para ser concluída, e que, no ano de 2022, em reunião com a presidente do FNDE, explicamos que pelo baixo percentual, queríamos concluir com recursos próprios. Nos foi sinalizado, que sim, poderíamos pois nao vale à pena licitar valor tao baixo. Então, estamos concluindo com mão de obra própria, bem como recusos próprios. Como proceder? Sem mais no momento, obrigada!</t>
  </si>
  <si>
    <t>86526</t>
  </si>
  <si>
    <t>(1009453) ENGENHO DO LAGO - Porto Rico do Maranhão - MA</t>
  </si>
  <si>
    <t>22638</t>
  </si>
  <si>
    <t>Eu, ALDENE NOGUEIRA PASSINHO, na qualidade de prefeito do município de Porto Rico do Maranhão,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Escola de 4 salas de aula (1009453) Engenho Do Lago, que se encontra atualmente com um percentual de evolução de 20,53%. O compromisso de nossa gestão com a educação é firme, e estamos empenhados em superar os desafios que levaram à interrupção desta obra. Acreditamos que, ao retomar a construção da Escola de 4 salas de aula (1009453) Engenho Do Lago,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Escola de 4 salas de aula (1009453) Engenho Do Lago. Certos de que essa iniciativa contribuirá significativamente para a qualidade da educação em nosso município, colocamo-nos à disposição para quaisquer esclarecimentos adicionais que se façam necessários.</t>
  </si>
  <si>
    <t>ALDENE NOGUEIRA PASSINHO</t>
  </si>
  <si>
    <t>Deferido</t>
  </si>
  <si>
    <t>IRENICE CARDOSO DOS SANTOS FREITAS</t>
  </si>
  <si>
    <t>Prezada Sra. ALDENE NOGUEIRA PASSINHO,  Informamos foi realizada a vinculação do Fiscal da Unidade a Sra. ESLAINE MORAIS CHAVES. Caso o fiscal não possua a senha, ou não tenha recebido do sistema, selecione Esqueci minha senha na página inicial do SIMEC que o sistema irá gerar uma nova automaticamente.  Obs.: Verificar se a mensagem com a senha gerada automaticamente pelo SIMEC não está na pasta Lixo Eletrônico ou no SPAM.  Aproveitamos a oportunidade para informar que foram disponibilizados diversos manuais relacionados aos módulos PAR 2, PAR 3, PAR 4 e Obras 2.0 do SIMEC no portal do FNDE. https://www.gov.br/fnde/pt-br/acesso-a-informacao/acoes-e-programas/programas/par/manuais  Atenciosamente,  Coordenação de Habilitação de Programas e Projetos Educacionais  COHEP/CGDEN/DIGAP/FNDE</t>
  </si>
  <si>
    <t>86528</t>
  </si>
  <si>
    <t>(1015390) ESCOLA 4 SALAS - RABECA</t>
  </si>
  <si>
    <t>Eu, ALDENE NOGUEIRA PASSINHO, na qualidade de prefeito do município de Porto Rico do Maranhão,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(1015390) Escola 4 Salas - Rabeca, que se encontra atualmente com um percentual de evolução de 21,73%. O compromisso de nossa gestão com a educação é firme, e estamos empenhados em superar os desafios que levaram à interrupção desta obra. Acreditamos que, ao retomar a construção da (1015390) Escola 4 Salas - Rabeca,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(1015390) Escola 4 Salas - Rabeca. Certos de que essa iniciativa contribuirá significativamente para a qualidade da educação em nosso município, colocamo-nos à disposição para quaisquer esclarecimentos adicionais que se façam necessários.</t>
  </si>
  <si>
    <t>86530</t>
  </si>
  <si>
    <t>(1017339) POVOADO DE REMANSO</t>
  </si>
  <si>
    <t>Eu, ALDENE NOGUEIRA PASSINHO, na qualidade de prefeito do município de Porto Rico do Maranhão,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Creche Pré-escola Tipo II (1017339) Povoado De Remanso, que se encontra atualmente com um percentual de evolução de 25,61%. O compromisso de nossa gestão com a educação é firme, e estamos empenhados em superar os desafios que levaram à interrupção desta obra. Acreditamos que, ao retomar a construção da Creche Pré-escola Tipo II (1017339) Povoado De Remanso,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Creche Pré-escola Tipo II (1017339) Povoado De Remanso. Certos de que essa iniciativa contribuirá significativamente para a qualidade da educação em nosso município, colocamo-nos à disposição para quaisquer esclarecimentos adicionais que se façam necessários.</t>
  </si>
  <si>
    <t>86531</t>
  </si>
  <si>
    <t>(1004947) PAC 2 - QUADRA AÇUDINHO - Tamboril - CE</t>
  </si>
  <si>
    <t>25/05/2023</t>
  </si>
  <si>
    <t>Considerando que a obra em questão está INACABADA e que apresenta falhas na execução que oneram a retomada da obra, acatamos as condições para nova pactuação do TC PAC 2 6372/2013 - Construção da Quadra Coberta com vestiário na Localidade de Açudinho.</t>
  </si>
  <si>
    <t>86533</t>
  </si>
  <si>
    <t>(26045) PAC 2 - Construção de Quadra Escolar Coberta  001</t>
  </si>
  <si>
    <t>86534</t>
  </si>
  <si>
    <t>(1015339) ÁGUA FRIA - Tamboril - CE</t>
  </si>
  <si>
    <t>30206</t>
  </si>
  <si>
    <t>Considerando que a obra em questão está INACABADA e que apresenta falhas na execução que oneram a retomada da obra, acatamos as condições para nova pactuação do TC PAR  30206/2014 - Construção de Escola de 04 salas na Localidade de Agua Fria.</t>
  </si>
  <si>
    <t>86535</t>
  </si>
  <si>
    <t>(1007339) PAC 2 - Cobertura de Quadra Escolar  001/2013 - Canindé - CE</t>
  </si>
  <si>
    <t>Prezados solictamos repactuação, mas salientamos alguns pontos a serem analisados pela equipe do FNDE:em reunião presencial com a presidente em 2022 , reforçamos que esta obra não nos convém ser retomada, pois, esta em tramitação de  processo por desvio de verba (processo nº 0800513-24.2019.4.05.8105) - o que foi compreendido pela presidencia- esta construída fora do padrão exigido, e sua atual estrutura oferece risco à populaçãoo. Nossa prefeita ja esta em busca por um terreno na mesma localidade para execução de uma quadra. Reforço nosso desinteresse e inviabilidade em retomar esta obra. Como proceder?</t>
  </si>
  <si>
    <t>86536</t>
  </si>
  <si>
    <t>(1004936) EEF SANTA RITA - TRANSVAL - Canindé - CE</t>
  </si>
  <si>
    <t>Prezados, solicitamos repactuação desta obra de acordo com a PM 1174 sEM MAIS PARA O MOMENTO, OBRIGADA!</t>
  </si>
  <si>
    <t>86537</t>
  </si>
  <si>
    <t>(1008963) PAC 2 - Cobertura de Quadra Escolar  001/2013 - São Pedro do Piauí - PI</t>
  </si>
  <si>
    <t>A obra está inacabada, desde a gestão 2014/2017. E que com as novas repactuações pedimos deferimento no nosso pleito, para podermos concluir a cobertura da quadra e promover um melhor bem estar aos alunos nas praticas esportivas.</t>
  </si>
  <si>
    <t>JOSE MARIA RIBEIRO DE AQUINO JUNIOR</t>
  </si>
  <si>
    <t>86538</t>
  </si>
  <si>
    <t>(1001986) PAC 2 - CRECHE/PRÉ-ESCOLA  001</t>
  </si>
  <si>
    <t>Venho por meio deste manifestar interesse na Nova Pactuação da Obra paralisada no Município de Espírito Santo/RN, considerando a relevância da referida obra para a Educação Pública Municipal, do segmento de Educação.</t>
  </si>
  <si>
    <t>FERNANDO LUIZ TEIXEIRA DE CARVALHO</t>
  </si>
  <si>
    <t>86539</t>
  </si>
  <si>
    <t>(25142) PAC 2 - CRECHE/PRÉ-ESCOLA  001</t>
  </si>
  <si>
    <t>20/05/2015</t>
  </si>
  <si>
    <t>se faz necessário em função da entrega de obra de suma importância  para localidade beneficiada e as crianças que iram frequentar uma edificação salubre e fundamental para desenvolvimento do Brasil.</t>
  </si>
  <si>
    <t>WLLAS GONÇALVES ROCHA</t>
  </si>
  <si>
    <t>86540</t>
  </si>
  <si>
    <t>(1011083) PAC 2 - CRECHE/PRÉ-ESCOLA MCMV  001</t>
  </si>
  <si>
    <t>Em 2009 o Município de Igarapé-Miri, foi contemplado com uma Creche TIPO B na localidade de Vila Menino Deus, entretanto, a obra iniciou com menos de 30% de execução e administrações anteriores não efetuaram a prestação de contas, o processo se arrasta até hoje, e a administração pública municipal, devido a carência relativa espaço físico para o desenvolvimento das aulas, e a demanada de alunos, em especial crianças na localidade construiu uma Escola Municipal para atender todas as demandas da Educação Infantil ao Ensino Médio, naquela localidade.  Hoje com a abertura da possibilidade de repactuação das obras paradas e inacabadas do Ministério da Educação, analisamos que hoje é oportuno a transferência da construção deste prédio para outra localidade. Após analises em nossa Rede, definimos a localidade de Assentamento denominada Ilha Mutirão que tem uma área de 1.708,5276ha, a qual em seu entorno possui uma clientela de aproximadamente 98 criança em idade escolar os quais estão estudando em prédio alugado pela municipalidade e uma demanda reprimida de 68 alunos de 1 à 3 anos.</t>
  </si>
  <si>
    <t>JANILSON OLIVEIRA FONSECA</t>
  </si>
  <si>
    <t>86541</t>
  </si>
  <si>
    <t>(25143) PAC 2 - CRECHE/PRÉ-ESCOLA  002</t>
  </si>
  <si>
    <t>86542</t>
  </si>
  <si>
    <t>(1007748) PAC 2 - Construção de Quadra Escolar Coberta  001/2013 - Espírito Santo - RN</t>
  </si>
  <si>
    <t>Venho por meio deste manifestar interesse na Nova Pactuação da Obra Paralisada Quadra Escolar Coberta, considerando a relevância da referida obra para o público estudantil do município de Espírito Santo/RN.</t>
  </si>
  <si>
    <t>86546</t>
  </si>
  <si>
    <t>(1509) 710244 - Escola de Educação Inf - Espírito Santo do Turvo/SP</t>
  </si>
  <si>
    <t>710244</t>
  </si>
  <si>
    <t>17/11/2021</t>
  </si>
  <si>
    <t>Manifesto interesse em realizar a repactuação em consonância com a MP 1174 e a Portaria 82 que dispõe sobre as repactuações e retomadas de obras inacabadas ou paralisadas.</t>
  </si>
  <si>
    <t>AFONSO NASCIMENTO NETO</t>
  </si>
  <si>
    <t>86547</t>
  </si>
  <si>
    <t>(1009454) ESCOLA 6 SALAS - RIO GRANDE - Porto Rico do Maranhão - MA</t>
  </si>
  <si>
    <t>Eu, ALDENE NOGUEIRA PASSINHO, na qualidade de prefeito do município de Porto Rico do Maranhão,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Escola de 6 salas (1009454) Rio Grande, que se encontra atualmente com um percentual de evolução de 18,56%. O compromisso de nossa gestão com a educação é firme, e estamos empenhados em superar os desafios que levaram à interrupção desta obra. Acreditamos que, ao retomar a construção da Escola de 6 salas (1009454) Rio Grande, não apenas proporcionaremos um ambiente de aprendizado mais adequado e seguro para nossos estudantes, mas também contribuiremos para o fortalecimento de nossa rede educacional na totalidade.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Escola de 6 salas (1009454) Rio Grande. Certos de que essa iniciativa contribuirá significativamente para a qualidade da educação em nosso município, colocamo-nos à disposição para quaisquer esclarecimentos adicionais que se façam necessários.</t>
  </si>
  <si>
    <t>86548</t>
  </si>
  <si>
    <t>(1015278) EMEF Maria Quitéria - Alcobaça - BA</t>
  </si>
  <si>
    <t>86549</t>
  </si>
  <si>
    <t>(1015275) EMEF Paraíso - Alcobaça - BA</t>
  </si>
  <si>
    <t>86550</t>
  </si>
  <si>
    <t>(1003358) PAC 2 - Construção de Quadra Escolar Coberta  001/2013 - Alcobaça - BA</t>
  </si>
  <si>
    <t>86551</t>
  </si>
  <si>
    <t>(26215) PAC 2 - Cobertura de Quadra Escolar  001</t>
  </si>
  <si>
    <t>86552</t>
  </si>
  <si>
    <t>(1003849) PAC 2 - Construção de Quadra Escolar Coberta  001/2013 - Nova Guataporanga - SP</t>
  </si>
  <si>
    <t>Nós, do município de Nova Guataporanga, temos o interesse em nova pactuação conforme MP 1174</t>
  </si>
  <si>
    <t>VAGNER ALVES DE LIMA</t>
  </si>
  <si>
    <t>86553</t>
  </si>
  <si>
    <t>(18576) CEA</t>
  </si>
  <si>
    <t>86557</t>
  </si>
  <si>
    <t>(1007450) PAC 2 - Construção de Quadra Escolar Coberta  002/2013 - Nilo Peçanha - BA</t>
  </si>
  <si>
    <t>Solicitação de Nova Pactuação objetivando a conclusão da Obra que atualmente encontra-se como inacabada. Saliento total interesse na retomada das execuções deste importante equipamento público considerando o enorme benefício a nossa rede de ensino.</t>
  </si>
  <si>
    <t>Jacqueline Soares de Oliveira</t>
  </si>
  <si>
    <t>86562</t>
  </si>
  <si>
    <t>(1004559) PAC 2 - Construção de Quadra Escolar Coberta  001/2013</t>
  </si>
  <si>
    <t>Prezados, O município de Ibiracatu, na pessoa de Arlis Soares Coutinho, Prefeito municipal CPF 042.301.016-33, manifesta expressamente o interesse do município  REPACTUAÇÃO, referente a obra localizada no endereço Rua Liberato Coutinho,S/N, São Domingos, Ibiracatu-MG (ID nº 61590),  relativa ao Termo de Compromisso nº 6264 assinado com o FNDE em 06/11/2013. Assim, solicitamos o deferimento de nova pactuação. Na certeza de contar de sermos atendidos, desde já agradecemos.  Atenciosamente,  Arlis Soares Coutinho Prefeito Municipal de Ibiracatu</t>
  </si>
  <si>
    <t>ARLIS SOARES COUTINHO</t>
  </si>
  <si>
    <t>86563</t>
  </si>
  <si>
    <t>(2149) 710085 - Escola de Educação Infantil - Planalto da Serra/MT</t>
  </si>
  <si>
    <t>710085</t>
  </si>
  <si>
    <t>02/10/2015</t>
  </si>
  <si>
    <t>QUERO SOLICITAR NOVA PACTUAÇÃO PARA CONCLUSÃO DE OBRA INACABADA. ID DA OBRA 138432 PLANALTO DA SERRA - MT</t>
  </si>
  <si>
    <t>DIEGO RICARDO LIPPERT SCHEID</t>
  </si>
  <si>
    <t>86564</t>
  </si>
  <si>
    <t>(1017167) Parque da Gameleira</t>
  </si>
  <si>
    <t>30/03/2022</t>
  </si>
  <si>
    <t>A nossa obra ficou paralisada em função do período pandêmico, e em razão de que após diferentes processos licitatórios não houve empresa interessada em iniciar as obras, portanto, a obra ficou sem ser alimentada no sistema por esta razão.</t>
  </si>
  <si>
    <t>BOBY CHARLES DAS DORES LEAO</t>
  </si>
  <si>
    <t>86565</t>
  </si>
  <si>
    <t>(1004612) PAC 2 - Construção de Quadra Escolar Coberta  001/2013 - Virginópolis - MG</t>
  </si>
  <si>
    <t>31/05/2022</t>
  </si>
  <si>
    <t>A obra da quadra escolar teve seu status paralisado inicialmente pelas dificuldades com a empresa contratada, posteriormente em função do processo de licitação não ocorrido a contento. Com isso, o processo não foi mais identificado no sistema, e nem mesmo no seu arquivo físico, em função da desorganização da gestão anterior.</t>
  </si>
  <si>
    <t>86566</t>
  </si>
  <si>
    <t>(1009778) TERRENO AO LADO DA ESCOLA MUNICIPAL DELFIM MOREIRA - Virginópolis - MG</t>
  </si>
  <si>
    <t>19661</t>
  </si>
  <si>
    <t>31/12/2016</t>
  </si>
  <si>
    <t>A escola Delfim Moreira foi pactuada com administração anterior, no entanto, foi iniciada construção em local inadequado, com o passar do tempo, depois de duas empresas iniciarem a obra e abandonarem, a obra parou de ser alimentada no sistema, não tendo recebido mais recursos para quitar as dívidas e concluir a obra.</t>
  </si>
  <si>
    <t>86567</t>
  </si>
  <si>
    <t>(1012656) padre linhares - Massapê - CE</t>
  </si>
  <si>
    <t>11/11/2018</t>
  </si>
  <si>
    <t>Realizar pactuação para da andamento na construção da Creche, pois município tem uma grande demanda.</t>
  </si>
  <si>
    <t>SANDRA MARIA MOTA DO NASCIMENTO</t>
  </si>
  <si>
    <t>86568</t>
  </si>
  <si>
    <t>(1017650) Baixão do Poço - Água Doce do Maranhão - MA</t>
  </si>
  <si>
    <t>32048</t>
  </si>
  <si>
    <t>SOLICITAMOS A POSSIBILIDADE DE PACTUAÇÃO DA OBRA PELA MP 1174</t>
  </si>
  <si>
    <t>86569</t>
  </si>
  <si>
    <t>(1018102) JOAO XXIII - Água Doce do Maranhão - MA</t>
  </si>
  <si>
    <t>32049</t>
  </si>
  <si>
    <t>19/08/2021</t>
  </si>
  <si>
    <t>SOLICITAMOS INTERESSE NA PACTUAÇÃO DA OBRA PELA MP 1174</t>
  </si>
  <si>
    <t>86571</t>
  </si>
  <si>
    <t>(1002946) POV. ÁGUAS BELAS - Pedro Alexandre - BA</t>
  </si>
  <si>
    <t>16932</t>
  </si>
  <si>
    <t>Tendo em vista que a presente obra atende aos requisitos previstos na MP 1174 e consideração que a conclusão da Escola contribuirá significativamente para a melhoria da qualidade do processo de ensino e aprendizagem de nossos educandos, é que se justifica o presente pleito, ao tempo em que manifesto interesse em realizar a repactuação em consonância com a MP 1174 e a Portaria 82 que dispõem sobre as repactuações e Retomada das obras inacabadas ou paralisadas.</t>
  </si>
  <si>
    <t>YURI CESAR DE ANDRADE MENEZES</t>
  </si>
  <si>
    <t>86572</t>
  </si>
  <si>
    <t>(1002947) E.M. POV. PEDRA BRANCA - Pedro Alexandre - BA</t>
  </si>
  <si>
    <t>86573</t>
  </si>
  <si>
    <t>(1013677) POV. LAGOA DOS PORCOS - Pedro Alexandre - BA</t>
  </si>
  <si>
    <t>29992</t>
  </si>
  <si>
    <t>86574</t>
  </si>
  <si>
    <t>(1002019) PAC 2 - CRECHE/PRÉ-ESCOLA  001</t>
  </si>
  <si>
    <t>26/08/2019</t>
  </si>
  <si>
    <t>86579</t>
  </si>
  <si>
    <t>(33055) 700219/2008 - EE Paulo VI - Ampliação - Novo Repartimento/PA</t>
  </si>
  <si>
    <t>A obra de ID; 33055, 700219/2008 - EE Paulo VI - Ampliação - Novo Repartimento/PA, cadastrada no SIMEC obras 2.0, sendo parte integrante do CONVÊNIO 700219/2008. Essa obra encontra-se inacabada em decorrência desta secretaria de estado não ter solicitado em tempo hábil a prorrogação de prazo, quando solicitado, o mesmo já estava no sistema com status de inacabado. No entanto, a conclusão dessa obra é de suma importância para educação do município de Novo Repartimento, visto está localizada na região de integração do Lago Tucuruí. Após a Portaria Conjunta MEC/MGI/CGU N° 82, de 10 de julho e 2023, foi submetido à Secretaria de Estado de Educação do Pará a identificação de serviços necessários para melhor adequação técnica do objeto. Portanto, solicitamos a repactuação da obra para a sua efetiva conclusão.</t>
  </si>
  <si>
    <t>MARIO NAZARE MARTINS RODRIGUES NETO</t>
  </si>
  <si>
    <t>86580</t>
  </si>
  <si>
    <t>(1086608) Escola da Comunidade Tauariá Grande - Tapauá - AM</t>
  </si>
  <si>
    <t>201804332</t>
  </si>
  <si>
    <t>86582</t>
  </si>
  <si>
    <t>(1005340) PAC 2 - Construção de Quadra Escolar Coberta  001/2013 - Alexandria - RN</t>
  </si>
  <si>
    <t>14/10/2022</t>
  </si>
  <si>
    <t>Solicitamos a nova pactuação para podemos concluir a construção da obra.</t>
  </si>
  <si>
    <t>JEANE CARLINA SARAIVA E FERREIRA DE SOUZA</t>
  </si>
  <si>
    <t>86583</t>
  </si>
  <si>
    <t>(1017233) TERRENO DA ESCOLA - RIO VERDE - Itaguaçu da Bahia - BA</t>
  </si>
  <si>
    <t>30141</t>
  </si>
  <si>
    <t>12/12/2018</t>
  </si>
  <si>
    <t>Obra com termo de compromisso vencido que impossibilitou a conclusão físico-financeira. Necessita de atualização da planilha para conclusão e repactuação do Termo de Compromisso.</t>
  </si>
  <si>
    <t>ADAO ALVES DE CARVALHO FILHO</t>
  </si>
  <si>
    <t>86584</t>
  </si>
  <si>
    <t>(1015924) PAC 2 - Cobertura de Quadra Escolar  001/2013 - Uibaí - BA</t>
  </si>
  <si>
    <t>08/11/2017</t>
  </si>
  <si>
    <t>Obra com termo de compromisso vencido (apesar das tentativas de prorrogação à época)  que impossibilitou a conclusão. Os serviços executados estão em boas condições para continuidade e há necessidade de atualização da planilha orçamentária.</t>
  </si>
  <si>
    <t>UBIRACI ROCHA LEVI</t>
  </si>
  <si>
    <t>86587</t>
  </si>
  <si>
    <t>(1008143) PAC 2 - Construção de Quadra Escolar Coberta  003/2013 - Aurora do Pará - PA</t>
  </si>
  <si>
    <t>Considerando a medida provisória que dispõe sobre a retomada das obras paralisadas  e/ou inacabadas, venho através deste manifestar interesse em retomar a obra em  para que assim possamos atender com qualidade as crianças e jovens nas aulas de educação física bem como nos projetos sócio cultural.</t>
  </si>
  <si>
    <t>VANESSA GUSMAO MIRANDA</t>
  </si>
  <si>
    <t>86588</t>
  </si>
  <si>
    <t>(1005147) PAC 2 - Construção de Quadra Escolar Coberta  002/2013 - Aurora do Pará - PA</t>
  </si>
  <si>
    <t>Considerando a medida provisória que dispõe sobre a retomada das obras paralisadas  e/ou inacabadas, venho através deste manifestar interesse em retomar a obra Obra:  (1005147) PAC 2 - Construção de Quadra Escolar Coberta 002/2013 - Aurora do Pará - PA  para que assim possamos atender com qualidade as crianças e jovens nas aulas práticas de Educação Física e garantir o direito a qualidade e equidade.</t>
  </si>
  <si>
    <t>86589</t>
  </si>
  <si>
    <t>(1018393) EEF de Fazendinha - Santana do Acaraú - CE</t>
  </si>
  <si>
    <t>32781</t>
  </si>
  <si>
    <t>A obra encontra-se com 7,97% da obra executada sendo uma obra de grande importância para o munícipio, localizada na localidade Fazendinha na Zona Rural do município de Santana do Acaraú-CE. A Escola padrão FNDE com 6 salas irá promover a melhoria da educação, no desenvolvimento das crianças, na nova estrutura de ensino da localidade, sendo um importante insumo para o desenvolvimento da educação naquela região. Diante disso solicitamos a autorização da repactuação para que possamos finalizar a obra.</t>
  </si>
  <si>
    <t>86593</t>
  </si>
  <si>
    <t>(1007194) QUADRA COBERTA- PRESIDENTE TANCREDO NEVES  - Jutaí - AM</t>
  </si>
  <si>
    <t>Prezado, cumprimentando-o cordialmente, vimos por meio deste manifestar interesse na repactuação de novo instrumento para darmos continuidade à execução da obra de ID  (1007194) QUADRA COBERTA- PRESIDENTE TANCREDO NEVES - Jutaí - AM padrão FNDE, localizada na rua Tancredo Neves, São José, Jutaí/AM, conforme termo de compromisso PAC2 9695/2014, celebrado entre o FNDE e a Prefeitura Municipal de Jutaí. Conforme estabelece a portaria Conjunta MEC/MGI/CGU N 82 de 10 julho de 2023, MP 1.174 de 12 de maio de 2023, manifestamos interesse em darmos sequência à obra, visando oferecer um espaço físico adequado aos alunos do município da rede municipal.</t>
  </si>
  <si>
    <t>86594</t>
  </si>
  <si>
    <t>(1017636) BAIRRO ROBSON MARQUES FAIR CAMPO</t>
  </si>
  <si>
    <t>Eu, ANA CLÉIA DOS SANTOS LEAL, na qualidade de Prefeita do município de Ibirataia  BA; manifesto o interesse do nosso município em aderir à Medida Provisória nº 1.174, de 12 de maio de2023, que estabelece o Pacto Nacional pela Retomada de Obras ede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de uma Escola de 06 salas nível 2, cujo ID 1017636  BAIRRO ROBSON MARQUES FAIR CAMPO que se encontra atualmente com um percentual de evolução de 25,45%. O compromisso de nossa gestão com a educação é firme, e estamos empenhados em superar os desafios que levaram à interrupção desta obra. Acreditamos que, ao retomar a construção da Escola de 06 salas nível 2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sua conclusão bem-sucedida. Certos de que essa iniciativa contribuirá significativamente para a qualidade da educação em nosso município, colocamo-nos à disposição para quaisquer esclarecimentos adicionais que se façam necessários.</t>
  </si>
  <si>
    <t>ANA CLEIA DOS SANTOS LEAL</t>
  </si>
  <si>
    <t>86595</t>
  </si>
  <si>
    <t>(1000715) QUADRA DA ESCOLA MUNICIPAL LUCIANO FREIRES DE FARIAS - Piancó - PB</t>
  </si>
  <si>
    <t>11/03/2019</t>
  </si>
  <si>
    <t>Solicitamos a autorização para nova pactuação, objetivando a execução, conclusão e entrega da obra.</t>
  </si>
  <si>
    <t>DANIEL GALDINO DE ARAUJO PEREIRA</t>
  </si>
  <si>
    <t>86596</t>
  </si>
  <si>
    <t>(1006983) CAMPO NOVO</t>
  </si>
  <si>
    <t>22/05/2023</t>
  </si>
  <si>
    <t>86597</t>
  </si>
  <si>
    <t>(1000893) PAC 2 - Construção de Quadra Escolar Coberta  002/2013 - Serra Preta - BA</t>
  </si>
  <si>
    <t>Eu, FRANKLIN LEITE DA SILVA, na qualidade de Prefeito do município de Serra Preta  BA; manifesto o interesse do nosso município em aderir à Medida Provisória nº 1.174, de 12 de maio de2023,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de uma Construção de Quadra Escolar Coberta 002/2013 - Serra Preta - BA, cujo ID 1000893  POVOADO DE MORRO DO CURRAL, que se encontra atualmente com um percentual de evolução de 84,02%. O compromisso de nossa gestão com a educação é firme, e estamos empenhados em superar os desafios que levaram à interrupção desta obra. Acreditamos que, ao retomar a construção da Quadra Escolar coberta, não apenas proporcionaremos um ambiente de aprendizado e esportivo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sua conclusão bem-sucedida. Certos de que essa iniciativa contribuirá significativamente para a qualidade da educação em nosso município, colocamo-nos à disposição para quaisquer esclarecimentos adicionais que se façam necessários.</t>
  </si>
  <si>
    <t>FRANKLIN LEITE DA SILVA</t>
  </si>
  <si>
    <t>86598</t>
  </si>
  <si>
    <t>(1008378) PAC 2 - Construção de Quadra Escolar Coberta  001/2013 - Piancó - PB</t>
  </si>
  <si>
    <t>23/01/2019</t>
  </si>
  <si>
    <t>86602</t>
  </si>
  <si>
    <t>(18333) Escola Chico Mendes</t>
  </si>
  <si>
    <t>09/12/2019</t>
  </si>
  <si>
    <t>Considerando a Portaria Conjunta MEC/MGI/CGU Nº 82, de 10 de julho de 2023, que Dispõe sobre as repactuações entre o Fundo Nacional de Desenvolvimento da Educação - FNDE e os entes federativos no âmbito do Pacto Nacional pela Retomada de Obras e de Serviços de Engenharia Destinados à Educação Básica, manifestamos o interesse na repactuação para retomada das nossas obras inacabadas.</t>
  </si>
  <si>
    <t>VANESSA COSTA SILVA</t>
  </si>
  <si>
    <t>86604</t>
  </si>
  <si>
    <t>(23065) PAC 2 - Construção de Quadra Escolar Coberta  009</t>
  </si>
  <si>
    <t>25/10/2021</t>
  </si>
  <si>
    <t>86605</t>
  </si>
  <si>
    <t>(23069) PAC 2 - Construção de Quadra Escolar Coberta  004</t>
  </si>
  <si>
    <t>86606</t>
  </si>
  <si>
    <t>(1011254) PAC 2 - CRECHE/PRÉ-ESCOLA  001</t>
  </si>
  <si>
    <t>A obra se encontra paralisada em decorrência de abandono da empresa. O Município tem interesse na repactuação tendo em vista a obra ser de suma importância para a rede educacional.</t>
  </si>
  <si>
    <t>MARCELO BELTRAO SIQUEIRA</t>
  </si>
  <si>
    <t>86615</t>
  </si>
  <si>
    <t>(2136) 710246 - Escola de Educação Infantil - Serrinha/RN</t>
  </si>
  <si>
    <t>710246</t>
  </si>
  <si>
    <t>18/05/2010</t>
  </si>
  <si>
    <t>Pactuação justificada por obra com 52,99% de medição aprovada no SIMEC desde 2008.</t>
  </si>
  <si>
    <t>JOSE ANTONIO DE MEDEIROS CLEMENTE</t>
  </si>
  <si>
    <t>86616</t>
  </si>
  <si>
    <t>(1005045) PAC 2 - Construção de Quadra Escolar Coberta  026 - Delmiro Gouveia - AL</t>
  </si>
  <si>
    <t>29/04/2019</t>
  </si>
  <si>
    <t>O Estado de Alagoas apresenta o interesse em repactuar a obra que é de suma importância para a rede estadual de ensino.</t>
  </si>
  <si>
    <t>MARCIUS BELTRAO SIQUEIRA</t>
  </si>
  <si>
    <t>86617</t>
  </si>
  <si>
    <t>(1005048) PAC 2 - Construção de Quadra Escolar Coberta  088 - Messias - AL</t>
  </si>
  <si>
    <t>O Estado de Alagoas apresenta o interesse em repactuar essa obra de interesse da rede de ensino.</t>
  </si>
  <si>
    <t>86618</t>
  </si>
  <si>
    <t>(26483) PAC 2 - Construção de Quadra Escolar Coberta  011</t>
  </si>
  <si>
    <t>86619</t>
  </si>
  <si>
    <t>(10992) 658371 - E. E. B.P. José Aprígio Brandão Vilela - Brasil Profissionalizado - Ampliação - Teotônio Vilela/AL</t>
  </si>
  <si>
    <t>658371</t>
  </si>
  <si>
    <t>18/05/2019</t>
  </si>
  <si>
    <t>86620</t>
  </si>
  <si>
    <t>(10991) 658371 - E. E. Profº Mileno Ferreira - Brasil Profissionalizado - Ampliação - Santana do Ipanema/AL</t>
  </si>
  <si>
    <t>86621</t>
  </si>
  <si>
    <t>(10988) 658371 - C. E. P. Maceió - Brasil Profissionalizado - Ampliação e Reforma - Maceió/AL</t>
  </si>
  <si>
    <t>86622</t>
  </si>
  <si>
    <t>(10990) 658371 - E. E. Graciliano Ramos - Brasil Profissionalizado - Ampliação - Palmeira dos Índios/AL</t>
  </si>
  <si>
    <t>86623</t>
  </si>
  <si>
    <t>(29785) PAC 2 - Construção de Quadra Escolar Coberta  014</t>
  </si>
  <si>
    <t>21/08/2018</t>
  </si>
  <si>
    <t>86624</t>
  </si>
  <si>
    <t>(29789) PAC 2 - Construção de Quadra Escolar Coberta  025</t>
  </si>
  <si>
    <t>86625</t>
  </si>
  <si>
    <t>(29790) PAC 2 - Construção de Quadra Escolar Coberta  008</t>
  </si>
  <si>
    <t>86626</t>
  </si>
  <si>
    <t>(1458) 830310 Escola de Educação Infantil - Paraíso do Tocantins/TO</t>
  </si>
  <si>
    <t>830310</t>
  </si>
  <si>
    <t>31/12/2010</t>
  </si>
  <si>
    <t>Cumprimentando Vossa Excelência, venho por meio deste informar que o município de Paraiso do Tocantins  TO, manifesta interesse na adesão de retomada de obras paralisadas, tendo em vista que a obra com o ID 1458, que tem como objeto à construção de uma ESCOLA DE EDUCAÇÃO INFANTIL TIPO B no Bairro Setor Central, Termo de Convenio n° 830310 / 2007, se enquadra nos parâmetros estabelecidos pela Medida Provisória 1.174 e pela Portaria Conjunta 82, datada de 10 de julho de 2023.  Agradecemos antecipadamente pela atenção e consideração dispensadas a este assunto. Permanecemos à disposição para qualquer esclarecimento adicional que se faça neste momento, e aguardamos ansiosamente a liberação dessa obra, que é de suma importância para o seu andamento e conclusão futura.</t>
  </si>
  <si>
    <t>Celso Soares Rêgo Morais</t>
  </si>
  <si>
    <t>86627</t>
  </si>
  <si>
    <t>(1006294) EMEF SÃO JOÃO BATISTA II - Aveiro - PA</t>
  </si>
  <si>
    <t>86633</t>
  </si>
  <si>
    <t>(31738) Construção de creche com projeto próprio (tipo A)</t>
  </si>
  <si>
    <t>O Município de Bom Jardim, na gestão anterior por equívoco, prorrogou apenas o Contrato com a empresa executora da obra no SISTEMA OBRAS 2.0, de responsabilidade do Engenheiro Fiscal, não repactuando o Termo de Convênio no Sistema PAR. Cabe informar que a Secretaria Municipal de Educação não contava com corpo técnico suficiente para atendimento de assuntos simultâneos, e que nesse período de renovação do termo de convênio, o Município estava dedicado a situação inadiável de cumprimento de prazo legal estipulado pelo Ministério Público para elaboração e apresentação do Projeto de Lei Complementar do Plano de Cargos e Salários dos Professores Docentes. Importante citar que a obra encontra-se em estágio avançado de execução e com totais condições de retomada dos serviços. Cabe ainda destacar a grande lista de espera por vagas em todo o município, e que a não conclusão acarretaria um prejuízo imensurável a população. Sendo assim o Município de Bom Jardim tem total interesse em repactuar com o Fundo Nacional de Desenvolvimento da Educação o Convênio para CONSTRUÇÃO DE OBRA COM PROJETO PRÓPPRIO (TIPO A), tendo à certeza do melhor atendimento a comunidade e aos munícipes.</t>
  </si>
  <si>
    <t>PAULO VIEIRA DE BARROS</t>
  </si>
  <si>
    <t>86634</t>
  </si>
  <si>
    <t>(1078054)  NOVA ESCOLA ELIZABETE NEGREIROS SOARES - Jurema - PI</t>
  </si>
  <si>
    <t>17590</t>
  </si>
  <si>
    <t>13/09/2019</t>
  </si>
  <si>
    <t>Venho por meio deste manifestar interesse na repactuar da obra ESCOLA DE 06 SALAS DE AULAS PATRÃO FNDE de acordo com a MP nº 1.174/23 e portaria conjunta nº 82/23, tendo em vista condições de dar continuidade na obra e necessidade atendimento da demanda do município.</t>
  </si>
  <si>
    <t>KAYLANNE DA SILVA OLIVEIRA</t>
  </si>
  <si>
    <t>86635</t>
  </si>
  <si>
    <t>(1002918) NOVA ESCOLA MODERNA DONA CAROLINA - Jurema - PI</t>
  </si>
  <si>
    <t>17589</t>
  </si>
  <si>
    <t>21/05/2018</t>
  </si>
  <si>
    <t>Venho por meio deste manifestar interesse na repactuar da obra ESCOLA DE 04 SALAS DE AULAS PATRÃO FNDE de acordo com a MP nº 1.174/23 e portaria conjunta nº 82/23, tendo em vista condições de dar continuidade na obra e necessidade atendimento da demanda do município.</t>
  </si>
  <si>
    <t>86636</t>
  </si>
  <si>
    <t>(23765) 700385/11 - Proinfância - Guaribas/PI</t>
  </si>
  <si>
    <t>700385</t>
  </si>
  <si>
    <t>11/12/2015</t>
  </si>
  <si>
    <t>Venho por meio deste manifestar interesse na repactuar da obra ESCOLA EDUCAÇÃO INFANTIL CRECHE TIPO "B" de acordo com a MP nº 1.174/23 e portaria conjunta nº 82/23, tendo em vista condições de dar continuidade na obra e necessidade atendimento da demanda do município.</t>
  </si>
  <si>
    <t>JOERCIO MATIAS DE ANDRADE</t>
  </si>
  <si>
    <t>86637</t>
  </si>
  <si>
    <t>(8801) 656403 - Esc. Educ. Infantil - Tipo B - CENTENARIO/TO</t>
  </si>
  <si>
    <t>656403</t>
  </si>
  <si>
    <t>25/06/2015</t>
  </si>
  <si>
    <t>Venho por meio deste texto apresentar a justificativa para a repactuação da obra em questão, de acordo com as disposições da Medida Provisória 1174. Reconhecemos a importância de manter a transparência e a eficiência nas relações contratuais, bem como assegurar a qualidade na execução do empreendimento. Portanto, apresento as razões fundamentais para a solicitação de repactuação:  Variações nos Preços dos Insumos: A atualização dos preços dos insumos é uma variável crítica em projetos de construção, e o mercado tem sido caracterizado por flutuações significativas. Os custos de matérias-primas, como aço, cimento e combustíveis, têm demonstrado aumentos substanciais nos últimos meses, impactando diretamente o orçamento inicial da obra. A repactuação se faz necessária para alinhar os valores contratados com a realidade atual do mercado.  Impacto da Inflação: O cenário econômico atual, marcado por índices inflacionários elevados, tem gerado um desequilíbrio financeiro nos contratos de longo prazo. A repactuação se torna imperativa para preservar o equilíbrio contratual e garantir que ambas as partes não sejam prejudicadas pela erosão do poder de compra das moedas.  Mudanças nas Regulamentações: Durante a execução da obra, houve a implementação de novas regulamentações e normas de segurança que exigiram ajustes substanciais nos processos construtivos. Essas alterações, embora necessárias, acarretaram em custos adicionais não previstos no contrato original. A repactuação se justifica como forma de contemplar essas despesas inesperadas.  Eventos de Força Maior: A ocorrência de eventos imprevisíveis e inevitáveis, como pandemias, desastres naturais ou outras situações de força maior, pode ter causado interrupções e atrasos na execução da obra. Esses eventos estão fora do controle das partes envolvidas, e a repactuação se mostra uma solução equitativa para redistribuir os ônus decorrentes dessas circunstâncias extraordinárias.  Melhoria na Qualidade e Escopo: Ao longo do desenvolvimento do projeto, foi identificada a necessidade de melhorias na qualidade da obra ou mesmo de ampliação do escopo inicial para atender demandas específicas. Essas mudanças, embora benéficas, implicam em custos adicionais que devem ser adequadamente contemplados por meio da repactuação.  Em vista das razões acima expostas, reitero a necessidade de realizar uma repactuação da obra conforme estabelecido na Medida Provisória 1174. Esta medida visa garantir a saúde financeira do contrato, o cumprimento das obrigações de ambas as partes e a entrega bem-sucedida do empreendimento nos termos acordados.  Agradeço pela compreensão e coloco-me à disposição para discutir qualquer dúvida ou consideração adicional a respeito desse assunto.</t>
  </si>
  <si>
    <t>CONSTANCIA RODRIGUES TAVARES DE SOUZA</t>
  </si>
  <si>
    <t>86638</t>
  </si>
  <si>
    <t>(7728) 700261 - E Educativo Rural - Caranguejo - Várzea Branca/PI</t>
  </si>
  <si>
    <t>700261</t>
  </si>
  <si>
    <t>Solicita repactuação conforme Medida Provisória MP 1.174/23, conforme Portaria conjunta MEC/MGI/CGU n.º 82/23.</t>
  </si>
  <si>
    <t>RAIMUNDO NONATO ALVES PAES LANDIM</t>
  </si>
  <si>
    <t>86639</t>
  </si>
  <si>
    <t>(7729) 700261 -Espaço Educativo Rural - Altamira - Várzea Branca/PI</t>
  </si>
  <si>
    <t>86640</t>
  </si>
  <si>
    <t>(20155) TERRENO 1 RUA PROJETADA</t>
  </si>
  <si>
    <t>86641</t>
  </si>
  <si>
    <t>1011820</t>
  </si>
  <si>
    <t>(1011820) Escola Municipal Nova Esperança - Itinga do Maranhão - MA</t>
  </si>
  <si>
    <t>18057</t>
  </si>
  <si>
    <t>Itinga do Maranhão</t>
  </si>
  <si>
    <t>SOLICITAMOS PACTUAÇÃO EM ATENÇÃO A MP 1174</t>
  </si>
  <si>
    <t>LÚCIO FLÁVIO ARAÚJO OLIVEIRA</t>
  </si>
  <si>
    <t>86643</t>
  </si>
  <si>
    <t>(1081141) PAC 2 - CRECHE/PRÉ-ESCOLA  001</t>
  </si>
  <si>
    <t>Prezado(s) Ao cumprimentá-los, venho por meio deste MANIFESTAR INTERESSE em solicitar Nova Pactuação para retomada da obra (1081141) PAC 2 - Construção de Creche Pré Escola 001 - Bonito - PA. Diante do exposto, registra-se de logo, que esta municipalidade através de seu Gestor Michel Assad, aguarda o retorno quanto a diligência inicial frente a referida solicitação, tudo, portanto, no mais plausível interesse das partes integrantes do pacto.</t>
  </si>
  <si>
    <t>MICHEL ASSAD</t>
  </si>
  <si>
    <t>86644</t>
  </si>
  <si>
    <t>(1008780) PAC 2 - Cobertura de Quadra Escolar  001/2013 - Guaribas - PI</t>
  </si>
  <si>
    <t>Venho por meio deste manifestar interesse na repactuar da obra Cobertura de Quadra Escolar de acordo com a MP nº 1.174/23 e portaria conjunta nº 82/23, tendo em vista condições de dar continuidade na obra e necessidade atendimento da demanda do município.</t>
  </si>
  <si>
    <t>86645</t>
  </si>
  <si>
    <t>(1004287) QUADRA ESCOLAR COBERTA COM VESTIÁRIO NA UNIDADE ESCOLAR AGRIPINO MATIAS MAIA - Guaribas - PI</t>
  </si>
  <si>
    <t>Venho por meio deste manifestar interesse na repactuar da obra de Quadra Escolar de acordo com a MP nº 1.174/23 e portaria conjunta nº 82/23, tendo em vista condições de dar continuidade na obra e necessidade atendimento da demanda do município.</t>
  </si>
  <si>
    <t>86646</t>
  </si>
  <si>
    <t>(1009281) Dona Lica</t>
  </si>
  <si>
    <t>Vimos pelo presente, perante Vossa Senhoria solicitar que seja concedida repactuação de Obra Inacabada  Obra ID n.º 1009281  Processo n.º 23400.015185/2013-72, pelos motivos que os serviços foram executados até esta etapa (última vigência), porém as empresas contratadas não cumpriram o cronograma inicial, que teve o prazo aditado várias vezes. A administração pública municipal visando à conclusão da obra de primordial importância para a população de Santa Cruz do Capibaribe procedeu distrato dos contratos. Com base na PORTARIA CONJUNTA MEC/MGI/CGU Nº 82, DE 10 DE JULHO DE 2023 solicitamos a repactuação deste contrato que é de fundamental importância para a comunidade local.</t>
  </si>
  <si>
    <t>86647</t>
  </si>
  <si>
    <t>(1005311) PAC 2 - Construção de Quadra Escolar Coberta  001/2013 - Bujaru - PA</t>
  </si>
  <si>
    <t>Prezado(s) Ao cumprimentá-los, venho por meio deste MANIFESTAR INTERESSE em solicitar Nova Pactuação para retomada da obra ( ID 1005311) PAC 2 - Construção de Quadra Escolar Coberta - Bujaru - PA. Diante do exposto, registra-se de logo, que esta municipalidade através de seu Gestor Miguel Bernardo da Costa Junior, aguarda o retorno quanto a diligência inicial frente a referida solicitação, tudo, portanto, no mais plausível interesse das partes integrantes do pacto.</t>
  </si>
  <si>
    <t>MIGUEL BERNARDO DA COSTA JÚNIOR</t>
  </si>
  <si>
    <t>86648</t>
  </si>
  <si>
    <t>(33059) 700219/2008 - EE Salomão Matos - Ampliação- Salvaterra/PA.</t>
  </si>
  <si>
    <t>A obra de ID; 33059, Construção de EE Salomão Matos  Ampliação - Salvaterra/PA, cadastrada no SIMEC obras 2.0, sendo parte integrante do Convênio n° 700219/2008, vigente. Essa obra encontra-se paralisada e não finalizada, em decorrência vencimento contratual com a empresa contratada e a não renovação com a mesma. A obra não foi atualizada no SIMEC desde então. No entanto, a conclusão dessa obra é de suma importância para educação do município de Salvaterra, visto está localizada na região de integração do Marajó. Após a Portaria Conjunta MEC/MGI/CGU N° 82, de 10 de julho e 2023, foi submetido à Secretaria de Estado de Educação do Pará a identificação de serviços necessários para melhor adequação técnica do objeto. Portanto, solicitamos a repactuação da obra para a sua efetiva conclusão.</t>
  </si>
  <si>
    <t>86649</t>
  </si>
  <si>
    <t>(1008635) PAC 2 - Construção de Quadra Escolar Coberta  001/2013 - Caracol - PI</t>
  </si>
  <si>
    <t>01/11/2019</t>
  </si>
  <si>
    <t>Venho por meio deste manifestar interesse na repactuar da obra Construção de Quadra Escolar Coberta de acordo com a MP nº 1.174/23 e portaria conjunta nº 82/23, tendo em vista condições de dar continuidade na obra e necessidade atendimento da demanda do município.</t>
  </si>
  <si>
    <t>GILSON DIAS DE MACEDO FILHO</t>
  </si>
  <si>
    <t>86650</t>
  </si>
  <si>
    <t>(1008628) PAC 2 - Cobertura de Quadra Escolar  001/2013 - Caracol - PI</t>
  </si>
  <si>
    <t>Venho por meio deste manifestar interesse na repactuar da obra Construção da Cobertura da Quadra Escolar de acordo com a MP nº 1.174/23 e portaria conjunta nº 82/23, tendo em vista condições de dar continuidade na obra e necessidade atendimento da demanda do município.</t>
  </si>
  <si>
    <t>86651</t>
  </si>
  <si>
    <t>(1008634) PAC 2 - Construção de Quadra Escolar Coberta  002/2013 - Caracol - PI</t>
  </si>
  <si>
    <t>86652</t>
  </si>
  <si>
    <t>(27460) ESCOLA NOVA - TAILÂNDIA</t>
  </si>
  <si>
    <t>A obra de ID; 27460, Construção de Escola Nova - Tailândia, cadastrada no SIMEC obras 2.0, sendo parte integrante do Termo de Compromisso n° 64482/2015, em vigência. Essa obra encontra-se paralisada em decorrência vencimento contratual com a empresa contratada e a não renovação com a mesma. A obra não foi atualizada no SIMEC desde então. No entanto, a conclusão dessa obra é de suma importância para educação do município de Tailândia, visto está localizada na região de integração do Tocantins. Após a Portaria Conjunta MEC/MGI/CGU N° 82, de 10 de julho e 2023, foi submetido à Secretaria de Estado de Educação do Pará a identificação de serviços necessários para melhor adequação técnica do objeto. Portanto, solicitamos a repactuação da obra para a sua efetiva conclusão.</t>
  </si>
  <si>
    <t> DILIGÊNCIA SOLICITAÇÃO NOVA PACTUAÇÃO MP 1174  PERCENTUAL DE EXECUÇÃO MAIOR QUE 50%   Senhor(a) Gestor(a).  Com base na Portaria Conjunta MEC/MGI/CGU nº 82, de 10 de julho de 2023, solicitamos apresentar os seguintes documentos para a solicitação de repactuação da obra:   _____I - Documento de propriedade do terreno: é obrigatória a comprovação do exercício pleno dos poderes inerentes à propriedade do imóvel. Apresentar certidão de inteiro teor, emitida pelo cartório de registro de imóveis competente, com data recente e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A Procuradoria Federal junto ao FNDE solicita documento com data de expedição de, no máximo, 1 (um) ano da data de solicitação de nova pactuação pela MP 1174 no SIMEC;  _____II - Laudo técnico de engenharia emitido há menos de 60 (sessenta) dias da data de envio ao FNDE, em conformidade com a na NBR 13752/1996 - Perícias de Engenharia na Construção Civil e NBR 16747/2020  Norma Técnica de Inspeção Predial, acompanhado da respectiva Anotação/Registro de Responsabilidade Técnica, indicando: o percentual físico executado, os macroserviços executados e suas condições físicas, problemas observados (restrições executivas não sanadas do SIMEC, danos, patologias, etc), as condições de estabilidade estrutural e de habitabilidade da edificação e o atestado da viabilidade técnica para a retomada da obra inacabada. É importante conter um número ampliado de fotografias datadas e legendadas, garantindo maior detalhamento da edificação. O Documento deve ser assinado pelo responsável técnico (Engenheiro Civil/Arquiteto com CREA/CAU);    _____III - Planilha orçamentária com valores atualizados (SINAPI e outras fontes), acompanhada de respectiva Anotação/Registro de Responsabilidade Técnica, que contemple todos os serviços desde a retomada até a sua conclusão, inclusive os custos de demolição e refazimento de serviços perdidos, nos termos do Decreto nº 7.983, de 8 de abril de 2013. A planilha deve ser compatível com a planilha pactuada originalmente, disponibilizada na obra aprovada no módulo PAR (se o pacto for por meio de Termo de Compromisso) ou Convênio. Entende-se que, por ser uma continuidade do objeto, também ocorre a continuidade na inclusão de serviços para a retomada da obra consolidando-se em uma nova planilha orçamentária.  O documento deve ser assinado por responsável técnico habilitado;   _____IV - Cronograma físico-financeiro, compatível com nova planilha orçamentária da repactuação; e  _____V - Ofício de anuência à manifestação de interesse e aos documentos apresentados, assinado pela autoridade competente. O Ofício deve conter o número de identificação (ID) da obra e estar datado e assinado pelo gestor municipal, estadual ou distrital.   _____Observações:   **Em caso de obra de Metodologia Inovadora (MI) é preciso enviar adicionalmente um laudo de viabilidade de alteração dos projetos para a metodologia construtiva convencional, acompanhado da respectiva Anotação/Registro de Responsabilidade Técnica e solicitação de alteração de Projeto/Serviço no SIMEC.   **Em caso de obras que haverá reprogramação, é preciso apresentar o estudo de viabilidade da reprogramação do projeto da obra, com a proposição de alterações no projeto básico, quando for o caso, acompanhado de justificativa fundamentada conforme disciplinado em normas complementares do FNDE, vedada a descaracterização do objeto pactuado.  _____________**Importante**:   Atentem-se ao prazo indicado na Portaria Conjunta MEC/MGI/CGU nº 82, de 10 de julho de 2023, para o envio dos documentos solicitados.  A resposta a esta diligência deve ser enviada em até 90 dias a contar desta data, impreterivelmente. _____________  Conheça mais sobre o Pacto Nacional pela Retomada de Obras e de Serviços de Engenharia Destinados à Educação Básica:  MP 1.174/2023 - https://www.in.gov.br/en/web/dou/-/medida-provisoria-n-1.174-de-12-de-maio-de-2023-483047028   Portaria Conjunta MEC/MGI/CGU Nº 82, DE 10 DE JULHO DE 2023 - https://www.in.gov.br/en/web/dou/-/portaria-conjunta-mec/mgi/cgu-n-82-de-10-de-julho-de-2023-495842030  Cartilha de apoio FNDE:  https://www.gov.br/fnde/pt-br/acesso-a-informacao/acoes-e-programas/programas/par/pacto-nacional-pela-retomada-de-obras-da-educacao-basica/FNDE_cartilha_PactoNacionalpelaRetomadadeObrasdaEducaoBsica.pdf  Pacto Nacional pela Retomada de Obras e Serviços de Engenharia Destinados à Educação Básica:     https://www.gov.br/fnde/pt-br/acesso-a-informacao/acoes-e-programas/programas/par/pacto-nacional-pela-retomada-de-obras-da-educacao-basica/pacto-nacional-pela-retomada-de-obras-da-educacao-basica  FNDE Dialoga sobre a Retomada das Obras: https://www.youtube.com/watch?v=qjHBRiUJpqk</t>
  </si>
  <si>
    <t>86653</t>
  </si>
  <si>
    <t>(5750) 700219 - EE São Francisco de Assis -  - Ampliação - Tailândia /PA</t>
  </si>
  <si>
    <t>A obra de ID; 5750, Construção de EE São Francisco de Assis - Ampliação - Tailândia /PA, cadastrada no SIMEC obras 2.0, sendo parte integrante do Convênio n° 700219/2008. Essa obra encontra-se inacabada em decorrência desta secretaria de estado não ter solicitado em tempo hábil a prorrogação de prazo, quando solicitado, o mesmo já estava no sistema com status de inacabado. A obra não foi atualizada no SIMEC desde então. No entanto, a conclusão dessa obra é de suma importância para educação do município de Tailândia, visto está localizada na região de integração do Tocantins. Após a Portaria Conjunta MEC/MGI/CGU N° 82, de 10 de julho e 2023, foi submetido à Secretaria de Estado de Educação do Pará a identificação de serviços necessários para melhor adequação técnica do objeto. Portanto, solicitamos a repactuação da obra para a sua efetiva conclusão.</t>
  </si>
  <si>
    <t>86654</t>
  </si>
  <si>
    <t>(1016708) Povoado Malhadinha, Zona Rural - Coronel José Dias - PI</t>
  </si>
  <si>
    <t>34049</t>
  </si>
  <si>
    <t>Venho por meio deste manifestar interesse na repactuar da obra ESCOLA DE 06 SALAS DE AULAS de acordo com a MP nº 1.174/23 e portaria conjunta nº 82/23, tendo em vista condições de dar continuidade na obra e necessidade atendimento da demanda do município.</t>
  </si>
  <si>
    <t>RAFAEL OVILEIRA DA SILVA</t>
  </si>
  <si>
    <t>86660</t>
  </si>
  <si>
    <t>(1004288) PAC 2 - Construção de Quadra  Coberta  com vestiário - Jurema - PI</t>
  </si>
  <si>
    <t>10/03/2018</t>
  </si>
  <si>
    <t>Venho por meio deste manifestar interesse na repactuar da obra QUADRA ESCOLAR FNDE de acordo com a MP nº 1.174/23 e portaria conjunta nº 82/23, tendo em vista condições de dar continuidade na obra e necessidade atendimento da demanda do município.</t>
  </si>
  <si>
    <t>86661</t>
  </si>
  <si>
    <t xml:space="preserve">(1017585) Creche do Bairro São Vicente </t>
  </si>
  <si>
    <t>01/12/2019</t>
  </si>
  <si>
    <t>Venho por meio deste manifestar interesse na repactuar da obra CRECHE TIPO 2 ESCOLAR EDUCAÇÃO INFANTIL - FNDE de acordo com a MP nº 1.174/23 e portaria conjunta nº 82/23, tendo em vista condições de dar continuidade na obra e necessidade atendimento da demanda do município.</t>
  </si>
  <si>
    <t>JOSIMAR JOAO DE OLIVEIRA</t>
  </si>
  <si>
    <t>86662</t>
  </si>
  <si>
    <t>(33367) PAC 2 - Construção de Quadra Escolar Coberta  001/2013 - São Francisco de Assis do Piauí - PI</t>
  </si>
  <si>
    <t>Venho por meio deste manifestar interesse na repactuar da obra QUADRA ESCOLAR - FNDE de acordo com a MP nº 1.174/23 e portaria conjunta nº 82/23, tendo em vista condições de dar continuidade na obra e necessidade atendimento da demanda do município.</t>
  </si>
  <si>
    <t>86663</t>
  </si>
  <si>
    <t>(1015682) PAC 2 - Construção de Quadra Escolar Coberta  002/2013 - Icatu - MA</t>
  </si>
  <si>
    <t>12/07/2022</t>
  </si>
  <si>
    <t>86664</t>
  </si>
  <si>
    <t>(1015683) PAC 2 - Construção de Quadra Escolar Coberta  001/2013 - Icatu - MA</t>
  </si>
  <si>
    <t>86665</t>
  </si>
  <si>
    <t>(8448) 656904 - Esc. Educ. Infantil - Tipo B - MAURILANDIA /GO</t>
  </si>
  <si>
    <t>656904</t>
  </si>
  <si>
    <t>09/02/2019</t>
  </si>
  <si>
    <t>O Município de Maurilandia, Manifesta interesse em realizar a repactuação em consonância com a MP 1174 e a Portaria 82 que dispõem sobre as repactuações e Retomada das obras inacabadas ou paralisadas, o mais breve possivel. Já temos mobilizado equipe de engenharia para a realização dos Laudos necessários e a gestão envidará todos os esforços para a retomada e finalização da obra da CEMEI, que é importantíssima para a melhoria da vida da população da nossa cidade.</t>
  </si>
  <si>
    <t>LUCIANO DE CASTRO PEREIRA</t>
  </si>
  <si>
    <t>86666</t>
  </si>
  <si>
    <t>(14594) 830453 - Escola de Educação Infantil - Itaparica/BA</t>
  </si>
  <si>
    <t>830453</t>
  </si>
  <si>
    <t>10/06/2011</t>
  </si>
  <si>
    <t>MANIFESTO INTERESSE EM REALIZAR A REPACTUAÇÃO EM CONSONANCIA COM A MP1174 JUNTAMENTE COM A PORTARIA 82/2023QUE DISPOE SOOBRE A RETOMADA DAS OBRAS PARALISADAS OU INACABADAS.</t>
  </si>
  <si>
    <t>JOSE ELIAS DAS VIRGENS OLIVEIRA</t>
  </si>
  <si>
    <t>86667</t>
  </si>
  <si>
    <t>(1004747) PAC 2 - Construção de Quadra Escolar Coberta  001/2013 - Itaparica - BA</t>
  </si>
  <si>
    <t>86668</t>
  </si>
  <si>
    <t>(1017481) CONSTRUÇÃO DE NOVA ESCOLA 04 SALAS -ASSENTAMENTO UNIÃO DA CHAPADA - Itaeté - BA</t>
  </si>
  <si>
    <t>31260</t>
  </si>
  <si>
    <t>Face a necessidade de cumprimento integral do objeto pactuado manifestamos o interesse de  repactuar a obra de construção de uma escola de 04 salas  com anuência da  MP 1174 a Portaria conjunta 82 do MEC/MGI/CGU.</t>
  </si>
  <si>
    <t>ZENILDO MATOS DE OLIVEIRA</t>
  </si>
  <si>
    <t>86670</t>
  </si>
  <si>
    <t>(1017667) BAIRRO INÊS - Pirapemas - MA</t>
  </si>
  <si>
    <t>32097</t>
  </si>
  <si>
    <t>A obra está paralisada desde antes da pandemia, devido ao aumento dos insumos da construção civil o valor remananescente não é sufuciente para a conclusão da mesma, a obra já foi licitada, mas não houve empresa interessada em participar por conta das condições do prédio, na demora do repasse pelo FNDE e nos preços abaixo do mercado por conta do saldo do convênio. A prefeitura tem interesse na conclusão desta obra para que a mesma cumpra sua função social atendendo a demanda da população do município</t>
  </si>
  <si>
    <t>STENIO LUIS COSTA MOREIRA MAGALHAES</t>
  </si>
  <si>
    <t>27/08/2023</t>
  </si>
  <si>
    <t>86671</t>
  </si>
  <si>
    <t>(1012719) RUA DA RECICLAGEM, BAIRRO ESTRADA DE MATOES</t>
  </si>
  <si>
    <t>17/04/2019</t>
  </si>
  <si>
    <t>A obra está paralisada desde antes da pandemia, devido ao aumento dos insumos da construção civil o valor remananescente não é sufuciente para a conclusão da mesma, a obra já foi licitada, mas não houve empresa interessada em participar por conta das condições do prédio, na demora do repasse pelo FNDE e nos preços abaixo do mercado por conta do saldo do convênio. A prefeitura tem interesse na conclusão desta obra para que a mesma cumpra sus função social e atenda a demanda da população do município</t>
  </si>
  <si>
    <t>86672</t>
  </si>
  <si>
    <t>(1008121) PAC 2 - Construção de Quadra Escolar Coberta  005/2013 - Pirapemas - MA</t>
  </si>
  <si>
    <t>15275(Termo original: PAC2 11739/2014)</t>
  </si>
  <si>
    <t>17/03/2023</t>
  </si>
  <si>
    <t>86673</t>
  </si>
  <si>
    <t>(25669) PAC 2 - CRECHE/PRÉ-ESCOLA  001</t>
  </si>
  <si>
    <t>Eu, Emerson Lívio Soares Pinto, na qualidade de prefeito do município de São João Batista - MA manifesto o interesse do nosso município em aderir à Medida Provisória nº 1.174, de 12 de maio de 2023, que estabelece o Pacto Nacional pela Retomada de Obras e de Serviços de Engenharia Destinados à Educação Básica. Diante do elevado quantitativo de obras federais que se encontram inacabadas/paralisadas no País, a proposta para retomadas das mesmas é de extrema importância e assegura à nossa população, melhorias para rede de ensino em nosso município. Dentre essas obras, destaca-se a construção (25669) PAC 2 - Construção de Creche/Pré-Escola 001/2012 Termo/Convenio 2702/2012, que se encontra atualmente com um percentual de evolução de 41,39%. A gestão municipal, em comprometimento com a educação de seus munícipes, será diligente e buscará por meio do Pacto Nacional pela Retomada de Obras da Educação Básica, suprir os desafios que ocasionaram a paralização das obras em nosso município, a fim de que possamos então, com as novas escolas e demais instalações, cumprir com veemência o Plano Municipal de Educação que nos rege.  Por meio desta manifestação de interesse, reafirmamos nosso comprometimento em seguir os trâmites necessários perante o Sistema Integrado de Monitoramento, Execução e Controle do Ministério da Educação (SIMEC), a fim de viabilizar a retomada do empreendimento e garantir a conclusão com êxito de acordo o Projeto Padrão do FNDE e cumprir o Termo de Compromisso pactuado. Certos de que essa iniciativa contribuirá significativamente para a qualidade da educação em nosso município, colocamo-nos à disposição para quaisquer esclarecimentos adicionais que se façam necessários.</t>
  </si>
  <si>
    <t>EMERSON LIVIO SOARES PINTO</t>
  </si>
  <si>
    <t>86674</t>
  </si>
  <si>
    <t>(1008255) PAC 2 - Construção de Quadra Escolar Coberta  002/2013 - São João Batista - MA</t>
  </si>
  <si>
    <t>28/04/2018</t>
  </si>
  <si>
    <t>Eu, Emerson Lívio Soares Pinto, na qualidade de prefeito do município de São João Batista - MA manifesto o interesse do nosso município em aderir à Medida Provisória nº 1.174, de 12 de maio de 2023, que estabelece o Pacto Nacional pela Retomada de Obras e de Serviços de Engenharia Destinados à Educação Básica. Diante do elevado quantitativo de obras federais que se encontram inacabadas/paralisadas no País, a proposta para retomadas das mesmas é de extrema importância e assegura à nossa população, melhorias para rede de ensino em nosso município. Dentre essas obras, destaca-se a construção (1008255) PAC 2 - Construção de Quadra Escolar Coberta 002/2013 Termo/Convenio 8151/2013, que se encontra atualmente com um percentual de evolução de 65,79%. A gestão municipal, em comprometimento com a educação de seus munícipes, será diligente e buscará por meio do Pacto Nacional pela Retomada de Obras da Educação Básica, suprir os desafios que ocasionaram a paralização das obras em nosso município, a fim de que possamos então, com as novas escolas e demais instalações, cumprir com veemência o Plano Municipal de Educação que nos rege.  Por meio desta manifestação de interesse, reafirmamos nosso comprometimento em seguir os trâmites necessários perante o Sistema Integrado de Monitoramento, Execução e Controle do Ministério da Educação (SIMEC), a fim de viabilizar a retomada do empreendimento e garantir a conclusão com êxito de acordo o Projeto Padrão do FNDE e cumprir o Termo de Compromisso pactuado. Certos de que essa iniciativa contribuirá significativamente para a qualidade da educação em nosso município, colocamo-nos à disposição para quaisquer esclarecimentos adicionais que se façam necessários.</t>
  </si>
  <si>
    <t>86677</t>
  </si>
  <si>
    <t>(1381) 700080 - Escola de Educação Infantil - Oeiras/PI</t>
  </si>
  <si>
    <t>14/11/2016</t>
  </si>
  <si>
    <t>Temos interesse na nova pactuação da obra.</t>
  </si>
  <si>
    <t>ASSUÉRO CÉSAR RÊGO PINHEIRO</t>
  </si>
  <si>
    <t>86679</t>
  </si>
  <si>
    <t>(1083816) ESCOLA VILA ÉRICA - Itapetinga - BA</t>
  </si>
  <si>
    <t>201803549</t>
  </si>
  <si>
    <t>[09:26, 28/08/2023] Fábio Sec: Cumprimentando o cordialmente, utilizamos-nos do presente para manifestar interesse em realizar a repactuação da obra Escola Vila Érica, ID DA OBRA 1083816, firmados no Termo de Convenio Nº 201803549, em consonância com a MP 11/74 de 12 de maio de 2023 e Portaria 82 de 10 de julho de 2023 que dispõem sobre as repactuações e Retomada das obras inacabadas ou paralisadas. Informamos ainda que tal pactuação se faz necessária para que possamos garantir a oferta educacional do Ensino Fundamental e Educação de Jovens e Adultos conforme previsão legal, contirbuindo com a consecução das metas do Planos de Educação. Ademais, nesta localidade ainda não existe escolas para esses nível e modalidade da Educação Básica. Os alunos deste bairro são, atualmente, levados pelo transporte escolar para unidades distantes de sua residência. A repactuação irá contribuir efetivamente para consolidar uma educação pública, gratuita e de qualidade no município de Itapetinga/BA.</t>
  </si>
  <si>
    <t>FABIO VIANA SANTOS</t>
  </si>
  <si>
    <t>86682</t>
  </si>
  <si>
    <t>1008981</t>
  </si>
  <si>
    <t>(1008981) PAC 2 - Construção de Quadra Escolar Coberta  001/2013 - Santa Rosa do Piauí - PI</t>
  </si>
  <si>
    <t>PAC2 11492/2014</t>
  </si>
  <si>
    <t>Santa Rosa do Piauí</t>
  </si>
  <si>
    <t>07/02/2022</t>
  </si>
  <si>
    <t>o município tem interesse de retomar uma obra inacabada, devido ao lapso temporal muito grande de execução, as etapas já concluídas devem ter uma análise pormenorizadas do FNDE, pois a obra está em eminência de colapso.</t>
  </si>
  <si>
    <t>NATANAEL DA SILVA LIMA</t>
  </si>
  <si>
    <t>86683</t>
  </si>
  <si>
    <t>(1007581) PAC 2 - Cobertura de Quadra Escolar  001/2013 - Montividiu do Norte - GO</t>
  </si>
  <si>
    <t>86685</t>
  </si>
  <si>
    <t>(1010865) Loteamento Cidade Alta - Duas Estradas - PB</t>
  </si>
  <si>
    <t>22689</t>
  </si>
  <si>
    <t>Venho atraves deste meio solicitar Nova Pactuação  da Escola 6 salas de Duas Estradas - PB</t>
  </si>
  <si>
    <t>86686</t>
  </si>
  <si>
    <t>(1010585) Prefeitura Municipal de Caiçara - Caiçara - RS</t>
  </si>
  <si>
    <t>22647</t>
  </si>
  <si>
    <t>Justifica-se o presente pedido, em virtude da necessidade de repactuação do projeto proposto, visando a continuidade da execução do projeto pactuado junto ao FNDE, com as respectivas atualizações necessárias, buscando a conclusão do mesmo. Destaca-se que no decorrer do processo, houve problemas com a empresa executora da obra, o que ocasionou a rescisão do contrato, sendo que posteriormente, devido ao tempo de elaboração do projeto, somados à dificuldade financeira por parte do município, impediram a conclusão do objeto, tornando-se fundamental importância a repactuação proposta, buscando a finalização do objeto pactuado.</t>
  </si>
  <si>
    <t>DANIEL COELHO DOS SANTOS</t>
  </si>
  <si>
    <t>86687</t>
  </si>
  <si>
    <t>(1081414) PAC 2 - Construção de Quadra Escolar Coberta  001/2013 - Guapé - MG</t>
  </si>
  <si>
    <t>Bom Dia Venho por meio desta justificativa pedir por favor para que desbloqueie a obra da Quadra do Santo Antonio das Posses pois já foi realizada a contratação de uma empresa especializada onde ela apurou as incoerencias na obra, peço o desbloqueio do saldo para que possamos regularizar estas irregularidades.</t>
  </si>
  <si>
    <t>NELSON ALVES LARA</t>
  </si>
  <si>
    <t>86688</t>
  </si>
  <si>
    <t>(1016121) ESCOLA TATAJUBA I - Cantá - RR</t>
  </si>
  <si>
    <t>A Prefeitura Municipal de Cantá justifica a necessidade de ofertar um espaço educacional moderno, amplo para fortalecimento do processo de ensino aprendizagem dos alunos do Projeto de Assentamento Tatajuba I, uma vez que ainda não possui uma estrutura padrão. A retomada e conclusão da obra irá proporcionar um avanço na educação municipal na expansão e implementação de estrutura padrão FNDE no município.</t>
  </si>
  <si>
    <t>86690</t>
  </si>
  <si>
    <t>(30120) BARRA DO CORDA - GALENO EDGAR BRANDES</t>
  </si>
  <si>
    <t>Visando a plena execução dos convênios celebrados entre a União, Estados e Municípios, determinado na Medida provisória 1.174 de 12 de maio de 2023, elenca a possibilidade de retomada dos termos de obras inacabadas e/ou paralisadas, MANIFESTAMOS O INTERESSE em firmar novo termo de compromisso, visando preservar o interesse público na conclusão dessas obras de infraestrutura educacional. Solicito a Vossa Senhoria gestões junto à Diretoria de Gestão, Articulação e Projetos Educacionais  DIGAP para realização de nova pactuação a fim de retomarmos os citados empreendimentos, com a certeza do nosso permanente acompanhamento desses instrumentos.</t>
  </si>
  <si>
    <t>86691</t>
  </si>
  <si>
    <t>(30121) PAÇO DO LUMIAR - UI PROFª JOSE MARIA RAMOS MARTINS</t>
  </si>
  <si>
    <t>86692</t>
  </si>
  <si>
    <t>(19238) Creche Guaçu Mirim II</t>
  </si>
  <si>
    <t>A Creche do Guaçu Mirim, foi retomada, com nova licitação, contrato e ordem de serviço. Foi usado recurso próprio para finalização das obras. A ora foi interrompida em 2019 por falta de repasse de recurso do FNDE.</t>
  </si>
  <si>
    <t>FERNANDO EDUARDO FERNANDES LIMA</t>
  </si>
  <si>
    <t>86693</t>
  </si>
  <si>
    <t>(30128) CHAPADINHA - CE RAIMUNDO ARAUJO</t>
  </si>
  <si>
    <t>86694</t>
  </si>
  <si>
    <t>(1005090) PAÇO DO LUMIAR - UE TACITO CALDAS - Paço do Lumiar - MA</t>
  </si>
  <si>
    <t>86695</t>
  </si>
  <si>
    <t>(1017593) Herminio Bueno</t>
  </si>
  <si>
    <t>23/04/2024</t>
  </si>
  <si>
    <t>A obra da creche do Hermínio Bueno está interrompida desde 2019 por falta de repasse do FNDE.</t>
  </si>
  <si>
    <t>86696</t>
  </si>
  <si>
    <t>(1015892) SÃO LUÍS - UE PROF ECILDA RAMOS DE SOUZA - São Luís - MA</t>
  </si>
  <si>
    <t>86697</t>
  </si>
  <si>
    <t>(33220) PAC 2 - CRECHE/PRÉ-ESCOLA  005</t>
  </si>
  <si>
    <t>86698</t>
  </si>
  <si>
    <t>(30108) ESTREITO - CE JOÃO PEREIRA MARTINS NETO</t>
  </si>
  <si>
    <t>86699</t>
  </si>
  <si>
    <t>(30123) SANTA INÊS - CE NEUZA DE CARVALHO BASTOS</t>
  </si>
  <si>
    <t>86700</t>
  </si>
  <si>
    <t>(1005448) Creche</t>
  </si>
  <si>
    <t>18/04/2024</t>
  </si>
  <si>
    <t>Solicitamos nova pactuação para ser feito o reajuste de valores, tendo em vista que a planilha de serviços foi atualizada, tendo uma defasagem de valores. Sendo assim, o que haveria de recurso repassado hoje pelo FNDE, não será o suficiente.</t>
  </si>
  <si>
    <t>LILIAN LOPES OLIVE</t>
  </si>
  <si>
    <t>JURANDIR DE OLIVEIRA ARAUJO</t>
  </si>
  <si>
    <t>86701</t>
  </si>
  <si>
    <t>(1018515) Loteamento Urbano - Santa Luzia DOeste - RO</t>
  </si>
  <si>
    <t>32867</t>
  </si>
  <si>
    <t>86704</t>
  </si>
  <si>
    <t>(24864) PAC 2 - CRECHE/PRÉ-ESCOLA  002</t>
  </si>
  <si>
    <t>vendo a necessidade de abri novas vagas em creche e vendo a importância de da continuidade nesta obra inacabada a prefeitura municipal de Araguatins-TO por meio deste tem interesse em solicitar nova pactuação para da continuidade nesta obra.</t>
  </si>
  <si>
    <t>AQUILES PEREIRA DE SOUSA</t>
  </si>
  <si>
    <t>86705</t>
  </si>
  <si>
    <t>(30109) BACABAL - CE ROSEANA SARNEY</t>
  </si>
  <si>
    <t>86706</t>
  </si>
  <si>
    <t>(30116) TIMON- UE ALUÍZIO DE AZEVEDO</t>
  </si>
  <si>
    <t>86707</t>
  </si>
  <si>
    <t>(31608) CAXIAS - CE CEZAR MARQUES</t>
  </si>
  <si>
    <t>86708</t>
  </si>
  <si>
    <t>(31610) BACABAL - UI ALICE MENDES</t>
  </si>
  <si>
    <t>86709</t>
  </si>
  <si>
    <t>(30110) SANTA INÊS - CE SENADOR JOSÉ SARNEY</t>
  </si>
  <si>
    <t>86710</t>
  </si>
  <si>
    <t>(30115) BACABAL - CE ESTADO DO CEARÁ</t>
  </si>
  <si>
    <t>86711</t>
  </si>
  <si>
    <t>(31609) SANTA RITA - CE JOÃO BATISTA DE CARVALHO - CEMA</t>
  </si>
  <si>
    <t>86712</t>
  </si>
  <si>
    <t>(6752) 806019 - Espaço Educativo Rural - 02 Salas -  - Construção - Barra do Corda/MA</t>
  </si>
  <si>
    <t>806019</t>
  </si>
  <si>
    <t>86713</t>
  </si>
  <si>
    <t>(6753) 806019 - Espaço Educativo Rural - 02 Salas -  - Construção - Barra do Corda/MA</t>
  </si>
  <si>
    <t>86714</t>
  </si>
  <si>
    <t>(6754) 806019 - Espaço Educativo Rural - 02 Salas -  - Construção - Barra do Corda/MA</t>
  </si>
  <si>
    <t>86715</t>
  </si>
  <si>
    <t>(6766) 806019 - Espaço Educativo Rural - 02 Salas -  - Construção - Amarante do Maranhão/MA</t>
  </si>
  <si>
    <t>86716</t>
  </si>
  <si>
    <t>(6771) 806019 - Espaço Educativo Rural - 02 Salas -  - Construção - Barra do Corda/MA</t>
  </si>
  <si>
    <t>86722</t>
  </si>
  <si>
    <t xml:space="preserve">(1009559) Emef da Comunidade dos Mocambo </t>
  </si>
  <si>
    <t>queremos a repactuação da obra...mas vamos solicitar a troca de terreno</t>
  </si>
  <si>
    <t>ALCIDES RUFINO DE OLIVEIRA NETO</t>
  </si>
  <si>
    <t>86723</t>
  </si>
  <si>
    <t>(1012641) Sitio Alegre</t>
  </si>
  <si>
    <t>O Município de Itarema-Ce., solicita a Nova Pactuação Mp 1174 e manifesta interesse na retomada da construção da Creche Pré-Escola - Tipo 2, na localidade Sítio Alegre neste município.</t>
  </si>
  <si>
    <t>ELIZEU CHARLES MONTEIRO</t>
  </si>
  <si>
    <t>86724</t>
  </si>
  <si>
    <t>(1010667) Vila Nova - Inhangapi - PA</t>
  </si>
  <si>
    <t>03/02/2020</t>
  </si>
  <si>
    <t>Solicitamos a nova pactuação entre a prefeitura e o fnde, levando em consideração o interesse do municipio em finalizar a devida obra, lembramos que ja tentamos de diversas formas a repactuação porém ainda não foi viável</t>
  </si>
  <si>
    <t>EGILÁSIO ALVES FEITOSA</t>
  </si>
  <si>
    <t>86725</t>
  </si>
  <si>
    <t>(1009546) Emef Antonio Carlos da Costa - Curtiçal - Bragança - PA</t>
  </si>
  <si>
    <t>queremos a repactuação da obra.</t>
  </si>
  <si>
    <t>86727</t>
  </si>
  <si>
    <t>(1001914) PAC 2 - CRECHE/PRÉ-ESCOLA  001</t>
  </si>
  <si>
    <t>O Município de Itarema-Ce., solicita a Nova Pactuação Mp 1174 e manifesta interesse na retomada da construção da Creche Pré-Escola - Tipo 2, no bairro Riacho neste município.</t>
  </si>
  <si>
    <t>86728</t>
  </si>
  <si>
    <t>(1015852) AFONSO CUNHA - CE DR CARLOS MAGNO BACELAR - Afonso Cunha - MA</t>
  </si>
  <si>
    <t>86729</t>
  </si>
  <si>
    <t>(1002141) PAC 2 - Construção de Quadra Escolar Coberta - Itarema - CE</t>
  </si>
  <si>
    <t>O Município de Itarema-Ce., solicita a Nova Pactuação Mp 1174 e manifesta interesse na retomada da construção da Quadra Escolar Coberta, situada Nan estrada que liga a localidade de Lameirão neste município.</t>
  </si>
  <si>
    <t>86730</t>
  </si>
  <si>
    <t>(1007471) PAC 2 - Construção de Quadra Escolar Coberta  001/2013 - Poções - BA</t>
  </si>
  <si>
    <t>Tendo em vista que a obra (quadra esportiva com vestiário) foi concluída com recursos próprios. Manifestamos pela não repactuação e solicitamos reembolso dos recursos investidos para conclusão da referida obra.</t>
  </si>
  <si>
    <t>DIRANI CUNHA PORTO FAGUNDES</t>
  </si>
  <si>
    <t>86731</t>
  </si>
  <si>
    <t>(1005085) SÃO JOÃO DO PARAÍSO - CE DELFINO AGUIAR DE AZEVEDO - São João do Paraíso - MA</t>
  </si>
  <si>
    <t>86732</t>
  </si>
  <si>
    <t>(1007470) PAC 2 - Construção de Quadra Escolar Coberta  002/2013 - Poções - BA</t>
  </si>
  <si>
    <t>86733</t>
  </si>
  <si>
    <t>(1004468) PAC 2 - Construção de Quadra Escolar Coberta  005/2013 - Itarema - CE</t>
  </si>
  <si>
    <t>O Município de Itarema-Ce., solicita a Nova Pactuação Mp 1174 e manifesta interesse na retomada da Construção de Quadra Escolar Coberta, na Rua das Industrias neste município.</t>
  </si>
  <si>
    <t>(1008748) PAC 2 - Construção de Quadra Escolar Coberta  001/2013 - Terra Rica - PR</t>
  </si>
  <si>
    <t>O Município de Terra Rica, Estado do Paraná, pessoa jurídica de direito público interno, com sede na Avenida Euclides da Cunha, n°1120, inscrito no CNPJ 76.978.881/0001-81, neste ato representado pelo(a) Prefeito(a) Municipal JÚLIO CESAR DA SILVA LEITE, vem através deste manifestar interesse em relação à continuação da execução da obra, referente a medida provisória nº 1.174, de 12 de maio de 2023. Ressaltamos, ainda, que no momento a obra se encontra paralisada, pois o Município não possui recurso suficiente para o cumprimento do termo de compromisso vigente</t>
  </si>
  <si>
    <t>JULIO CESAR DA SILVA LEITE</t>
  </si>
  <si>
    <t>86736</t>
  </si>
  <si>
    <t>(1005063) DOM PEDRO - CE GOV LUIS ROCHA - Dom Pedro - MA</t>
  </si>
  <si>
    <t>86738</t>
  </si>
  <si>
    <t>(1005065) SÃO LUÍS - CE MANOEL BECKMAN - São Luís - MA</t>
  </si>
  <si>
    <t>86739</t>
  </si>
  <si>
    <t>(1015613) PAC 2 - Construção de Quadra Escolar Coberta  004/2013 - Itarema - CE</t>
  </si>
  <si>
    <t>O Município de Itarema-Ce., solicita a Nova Pactuação Mp 1174 e manifesta interesse na retomada da Construção da Quadra Escolar Coberta com Vestiário, no Bairro Lagoa Seca neste município.</t>
  </si>
  <si>
    <t>86740</t>
  </si>
  <si>
    <t>(1005066) SAO BENEDITO DO RIO PRETO - UE ROSA COSTA MESQUITA - São Benedito do Rio Preto - MA</t>
  </si>
  <si>
    <t>86741</t>
  </si>
  <si>
    <t>(1005067) SÃO LUÍS - UI PEDRO ÁLVARES CABRAL - São Luís - MA</t>
  </si>
  <si>
    <t>86742</t>
  </si>
  <si>
    <t>(1005068) PAÇO DO LUMIAR - UI BANDEIRA TRIBUZZI - Paço do Lumiar - MA</t>
  </si>
  <si>
    <t>86743</t>
  </si>
  <si>
    <t>(1005069) SÃO LUÍS - UI PROF° RUBEM ALMEIDA - São Luís - MA</t>
  </si>
  <si>
    <t>86744</t>
  </si>
  <si>
    <t>(1004625) PAC 2 - Cobertura de Quadra Escolar  001/2013 - São João dos Patos - MA</t>
  </si>
  <si>
    <t>Manifesto expressamente para os devidos fins, junto ao SISTEMA INTEGRADO DE MONITORAMENTO EXECUÇÂO E CONTROLE-SIMEC que desejo retomar a obra elencada, através da MEDIDA PROVISÓRIA 1174.</t>
  </si>
  <si>
    <t>ALEXANDRE MAGNO PEREIRA GOMES</t>
  </si>
  <si>
    <t>86745</t>
  </si>
  <si>
    <t>(1005070) MIRADOR - UI ORSINA LOBAO - Mirador - MA</t>
  </si>
  <si>
    <t>86746</t>
  </si>
  <si>
    <t>(1002816) Caminho Velho - São João dos Patos - MA</t>
  </si>
  <si>
    <t>86747</t>
  </si>
  <si>
    <t>(1005072) ARARI - UE ARIMATEA CISNE - Arari - MA</t>
  </si>
  <si>
    <t>86748</t>
  </si>
  <si>
    <t>(1008262) PAC 2 - Construção de Quadra Escolar Coberta  002/2013 - São João dos Patos - MA</t>
  </si>
  <si>
    <t>10/02/2022</t>
  </si>
  <si>
    <t>86749</t>
  </si>
  <si>
    <t>(1005074) COROATÁ - CE JOÃO LISBOA - Coroatá - MA</t>
  </si>
  <si>
    <t>86750</t>
  </si>
  <si>
    <t>(1010157) Jatobá - São João dos Patos - MA</t>
  </si>
  <si>
    <t>22671</t>
  </si>
  <si>
    <t>14/07/2019</t>
  </si>
  <si>
    <t>86751</t>
  </si>
  <si>
    <t>(1017673) Santiago - São João dos Patos - MA</t>
  </si>
  <si>
    <t>32103</t>
  </si>
  <si>
    <t>86752</t>
  </si>
  <si>
    <t>(1005077) SAO BENEDITO DO RIO PRETO - U.E. MARCOS CARLOS DE MESQUITA - São Benedito do Rio Preto - MA</t>
  </si>
  <si>
    <t>86753</t>
  </si>
  <si>
    <t>(1005078) SÃO LUÍS - CE COELHO NETO - São Luís - MA</t>
  </si>
  <si>
    <t>86754</t>
  </si>
  <si>
    <t>(1007495) PAC 2 - Cobertura de Quadra Escolar  001 - Miraíma - CE</t>
  </si>
  <si>
    <t>Com base na MEDIDA PROVISÓRIA Nº 1.174, DE 12 DE MAIO DE 2023 que institui o Pacto Nacional pela Retomada de Obras e de Serviços de Engenharia Destinados à Educação Básica, vimos por meio deste, manifestar nosso interesse em repactuar a obra em questão, tendo em vista nosso interesse em entregar a comunidade a obra para utilização dos munícipes e comunidade escolar.</t>
  </si>
  <si>
    <t>ANTONIO EDNARDO BRAGA LIMA FILHO</t>
  </si>
  <si>
    <t>86755</t>
  </si>
  <si>
    <t>(1005079) PAÇO DO LUMIAR - UI MINISTRO HENRIQUE DE LA ROQUE - Paço do Lumiar - MA</t>
  </si>
  <si>
    <t>86759</t>
  </si>
  <si>
    <t>(19029) Escola Infantil</t>
  </si>
  <si>
    <t>86760</t>
  </si>
  <si>
    <t>(8783) 656384 - Esc. Educ. Infantil - Tipo C - CACHOEIRINHA/TO</t>
  </si>
  <si>
    <t>656384</t>
  </si>
  <si>
    <t>03/04/2016</t>
  </si>
  <si>
    <t>O ente manifesta interesse em fazer a nova pactuação da obra após a analise técnica do FNDE. A obra foi abandonada pela empresa e se encontra atualmente deteriorada devida a ação do tempo e também devido ao abandono.</t>
  </si>
  <si>
    <t>PAULO MACEDO DAMACENA</t>
  </si>
  <si>
    <t>86761</t>
  </si>
  <si>
    <t>(1005080) PAÇO DO LUMIAR - UI MONTEIRO LOBATO - Paço do Lumiar - MA</t>
  </si>
  <si>
    <t>86762</t>
  </si>
  <si>
    <t>(1005083) PAÇO DO LUMIAR - UI MARLY SARNEY - Paço do Lumiar - MA</t>
  </si>
  <si>
    <t>86763</t>
  </si>
  <si>
    <t>(1005088) PAÇO DO UMIAR - UI PROF° NADIR NASCIMENTO MORAES - Paço do Lumiar - MA</t>
  </si>
  <si>
    <t>86764</t>
  </si>
  <si>
    <t>(1005089) SÃO LUÍS - CE PROFA MARIA HELENA DUARTE  - São Luís - MA</t>
  </si>
  <si>
    <t>86765</t>
  </si>
  <si>
    <t>(31755) Grajaú - CE PROF.º DIMAS SIMAS LIMA</t>
  </si>
  <si>
    <t>86766</t>
  </si>
  <si>
    <t>(31756) IMPERATRIZ - CE DORGIVAL PINHEIRO DE SOUSA</t>
  </si>
  <si>
    <t>86768</t>
  </si>
  <si>
    <t>(31759) MATOES DO NORTE - CE PROF ANTENOR BOGEA</t>
  </si>
  <si>
    <t>86769</t>
  </si>
  <si>
    <t>(31760) Tutóia - UI HENRIQUE ROCHA</t>
  </si>
  <si>
    <t>86770</t>
  </si>
  <si>
    <t>(1015716) PAC 2 - Construção de Quadra Escolar Coberta  004/2013 - Poção de Pedras - MA</t>
  </si>
  <si>
    <t>O Município de Poção de Pedras/MA, vem através deste, manifestar seu interesse em firmar um novo termo de compromisso junto ao FNDE para dar continuidade na conclusão da obra ID 1015716  PAC 2  Construção de Quadra Escolar Coberta 004  Centro, Poção de Pedras/MA.</t>
  </si>
  <si>
    <t>Francisco de Assis Lima Pinheiro</t>
  </si>
  <si>
    <t>86771</t>
  </si>
  <si>
    <t>(31765) APICUM-AÇU / CE AMADO JOAQUIM</t>
  </si>
  <si>
    <t>86772</t>
  </si>
  <si>
    <t>(1015717) PAC 2 - Construção de Quadra Escolar Coberta  002/2013 - Poção de Pedras - MA</t>
  </si>
  <si>
    <t>O Município de Poção de Pedras/MA, vem através deste, manifestar seu interesse em firmar um novo termo de compromisso junto ao FNDE para dar continuidade na conclusão da obra ID 1015717  PAC 2  Construção de Quadra Escolar Coberta 002  Povoado Fortaleza, Poção de Pedras/MA.</t>
  </si>
  <si>
    <t>86773</t>
  </si>
  <si>
    <t>(1008729) GOVERNADOR EUGÊNIO BARROS - CE DIAS CARNEIRO - Governador Eugênio Barros - MA</t>
  </si>
  <si>
    <t>27/08/2021</t>
  </si>
  <si>
    <t>86774</t>
  </si>
  <si>
    <t>(1005286) PAC 2 - Construção de Quadra Escolar Coberta  001/2013 - Uirapuru - GO</t>
  </si>
  <si>
    <t>Ocorre que é necessária uma nova repactuação de valores com adequação do projeto para realização de novo processo licitatório, tendo em vista o abandono da obra pela empresa contratada.   Eis a razão pela qual o Município não conseguiu reiniciar a execução da obra.  Nesse diapasão, requer junto ao Fundo Nacional de Desenvolvimento da Educação (FNDE) a repactuação de valores para que em breve o Município possa iniciar os procedimentos licitatórios para contratação dos serviços e demais materiais necessários a continuação da obra.</t>
  </si>
  <si>
    <t>AGUINALDO CHAGAS PARREIRA</t>
  </si>
  <si>
    <t>86775</t>
  </si>
  <si>
    <t>(1015961) PAC 2 - Cobertura de Quadra Escolar  001/2013 - Uirapuru - GO</t>
  </si>
  <si>
    <t>86776</t>
  </si>
  <si>
    <t>(1079599) ESCOLA DE ENSINO FUNDAMENTAL - Barra do Jacaré - PR</t>
  </si>
  <si>
    <t>31331</t>
  </si>
  <si>
    <t>A obra ID 1079599, pactuada por meio do Termo de Compromisso PAR n° 31331/2014 referente à Construção de Escola com 06 Salas de Aula, atende aos requisitos predispostos nos normativos vigentes Pacto de Retomada de Obras da Educação Básica em conformidade com a Medida Provisória 1.174 de 12 de maio de 2023 e Portaria Conjunta MEC/MGI/CGU n° 82 de, 10 de julho de 2023. A obra se encontra com estado PARALISADA e possui saldo de repasse do Termo de Compromisso pactuado de R$ 316. 616,71. É de grande importância que o Município consiga retomar a obra e finalizar para atender os alunos com maior qualidade.</t>
  </si>
  <si>
    <t>EDIMAR DE FREITAS ALBONETTI</t>
  </si>
  <si>
    <t>86777</t>
  </si>
  <si>
    <t>(1008808) MATA ROMA - CE OLIVEIRA ROMA - Mata Roma - MA</t>
  </si>
  <si>
    <t>20/04/2022</t>
  </si>
  <si>
    <t>86778</t>
  </si>
  <si>
    <t>(1008814) CODÓ - CE LUZENIR MATA ROMA - Codó - MA</t>
  </si>
  <si>
    <t>86781</t>
  </si>
  <si>
    <t>(31764) BACABAL- CE PRES JOSE SARNEY</t>
  </si>
  <si>
    <t>86782</t>
  </si>
  <si>
    <t>(28481) 701611/11 - EE Urbana - Padrão Estadual - Ananindeua/PA</t>
  </si>
  <si>
    <t>A obra de ID; 28481, CONSTRUÇÃO EE URBANA - PADRÃO ESTADUAL  ANANINDEUA-PA, cadastrada no SIMEC obras 2.0, sendo parte integrante do Convênio n° 701611/2011, Essa obra encontra-se inacabada em decorrência desta secretaria de estado não ter solicitado em tempo hábil a prorrogação de prazo, quando solicitado, o mesmo já estava no sistema com status de inacabado. A obra não foi atualizada no SIMEC desde então. No entanto, a conclusão dessa obra é de suma importância para educação do município de Ananindeua, visto está localizada na região de integração do Guajará. Após a Portaria Conjunta MEC/MGI/CGU N° 82, de 10 de julho e 2023, foi submetido à Secretaria de Estado de Educação do Pará a identificação de serviços necessários para melhor adequação técnica do objeto. Portanto, solicitamos a repactuação da obra para a sua efetiva conclusão.</t>
  </si>
  <si>
    <t>ROSSIELI SOARES DA SILVA</t>
  </si>
  <si>
    <t>86783</t>
  </si>
  <si>
    <t>(19207) Centro de Educação Infantil Tia Eusa</t>
  </si>
  <si>
    <t>Manifesto interesse em realizar a repactuação para a obra de ID (19207) Centro de Educação Infantil Tia Eusa, em consonância com a MP 1174 e a Portaria 82 que dispõem sobre as Repactuações e Retomada das obras inacabadas e paralisadas, uma vez que a mesma encontra-se em situação de inacabada, necessitando de conclusão em benefício à população.</t>
  </si>
  <si>
    <t>MARCIA BONFIM FERNANDES LIMA</t>
  </si>
  <si>
    <t>86785</t>
  </si>
  <si>
    <t>(1097925) Creche/Escola Infantil - PROINFÂNCIA - Salinas - MG</t>
  </si>
  <si>
    <t>202000007</t>
  </si>
  <si>
    <t>Em atenção à Portaria Conjunta MEC/MGI/CGU nº 82, de 10 de Julho de 2023, que dispõe sobre as repactuações entre o Fundo Nacional de Desenvolvimento da Educação  FNDE e os entes federativos no âmbito do Pacto Nacional pela Retomada de Obras e de Serviços de Engenharia Destinados à Educação Básica; o Município de Salinas vem por meio desta manifestar interesse na repactuação de retomada da obra ID 1097925.  Destacamos que a obra foi paralisada por um longo período (cerca de 9 meses), devido a falta de liberação de recursos pelo FNDE, todavia, os recursos devidos até então foram creditados pelo FNDE em maio de 2023 e a empresa executora da obra foi paga pelo Município.  Todavia, para retomada da obra, a empresa solicitou ao Município reajuste de preços dos serviços a executar, referentes ao contrato firmado com o Município, cuja solicitação encontra-se em análise. Cabendo destacar que a morosidade na liberação de recursos por parte do FNDE, refletiu na solicitação do reajuste de preços supracitado, já que impactou na evolução da obra.  No momento, a obra encontra-se com 84,52% de execução, e o Termo de Compromisso vigorará até 22/03/2024.   Por essa razão, a repactuação solicitada pelo Município seria apenas no âmbito da prorrogação de prazo do Termo por mais 120 (cento e vinte) dias, visando conclusão da obra, já que em se tratando do reajuste mencionado, seria pago pelo Município.</t>
  </si>
  <si>
    <t>JOAQUIM NERES XAVIER DIAS</t>
  </si>
  <si>
    <t>86786</t>
  </si>
  <si>
    <t>(1008734) PAC 2 - Construção de Quadra Escolar Coberta  001/2013 - Dom Inocêncio - PI</t>
  </si>
  <si>
    <t>21/03/2018</t>
  </si>
  <si>
    <t>Prezados boa tarde,  De conformidade com a Portaria Conjunta MEC/MGI/CGU Nº 82, de 10 de julho de 2023, manifestamos através do presente, o interesse em realizar repactuação da obra com ID 1008734, que tem como objeto a construção de uma Quadra Escolar Coberta 001/2013, localiza na Av. Camaratuba, S/N  centro em Dom Inocêncio-PI. A obra está com situação atual Inacabada - PC Técnica Concluída, possuindo 65.28% de serviços realizado, tendo recebido o valor de R$ 305.641,20 por parte do FNDE, o que corresponde a 60% do valor da construção.</t>
  </si>
  <si>
    <t>MARIA DAS VIRGENS DIAS</t>
  </si>
  <si>
    <t>86790</t>
  </si>
  <si>
    <t>(1005323) PAC 2 - Construção de Quadra Escolar Coberta  002/2013 - Santa Maria do Pará - PA</t>
  </si>
  <si>
    <t>Prezado(s) Ao cumprimentá-los, venho por meio deste MANIFESTAR INTERESSE em solicitar Nova Pactuação para retomada da obra (ID 1005323) 1. PAC 2 - Construção de Quadra Escolar Coberta 002/2013 - Santa Maria do Pará - PA. Diante do exposto, registra-se de logo, que esta municipalidade através de seu Gestor ALCIR COSTA DA SILVA, aguarda o retorno quanto a diligência inicial frente a referida solicitação, tudo, portanto, no mais plausível interesse das partes integrantes do pacto.</t>
  </si>
  <si>
    <t>ALCIR COSTA DA SILVA</t>
  </si>
  <si>
    <t>86791</t>
  </si>
  <si>
    <t>(1005324) PAC 2 - Construção de Quadra Escolar Coberta  001/2013 - Santa Maria do Pará - PA</t>
  </si>
  <si>
    <t>Prezado(s) Ao cumprimentá-los, venho por meio deste MANIFESTAR INTERESSE em solicitar Nova Pactuação para retomada da obra (ID 1005324) PAC 2 - Construção de Quadra Escolar Coberta 001/2013  - Santa Maria do Pará - PA. Diante do exposto, registra-se de logo, que esta municipalidade através de seu Gestor ALCIR COSTA DA SILVA, aguarda o retorno quanto a diligência inicial frente a referida solicitação, tudo, portanto, no mais plausível interesse das partes integrantes do pacto.</t>
  </si>
  <si>
    <t>86792</t>
  </si>
  <si>
    <t>(1005309) QUADRA BELARMINO LELO (PATAL) - Augusto Corrêa - PA</t>
  </si>
  <si>
    <t>Prezado(s) Ao cumprimentá-los, venho por meio deste MANIFESTAR INTERESSE em solicitar Nova Pactuação para retomada da obra (ID 1005309) QUADRA BELARMINO LELO PATAL  - Augusto Correa - PA. Diante do exposto, registra-se de logo, que esta municipalidade através de seu Gestor FRANCISCO EDINALDO QUEIROZ DE OLIVEIRA, aguarda o retorno quanto a diligência inicial frente a referida solicitação, tudo, portanto, no mais plausível interesse das partes integrantes do pacto.</t>
  </si>
  <si>
    <t>FRANCISCO EDINALDO QUEIROZ DE OLIVEIRA</t>
  </si>
  <si>
    <t>86793</t>
  </si>
  <si>
    <t>(1008135) QUADRA MARIA FERNANDES (BUÇUZINHO) - Augusto Corrêa - PA</t>
  </si>
  <si>
    <t>Prezado(s) Ao cumprimentá-los, venho por meio deste MANIFESTAR INTERESSE em solicitar Nova Pactuação para retomada da obra (ID 1008135) QUADRA MARIA FERNANDES (BUÇUZINHO)  - Augusto Correa - PA. Diante do exposto, registra-se de logo, que esta municipalidade através de seu Gestor FRANCISCO EDINALDO QUEIROZ DE OLIVEIRA, aguarda o retorno quanto a diligência inicial frente a referida solicitação, tudo, portanto, no mais plausível interesse das partes integrantes do pacto.</t>
  </si>
  <si>
    <t>86794</t>
  </si>
  <si>
    <t>(1018438) NOVA OLINDA- - Vila Nova - Augusto Corrêa - PA</t>
  </si>
  <si>
    <t>32823</t>
  </si>
  <si>
    <t>Prezado(s) Ao cumprimentá-los, venho por meio deste MANIFESTAR INTERESSE em solicitar Nova Pactuação para retomada da obra (ID 1018438) NOVA OLINDA-Vila Nova - escolas de 04 salas  - Augusto Correa - PA. Diante do exposto, registra-se de logo, que esta municipalidade através de seu Gestor FRANCISCO EDINALDO QUEIROZ DE OLIVEIRA, aguarda o retorno quanto a diligência inicial frente a referida solicitação, tudo, portanto, no mais plausível interesse das partes integrantes do pacto.</t>
  </si>
  <si>
    <t>86800</t>
  </si>
  <si>
    <t>(1011039) CRECHE ITANHÉM - LEOPOLDINA BOTELHO - Itanhém - BA</t>
  </si>
  <si>
    <t>Tendo em vista que a obra em comento é de grande importância para este Município, que estará beneficiando várias crianças, oportunizando as mesmas o direito à educação de qualidade, considerando que é de total interesse da atual gestão finalizar o objeto para que a sociedade possa usufruir do referido bem, partindo da premissa que a educação transforma a vida das pessoas. Baseado na Portaria Conjunta MEC /MGI /CGU Nº 082 de 10 de Julho de 2023, que dispõem sobre as repactuações e retomada das obras inacabadas ou paralisadas, manifesto interesse em realizar a repactuação em consonância com a MP 1174.</t>
  </si>
  <si>
    <t>MILDSON DIAS MEDEIROS</t>
  </si>
  <si>
    <t>29/08/2023</t>
  </si>
  <si>
    <t>86801</t>
  </si>
  <si>
    <t>(30934) PAC 2 - Construção de Quadra Escolar Coberta - Vila Lobo</t>
  </si>
  <si>
    <t>05/12/2023</t>
  </si>
  <si>
    <t>Eu, Jose Ailton de Sousa Brasil , na qualidade de prefeito do município de Crato,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Quadra Escolar Coberta  Bairro Vila lobo, que se encontra atualmente com um percentual de evolução aproximadamente de  de 62%. O compromisso de nossa gestão com a educação é firme, e estamos empenhados em superar os desafios que levaram à interrupção desta obra. Acreditamos que, ao retomar a construção da Quadra Escolar Coberta- Bairro Vila Lobo  , não apenas proporcionaremos um ambiente de aprendizado mais adequado e seguro para nossos estudantes, mas também contribuiremos para o fortalecimento de nossa rede educacional na totalidade.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Quadra Escolar Coberta  Bairro Vila Lobo  Certos de que essa iniciativa contribuirá significativamente para a qualidade da educação em nosso município, colocamo-nos à disposição para quaisquer esclarecimentos adicionais que se façam necessários.</t>
  </si>
  <si>
    <t>JOSÉ AILTON DE SOUSA BRASIL</t>
  </si>
  <si>
    <t>86802</t>
  </si>
  <si>
    <t>(1017067) PAC 2 - CRECHE/PRÉ-ESCOLA MCMV  002 - São José da Laje - AL</t>
  </si>
  <si>
    <t>Tenho interesse na nova pactuação com o principal objetivo de finalizar a obra.</t>
  </si>
  <si>
    <t>ANGELA VANESSA ROCHA PEREIRA BEZERRA</t>
  </si>
  <si>
    <t>86803</t>
  </si>
  <si>
    <t>(33117) PAC 2 - Construção de Quadra Escolar Coberta  001/2013 - Utinga - BA</t>
  </si>
  <si>
    <t>Várias foram as razões e tentativas fracassadas para cumprimento do objeto sem êxito por parte do município, onde temos um equipamento Quadra Coberta com 95% concluído e o município não tem o aporte necessário para cumprir com o que foi acordado no termo de convênio uma vez que, os projetos e planilhas são de 2013, necessário para tanto uma atualização no preços e um novo processo licitatório para execução em 100% e os valores e custos dessa licitação são altos para que o município sozinho consiga executar. Por tanto solicitamos uma nova pactuação para que possamos dar como concluído esse empreendimento.</t>
  </si>
  <si>
    <t>JOYUSON VIEIRA SANTOS</t>
  </si>
  <si>
    <t>86804</t>
  </si>
  <si>
    <t>(1006955) PAC 2 - CRECHE/PRÉ-ESCOLA  004 - Santana - AP</t>
  </si>
  <si>
    <t>Visando concluir as obras que se encontram com status INACABADA, pertencentes ao Plano de Ações Articuladas (PAR 02), módulo obras 2.0, termo de compromisso n° 7367, do Sistema Integrado de Planejamento, Orçamento e Finanças do Ministério da Educação (SIMEC), firmadas com o Fundo Nacional de Desenvolvimento da Educação e Prefeitura Municipal de Santana-AP, localizada na avenida das Nações, bairro hospitalidade,  informarmos que o Município manifesta interesse para repactuação da obra ID: 1006955  PAC2  Creche/Pré-Escola 004, Santana-AP.</t>
  </si>
  <si>
    <t>86805</t>
  </si>
  <si>
    <t>(33573) PAC 2 - Construção de Quadra Escolar Coberta  001/2013 - Itanhém - BA</t>
  </si>
  <si>
    <t>30/08/2017</t>
  </si>
  <si>
    <t>86807</t>
  </si>
  <si>
    <t>(1870) 710240 -Escola de Educação Infantil - Itapirapuã Paulista/SP</t>
  </si>
  <si>
    <t>710240</t>
  </si>
  <si>
    <t>21/12/2015</t>
  </si>
  <si>
    <t>Na atual situação que se encontra a obra inacabada da escola infantil se deve ao fato de em outras gestões municipais terem existidos movimentações indevido no convenio em questão, e devido ao tempo transcorrido não houve a retomada da obra. Portanto solicitamos por meio deste processo a retomada desta obra.</t>
  </si>
  <si>
    <t>LEILA FAVILE</t>
  </si>
  <si>
    <t>86808</t>
  </si>
  <si>
    <t>(1013938) PAC 2 - Construção de Quadra Escolar Coberta  002/2013 - Itaberaí - GO</t>
  </si>
  <si>
    <t>O município tem uma obra paralisada e com possibilidade de retomada. A obra está quase concluída, porém com algumas restrições e inconformidades que precisam ser corrigidas para que a obra seja finalizada. Ela será de grande relevância para a comunidade e ensejamos concluí-la e entregá-la a população. Dessa forma Manifesto interesse em realizar a repactuação em consonância com a MP 1174 e a Portaria 82 que dispõem sobre as repactuações e Retomada das obras inacabadas ou paralisadas</t>
  </si>
  <si>
    <t>Rita de Cássia Soares Mendonça</t>
  </si>
  <si>
    <t>86809</t>
  </si>
  <si>
    <t>(8533) 656549 - Esc. Educ. Infantil - Tipo B - PORANGA /CE</t>
  </si>
  <si>
    <t>656549</t>
  </si>
  <si>
    <t>O município de Poranga/CE veem mui respeitosamente manifestar interesse em realizar repactuação em consonância com a MP 1174 e a Portaria 82 que dispõem sobre as repactuações e Retomada das obras inacabadas ou paralisadas da obra 656549 - Esc. Educ. Infantil - Tipo B - PORANGA /CE.  A infraestrutura adequada nas escolas melhora a aprendizagem, pois oferece aos estudantes a possibilidade de uma vivência prática, de maneira atraente e estimulante.   Por meio de uma boa infraestrutura escolar, os alunos melhoram a sua relação com professores e outros profissionais que fazem parte de sua formação. Afinal, todos atuam em colaboração, objetivando melhorar a experiência e a integração entre família e escola.  Além disse esta obra  têm a possibilidade de  ofertar grande número de matrículas ao município, visto que sua estrutura seria a mais adequada para alocar o numero significativo de estudantes, desde o berçário até as crianças pequenas.  Diante desta manifestação e vendo a necessidade da possibilidade de vivência prática e humanizada no ambiente escolar, solicitamos deferimento do mesmo.</t>
  </si>
  <si>
    <t>CARLOS ANTÔNIO RODRIGUES PEREIRA</t>
  </si>
  <si>
    <t>86811</t>
  </si>
  <si>
    <t>(29038) Construção de Creche/Escola infantil</t>
  </si>
  <si>
    <t>701409</t>
  </si>
  <si>
    <t>O município possui interesse em repactuar a obra e finalizar sua execução, uma vez que tem um crescente numero na solicitação de vagas da educação infantil e as estruturas hoje existentes não conseguem comportar o quadro de demanda.</t>
  </si>
  <si>
    <t>GERALDO PAULO FERNANDES</t>
  </si>
  <si>
    <t>86812</t>
  </si>
  <si>
    <t>(1012699) PAC 2 - CRECHE/PRÉ-ESCOLA  001</t>
  </si>
  <si>
    <t>21/09/2019</t>
  </si>
  <si>
    <t>O Município de NEQUIMÃO/MA, vem através deste, manifestar seu interesse em firmar um novo termo de compromisso junto ao FNDE para dar continuidade na conclusão da obra ID 1012699  PAX 2 - CRECHE/PRÉ-ESCOLA 001, Bequimão/MA.</t>
  </si>
  <si>
    <t>RAUL FERREIRA PAIXÃO</t>
  </si>
  <si>
    <t>86813</t>
  </si>
  <si>
    <t>(1007991) PAC 2 - Construção de Quadra Escolar Coberta  002/2013 - Milagres do Maranhão - MA</t>
  </si>
  <si>
    <t>24/10/2019</t>
  </si>
  <si>
    <t>ALINE SILVA CALDAS RODRIGUES</t>
  </si>
  <si>
    <t>86814</t>
  </si>
  <si>
    <t>(1081888) Escola da Caixa D\'água - Pé de Serra - BA</t>
  </si>
  <si>
    <t>201802805</t>
  </si>
  <si>
    <t>Declaramos, nos termos da legislação aplicável e para todos os efeitos legais, ao Fundo Nacional de Desenvolvimento da Educação de acordo a Medida Provisória 1174. E manifesto interesse expresso de dar continuidade a obra, com reajuste de planilha e com preços atualizados e com complementação finaneira do FNDE.</t>
  </si>
  <si>
    <t>MAIARA OLIVEIRA ARAÚJO</t>
  </si>
  <si>
    <t>86815</t>
  </si>
  <si>
    <t>(1007992) PAC 2 - Construção de Quadra Escolar Coberta  001/2013 - Milagres do Maranhão - MA</t>
  </si>
  <si>
    <t>86816</t>
  </si>
  <si>
    <t>(1009478) E. M. DO POVOADO SAO ROQUE - Milagres do Maranhão - MA</t>
  </si>
  <si>
    <t>06/07/2021</t>
  </si>
  <si>
    <t>86817</t>
  </si>
  <si>
    <t>(1010566) E. M. DO POVOADO SITIO DO MEIO - Milagres do Maranhão - MA</t>
  </si>
  <si>
    <t>86818</t>
  </si>
  <si>
    <t>(1015353) E. M. do Povoado Placa dos Tucuns - Milagres do Maranhão - MA</t>
  </si>
  <si>
    <t>29656</t>
  </si>
  <si>
    <t>86819</t>
  </si>
  <si>
    <t>(19231) terreno da Vila Nova- São Geraldo</t>
  </si>
  <si>
    <t>A obra está paralisada desde o ano de 2012, bastante deteriorada pela ação do tempo, mas o município necessita dessa importante obra para atender a demanda que das crianças da educação infantil que atualmente se encontra instalados em um espaço alugado pelo município. Assim sendo, é importante a conclusão da obra para sanar esse problema.</t>
  </si>
  <si>
    <t>MARIA LOPES DUARTE</t>
  </si>
  <si>
    <t>86821</t>
  </si>
  <si>
    <t>(1007665) PAC 2 - Construção de Quadra Escolar Coberta  003/2013 - Paracuru - CE</t>
  </si>
  <si>
    <t>WEMBLEY GOMES COSTA</t>
  </si>
  <si>
    <t>86824</t>
  </si>
  <si>
    <t>(8554) 655688 - Escola de Educação Infantil - Tipo B - ACOPIARA/CE</t>
  </si>
  <si>
    <t>655688</t>
  </si>
  <si>
    <t>15/07/2019</t>
  </si>
  <si>
    <t>Eu, Ana Patrícia De Lima Barbosa, na qualidade de Prefeita do município de Acopiara,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(8554) Escola de Educação Infantil - Tipo B, que se encontra atualmente com um percentual de evolução de 51,98%.   O compromisso de nossa gestão com a educação é firme, e estamos empenhados em superar os desafios que levaram à interrupção desta obra. Acreditamos que, ao retomar a construção da (8554) Escola de Educação Infantil - Tipo B,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(8554) Escola de Educação Infantil - Tipo B.   Certos de que essa iniciativa contribuirá significativamente para a qualidade da educação em nosso município, colocamo-nos à disposição para quaisquer esclarecimentos adicionais que se façam necessários.</t>
  </si>
  <si>
    <t>ANA PATRÍCIA DE LIMA BARBOSA</t>
  </si>
  <si>
    <t>86825</t>
  </si>
  <si>
    <t>(25507) PAC 2 - CRECHE/PRÉ-ESCOLA  001 VILA ESPERANÇA</t>
  </si>
  <si>
    <t>27/09/2019</t>
  </si>
  <si>
    <t>Eu, Ana Patrícia De Lima Barbosa, na qualidade de Prefeita do município de Acopiara,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(25507) PAC 2 - Creche/Pré-escola 001 Vila Esperança, que se encontra atualmente com um percentual de evolução de 51,98%.   O compromisso de nossa gestão com a educação é firme, e estamos empenhados em superar os desafios que levaram à interrupção desta obra. Acreditamos que, ao retomar a construção da (25507) PAC 2 - Creche/Pré-escola 001 Vila Esperança,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(25507) PAC 2 - Creche/Pré-escola 001 Vila Esperança.   Certos de que essa iniciativa contribuirá significativamente para a qualidade da educação em nosso município, colocamo-nos à disposição para quaisquer esclarecimentos adicionais que se façam necessários.</t>
  </si>
  <si>
    <t>86826</t>
  </si>
  <si>
    <t>(2001) 710172 - Escola de Educação Infantil - Glória dOeste/MT</t>
  </si>
  <si>
    <t>152182</t>
  </si>
  <si>
    <t>Nova pactuação. Desejamos evoluir o status da obra para finalizada.</t>
  </si>
  <si>
    <t>GHEYSA MARIA BONFIM BORGATO</t>
  </si>
  <si>
    <t>86827</t>
  </si>
  <si>
    <t>(8802) 656351 - Esc. Educ. Infantil - BOM JESUS DO TOCANTINS/TO</t>
  </si>
  <si>
    <t>656351</t>
  </si>
  <si>
    <t>26/04/2015</t>
  </si>
  <si>
    <t>Venho por meio deste solicitar nova pactuação desta obra com o objetivo de atender as crianças da Educação Infantil em um espaço de qualidade e em atendimento a Medida Provisória n. 1.174/2013.   Att Paulo Hernandes Moura Lima    Prefeito</t>
  </si>
  <si>
    <t>PAULO HERNANDES MOURA LIMA</t>
  </si>
  <si>
    <t>86828</t>
  </si>
  <si>
    <t>(1006041) Creche - Vila Moreiras</t>
  </si>
  <si>
    <t>Eu, Ana Patrícia De Lima Barbosa, na qualidade de Prefeita do município de Acopiara,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(1006041) Creche - Vila Moreiras, que se encontra atualmente com um percentual de evolução de 26,33 %.   O compromisso de nossa gestão com a educação é firme, e estamos empenhados em superar os desafios que levaram à interrupção desta obra. Acreditamos que, ao retomar a construção da (1006041) Creche - Vila Moreiras,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(1006041) Creche - Vila Moreiras.   Certos de que essa iniciativa contribuirá significativamente para a qualidade da educação em nosso município, colocamo-nos à disposição para quaisquer esclarecimentos adicionais que se façam necessários.</t>
  </si>
  <si>
    <t>86829</t>
  </si>
  <si>
    <t>(1003811) PAC 2 - CRECHE/PRÉ-ESCOLA  001</t>
  </si>
  <si>
    <t>20/10/2018</t>
  </si>
  <si>
    <t>Venho manifestar interesse na repactuação da obra número 1003811 conforme MP 1174.</t>
  </si>
  <si>
    <t>CARLOS FABIO DA SILVA</t>
  </si>
  <si>
    <t>86830</t>
  </si>
  <si>
    <t>(1003812) PAC 2 - CRECHE/PRÉ-ESCOLA  002</t>
  </si>
  <si>
    <t>Venho manifestar interesse na repactuação da obra número 1003812 conforme MP 1174.</t>
  </si>
  <si>
    <t>86831</t>
  </si>
  <si>
    <t>(2095) 830033 - Escola de Educação Infantil - Tipo B - Umirim/CE</t>
  </si>
  <si>
    <t>830033</t>
  </si>
  <si>
    <t>27/06/2016</t>
  </si>
  <si>
    <t>O MUNICIPIO DE UMIRIM MANIFESTA INTERESSE NA RETOMADA DAS OBRAS DE CONSTRUÇÃO DE ESCOLA DE EDUCAÇÃO INFANTL TIPO B NO DISTRTO DE SAO JOAQUIM, DE ACORDO COM AS CONDIÇÕES ESTABELECIDAS NA MEDIDA PROVISORIA 1174/2023 E PORTARIA CONJUNTA N.º 82</t>
  </si>
  <si>
    <t>FELIPE CARLOS UCHOA SALES RIBEIRO</t>
  </si>
  <si>
    <t>86832</t>
  </si>
  <si>
    <t>(17489) 700194/11 - Espaço Ed. Urbano - Bom Jesus do Tocantins/TO</t>
  </si>
  <si>
    <t>700194</t>
  </si>
  <si>
    <t>10/09/2016</t>
  </si>
  <si>
    <t>Venho por meio deste solicitar Nova Pactuação desta obra para que as crianças estudantes do Ensino Fundamental sejam atendidas em um espaço de qualidade e em atendimento a Medida Provisória n. 1.174/2013.     Att Paulo Hernandes Moura Lima     Prefeito  Bom Jesus do Tocantins TO</t>
  </si>
  <si>
    <t>86834</t>
  </si>
  <si>
    <t>(1007809) PAC 2 - Construção de Quadra Escolar Coberta  002/2013 - Umirim - CE</t>
  </si>
  <si>
    <t>O MUNICIPIO DE UMIRIM MANIFESTA INTERESSE NA RETOMADA DAS OBRAS DE CONSTRUÇÃO DE QUADRA ESCOLAR NO DISTRITO DE SAO JOAQUIM, DE ACORDO COM AS CONDIÇÕES ESTABELECIDAS NA MEDIDA PROVISORIA 1174/2023 E PORTARIA CONJUNTA N.º 82</t>
  </si>
  <si>
    <t>86835</t>
  </si>
  <si>
    <t>(1014871) PAC 2 - Construção de Quadra Escolar Coberta  001/2013 - Acopiara - CE</t>
  </si>
  <si>
    <t>07/07/2021</t>
  </si>
  <si>
    <t>Eu, Ana Patrícia De Lima Barbosa, na qualidade de Prefeita do município de Acopiara,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(1014871) PAC 2 - Construção de Quadra Escolar Coberta  Distrito do Ebron, que se encontra atualmente com um percentual de evolução de 61,40 %.   O compromisso de nossa gestão com a educação é firme, e estamos empenhados em superar os desafios que levaram à interrupção desta obra. Acreditamos que, ao retomar a construção da (1014871) PAC 2 - Construção de Quadra Escolar Coberta,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(1014871) PAC 2 - Construção de Quadra Escolar Coberta.   Certos de que essa iniciativa contribuirá significativamente para a qualidade da educação em nosso município, colocamo-nos à disposição para quaisquer esclarecimentos adicionais que se façam necessários.</t>
  </si>
  <si>
    <t>86836</t>
  </si>
  <si>
    <t>(1007716) Osvaldo Martins de Almeida EEF - PAC 2 - Cobertura de Quadra Escolar  001/2013 - Quixeramobim - CE</t>
  </si>
  <si>
    <t>Venho por meio deste, no uso das atribuições legais, notadamente Lei Orgânica Municipal, Constituição Federal e leis esparsas, respaldado ainda nos ditames principiológicos, vem por meio deste, informar que nosso município, tem obra INACABADA, nesse contexto, manifesto expresso interesse em firmar e pactuar novo termo de compromisso com ajuste de valores para que possamos concluir essa obra em conformidade com as diretrizes da PORTARIA CONJUNTA MEC/MGI/CGU Nº 82, DE 10 DE JULHO DE 2023 e MP 1174 DE 12 maio de 2023. Sabemos que tal solicitação tem um caráter importantíssimo para a qualidade da educação do nosso município, por isso, sem devaneios e pedidos absurdos, requeremos assim, de V. Sa. que após observado o simplório pedido de solicitação, o deferimento do pleito</t>
  </si>
  <si>
    <t>CIRILO ANTONIO PIMENTA LIMA</t>
  </si>
  <si>
    <t>86837</t>
  </si>
  <si>
    <t>(1013103) Localidade de Veneza - Quixeramobim - CE</t>
  </si>
  <si>
    <t>01/04/2019</t>
  </si>
  <si>
    <t>Venho por meio deste, no uso das atribuições legais, notadamente Lei Orgânica Municipal, Constituição Federal e leis esparsas, respaldado ainda nos ditames principiológicos, vem por meio deste, informar que nosso município, tem obra INACABADA, nesse contexto, manifesto expresso interesse em firmar e pactuar novo termo de compromisso com ajuste de valores para que possamos concluir essa obra em conformidade com as diretrizes da PORTARIA CONJUNTA MEC/MGI/CGU Nº 82, DE 10 DE JULHO DE 2023 e MP 1174 DE 12 maio de 2023. Sabemos que tal solicitação tem um caráter importantíssimo para a qualidade da educação do nosso município, por isso, sem devaneios e pedidos absurdos, requeremos assim, de V. Sa. que após observado o simplório pedido de solicitação, o deferimento do pleito.</t>
  </si>
  <si>
    <t>86838</t>
  </si>
  <si>
    <t>(1016050) Escola Cupim - Quixeramobim - CE</t>
  </si>
  <si>
    <t>30200</t>
  </si>
  <si>
    <t>86839</t>
  </si>
  <si>
    <t>(1010185) E.M.BAIRRO DAS FLORES</t>
  </si>
  <si>
    <t>22346</t>
  </si>
  <si>
    <t>Eu, Flavio Cesar Bruno Teixeira Filho, na qualidade de Prefeito do município de Amontada,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(1010185) E.M.BAIRRO DAS FLORES, que se encontra atualmente com um percentual de evolução de 59,07 %.   O compromisso de nossa gestão com a educação é firme, e estamos empenhados em superar os desafios que levaram à interrupção desta obra. Acreditamos que, ao retomar a construção da (1010185) E.M.BAIRRO DAS FLORES,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(1010185) E.M.BAIRRO DAS FLORES.   Certos de que essa iniciativa contribuirá significativamente para a qualidade da educação em nosso município, colocamo-nos à disposição para quaisquer esclarecimentos adicionais que se façam necessários.</t>
  </si>
  <si>
    <t>86840</t>
  </si>
  <si>
    <t>(1008954) PAC 2 - Construção de Quadra Escolar Coberta  001/2013 - Redenção do Gurguéia - PI</t>
  </si>
  <si>
    <t>ANGELO JOSÉ SENA SANTOS</t>
  </si>
  <si>
    <t>86841</t>
  </si>
  <si>
    <t>(1002620) PAC 2 - Cobertura de Quadra Escolar  001/2013 - Redenção do Gurguéia - PI</t>
  </si>
  <si>
    <t>03/05/2017</t>
  </si>
  <si>
    <t>86842</t>
  </si>
  <si>
    <t>(1001575) PREFEITURA MUNICIPAL DE GUAIUBA</t>
  </si>
  <si>
    <t>20/08/2024</t>
  </si>
  <si>
    <t>Eu, IZABELLA MARIA FERNANDES DA SILVA, na qualidade de Prefeito do município de Guaiúba,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ID 1001575 - Creche Pré-Escola - Tipo 1  CEARC, que se encontra atualmente com um percentual de evolução de 59,08 %.   O compromisso de nossa gestão com a educação é firme, e estamos empenhados em superar os desafios que levaram à interrupção desta obra. Acreditamos que, ao retomar a construção da ID 1001575 - Creche Pré-Escola - Tipo 1  CEARC, não apenas proporcionaremos um ambiente de aprendizado mais adequado e seguro para nossos estudantes, mas também contribuiremos para o fortalecimento de nossa rede educacional como um todo.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da ID 1001575 - Creche Pré-Escola - Tipo 1  CEARC.   Certos de que essa iniciativa contribuirá significativamente para a qualidade da educação em nosso município, colocamo-nos à disposição para quaisquer esclarecimentos adicionais que se façam necessários.</t>
  </si>
  <si>
    <t>86844</t>
  </si>
  <si>
    <t>(24787) PAC 2 - CRECHE/PRÉ-ESCOLA  002</t>
  </si>
  <si>
    <t>12/01/2022</t>
  </si>
  <si>
    <t>O MUNICÍPIO DE GARANHUNS SOLICITA NOVA PACTUAÇÃO DEVIDO A NECESSIDADE DE RETOMADA DAS OBRAS, HAJA VISTA QUE A MESMA FOI ABANDONADA PELA GESTÃO ANTERIOR (2013/2020).  OS VALORES A SEREM DESEMBOLSADOS SÃO INEXEQUÍVEIS PARA SUA CONCLUSÃO.  SOLICITAMOS PORTANTO A ATUALIZAÇÃO DE PREÇOS, BEM COMO NOVA PACTUAÇÃO DESTE TERMO.</t>
  </si>
  <si>
    <t>SIVALDO RODIGUES ALBINO</t>
  </si>
  <si>
    <t>86845</t>
  </si>
  <si>
    <t>(8577) 658752 - Esc. Educ. Infantil - Tipo C - SENADOR GEORGINO AVELINO/RN</t>
  </si>
  <si>
    <t>658752</t>
  </si>
  <si>
    <t>27/04/2017</t>
  </si>
  <si>
    <t>Justificamos que é imprescindível uma solicitação de nova pactuação para a retomada das obras e serviços de engenharia destinados à Obra - Escola de Educação Infantil - Tipo C, localizada no município de Senador Georgino Avelino, no estado do Rio Grande do Norte.  Gostaria de enfatizar a importância desta obra para a qualidade da educação no município. A Educação Infantil é uma fase crucial no desenvolvimento das crianças, e uma escola bem estruturada e preparada pode fazer toda a diferença no futuro desses pequenos cidadãos.  Atualmente, a falta de uma estrutura adequada compromete o aprendizado e o desenvolvimento das crianças em Senador Georgino Avelino. A ausência de uma escola de educação infantil compromete não apenas a qualidade da educação oferecida, mas também a segurança e o bem-estar dos estudantes.  A retomada e conclusão das obras da Escola de Educação Infantil - Tipo C são essenciais para garantir um espaço adequado às necessidades educacionais dessas crianças. Além disso, a finalização da construção traria diversos benefícios ao município, como a geração de empregos diretos e indiretos, o fortalecimento da economia local e a melhoria da infraestrutura educacional em Senador Georgino Avelino.  Neste sentido, solicito que seja efetuada uma nova pactuação para retomada das obras e serviços de engenharia da referida escola. Gostaria de ressaltar a importância da agilidade nesse processo, considerando o impacto positivo que a conclusão dessa obra trará para a comunidade educacional e para o município como um todo.</t>
  </si>
  <si>
    <t>ANTONIO MARCOS FREIRE</t>
  </si>
  <si>
    <t>86847</t>
  </si>
  <si>
    <t>(24786) PAC 2 - CRECHE/PRÉ-ESCOLA  006</t>
  </si>
  <si>
    <t>86848</t>
  </si>
  <si>
    <t>(24785) PAC 2 - CRECHE/PRÉ-ESCOLA  003</t>
  </si>
  <si>
    <t>86849</t>
  </si>
  <si>
    <t>(24784) PAC 2 - CRECHE/PRÉ-ESCOLA  001</t>
  </si>
  <si>
    <t>86850</t>
  </si>
  <si>
    <t>(1004895) PAC 2 - Construção de Quadra Escolar Coberta  001/2013 - Aragominas - TO</t>
  </si>
  <si>
    <t>Obra encontra-se com planilhas de custo licitada com valores defasados. Necessário nova pactuação para continuação e conclusão da mesma.</t>
  </si>
  <si>
    <t>ROBSON ROCHA SANTOS JUNIOR</t>
  </si>
  <si>
    <t>86851</t>
  </si>
  <si>
    <t>(24783) PAC 2 - CRECHE/PRÉ-ESCOLA  004</t>
  </si>
  <si>
    <t>86852</t>
  </si>
  <si>
    <t>(22910) PAC 2 - Construção de Quadra Escolar Coberta  002</t>
  </si>
  <si>
    <t>12/03/2019</t>
  </si>
  <si>
    <t>86853</t>
  </si>
  <si>
    <t>(20219) LOCALIDADE DE NOVA VIDA</t>
  </si>
  <si>
    <t>26/02/2022</t>
  </si>
  <si>
    <t>86854</t>
  </si>
  <si>
    <t>(22914) PAC 2 - Construção de Quadra Escolar Coberta  001</t>
  </si>
  <si>
    <t>86855</t>
  </si>
  <si>
    <t xml:space="preserve">(28300) 700290/11 - Espaço Educativo Rural - Distrito União - Madalena/CE  </t>
  </si>
  <si>
    <t>86856</t>
  </si>
  <si>
    <t>(26021) PAC 2 - Construção de Quadra Escolar Coberta  004</t>
  </si>
  <si>
    <t>14/10/2021</t>
  </si>
  <si>
    <t>86857</t>
  </si>
  <si>
    <t>(1005196) Vicente Patrício de Almeida - Madalena - CE</t>
  </si>
  <si>
    <t>86858</t>
  </si>
  <si>
    <t>(1000778) PAC 2 - Construção de Quadra Escolar Coberta  001/2013 - Algodão de Jandaíra - PB</t>
  </si>
  <si>
    <t>O município possui interesse em aderir ao Pacto Nacional pela Retomada de Obras e de Serviços de Engenharia Destinados Educação Básica, regido pela portaria conjunta MEC/MGI/CGU N°82, de 10 Julho de 2023. A obra, no último contrato vigente, contou com atrasos correspondentes à pandemia e a execução das instalações elétricas, onde a empresa executou de forma diferente do projeto base, e consequentemente não houve repasse e ocasionou no encerramento de contrato. No entanto, a Prefeitura Municipal de Algodão de Jandaíra possui interesse na repactuação visto que a obra encontra-se paralisada e não há tempo hábil para nova licitação e conclusão da obra no prazo atual do termo de compromisso. Além da mesma não possuir os recursos necessários para conclusão da obra apenas com recurso próprio, necessitando do repasse do FNDE, visto que além do valor faltante do repasse ainda haverá correção de valor quando a planilha for atualizada para a nova data-base.</t>
  </si>
  <si>
    <t>HUMBERTO DOS SANTOS</t>
  </si>
  <si>
    <t>86859</t>
  </si>
  <si>
    <t>(17994) 700327/11 - Escola de Educação Infantil - Aragominas/TO</t>
  </si>
  <si>
    <t>700327</t>
  </si>
  <si>
    <t>15/12/2018</t>
  </si>
  <si>
    <t>Obra encontra-se inacabada e a gestão tem total interesse em retomar as obras para sua conclusão.</t>
  </si>
  <si>
    <t>86860</t>
  </si>
  <si>
    <t>(1640) 700114 - Escola de Educação Infantil - Grajaú/MA</t>
  </si>
  <si>
    <t>27/06/2013</t>
  </si>
  <si>
    <t>86861</t>
  </si>
  <si>
    <t>(3576) 700144 Escola de Educação Inf - Divinópolis do Tocantins/TO</t>
  </si>
  <si>
    <t>700144</t>
  </si>
  <si>
    <t>03/03/2014</t>
  </si>
  <si>
    <t>SOLICITAMOS NOVA PACTUAÇÃO DA OBRA 3576 DEVIDO A NOVA RESOLUÇÃO COM O INTUITO DE SANAR AS PENDÊNCIAS E CONCLUIR A OBRA.</t>
  </si>
  <si>
    <t>FLAVIO RODRIGUES DA SILVA</t>
  </si>
  <si>
    <t>86862</t>
  </si>
  <si>
    <t>(25203) PAC 2 - CRECHE/PRÉ-ESCOLA MCMV  002</t>
  </si>
  <si>
    <t>86863</t>
  </si>
  <si>
    <t>(25204) PAC 2 - CRECHE/PRÉ-ESCOLA  001</t>
  </si>
  <si>
    <t>86864</t>
  </si>
  <si>
    <t>(25205) PAC 2 - CRECHE/PRÉ-ESCOLA MCMV  001</t>
  </si>
  <si>
    <t>86865</t>
  </si>
  <si>
    <t>(29642) E.M.A.I TUKUMAI</t>
  </si>
  <si>
    <t>86866</t>
  </si>
  <si>
    <t>(25257) PAC 2 - CRECHE/PRÉ-ESCOLA DO BAIRRO JARAGUÁ</t>
  </si>
  <si>
    <t>A referida obra teve contrato P 554/2021 rescindido devido ao descumprimento do mesmo pela empresa ganhadora, fato que levou a paralisação da obra no Sistema SIMEC. O município de Montes Claros tomou as devidas providências, inclusive a sessão para licitação para a contratação da empresa especializada para a execução da obra, ocorreu no dia 15/08/2023 com processo de número 267/2023 e concorrência pública eletrônica 22/2023, sendo assim o nome da empresa ganhadora será publicado no diário oficial. Como o processo de licitação está em fase de conclusão, solicito nova pactuação MP1174 para que a obra seja concluída.</t>
  </si>
  <si>
    <t>Priscila Oliveira Chaves</t>
  </si>
  <si>
    <t>86867</t>
  </si>
  <si>
    <t>(2087) 710126 - Escola de Educação Infantil - Lajes/RN</t>
  </si>
  <si>
    <t>710126</t>
  </si>
  <si>
    <t>O Município de Lajes/RN, está manifestando o interesse na repactuação conforme a portaria 82 de 10 de julho e MP 1174.</t>
  </si>
  <si>
    <t>FELIPE FERREIRA DE MENEZES ARAÚJO</t>
  </si>
  <si>
    <t>86868</t>
  </si>
  <si>
    <t>(25254) PAC 2 - CRECHE/PRÉ-ESCOLA  CARMELO</t>
  </si>
  <si>
    <t>A referida obra teve contrato P 390/2021 rescindido devido ao descumprimento do mesmo pela empresa ganhadora, fato que levou a paralisação da obra no Sistema SIMEC. O município de Montes Claros tomou as devidas providências, inclusive a sessão para licitação para a contratação da empresa especializada para a execução da obra, ocorreu no dia 28/08/2023 com processo de número 268/2023 e concorrência pública eletrônica 23/2023, sendo assim o nome da empresa ganhadora será publicado no diário oficial. Como o processo de licitação está em fase de conclusão, solicito nova pactuação MP1174 para que a obra seja concluída.</t>
  </si>
  <si>
    <t>ELANE PEREIRA SILVA SOUZA</t>
  </si>
  <si>
    <t>86872</t>
  </si>
  <si>
    <t>(1018464) COMUNIDADE DO PIUM - Alto Alegre - RR</t>
  </si>
  <si>
    <t>32868</t>
  </si>
  <si>
    <t>30/05/2017</t>
  </si>
  <si>
    <t>BOM,DIA,NECESSITAMOS MUITO DESSA NOVA PACTUAÇÃO DESSA OBRA,POIS  TEREMOS CONDIÇOES DE ATENDER OS ALUNOS  DESSA COMUNIDADE DO MUNCIPIO  DE ALTO ALEGRE-RR TEREMOS CONDIÇOES DE ATENDER OS ALUNOS,GESTORES EM UM AMBIENTE ESCOLAR.</t>
  </si>
  <si>
    <t>(1018465) Escola da comunidade Anta i - Alto Alegre - RR</t>
  </si>
  <si>
    <t>BOM,DIA,NECESSITAMOS MUITO DESSA NOVA PACTUAÇÃO DESSA OBRA,POIS TEREMOS CONDIÇOES DE ATENDER OS ALUNOS DESSA COMUNIDADE DO MUNCIPIO DE ALTO ALEGRE-RR TEREMOS    COMO ATENDER OS ALUNOS,GESTORES EM UM AMBIENTE ESCOLAR. A COMUNIDADE  ANTA-ALTO ALEGRE-RR</t>
  </si>
  <si>
    <t>86874</t>
  </si>
  <si>
    <t>(12625) 702455 - 01 Esc. Educ. Infantil - Tipo C - Proinfância - Construção - AMARANTE DO MARANHÃO/MA</t>
  </si>
  <si>
    <t>702455</t>
  </si>
  <si>
    <t>16/01/2018</t>
  </si>
  <si>
    <t>A obra foi enquadrada na lista prévia do Pacto Nacional de Retomada de Obras Inacabadas e Paralisadas da Educação Básica, conforme normativo vigente. Foi concluída recentemente, mediante medidas adotadas pelo município e aportada com recursos próprios. Não há saldo a ser repassado dos valores pactuados originalmente no Convênio. Caso seja possível ressarcimento dos valores pagos com recursos próprios, o município manifesta interesse no processo de nova pactuação.</t>
  </si>
  <si>
    <t>VANDERLY GOMES MIRANDA</t>
  </si>
  <si>
    <t>86875</t>
  </si>
  <si>
    <t>(26044) PAC 2 - Construção de Quadra Escolar Coberta  001</t>
  </si>
  <si>
    <t>A obra foi enquadrada na lista prévia do Pacto Nacional de Retomada de Obras Inacabadas e Paralisadas da Educação Básica, conforme normativo vigente. Consta atualmente como inacabada e não há saldo a ser repassado dos valores pactuados originalmente no Termo de Compromisso. Caso seja possível ressarcimento dos valores pagos com recursos próprios, o município manifesta interesse no processo de nova pactuação.</t>
  </si>
  <si>
    <t>86876</t>
  </si>
  <si>
    <t>(1018466) ESCCOLA DA COMUNIDADE DA MANGUEIRA - Alto Alegre - RR</t>
  </si>
  <si>
    <t>BOM,DIA,NECESSITAMOS MUITO DESSA NOVA PACTUAÇÃO DESSA OBRA,POIS TEREMOS CONDIÇOES DE ATENDER OS ALUNOS DESSA COMUNIDADE DO MUNCIPIO DE ALTO ALEGRE-RR TEREMOS CONDIÇOES DE ATENDER OS ALUNOS,GESTORES EM UM AMBIENTE ESCOLAR. O FNDE ,AJUDARA MUITO COM ESSA LIBERAÇÃO DO TERMO DE COMPROMISSO E FEITA UMA NOVA REPACTUAÇÃO.</t>
  </si>
  <si>
    <t>86877</t>
  </si>
  <si>
    <t>(25716) PAC 2 - CRECHE/PRÉ-ESCOLA  001</t>
  </si>
  <si>
    <t>05/06/2014</t>
  </si>
  <si>
    <t>JOSÉ ALMEIDA DE SOUSA</t>
  </si>
  <si>
    <t>86878</t>
  </si>
  <si>
    <t>(1103052) CRECHE MUNICIPAL DE IGARAPÉ DO MEIO (TURMINHA DA MÔNICA) - Igarapé do Meio - MA</t>
  </si>
  <si>
    <t>202003666</t>
  </si>
  <si>
    <t>86881</t>
  </si>
  <si>
    <t>(24863) PAC 2 - CRECHE/PRÉ-ESCOLA  001</t>
  </si>
  <si>
    <t>86882</t>
  </si>
  <si>
    <t>(24865) PAC 2 - CRECHE/PRÉ-ESCOLA  003</t>
  </si>
  <si>
    <t>86883</t>
  </si>
  <si>
    <t>(1005712) PAC 2 - Cobertura de Quadra Escolar  001/2013 - Riacho dos Machados - MG</t>
  </si>
  <si>
    <t>A solicitação da nova pactuação da retomada da obra específica (1005712) PAC2 Cobertura da Quadra Escolar 001/2013 que se encontra com status inacabada, justifica se pois a administração atual se deparou com essa situação, e tem o interesse de promover a execução e conclusão da obra, conforme todos parâmetros regulares.</t>
  </si>
  <si>
    <t>RICARDO DA SILVA PAZ</t>
  </si>
  <si>
    <t>86884</t>
  </si>
  <si>
    <t>(1009448) URUCUZAL - Pinheiro - MA</t>
  </si>
  <si>
    <t>Eu, João Luciano Silva Soares, na qualidade de prefeito do município de Pinheiro - MA manifesto o interesse do nosso município em aderir à Medida Provisória nº 1.174, de 12 de maio de 2023, que estabelece o Pacto Nacional pela Retomada de Obras e de Serviços de Engenharia Destinados à Educação Básica. Diante do elevado quantitativo de obras federais que se encontram inacabadas/paralisadas no País, a proposta para retomadas das mesmas é de extrema importância e assegura à nossa população, melhorias para rede de ensino em nosso município. Dentre essas obras, destaca-se a construção ID (1009448) Escola de 06 salas, Povoado Urucuzal  Pinheiro - MA. Termo/Convenio 22616/2013, que se encontra atualmente com um percentual de evolução de 21,14%. A gestão municipal, em comprometimento com a educação de seus munícipes, será diligente e buscará por meio do Pacto Nacional pela Retomada de Obras da Educação Básica, suprir os desafios que ocasionaram a paralização das obras em nosso município, a fim de que possamos então, com as novas escolas e demais instalações, cumprir com veemência o Plano Municipal de Educação que nos rege.  Por meio desta manifestação de interesse, reafirmamos nosso comprometimento em seguir os trâmites necessários perante o Sistema Integrado de Monitoramento, Execução e Controle do Ministério da Educação (SIMEC), a fim de viabilizar a retomada do empreendimento e garantir a conclusão com êxito de acordo o Projeto Padrão do FNDE e cumprir o Termo de Compromisso pactuado. Certos de que essa iniciativa contribuirá significativamente para a qualidade da educação em nosso município, colocamo-nos à disposição para quaisquer esclarecimentos adicionais que se façam necessários.</t>
  </si>
  <si>
    <t>86885</t>
  </si>
  <si>
    <t>(1017882) PAC 2 - Construção de Quadra Escolar Coberta  001/2013 - Riacho dos Machados - MG</t>
  </si>
  <si>
    <t>A solicitação da Nova Pactuação de retomada a obras inacanadas referente a obra 1017882 PAC 2 - Construção da Quadra Escolar coberta 001/2013, se justifica por a Administração atual se depara nessa situação de status da obra, e ter o interesse de realização a execução e conclusão da obra conforme todos parâmetros regulares</t>
  </si>
  <si>
    <t>86886</t>
  </si>
  <si>
    <t>(8720) 657164 - Esc. Educ. Infantil - Tipo B - FELIXLANDIA/MG</t>
  </si>
  <si>
    <t>657164</t>
  </si>
  <si>
    <t>05/01/2016</t>
  </si>
  <si>
    <t>O MUNICÍPIO DE FELIXLÂNDIA/MG, pessoa jurídica de direito público interno, inscrito no CNPJ nº: 17.695.032/0001-51, com sede na Rua Menino Deus, 86, centro, nesta cidade, vem, através do seu representante legal, Sr. Vanderli de Carvalho Barbosa, solicitar a repactuação de metas por intermédio da MP 1174/2023, pelos motivos a seguir aduzidos: Salientamos que temos o mais profundo interesse em cumprir todas as diretrizes e orientações estabelecidas pelo FNDE para a utilização dos recursos provenientes de projetos aprovados. Nosso objetivo principal é garantir o desenvolvimento educacional de qualidade para os nossos alunos. No que tange a contextualização do Convênio, cumpre informar que o convênio 657164/2009 foi assinado em 28/12/2009 e a partir daí, foram assinados sete termos aditivos de prorrogação de vigência até 05/01/2015. Em 15 de maio de 2010, o Município de Felixlândia, publicou o Edital do Procedimento Licitatório n. º095/2010, no qual foi firmado o Contrato n° 088/2010 com a empresa AVM Construtora em 04/08/2010. Iniciada a obra, a mesma foi acompanhada pelo engenheiro responsável pela fiscalização da mesma, na qual foram feitas 10 medições. De acordo com os boletins de medição foram executados e concluídos até o valor de R$1.094.393,75 (um milhão, noventa e quatro mil e trezentos e noventa e três reais e setenta e cinco centavos), restando como saldo do contrato o valor de R$199.218,11 (cento e noventa e nove mil, duzentos e dezoito reais e onze centavos).  Apuradas todas as medições temos como efetuados 84,59% (oitenta e quatro virgula cinquenta e nove por cento) de obra executada. Entretanto houve a constatação de uma diferença entre a execução da obra, o que foi pago e o que foi executado, conforme demonstra o Laudo Técnico emitido em 23/04/2013, onde foi apurado o estado em que se encontra a obra demonstrando uma diferença muito grande dos boletins de medição apresentados e o estado real da obra. Atualmente existe um saldo remanescente na conta, de R$ 428.419,77 (quatrocentos e vinte oito mil, quatrocentos e dezenove reais e setenta e sete centavos), até a data de 25/07/2023, que se mostra insuficiente para a finalização das obras, dado o largo tempo de paralisação, a diferença entre o executado e o que foi pago nas medições e as correções e recuperações que serão necessárias para que a estrutura possa ser utilizada de forma segura, atingindo sua finalidade. Vale mencionar aqui que o saldo remanescente permaneceu aplicado por todo o período, visando garantir sua atualização monetária e manutenção do poder de compra. Cumpre salientar que a conclusão da obra é de suma importância para o município tendo em vista, que contribuirá para a melhoria da infraestrutura educacional, garantindo espaços adequados para o desenvolvimento integral das crianças em fase pré-escolar com ambientes projetados especificamente para essa faixa etária, com salas de aula bem equipadas, espaços de recreação, banheiros adaptados e refeitórios que proporcionarão um ambiente propício ao aprendizado, estimulação e interação social, garantindo assim uma educação de qualidade. Com base nas razões acima expostas, solicito atenciosamente a consideração da nossa solicitação de repactuação de metas. Estamos prontos para colaborar ativamente com o FNDE no processo de ajuste das metas, visando a continuidade do sucesso do nosso programa/projeto dentro do novo contexto estabelecido pela MP 1174/2023.</t>
  </si>
  <si>
    <t>VANDERLI DE CARVALHO BARBOSA</t>
  </si>
  <si>
    <t>86887</t>
  </si>
  <si>
    <t>(1009447) COTOVELO - Pinheiro - MA</t>
  </si>
  <si>
    <t>Eu, João Luciano Silva Soares, na qualidade de prefeito do município de Pinheiro - MA manifesto o interesse do nosso município em aderir à Medida Provisória nº 1.174, de 12 de maio de 2023, que estabelece o Pacto Nacional pela Retomada de Obras e de Serviços de Engenharia Destinados à Educação Básica. Diante do elevado quantitativo de obras federais que se encontram inacabadas/paralisadas no País, a proposta para retomadas das mesmas é de extrema importância e assegura à nossa população, melhorias para rede de ensino em nosso município. Dentre essas obras, destaca-se a construção ID (1009447) Escola de 04 salas, Povoado Cotovelo  Pinheiro - MA. Termo/Convenio 22616/2013, que se encontra atualmente com um percentual de evolução de 5,14%. A gestão municipal, em comprometimento com a educação de seus munícipes, será diligente e buscará por meio do Pacto Nacional pela Retomada de Obras da Educação Básica, suprir os desafios que ocasionaram a paralização das obras em nosso município, a fim de que possamos então, com as novas escolas e demais instalações, cumprir com veemência o Plano Municipal de Educação que nos rege.  Por meio desta manifestação de interesse, reafirmamos nosso comprometimento em seguir os trâmites necessários perante o Sistema Integrado de Monitoramento, Execução e Controle do Ministério da Educação (SIMEC), a fim de viabilizar a retomada do empreendimento e garantir a conclusão com êxito de acordo o Projeto Padrão do FNDE e cumprir o Termo de Compromisso pactuado. Certos de que essa iniciativa contribuirá significativamente para a qualidade da educação em nosso município, colocamo-nos à disposição para quaisquer esclarecimentos adicionais que se façam necessários.</t>
  </si>
  <si>
    <t>86888</t>
  </si>
  <si>
    <t>(1009446) BANDEIRA BRANCA - Pinheiro - MA</t>
  </si>
  <si>
    <t>Eu, João Luciano Silva Soares, na qualidade de prefeito do município de Pinheiro - MA manifesto o interesse do nosso município em aderir à Medida Provisória nº 1.174, de 12 de maio de 2023, que estabelece o Pacto Nacional pela Retomada de Obras e de Serviços de Engenharia Destinados à Educação Básica. Diante do elevado quantitativo de obras federais que se encontram inacabadas/paralisadas no País, a proposta para retomadas das mesmas é de extrema importância e assegura à nossa população, melhorias para rede de ensino em nosso município. Dentre essas obras, destaca-se a construção ID (1009446) Escola de 06 salas, Povoado Bandeira Branca  Pinheiro - MA. Termo/Convenio 22616/2013, que se encontra atualmente com um percentual de evolução de 18,50%. A gestão municipal, em comprometimento com a educação de seus munícipes, será diligente e buscará por meio do Pacto Nacional pela Retomada de Obras da Educação Básica, suprir os desafios que ocasionaram a paralização das obras em nosso município, a fim de que possamos então, com as novas escolas e demais instalações, cumprir com veemência o Plano Municipal de Educação que nos rege.  Por meio desta manifestação de interesse, reafirmamos nosso comprometimento em seguir os trâmites necessários perante o Sistema Integrado de Monitoramento, Execução e Controle do Ministério da Educação (SIMEC), a fim de viabilizar a retomada do empreendimento e garantir a conclusão com êxito de acordo o Projeto Padrão do FNDE e cumprir o Termo de Compromisso pactuado. Certos de que essa iniciativa contribuirá significativamente para a qualidade da educação em nosso município, colocamo-nos à disposição para quaisquer esclarecimentos adicionais que se façam necessários.</t>
  </si>
  <si>
    <t>86889</t>
  </si>
  <si>
    <t>(1009445) CUBA - Pinheiro - MA</t>
  </si>
  <si>
    <t>Eu, João Luciano Silva Soares, na qualidade de prefeito do município de Pinheiro - MA manifesto o interesse do nosso município em aderir à Medida Provisória nº 1.174, de 12 de maio de 2023, que estabelece o Pacto Nacional pela Retomada de Obras e de Serviços de Engenharia Destinados à Educação Básica. Diante do elevado quantitativo de obras federais que se encontram inacabadas/paralisadas no País, a proposta para retomadas das mesmas é de extrema importância e assegura à nossa população, melhorias para rede de ensino em nosso município. Dentre essas obras, destaca-se a construção ID (1009445) Escola de 04 salas, Povoado Cuba  Pinheiro - MA. Termo/Convenio 22616/2013, que se encontra atualmente com um percentual de evolução de 2,87%. A gestão municipal, em comprometimento com a educação de seus munícipes, será diligente e buscará por meio do Pacto Nacional pela Retomada de Obras da Educação Básica, suprir os desafios que ocasionaram a paralização das obras em nosso município, a fim de que possamos então, com as novas escolas e demais instalações, cumprir com veemência o Plano Municipal de Educação que nos rege.  Por meio desta manifestação de interesse, reafirmamos nosso comprometimento em seguir os trâmites necessários perante o Sistema Integrado de Monitoramento, Execução e Controle do Ministério da Educação (SIMEC), a fim de viabilizar a retomada do empreendimento e garantir a conclusão com êxito de acordo o Projeto Padrão do FNDE e cumprir o Termo de Compromisso pactuado. Certos de que essa iniciativa contribuirá significativamente para a qualidade da educação em nosso município, colocamo-nos à disposição para quaisquer esclarecimentos adicionais que se façam necessários.</t>
  </si>
  <si>
    <t>86890</t>
  </si>
  <si>
    <t>(8412) 656446 - Esc. Educ. Infantil - Tipo B - TRIUNFO POTIGUAR/RN</t>
  </si>
  <si>
    <t>656446</t>
  </si>
  <si>
    <t>20/06/2015</t>
  </si>
  <si>
    <t>O município de Triunfo Potiguar/RN tem interesse na retomada da Obra da Escola de Educação Infantil Tipo B, uma vez que beneficiará a comunidade educativa.</t>
  </si>
  <si>
    <t>LUCIA RODRIGUES DA COSTA NETA</t>
  </si>
  <si>
    <t>86891</t>
  </si>
  <si>
    <t>(28302) 700337/11 - Espaço Educativo Urbano - Bairro Antônio Luiz Tavares - Missão Velha/CE</t>
  </si>
  <si>
    <t>700337</t>
  </si>
  <si>
    <t>Em virtude no atraso de repasses, morosidade da empresa, bem como a obra ter iniciado em gestões anteriores e por falta de recursos, e por falhas na execução, necessitando assim de ajustes como tempo e recursos para darmos prosseguimento ao bom andamento da obra ora pactuada.</t>
  </si>
  <si>
    <t>LUIZ ROSEMBERG DANTAS MACEDO FILHO</t>
  </si>
  <si>
    <t>86892</t>
  </si>
  <si>
    <t>(11146) 658468 - Esp Educ Prof - Parque dos Coqueiros - Natal/RN</t>
  </si>
  <si>
    <t>658468</t>
  </si>
  <si>
    <t>A presente justificativa tem como objetivo embasar a inclusão da conclusão de obras em escolas paralisadas na nova pactuação da Medida Provisória 1174. Considerando a relevância da educação para o desenvolvimento social e a formação de cidadãos, argumentamos que a retomada dessas obras é essencial não apenas para as comunidades escolares afetadas, mas também para o progresso educacional e a promoção do bem-estar nas regiões impactadas.  1. Garantia do Direito à Educação:  A conclusão das obras em escolas paralisadas é uma medida que visa a assegurar o direito fundamental à educação. A paralisação dessas obras representa um obstáculo ao acesso à educação de qualidade, afetando diretamente o aprendizado e o desenvolvimento intelectual dos estudantes. Ao concluir as obras, estaremos proporcionando um ambiente adequado e seguro para a realização de atividades educacionais, contribuindo para a formação de cidadãos mais preparados e capacitados.  2. Melhoria da Infraestrutura Escolar:  A conclusão das obras em escolas paralisadas resultará na melhoria da infraestrutura escolar, criando ambientes propícios para o ensino e a aprendizagem. Salas de aula, laboratórios, bibliotecas e espaços de convivência de qualidade influenciam diretamente no desempenho dos alunos e na motivação dos professores. A infraestrutura adequada é um elemento-chave para o estabelecimento de um ambiente educacional eficaz e estimulante.  3. Impacto Social e Desenvolvimento Regional:  A retomada das obras em escolas paralisadas vai além da esfera educacional, impactando positivamente a comunidade e o desenvolvimento regional. A educação é um pilar fundamental para o progresso de qualquer sociedade, contribuindo para a formação de uma população mais informada, crítica e participativa. Ao investir na conclusão dessas obras, estaremos investindo no futuro das comunidades e contribuindo para a construção de um ambiente mais igualitário e justo.  4. Alinhamento com os Objetivos da MP 1174:  A Medida Provisória 1174 busca promover investimentos em infraestrutura e o desenvolvimento sustentável das regiões brasileiras. A conclusão das obras em escolas paralisadas está em total consonância com esses objetivos, uma vez que a educação é um elemento-chave para o crescimento econômico, social e cultural das regiões. A valorização da educação é um caminho seguro para o progresso duradouro.  Diante dos argumentos apresentados, torna-se evidente a importância da inclusão da conclusão de obras em escolas paralisadas na nova pactuação da MP 1174. Afinal, essa medida não apenas beneficiará os alunos e professores diretamente envolvidos, mas também promoverá um impacto positivo na educação, no desenvolvimento regional e na construção de uma sociedade mais inclusiva e capacitada.  Agradecemos a atenção dedicada a esta justificativa e aguardamos a consideração positiva da inclusão dessas obras no escopo da Medida Provisória 1174.</t>
  </si>
  <si>
    <t>86893</t>
  </si>
  <si>
    <t>(1009444) NOVA PONTA BRACA - Pinheiro - MA</t>
  </si>
  <si>
    <t>Eu, João Luciano Silva Soares, na qualidade de prefeito do município de Pinheiro - MA manifesto o interesse do nosso município em aderir à Medida Provisória nº 1.174, de 12 de maio de 2023, que estabelece o Pacto Nacional pela Retomada de Obras e de Serviços de Engenharia Destinados à Educação Básica. Diante do elevado quantitativo de obras federais que se encontram inacabadas/paralisadas no País, a proposta para retomadas das mesmas é de extrema importância e assegura à nossa população, melhorias para rede de ensino em nosso município. Dentre essas obras, destaca-se a construção ID (1009444) Escola de 04 salas, Povoado Nova Ponta Branca  Pinheiro - MA. Termo/Convenio 22616/2013, que se encontra atualmente com um percentual de evolução de 6,72%. A gestão municipal, em comprometimento com a educação de seus munícipes, será diligente e buscará por meio do Pacto Nacional pela Retomada de Obras da Educação Básica, suprir os desafios que ocasionaram a paralização das obras em nosso município, a fim de que possamos então, com as novas escolas e demais instalações, cumprir com veemência o Plano Municipal de Educação que nos rege.  Por meio desta manifestação de interesse, reafirmamos nosso comprometimento em seguir os trâmites necessários perante o Sistema Integrado de Monitoramento, Execução e Controle do Ministério da Educação (SIMEC), a fim de viabilizar a retomada do empreendimento e garantir a conclusão com êxito de acordo o Projeto Padrão do FNDE e cumprir o Termo de Compromisso pactuado. Certos de que essa iniciativa contribuirá significativamente para a qualidade da educação em nosso município, colocamo-nos à disposição para quaisquer esclarecimentos adicionais que se façam necessários.</t>
  </si>
  <si>
    <t>86894</t>
  </si>
  <si>
    <t>(5519) 700214 - Escola Estadual Leomar Batista - Brasil Profissionalizado - Ampliação e Reforma - Serra Negra do Norte/RN</t>
  </si>
  <si>
    <t>700214</t>
  </si>
  <si>
    <t>29/05/2020</t>
  </si>
  <si>
    <t>86895</t>
  </si>
  <si>
    <t>(33556) PAC 2 - Construção de Quadra Escolar Coberta  001/2013 - Missão Velha - CE</t>
  </si>
  <si>
    <t>Em virtude no atraso de repasses, morosidade da empresa, bem como a obra ter iniciado em gestões anteriores e por falta de recursos, e por falhas na execução, necessitando assim de ajustes como tempo e recursos para darmos prosseguimento ao bom andamento da obra ora pactuada, sendo que a mesma se encontra paralisada no momento atual.</t>
  </si>
  <si>
    <t>86896</t>
  </si>
  <si>
    <t>(8388) 656831 - Esc. Educ. Infantil - Tipo B - PONTE ALTA DO BOM JESUS /TO</t>
  </si>
  <si>
    <t>656831</t>
  </si>
  <si>
    <t>02/12/2015</t>
  </si>
  <si>
    <t>VENHO POR MEIO DESTE SOLITAR NOVA PACTUAÇÃO DE ACORDO A MP 1174. E ESTOU CIENTE DA MESMA JOSÉ LUCIANO AZEVEDO CARLOS PREFEITO MUNICIPAL DE PONTE ALTA DO BOM JESUS/TO</t>
  </si>
  <si>
    <t>JOSE LUCIANO AZEVEDO CARLOS</t>
  </si>
  <si>
    <t>86898</t>
  </si>
  <si>
    <t>(33557) PAC 2 - Construção de Quadra Escolar Coberta  003/2013 - Missão Velha - CE</t>
  </si>
  <si>
    <t>86900</t>
  </si>
  <si>
    <t>(1000919) PAC 2 - Construção de Quadra Escolar Coberta  004/2013 - Missão Velha - CE</t>
  </si>
  <si>
    <t>86902</t>
  </si>
  <si>
    <t>(5399) 700214 - Escola Estadual de Ensino Fundamental Prof. José Fernandes Machado - Brasil Profissionalizado - Ampliação e Reforma - Natal/RN</t>
  </si>
  <si>
    <t>86903</t>
  </si>
  <si>
    <t>(1004474) PAC 2 - Construção de Quadra Escolar Coberta  002/2013 - Missão Velha - CE</t>
  </si>
  <si>
    <t>86904</t>
  </si>
  <si>
    <t>(1009443) COCO - Pinheiro - MA</t>
  </si>
  <si>
    <t>Eu, João Luciano Silva Soares, na qualidade de prefeito do município de Pinheiro - MA manifesto o interesse do nosso município em aderir à Medida Provisória nº 1.174, de 12 de maio de 2023, que estabelece o Pacto Nacional pela Retomada de Obras e de Serviços de Engenharia Destinados à Educação Básica. Diante do elevado quantitativo de obras federais que se encontram inacabadas/paralisadas no País, a proposta para retomadas das mesmas é de extrema importância e assegura à nossa população, melhorias para rede de ensino em nosso município. Dentre essas obras, destaca-se a construção ID (1009443) Escola de 04 salas, Povoado Coco  Pinheiro - MA. Termo/Convenio 22616/2013, que se encontra atualmente com um percentual de evolução de 1,21%. A gestão municipal, em comprometimento com a educação de seus munícipes, será diligente e buscará por meio do Pacto Nacional pela Retomada de Obras da Educação Básica, suprir os desafios que ocasionaram a paralização das obras em nosso município, a fim de que possamos então, com as novas escolas e demais instalações, cumprir com veemência o Plano Municipal de Educação que nos rege.  Por meio desta manifestação de interesse, reafirmamos nosso comprometimento em seguir os trâmites necessários perante o Sistema Integrado de Monitoramento, Execução e Controle do Ministério da Educação (SIMEC), a fim de viabilizar a retomada do empreendimento e garantir a conclusão com êxito de acordo o Projeto Padrão do FNDE e cumprir o Termo de Compromisso pactuado. Certos de que essa iniciativa contribuirá significativamente para a qualidade da educação em nosso município, colocamo-nos à disposição para quaisquer esclarecimentos adicionais que se façam necessários.</t>
  </si>
  <si>
    <t>86905</t>
  </si>
  <si>
    <t>(8429) 657734 - Esc. Educ. Infantil - IPUEIRAS/TO</t>
  </si>
  <si>
    <t>657734</t>
  </si>
  <si>
    <t>Manifesto interesse em realizar a repactuação em consonância com a MP 1174/23 a Portaria Conjunta-MEC/MGI/CGU-Nº 82 de 10 de julho de 2023 que dispõe sobre as repactuações e Retomada das Obras Inacabadas ou paralisadas;</t>
  </si>
  <si>
    <t>SUENI LOPES FONTOURA</t>
  </si>
  <si>
    <t>86907</t>
  </si>
  <si>
    <t>(1014933) PAC 2 - Construção de Quadra Escolar Coberta  001/2013 - Figueirópolis - TO</t>
  </si>
  <si>
    <t>O Município de Figueirópolis no Estado do Tocantins manifesta total interesse na retomada da obra com a Nova Pactuação da MP 1174, obedecendo os requisitos da portaria conjunta MEC/MGI/CGU n° 82 de 10 de julho de 2023. Ressaltamos a importância da atualização do valor da obra para a conclusão definitiva.</t>
  </si>
  <si>
    <t>JAKELINE PEREIRA DA SILVA</t>
  </si>
  <si>
    <t>86908</t>
  </si>
  <si>
    <t>(8443) 658668 - Esc. Educ. Infantil - Tipo B - LUZINOPOLIS/TO</t>
  </si>
  <si>
    <t>658668</t>
  </si>
  <si>
    <t>28/10/2017</t>
  </si>
  <si>
    <t>SOLICITO NOVA REPACTUAÇÃO DE ACORDO COM A MP 1174/23 E A PORTARIA CONJUNTA-MEC/MGI/CGU-nº82 DE 10 DE JULHO DE 2023</t>
  </si>
  <si>
    <t>JOÃO MIGUEL CASTILHO LANÇA REI DE MARGARIDO</t>
  </si>
  <si>
    <t>86909</t>
  </si>
  <si>
    <t>(1009779) Equipamento Comunitário - Alto Paraguai - MT</t>
  </si>
  <si>
    <t>Vimos por meio deste solicitar, a vossa senhoria, Análise do Convênio para Nova Pactuação, cujo objeto é a Construção de 01 (uma) Unidade Escolar de Ensino Fundamental, localizada do Assentamento Ema.  Prezados, primeiramente gostaríamos de realizar breve relato dos fatos e condições atuais da construção. Diante dos repasses realizados pelo FNDE entre de 2014 e 2016, perfazendo um valor de R$ 225.160,40, sendo que foram pagas três medições num total de R$224.761,09. No entanto, de acordo com publicações realizadas na época por engenheiros responsáveis em publicações encontradas no Jornal Oficial Eletrônico dos Município de Mato Grosso, um dos principais jornais do estado, esta prefeitura encontrou dificuldades na execução do objeto junto ao credor, considerando que foram publicadas diversas notificações à empresa devida a paralisação não justificada da obra por parte da empresa.  Contudo, o contrato foi rescindido com a empresa em abril de 2016, onde, a gestão na época não conseguiu deu sequência nos trabalhos e procedimentos para continuação da obra. Sabe-se, de acordo com as atualizações no GeoObras e no próprio SIMEC, que foram realizadas três medições, perfazendo um total de R$ 224.761,09. Sendo a última medição paga também no ano de 2016, deixando a obra em 26,09% de conclusão. Porém, a gestão atual, afim de não causar prejuízos aos recursos públicos e não deixar inutilizada a obra, conseguiu retomar a obra com recursos próprios. Obra que está em andamento no momento.</t>
  </si>
  <si>
    <t>ADAIR JOSE ALVES MOREIRA</t>
  </si>
  <si>
    <t>86910</t>
  </si>
  <si>
    <t>(1010204) ESCOLA  BELA VISTA - Alto Paraguai - MT</t>
  </si>
  <si>
    <t>Vimos por meio deste solicitar, a vossa senhoria, análise do convênio para Nova Pactuação, cujo objeto é a Construção de 01 (uma) Unidade Escolar de Ensino Fundamental, localizada no bairro Bela Vista.  Prezados, primeiramente gostaríamos de realizar breve relato dos fatos e condições atuais da construção. Diante dos repasses realizados pelo FNDE entre de 2014 e 2016, perfazendo um valor de R$ 266.065,49 sendo que todo o recurso fora usado na obra. No entanto, de acordo com publicações realizadas na época por engenheiros responsáveis em publicações encontradas no Jornal Oficial Eletrônico dos Município de Mato Grosso, um dos principais jornais do estado, esta prefeitura encontrou dificuldades na execução do objeto junto ao credor, considerando que foram publicadas diversas notificações à empresa devida a paralisação não justificada da obra por parte da empresa.  Contudo, o contrato foi rescindido com a empresa em setembro de 2016. A gestão passada realizou uma segunda licitação a fim de dar sequência nos trabalhos e procedimentos para continuação da obra, mas que também não foi bem sucedido devida as inconsistências que a empresa apresentava. Sendo a última medição paga em junho de 2020, deixando a obra em aproximadamente 30% de conclusão. Porém, a gestão atual, afim de não causar prejuízos aos recursos públicos e não deixar inutilizada a obra, conseguiu retomar a obra com recursos próprios. Obra que está em andamento no momento.</t>
  </si>
  <si>
    <t>86911</t>
  </si>
  <si>
    <t>(12660) 702518 - 01 Esc. Educ. Infantil - Tipo C - Proinfância - Construção -  CORONEL JOAO PESSOA/RN</t>
  </si>
  <si>
    <t>702518</t>
  </si>
  <si>
    <t>A obra ora apresentada, foi iniciada com recursos proprios, após 7 (Sete) anos paralizada, compreendendo  um perentual aprovado pelo FNDE de 74,63%. Os recursos pactuados foram insuficientes para conclusão da mesma. Atualmente a obra foi iniciada com recursos próprios, com um orçamento total de R$ 441.177,06, faltando apenas R$ 191.177,06 para Conclusão da obra.</t>
  </si>
  <si>
    <t>MARIA DE FÁTIMA ALVES DA COSTA</t>
  </si>
  <si>
    <t>86912</t>
  </si>
  <si>
    <t>(1004614) PAC 2 - Construção de Quadra Escolar Coberta  001/2013 - Alto Paraguai - MT</t>
  </si>
  <si>
    <t>Vimos por meio deste esclarecer fatos e solicitar, a vossa senhoria, Análise do convênio para Nova Pactuação sobre o Termo de Compromisso PAC2 6281/2013, cujo objeto é a Construção de 01 (uma) Quadra Escolar Coberta com Vestiário, localizada à Rua Projetada, S/N - Bela Vista.  Prezados, primeiramente gostaríamos de realizar breve relato dos fatos e condições atuais da construção. Diante dos repasses realizados pelo FNDE em agosto de 2015, perfazendo um valor de R$ 255.000,00. Porém a ordem de serviço para início da obra foi emitida em outubro 2014, e as medições pagas somente em 2015 após o repasse dos recursos. No entanto, de acordo com publicações realizadas na época por engenheiros responsáveis e encontradas no Jornal Oficial Eletrônico dos Município de Mato Grosso, um dos principais jornais do estado, esta prefeitura encontrou dificuldades na execução do objeto junto ao credor, considerando que foram publicadas diversas notificações à empresa.  Contudo, o contrato foi rescindido com a empresa em abril de 2016, onde, a gestão na época não conseguiu deu sequência nos trabalhos e procedimentos para continuação da obra. Sabe-se, de acordo com as atualizações no GeoObras e no próprio SIMEC, que foram realizadas três medições, perfazendo um total de R$ 90.751,65. Sendo a última medição paga também no ano de 2015, deixando a obra em 17,89% de conclusão. Porém, a gestão atual, afim de não causar prejuízos aos recursos públicos e não deixar inutilizada a obra, conseguiu retomar a obra através de parceria com o estado. Obra que está em andamento no momento, conforme fotos com coordenadas em anexo. Por fim, informamos que diante do Parecer Técnico inserido na plataforma, o qual solicita a devolução dos recursos integralmente, por parte desta prefeitura foi realizada a devolução de saldo nos valores de R$ 227.080,81 via GRU, conforme anexo, onde, considerando que, diante da oportunidade seguirmos com boa procedência dos recursos públicos e não perdermos a oportunidade de ofertar melhores condições e acesso à educação para mais uma parte da população, principalmente em se tratando de um município com condições limitadas como o município de Alto Paraguai/MT. Para tanto, prezados, reiteramos solicitação de reconsideração diante da situação atual do Termo de Compromisso PAC2 6281/2013, para que possamos resolver a problemática. Estamos a inteira disposição.   Sem mais para o momento, renovamos votos de estima e consideração e colocamo-nos à disposição (no e-mail: conveniosaltop@hotmail.com ou no whats (65) 99908-8642) para seguirmos com a Prestação de Contas do Convênio em questão.</t>
  </si>
  <si>
    <t>86915</t>
  </si>
  <si>
    <t>(24679) PAC 2 - CRECHE/VILA FEITORIA</t>
  </si>
  <si>
    <t>O MUNICÍPIO DE BODOCÓ SOLICITA NOVA PACTUAÇÃO DEVIDO A NECESSIDADE DE RETOMADA DAS OBRAS, HAJA VISTA QUE A MESMA FOI ABANDONADA PELA GESTÃO ANTERIOR (2013/2020). OS VALORES A SEREM DESEMBOLSADOS SÃO INEXEQUÍVEIS PARA SUA CONCLUSÃO. SOLICITAMOS PORTANTO A ATUALIZAÇÃO DE PREÇOS, BEM COMO NOVA PACTUAÇÃO DESTE TERMO.</t>
  </si>
  <si>
    <t>OTÁVIO AUGUSTO TAVARES PEDROSA CAVALCANTE</t>
  </si>
  <si>
    <t>86918</t>
  </si>
  <si>
    <t>(1001403) PAC 2 - Construção de Quadra Escolar Coberta  001/2013 - Redenção - CE</t>
  </si>
  <si>
    <t>(1001403) PAC 2 - Construção de Quadra Escolar Coberta 001/2013 - Redenção  CE A obra validada para construção é classificada como Quadra escolar coberta com vestuário sendo iniciada dia 13 de março de 2014, e constando no sistema que a última vistoria institucional ocorreu dia 02 de junho de 2016 sendo executado 50,33% dessa obra. A quadra projetada para construção fica localizada na Escola Deputado Antonio Jacó (Código INEP 23056843), situada na Rua Pedro Barreto, s/n, no Distrito Antonio Diogo, do Município de Redenção-CE, CEP 62.790-000. A escola naquela época possuía em média 289 alunos e atualmente atende 417 alunos havendo necessidade de   ampliar sua estrutura física-escolar com espaços para desenvolvimento de outras atividades socioculturais, esportivas e pedagógicas atendendo a necessidade da escola e da comunidade do entorno. A Escola supracitada atende alunos do ensino fundamental anos iniciais e finais no Distrito Antonio Diogo. A localidade onde está encravada a escola possui aproximadamente 1000 famílias, que estão submetidas a vulnerabilidade social. A quadra de esporte coberta é hoje um atrativo para o ingresso e permanência do aluno na escola. No intuito de melhorar a qualidade do ensino, fortalecer o acesso e permanência do aluno na escola, um espaço cultivador da cultura, pesquisa e atividades extraescolares, mas também de entretenimento para alunos e suas famílias, a Prefeitura de Redenção-CE teve interesse na conclusão da obra, retomou a execução, reuniu recursos e com o aporte financeiro suplementar concluiu o objeto.  A obra foi iniciada na Gestão do Prefeito Manuel Soares Bandeira, mas finalizada na Gestão do Prefeito Davi Santa Cruz Benevides em agosto de 2020. Apesar do sistema constar como inacabada essa obra foi concluída com recursos próprios na Gestão do Prefeito Davi Santa Cruz Benevides.</t>
  </si>
  <si>
    <t>DAVID SANTA CRUZ BENEVIDES</t>
  </si>
  <si>
    <t>86920</t>
  </si>
  <si>
    <t>(1017666) POV. BRIDO - Palmeirândia - MA</t>
  </si>
  <si>
    <t>Eu, Edilson Campos Gomes de Castro, na qualidade de prefeito do município de Palmeirândia - MA manifesto o interesse do nosso município em aderir à Medida Provisória nº 1.174, de 12 de maio de 2023, que estabelece o Pacto Nacional pela Retomada de Obras e de Serviços de Engenharia Destinados à Educação Básica. Diante do elevado quantitativo de obras federais que se encontram inacabadas/paralisadas no País, a proposta para retomadas das mesmas é de extrema importância e assegura à nossa população, melhorias para rede de ensino em nosso município. Dentre essas obras, destaca-se a construção ID (1017666) Escola de 06 salas, Povoado Brido  Palmeirândia - MA. Termo/Convenio 32093/2014, que se encontra atualmente com um percentual de evolução de 21,06%. A gestão municipal, em comprometimento com a educação de seus munícipes, será diligente e buscará por meio do Pacto Nacional pela Retomada de Obras da Educação Básica, suprir os desafios que ocasionaram a paralização das obras em nosso município, a fim de que possamos então, com as novas escolas e demais instalações, cumprir com veemência o Plano Municipal de Educação que nos rege.  Por meio desta manifestação de interesse, reafirmamos nosso comprometimento em seguir os trâmites necessários perante o Sistema Integrado de Monitoramento, Execução e Controle do Ministério da Educação (SIMEC), a fim de viabilizar a retomada do empreendimento e garantir a conclusão com êxito de acordo o Projeto Padrão do FNDE e cumprir o Termo de Compromisso pactuado. Certos de que essa iniciativa contribuirá significativamente para a qualidade da educação em nosso município, colocamo-nos à disposição para quaisquer esclarecimentos adicionais que se façam necessários.</t>
  </si>
  <si>
    <t>EDILSON CAMPOS GOMES DE CASTRO JUNIOR</t>
  </si>
  <si>
    <t>30/08/2023</t>
  </si>
  <si>
    <t>86921</t>
  </si>
  <si>
    <t>(1015367) POV. ALDEIA - Palmeirândia - MA</t>
  </si>
  <si>
    <t>Eu, Edilson Campos Gomes de Castro, na qualidade de prefeito do município de Palmeirândia - MA manifesto o interesse do nosso município em aderir à Medida Provisória nº 1.174, de 12 de maio de 2023, que estabelece o Pacto Nacional pela Retomada de Obras e de Serviços de Engenharia Destinados à Educação Básica. Diante do elevado quantitativo de obras federais que se encontram inacabadas/paralisadas no País, a proposta para retomadas das mesmas é de extrema importância e assegura à nossa população, melhorias para rede de ensino em nosso município. Dentre essas obras, destaca-se a construção ID (1015367) Escola de 02 salas, Povoado Aldeia  Palmeirândia - MA. Termo/Convenio 29660/2014, que se encontra atualmente com um percentual de evolução de 18,34%. A gestão municipal, em comprometimento com a educação de seus munícipes, será diligente e buscará por meio do Pacto Nacional pela Retomada de Obras da Educação Básica, suprir os desafios que ocasionaram a paralização das obras em nosso município, a fim de que possamos então, com as novas escolas e demais instalações, cumprir com veemência o Plano Municipal de Educação que nos rege.  Por meio desta manifestação de interesse, reafirmamos nosso comprometimento em seguir os trâmites necessários perante o Sistema Integrado de Monitoramento, Execução e Controle do Ministério da Educação (SIMEC), a fim de viabilizar a retomada do empreendimento e garantir a conclusão com êxito de acordo o Projeto Padrão do FNDE e cumprir o Termo de Compromisso pactuado. Certos de que essa iniciativa contribuirá significativamente para a qualidade da educação em nosso município, colocamo-nos à disposição para quaisquer esclarecimentos adicionais que se façam necessários.</t>
  </si>
  <si>
    <t>86922</t>
  </si>
  <si>
    <t>(1015366) POV. RUMO DE CIMA - Palmeirândia - MA</t>
  </si>
  <si>
    <t>29660</t>
  </si>
  <si>
    <t>Eu, Edilson Campos Gomes de Castro, na qualidade de prefeito do município de Palmeirândia - MA manifesto o interesse do nosso município em aderir à Medida Provisória nº 1.174, de 12 de maio de 2023, que estabelece o Pacto Nacional pela Retomada de Obras e de Serviços de Engenharia Destinados à Educação Básica. Diante do elevado quantitativo de obras federais que se encontram inacabadas/paralisadas no País, a proposta para retomadas das mesmas é de extrema importância e assegura à nossa população, melhorias para rede de ensino em nosso município. Dentre essas obras, destaca-se a construção ID (1015366) Escola de 04 salas, Povoado Rumo de Cima  Palmeirândia - MA. Termo/Convenio 29660/2014, que se encontra atualmente com um percentual de evolução de 1,87%. A gestão municipal, em comprometimento com a educação de seus munícipes, será diligente e buscará por meio do Pacto Nacional pela Retomada de Obras da Educação Básica, suprir os desafios que ocasionaram a paralização das obras em nosso município, a fim de que possamos então, com as novas escolas e demais instalações, cumprir com veemência o Plano Municipal de Educação que nos rege.  Por meio desta manifestação de interesse, reafirmamos nosso comprometimento em seguir os trâmites necessários perante o Sistema Integrado de Monitoramento, Execução e Controle do Ministério da Educação (SIMEC), a fim de viabilizar a retomada do empreendimento e garantir a conclusão com êxito de acordo o Projeto Padrão do FNDE e cumprir o Termo de Compromisso pactuado. Certos de que essa iniciativa contribuirá significativamente para a qualidade da educação em nosso município, colocamo-nos à disposição para quaisquer esclarecimentos adicionais que se façam necessários.</t>
  </si>
  <si>
    <t>86923</t>
  </si>
  <si>
    <t>(1015365) POV. BACURITEIA - Palmeirândia - MA</t>
  </si>
  <si>
    <t>Eu, Edilson Campos Gomes de Castro, na qualidade de prefeito do município de Palmeirândia - MA manifesto o interesse do nosso município em aderir à Medida Provisória nº 1.174, de 12 de maio de 2023, que estabelece o Pacto Nacional pela Retomada de Obras e de Serviços de Engenharia Destinados à Educação Básica. Diante do elevado quantitativo de obras federais que se encontram inacabadas/paralisadas no País, a proposta para retomadas das mesmas é de extrema importância e assegura à nossa população, melhorias para rede de ensino em nosso município. Dentre essas obras, destaca-se a construção ID (1015365) Escola de 02 salas, Povoado Bacuriteia  Palmeirândia - MA. Termo/Convenio 29660/2014, que se encontra atualmente com um percentual de evolução de 18,43%. A gestão municipal, em comprometimento com a educação de seus munícipes, será diligente e buscará por meio do Pacto Nacional pela Retomada de Obras da Educação Básica, suprir os desafios que ocasionaram a paralização das obras em nosso município, a fim de que possamos então, com as novas escolas e demais instalações, cumprir com veemência o Plano Municipal de Educação que nos rege.  Por meio desta manifestação de interesse, reafirmamos nosso comprometimento em seguir os trâmites necessários perante o Sistema Integrado de Monitoramento, Execução e Controle do Ministério da Educação (SIMEC), a fim de viabilizar a retomada do empreendimento e garantir a conclusão com êxito de acordo o Projeto Padrão do FNDE e cumprir o Termo de Compromisso pactuado. Certos de que essa iniciativa contribuirá significativamente para a qualidade da educação em nosso município, colocamo-nos à disposição para quaisquer esclarecimentos adicionais que se façam necessários.</t>
  </si>
  <si>
    <t>86924</t>
  </si>
  <si>
    <t>(1014971) PAC 2 - Construção de Quadra Escolar Coberta  001/2013 - Palmeirândia - MA</t>
  </si>
  <si>
    <t>Eu, Edilson campos Gomes de Castro, na qualidade de prefeito do município de Palmeirândia - MA manifesto o interesse do nosso município em aderir à Medida Provisória nº 1.174, de 12 de maio de 2023, que estabelece o Pacto Nacional pela Retomada de Obras e de Serviços de Engenharia Destinados à Educação Básica. Diante do elevado quantitativo de obras federais que se encontram inacabadas/paralisadas no País, a proposta para retomadas das mesmas é de extrema importância e assegura à nossa população, melhorias para rede de ensino em nosso município. Dentre essas obras, destaca-se a construção (1014971) PAC 2  Pov. São Miguel, Construção de Quadra Escolar Coberta 002/2013 Termo/Convenio 9526/2014, que se encontra atualmente com um percentual de evolução de 52,15%. A gestão municipal, em comprometimento com a educação de seus munícipes, será diligente e buscará por meio do Pacto Nacional pela Retomada de Obras da Educação Básica, suprir os desafios que ocasionaram a paralização das obras em nosso município, a fim de que possamos então, com as novas escolas e demais instalações, cumprir com veemência o Plano Municipal de Educação que nos rege.  Por meio desta manifestação de interesse, reafirmamos nosso comprometimento em seguir os trâmites necessários perante o Sistema Integrado de Monitoramento, Execução e Controle do Ministério da Educação (SIMEC), a fim de viabilizar a retomada do empreendimento e garantir a conclusão com êxito de acordo o Projeto Padrão do FNDE e cumprir o Termo de Compromisso pactuado. Certos de que essa iniciativa contribuirá significativamente para a qualidade da educação em nosso município, colocamo-nos à disposição para quaisquer esclarecimentos adicionais que se façam necessários.</t>
  </si>
  <si>
    <t>86925</t>
  </si>
  <si>
    <t>(1018467) ESCOLA ANTA II - Alto Alegre - RR</t>
  </si>
  <si>
    <t>E  DE GRANDE NECESSIDADE  A REPACTUAÇÃO DESA OBRA E DE GRANDE IMPORTANCIA PARA ATENDER OS ALUNOS DA REDE MUNICIPAL,DO MUNICIPIO DE ALTO ALEGRE-RR</t>
  </si>
  <si>
    <t>86926</t>
  </si>
  <si>
    <t>(13370) 703287 - Esc. Educ. Infantil - Tipo C - Proinfância - Construção - FLORES DO PIAUÍ/PI</t>
  </si>
  <si>
    <t>703287</t>
  </si>
  <si>
    <t>11/07/2016</t>
  </si>
  <si>
    <t>MANIFESTAMOS INTERESSE PELA REPACTUAÇÃO DA REFERIDA OBRA, PARA QUE POSSIBILITE A CONCLUSÃO DESTA.</t>
  </si>
  <si>
    <t>EVANDRO FERREIRA DA COSTA</t>
  </si>
  <si>
    <t>86927</t>
  </si>
  <si>
    <t>(1008756) PAC 2 - Construção de Quadra Escolar Coberta  001/2013 - Flores do Piauí - PI</t>
  </si>
  <si>
    <t>MANIFESTAMOS INTERESSE EM REPACTUAÇÃO DA REFERIDA OBRA, PARA QUE POSSIBILITE A CONCLUSÃO DE TAL.</t>
  </si>
  <si>
    <t>86928</t>
  </si>
  <si>
    <t>(1016709) Escola Nova-Pajeú - Flores do Piauí - PI</t>
  </si>
  <si>
    <t>29903</t>
  </si>
  <si>
    <t>86929</t>
  </si>
  <si>
    <t>(26520) E. E. PADRE JOSÉ MARIA BIEZINGER_SÃO GONÇALO DO AMARANTE</t>
  </si>
  <si>
    <t>86930</t>
  </si>
  <si>
    <t>(22797) E. E. DE EDUCAÇÃO PROFISSIONAL SEN. JESSÉ PINTO FREIRE_NATAL</t>
  </si>
  <si>
    <t>86931</t>
  </si>
  <si>
    <t>(22819) E. E. PADRE JOSÉ DE ANCHIETA_SERRA DO MEL</t>
  </si>
  <si>
    <t>86932</t>
  </si>
  <si>
    <t>(11152) 658468 - Espaço Educativo Profissionalizante - Açu/RN</t>
  </si>
  <si>
    <t>86933</t>
  </si>
  <si>
    <t>(22820) E. E. PREFEITO JOÃO ATAÍDE DE MELO_TANGARÁ</t>
  </si>
  <si>
    <t>86936</t>
  </si>
  <si>
    <t>(1656) 710212 - Escola de Educação Infantil - Piracanjuba/GO</t>
  </si>
  <si>
    <t>710212</t>
  </si>
  <si>
    <t>29/06/2016</t>
  </si>
  <si>
    <t>O município tem uma obra paralisada e com possibilidade de retomada. Ela será de grande relevância para a comunidade e ensejamos concluí-la e entregá-la a população. Dessa forma Manifesto interesse em realizar a repactuação em consonância com a MP 1174 e a Portaria 82 que dispõem sobre as repactuações e Retomada das obras inacabadas ou paralisadas.</t>
  </si>
  <si>
    <t>CLAUDINEY ANTONIO MACHADO</t>
  </si>
  <si>
    <t>86937</t>
  </si>
  <si>
    <t>(1003001) Escola Enalco - Ipixuna do Pará - PA</t>
  </si>
  <si>
    <t>Considerando a medida provisório Pactuação MP 1174 venho através deste solicitar a repactuação da obra Obra:(1003001) Escola Enalco - Ipixuna do Pará - PA, para atender as demandas reprimida nessa localidade.</t>
  </si>
  <si>
    <t>86939</t>
  </si>
  <si>
    <t>(29336) ESCOLA NOVA - SANTA MARIA DAS BARREIRAS</t>
  </si>
  <si>
    <t>A obra ID:29336, Construção de Escola Nova - Santa Maria das Barreiras/Pa, cadastrada no SIMEC obras 2.0. Essa obra encontra-se paralisada em decorrência do vencimento contratual com a empresa contratada e a não renovação com a mesma. A obra não foi atualizada no SIMEC desde então. No entanto, a conclusão dessa obra é de suma importância para a educação do município de Santa maria das Barreiras. Portanto, solicitamos a repactuação da obra para a sua efetiva conclusão.</t>
  </si>
  <si>
    <t>86940</t>
  </si>
  <si>
    <t>(1014970) PAC 2 - Construção de Quadra Escolar Coberta  002/2013 - Palmeirândia - MA</t>
  </si>
  <si>
    <t>Eu, Edilson campos Gomes de Castro, na qualidade de prefeito do município de Palmeirândia - MA manifesto o interesse do nosso município em aderir à Medida Provisória nº 1.174, de 12 de maio de 2023, que estabelece o Pacto Nacional pela Retomada de Obras e de Serviços de Engenharia Destinados à Educação Básica. Diante do elevado quantitativo de obras federais que se encontram inacabadas/paralisadas no País, a proposta para retomadas das mesmas é de extrema importância e assegura à nossa população, melhorias para rede de ensino em nosso município. Dentre essas obras, destaca-se a construção (1014970) PAC 2  Pov. São Pedro, Construção de Quadra Escolar Coberta 002/2013 Termo/Convenio 9526/2014, que se encontra atualmente com um percentual de evolução de 55,25%. A gestão municipal, em comprometimento com a educação de seus munícipes, será diligente e buscará por meio do Pacto Nacional pela Retomada de Obras da Educação Básica, suprir os desafios que ocasionaram a paralização das obras em nosso município, a fim de que possamos então, com as novas escolas e demais instalações, cumprir com veemência o Plano Municipal de Educação que nos rege.  Por meio desta manifestação de interesse, reafirmamos nosso comprometimento em seguir os trâmites necessários perante o Sistema Integrado de Monitoramento, Execução e Controle do Ministério da Educação (SIMEC), a fim de viabilizar a retomada do empreendimento e garantir a conclusão com êxito de acordo o Projeto Padrão do FNDE e cumprir o Termo de Compromisso pactuado. Certos de que essa iniciativa contribuirá significativamente para a qualidade da educação em nosso município, colocamo-nos à disposição para quaisquer esclarecimentos adicionais que se façam necessários.</t>
  </si>
  <si>
    <t>86941</t>
  </si>
  <si>
    <t>(1006138) ESCOLA EMBURANA</t>
  </si>
  <si>
    <t>19/04/2019</t>
  </si>
  <si>
    <t>Conforme disposto pelo Governo Federal com a oportunidade de Repactuação das obras inacabadas, a Secretaria de Estado da Educação de Rondônia - SEDUC/RO, através de seu fiscal institucional vem solicitar a nova pactuação da referida obra para dar continuidade em nova licitação, para finalização do objeto e utilização pela comunidade escolar.</t>
  </si>
  <si>
    <t>CLEBIO LIMA RIBEIRO</t>
  </si>
  <si>
    <t>86942</t>
  </si>
  <si>
    <t xml:space="preserve">(31448) ESCOLA WALDEMAR HIGINO DE SOUZA - URUPA </t>
  </si>
  <si>
    <t>86943</t>
  </si>
  <si>
    <t>(31449) ESCOLA CHIQUILITO ERSE - BURITIS</t>
  </si>
  <si>
    <t>86944</t>
  </si>
  <si>
    <t>(31453) ESCOLA INACIO DE LOYOLA - JI PARANA</t>
  </si>
  <si>
    <t>86945</t>
  </si>
  <si>
    <t>(27452) ESCOLA NOVA - SÃO FELIX DO XINGU</t>
  </si>
  <si>
    <t>A obra ID:27452, Construção de Escola Nova - São Félix do Xingú/Pa, cadastrada no SIMEC obras 2.0. Essa obra encontra-se paralisada em decorrência do vencimento contratual com a empresa contratada e a não renovação com a mesma. A obra não foi atualizada no SIMEC desde então. No entanto, a conclusão dessa obra é de suma importância para a educação do município de São Félix do Xingú. Portanto, solicitamos a repactuação da obra para a sua efetiva conclusão.</t>
  </si>
  <si>
    <t>86946</t>
  </si>
  <si>
    <t>(1009439) POV. SÃO PEDRO - Palmeirândia - MA</t>
  </si>
  <si>
    <t>Eu, Edilson Campos Gomes de Castro, na qualidade de prefeito do município de Palmeirândia - MA manifesto o interesse do nosso município em aderir à Medida Provisória nº 1.174, de 12 de maio de 2023, que estabelece o Pacto Nacional pela Retomada de Obras e de Serviços de Engenharia Destinados à Educação Básica. Diante do elevado quantitativo de obras federais que se encontram inacabadas/paralisadas no País, a proposta para retomadas das mesmas é de extrema importância e assegura à nossa população, melhorias para rede de ensino em nosso município. Dentre essas obras, destaca-se a construção ID (1009439) Escola de 06 salas, Povoado São Pedro  Palmeirândia - MA. Termo/Convenio 22611/2013, que se encontra atualmente com um percentual de evolução de 34,40%. A gestão municipal, em comprometimento com a educação de seus munícipes, será diligente e buscará por meio do Pacto Nacional pela Retomada de Obras da Educação Básica, suprir os desafios que ocasionaram a paralização das obras em nosso município, a fim de que possamos então, com as novas escolas e demais instalações, cumprir com veemência o Plano Municipal de Educação que nos rege.  Por meio desta manifestação de interesse, reafirmamos nosso comprometimento em seguir os trâmites necessários perante o Sistema Integrado de Monitoramento, Execução e Controle do Ministério da Educação (SIMEC), a fim de viabilizar a retomada do empreendimento e garantir a conclusão com êxito de acordo o Projeto Padrão do FNDE e cumprir o Termo de Compromisso pactuado. Certos de que essa iniciativa contribuirá significativamente para a qualidade da educação em nosso município, colocamo-nos à disposição para quaisquer esclarecimentos adicionais que se façam necessários.</t>
  </si>
  <si>
    <t>86948</t>
  </si>
  <si>
    <t>(23034) PAC 2 - Construção de Quadra Escolar Coberta  001</t>
  </si>
  <si>
    <t>19/04/2016</t>
  </si>
  <si>
    <t>Conforme orientações contidas na Portaria Conjunta MEC/MGI/CGU Nº 82, DE 10 DE JULHO DE 2023 vinculada a Medida Provisória Nº 1.174, de 12 de maio de 2023, este município vem por meio deste, solicitar uma NOVA PACTUAÇÃO para o TERMO DE COMPROMISSO PAC2 Nº 2143/2011, tendo como objeto a construção de uma Quadra Escolar Coberta com Vestiário, ID: 23034, com o valor pactuado inicialmente no exercício de 2011 pelo FNDE em R$ 509.625,13. A obra encontra-se com status INACABADA e o Termo de Compromisso venceu em 19/04/2016. No entanto, ao assumir o município em 2021, a atual Gestão (2021-2024) executou e concluiu a obra com recursos próprios utilizando projeto padrão FNDE. Porém, o referido projeto da obra executada não é o mesmo pactuado com o FNDE através do Termo de Compromisso. Diante ao exposto, solicitamos uma NOVA PACTUAÇÃO para possibilitar o ressarcimento pelo FNDE do recurso próprio utilizado pelo município para a conclusão da referida obra.</t>
  </si>
  <si>
    <t>86949</t>
  </si>
  <si>
    <t>(25690) PAC 2 - CRECHE/PRÉ-ESCOLA  001</t>
  </si>
  <si>
    <t>PREZADOS, NÃO HÁ INTERESSE EM NOVA PACTUAÇÃO. HOUVE DIVERSAS LICITAÇÕES FRUSTADAS E CANCELADAS DEPOIS QUE A EMPRESA QUE INICIOU A OBRA ABANDONOU O SERVIÇO. SALIENTAMOS QUE A CONTA FOI DESBLOQUEADA PELO SR JOAQUIM DE OLIVEIRA, ORA NO FINANCEIRO DO FNDE, PARA DEVOLUÇÃO DO SALDO DE RECURSOS DEPOSITADOS ATRAVÉS DE GRUs JÁ INSERIDAS NA EXECUÇÃO FINANCEIRA, E O TERRENO FOI UTILIZADO EM AMPLIAÇÃO DE UMA UNIDADE ESCOLAR. SALIENTAMOS QUE O SISTEMA AINDA TRÁS BLOQUEIO PARA NOVAS PACTUAÇÕES E O SISTEMA DE EXECUÇÃO FINANCEIRA NÃO ACEITA A INSERÇÃO DE DADOS DE PAGAMENTOS REALIZADOS DE 8,43% DE MEDIÇÃO QUE ACONTECEU.  PROBLEMA JÁ REPORTADO AO FNDE QUE ENCAMINHOU A TI, AINDA SEM SOLUÇÃO. AGRADECEMOS AS ORIENTAÇÕES E AS PROVIDÊNCIAS CABÍVEIS. ATENCIOSAMENTE,</t>
  </si>
  <si>
    <t>CAIO KANJI PARDO AOQUI</t>
  </si>
  <si>
    <t>86954</t>
  </si>
  <si>
    <t>(1007816) PAC 2 - Cobertura de Quadra Escolar  001/2013 - Palmeirina - PE</t>
  </si>
  <si>
    <t>23/12/2017</t>
  </si>
  <si>
    <t>o Município de Palmeirina manifesta interesse em retomar esta obra, não realizada pela gestão anterior a qual existe o processe conforme protoco do FNDE número 23034.039499/2018-18.</t>
  </si>
  <si>
    <t>THATIANE PINTO MACEDO</t>
  </si>
  <si>
    <t>86960</t>
  </si>
  <si>
    <t>(25386) PAC 2 - CRECHE/PRÉ-ESCOLA  006</t>
  </si>
  <si>
    <t>Prezados, verificando a necessidade da população local em ter uma estrutura adequada para as atividades educacionais, a gestão atual do Município de Coari se mostra disposta a assinar o novo termo de pactuação do referido objeto, visto que a educação do povo é prioridade dessa gestão. Todos os documentos necessários para a nova pactuação serão enviados conforme especificidades exigidas na PORTARIA CONJUNTA MEC/MGI/CGU N° 82, DE 10 DE JULHO DE 2023 para que possamos conseguir o deferimento desta solicitação.</t>
  </si>
  <si>
    <t>KEITTON WYLLYSON PINHEIRO BATISTA</t>
  </si>
  <si>
    <t>86961</t>
  </si>
  <si>
    <t>(25387) PAC 2 - CRECHE/PRÉ-ESCOLA  002</t>
  </si>
  <si>
    <t>86962</t>
  </si>
  <si>
    <t>(25388) PAC 2 - CRECHE/PRÉ-ESCOLA  003</t>
  </si>
  <si>
    <t>86963</t>
  </si>
  <si>
    <t>(25389) PAC 2 - CRECHE/PRÉ-ESCOLA  004</t>
  </si>
  <si>
    <t>86964</t>
  </si>
  <si>
    <t>(25390) PAC 2 - CRECHE/PRÉ-ESCOLA  007</t>
  </si>
  <si>
    <t>86966</t>
  </si>
  <si>
    <t>(25391) PAC 2 - CRECHE/PRÉ-ESCOLA  001</t>
  </si>
  <si>
    <t>86967</t>
  </si>
  <si>
    <t>(25392) PAC 2 - CRECHE/PRÉ-ESCOLA  005</t>
  </si>
  <si>
    <t>86968</t>
  </si>
  <si>
    <t>(25459) PAC 2 - CRECHE/PRÉ-ESCOLA  002</t>
  </si>
  <si>
    <t>12/06/2015</t>
  </si>
  <si>
    <t>Prezados, verificando a necessidade da população local em ter uma estrutura adequada para as atividades educacionais, a gestão atual do Município de Itacoatiara se mostra disposta a assinar o novo termo de pactuação do referido objeto, visto que a educação do povo é prioridade dessa gestão. Todos os documentos necessários para a nova pactuação serão enviados conforme especificidades exigidas na PORTARIA CONJUNTA MEC/MGI/CGU N° 82, DE 10 DE JULHO DE 2023 para que possamos conseguir o deferimento desta solicitação.</t>
  </si>
  <si>
    <t>MARIO JORGE BOUEZ ABRAHIM</t>
  </si>
  <si>
    <t>86969</t>
  </si>
  <si>
    <t>(25460) PAC 2 - CRECHE/PRÉ-ESCOLA MCMV  001</t>
  </si>
  <si>
    <t>86970</t>
  </si>
  <si>
    <t>(25461) PAC 2 - CRECHE/PRÉ-ESCOLA  001</t>
  </si>
  <si>
    <t>86972</t>
  </si>
  <si>
    <t>(25462) PAC 2 - CRECHE/PRÉ-ESCOLA  003</t>
  </si>
  <si>
    <t>86973</t>
  </si>
  <si>
    <t>(29680) COMUNIDADE DO ENGENHO</t>
  </si>
  <si>
    <t>86974</t>
  </si>
  <si>
    <t>(29681) ESCOLA VILA DA LINDOIA</t>
  </si>
  <si>
    <t>86975</t>
  </si>
  <si>
    <t>(30757) EDUARDO BRAGA</t>
  </si>
  <si>
    <t>86976</t>
  </si>
  <si>
    <t>(19511) Pró Infância Tipo B</t>
  </si>
  <si>
    <t>29/12/2017</t>
  </si>
  <si>
    <t>O MUNICIPIO DE CEZARINA, MANIFESTA INTERESSE EM FAZER A REPACTUAÇÃO DA OBRA PARALIZADA, CONFORME A MEDIDA PROVISORIA 1.174/2023 DO PACTO NACIONAL PELA RETOMADA DE OBRAS DESTINADS A EDUCACAO BASICA.</t>
  </si>
  <si>
    <t>DIVA FRANCO REIS</t>
  </si>
  <si>
    <t>86977</t>
  </si>
  <si>
    <t>(33152) PAC 2 - Construção de Quadra Escolar Coberta  001/2013 - Cezarina - GO</t>
  </si>
  <si>
    <t>86979</t>
  </si>
  <si>
    <t>(24574) PAC 2 - CRECHE/ PRÉ-ESCOLA 001</t>
  </si>
  <si>
    <t>Esta obra é importante para o municipio</t>
  </si>
  <si>
    <t>LUIZ SEGUNDO DE CARVALHO SOBRINHO</t>
  </si>
  <si>
    <t>86980</t>
  </si>
  <si>
    <t>(24966) PAC 2 - CRECHE/PRÉ-ESCOLA  001</t>
  </si>
  <si>
    <t>25/05/2016</t>
  </si>
  <si>
    <t>O Gestor Eduardo Carneiro de Brito, iniciou a obra e abandonou a construção objeto de representação junto ao Ministério Publico Federal, sendo que o prédio ficou abandonado e que a população furtaram tudo que havia sido construido, sendo o Conjunto Cícero Lucena localizado na periferia do Município de Mamanguape e onde reside pessoal carentes em situação de vulnerabilidade é de grande importância a repactuação da Obra para atender as criança residentes nesta comunidade.  Faz-se, também,  necessário, a conclusão da obra, para podermos aumentar o percentual de atendimento em creche, afim de atender a meta do Plano Municipal de Educação.</t>
  </si>
  <si>
    <t>MARIA EUNICE DO NASCIMENTO PESSOA</t>
  </si>
  <si>
    <t>86985</t>
  </si>
  <si>
    <t>(20822) 702402/10 - Escola nova - Tifa Martins - Jaragua do Sul/SC</t>
  </si>
  <si>
    <t>702402</t>
  </si>
  <si>
    <t>Solicitamos nova repactuação para executar e concluir este objeto, bem como finalizar obras paisagísticas e arquitetônicas.</t>
  </si>
  <si>
    <t>ARISTIDES CIMADON</t>
  </si>
  <si>
    <t>86986</t>
  </si>
  <si>
    <t>(24967) PAC 2 - CRECHE/PRÉ-ESCOLA  002</t>
  </si>
  <si>
    <t>O ex-prefeito Sr. Eduardo Carneiro de Brito,  iniciou a obra e abandonou a construção objeto de representação junto ao Ministério Publico Federal, sendo a obra iniciada na Rua Leonel Tomaz Barbosa S/N, Bairro do Areal,  localizado na periferia Oeste do Município de Mamanguape e onde reside pessoal carentes em situação de vulnerabilidade é de grande importância a repactuação da Obra para atender as criança residentes nesta comunidade.  Faz-se, também,  necessário, a conclusão da obra, para podermos aumentar o percentual de atendimento em creche, afim de atender a meta do Plano Municipal de Educação.</t>
  </si>
  <si>
    <t>86987</t>
  </si>
  <si>
    <t>(1016611) SANTA TEREZA - Camaragibe - PE</t>
  </si>
  <si>
    <t>Diante da necessidade e importância do empreendimento para o desenvolvimento da comunidade escolar da Escola Municipal  Santa Teresa, que atende 172  crianças na Educação Infantil e 399 no Ensino Fundamental I e embasados no parecer técnico que atesta que os serviços executados estão íntegros ou em condições de recuperação, o município de Camaragibe, por meio deste, afirma o desejo de repactuação do Termo nº10432/2014, ID: 1016611 que tem como objeto a Construção de Quadra Escolar Coberta com Vestiário. Essa repactuação está fundamentada na Medida Provisória nº 1.174, de 12 de Maio de 2023, que dispõe sobre o Pacto Nacional pela Retomada de Obras e de Serviços de Engenharia Destinados à Educação Básica, que contemplará as obras e os serviços de engenharia e infraestrutura educacional cujos valores tenham sido repassados pelo FNDE, que estiverem paralisados ou inacabados. O total executado do contrato é de 41,88% e a obra classifica-se como Inacabada  PC Técnica Concluída</t>
  </si>
  <si>
    <t>Nadegi Alves de Queiroz</t>
  </si>
  <si>
    <t>86988</t>
  </si>
  <si>
    <t>(23254) PAC 2 - Construção de Quadra Escolar Coberta  002</t>
  </si>
  <si>
    <t>20/01/2020</t>
  </si>
  <si>
    <t>Solicitamos nova repactuação para executar e concluir este objeto, com obras arquitetônicas e paisagísticas.</t>
  </si>
  <si>
    <t>86990</t>
  </si>
  <si>
    <t>(1011841) Centro Educacional Saúl Noleto - Colméia - TO</t>
  </si>
  <si>
    <t>19962</t>
  </si>
  <si>
    <t>A obra possui 74% de execução. Há necessidade de atualização de planilhas , pois os valores pactuados não são suficientes para conclusão da mesma. Devido, os valores de planilha, não há interesse das empresas de execução da obra.</t>
  </si>
  <si>
    <t>JOCTÃ JOSÉ DOS REIS</t>
  </si>
  <si>
    <t>86991</t>
  </si>
  <si>
    <t>(1017388) COMUNIDADE SAO TOME - FORTUNATO VIEIRA - Boa Vista do Ramos - AM</t>
  </si>
  <si>
    <t>29951</t>
  </si>
  <si>
    <t>Prezado, cumprimentando-o cordialmente, vimos por meio deste manifestar interesse na repactuação de novo instrumento para  reçascimento de valor de recurso proprio investido na obra de ID   (1017388) COMUNIDADE SAO TOME - FORTUNATO VIEIRA - Boa Vista do Ramos - AM   padrão FNDE, localizada na camunidade  São Tomé/AM, conforme termo de compromisso N 29951/2014, celebrado entre o FNDE e a Prefeitura Municipal de Boa Vista do Ramos. Conforme estabelece a portaria Conjunta MEC/MGI/CGU N 82 de 10 julho de 2023, MP 1.174 de 12 de maio de 2023, manifestamos interesse nessa obra concluída com recurso próprio, visando oferecer um espaço físico adequado aos alunos do município da rede municipal.</t>
  </si>
  <si>
    <t>ERALDO TRINDADE DA SILVA</t>
  </si>
  <si>
    <t>86993</t>
  </si>
  <si>
    <t>(1017386) NUCLEO MARANATA - SÃO PEDRO - Boa Vista do Ramos - AM</t>
  </si>
  <si>
    <t>Prezado, cumprimentando-o cordialmente, vimos por meio deste manifestar interesse na repactuação de novo instrumento para  ressacimento de valor de recurso próprio investido na obra de ID   (1017386) NUCLEO MARANATA - SÃO PEDRO - Boa Vista do Ramos - AM - AM padrão FNDE, localizada no núcleo Maranata /AM, conforme termo de compromisso N 29951/2014, celebrado entre o FNDE e a Prefeitura Municipal de Boa Vista do Ramos. Conforme estabelece a portaria Conjunta MEC/MGI/CGU N 82 de 10 julho de 2023, MP 1.174 de 12 de maio de 2023, manifestamos interesse nessa obra concluída com recurso próprio, visando oferecer um espaço físico adequado aos alunos do município da rede municipal.</t>
  </si>
  <si>
    <t>86996</t>
  </si>
  <si>
    <t>(1016290) PRAÇA DO CRAS - Marcos Parente - PI</t>
  </si>
  <si>
    <t>29919</t>
  </si>
  <si>
    <t>GEDISON ALVES RODRIGUES</t>
  </si>
  <si>
    <t>86997</t>
  </si>
  <si>
    <t>(1001443) PAC 2 - Construção de Quadra Escolar Coberta  001/2013</t>
  </si>
  <si>
    <t>CARLOS AUGUSTO DE ARAUJO BRAGA</t>
  </si>
  <si>
    <t>31/08/2023</t>
  </si>
  <si>
    <t>87000</t>
  </si>
  <si>
    <t>(19795) Campo dos Veteranos</t>
  </si>
  <si>
    <t>Consideramos de fundamental importância para a população morparaense a REPACTUAÇÃO DO OBJETO DO TC 01923/2011, para conclusão da creche do pró-infância, pactuada na primeira gestão do subscritor, Sirley Novaes Barreto (mandato de 2009 a 2012), objetivando atender os mais prementes e legítimos, direitos e interesses da população local, que sempre sonhou como uma creche para as crianças. Sonho este, interrompido, devido a malversação do dinheiro público, na gestão da prefeita sucessora Sra. Edinalva Pereira de Almeida (2013 a 2016), que deixou de prestar contas de parte dos recursos aplicados na obra durante o período de sua responsabilidade administrativa, bem como não solicitou o aditamento de prazo do TC para continuidade do objeto, deixando o Termo de Compromisso expirar em junho de 2016. Considera-se, portanto, injusto a população ser penalizada por erros de terceiros, e solicitamos que digne-se o Governo Federal, através do FNDE, proceder a repactuação do referido Termo de Compromisso, para finalização da obra que se encontra deteriorando e precisa ser entregue à população, que é a geradora dos recursos financeiros administrados pelos representantes das esferas municipal, estadual e nacional, e ao longo dos anos vem sendo prejudicada devido omissão da ex-gestora à época, e consequentemente  pela morosidade dos trâmites  burocráticos. Pede-se, portanto, que este órgão, solicite ao TCU, a conclusão da Tomada de Contas Especial, processo nº  033.612/2018-8, a fim de garantir à municipalidade o direito de repactuar essa importante obra, que visa fortalecer a educação do município e ajudar na construção de um futuro melhor em nosso país.</t>
  </si>
  <si>
    <t>SIRLEY NOVAES BARRETO</t>
  </si>
  <si>
    <t>87001</t>
  </si>
  <si>
    <t>(5286) 750011 - Centro de Ensino Profª Olgarina P. Pinheiro - Brasil Profissionalizado - Conceição do Coité/BA</t>
  </si>
  <si>
    <t>Prezados Senhores, Em nome da Secretaria da Educação do Estado da Bahia, venho por meio desta justificativa formalizar a solicitação de repactuação da obra inscrita no ID nº 5286, referente ao Convênio nº 750011/2008, firmado com essa conceituada entidade concedente. O referido convênio tem como objeto da criação do Espaço Educativo para o Ensino Médio Profissionalizante, com o objetivo de garantir uma melhor infraestrutura para a rede estadual de ensino do estado da Bahia. No entanto, durante a execução do projeto, deparamo-nos com situações imprevistas e mudanças nas condições originais que têm impactado o andamento da obra e seu orçamento. Dentre as principais justificativas para a necessidade de repactuação, destacam-se as alterações nas especificações técnicas, reajuste de preços, acréscimo de serviços e atrasos não imputáveis a este órgão. Com base nas circunstâncias apresentadas, faz-se necessária a repactuação do convênio para adequação do prazo de execução e do montante financeiro destinado à obra. Tal ajuste é fundamental para garantir a conclusão exitosa do projeto, bem como o alcance dos objetivos propostos. Sendo assim, solicitamos a gentileza de analisar atentamente nossa solicitação e, caso seja possível, realizar a repactuação das obras referentes ao Convênio nº 750011/2008, segundo disposto no §3º do Art. 3º da Portaria Conjunta MEC/MGI/CGU nº 82, de 10 de julho de 2023. Sendo assim, nos colocamos à disposição para esclarecer quaisquer dúvidas ou fornecer informações adicionais que sejam necessárias para o processo de análise. Desde já, agradecemos a compreensão e colaboração dessa conceituada entidade concedente e reafirmamos nosso compromisso em zelar pela correta aplicação dos recursos públicos.  Atenciosamente,</t>
  </si>
  <si>
    <t>87002</t>
  </si>
  <si>
    <t>(5353) 750011 - Centro de Ensino Jubilino Cunegundes - Brasil Profissionalizado - Morro do Chapéu/BA</t>
  </si>
  <si>
    <t>Prezados Senhores, Em nome da Secretaria da Educação do Estado da Bahia, venho por meio desta justificativa formalizar a solicitação de repactuação da obra inscrita no ID nº 5353, referente ao Convênio nº 750011/2008, firmado com essa conceituada entidade concedente. O referido convênio tem como objeto a criação do Espaço Educativo para o Ensino Médio Profissionalizante, com o objetivo de garantir uma melhor infraestrutura para a rede estadual de ensino do estado da Bahia. No entanto, durante a execução do projeto, deparamo-nos com situações imprevistas e mudanças nas condições originais que têm impactado o andamento da obra e seu orçamento. Dentre as principais justificativas para a necessidade de repactuação, destacam-se as alterações nas especificações técnicas, reajuste de preços, acréscimo de serviços e atrasos não imputáveis a este órgão. Com base nas circunstâncias apresentadas, faz-se necessária a repactuação do convênio para adequação do prazo de execução e do montante financeiro destinado à obra. Tal ajuste é fundamental para garantir a conclusão exitosa do projeto, bem como o alcance dos objetivos propostos. Sendo assim, solicitamos a gentileza de analisar atentamente nossa solicitação e, caso seja possível, realizar a repactuação das obras referentes ao Convênio nº 750011/2008, segundo disposto no §3º do Art. 3º da Portaria Conjunta MEC/MGI/CGU nº 82, de 10 de julho de 2023. Sendo assim, nos colocamos à disposição para esclarecer quaisquer dúvidas ou fornecer informações adicionais que sejam necessárias para o processo de análise. Desde já, agradecemos a compreensão e colaboração dessa conceituada entidade concedente e reafirmamos nosso compromisso em zelar pela correta aplicação dos recursos públicos.  Atenciosamente,</t>
  </si>
  <si>
    <t>01/09/2023</t>
  </si>
  <si>
    <t>87003</t>
  </si>
  <si>
    <t>(29313) RUY BARBOSA - SANTA CLARA</t>
  </si>
  <si>
    <t>Prezados Senhores, Em nome da Secretaria da Educação do Estado da Bahia, venho por meio desta justificativa formalizar a solicitação de repactuação da obra inscrita no ID nº 29313, referente ao Convênio nº 7417/2012, firmado com essa conceituada entidade concedente. O referido convênio tem como objeto a realização da construção de uma nova unidade escolar, com 04 salas, visando garantir uma melhor infraestrutura para a rede estadual de ensino do estado da Bahia. No entanto, durante a execução do projeto, deparamo-nos com situações imprevistas e mudanças nas condições originais que têm impactado o andamento da obra e seu orçamento. Dentre as principais justificativas para a necessidade de repactuação, destacam-se as alterações nas especificações técnicas, reajuste de preços, acréscimo de serviços e atrasos não imputáveis a este órgão. Com base nas circunstâncias apresentadas, faz-se necessária a repactuação do convênio para adequação do prazo de execução e do montante financeiro destinado à obra. Tal ajuste é fundamental para garantir a conclusão exitosa do projeto, bem como o alcance dos objetivos propostos. Sendo assim, solicitamos a gentileza de analisar atentamente nossa solicitação e, caso seja possível, realizar a repactuação das obras referentes ao Convênio nº 7417/2012, segundo disposto no §3º do Art. 3º da Portaria Conjunta MEC/MGI/CGU nº 82, de 10 de julho de 2023. Sendo assim, nos colocamos à disposição para esclarecer quaisquer dúvidas ou fornecer informações adicionais que sejam necessárias para o processo de análise. Desde já, agradecemos a compreensão e colaboração dessa conceituada entidade concedente e reafirmamos nosso compromisso em zelar pela correta aplicação dos recursos públicos.  Atenciosamente,</t>
  </si>
  <si>
    <t>87004</t>
  </si>
  <si>
    <t>(6085) 700283 - CE José Sá Nunes -  - Ampliação - Vitória da Conquista/BA</t>
  </si>
  <si>
    <t>700283</t>
  </si>
  <si>
    <t>Prezados Senhores, Em nome da Secretaria da Educação do Estado da Bahia, venho por meio desta justificativa formalizar a solicitação de repactuação da obra inscrita no ID nº 6085, referente ao Convênio nº 700283/2008, firmado com essa conceituada entidade concedente. O referido convênio tem como objeto a realização de ampliação do CE José Sá Nunes, com o objetivo de garantir uma melhor infraestrutura para a rede estadual de ensino do estado da Bahia. No entanto, durante a execução do projeto, deparamo-nos com situações imprevistas e mudanças nas condições originais que têm impactado o andamento da obra e seu orçamento. Dentre as principais justificativas para a necessidade de repactuação, destacam-se as alterações nas especificações técnicas, reajuste de preços, acréscimo de serviços e atrasos não imputáveis a este órgão. Com base nas circunstâncias apresentadas, faz-se necessária a repactuação do convênio para adequação do prazo de execução e do montante financeiro destinado à obra. Tal ajuste é fundamental para garantir a conclusão exitosa do projeto, bem como o alcance dos objetivos propostos. Sendo assim, solicitamos a gentileza de analisar atentamente nossa solicitação e, caso seja possível, realizar a repactuação das obras referentes ao Convênio nº 700283/2008, segundo disposto no §3º do Art. 3º da Portaria Conjunta MEC/MGI/CGU nº 82, de 10 de julho de 2023. Sendo assim, nos colocamos à disposição para esclarecer quaisquer dúvidas ou fornecer informações adicionais que sejam necessárias para o processo de análise. Desde já, agradecemos a compreensão e colaboração dessa conceituada entidade concedente e reafirmamos nosso compromisso em zelar pela correta aplicação dos recursos públicos.  Atenciosamente,</t>
  </si>
  <si>
    <t>87005</t>
  </si>
  <si>
    <t>(6086) 700283 - CPM Eraldo Tinoco -  - Ampliação - Vitória da Conquista /BA</t>
  </si>
  <si>
    <t>Prezados Senhores, Em nome da Secretaria da Educação do Estado da Bahia, venho por meio desta justificativa formalizar a solicitação de repactuação da obra inscrita no ID nº 6086, referente ao Convênio nº 700283/2008, firmado com essa conceituada entidade concedente. O referido convênio tem como objeto a realização da ampliação do CPM Eraldo Tinoco, no município de Vitória da Conquista/BA, com o objetivo de garantir uma melhor infraestrutura para a rede estadual de ensino do estado da Bahia. No entanto, durante a execução do projeto, deparamo-nos com situações imprevistas e mudanças nas condições originais que têm impactado o andamento da obra e seu orçamento. Dentre as principais justificativas para a necessidade de repactuação, destacam-se as alterações nas especificações técnicas, reajuste de preços, acréscimo de serviços e atrasos não imputáveis a este órgão. Com base nas circunstâncias apresentadas, faz-se necessária a repactuação do convênio para adequação do prazo de execução e do montante financeiro destinado à obra. Tal ajuste é fundamental para garantir a conclusão exitosa do projeto, bem como o alcance dos objetivos propostos. Sendo assim, solicitamos a gentileza de analisar atentamente nossa solicitação e, caso seja possível, realizar a repactuação das obras referentes ao Convênio nº 700283/2008, segundo disposto no §3º do Art. 3º da Portaria Conjunta MEC/MGI/CGU nº 82, de 10 de julho de 2023. Sendo assim, nos colocamos à disposição para esclarecer quaisquer dúvidas ou fornecer informações adicionais que sejam necessárias para o processo de análise. Desde já, agradecemos a compreensão e colaboração dessa conceituada entidade concedente e reafirmamos nosso compromisso em zelar pela correta aplicação dos recursos públicos.  Atenciosamente,</t>
  </si>
  <si>
    <t>87006</t>
  </si>
  <si>
    <t>(6104) 700283 - Colégio Modelo Luis Eduardo Magalhães</t>
  </si>
  <si>
    <t>Prezados Senhores, Em nome da Secretaria da Educação do Estado da Bahia, venho por meio desta justificativa formalizar a solicitação de repactuação da obra inscrita no ID nº 6104, referente ao Convênio nº 700283/2008, firmado com essa conceituada entidade concedente. O referido convênio tem como objeto a realização da ampliação do C. Modelo Luís Eduardo Magalhães, no município de Vitória da Conquista/BA, com o objetivo de garantir uma melhor infraestrutura para a rede estadual de ensino do estado da Bahia. No entanto, durante a execução do projeto, deparamo-nos com situações imprevistas e mudanças nas condições originais que têm impactado o andamento da obra e seu orçamento. Dentre as principais justificativas para a necessidade de repactuação, destacam-se as alterações nas especificações técnicas, reajuste de preços, acréscimo de serviços e atrasos não imputáveis a este órgão. Com base nas circunstâncias apresentadas, faz-se necessária a repactuação do convênio para adequação do prazo de execução e do montante financeiro destinado à obra. Tal ajuste é fundamental para garantir a conclusão exitosa do projeto, bem como o alcance dos objetivos propostos. Sendo assim, solicitamos a gentileza de analisar atentamente nossa solicitação e, caso seja possível, realizar a repactuação das obras referentes ao Convênio nº 700283/2008, segundo disposto no §3º do Art. 3º da Portaria Conjunta MEC/MGI/CGU nº 82, de 10 de julho de 2023. Sendo assim, nos colocamos à disposição para esclarecer quaisquer dúvidas ou fornecer informações adicionais que sejam necessárias para o processo de análise. Desde já, agradecemos a compreensão e colaboração dessa conceituada entidade concedente e reafirmamos nosso compromisso em zelar pela correta aplicação dos recursos públicos.  Atenciosamente,</t>
  </si>
  <si>
    <t>87007</t>
  </si>
  <si>
    <t>(6133) 700283 - EE Alice Teles de Menezes -  - Ampliação - Ruy Barbosa/BA</t>
  </si>
  <si>
    <t>Prezados Senhores, Em nome da Secretaria da Educação do Estado da Bahia, venho por meio desta justificativa formalizar a solicitação de repactuação da obra inscrita no ID nº 6133, referente ao Convênio nº 700283/2008, firmado com essa conceituada entidade concedente. O referido convênio tem como objeto a realização da ampliação do CE Alice Teles de Menezes, no município de Ruy Barbosa/BA, com o objetivo de garantir uma melhor infraestrutura para a rede estadual de ensino do estado da Bahia. No entanto, durante a execução do projeto, deparamo-nos com situações imprevistas e mudanças nas condições originais que têm impactado o andamento da obra e seu orçamento. Dentre as principais justificativas para a necessidade de repactuação, destacam-se as alterações nas especificações técnicas, reajuste de preços, acréscimo de serviços e atrasos não imputáveis a este órgão. Com base nas circunstâncias apresentadas, faz-se necessária a repactuação do convênio para adequação do prazo de execução e do montante financeiro destinado à obra. Tal ajuste é fundamental para garantir a conclusão exitosa do projeto, bem como o alcance dos objetivos propostos. Sendo assim, solicitamos a gentileza de analisar atentamente nossa solicitação e, caso seja possível, realizar a repactuação das obras referentes ao Convênio nº 700283/2008, segundo disposto no §3º do Art. 3º da Portaria Conjunta MEC/MGI/CGU nº 82, de 10 de julho de 2023. Sendo assim, nos colocamos à disposição para esclarecer quaisquer dúvidas ou fornecer informações adicionais que sejam necessárias para o processo de análise. Desde já, agradecemos a compreensão e colaboração dessa conceituada entidade concedente e reafirmamos nosso compromisso em zelar pela correta aplicação dos recursos públicos.  Atenciosamente,</t>
  </si>
  <si>
    <t>87008</t>
  </si>
  <si>
    <t>(20774) 703506/10 - CE Prof. Maria Helena Oliveira - Mansidão/BA</t>
  </si>
  <si>
    <t>Prezados Senhores, Em nome da Secretaria da Educação do Estado da Bahia, venho por meio desta justificativa formalizar a solicitação de repactuação da obra inscrita no ID nº 20774, referente ao Convênio nº 703506/2010, firmado com essa conceituada entidade concedente. O referido convênio tem como objeto a realização de ampliação do CE Prof. Maria Helena Oliveira, no município de Mansidão/BA, com o objetivo de garantir uma melhor infraestrutura para a rede estadual de ensino do estado da Bahia. No entanto, durante a execução do projeto, deparamo-nos com situações imprevistas e mudanças nas condições originais que têm impactado o andamento da obra e seu orçamento. Dentre as principais justificativas para a necessidade de repactuação, destacam-se as alterações nas especificações técnicas, reajuste de preços, acréscimo de serviços e atrasos não imputáveis a este órgão. Com base nas circunstâncias apresentadas, faz-se necessária a repactuação do convênio para adequação do prazo de execução e do montante financeiro destinado à obra. Tal ajuste é fundamental para garantir a conclusão exitosa do projeto, bem como o alcance dos objetivos propostos. Sendo assim, solicitamos a gentileza de analisar atentamente nossa solicitação e, caso seja possível, realizar a repactuação das obras referentes ao Convênio nº 703506/2010, segundo disposto no §3º do Art. 3º da Portaria Conjunta MEC/MGI/CGU nº 82, de 10 de julho de 2023. Sendo assim, nos colocamos à disposição para esclarecer quaisquer dúvidas ou fornecer informações adicionais que sejam necessárias para o processo de análise. Desde já, agradecemos a compreensão e colaboração dessa conceituada entidade concedente e reafirmamos nosso compromisso em zelar pela correta aplicação dos recursos públicos.  Atenciosamente,</t>
  </si>
  <si>
    <t>87009</t>
  </si>
  <si>
    <t>(20778) 703506 - CE Polivalente de Muritiba - Muritiba/BA</t>
  </si>
  <si>
    <t>Prezados Senhores, Em nome da Secretaria da Educação do Estado da Bahia, venho por meio desta justificativa formalizar a solicitação de repactuação da obra inscrita no ID nº 20778, referente ao Convênio nº 703506/2010, firmado com essa conceituada entidade concedente. O referido convênio tem como objeto a realização de ampliação do CE Polivalente, no município de Muritiba/BA, com o objetivo de garantir uma melhor infraestrutura para a rede estadual de ensino do estado da Bahia. No entanto, durante a execução do projeto, deparamo-nos com situações imprevistas e mudanças nas condições originais que têm impactado o andamento da obra e seu orçamento. Dentre as principais justificativas para a necessidade de repactuação, destacam-se as alterações nas especificações técnicas, reajuste de preços, acréscimo de serviços e atrasos não imputáveis a este órgão. Com base nas circunstâncias apresentadas, faz-se necessária a repactuação do convênio para adequação do prazo de execução e do montante financeiro destinado à obra. Tal ajuste é fundamental para garantir a conclusão exitosa do projeto, bem como o alcance dos objetivos propostos. Sendo assim, solicitamos a gentileza de analisar atentamente nossa solicitação e, caso seja possível, realizar a repactuação das obras referentes ao Convênio nº 703506/2010, segundo disposto no §3º do Art. 3º da Portaria Conjunta MEC/MGI/CGU nº 82, de 10 de julho de 2023. Sendo assim, nos colocamos à disposição para esclarecer quaisquer dúvidas ou fornecer informações adicionais que sejam necessárias para o processo de análise. Desde já, agradecemos a compreensão e colaboração dessa conceituada entidade concedente e reafirmamos nosso compromisso em zelar pela correta aplicação dos recursos públicos.  Atenciosamente,</t>
  </si>
  <si>
    <t>87010</t>
  </si>
  <si>
    <t>(23023) PAC 2 - Construção de Quadra Escolar Coberta  005</t>
  </si>
  <si>
    <t>Prezados Senhores, Em nome da Secretaria da Educação do Estado da Bahia, venho por meio desta justificativa formalizar a solicitação de repactuação da obra inscrita no ID nº 23023, referente ao Convênio nº PAC 2, firmado com essa conceituada entidade concedente. O referido convênio tem como objeto a realização da construção de Quadra Poliesportiva Coberta na EE Hérlio Mascarenhas Cardoso, no município de Conceição da Feira, com o objetivo de garantir uma melhor infraestrutura para a rede estadual de ensino do estado da Bahia. No entanto, durante a execução do projeto, deparamo-nos com situações imprevistas e mudanças nas condições originais que têm impactado o andamento da obra e seu orçamento. Dentre as principais justificativas para a necessidade de repactuação, destacam-se as alterações nas especificações técnicas, reajuste de preços, acréscimo de serviços e atrasos não imputáveis a este órgão. Com base nas circunstâncias apresentadas, faz-se necessária a repactuação do convênio para adequação do prazo de execução e do montante financeiro destinado à obra. Tal ajuste é fundamental para garantir a conclusão exitosa do projeto, bem como o alcance dos objetivos propostos. Sendo assim, solicitamos a gentileza de analisar atentamente nossa solicitação e, caso seja possível, realizar a repactuação das obras referentes ao Convênio nº PAC 2, segundo disposto no §3º do Art. 3º da Portaria Conjunta MEC/MGI/CGU nº 82, de 10 de julho de 2023. Sendo assim, nos colocamos à disposição para esclarecer quaisquer dúvidas ou fornecer informações adicionais que sejam necessárias para o processo de análise. Desde já, agradecemos a compreensão e colaboração dessa conceituada entidade concedente e reafirmamos nosso compromisso em zelar pela correta aplicação dos recursos públicos.  Atenciosamente,</t>
  </si>
  <si>
    <t>87011</t>
  </si>
  <si>
    <t>(17449) 700271/11 - Es. de Ed. Infantil - São Miguel do Tocantins/TO</t>
  </si>
  <si>
    <t>700271</t>
  </si>
  <si>
    <t>04/08/2014</t>
  </si>
  <si>
    <t>Este ente Manifesta interesse em realizar a repactuação em consonância com a MP 1174 e a Portaria 82 que dispõem sobre as repactuações e Retomada das obras inacabadas ou paralisadas.</t>
  </si>
  <si>
    <t>Alberto Loiola Gomes Moreira</t>
  </si>
  <si>
    <t>87014</t>
  </si>
  <si>
    <t>(1605) 830431 - Escola de Educação Infantil - Tipo B - Sampaio/TO</t>
  </si>
  <si>
    <t>830431</t>
  </si>
  <si>
    <t>06/09/2014</t>
  </si>
  <si>
    <t>Manifesto interesse em realizar a repactuação em consonância com a MP 1174/23 e a Portaria Conjunta - MEC/MGI/CGU-nº82 de 10 de julho de 2023 que dispõem sobre as repactuações e Retomada das obras inacabadas ou paralisadas.</t>
  </si>
  <si>
    <t>ARMINDO CAYRES DE ALMEIDA</t>
  </si>
  <si>
    <t>87017</t>
  </si>
  <si>
    <t>(27395) Bubalina</t>
  </si>
  <si>
    <t>8156</t>
  </si>
  <si>
    <t>Eu, João Luciano Silva Soares, na qualidade de prefeito do município de Pinheiro - MA manifesto o interesse do nosso município em aderir à Medida Provisória nº 1.174, de 12 de maio de 2023, que estabelece o Pacto Nacional pela Retomada de Obras e de Serviços de Engenharia Destinados à Educação Básica. Diante do elevado quantitativo de obras federais que se encontram inacabadas/paralisadas no País, a proposta para retomadas das mesmas é de extrema importância e assegura à nossa população, melhorias para rede de ensino em nosso município. Dentre essas obras, destaca-se a construção ID (27395) Escola de 06 salas, Bubalina  Pinheiro - MA. Termo/Convenio 8156/2012, que se encontra atualmente com um percentual de evolução de 0,38%. A gestão municipal, em comprometimento com a educação de seus munícipes, será diligente e buscará por meio do Pacto Nacional pela Retomada de Obras da Educação Básica, suprir os desafios que ocasionaram a paralização das obras em nosso município, a fim de que possamos então, com as novas escolas e demais instalações, cumprir com veemência o Plano Municipal de Educação que nos rege.  Por meio desta manifestação de interesse, reafirmamos nosso comprometimento em seguir os trâmites necessários perante o Sistema Integrado de Monitoramento, Execução e Controle do Ministério da Educação (SIMEC), a fim de viabilizar a retomada do empreendimento e garantir a conclusão com êxito de acordo o Projeto Padrão do FNDE e cumprir o Termo de Compromisso pactuado. Certos de que essa iniciativa contribuirá significativamente para a qualidade da educação em nosso município, colocamo-nos à disposição para quaisquer esclarecimentos adicionais que se façam necessários.</t>
  </si>
  <si>
    <t>87018</t>
  </si>
  <si>
    <t>(1004483) PAC 2 - Construção de Quadra Escolar Coberta  001/2013 - Itajá - GO</t>
  </si>
  <si>
    <t>O Municipio tem interesse na Nova Pactuação MP 1174 para poder finalizar a obra. Essa MP veio em boa hora para nos auxiliar a finalizar esse beneficio para nossa população</t>
  </si>
  <si>
    <t>RENIS CESAR DE OLIVEIRA</t>
  </si>
  <si>
    <t>04/09/2023</t>
  </si>
  <si>
    <t>87019</t>
  </si>
  <si>
    <t>(27396) BUBALINA</t>
  </si>
  <si>
    <t>Eu, João Luciano Silva Soares, na qualidade de prefeito do município de Pinheiro - MA manifesto o interesse do nosso município em aderir à Medida Provisória nº 1.174, de 12 de maio de 2023, que estabelece o Pacto Nacional pela Retomada de Obras e de Serviços de Engenharia Destinados à Educação Básica. Diante do elevado quantitativo de obras federais que se encontram inacabadas/paralisadas no País, a proposta para retomadas das mesmas é de extrema importância e assegura à nossa população, melhorias para rede de ensino em nosso município. Dentre essas obras, destaca-se a construção ID (27396) Escola de 12 salas, Bubalina  Pinheiro - MA. Termo/Convenio 8156/2012, que se encontra atualmente com um percentual de evolução de 57,19%. A gestão municipal, em comprometimento com a educação de seus munícipes, será diligente e buscará por meio do Pacto Nacional pela Retomada de Obras da Educação Básica, suprir os desafios que ocasionaram a paralização das obras em nosso município, a fim de que possamos então, com as novas escolas e demais instalações, cumprir com veemência o Plano Municipal de Educação que nos rege.  Por meio desta manifestação de interesse, reafirmamos nosso comprometimento em seguir os trâmites necessários perante o Sistema Integrado de Monitoramento, Execução e Controle do Ministério da Educação (SIMEC), a fim de viabilizar a retomada do empreendimento e garantir a conclusão com êxito de acordo o Projeto Padrão do FNDE e cumprir o Termo de Compromisso pactuado. Certos de que essa iniciativa contribuirá significativamente para a qualidade da educação em nosso município, colocamo-nos à disposição para quaisquer esclarecimentos adicionais que se façam necessários.</t>
  </si>
  <si>
    <t>87020</t>
  </si>
  <si>
    <t>(1005247) PAC 2 - Construção de Quadra Coberta na Escola Francisco Lôbo Cavalcante - Boa Viagem - CE</t>
  </si>
  <si>
    <t>23/08/2019</t>
  </si>
  <si>
    <t>A Exmo. Senhor Prefeito Municipal de BOA VIAGEM/CE, JOSÉ CARNEIRO DANTAS FILHO, no uso de suas atribuições legais, notadamente Lei Orgânica Municipal, Constituição Federal e leis esparsas, respaldado ainda nos ditames principiológicos, vem por meio deste, informar que o município de BOA VIAGEM-CE, tem uma obra INACABADA com ID: 1005247 com Termo de Compromisso PAC2 6540/2013, nesse contexto, me manifesto expresso interesse em firmar e pactuar novo termo de compromisso com ajuste de valores para que possamos concluir essa obra supracitada, referente CONSTRUÇÃO QUADRA ESCOLAR COBERTA em conformidade com as diretrizes da PORTARIA CONJUNTA MEC/MGI/CGU Nº 82, DE 10 DE JULHO DE 2023 e MP 1174 DE 12 maio de 2023. Sabemos que tal solicitação tem um caráter importantíssimo para a qualidade da educação do nosso município, por isso, sem devaneios e pedidos absurdos, requeremos assim, de V. Sa. que após observado o simplório pedido de solicitação, o deferimento do pleito.</t>
  </si>
  <si>
    <t>87021</t>
  </si>
  <si>
    <t>(28449) 700363/11 - Espaço Educativo Indígena - Aldeia Caçula - Canarana/MT</t>
  </si>
  <si>
    <t>700363</t>
  </si>
  <si>
    <t>12/07/2019</t>
  </si>
  <si>
    <t>Solicitamos que seja feita a repactuação para que possamos receber os recursos próprios do município em forma de reembolso, uma vez que durante a interrupção do envio de verbas para o município as obras foram continuadas com recursos próprios e atualmente a unidade se encontra concluída e em atividade atendendo toda a comunidade local, conforme o objeto pactuado.</t>
  </si>
  <si>
    <t>DIEGO ROBERTO SBITKOWSKI CHAMA</t>
  </si>
  <si>
    <t>87022</t>
  </si>
  <si>
    <t>(1007325) PAC 2 - Cobertura de Quadra Escolar  001/2013 - Distrito de Ibuaçu - Boa Viagem - CE</t>
  </si>
  <si>
    <t>28/06/2022</t>
  </si>
  <si>
    <t>A Exmo. Senhor Prefeito Municipal de BOA VIAGEM/CE, JOSÉ CARNEIRO DANTAS FILHO, no uso de suas atribuições legais, notadamente Lei Orgânica Municipal, Constituição Federal e leis esparsas, respaldado ainda nos ditames principiológicos, vem por meio deste, informar que o município de BOA VIAGEM-CE, tem uma obra INACABADA com ID: 1007325 com Termo de Compromisso PAC2 7676/2013, nesse contexto, me manifesto expresso interesse em firmar e pactuar novo termo de compromisso com ajuste de valores para que possamos concluir essa obra supracitada, referente COBERTURA DE QUADRA ESCOLAR em conformidade com as diretrizes da PORTARIA CONJUNTA MEC/MGI/CGU Nº 82, DE 10 DE JULHO DE 2023 e MP 1174 DE 12 maio de 2023. Sabemos que tal solicitação tem um caráter importantíssimo para a qualidade da educação do nosso município, por isso, sem devaneios e pedidos absurdos, requeremos assim, de V. Sa. que após observado o simplório pedido de solicitação, o deferimento do pleito.</t>
  </si>
  <si>
    <t>87023</t>
  </si>
  <si>
    <t>(28446) 700363/11 - Espaço Educativo Indígena - Aldeia Reata - Canarana/MT</t>
  </si>
  <si>
    <t>87024</t>
  </si>
  <si>
    <t>(1005249) PAC 2 - Construção de Quadra Coberta  na Escola Walkimar Brasil dos Santos - Boa Viagem - CE</t>
  </si>
  <si>
    <t>A Exmo. Senhor Prefeito Municipal de BOA VIAGEM/CE, JOSÉ CARNEIRO DANTAS FILHO, no uso de suas atribuições legais, notadamente Lei Orgânica Municipal, Constituição Federal e leis esparsas, respaldado ainda nos ditames principiológicos, vem por meio deste, informar que o município de BOA VIAGEM-CE, tem uma obra INACABADA com ID: 1005249 com Termo de Compromisso PAC2 6540/2013, nesse contexto, me manifesto expresso interesse em firmar e pactuar novo termo de compromisso com ajuste de valores para que possamos concluir essa obra supracitada, referente CONSTRUÇÃO QUADRA ESCOLAR COBERTA em conformidade com as diretrizes da PORTARIA CONJUNTA MEC/MGI/CGU Nº 82, DE 10 DE JULHO DE 2023 e MP 1174 DE 12 maio de 2023. Sabemos que tal solicitação tem um caráter importantíssimo para a qualidade da educação do nosso município, por isso, sem devaneios e pedidos absurdos, requeremos assim, de V. Sa. que após observado o simplório pedido de solicitação, o deferimento do pleito.</t>
  </si>
  <si>
    <t>87027</t>
  </si>
  <si>
    <t>(1015698) PAC 2 - Cobertura de Quadra Escolar  001/2013 - Carapebus - RJ</t>
  </si>
  <si>
    <t>21/11/2016</t>
  </si>
  <si>
    <t>Obra inacabada, essencial para população em geral. Visa o bem comum e a coletividade, em especial aos alunos da rede pública de ensino.</t>
  </si>
  <si>
    <t>BERNARD TAVARES DIDIMO</t>
  </si>
  <si>
    <t>87029</t>
  </si>
  <si>
    <t>(19052) escola proinfância</t>
  </si>
  <si>
    <t>03/02/2018</t>
  </si>
  <si>
    <t>Manifesto interesse em Realizar a Repactuação em Consonância com a MP 1174 e a Portaria 82 que dispõe sobre as Repactuações e Retomada das Obras Inacabadas ou Paralisadas.</t>
  </si>
  <si>
    <t>FERNANDO ANTONIO FERREIRA DA SILVA</t>
  </si>
  <si>
    <t>02/09/2023</t>
  </si>
  <si>
    <t>87031</t>
  </si>
  <si>
    <t>(27721) PAC 2 - CRECHE/PRÉ-ESCOLA  001</t>
  </si>
  <si>
    <t>19/12/2018</t>
  </si>
  <si>
    <t>O município manifesta interesse em repactuar a obra.</t>
  </si>
  <si>
    <t>COSME MACEDO PEREIRA</t>
  </si>
  <si>
    <t>87032</t>
  </si>
  <si>
    <t>(1010358) ESCOLA UNIÃO - São João de Pirabas - PA</t>
  </si>
  <si>
    <t>22335</t>
  </si>
  <si>
    <t>Manifesto interesse em realizar a Repactuação em Consonância com a MP1174 e a Portaria Conjunta 82 que dispõe sobre as Repactuações e retomadas das obras Inacabadas e Paralisadas.</t>
  </si>
  <si>
    <t>87033</t>
  </si>
  <si>
    <t>(1009806) Siloé - Mocajuba - PA</t>
  </si>
  <si>
    <t>22884</t>
  </si>
  <si>
    <t>87034</t>
  </si>
  <si>
    <t>(1006408) ESCOLA KM 40 - São João de Pirabas - PA</t>
  </si>
  <si>
    <t>17544</t>
  </si>
  <si>
    <t>Manifesto interesse em realizar a Repactuação em Consonância com a MP1174 e a Portaria Conjunta 82 que dispõe sobre as Repactuações e retomadas das obras Inacabadas e Paralisadas.(Informo que a referida obra foi concluída com recursos próprio)</t>
  </si>
  <si>
    <t>87035</t>
  </si>
  <si>
    <t>(27722) CRECHE DO BAIRRO NOVO</t>
  </si>
  <si>
    <t>O municipio manifesta interesse em repactuar a obra.</t>
  </si>
  <si>
    <t>87036</t>
  </si>
  <si>
    <t>(25042) PAC 2 - CRECHE/PRÉ-ESCOLA  002</t>
  </si>
  <si>
    <t>A obra (25042) PAC 2 - CRECHE/PRÉ-ESCOLA 002 do município de Queimadas-PB, consta no SIMEC como inacabada, porem está sendo concluída com recursos próprios  com mais de 80% de conclusão.</t>
  </si>
  <si>
    <t>JOSE CARLOS DE SOUSA REGO</t>
  </si>
  <si>
    <t>87041</t>
  </si>
  <si>
    <t xml:space="preserve">(1001756) LOTE URBANO PAC 2 VALETA </t>
  </si>
  <si>
    <t>Eu, Arnobio de Almeida Martins, na qualidade de prefeito do município de Jenipapo dos Vieiras - MA manifesto o interesse do nosso município em aderir à Medida Provisória nº 1.174, de 12 de maio de 2023, que estabelece o Pacto Nacional pela Retomada de Obras e de Serviços de Engenharia Destinados à Educação Básica. Diante do elevado quantitativo de obras federais que se encontram inacabadas/paralisadas no País, a proposta para retomadas das mesmas é de extrema importância e assegura à nossa população, melhorias para rede de ensino em nosso município. Dentre essas obras, destaca-se a construção ID (1001756) PAC 2 - Creche pré-Escola tipo 1, Termo/Convenio PAC 2 6009/2013, que se encontra atualmente com um percentual de evolução de 53,31%. A gestão municipal, em comprometimento com a educação de seus munícipes, será diligente e buscará por meio do Pacto Nacional pela Retomada de Obras da Educação Básica, suprir os desafios que ocasionaram a paralização das obras em nosso município, a fim de que possamos então, com as novas escolas e demais instalações, cumprir com veemência o Plano Municipal de Educação que nos rege.  Por meio desta manifestação de interesse, reafirmamos nosso comprometimento em seguir os trâmites necessários perante o Sistema Integrado de Monitoramento, Execução e Controle do Ministério da Educação (SIMEC), a fim de viabilizar a retomada do empreendimento e garantir a conclusão com êxito de acordo o Projeto Padrão do FNDE e cumprir o Termo de Compromisso pactuado. Certos de que essa iniciativa contribuirá significativamente para a qualidade da educação em nosso município, colocamo-nos à disposição para quaisquer esclarecimentos adicionais que se façam necessários.</t>
  </si>
  <si>
    <t>ARNOBIO DE ALMEIDA MARTINS</t>
  </si>
  <si>
    <t>87042</t>
  </si>
  <si>
    <t>(1081463) PAC 2 - QUADRA ESCOLA ESCOLA ANGELICA VIEIRA</t>
  </si>
  <si>
    <t>06/11/2019</t>
  </si>
  <si>
    <t>Eu, Maria Gorete Barroso Magalhães Caetano  , na qualidade de prefeito do município de Itapajé,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Quadra Escolar Escola Angelica Vieira  - ID 1081463, que se encontra atualmente com um percentual de evolução aproximadamente de  21%. O compromisso de nossa gestão com a educação é firme, e estamos empenhados em superar os desafios que levaram à interrupção desta obra. Acreditamos que, ao retomar a construção da Quadra Escolar Escola Angelica Vieira   , não apenas proporcionaremos um ambiente de aprendizado mais adequado e seguro para nossos estudantes, mas também contribuiremos para o fortalecimento de nossa rede educacional na totalidade.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Quadra Escolar Escola Angelica Vieira  Certos de que essa iniciativa contribuirá significativamente para a qualidade da educação em nosso município, colocamo-nos à disposição para quaisquer esclarecimentos adicionais que se façam</t>
  </si>
  <si>
    <t>MARIA GORETE BARROSO MAGALHAES CAETANO</t>
  </si>
  <si>
    <t>87043</t>
  </si>
  <si>
    <t>(1003187) POV. SANTA MARIA PAC 2 - Construção de Quadra Escolar Coberta  001/2013 - Jenipapo dos Vieiras - MA</t>
  </si>
  <si>
    <t>07/06/2021</t>
  </si>
  <si>
    <t>Eu, Arnobio de Almeida Martins, na qualidade de prefeito do município de Jenipapo dos Vieiras - MA manifesto o interesse do nosso município em aderir à Medida Provisória nº 1.174, de 12 de maio de 2023, que estabelece o Pacto Nacional pela Retomada de Obras e de Serviços de Engenharia Destinados à Educação Básica. Diante do elevado quantitativo de obras federais que se encontram inacabadas/paralisadas no País, a proposta para retomadas das mesmas é de extrema importância e assegura à nossa população, melhorias para rede de ensino em nosso município. Dentre essas obras, destaca-se a construção ID (1003187) PAC 2 - Povoado Santa Maria, Quadra Escolar Coberta 001/2013 Termo/Convenio PAC 2 5517/2013, que se encontra atualmente com um percentual de evolução de 59,00%. A gestão municipal, em comprometimento com a educação de seus munícipes, será diligente e buscará por meio do Pacto Nacional pela Retomada de Obras da Educação Básica, suprir os desafios que ocasionaram a paralização das obras em nosso município, a fim de que possamos então, com as novas escolas e demais instalações, cumprir com veemência o Plano Municipal de Educação que nos rege.  Por meio desta manifestação de interesse, reafirmamos nosso comprometimento em seguir os trâmites necessários perante o Sistema Integrado de Monitoramento, Execução e Controle do Ministério da Educação (SIMEC), a fim de viabilizar a retomada do empreendimento e garantir a conclusão com êxito de acordo o Projeto Padrão do FNDE e cumprir o Termo de Compromisso pactuado. Certos de que essa iniciativa contribuirá significativamente para a qualidade da educação em nosso município, colocamo-nos à disposição para quaisquer esclarecimentos adicionais que se façam necessários.</t>
  </si>
  <si>
    <t>87044</t>
  </si>
  <si>
    <t>(1018663) ESMERINO GOMES /SEDE - Itapagé - CE</t>
  </si>
  <si>
    <t>34117</t>
  </si>
  <si>
    <t>27/01/2020</t>
  </si>
  <si>
    <t>Eu, Maria Gorete Barroso Magalhães Caetano  , na qualidade de prefeito do município de Itapajé,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da Escola de 12 Salas  Bairro Esmerindo Gomes  - ID 1018663, que se encontra atualmente com um percentual de evolução aproximadamente de  1,15% O compromisso de nossa gestão com a educação é firme, e estamos empenhados em superar os desafios que levaram à interrupção desta obra. Acreditamos que, ao retomar a construção da Escola de 12 Salas  Bairro Esmerindo Gomes  - ID 1018663, não apenas proporcionaremos um ambiente de aprendizado mais adequado e seguro para nossos estudantes, mas também contribuiremos para o fortalecimento de nossa rede educacional na totalidade.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Escola de 12 Salas  Bairro Esmerindo Gomes  - ID 1018663  Certos de que essa iniciativa contribuirá significativamente para a qualidade da educação em nosso município, colocamo-nos à disposição para quaisquer esclarecimentos adicionais que se façam necessários.</t>
  </si>
  <si>
    <t>87045</t>
  </si>
  <si>
    <t>(1007442) PAC 2 - Cobertura de Quadra Escolar  002/2013 - Itapagé - CE</t>
  </si>
  <si>
    <t>29/09/2019</t>
  </si>
  <si>
    <t>Eu, Maria Gorete Barroso Magalhães Caetano  , na qualidade de prefeito do município de Itapajé,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de Cobertura de Quadra Escolar  002/2013 - ID 1007442, que se encontra atualmente com um percentual de evolução aproximadamente de  22,98% O compromisso de nossa gestão com a educação é firme, e estamos empenhados em superar os desafios que levaram à interrupção desta obra. Acreditamos que, ao retomar a construção da Cobertura de Quadra 002/2013 - ID 1007442, não apenas proporcionaremos um ambiente de aprendizado mais adequado e seguro para nossos estudantes, mas também contribuiremos para o fortalecimento de nossa rede educacional na totalidade.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Cobertura de Quadra 002/2013 - ID 1007442  Certos de que essa iniciativa contribuirá significativamente para a qualidade da educação em nosso município, colocamo-nos à disposição para quaisquer esclarecimentos adicionais que se façam necessários.</t>
  </si>
  <si>
    <t>87046</t>
  </si>
  <si>
    <t>(33140) PAC 2 - QUADRA PADRE MANUEL LIMA E SILVA</t>
  </si>
  <si>
    <t>Eu, Maria Gorete Barroso Magalhães Caetano  , na qualidade de prefeito do município de Itapajé,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de Quadra padre Manuel Lima e Silva - ID 33140, que se encontra atualmente com um percentual de evolução aproximadamente de  16,19% O compromisso de nossa gestão com a educação é firme, e estamos empenhados em superar os desafios que levaram à interrupção desta obra. Acreditamos que, ao retomar a construção da Quadra padre Manuel Lima e Silva - ID 33140, não apenas proporcionaremos um ambiente de aprendizado mais adequado e seguro para nossos estudantes, mas também contribuiremos para o fortalecimento de nossa rede educacional na totalidade.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Quadra padre Manuel Lima e Silva - ID 33140  Certos de que essa iniciativa contribuirá significativamente para a qualidade da educação em nosso município, colocamo-nos à disposição para quaisquer esclarecimentos adicionais que se façam necessários.</t>
  </si>
  <si>
    <t>87047</t>
  </si>
  <si>
    <t>(25523) PAC 2 - CRECHE/PRÉ-ESCOLA  BAIRRO ESMERINO GOMES</t>
  </si>
  <si>
    <t>Eu, Maria Gorete Barroso Magalhães Caetano  , na qualidade de prefeito do município de Itapajé, manifesto o interesse do nosso município em aderir à Medida Provisória n.º 1.174, de 12 de maio de 2023, que estabelece o Pacto Nacional pela Retomada de Obras e de Serviços de Engenharia Destinados à Educação Básica. Nossa comunidade reconhece a importância da educação como base para o desenvolvimento sustentável e acredita que a retomada das obras inacabadas/paralisadas é fundamental para a melhoria das condições de ensino. Dentre essas obras, destaca-se a construção de Creche/Pré Escola bairro Esmerindo Gomes  - ID 25523, que se encontra atualmente com um percentual de evolução aproximadamente de  1,02% O compromisso de nossa gestão com a educação é firme, e estamos empenhados em superar os desafios que levaram à interrupção desta obra. Acreditamos que, ao retomar a construção da Creche/Pré Escola bairro Esmerindo Gomes  - ID 25523,, não apenas proporcionaremos um ambiente de aprendizado mais adequado e seguro para nossos estudantes, mas também contribuiremos para o fortalecimento de nossa rede educacional na totalidade. Por meio desta manifestação de interesse, reafirmamos nosso comprometimento em seguir os trâmites necessários perante o Sistema Integrado de Monitoramento, Execução e Controle do Ministério da Educação (SIMEC), a fim de viabilizar a retomada da obra e garantir a conclusão bem-sucedida Creche/Pré Escola bairro Esmerindo Gomes  - ID 25523,   Certos de que essa iniciativa contribuirá significativamente para a qualidade da educação em nosso município, colocamo-nos à disposição para quaisquer esclarecimentos adicionais que se façam necessários.</t>
  </si>
  <si>
    <t>87048</t>
  </si>
  <si>
    <t>(11994) 702338 - Espaço Educativo Urbano II - 06 Salas - PAR - Construção Fundamental - Nova Fátima/BA</t>
  </si>
  <si>
    <t>702338</t>
  </si>
  <si>
    <t>O município de Nova Fátima, Bahia, considerando a necessidade de cumprimento das metas do PME, especialmente no sentido de ofertar no mesmo espaço físico, a ampliação do tempo escolar e, por não possuir espaço próprio adequado, pertencente a rede municipal, para atendimento dos escolares do Ensino Fundamental, especificamente, nos anos iniciais, manifesta interesse em realizar a nova repactuação em consonância com a MP 1174 e a Portaria 82 que dispõem sobre as repactuações e retomada das obras inacabadas ou paralisadas, para conclusão do Espaço Educativo Urbano II - Escola Padrão FNDE de 06 salas. A obra foi conveniada com o Governo Federal no ano de 2010, ID 11994, ID PRÉ OBRA 138662, Termo de Convênio nº 702338/2010 e possui execução superior a 40%. A nova repactuação garantirá a inclusão dos escolares que estão em espaço físico inadequado e possibilitará a ampliação do atendimento em tempo integral e integrado, na garantia do direito ao acesso, qualidade e premência, bem como a ampliação do tempo escolar para uma maior quantidade de alunos da rede municipal de ensino. Certos que seremos atendidos, aguardamos análise do FNDE.</t>
  </si>
  <si>
    <t>JOSÉ ADRIANO SANTOS PEREIRA</t>
  </si>
  <si>
    <t>87049</t>
  </si>
  <si>
    <t>(1009419) POVOADO SERRINHA - Jenipapo dos Vieiras - MA</t>
  </si>
  <si>
    <t>22578</t>
  </si>
  <si>
    <t>Eu, Arnobio de Almeida Martins, na qualidade de prefeito do município de Jenipapo dos Vieiras - MA manifesto o interesse do nosso município em aderir à Medida Provisória nº 1.174, de 12 de maio de 2023, que estabelece o Pacto Nacional pela Retomada de Obras e de Serviços de Engenharia Destinados à Educação Básica. Diante do elevado quantitativo de obras federais que se encontram inacabadas/paralisadas no País, a proposta para retomadas das mesmas é de extrema importância e assegura à nossa população, melhorias para rede de ensino em nosso município. Dentre essas obras, destaca-se a construção ID (1009419) Escola 02 Salas - Povoado Serrinha, Termo/Convenio 22578/2013, que se encontra atualmente com um percentual de evolução de 77,38%. A gestão municipal, em comprometimento com a educação de seus munícipes, será diligente e buscará por meio do Pacto Nacional pela Retomada de Obras da Educação Básica, suprir os desafios que ocasionaram a paralização das obras em nosso município, a fim de que possamos então, com as novas escolas e demais instalações, cumprir com veemência o Plano Municipal de Educação que nos rege.  Por meio desta manifestação de interesse, reafirmamos nosso comprometimento em seguir os trâmites necessários perante o Sistema Integrado de Monitoramento, Execução e Controle do Ministério da Educação (SIMEC), a fim de viabilizar a retomada do empreendimento e garantir a conclusão com êxito de acordo o Projeto Padrão do FNDE e cumprir o Termo de Compromisso pactuado. Certos de que essa iniciativa contribuirá significativamente para a qualidade da educação em nosso município, colocamo-nos à disposição para quaisquer esclarecimentos adicionais que se façam necessários.</t>
  </si>
  <si>
    <t>87050</t>
  </si>
  <si>
    <t>(1005049) PAC 2 - Construção de Quadra Escolar Coberta  045 - Coruripe - AL</t>
  </si>
  <si>
    <t>ALUISIO ARAGAO DOS ANJOS SOBRINHO</t>
  </si>
  <si>
    <t>87051</t>
  </si>
  <si>
    <t>(26485) PAC 2 - Construção de Quadra Escolar Coberta  019</t>
  </si>
  <si>
    <t>87053</t>
  </si>
  <si>
    <t>(1009420) POVOADO CENTRO DO EDIMAR - Jenipapo dos Vieiras - MA</t>
  </si>
  <si>
    <t>Eu, Arnobio de Almeida Martins, na qualidade de prefeito do município de Jenipapo dos Vieiras - MA manifesto o interesse do nosso município em aderir à Medida Provisória nº 1.174, de 12 de maio de 2023, que estabelece o Pacto Nacional pela Retomada de Obras e de Serviços de Engenharia Destinados à Educação Básica. Diante do elevado quantitativo de obras federais que se encontram inacabadas/paralisadas no País, a proposta para retomadas das mesmas é de extrema importância e assegura à nossa população, melhorias para rede de ensino em nosso município. Dentre essas obras, destaca-se a construção ID (1009420) Escola 02 Salas - Povoado Centro do Edimar, Termo/Convenio 22578/2013, que se encontra atualmente com um percentual de evolução de 33,94%. A gestão municipal, em comprometimento com a educação de seus munícipes, será diligente e buscará por meio do Pacto Nacional pela Retomada de Obras da Educação Básica, suprir os desafios que ocasionaram a paralização das obras em nosso município, a fim de que possamos então, com as novas escolas e demais instalações, cumprir com veemência o Plano Municipal de Educação que nos rege.  Por meio desta manifestação de interesse, reafirmamos nosso comprometimento em seguir os trâmites necessários perante o Sistema Integrado de Monitoramento, Execução e Controle do Ministério da Educação (SIMEC), a fim de viabilizar a retomada do empreendimento e garantir a conclusão com êxito de acordo o Projeto Padrão do FNDE e cumprir o Termo de Compromisso pactuado. Certos de que essa iniciativa contribuirá significativamente para a qualidade da educação em nosso município, colocamo-nos à disposição para quaisquer esclarecimentos adicionais que se façam necessários.</t>
  </si>
  <si>
    <t>87054</t>
  </si>
  <si>
    <t>(30720) PAC 2 - Cobertura de Quadra Escolar  057</t>
  </si>
  <si>
    <t>Temos interesse em realizar nova Pactuação</t>
  </si>
  <si>
    <t>KATIA MARA DE JESUS</t>
  </si>
  <si>
    <t>87055</t>
  </si>
  <si>
    <t>(30704) PAC 2 - Cobertura de Quadra Escolar  021</t>
  </si>
  <si>
    <t>87056</t>
  </si>
  <si>
    <t>(30706) PAC 2 - Cobertura de Quadra Escolar  002</t>
  </si>
  <si>
    <t>Temos interesse em uma nova Pactuação.</t>
  </si>
  <si>
    <t>87058</t>
  </si>
  <si>
    <t>(30701) PAC 2 - Cobertura de Quadra Escolar  010</t>
  </si>
  <si>
    <t>Temos interesse em realizar nova Pactuação.</t>
  </si>
  <si>
    <t>87059</t>
  </si>
  <si>
    <t>(30722) PAC 2 - Cobertura de Quadra Escolar  073</t>
  </si>
  <si>
    <t>87060</t>
  </si>
  <si>
    <t>(8715) 656819 - Esc. Educ. Infantil - Tipo B -  - Construção - NOVA FATIMA /BA</t>
  </si>
  <si>
    <t>656819</t>
  </si>
  <si>
    <t>28/02/2014</t>
  </si>
  <si>
    <t>No processo de construção de uma sociedade mais justa e igualitária é primordial a inclusão com qualidade social. Neste sentido, o diagnóstico realizado na sede do município de Nova Fátima, retrata uma dívida social, ao identificar grande número de alunos que, cotidianamente, ainda enfrentam um processo de exclusão social, por ausência de atendimento escolar na Educação Infantil, especialmente o público-alvo de 0 a 5 anos de idade. Algumas são atendidas em espaço físico alugado, outras estão fora da escola, por ausência de equipamento público para oferta educacional, na citada etapa de ensino. Neste contexto e em consequência dele, um grande número de crianças, sofrem o reflexo deste problema local, que se revela pela necessidade de inclusão educativa via construção de equipamento público, adequado para inclusão dos alunos de 0 a 05 anos que são atendidos em espaço físico fora dos padrões mínimos de qualidade. O compromisso assumido por este município através do Plano Municipal de Educação de Nova Fátima, Lei nº 400/2015, o qual constitui meta fundamental, posto a legalidade no campo do atendimento escolar, no âmbito da educação Infantil, para consolidação  da responsabilidade legal do município quanto a oferta de vagas no atendimento da educação infantil, conforme meta 1 do PME que consiste em : Universalizar, até 2016, a educação infantil na pré-escola para as crianças de 4 (quatro) a 5 (cinco) anos de idade e ampliar a oferta de educação infantil em creches de forma a atender, no mínimo, 50% (cinquenta por cento) das crianças de até 3 (três) anos até o final da vigência deste PNE.  O município de Nova Fátima, Bahia, considerando a necessidade de cumprimento das metas do PME na oferta do Ensino Regular e ampliação do tempo escolar, por não possuir espaço físico próprio pertencente a rede municipal, manifesta interesse em realizar a nova repactuação em consonância com a MP 1174 e a Portaria 82 que dispõem sobre as repactuações e retomada das obras inacabadas ou paralisadas para conclusão da creche padrão proinfância, iniciada no município em 2009, a qual encontra-se inacabada, com percentual de  execução de 57.55%, ID 8715. A nova pactuação garantirá a retomada da obra e possibilitará a ampliação do atendimento em creche para clientela da educação infantil, especialmente os alunos de creche, que por ausência de espaço físico,  a rede municipal não possue vagas para todos os escolares, bem como  garantir  espaço físico adequado aos padrões mínimos de qualidade aos escolares inclusos na rede pública de ensino. Certos que seremos atendidos, aguardamos análise do FNDE.</t>
  </si>
  <si>
    <t>87061</t>
  </si>
  <si>
    <t>(11127) 658470 - Ações de Construção de escolas da Rede Estadual de Ensino - Brasil Profissionalizado - Construção - Colorado/PR</t>
  </si>
  <si>
    <t>658470</t>
  </si>
  <si>
    <t>16/04/2020</t>
  </si>
  <si>
    <t>Temos interesse em uma nova Pactuação</t>
  </si>
  <si>
    <t>87062</t>
  </si>
  <si>
    <t>(11129) 658470 - Ações de Construção de escolas da Rede Estadual de Ensino - Brasil Profissionalizado - Construção - Ibiporã/PR</t>
  </si>
  <si>
    <t>87064</t>
  </si>
  <si>
    <t>(11130) 658470 - Ações de Construção de escolas da Rede Estadual de Ensino - Brasil Profissionalizado - Construção - Londrina/PR</t>
  </si>
  <si>
    <t>Senhor(a) Gestor(a), Com base na Portaria Conjunta MEC/MGI/CGU nº 82, de 10 de julho de 2023, solicitamos apresentar os seguintes documentos para a solicitação de repactuação da obra:   I - Documento de propriedade do terreno: é obrigatória a comprovação do exercício pleno dos poderes inerentes à propriedade do imóvel. Apresentar certidão de inteiro teor, emitida pelo cartório de registro de imóveis competente, com data recente e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A Procuradoria Federal junto ao FNDE solicita documento com data de expedição de, no máximo, 1(um) ano da data de solicitação de nova pactuação pela MP 1174 no SIMEC; e  VII - Ofício de anuência à manifestação de interesse e aos documentos apresentados, assinado pela autoridade competente. O Ofício deve conter o número de identificação (ID) da obra e estar datado e assinado pelo gestor municipal, estadual ou distrital.    A resposta a esta diligência deve ser enviada em até 90 dias a contar desta data, impreterivelmente.  Conheça mais sobre o Pacto Nacional pela Retomada de Obras e de Serviços de Engenharia Destinados à Educação Básica:  MP 1.174/2023 - https://www.in.gov.br/en/web/dou/-/medida-provisoria-n-1.174-de-12-de-maio-de-2023-483047028   Portaria Conjunta MEC/MGI/CGU Nº 82, DE 10 DE JULHO DE 2023 - https://www.in.gov.br/en/web/dou/-/portaria-conjunta-mec/mgi/cgu-n-82-de-10-de-julho-de-2023-495842030  Cartilha de apoio FNDE:  https://www.gov.br/fnde/pt-br/acesso-a-informacao/acoes-e-programas/programas/par/pacto-nacional-pela-retomada-de-obras-da-educacao-basica/FNDE_cartilha_PactoNacionalpelaRetomadadeObrasdaEducaoBsica.pdf  Pacto Nacional pela Retomada de Obras e Serviços de Engenharia Destinados à Educação Básica:     https://www.gov.br/fnde/pt-br/acesso-a-informacao/acoes-e-programas/programas/par/pacto-nacional-pela-retomada-de-obras-da-educacao-basica/pacto-nacional-pela-retomada-de-obras-da-educacao-basica   FNDE Dialoga sobre a Retomada das Obras: https://www.youtube.com/watch?v=qjHBRiUJpqk</t>
  </si>
  <si>
    <t>87065</t>
  </si>
  <si>
    <t>(11137) 658385 - CE Pinheiro do Paraná - Ampl - Curitiba/PR</t>
  </si>
  <si>
    <t>658385</t>
  </si>
  <si>
    <t>05/05/2021</t>
  </si>
  <si>
    <t>87066</t>
  </si>
  <si>
    <t>(14607) 704064/10 - Escola de Educação Inf - Reserva do Iguaçu/PR</t>
  </si>
  <si>
    <t>704064</t>
  </si>
  <si>
    <t>14/10/2016</t>
  </si>
  <si>
    <t>O município firmou junto ao FNDE  a presente obra, com a finalidade de atender as famílias e crianças do município de Reserva do Iguaçu. Ocorrendo vários percalços no caminho a presente administração optou por finalizar a obra tendo em vista que é de vital importância para os munícipes do presente município, tendo entrado em execução no ano corrente para atendimento das demandas existentes.</t>
  </si>
  <si>
    <t>VITORIO ANTUNES DE PAULA</t>
  </si>
  <si>
    <t>87069</t>
  </si>
  <si>
    <t>(11140) 658385 - CEEP Maria do Rosário Castaldi - Ampl - Londrina/PR</t>
  </si>
  <si>
    <t>Não temos interesse em nova Pactuação, pois a obra foi retomada e concluída com recursos oriundos somente do Estado. No entanto, caso haja a possibilidade do ressarcimento dos valores gastos para a conclusão da obra, manifestamos o nosso interesse.</t>
  </si>
  <si>
    <t>87071</t>
  </si>
  <si>
    <t>(10961) 658385 - CE Wilson Jofre - Ampl - Cascavel/PR</t>
  </si>
  <si>
    <t>A obra encontra-se com todos os serviços pactuados concluídos, no entanto, caso haja a possibilidade de realizar os serviços faltantes por meio de nova pactuação manifestamos o nosso interesse.</t>
  </si>
  <si>
    <t>87072</t>
  </si>
  <si>
    <t>(5431) 750015 - CEEP Pedro Boaretto Neto - Ampl - Cascavel/PR</t>
  </si>
  <si>
    <t>750015</t>
  </si>
  <si>
    <t>29/04/2020</t>
  </si>
  <si>
    <t>A obra encontra-se em execução, pois a paralisação era para aguardar a aprovação do Aditivo, no entanto, temos interesse em atualização monetária caso haja possibilidade.</t>
  </si>
  <si>
    <t>87076</t>
  </si>
  <si>
    <t>(25163) PAC 2 - CRECHE/PRÉ-ESCOLA  001</t>
  </si>
  <si>
    <t>20/11/2018</t>
  </si>
  <si>
    <t>A presente solicitação se faz necessária visto o interesse do Município de Fortuna - MA em repactuar as obras em situação de Inacabada/Cancelada.</t>
  </si>
  <si>
    <t>SEBASTIAO PEREIRA DA COSTA NETO</t>
  </si>
  <si>
    <t>87080</t>
  </si>
  <si>
    <t>(1003186) PAC 2 - Construção de Quadra Escolar Coberta  001/2013 - Fortuna - MA</t>
  </si>
  <si>
    <t>20/11/2019</t>
  </si>
  <si>
    <t>A presente solicitação da Nova Pactuação encontra amparo no interesse da Administração Municipal em concluir o referido Termo de Compromisso, nas regras da MP 1174.</t>
  </si>
  <si>
    <t>Senhor(a) Gestor(a).    Com base na Portaria Conjunta MEC/MGI/CGU nº 82, de 10 de julho de 2023, apresentar os seguintes documentos para a solicitação de repactuação da obra:   I - Documento de propriedade do terreno: é obrigatória a comprovação do exercício pleno dos poderes inerentes à propriedade do imóvel. Apresentar certidão de inteiro teor, emitida pelo cartório de registro de imóveis competente, com data recente e informações atualizadas. Outras opções de comprovação de domínio são descritas no parágrafo 2° do artigo 23 da Portaria 424 de 30 de dezembro de 2016. Ressalta-se que a descrição do imóvel contida no documento de propriedade deve ser compatível com a planta de situação pactuada, disponibilizada na obra aprovada no módulo PAR (se o pacto for por meio de Termo de Compromisso) ou Convênio, caso não seja, enviar nova planta de situação. A Procuradoria Federal junto ao FNDE solicita documento com data de expedição de, no máximo, 1(um) ano da data de solicitação de nova pactuação MP 1174 no SIMEC; e   VII - Ofício de anuência à manifestação de interesse e aos documentos apresentados, assinado pela autoridade competente. O Ofício deve conter o número de identificação (ID) da obra e estar datado e assinado pelo gestor municipal, estadual ou distrital.   Importante:    Atentem-se ao prazo indicado na Portaria Conjunta MEC/MGI/CGU nº 82, de 10 de julho de 2023, para o envio dos documentos solicitados.   A resposta a esta diligência deve ser enviada em até 90 dias a contar desta data, impreterivelmente.      Conheça mais sobre o Pacto Nacional pela Retomada de Obras e de Serviços de Engenharia Destinados à Educação Básica:   MP 1.174/2023 - https://www.in.gov.br/en/web/dou/-/medida-provisoria-n-1.174-de-12-de-maio-de-2023-483047028    Portaria Conjunta MEC/MGI/CGU Nº 82, DE 10 DE JULHO DE 2023 - https://www.in.gov.br/en/web/dou/-/portaria-conjunta-mec/mgi/cgu-n-82-de-10-de-julho-de-2023-495842030   Cartilha de apoio FNDE:  https://www.gov.br/fnde/pt-br/acesso-a-informacao/acoes-e-programas/programas/par/pacto-nacional-pela-retomada-de-obras-da-educacao-basica/FNDE_cartilha_PactoNacionalpelaRetomadadeObrasdaEducaoBsica.pdf   Pacto Nacional pela Retomada de Obras e Serviços de Engenharia Destinados à Educação Básica:     https://www.gov.br/fnde/pt-br/acesso-a-informacao/acoes-e-programas/programas/par/pacto-nacional-pela-retomada-de-obras-da-educacao-basica/pacto-nacional-pela-retomada-de-obras-da-educacao-basica   FNDE Dialoga sobre a Retomada das Obras: https://www.youtube.com/watch?v=qjHBRiUJpqk</t>
  </si>
  <si>
    <t>87082</t>
  </si>
  <si>
    <t>(1000935) PAC 2 - Construção de Quadra Escolar Coberta  002/2013 - Fortuna - MA</t>
  </si>
  <si>
    <t>A presente solicitação se faz necessária visto a necessidade e interesse da Administração Municipal em realizar a Nova Pactuação conforme a MP 1174.</t>
  </si>
  <si>
    <t>87083</t>
  </si>
  <si>
    <t>(17435) 700024/11 - Escola de Educação Infantil - Indiaporã/SP</t>
  </si>
  <si>
    <t>700024</t>
  </si>
  <si>
    <t>24/04/2018</t>
  </si>
  <si>
    <t>Devido ao abandono de obra pela empresa contratada, nos vimos na impossibilidade de continuar a obra devido a falta de recursos para término da mesma, pois nosso Município é de pequeno porte sem os devidos recursos para tanto.</t>
  </si>
  <si>
    <t>ADERITO CAMARGO FERREIRA DA SILVA</t>
  </si>
  <si>
    <t>87084</t>
  </si>
  <si>
    <t>(1000934) PAC 2 - Construção de Quadra Escolar Coberta  003/2013 - Fortuna - MA</t>
  </si>
  <si>
    <t>A presente solicitação se faz necessária visto o interesse da Administração Municipal em concluir o referido objeto conforme regras da MP 1174</t>
  </si>
  <si>
    <t>87085</t>
  </si>
  <si>
    <t>(1002606) PAC 2 - CRECHE/PRÉ-ESCOLA  001</t>
  </si>
  <si>
    <t>03/06/2019</t>
  </si>
  <si>
    <t>A Prefeitura Municipal de Presidente Juscelino/MA, vem por meio desta solicitação, MANIFESTAR INTERESSE FORMALMENTE junto ao FNDE em participar da Repactuação de obras inacabadas e paralisadas no âmbito do Pacto Nacional pela Retomada de Obras e de Serviços de Engenharia Destinados à Educação Básica, conforme orienta a PORTARIA CONJUNTA MEC/MGI/CGU Nº 82,DE 10 DE JULHO DE 2023, TÍTULO II, Art. 3º .</t>
  </si>
  <si>
    <t>PEDRO PAULO CANTANHEDE LEMOS</t>
  </si>
  <si>
    <t>87086</t>
  </si>
  <si>
    <t>1001866</t>
  </si>
  <si>
    <t>(1001866) PAC 2 - CRECHE/PRÉ-ESCOLA  001</t>
  </si>
  <si>
    <t>PAC2 6158/2013</t>
  </si>
  <si>
    <t>10/05/2023</t>
  </si>
  <si>
    <t>Solicitação que se faz para conclusão das obras</t>
  </si>
  <si>
    <t>87087</t>
  </si>
  <si>
    <t>(1009455) EM JOSÉ CARDOSO DE OLIVEIRA - Presidente Juscelino - MA</t>
  </si>
  <si>
    <t>22639</t>
  </si>
  <si>
    <t>25/04/2024</t>
  </si>
  <si>
    <t>A Prefeitura Municipal de Presidente Juscelino/MA, vem por meio desta solicitação, MANIFESTAR INTERESSE FORMALMENTE junto ao FNDE em participar da Repactuação de obras inacabadas e paralisadas no âmbito do Pacto Nacional pela Retomada de Obras e de Serviços de Engenharia Destinados à Educação Básica, conforme orienta a PORTARIA CONJUNTA MEC/MGI/CGU Nº82,DE 10 DE JULHO DE 2023, TÍTULO II, Art. 3º .</t>
  </si>
  <si>
    <t>87088</t>
  </si>
  <si>
    <t>(1007196) PAC 2 - Construção de Quadra Escolar Coberta  001 - Lábrea - AM</t>
  </si>
  <si>
    <t>Manifesto interesse em realizar a repactuação em consonância com a MP 1174 e a Portaria 82 que dispõem sobre as repactuações e Retomada das obras inacabadas ou paralisadas, esta obra será de grande importancia para o municipio, pois beneficiara criancas, jovens e adolecentes, que são usuario da rede municipal de ensino para buscar um futuro melhor.</t>
  </si>
  <si>
    <t>GEAN CAMPOS DE BARROS</t>
  </si>
  <si>
    <t>87089</t>
  </si>
  <si>
    <t>(25677) Centro Municipal de Educação Infantil Sonho de Criança PAC 2 - CRECHE/PRÉ-ESCOLA  001</t>
  </si>
  <si>
    <t>Cumprimentando Vossa Excelência, venho por meio deste informar que o município de Paraiso do Tocantins  TO, manifesta interesse na adesão de retomada de obras paralisadas, tendo em vista que a obra com o ID 25677, que tem como objeto à construção de uma CRECHE PRÉ ESCOLA TIPO 1, no Setor Jd. Paulista, Termo de Compromisso n° 10919 / 2014, se enquadra nos parâmetros estabelecidos pela Medida Provisória 1.174 e pela Portaria Conjunta 82, datada de 10 de julho de 2023. Agradecemos antecipadamente pela atenção e consideração dispensadas a este assunto. Permanecemos à disposição para qualquer esclarecimento adicional que se faça neste momento, e aguardamos ansiosamente a liberação dessa obra, que é de suma importância para o seu andamento e conclusão futura.</t>
  </si>
  <si>
    <t>87090</t>
  </si>
  <si>
    <t>(1007195) PAC 2 - Construção de Quadra Escolar Coberta  002/2013 - Lábrea - AM</t>
  </si>
  <si>
    <t>87091</t>
  </si>
  <si>
    <t>(1013655) REMANSINHO - Lábrea - AM</t>
  </si>
  <si>
    <t>29964</t>
  </si>
  <si>
    <t>87092</t>
  </si>
  <si>
    <t>(1013657) Ramal do Km 26 - BR - 230</t>
  </si>
  <si>
    <t>87094</t>
  </si>
  <si>
    <t>(25501) PAC 2 - CRECHE/PRÉ-ESCOLA  001</t>
  </si>
  <si>
    <t>87096</t>
  </si>
  <si>
    <t>(1015381) UI REUNIDA OLIVEIRA MARQUES - Presidente Juscelino - MA</t>
  </si>
  <si>
    <t>29666</t>
  </si>
  <si>
    <t>A Prefeitura Municipal de Presidente Juscelino/MA, vem por meio desta solicitação, MANIFESTAR INTERESSE FORMALMENTE junto ao FNDE em participar da Repactuação de obras inacabadas e paralisadas no âmbito do Pacto Nacional pela Retomada de Obras e de Serviços de Engenharia Destinados à Educação Básica, conforme orienta a PORTARIA CONJUNTA MEC/MGI/CGU Nº82,DE 10 DE JULHO DE 2023,TÍTULO II, Art. 3º .</t>
  </si>
  <si>
    <t>87097</t>
  </si>
  <si>
    <t>(19920) CRECHE MUNICIPAL</t>
  </si>
  <si>
    <t>17/08/2018</t>
  </si>
  <si>
    <t>87098</t>
  </si>
  <si>
    <t>(25500) PAC 2 - CRECHE/PRÉ-ESCOLA  003</t>
  </si>
  <si>
    <t>87100</t>
  </si>
  <si>
    <t>(1016683) EM MARIA NATIVIDADE RABELO - Presidente Juscelino - MA</t>
  </si>
  <si>
    <t>A Prefeitura Municipal de Presidente Juscelino/MA, vem por meio desta solicitação, MANIFESTAR INTERESSE FORMALMENTE junto ao FNDE em participar da Repactuação de obras inacabadas e paralisadas no âmbito do Pacto Nacional pela Retomada de Obras e de Serviços de Engenharia Destinados à Educação Básica, conforme orienta a PORTARIA CONJUNTA MEC/MGI/CGUNº82,DE 10 DE JULHO DE 2023, TÍTULO II, Art. 3º .</t>
  </si>
  <si>
    <t>87103</t>
  </si>
  <si>
    <t>(1016684) EM TEREZINHA DA SILVA VIEIRA - Presidente Juscelino - MA</t>
  </si>
  <si>
    <t>87104</t>
  </si>
  <si>
    <t>(1006384)  Escola Jardim das Avenidas - Araranguá - SC</t>
  </si>
  <si>
    <t>17687</t>
  </si>
  <si>
    <t>05/07/2024</t>
  </si>
  <si>
    <t>Solicitar Repactuação da Obra</t>
  </si>
  <si>
    <t>87105</t>
  </si>
  <si>
    <t>(1002838) POVOADO JACAREZINHO - Jenipapo dos Vieiras - MA</t>
  </si>
  <si>
    <t>17284</t>
  </si>
  <si>
    <t>Eu, Arnobio de Almeida Martins, na qualidade de prefeito do município de Jenipapo dos Vieiras - MA manifesto o interesse do nosso município em aderir à Medida Provisória nº 1.174, de 12 de maio de 2023, que estabelece o Pacto Nacional pela Retomada de Obras e de Serviços de Engenharia Destinados à Educação Básica. Diante do elevado quantitativo de obras federais que se encontram inacabadas/paralisadas no País, a proposta para retomadas das mesmas é de extrema importância e assegura à nossa população, melhorias para rede de ensino em nosso município. Dentre essas obras, destaca-se a construção ID (1002838) Escola 04 Salas - Povoado Jacarezinho, Termo/Convenio 17284/2013, que se encontra atualmente com um percentual de evolução de 56,90%. A gestão municipal, em comprometimento com a educação de seus munícipes, será diligente e buscará por meio do Pacto Nacional pela Retomada de Obras da Educação Básica, suprir os desafios que ocasionaram a paralização das obras em nosso município, a fim de que possamos então, com as novas escolas e demais instalações, cumprir com veemência o Plano Municipal de Educação que nos rege.  Por meio desta manifestação de interesse, reafirmamos nosso comprometimento em seguir os trâmites necessários perante o Sistema Integrado de Monitoramento, Execução e Controle do Ministério da Educação (SIMEC), a fim de viabilizar a retomada do empreendimento e garantir a conclusão com êxito de acordo o Projeto Padrão do FNDE e cumprir o Termo de Compromisso pactuado. Certos de que essa iniciativa contribuirá significativamente para a qualidade da educação em nosso município, colocamo-nos à disposição para quaisquer esclarecimentos adicionais que se façam necessários.</t>
  </si>
  <si>
    <t>87106</t>
  </si>
  <si>
    <t>(1016706) UI JOSÉ ALVES DE SOUSA FILHO - Presidente Juscelino - MA</t>
  </si>
  <si>
    <t>29668</t>
  </si>
  <si>
    <t>A Prefeitura Municipal de Presidente Juscelino/MA, vem por meio desta solicitação, MANIFESTAR INTERESSE FORMALMENTE junto ao FNDE em participar da Repactuação de obras inacabadas e paralisadas no âmbito do Pacto Nacional pela Retomada de Obras e de Serviços de Engenharia Destinados à Educação Básica, conforme orienta a PORTARIA CONJUNTAMEC/MGI/CGUNº82,DE 10 DE JULHO DE 2023, TÍTULO II, Art. 3º .</t>
  </si>
  <si>
    <t>87107</t>
  </si>
  <si>
    <t>(1009421) POVOADO CINTURÃO - Jenipapo dos Vieiras - MA</t>
  </si>
  <si>
    <t>Eu, Arnobio de Almeida Martins, na qualidade de prefeito do município de Jenipapo dos Vieiras - MA manifesto o interesse do nosso município em aderir à Medida Provisória nº 1.174, de 12 de maio de 2023, que estabelece o Pacto Nacional pela Retomada de Obras e de Serviços de Engenharia Destinados à Educação Básica. Diante do elevado quantitativo de obras federais que se encontram inacabadas/paralisadas no País, a proposta para retomadas das mesmas é de extrema importância e assegura à nossa população, melhorias para rede de ensino em nosso município. Dentre essas obras, destaca-se a construção ID (1009421) Escola 06 Salas - Povoado Cinturão, Termo/Convenio 22578/2013, que se encontra atualmente com um percentual de evolução de 51,59%.  A gestão municipal, em comprometimento com a educação de seus munícipes, será diligente e buscará por meio do Pacto Nacional pela Retomada de Obras da Educação Básica, suprir os desafios que ocasionaram a paralização das obras em nosso município, a fim de que possamos então, com as novas escolas e demais instalações, cumprir com veemência o Plano Municipal de Educação que nos rege.  Por meio desta manifestação de interesse, reafirmamos nosso comprometimento em seguir os trâmites necessários perante o Sistema Integrado de Monitoramento, Execução e Controle do Ministério da Educação (SIMEC), a fim de viabilizar a retomada do empreendimento e garantir a conclusão com êxito de acordo o Projeto Padrão do FNDE e cumprir o Termo de Compromisso pactuado. Certos de que essa iniciativa contribuirá significativamente para a qualidade da educação em nosso município, colocamo-nos à disposição para quaisquer esclarecimentos adicionais que se façam necessários.</t>
  </si>
  <si>
    <t>87108</t>
  </si>
  <si>
    <t>(31936) 10.14.07 - EDI ao lado da E.M.Otelo de Souza Reis</t>
  </si>
  <si>
    <t>7422</t>
  </si>
  <si>
    <t>A obra 31936, pertencente ao termo de compromisso 7422/2012 e consta no sistema como obra concluída, porém teve status alterado no sistema somente em julho de 2023, após realização de vistoria. A obra foi finalizada com recursos municipais. Diante do exposto e da possibilidade apresentada na MP 1174/2023, solicito repactuação para a referida obra.</t>
  </si>
  <si>
    <t>87109</t>
  </si>
  <si>
    <t>(1005606) Creche Princesa dos Montes</t>
  </si>
  <si>
    <t>O Município de Chã Preta/AL, tem interesse em aderir a nova pactuação MP 1174, tendo em vista que a obra está com situação inacabada e com o termo de compromisso sem validade. A obra é de fundamental importância para a educação infantil.</t>
  </si>
  <si>
    <t>MAURICIO DE VASCONCELOS HOLANDA</t>
  </si>
  <si>
    <t>87110</t>
  </si>
  <si>
    <t>(1015271) POVOADO BARRA DE CAMARAGIBE - Passo de Camaragibe - AL</t>
  </si>
  <si>
    <t>29941</t>
  </si>
  <si>
    <t>17/06/2024</t>
  </si>
  <si>
    <t>A prefeitura municipal de PASSO DE CAMARAGIBE/AL, vem por meio do seu representante legal, o prefeito ELLISSON SANTOS DA SILVA, ratificar ao FUNDO NACIONAL DE DESENVOLVIMENTO DA EDUCAÇÃO - FNDE, o interesse em aderir a Nova Pactuação MP 1174, tendo em vista que a obra está com situação PARALISADA, com o percentual total realizado de 43,87% e com seu termo de compromisso vigente. Tal obra é de fundamental importância para a educação infantil do município. Ademais, após sua conclusão, deverá atender a demanda existente e represada.</t>
  </si>
  <si>
    <t>ELLISON SANTOS DA SILVA</t>
  </si>
  <si>
    <t>87111</t>
  </si>
  <si>
    <t>(18262) Terreno da quadra</t>
  </si>
  <si>
    <t>A prefeitura municipal de PASSO DE CAMARAGIBE/AL, vem por meio do seu representante legal, o prefeito ELLISSON SANTOS DA SILVA, ratificar ao FUNDO NACIONAL DE DESENVOLVIMENTO DA EDUCAÇÃO - FNDE, o interesse em aderir a Nova Pactuação MP 1174, tendo em vista que a obra está com situação INACABADA, com o percentual total realizado de 72,92% e com seu termo de compromisso sem validade. Tal obra é de fundamental importância para a educação infantil do município. Ademais, após sua conclusão, deverá atender a demanda existente e represada.</t>
  </si>
  <si>
    <t>87112</t>
  </si>
  <si>
    <t>(1015197) Engenho Velho - Passo de Camaragibe - AL</t>
  </si>
  <si>
    <t>29939</t>
  </si>
  <si>
    <t>A prefeitura municipal de PASSO DE CAMARAGIBE/AL, vem por meio do seu representante legal, o prefeito ELLISSON SANTOS DA SILVA, ratificar ao FUNDO NACIONAL DE DESENVOLVIMENTO DA EDUCAÇÃO - FNDE, o interesse em aderir a Nova Pactuação MP 1174, tendo em vista que a obra está com situação PARALISADA e com seu termo de compromisso vigente. Tal obra é de fundamental importância para a educação infantil do município. Ademais, após sua conclusão, deverá atender a demanda existente e represada.</t>
  </si>
  <si>
    <t>87114</t>
  </si>
  <si>
    <t>(1012781) Mundo Encantado</t>
  </si>
  <si>
    <t>O MUNICÍPIO DE JAQUEIRA SOLICITA NOVA PACTUAÇÃO DEVIDO A NECESSIDADE DE RETOMADA DAS OBRAS, HAJA VISTA QUE A MESMA FOI ABANDONADA PELA GESTÃO ANTERIOR (2013/2020). OS VALORES A SEREM DESEMBOLSADOS SÃO INEXEQUÍVEIS PARA SUA CONCLUSÃO. SOLICITAMOS PORTANTO A ATUALIZAÇÃO DE PREÇOS, BEM COMO NOVA PACTUAÇÃO DESTE TERMO.</t>
  </si>
  <si>
    <t>RIDETE CELLIBE PELLEGRINO DE MACÊDO OLIVEIRA</t>
  </si>
  <si>
    <t>87115</t>
  </si>
  <si>
    <t xml:space="preserve">(1001791) CRECHE PRÓ-INFÂNCIA </t>
  </si>
  <si>
    <t>O município renova o pedido de repactuação feito em 2019, o mesmo nunca evoluiu dentro do FNDE. no entanto o município deu continuidade a obra desde 2020 e esta entregando a mesma definitivamente concluída em novembro de 2023. Ressalta-se que em dezembro de 2020 foi feito uma vistoria pelo setor de engenharia do FNDE e na ocasião foi  tirado fotos e visto que a obra encontrava-se já com 70% de execução concluída, no entanto cada vê que se respondia uma diligência vinha mais diligência por parte da análise do FNDE nunca Chegando ao FIM. diante do exposto mais uma vez o município manifesta a intenção de repactuar a obra visando receber o que foi pago com recurso próprio pelo município para que a bra chegasse ao fim como é o que vai acontecer com a entrega definitiva da obra. O município espera nesse novo pedido de repactuação o atendimento do mesmo e o ressarcimento do valor pago pelo município o qual era para ter sido pago pelo FNDE. Destacasse ainda que o recuso utilizado para andamento da obra impactou no saúde financeira do Município pois comprometeu parte alta da arrecadação e do FPM, assim esperasse que o que foi pago pelo município correspondente a parte do FNDE seja ressarcido aos cofres municipais .</t>
  </si>
  <si>
    <t>FERNANDO HENRIQUE LIMA CAVALCANTE</t>
  </si>
  <si>
    <t>87117</t>
  </si>
  <si>
    <t>(1006409) ESCOLA CAETEZINHO - São João de Pirabas - PA</t>
  </si>
  <si>
    <t>Manifesto interesse em realizar a Repactuação em Consonância com a MP1174 e a Portaria Conjunta 82 que dispõe sobre as Repactuações e retomadas das obras Inacabadas e Paralisadas. (Informo que a referida obra foi concluída com recursos próprio)</t>
  </si>
  <si>
    <t>87118</t>
  </si>
  <si>
    <t>(18442) QUADRA DA ESCOLA DIRCELYA KOURY PALMEIRA</t>
  </si>
  <si>
    <t>07/02/2019</t>
  </si>
  <si>
    <t>87119</t>
  </si>
  <si>
    <t>(1005543) PAC 2 - Construção de Quadra Escolar Coberta  001/2013 - São João de Pirabas - PA</t>
  </si>
  <si>
    <t>31/12/2019</t>
  </si>
  <si>
    <t>87120</t>
  </si>
  <si>
    <t>(1007621) PAC 2 - Cobertura de Quadra Escolar  001/2013 - Bela Vista - MS</t>
  </si>
  <si>
    <t>Solicitamos repactuação conforme a medida provisória, pelo motivo de que o municipio concluiu a obra com recursos próprios, faltando ao FNDE o repasse de 30.95% do valor total do convênio</t>
  </si>
  <si>
    <t>REINALDO MIRANDA BENITES</t>
  </si>
  <si>
    <t>87122</t>
  </si>
  <si>
    <t>(17660) 700169/11 - Espaço Educativo Urbano - Bela Vista/MS</t>
  </si>
  <si>
    <t>700169</t>
  </si>
  <si>
    <t>21/07/2017</t>
  </si>
  <si>
    <t>Solicitamos repactuação conforme a medida provisória, pelo motivo de que o municipio concluiu a obra com recursos próprios, faltando ao FNDE o repasse de 24,56 % do valor total do convênio</t>
  </si>
  <si>
    <t>87123</t>
  </si>
  <si>
    <t>(1007631) PAC 2 - Construção de Quadra Escolar Coberta  002/2013 - Bela Vista - MS</t>
  </si>
  <si>
    <t>Solicitamos repactuação conforme a medida provisória, pelo motivo de que o municipio concluiu a obra com recursos próprios, faltando ao FNDE o repasse de 31,26% do valor total do convênio</t>
  </si>
  <si>
    <t>87124</t>
  </si>
  <si>
    <t>(1007632) PAC 2 - Construção de Quadra Escolar Coberta  001/2013 - Bela Vista - MS</t>
  </si>
  <si>
    <t>Obra em fase de conclusão, solicitamos repactuação conforme a medida provisória, pelo motivo de que o município está concluindo a obra com recursos próprios, faltando ao FNDE o repasse de 68.56% do valor total do convênio</t>
  </si>
  <si>
    <t>87125</t>
  </si>
  <si>
    <t>(1017689) MANOEL LOPES - Araripina - PE</t>
  </si>
  <si>
    <t>32266</t>
  </si>
  <si>
    <t>A obra em questão foi licitada e contratada antes da MP 1174/2023, estando atualmente em fase de execução e parte do recurso de custeio da obra está sendo efetuado do recurso próprio da Prefeitura Municipal de Araripina.</t>
  </si>
  <si>
    <t>JOSE RAIMUNDO PIMENTEL DO ESPIRITO SANTO</t>
  </si>
  <si>
    <t>87126</t>
  </si>
  <si>
    <t>(1018401) E.M PÓLO CUJUPE</t>
  </si>
  <si>
    <t>32787</t>
  </si>
  <si>
    <t>15/03/2020</t>
  </si>
  <si>
    <t>NIVALDO ARAUJO DE JESUS</t>
  </si>
  <si>
    <t>87127</t>
  </si>
  <si>
    <t>(1005304) Agrovila Cajueiro I - PAC 2 - Construção de Quadra Escolar Coberta  002/2013 - Alcântara - MA</t>
  </si>
  <si>
    <t>03/03/2024</t>
  </si>
  <si>
    <t>87128</t>
  </si>
  <si>
    <t>(1014649) Creche Boa Vista do Gurupi</t>
  </si>
  <si>
    <t>MANIFESTAMOS INTERESSE EM PARTICIPAR DA REPACTUAÇÃO DE OBRAS INACABADAS JUNTO A FNDE PARA QUE POSSAMOS CONCLUIR A CRECHE NO NOSSO MUNICIPIO</t>
  </si>
  <si>
    <t>87129</t>
  </si>
  <si>
    <t>(1004956) PAC 2 - CRECHE/PRÉ-ESCOLA  001</t>
  </si>
  <si>
    <t>10/03/2019</t>
  </si>
  <si>
    <t>HELDER LOPES ARAGAO</t>
  </si>
  <si>
    <t>87130</t>
  </si>
  <si>
    <t>(1007683) PAC 2 - Construção de Quadra Escolar Coberta  004/2013 - Anajatuba - MA</t>
  </si>
  <si>
    <t>87131</t>
  </si>
  <si>
    <t>(25496) PRÓ-INFANCIA PATIA</t>
  </si>
  <si>
    <t>03/07/2021</t>
  </si>
  <si>
    <t>A obra foi iniciada e executada ate 2015 pela empresa MVC Plásticos, neste ano a dita empresa abandonou a obra que estava com a base e as paredes executadas sem nada de coberta. Após o abandono várias tentativas de retomada da obra foram implementadas pelo município no entanto como o FNDE não absorvia o déficit de planilha o município não tinha condições de entrar com a diferença de quase 600 mil a obra continuo parada. Esta paralisação levou ao total sucateamento dos painéis que existiam no local porque ficaram expostos as intempéries do tempo e vivaram um grande lixão causando problemas a comunidade local, dentre eles o criatórios de mosquitos que provocam a dengue e outros insetos peçonhentos, o que levou a vigilância sanitária a pedir a retirada dos restos da obra visando a saúde da comunidade em geral, tendo em vista que nada era mais aproveitado apenas servia de local para tráfico de drogas, criatório de escorpiões e outros insetos que causavam problemas de saúde pública.</t>
  </si>
  <si>
    <t>ERONITA SPOSITO LEAO E LIMA</t>
  </si>
  <si>
    <t>87132</t>
  </si>
  <si>
    <t>(1081066) PAC 2 - Construção de Quadra Escolar Coberta  003/2013 - Apicum-Açu - MA</t>
  </si>
  <si>
    <t>JOSE DE RIBAMAR RIBEIRO</t>
  </si>
  <si>
    <t>87134</t>
  </si>
  <si>
    <t>(1081069) UI TIBURCIO PEREIRA - Apicum-Açu - MA</t>
  </si>
  <si>
    <t>87135</t>
  </si>
  <si>
    <t>(1081077) UE NOSSA SENHORA DO ROSÁRIO - Apicum-Açu - MA</t>
  </si>
  <si>
    <t>87136</t>
  </si>
  <si>
    <t>(1015223) UI Antonio Barbosa - Apicum-Açu - MA</t>
  </si>
  <si>
    <t>87137</t>
  </si>
  <si>
    <t>(1015225) UE SANTA TEREZA - Apicum-Açu - MA</t>
  </si>
  <si>
    <t>87138</t>
  </si>
  <si>
    <t>(1081067) UE OSVALDO CRUZ - Apicum-Açu - MA</t>
  </si>
  <si>
    <t>87139</t>
  </si>
  <si>
    <t>(1007751) PAC 2 - Construção de Quadra Escolar Coberta  003/2013</t>
  </si>
  <si>
    <t>20/12/2018</t>
  </si>
  <si>
    <t>HERLON COSTA LIMA</t>
  </si>
  <si>
    <t>87141</t>
  </si>
  <si>
    <t>(1007750) PAC 2 - Construção de Quadra Escolar Coberta  002/2013 - Belágua - MA</t>
  </si>
  <si>
    <t>87142</t>
  </si>
  <si>
    <t>(1017414) SANTANINHA - Belágua - MA</t>
  </si>
  <si>
    <t>30036</t>
  </si>
  <si>
    <t>87143</t>
  </si>
  <si>
    <t>(1017652) MARAJÁ - Belágua - MA</t>
  </si>
  <si>
    <t>32059</t>
  </si>
  <si>
    <t>87144</t>
  </si>
  <si>
    <t>(26051) PAC 2 - Construção de Quadra Escolar Coberta  003</t>
  </si>
  <si>
    <t>24/06/2021</t>
  </si>
  <si>
    <t>JOAO CARLOS TEIXEIRA DA SILVA</t>
  </si>
  <si>
    <t>87145</t>
  </si>
  <si>
    <t>(25207) Creche - Pov. Faísa</t>
  </si>
  <si>
    <t>87146</t>
  </si>
  <si>
    <t>(25208) Creche - Rua Santa Maria</t>
  </si>
  <si>
    <t>87147</t>
  </si>
  <si>
    <t>(25209) Creche - Rua São Francisco</t>
  </si>
  <si>
    <t>87148</t>
  </si>
  <si>
    <t>(25211) Creche - Pov. Buritizinho</t>
  </si>
  <si>
    <t>87149</t>
  </si>
  <si>
    <t>(1007804) PAC 2 - Construção de Quadra Escolar Coberta  003/2013 - Cajari - MA</t>
  </si>
  <si>
    <t>CONSTANCIO ALESSANCO COELHO DE SOUZA</t>
  </si>
  <si>
    <t>87151</t>
  </si>
  <si>
    <t>(1009402) E.M. POVOADO PORTO DO SIBIL - Formosa da Serra Negra - MA</t>
  </si>
  <si>
    <t>22538</t>
  </si>
  <si>
    <t>CIRINEU RODRIGUES COSTA</t>
  </si>
  <si>
    <t>87152</t>
  </si>
  <si>
    <t>(1017657) ESCOLA MUNICIPAL POVOADO LIMPEZA</t>
  </si>
  <si>
    <t>34742</t>
  </si>
  <si>
    <t>30/04/2022</t>
  </si>
  <si>
    <t>87153</t>
  </si>
  <si>
    <t>(1017658) E.M. BAIRRO VILA VIANA</t>
  </si>
  <si>
    <t>34743</t>
  </si>
  <si>
    <t>87154</t>
  </si>
  <si>
    <t>(25708) PAC 2 - CRECHE/PRÉ-ESCOLA CONJUNTO HABITACIONAL SERRA NEGRA 001</t>
  </si>
  <si>
    <t>87155</t>
  </si>
  <si>
    <t>(11642) 702336 - Espaço Educativo Urbano II - 06 Salas - PAR - Construção Rural - São Bento/MA</t>
  </si>
  <si>
    <t>702336</t>
  </si>
  <si>
    <t>CARLOS DINO PENHA</t>
  </si>
  <si>
    <t>87156</t>
  </si>
  <si>
    <t>(1005855) 3-Povoado-Conserva - São Bento - MA</t>
  </si>
  <si>
    <t>87157</t>
  </si>
  <si>
    <t>(1005858) 4-Povoado-Curvão - São Bento - MA</t>
  </si>
  <si>
    <t>87158</t>
  </si>
  <si>
    <t>(1005860) 7-Povoado-São-Caetano - São Bento - MA</t>
  </si>
  <si>
    <t>87159</t>
  </si>
  <si>
    <t>(1005856) 1-Povoado-Belém - São Bento - MA</t>
  </si>
  <si>
    <t>87160</t>
  </si>
  <si>
    <t>(1005859) 2-Povoado-Centro-Novo - São Bento - MA</t>
  </si>
  <si>
    <t>87161</t>
  </si>
  <si>
    <t>(1083417) QUADRA COBERTA COM VESTUÁRIO ESCOLA PROFA. ALZIRA MARTINS DANTAS DE OLIVEIRA - Irará - BA</t>
  </si>
  <si>
    <t>201803273</t>
  </si>
  <si>
    <t>Contrato n°159/2019. A obra encontra-se paralisada. Foi cometido um erro na Gestão passada onde a quadra construída era diferente da licitada. Em decorrência disso, a obra não teve como avançar, pois, em determinado momento, não tinha como liquidar os serviços na planilha licitada, pois, eram diferentes da pactuada. Conseguimos reverter o problema e adequar para o projeto construído. Foi adicionada no PAR 3 como projeto novo e liberada para relicitar, no entanto, devido a defasagem dos valores monetários isso não foi feito. A porcentagem de desembolso está em 58,30%. Estamos a espera dos recursos financeiros reajustados conforme MP para relicitar e concluir a quadra. Estamos fazendo a adequação da planilha da quadra em questão, com reequilíbrio do saldo, com a porcentagem especificada na MP e anexamos no SIMEC junto com o cronograma.</t>
  </si>
  <si>
    <t>87162</t>
  </si>
  <si>
    <t>(19401) Vassouras I</t>
  </si>
  <si>
    <t>O município tem interesse em aderir a medida provisória 1174/2023.</t>
  </si>
  <si>
    <t>LELIA HARTMANN TORRES</t>
  </si>
  <si>
    <t>87163</t>
  </si>
  <si>
    <t>(1010580) escola do salomão - Urbano Santos - MA</t>
  </si>
  <si>
    <t>22683</t>
  </si>
  <si>
    <t>CLEMEILTON BARROS ARAUJO</t>
  </si>
  <si>
    <t>87164</t>
  </si>
  <si>
    <t>(1008355) PAC 2 - Construção de Quadra Escolar Coberta  001 - Urbano Santos - MA</t>
  </si>
  <si>
    <t>87165</t>
  </si>
  <si>
    <t>(1015469) Escola do Povoado Santana - Urbano Santos - MA</t>
  </si>
  <si>
    <t>87166</t>
  </si>
  <si>
    <t>(1001767) PAC 2 - CRECHE/PRÉ-ESCOLA  003</t>
  </si>
  <si>
    <t>09/08/2021</t>
  </si>
  <si>
    <t>87167</t>
  </si>
  <si>
    <t>(1001765) PAC 2 - CRECHE/PRÉ-ESCOLA  002</t>
  </si>
  <si>
    <t>87168</t>
  </si>
  <si>
    <t>(1001766) PAC 2 - CRECHE/PRÉ-ESCOLA  001</t>
  </si>
  <si>
    <t>87170</t>
  </si>
  <si>
    <t>(13475) 702613 - Esc. Educ. Infantil - Tipo B - Proinfância - Construção - XAMBIOÁ/TO</t>
  </si>
  <si>
    <t>702613</t>
  </si>
  <si>
    <t>Manifesto interesse em realizar a repactuação em consonância com a MP 1174/2023 e a Portaria Conjunta-MEC/MG/CGU-nº 82, de 10 de julho de 2023, que dispõem sobre as repactuações e Retomada das obras inacabas ou paralisadas.</t>
  </si>
  <si>
    <t>SHERLEY PATRICIA MATOS DE ALENCAR DIAS</t>
  </si>
  <si>
    <t>87173</t>
  </si>
  <si>
    <t>(1004117) PAC 2 - Cobertura de Quadra Escolar  001/2013 - Itapiranga - AM</t>
  </si>
  <si>
    <t>24/04/2017</t>
  </si>
  <si>
    <t>Prezado, cumprimentando-o cordialmente, vimos por meio deste manifestar interesse na repactuação de novo instrumento para darmos continuidade à execução  da obra inacabada obra de ID   (1004117) PAC 2 - Cobertura de Quadra Escolar 001/2013 - Itapiranga - AM   padrão FNDE, localizada na rua Barbara Miranda, Terra Nova, Itapiranga/AM, conforme termo de compromisso PAC2 5812/2013, celebrado entre o FNDE e a Prefeitura Municipal de Itapiranga. Conforme estabelece a portaria Conjunta MEC/MGI/CGU N 82 de 10 julho de 2023, MP 1.174 de 12 de maio de 2023, manifestamos interesse em darmos sequência à obra, visando oferecer um espaço físico adequado aos alunos do município da rede municipal.</t>
  </si>
  <si>
    <t>DENISE DE FARIAS LIMA</t>
  </si>
  <si>
    <t>87175</t>
  </si>
  <si>
    <t>(19904) KITÓ TATIKAWA</t>
  </si>
  <si>
    <t>15/11/2017</t>
  </si>
  <si>
    <t>Prezado, cumprimentando-o cordialmente, vimos por meio deste manifestar interesse na repactuação de novo instrumento para darmos continuidade à execução  da obra inacabada obra de ID  (19904) KITÓ TATIKAWA  - Creche Tipo C - Itapiranga - AM padrão FNDE, localizada na rua Mario Barbosa, Primavera II, Itapiranga/AM, conforme termo de compromisso PAC2 1819/2011, celebrado entre o FNDE e a Prefeitura Municipal de Itapiranga. Conforme estabelece a portaria Conjunta MEC/MGI/CGU N 82 de 10 julho de 2023, MP 1.174 de 12 de maio de 2023, manifestamos interesse em darmos sequência à obra, visando oferecer um espaço físico adequado aos alunos do município da rede municipal.</t>
  </si>
  <si>
    <t>87176</t>
  </si>
  <si>
    <t>(17663) 700133/11 - Escola de Educação Infantil C - Douradina/MS</t>
  </si>
  <si>
    <t>700133</t>
  </si>
  <si>
    <t>28/10/2018</t>
  </si>
  <si>
    <t>A obra da Escola de Educação Infantil tipo C  objeto do convênio 700133/2011, localizada no Parque das Araras em douradinha/MS, teve seus serviços executados incialmente pela empresa Letty Obras, vencedora do processo licitatório nº 056.003/2011  Tomada de Preços nº 006/2011. A referida empresa executou alguns serviços divergentes do projeto inicial e outros serviços com baixa qualidade (como contrapisos desnivelados e feitos com cascalho ao invés de pedra brita, paredes fora de prumo, lajes com grandes flechas e ferros expostos, o que à exposição de intempéries oxida e degrada o material) prejudicando a resistência e integridade da estrutura.  De acordo com o relatório do Departamento Especial de Apoio às Atividades de execução do Ministério Público do Estado de Mato Grosso do Sul (DAEX), que fez uma vistoria na obra a pedido do Ministério Público, a Lety Obras recebeu por serviços que não foram executados, além de apontar vários outros problemas executivos. A empresa Letty Obras teve seu contrato rescindido com a prefeitura, e novo processo licitatório foi aberto para contratar nova empresa apta a terminar a obra.  A empresa Vizzotto Engenharia ganhou a licitação e para dar continuidade na execução, teve que regularizar os serviços que estavam em má qualidade. Regularização essa que não há como ser paga, uma vez que esses serviços já foram pagos a primeira empresa licitada. Por ser impossível dar continuidade na obra sem refazer os serviços, a empresa Vizzotto corrigiu alguns problemas, gastando cerca de 40 (quarenta) mil reais em materiais e mão de obra. Após a confirmação de que havia outros problemas estruturais graves e que o resserviço não poderia ser pago, a Vizzotto Engenharia paralisou a obra.  A atual administração encontrou a obra paralisada e tomou várias providencias junto aos órgãos de fiscalização estadual e federal. Além disso, entrou em contato com a empresa que iniciou a execução do projeto para que a mesma apresentasse as justificativas de alteração no projeto, mas não obteve resposta. Atualmente a obra encontra-se paralisada devido aos fatos evidenciados, com muitas infiltrações nas lajes, paredes, dentre outros problemas.  Isto posto, esta administração solicitou um laudo pericial¹ contratado junto à empresa GAIGA Engenharia e Consultoria, que concluiu pela condenação da obra na forma que está, em função da qualidade do concreto utilizado, armaduras em desacordo com o projeto e norma, flechas excessivas nas lajes, conforme Laudo Pericial e ART¹. Esta prefeitura tomou como medida a proposição de ação de Produção Antecipada de Provas, conforme petição¹, que foi acatada pelo Juízo a fim de se ressarcir dos prejuízos resultantes da má execução da obra. Esta prefeitura analisou os relatórios feitos pelo o Daex e pela empresa GAIGA Engenharia e Consultoria, e solicita a repactuação baseado na premissa do reaproveitamento da estrutura executada, com as devidas alterações para que a estrutura considerada condenada, tem capacidade estrutural necessária para absorver as cargas provenientes da obra. Visto que a obra foi executada em desacordo na parte estrutural, com seções de estruturas a menor que o projetado, e bitola das barras de aço em desconformidade com o projeto, para não se ter uma condenação, a diminuição da carga estrutural se torna a opção para o uso da estrutura existente. Portanto, na aba "observação" detalha-se as ações necessárias ao projeto e ao executado. Portanto, visto a necessidade do município de um espaço amplo, adequado e preparado para que as crianças possam ter um acompanhamento educacional primário de qualidade, justifica-se o empenho para aproveitamento da estrutura local instalada, para que alcance os benefícios de maneira ágil e na qualidade adequada. Sendo assim solicitamos a repactuação do convênio nº 700133/11, com as alterações do projeto para a Creche Pró Infância  Tipo 2 e a correção do saldo do convênio, conforme previsto na resolução nº 03, de 20/04/2021, desse ór</t>
  </si>
  <si>
    <t>PEDRO HENRIQUE INÁCIO PAZ</t>
  </si>
  <si>
    <t>87177</t>
  </si>
  <si>
    <t>(1006353) PAC 2 - CRECHE/PRÉ-ESCOLA  001 - Terra Alta - PA</t>
  </si>
  <si>
    <t>15/10/2018</t>
  </si>
  <si>
    <t>Manifestamos o interesse na repactuação da obra  PAC 2 - CRECHE/PRÉ-ESCOLA 001 - Terra Alta - PA (ID: 1006353), visto a necessidade do atendimento na educação do município de Terra Alta/PA direcionado aos alunos da faixa etária de idade de zero a cinco anos.</t>
  </si>
  <si>
    <t>MARINEUZA VIDAL AGUIAR</t>
  </si>
  <si>
    <t>87179</t>
  </si>
  <si>
    <t>(18479) PROFESSORA MARIA ROSALINA</t>
  </si>
  <si>
    <t>Prezado, cumprimentando-o cordialmente, vimos por meio deste manifestar interesse na repactuação de novo instrumento para receber ressarcimento  da obra concluída com recurso próprio da obra de ID    (18479) PROFESSORA MARIA ROSALINA - Itapiranga - AM  Quadra Escolar Coberta com Palco  padrão FNDE, localizada na Av. Ademar Grana Viana, Jardim Primavera, Itapiranga/AM, conforme termo de compromisso PAC2 1223/2011, celebrado entre o FNDE e a Prefeitura Municipal de Itapiranga. Conforme estabelece a portaria Conjunta MEC/MGI/CGU N 82 de 10 julho de 2023, MP 1.174 de 12 de maio de 2023, manifestamos interesse em solicitar ressarcimento.</t>
  </si>
  <si>
    <t>87180</t>
  </si>
  <si>
    <t>(19360) Vassouras II</t>
  </si>
  <si>
    <t>19/09/2016</t>
  </si>
  <si>
    <t>87181</t>
  </si>
  <si>
    <t>(18268) Jardim Vassouras</t>
  </si>
  <si>
    <t>01/09/2015</t>
  </si>
  <si>
    <t>87182</t>
  </si>
  <si>
    <t>(18881) Jardim Alegria</t>
  </si>
  <si>
    <t>87183</t>
  </si>
  <si>
    <t>(18270) Jardim Rosas</t>
  </si>
  <si>
    <t>87184</t>
  </si>
  <si>
    <t>(1008488) PAC 2 - Construção de Quadra Escolar Coberta  001/2013 - Crixás do Tocantins - TO</t>
  </si>
  <si>
    <t>14/01/2024</t>
  </si>
  <si>
    <t>Venho por meio deste Manifestar interesse em realizar a repactuação em consonância com a MP 1174 e a Portaria 82 que dispõem sobre as repactuações e Retomada das obras inacabadas ou paralisadas; considerando que temos uma obra com mais de 84% concluida.</t>
  </si>
  <si>
    <t>ANA FLÁVIA ALVES SILVEIRA MONTEIRO</t>
  </si>
  <si>
    <t>87186</t>
  </si>
  <si>
    <t>(1039888) Reforma de um Bloco de salas para funcionamento da comissão Permanente de Vestibular- COMPERVE</t>
  </si>
  <si>
    <t>780656</t>
  </si>
  <si>
    <t>A Fundação Universidade do Estado do Rio Grande do Norte solicita a repactuação do Convênio nº 780656/2012 - FNDE/MEC/SESu/FUERN, cujo objeto contempla: a  reforma de quatro de suas unidades, quais sejam: almoxarifado, no Campus Central; instalações físicas da rádio universitária, no Campus Central; prédio da  Reitoria, um bloco de salas para funcionamento da Comissão Permanente do Vestibular  COMPERVE, todas na cidade de Mossoró/RN, e construção da sede do Campus de Apodi/RN.  O objeto do convênio foi parcialmente executado: a reforma do almoxarifado (Processo  SEI nº 04410007.000751/2021-82); reforma da reitoria (Processo  SEI nº 04410007.000749/2021-11); e a reforma da COMPERVE (Processo  SEI nº 04410007.003261/2020-57) foram concluídas e a construção da sede do Campus de Apodi/RN foi realizada em parte, conforme apresentado nos autos dos processos SEI nº 04410007.000753/2021-71 e SEI nº 04410066.000477/2021-47.   A conclusão destas obras foi inviabilizada pelo atraso no repasse dos recursos financeiros pela concedente e pelo não atendimento às solicitações de Termos Aditivos de prazos realizados pela convenente, repercutindo expiração da vigência do convênio sem que o objeto tenha sido plenamente concretizado, conforme expresso abaixo:  A Fundação Universidade do Estado do Rio Grande do Norte  FUERN celebrou com o Fundo Nacional de Desenvolvimento da Educação  FNDE, autarquia vinculada ao Ministério da Educação, em dezembro/2012, o Convênio nº 780656/2012 - FNDE/MEC/SESu/FUERN, que tem por objeto a reforma de quatro de suas unidades, quais sejam: almoxarifado, no Campus Central; instalações físicas da rádio universitária, no Campus Central; prédio da  Reitoria, um bloco de salas para funcionamento da Comissão Permanente do Vestibular  COMPERVE, todas na cidade de Mossoró/RN, e construção da sede do Campus de Apodi/RN. O convênio teve a interveniência da União, através do Ministério da Educação, representada pela Secretaria de Educação Superior.  Para fins de cumprimento do objeto do convênio, a Fundação realizou os processos licitatórios envolvendo o convênio em questão que se elenca e se relaciona nos seguintes processos administrativos:  Tomada de Preço nº 05/2014 - Contrato nº 19/2015-FUERN - Reforma do Almoxarifado, processo físico nº 2463/2014- FUERN, com partes digitalizadas no SEI, ID 04410007.000751/2021-82, devidamente relacionado ao processo corrente. Contrato concluído;  Tomada de Preço nº 06/2014 - Contrato nº 20/2015-FUERN - Reforma da Reitoria, processo físico nº 2464/2014-FUERN, com partes digitalizadas no SEI, ID 04410007.000749/2021-11, devidamente relacionado ao processo corrente. Contrato concluído;  Tomada de Preço nº 04/2014 - Contrato nº 36/2015-FUERN - Reforma da COMPERVE, processo físico nº 2462/2014- FUERN, com partes digitalizadas no SEI, ID 04410007.003261/2020-57, devidamente relacionado ao processo corrente. CONTRATO CONCLUÍDO.  Concorrência nº 01/2014 - Contrato nº 118/2014-FUERN - Construção do Campus de Apodi/RN, processo físico nº 2434/2014-FUERN, com partes digitalizadas no SEI, ID 04410007.000753/2021-71, devidamente relacionado ao processo corrente. Contrato encerrado após transcorrer o período da vigência, dado que não houve mais interesse da empresa em dar continuidade, porém sem distrato. Um novo processo licitatório foi aberto para dar continuidade à obra, com tais informações: a Concorrência nº 01/2020 - processo físico nº 778/2020, integralmente digitalizado no SEI, ID 04410066.000477/2021-47, devidamente relacionado ao processo corrente. Ainda sem contrato.  Conforme os documentos anexados, a avença apresentava valor inicial de R$ 8.586.000,00 (oito milhões, quinhentos e oitenta e seis mil reais), porém, por força do 2º Termo Aditivo, o montante foi reduzido para R$ 5.542.674,70 (cinco milhões, quinhentos e quarenta e dois mil seiscentos e setenta e quatro reais e setenta centavos), sendo R$ 5.456.674,70 (cinco milhões, quatrocentos e cinquenta e seis mil, se</t>
  </si>
  <si>
    <t>CICILIA RAQUEL MAIA LEITE</t>
  </si>
  <si>
    <t>87187</t>
  </si>
  <si>
    <t>(1041083) Construção do Prédio Sede do Núcleo de Prática Jurídica do Campus Central</t>
  </si>
  <si>
    <t>807222</t>
  </si>
  <si>
    <t>A Fundação Universidade do Estado do Rio Grande do Norte solicita a repactuação do Convênio nº 807222/2014 cujo objeto era a construção do Prédio Sede do Núcleo de Prática Jurídica do Campus Central da Universidade do Estado do Rio Grande do Norte- UERN, instituição de ensino superior mantida pela FUERN, com base nas seguintes justificativas:  As obras de construção do Núcleo de Prática Jurídica do Campus da UERN, objeto do referido convênio, foram iniciadas por intermédio do Contrato nº 30/2017 - FUERN, firmado através do processo administrativo nº 1866/2017, cuja conclusão foi inviabilizada pela não concretização do 3º termo aditivo do convênio dentro dos prazos exigidos pelas normas que regem o instrumento, ocasionada pela publicação extemporânea do termo pela concedente. Tal situação provocou a expiração do prazo de vigência do convênio e impossibilitou a perfeita execução do objeto.   O Núcleo de Prática Jurídica da UERN (NPJ) desenvolve um trabalho de assistência Jurídica à população com abrangência aos municípios de Governador Dix-Sept Rosado, Mossoró e Serra do Mel, perfazendo ação da Universidade junto à comunidade, a qual possibilita o compartilhamento, com o público externo, do conhecimento adquirido por meio do ensino e da pesquisa desenvolvidos na instituição, articulando o conhecimento científico advindo do ensino e da pesquisa com as necessidades da comunidade onde a universidade se insere, interagindo e transformando a realidade social. O núcleo funciona provisoriamente em uma edificação que abrigava o antigo prédio do Fórum do Município de Mossoró e aguarda a conclusão das obras do objeto deste convênio para a mudança para a nova sede.</t>
  </si>
  <si>
    <t>87189</t>
  </si>
  <si>
    <t>(9565) 657757 - Espaço Educativo Urbano II-06 Salas - SANTA LUZIA/MA</t>
  </si>
  <si>
    <t>657757</t>
  </si>
  <si>
    <t>O município de Santa luzia/MA, vem por meio desta solicitação informar seu manifesto de interesse da retomada da obra por meio da Nova Pactuação, conforme MP 1174.</t>
  </si>
  <si>
    <t>FRANCILENE PAIXAO DE QUEIROZ</t>
  </si>
  <si>
    <t>87190</t>
  </si>
  <si>
    <t>(18463) Povoado Vila do Incra</t>
  </si>
  <si>
    <t>87191</t>
  </si>
  <si>
    <t>(1867) 830473 - Escola de Educação Infantil - Campinorte/GO</t>
  </si>
  <si>
    <t>830473</t>
  </si>
  <si>
    <t>13/02/2015</t>
  </si>
  <si>
    <t>Temos interesse em repactuar e concluir a obra.</t>
  </si>
  <si>
    <t>FERNANDA SOARES BORGES PERINELLI</t>
  </si>
  <si>
    <t>87192</t>
  </si>
  <si>
    <t>(1005468) ESCOLA DEHON - Santa Luzia - MA</t>
  </si>
  <si>
    <t>87193</t>
  </si>
  <si>
    <t>(1005469) UI, DEURIS DE DEUS - Santa Luzia - MA</t>
  </si>
  <si>
    <t>87194</t>
  </si>
  <si>
    <t>(1005470) RAIMUNDO DOS REIS CAVALCANTE - Santa Luzia - MA</t>
  </si>
  <si>
    <t>87195</t>
  </si>
  <si>
    <t>(1018650) Escola 12 salas Zona Sul - Balneário Rincão - SC</t>
  </si>
  <si>
    <t>34134</t>
  </si>
  <si>
    <t>15/06/2018</t>
  </si>
  <si>
    <t>Justifica-se a solicitação, considerando que a obra encontra-se inacabada, haja vista a administração passada efetuar pagamento em desacordo com a medição efetivada, levando a judicializar a situação. Entretanto, entendemos que a continuidade da obra é para o beneficio da educação que não pode ser penalizada pela falta de infraestrutura e os desperdícios do dinheiro publico com obras inacabadas.</t>
  </si>
  <si>
    <t>JUCILENE ANTONIO FERNANDES</t>
  </si>
  <si>
    <t>87199</t>
  </si>
  <si>
    <t>(11723) 701960 - Esc. Educ. Infantil   Tipo C  - Proinfância - Construção - INDIANA/SP</t>
  </si>
  <si>
    <t>701960</t>
  </si>
  <si>
    <t>Venho por meio deste representar a Prefeitura Municipal de Indiana/SP e apresentar nossa justificativa para a repactuação da obra de construção da Escola de Educação Infantil Tipo C - Proinfância, a qual encontra-se inacabada devido ao abandono por parte da empresa contratada, que responde judicialmente pelo ocorrido. Esta solicitação é fundamental para garantir a conclusão deste importante projeto educacional para nossa comunidade.  As razões para a repactuação da obra, em virtude do abandono da empresa contratada, são as seguintes:  Abandono Contratual: A empresa contratada para a execução da obra de construção da Escola de Educação Infantil Tipo C - Proinfância abandonou o projeto sem concluir as etapas planejadas. Tal situação deixou a obra paralisada e gerou sérios prejuízos para o andamento do projeto.  Responsabilização Judicial: Diante do abandono da obra, a empresa contratada está respondendo judicialmente pelos danos causados ao município e aos recursos públicos investidos no projeto. A ação judicial em curso busca ressarcir o município pelos prejuízos financeiros e garantir a responsabilização da empresa pelo abandono da obra.  Compromisso com a Educação: A Prefeitura Municipal de Indiana/SP tem um compromisso inabalável com a qualidade da educação de nossas crianças. A repactuação da obra é essencial para que possamos concluir este projeto educacional e oferecer um ambiente educacional seguro e adequado para nossos alunos.  Recursos Investidos: Considerando os recursos públicos já investidos na obra, é fundamental para o município que a construção seja retomada e concluída, evitando a perda dos investimentos até o momento.  Impacto na Comunidade: A comunidade de Indiana/SP aguarda ansiosamente a conclusão desta escola, que beneficiará muitas crianças e suas famílias. O impacto positivo na qualidade de vida e na educação de nossa comunidade será significativo após a conclusão da obra.  Diante da situação mencionada e da responsabilização judicial da empresa contratada pelo abandono da obra, solicitamos respeitosamente a repactuação da construção da Escola de Educação Infantil Tipo C - Proinfância. Isso nos permitirá superar os obstáculos criados pelo abandono da empresa e retomar a construção, assegurando a qualidade da infraestrutura educacional para nossas crianças.  Estamos à disposição para fornecer qualquer documentação adicional, informações ou esclarecimentos necessários para avaliar e aprovar nossa solicitação de repactuação da obra, considerando as circunstâncias excepcionais que envolvem o abandono da empresa contratada.  Agradecemos antecipadamente pela compreensão e colaboração do FNDE em relação a esta questão crítica para nossa comunidade e para a educação em Indiana/SP.</t>
  </si>
  <si>
    <t>WHESLEN THIEGO SCAIONE CACHOEIRA</t>
  </si>
  <si>
    <t>87200</t>
  </si>
  <si>
    <t>(1001492) PAC 2 - CRECHE/PRÉ-ESCOLA  002</t>
  </si>
  <si>
    <t>Expressamos o interesse do município de Cruz Alta/RS em realizar nova pactuação pela Medida Provisória 1174 para a viabilizar a conclusão da obra de Construção de uma Escola Infantil Proinfância Tipo 1 no Bairro Santa Terezinha I (ID 1001492), que atualmente se encontra em situação paralisada/inacabada.  É importante mencionar que a referida obra iniciou ainda em 2016, tendo sido inicialmente objeto de construção através de metodologias inovadoras, não tendo sucesso em sua execução logo em etapa inicial e documental, tendo sido reprogramada para metodologia convencional, através do projeto padrão Tipo 1. Desde 2019 está contratada a empresa Bezutti Empreendimentos Imobiliários e Construções Ltda EPP, porém, executou apenas os serviços referentes ao fechamento do terreno, não pactuados com o FNDE.  Devido à pandemia de COVID-19 e às consequentes medidas de contingenciamento de recursos, a obra sofreu significativa interrupção.  Até o momento, apenas 42,23% do total da obra foram executados, uma vez que o contingenciamento de recursos afetou a regularização e liberação dos pagamentos necessários para a continuidade dos trabalhos. Adicionalmente, surgiram informações extraoficiais acerca de um estorno do empenho da obra, o que gerou ainda mais incertezas e insegurança quanto à sua continuidade e conclusão.  Além disso, o município propõe também a correção dos preços contratados, tanto na forma de reajuste, quanto reequilíbrio econômico-financeiro, dentro dos parâmetros legais, assegurando a equalização financeira da obra e garantindo a qualidade e a segurança dos serviços prestados, uma vez que, desde o início da obra, diversos fatores têm impactado diretamente nos custos de materiais, mão de obra e serviços correlatos.  Por fim, ressaltamos a importância desta repactuação, de modo a viabilizar a retomada imediata da obra, sendo que o cumprimento do objeto pactuado é essencial para atender as novas demandas de vagas da educação infantil na região e garantir que o objeto pactuado seja cumprido integralmente para a efetivação dos benefícios esperados para a comunidade em que a escola está inserida.  Certos de vossa atenção e sensibilidade para a presente situação, solicitamos a análise e o atendimento desta solicitação nos termos da MP 1174. Colocamo-nos à disposição para prestar quaisquer esclarecimentos adicionais e oferecemos nossa colaboração durante todo o processo.</t>
  </si>
  <si>
    <t>GABRIEL ELICKER SEIBEL</t>
  </si>
  <si>
    <t>87202</t>
  </si>
  <si>
    <t>(1005596) QUADRA DA ESCOLA MARIA AUGUSTA RUSSO DOS SANTOS - Redenção - CE</t>
  </si>
  <si>
    <t>45999</t>
  </si>
  <si>
    <t>(1005596) QUADRA DA ESCOLA MARIA AUGUSTA RUSSO DOS SANTOS - Redenção  CE A obra validada para construção é classificada como Quadra escolar coberta com vestuário sendo iniciada dia 07 de novembro de 2014, e constando no sistema que a última vistoria institucional ocorreu dia 31 de julho de 2019 sendo executado 25,65% dessa obra. A quadra projetada para construção fica localizada na Escola Maria Augusta Russo dos Santos (Código INEP 23244062), situada na sede do município de Redenção-CE, à Av. Abolição, s/n, bairro Centro. A escola naquela época possuía em média 304 alunos de acordo com a matrícula de 2019 e atualmente atende 38, atendendo alunos em tempo integral que demandam um currículo disciplinas básicas e complementares que precisam ser realizadas extra sala, havendo a necessidade ampliar sua estrutura física-escolar com espaços para desenvolvimento de outras atividades socioculturais, esportivas e pedagógicas atendendo a necessidade da escola e também a comunidade do entorno. Além disso, a obra da quadra de esporte coberta com vestiário está INACABADA e o Termo de Compromisso (PAR) nº 45999 está vencido. O percentual de execução da obra está em 25,65 %. A quadra de esporte coberta é necessária para que os alunos possam ter em sua plenitude a realização de atividade física e outras atividades extra classe relacionadas a cultura, ao esporte, feiras de ciências etc. Essa escola atende alunos do ensino fundamental, anos finais. A escola hoje virou um polo de tempo integral e atende estudantes do 9º ano de todo o município.  No intuito de melhorar a qualidade do ensino, fortalecer o acesso e permanência do aluno na escola, um espaço cultivador da cultura, pesquisa e atividades extraescolares, mas também de entretenimento para alunos e suas famílias, a Prefeitura de Redenção-CE teve interesse na conclusão da obra, retomou a execução, reuniu recursos e com o aporte financeiro suplementar concluiu o objeto.  A obra foi iniciada na Gestão do Prefeito Manuel Soares Bandeira, mas finalizada na Gestão do Prefeito Davi Santa Cruz Benevides em maio de 2023. Apesar do sistema SIMEC constar como inacabada, essa obra foi concluída com recursos próprios na Gestão do Prefeito Davi Santa Cruz Benevides. Em virtude da ter sido executada com recurso próprio, o município solicita ressarcimento do recurso gastos nas obras encerradas.</t>
  </si>
  <si>
    <t>MIGUEL MISSIAS DE SOUZA</t>
  </si>
  <si>
    <t>87203</t>
  </si>
  <si>
    <t>(1001528) PAC 2 - Construção de Quadra Escolar Coberta  001/2013 - Campinas do Piauí - PI</t>
  </si>
  <si>
    <t>O Município tem interesse em repactuar a obra acima mencionada, conseguindo a possibilidade de dar continuidade.</t>
  </si>
  <si>
    <t>MAIVAN RODRIGUES IBIAPINO</t>
  </si>
  <si>
    <t>87204</t>
  </si>
  <si>
    <t>(13369) 703282 - Esc. Educ. Infantil - Tipo C - Proinfância - Construção - CAMPINAS DO PIAUÍ/PI</t>
  </si>
  <si>
    <t>703282</t>
  </si>
  <si>
    <t>O Município manifesta interesse em repactuar esta obra uma vez que há possibilidade de continuidade e viabilidade técnica da obra.</t>
  </si>
  <si>
    <t>87205</t>
  </si>
  <si>
    <t>(33547) PAC 2 - Construção de Quadra Escolar Coberta  001/2013 - Tocantínia - TO</t>
  </si>
  <si>
    <t>18/05/2016</t>
  </si>
  <si>
    <t>Já manifestamos a intenção de retomada dessa obra anteriormente. No interstício entre o aguardo oficial da autorização, o município, com a certeza que iria ser atendido no pleito, reiniciou a obra com recursos próprios esperando o reembolso por parte do governo federal. Diante do exposto e diante dessa nova oportunidade, reiteramos nosso desejo de terminarmos essa obra tão importante para nossa comunidade rural do Assentamento Água Fria II.</t>
  </si>
  <si>
    <t>MANOEL SILVINO GOMES NETO</t>
  </si>
  <si>
    <t>87206</t>
  </si>
  <si>
    <t>(1009178) Creche Marabazinho.</t>
  </si>
  <si>
    <t>Solicitamos a nova repactuação levando em consideração a perda do termo pela gestão anterior e a defasagem de preços.</t>
  </si>
  <si>
    <t>Glenda dos Santos Rendeiro</t>
  </si>
  <si>
    <t>87207</t>
  </si>
  <si>
    <t>(1015328) Alto Pereru - São Caetano de Odivelas - PA</t>
  </si>
  <si>
    <t>29808</t>
  </si>
  <si>
    <t>Solicitamos a repactuação levando em consideração a defasagem do preço e o interesse do município pela retomada da obra que é de grande importancia para o município.</t>
  </si>
  <si>
    <t>87208</t>
  </si>
  <si>
    <t>(1008422) PAC 2 - Construção de Quadra Escolar Coberta  003/2013 - São Caetano de Odivelas - PA</t>
  </si>
  <si>
    <t>Solicitamos a nova repactuação levando em consideração o interesse da nova gestão pela conclusão da mesma, sabemos que é de grande importancia para o municipio.</t>
  </si>
  <si>
    <t>87209</t>
  </si>
  <si>
    <t>(1002127) PAC 2 - Construção de Quadra Escolar Coberta  002/2013 - Acarape - CE</t>
  </si>
  <si>
    <t>Necessário Nova pactuação para a conclusão do Objeto.</t>
  </si>
  <si>
    <t>FRANCISCO EDILBERTO BESERRA BARROSO</t>
  </si>
  <si>
    <t>87210</t>
  </si>
  <si>
    <t>(1013928) PAC 2 - Construção de Quadra Escolar Coberta  001/2013 - Acarape - CE</t>
  </si>
  <si>
    <t>87211</t>
  </si>
  <si>
    <t>(1017168) CRECHE DO BAIRRO CENTRO - Abel Figueiredo - PA</t>
  </si>
  <si>
    <t>Cumprimentando cordialmente, vimos pelo presente manifestar interesse em uma nova repactuação para retomada da obra da Creche Pró-Infância Tipo C MI (ID: 1017168 - CRECHE DO BAIRRO CENTRO - Abel Figueiredo - PA), que hoje encontra-se inacabada, mas entendendo da importância desse equipamento para a educação em nosso município é que realizamos essa manifestação.  O problema da demanda educacional no ensino infantil no município tem sido um dos focos principais nas discussões e ações da secretaria de educação, pois o histórico demonstra que as iniciativas públicas tem sido lentas em descompasso com a realidade da nossa comunidade.  Diante do exporto, ratificamos a nossa manifestação.</t>
  </si>
  <si>
    <t>ANTONIO DOS SANTOS CALHAU</t>
  </si>
  <si>
    <t>87212</t>
  </si>
  <si>
    <t>(18096) AVENIDA PRESIDENTE VARGAS</t>
  </si>
  <si>
    <t>Manifesto o interesse em realizar a repactuação em consonância com a MP 1174 e a portaria 82 que dispõem sobre as repactuações e retomadas das obras inacabadas ou paralisadas.</t>
  </si>
  <si>
    <t>GEOVANNYA DE JESUS SOARES DA SILVA VIANA</t>
  </si>
  <si>
    <t>87213</t>
  </si>
  <si>
    <t>(1012560) PAC 2 - CRECHE/PRÉ-ESCOLA  004</t>
  </si>
  <si>
    <t>Solicitamos nova pactuação do Termo de Compromisso da Obra (1012560) PAC 2 - CRECHE/PRÉ-ESCOLA 004, conforme disposto a possobilidade na MEDIDA PROVISÓRIA Nº 1.174, DE 12 DE MAIO DE 2023. A necessidade se dá pelo fato da obra está com status de inacabada. Informamos que a creche em questão foi construída totalmente com o recursos próprio, temos interesse em aderir a MEDIDA PROVISÓRIA visando o ressarcimento dos recursos ao cofre publico do município utilizado para conclusão da obra.</t>
  </si>
  <si>
    <t>CLAUDIO ROBERTO AYRES DA COSTA</t>
  </si>
  <si>
    <t>87214</t>
  </si>
  <si>
    <t>(13474) 702639 - Esc. Educ. Infantil - Tipo C - Proinfância - Construção - TUPIRATINS/TO</t>
  </si>
  <si>
    <t>702639</t>
  </si>
  <si>
    <t>25/07/2015</t>
  </si>
  <si>
    <t>A prefeita Filomena tem enorme interesse à adesão ao programa de repactuação (MP 1.174) da Obra Inacabada da construção da Creche - Proinfância - Tipo C - ID 13474 - existente no município de Tupiratins -TO.</t>
  </si>
  <si>
    <t>Filomena Coelho dos Santos Silva</t>
  </si>
  <si>
    <t>87215</t>
  </si>
  <si>
    <t>1007144</t>
  </si>
  <si>
    <t>(1007144) PAC 2 - Construção de Quadra Escolar Coberta  001/2013 - Japaratinga - AL</t>
  </si>
  <si>
    <t>PAC2 7905/2014</t>
  </si>
  <si>
    <t>87216</t>
  </si>
  <si>
    <t>1007143</t>
  </si>
  <si>
    <t>(1007143) PAC 2 - Construção de Quadra Escolar Coberta  002/2013 - Japaratinga - AL</t>
  </si>
  <si>
    <t>87217</t>
  </si>
  <si>
    <t>(1007137) PAC 2 - Construção de Quadra Escolar Coberta  002 - Barra de Santo Antônio - AL</t>
  </si>
  <si>
    <t>A Prefeita Lívia Carla Alves, manifesta através da presente solicitação, o interesse para que seja concedido ao município a possibilidade de uma nova repactuação com o FNDE, para a finalidade de conclusao desta obra que se encontra paralisada desde o ano de 2016.</t>
  </si>
  <si>
    <t>LÍVIA CARLA DA SILVA ALVES</t>
  </si>
  <si>
    <t>87218</t>
  </si>
  <si>
    <t>(1007136) PAC 2 - Construção de Quadra Escolar Coberta  001</t>
  </si>
  <si>
    <t>A Prefeita Lívia Carla Alves, manifesta através da presente solicitação, o interesse para que seja concedido ao município a possibilidade de uma nova repactuação com o FNDE, para a finalidade de conclusão desta obra que se encontra paralisada desde o ano de 2016.</t>
  </si>
  <si>
    <t>87219</t>
  </si>
  <si>
    <t>(1003379) PAC 2 - Construção de Quadra Escolar Coberta  002/2013 - Matinha - MA</t>
  </si>
  <si>
    <t>Eu, Linielda Nunes Cunha, na qualidade de prefeito do município de Matinha - MA manifesto o interesse do nosso município em aderir à Medida Provisória nº 1.174, de 12 de maio de 2023, que estabelece o Pacto Nacional pela Retomada de Obras e de Serviços de Engenharia Destinados à Educação Básica. Diante do elevado quantitativo de obras federais que se encontram inacabadas/paralisadas no País, a proposta para retomadas das mesmas é de extrema importância e assegura à nossa população, melhorias para rede de ensino em nosso município. Dentre essas obras, destaca-se a construção (1003379) PAC 2 - Construção de Quadra Escolar Coberta 002/2013 Termo/Convenio 5571/2013, que se encontra atualmente com um percentual de evolução de 34,44%. A gestão municipal, em comprometimento com a educação de seus munícipes, será diligente e buscará por meio do Pacto Nacional pela Retomada de Obras da Educação Básica, suprir os desafios que ocasionaram a paralização das obras em nosso município, a fim de que possamos então, com as novas escolas e demais instalações, cumprir com veemência o Plano Municipal de Educação que nos rege.  Por meio desta manifestação de interesse, reafirmamos nosso comprometimento em seguir os trâmites necessários perante o Sistema Integrado de Monitoramento, Execução e Controle do Ministério da Educação (SIMEC), a fim de viabilizar a retomada do empreendimento e garantir a conclusão com êxito de acordo o Projeto Padrão do FNDE e cumprir o Termo de Compromisso pactuado. Certos de que essa iniciativa contribuirá significativamente para a qualidade da educação em nosso município, colocamo-nos à disposição para quaisquer esclarecimentos adicionais que se façam necessários.</t>
  </si>
  <si>
    <t>LINIELDA NUNES CUNHA</t>
  </si>
  <si>
    <t>87220</t>
  </si>
  <si>
    <t>(1006572) SANTA VITÓRIA - Matinha - MA</t>
  </si>
  <si>
    <t>22595</t>
  </si>
  <si>
    <t>Eu, Linielda Nunes Cunha, na qualidade de prefeito do município de Matinha - MA manifesto o interesse do nosso município em aderir à Medida Provisória nº 1.174, de 12 de maio de 2023, que estabelece o Pacto Nacional pela Retomada de Obras e de Serviços de Engenharia Destinados à Educação Básica. Diante do elevado quantitativo de obras federais que se encontram inacabadas/paralisadas no País, a proposta para retomadas das mesmas é de extrema importância e assegura à nossa população, melhorias para rede de ensino em nosso município. Dentre essas obras, destaca-se a construção ID (1006572) Escola de 04 salas, Pov. Santa Vitória  Matinha - MA. Termo/Convenio 22595/2013, que se encontra atualmente com um percentual de evolução de 6,16%. A gestão municipal, em comprometimento com a educação de seus munícipes, será diligente e buscará por meio do Pacto Nacional pela Retomada de Obras da Educação Básica, suprir os desafios que ocasionaram a paralização das obras em nosso município, a fim de que possamos então, com as novas escolas e demais instalações, cumprir com veemência o Plano Municipal de Educação que nos rege.  Por meio desta manifestação de interesse, reafirmamos nosso comprometimento em seguir os trâmites necessários perante o Sistema Integrado de Monitoramento, Execução e Controle do Ministério da Educação (SIMEC), a fim de viabilizar a retomada do empreendimento e garantir a conclusão com êxito de acordo o Projeto Padrão do FNDE e cumprir o Termo de Compromisso pactuado. Certos de que essa iniciativa contribuirá significativamente para a qualidade da educação em nosso município, colocamo-nos à disposição para quaisquer esclarecimentos adicionais que se façam necessários.</t>
  </si>
  <si>
    <t>87221</t>
  </si>
  <si>
    <t>(1016741) CARANGUEIJO - Matinha - MA</t>
  </si>
  <si>
    <t>29653</t>
  </si>
  <si>
    <t>Eu, Linielda Nunes Cunha, na qualidade de prefeito do município de Matinha - MA manifesto o interesse do nosso município em aderir à Medida Provisória nº 1.174, de 12 de maio de 2023, que estabelece o Pacto Nacional pela Retomada de Obras e de Serviços de Engenharia Destinados à Educação Básica. Diante do elevado quantitativo de obras federais que se encontram inacabadas/paralisadas no País, a proposta para retomadas das mesmas é de extrema importância e assegura à nossa população, melhorias para rede de ensino em nosso município. Dentre essas obras, destaca-se a construção ID (1016741) Escola de 06 salas, Pov. Carangueijo  Matinha - MA. Termo/Convenio 29653/2014, que se encontra atualmente com um percentual de evolução de 38,03%. A gestão municipal, em comprometimento com a educação de seus munícipes, será diligente e buscará por meio do Pacto Nacional pela Retomada de Obras da Educação Básica, suprir os desafios que ocasionaram a paralização das obras em nosso município, a fim de que possamos então, com as novas escolas e demais instalações, cumprir com veemência o Plano Municipal de Educação que nos rege.  Por meio desta manifestação de interesse, reafirmamos nosso comprometimento em seguir os trâmites necessários perante o Sistema Integrado de Monitoramento, Execução e Controle do Ministério da Educação (SIMEC), a fim de viabilizar a retomada do empreendimento e garantir a conclusão com êxito de acordo o Projeto Padrão do FNDE e cumprir o Termo de Compromisso pactuado. Certos de que essa iniciativa contribuirá significativamente para a qualidade da educação em nosso município, colocamo-nos à disposição para quaisquer esclarecimentos adicionais que se façam necessários.</t>
  </si>
  <si>
    <t>87222</t>
  </si>
  <si>
    <t>(1004758) PAC 2 - Construção de Quadra Escolar Coberta  001/2013 - Chaval - CE</t>
  </si>
  <si>
    <t>05/07/2018</t>
  </si>
  <si>
    <t>A OBRA FOI CONCLUÍDA COM RECURSOS PRÓPRIOS. A GESTÃO MUNICIPAL SOLICITA NOVA PACTUAÇÃO COM BASE NA MP 1174, COM A FINALIDADE DE TER AUTORIZADO O RESSARCIMENTO DOS VALORES CUSTEADOS PELA PREFEITURA MUNICIPAL DE CHAVAL NA EVOLUÇÃO DA OBRA E CONCLUSÃO.</t>
  </si>
  <si>
    <t>SEBATIAO SONTERO VERAS</t>
  </si>
  <si>
    <t>03/09/2023</t>
  </si>
  <si>
    <t>87223</t>
  </si>
  <si>
    <t>(20157) CONSTRUÇÃO DE CRECHE</t>
  </si>
  <si>
    <t>05/08/2018</t>
  </si>
  <si>
    <t>87224</t>
  </si>
  <si>
    <t>(29627) GROTÃO</t>
  </si>
  <si>
    <t>7976</t>
  </si>
  <si>
    <t>Venho solicitar desta autarquia a repactuação desta obra, pois é de interesse do Município de Praia Norte/TO, a retomada e conclusão da mesma que irá beneficiar os alunos da comunidade.</t>
  </si>
  <si>
    <t>87225</t>
  </si>
  <si>
    <t>(29628) ASSENT.SÃO FRANCISCO</t>
  </si>
  <si>
    <t>87226</t>
  </si>
  <si>
    <t>(29626) ANGICAL</t>
  </si>
  <si>
    <t>87230</t>
  </si>
  <si>
    <t>(20270) PAIZINHO MARIA</t>
  </si>
  <si>
    <t>O projeto-padrão PROINFÂNCIA TIPO C, LOCALIZADA NA Rua Tota Construtor S/N, bairro Paizinho Maria, tem capacidade de atendimento a 120 (cento e vinte) crianças quando o funcionamento acontecer em dois turnos, reduzindo-se a 60 crianças se adotado o período integral. A escola de educação infantil em voga beneficiará crianças na faixa etária de 0 a 5 anos e 11 meses. A creche é composta por um bloco administrativo, bloco de serviço, bloco pedagógico, refeitório e playground. Realizando um breve histórico a construção da creche tipo C foi iniciada em julho de 2012 pela empresa vencedora CENTRAL CONSTRUÇÕES LTDA, inscrita pelo CNPJ 12.699.948/0001-66, o qual executou 72,86% (Dez Medições) da obra, sendo realizado um distrato com a mesma, por motivos de descumprimento de prazos e não atender os requisitos de qualidade exigidos. Em 2015 a referida obra foi licitada novamente e teve como empresa vencedora a construtora LINS E GUIMARÃES LTDA. ME, inscrita no CNPJ 15.189.030/0001-65, executando 18,70% (Duas Medições) do seu contrato, totalizando 77,94% de obra concluída, devido a falta de repasses de recursos federais a obra foi paralisada.  No ano de 2022 ocorreu a Tomada de preço TP nº 006/2022, com valor de R$ 632.831,73 para conclusão da construção da Creche proinfância tipo C, onde foi considerado na elaboração da planilha orçamentaria do projeto básico, serviços que não foram executados pelas antigas empresas (CENTRAL CONSTRUÇÕES LTDA, inscrita pelo CNPJ 12.699.948/0001-66 e LINS E GUIMARÃES LTDA. ME, inscrita no CNPJ 15.189.030/0001-65), serviços que por desgaste do tempo precisam ser refeitos e serviços que não foram incluídos na planilha disponibilizada pelo Fundo Nacional de Desenvolvimento da Educação, porem são de suma importância para conclusão e funcionalidade do objeto.  Em resumo a Obra encontra-se no sistema com 77,94% de acordo com as medições realizadas pelas empresas (CENTRAL CONSTRUÇÕES LTDA, inscrita pelo CNPJ 12.699.948/0001-66 e LINS E GUIMARÃES LTDA. ME, inscrita no CNPJ 15.189.030/0001-65). A atual empresa detentora do contrato JUDSON G. DA SILVA SERVIÇOS E CONSTRUÇÕES EIRELLI, inscrita no CNPJ 08.838.881/0001-26, já executou 18,70% da planilha remanescente licitada em 2022, o que em tese ampliaria a porcentagem total acumulada da obra para 82,06% da obra.   No entanto, apesar do percentual apontado no SIMEC 77,94%, a obra ainda possui na realidade 45,27% de serviços a serem executados e pagos (sendo 22,06% de serviços ainda não executados e 23,21% de serviços a serem refeitos), só aproveitando-se dos serviços anteriores 54,72%, tendo em vista que existem serviços medidos necessitando serem reexecutados devido desgaste causado pelo decurso do tempo em que a obra ficou paralisada por falta de repasse de recursos. No entanto, este município se antecipando, realizou o certame licitatório necessário para conclusão da obra, que vem sendo custeada com recursos próprios, tendo em vista a diversas notificações realizadas pelo Ministério Público Federal informando sob a responsabilização do gestor no caso da não conclusão. Desta forma, requeremos o pagamento de todo o convênio incialmente pactuado, posto necessitarmos de recursos para finalizar a obra e reexecutar os serviços necessários, inclusive aqueles que podem ainda surgir no decorrer dos serviços, bem como reequilíbrios econômicos necessários. Necessário também se faz o envio deste recurso como forma de reembolso a este município de valores pagos com recursos próprios.  Diante do exposto, ressaltamos o total comprometimento desta gestão em solucionar todas as pendencias apontadas no Sistema (SIMEC), uma vez que, a planilha orçamentaria foi elaborada para conclusão do objeto e solucionar todas as inconformidades elencadas pelo FNDE. Sendo assim, consideramos a obra Pro-infância de grande relevância para o desenvolvimento da educação infantil do município, pelo que requeremos a presente repactuação.</t>
  </si>
  <si>
    <t>ODON OLIVEIRA DE SOUZA JUNIOR</t>
  </si>
  <si>
    <t>87231</t>
  </si>
  <si>
    <t>(1014095) BAIRRO ÁGUA AZUL - Teixeira - PB</t>
  </si>
  <si>
    <t>32263</t>
  </si>
  <si>
    <t>Esta é uma obra que encontra-se Paralisada, por vários motivos, desde 2018. Uma obra que, se finalizada, será de grande utilidade à população de Teixeira-PB, visto este município precisa de uma escola como essa que abriga qualidade, robustez, possibilidade de implantação de ensino integral, acesso a esportes, e muito mais, e por isso, este município tem o interesse de repactuar junto ao FNDE os serviços para concretização desse sonho.</t>
  </si>
  <si>
    <t>NUNES SILVA NUNES</t>
  </si>
  <si>
    <t>87232</t>
  </si>
  <si>
    <t>(24699) CRECHE/PRÉ-ESCOLA  DO BAIRRO PARQUE UNIVERSITÁRIO</t>
  </si>
  <si>
    <t>A Prefeitura Municipal de Breves manifesta o interesse de repactuação da obra em questão, baseada nos termos da MP 1.174/2023 e da Portaria Conjunta nº 82 MEC/MGI/CGU/2023 e justifica o pedido na necessidade de conclusão do objeto pactuado para que futuramente possa, juntamente com o FNDE, oferecer espaços educacionais padronizados e nas conformidades exigidas e principalmente, promover o desenvolvimento da educação pública de qualidade com um ambiente de trabalho estruturado no município de Breves.</t>
  </si>
  <si>
    <t>JOSÉ ANTONIO AZEVEDO LEÃO</t>
  </si>
  <si>
    <t>87234</t>
  </si>
  <si>
    <t>(24701) CRECHE/PRÉ-ESCOLA  DO BAIRRO RIACHO DOCE</t>
  </si>
  <si>
    <t>87236</t>
  </si>
  <si>
    <t>(24700) CRECHE/PRÉ-ESCOLA  COMUNIDADE SÃO TOMÉ</t>
  </si>
  <si>
    <t>A Prefeitura Municipal de Breves manifesta o interesse de repactuação da obra em questão, baseada nos termos da MP 1.174/2023 e da Portaria Conjunta nº 82 MEC/MGI/CGU/2023 e justifica o pedido na necessidade de conclusão do objeto inicialmente pactuado para que futuramente possa, juntamente com o FNDE, oferecer espaços educacionais padronizados e nas conformidades exigidas e principalmente, promover o desenvolvimento da educação pública de qualidade com um ambiente de trabalho estruturado no município de Breves.</t>
  </si>
  <si>
    <t>87237</t>
  </si>
  <si>
    <t>(24698) CRECHE/PRÉ-ESCOLA  IVO MAINARDI</t>
  </si>
  <si>
    <t>87238</t>
  </si>
  <si>
    <t>(20153) CRECHE DO BAIRRO JARDIM TROPICAL</t>
  </si>
  <si>
    <t>87239</t>
  </si>
  <si>
    <t>(31884) Escola São Sebastião Limão do Japichaua</t>
  </si>
  <si>
    <t>7514</t>
  </si>
  <si>
    <t>87240</t>
  </si>
  <si>
    <t>(31888) Escola Tiradentes</t>
  </si>
  <si>
    <t>87241</t>
  </si>
  <si>
    <t>(31880) Escola Nossa Senhora das Graças</t>
  </si>
  <si>
    <t>87242</t>
  </si>
  <si>
    <t>(11875) 701817 - Esc. Educ. Infantil   Tipo B  - Proinfância - Const</t>
  </si>
  <si>
    <t>701817</t>
  </si>
  <si>
    <t>24/11/2016</t>
  </si>
  <si>
    <t>A retomada da obra dar-se-á em função a necessidade de conclusão do objeto, tendo como ênfase a readequação e realinhamentos necessários ao orçamento e prazos, pois a mesma encontra-se com seus itens de valores defasados, o que acarretou á não conclusão da obra. Assim, esta municipalidade tem interesse em retomada do referido OBJETO.</t>
  </si>
  <si>
    <t>MARIA EDILMA ALVES DE LIMA</t>
  </si>
  <si>
    <t>87243</t>
  </si>
  <si>
    <t>(31891) Escola Marcelina Magna Campos</t>
  </si>
  <si>
    <t>87244</t>
  </si>
  <si>
    <t>(19421) TERRENO DA CRECHE DA VILA DE LIVRAMENTO</t>
  </si>
  <si>
    <t>28/11/2018</t>
  </si>
  <si>
    <t>87245</t>
  </si>
  <si>
    <t>(1018444) SUBSTITUIÇÃO DA ESCOLA NOSSA SENHORA APARECIDA - Garrafão do Norte - PA</t>
  </si>
  <si>
    <t>32828</t>
  </si>
  <si>
    <t>A retomada da obra dar-se-á em função a necessidade de conclusão do objeto, tendo como ênfase a readequação e realinhamentos necessários ao orçamento e prazos, pois a mesma encontra-se com seus itens de valores defasados, o que acarretou á não conclusão da obra. Assim, esta municipalidade tem interesse na retomada do referido OBJETO PACTUADO.</t>
  </si>
  <si>
    <t>87246</t>
  </si>
  <si>
    <t>(31886) Escola José Barros de Sá</t>
  </si>
  <si>
    <t>87248</t>
  </si>
  <si>
    <t>(31883) Escola Camilo Gonçalves</t>
  </si>
  <si>
    <t>87249</t>
  </si>
  <si>
    <t>(26180) PAC 2 - Construção de Quadra Escolar Coberta  001</t>
  </si>
  <si>
    <t>10/03/2020</t>
  </si>
  <si>
    <t>Solicitamos nova pactuação do Termo de Compromisso da Obra ID (26180) PAC 2 - Construção de Quadra Escolar Coberta 001, conforme disposto a possibilidade na MEDIDA PROVISÓRIA Nº 1.174, DE 12 DE MAIO DE 2023. A necessidade se dá pelo fato da obra está com status de inacabada, decorrente da perda de prazo. Desta forma, o equipamento público não foi concluído, prejudicando diretamente as ações da Educação de nosso Município;</t>
  </si>
  <si>
    <t>DIOGENES JOSE NETO DE AMORIM</t>
  </si>
  <si>
    <t>87250</t>
  </si>
  <si>
    <t>(31881) Escola Deus Proverá</t>
  </si>
  <si>
    <t>87251</t>
  </si>
  <si>
    <t>(31882) Escola Santana-Furo de Breves</t>
  </si>
  <si>
    <t>87253</t>
  </si>
  <si>
    <t>(31885) Escola São Paulo</t>
  </si>
  <si>
    <t>87254</t>
  </si>
  <si>
    <t>(31887) Escola Arco-Iris</t>
  </si>
  <si>
    <t>87255</t>
  </si>
  <si>
    <t>(31889) Escola Bela Vista</t>
  </si>
  <si>
    <t>87256</t>
  </si>
  <si>
    <t>(8706) 656801 - Esc. Educ. Infantil - Tipo B -  - Construção - ITAJUIPE /BA</t>
  </si>
  <si>
    <t>656801</t>
  </si>
  <si>
    <t>07/10/2016</t>
  </si>
  <si>
    <t>O município deseja aderir à nova pactuação em conformidade com a MP 1174 para que possa concluir o objeto do Termo de Compromisso.</t>
  </si>
  <si>
    <t>MARIA DE LOURDES DE SANTANA SILVA</t>
  </si>
  <si>
    <t>87257</t>
  </si>
  <si>
    <t>(31890) Escola João Pereira Seixas</t>
  </si>
  <si>
    <t>87258</t>
  </si>
  <si>
    <t>(31892) Escola Antonio Sá</t>
  </si>
  <si>
    <t>87259</t>
  </si>
  <si>
    <t>(31894) Escola Ivo Mainardi</t>
  </si>
  <si>
    <t>7515</t>
  </si>
  <si>
    <t>87260</t>
  </si>
  <si>
    <t>(1009063) Boa Vista</t>
  </si>
  <si>
    <t>Em uma primeira contratação realizada através de processo licitatório entre a Prefeitura Municipal de Cotegipe e a empresa LPR Construções e Empreendimentos Ltda, a obra evoluiu 51,04% na execução dos serviços até novembro de 2019, quando a empresa resolve rescindir o contrato alegando morosidade na liberação de recursos por parte do FNDE. O município realizou um novo processo licitatório em fevereiro de 2020 a fim de concluir a obra, e a empresa Peroli Engenharia EIRELI foi a vencedora do certame, porém a empresa contratada não executou nenhum serviço e alegou a pandemia por não ter dado início a execução. Em função disto a Prefeitura municipal resolve solicitar uma nova pactuação dos serviços restantes junto ao FNDE.</t>
  </si>
  <si>
    <t>MARCIA DA SILVA SA TELES</t>
  </si>
  <si>
    <t>87261</t>
  </si>
  <si>
    <t>(31893) Escola Angelina Bebiano</t>
  </si>
  <si>
    <t>87262</t>
  </si>
  <si>
    <t>(1003000) Escola Boa Esperança - Breves - PA</t>
  </si>
  <si>
    <t>17519</t>
  </si>
  <si>
    <t>87263</t>
  </si>
  <si>
    <t>(1009962) Escola Nova República - Breves - PA</t>
  </si>
  <si>
    <t>23560</t>
  </si>
  <si>
    <t>87264</t>
  </si>
  <si>
    <t>(25594) PAC 2 - CRECHE/PRÉ-ESCOLA  001</t>
  </si>
  <si>
    <t>19/10/2015</t>
  </si>
  <si>
    <t>A obra de Construção da Creche Pré-Escola 001 ID: 25594 teve a contratação efetivada no dia 20/06/2012 no valor de R$ 676.986,62 com a empresa CONSTRUTORA CINZA LTDA ME com previsão de conclusão em 15/06/2013. Teve um desembolso por parte do FNDE no valor de R$ 270.934,22. Parte deste recurso estava em conta até 06/2017 quando foi retirada pelo ex-gestor do município para outro fim. Existe em curso, uma Ação AÇÃO CIVIL PÚBLICA Número: 8000537-89.2020.8.05.0082 que busca ressarcimento dos danos causado ao erário.  Desde 2013 as crianças de Piraí do Norte vem sendo prejudicadas por falta deste importantíssimo equipamento para educação nos anos iniciais, desta forma solicitamos repactuação nos moldes da MP 1174 para conclusão e entrega a população da creche que irá beneficiar mais de 200 crianças do nosso município.</t>
  </si>
  <si>
    <t>ULYSSES ARAÚJO DE MENEZES VEIGA</t>
  </si>
  <si>
    <t>87265</t>
  </si>
  <si>
    <t>(1009963) Escola Lawton - Breves - PA</t>
  </si>
  <si>
    <t>87266</t>
  </si>
  <si>
    <t>(1010666) PAC 2 - CRECHE/PRÉ-ESCOLA  004</t>
  </si>
  <si>
    <t>Obra paralisada por falta de repasse desde de 2022, porém sem avanço físico desde de 2020 devido a pendências existente na época e posteriormente solucionada, porém nunca foi aprovada novos desembolsos, tornando inexequível a obra pelo período. hoje após 3 anos sem execução física o valor, para conclusão, é extremamente defasado ocasionando a não conclusão do objeto.</t>
  </si>
  <si>
    <t>JAIR LOPES MARTINS</t>
  </si>
  <si>
    <t>87267</t>
  </si>
  <si>
    <t>(1007897) PAC 2 - Construção de Quadra Escolar Coberta  001/2013 - Tiradentes - MG</t>
  </si>
  <si>
    <t>Considerando Medida Provisória 1.174 de 12 de maio de 2023, do Pacto Nacional pela Retomada de Obras e de Serviços de Engenharia Destinados à Educação Básica.  O Município de Tiradentes/MG vem pelo presente manifestar interesse na Nova Pactuação.   Referida obra encontra-se Inacabada, ID 1007897, referente à cobertura da Quadra Escolar, com o porcentual de execução de 36,96%. Pede deferimento,Nilzio Barbosa, Prefeito Municipal.</t>
  </si>
  <si>
    <t>NILZIO BARBOSA</t>
  </si>
  <si>
    <t>87268</t>
  </si>
  <si>
    <t>(18553) Quadra do Pingo de Gente</t>
  </si>
  <si>
    <t>87269</t>
  </si>
  <si>
    <t>(18540) Quadra do Aurea Cunha</t>
  </si>
  <si>
    <t>87271</t>
  </si>
  <si>
    <t>(8375) 656983 - Esc. Educ. Infantil - Tipo B - SILVANOPOLIS/TO</t>
  </si>
  <si>
    <t>656983</t>
  </si>
  <si>
    <t>04/11/2015</t>
  </si>
  <si>
    <t>Solicitamos repactuação da obra em questão, para sua definitiva conclusão, observados alinhamento de planilha e serviços.</t>
  </si>
  <si>
    <t>GERNIVON ADÃO PEREIRA ROSA</t>
  </si>
  <si>
    <t>87272</t>
  </si>
  <si>
    <t>(23061) PAC 2 - Construção de Quadra Escolar Coberta  001</t>
  </si>
  <si>
    <t>A obra de Construção de Quadra Escolar Coberta 001 ID: 23061 teve a contratação efetivada no dia 02/03/2012 no valor de R$ 508.318,70 com a empresa SANTANA FAGUNDES URBANIZCAO E PAVIMENTACAO LTDA EPP. O FNDE realizou um desembolso por no valor de R$ 382.260,00. A Quadra foi aberta ao publico mesmo com várias inconformidades, apontadas pelo FNDE, na execução do piso e telhado por exemplo. Existe em curso uma Ação AÇÃO CIVIL PÚBLICA Número: 8000540-44.2020.8.05.0082 que busca ressarcimentos dos danos causado ao erário.  Desde 2013 as moradores de Piraí do Norte vem sendo prejudicados por falta deste importantíssimo equipamento para educação e lazer dos nossos munícipes, desta forma solicitamos repactuação nos moldes da MP 1174 para conclusão e entrega a população da Quadra que irá beneficiar a todos.</t>
  </si>
  <si>
    <t>87273</t>
  </si>
  <si>
    <t>(18109) Quadra do Manoel Sena</t>
  </si>
  <si>
    <t>87274</t>
  </si>
  <si>
    <t>(24706) PAC 2 - CRECHE/PRÉ-ESCOLA  001</t>
  </si>
  <si>
    <t>27/04/2016</t>
  </si>
  <si>
    <t>Obra iniciada em 2013, com acompanhamento em outras gestões e com paralização desde de o ano de 2014, obra teve medições/acompanhamentos inseridos de ate 40% porém o executado físico real apenas de 5,99 %, ocasionando o abandono, paralização e uma ação civil contra gestores a época.  Solicitamos a repactuação pois é uma obra de extrema necessita publica e o município possuem grande interesse em realizar o  objeto para atender a grande demanda do município na educação infantil.</t>
  </si>
  <si>
    <t>87276</t>
  </si>
  <si>
    <t>(2068) 710255 - Escola de Educação Infantil - Araguacema/TO</t>
  </si>
  <si>
    <t>710255</t>
  </si>
  <si>
    <t>02/05/2015</t>
  </si>
  <si>
    <t>Solicitamos repactuação da obra em questão, devido necessidade de recurso para finalização da mesma. Os atrasos na liberação de recursos e defasagem nas planilhas orçamentárias, resultaram na incapacidade de finalização total da obra.</t>
  </si>
  <si>
    <t>MARCUS VINICIUS MORAES MARTINS</t>
  </si>
  <si>
    <t>87277</t>
  </si>
  <si>
    <t>(1014775) PAC 2 - Construção de Quadra Escolar Coberta  001/2013 - Rio Pardo de Minas - MG</t>
  </si>
  <si>
    <t>Conforme MP 1174, vimos manifestar interesse na repactuação da obra ID 1014775 pactuada conforme o Termo de Compromisso PAC2 09470/2014 para construção de quadra escolar coberta com vestiário no povoado de Nova Aurora com valor previsto de R$ 509.905,06.</t>
  </si>
  <si>
    <t>ASTOR JOSÉ DE SÁ</t>
  </si>
  <si>
    <t>87278</t>
  </si>
  <si>
    <t>(19128) LOPÃO</t>
  </si>
  <si>
    <t>01/12/2017</t>
  </si>
  <si>
    <t>De acordo com a MEDIDA PROVISÓRIA Nº 1.174, DE 12 DE MAIO DE 2023, Solicitamos nova pactuação do termo de compromisso nº PAC201807/2011 E ID nº 19128. A conclusão desta importante obra acarretara um grande desenvolvimento social no município de Goianésia do Pará, pelo porte da estrutura que será construída e pela quantidade de alunos que ela irá beneficiar. Importante ressaltar que o bairro onde está localizada a obra é um dos mais importantes do município pela grande quantidade de famílias que ali reside, tanto é que o município vem constantemente realizando investimentos de infraestrutura para melhorar ainda mais a qualidade de vida desses munícipes. Porém, este bairro não possui nenhuma escola, necessitando assim que os alunos se desloquem para uma escola que funciona em prédio cedido pela casa dos conselhos municipais, localizada em outro bairro. Com a conclusão da obra e o funcionamento da mesma, os bairros Novo Horizonte e São Judas Tadeu serão beneficiados.</t>
  </si>
  <si>
    <t>FRANCISCO DAVID LEITE ROCHA</t>
  </si>
  <si>
    <t>87280</t>
  </si>
  <si>
    <t>(24686) PAC 2 - CRECHE/PRÉ-ESCOLA MCMV  001</t>
  </si>
  <si>
    <t>Após análise de demanda e acordos intersetoriais das secretarias municipais e gestão municipal, concluiu-se que será de suma importância a conclusão da obra em tela para melhor atender a comunidade escolar e população do entorno da creche.</t>
  </si>
  <si>
    <t>HUGO CESAR GOMES GALVAO</t>
  </si>
  <si>
    <t>87281</t>
  </si>
  <si>
    <t>(1012616) PAC - 2 CRECHE/PRÉ-ESCOLA DA COMUNIDADE CHARCO</t>
  </si>
  <si>
    <t>Solicitamos nova pactuação para a obra de ampliação do proinfância tipo 2 de Espinosa/MG, que teve seu termo de convênio vencido e que por instabilidade do sistema não foi possível solicitar a reprogramação de prazo. A obra teve seu cronograma alterado devido a algumas paralisações ocorridas por falta de repasse do recurso, onde os preços, devido a inflação durante a pandemia, tiveram alta significativa. Também, durante a pandemia os funcionários não poderiam executar a obra por causa das quarentenas decretadas. E por fim, necessitamos a conclusão da obra para atender a demanda de crianças nesta faixa etária no município de Espinosa, contribuindo assim, para o alcance dos dispositivos da meta I do Plano Nacional da Educação, Lei 13.005/2014, em consonância com o Plano Municipal de Educação, Lei nº 1488 de 24 de junho de 2015.</t>
  </si>
  <si>
    <t>DEBORA FERREIRA GUSMAO</t>
  </si>
  <si>
    <t>87282</t>
  </si>
  <si>
    <t>(1002226) PAC 2 - Construção de Quadra Escolar Coberta  002/2013 - Juazeiro do Piauí - PI</t>
  </si>
  <si>
    <t>Manifestamos interesse na repactuação da Obra (1002226) PAC 2 - Construção de Quadra Escolar Coberta 002/2013 - Juazeiro do Piauí - PI, em conformidade com o Pacto Nacional pela Retomada de Obras da Educação Básica, atendendo as diretrizes constantes na Portaria Conjunta MEC/MGI/CGU nº 82, de 10 de julho de 2023.</t>
  </si>
  <si>
    <t>JOSÉ WILSON PEREIRA GOMES</t>
  </si>
  <si>
    <t>87283</t>
  </si>
  <si>
    <t>(1016447) BAIRRO VISGUEIRÃO - Juazeiro do Piauí - PI</t>
  </si>
  <si>
    <t>29911</t>
  </si>
  <si>
    <t>Manifestamos interesse na repactuação da Obra (1016447) BAIRRO VISGUEIRÃO - Juazeiro do Piauí - PI, em conformidade com o Pacto Nacional pela Retomada de Obras da Educação Básica, atendendo as diretrizes constantes na Portaria Conjunta MEC/MGI/CGU nº 82, de 10 de julho de 2023.</t>
  </si>
  <si>
    <t>87284</t>
  </si>
  <si>
    <t>(1016197) ESCOLA NOVA BURITI - Juazeiro do Piauí - PI</t>
  </si>
  <si>
    <t>29910</t>
  </si>
  <si>
    <t>21/06/2022</t>
  </si>
  <si>
    <t>Manifestamos interesse na repactuação da Obra (1016197) ESCOLA NOVA BURITI - Juazeiro do Piauí - PI, em conformidade com o Pacto Nacional pela Retomada de Obras da Educação Básica, atendendo as diretrizes constantes na Portaria Conjunta MEC/MGI/CGU nº 82, de 10 de julho de 2023.</t>
  </si>
  <si>
    <t>87285</t>
  </si>
  <si>
    <t>(1016711) COMUNIDADE IPUEIRA - Juazeiro do Piauí - PI</t>
  </si>
  <si>
    <t>Manifestações interesse na repactuação da Obra (1016711) COMUNIDADE IPUEIRA - Juazeiro do Piauí - PI, de acordo com o Pacto Nacional pela Retomada de Obras da Educação Básica e em conformidade com as diretrizes da Portaria Conjunta MEC/MGI/CGU nº 82, de 10 de julho de 2023.</t>
  </si>
  <si>
    <t>87286</t>
  </si>
  <si>
    <t>(1013279) Creche do Bairro Rampa</t>
  </si>
  <si>
    <t>Cumprimentando Vossas Senhorias, vimos por meio desta, justificar, prorrogação de prazo dos Serviços acima descriminados. A prorrogação de prazo visa estabelecer a dilatação de tempo necessário a conclusão da obra, que sofreu atrasos em virtude alguns aspectos. Considerando que o contrato de obra pública é condicionado pela entrega do objeto determinado, quando, então, poder-se-á tê-lo por finalizado, e o artigo 57, § 1o, inciso II, da Lei n.o8.666/93, prevê a força maior ou caso fortuito. Trata-se de ocorrência de um fato imprevisível, estranho à vontade das partes e que impossibilite o cumprimento dos prazos anteriormente previstos. O que se justifica pelas situações exemplificadas a seguir: a) Alterações nas variáveis macroeconômicas, como taxas de câmbio, inflação e juros, que podem modificar substancialmente os custos incorridos pelo particular; b) Aumento do absenteísmo da mão de obra, em virtude de faltas ao trabalho ocasionadas por doença ou interrupção do transporte público; c) Elevação do preço de alguns insumos por excesso de demanda ou por choques na oferta, visto que muitos segmentos da cadeia produtiva; d) Dificuldade de mobilização de equipes e equipamentos devido a problemas na malha aérea e rodoviária. e) Fato da administração causado por suspensões ou prorrogações dos contratos, bem como pela indisponibilidade de frentes de serviço ante fechamentos e suspensões dos órgãos contratantes. f) Atrasos nas obras causados por fatos de terceiro, tais como indisponibilidade de fornecedores, fechamento do comércio, quarentenas etc,. g) Atrasos nos pagamentos devidos pela Administração. Portanto levamos em consideração a diminuição do ritmo de trabalho como fator primordial. No contrato de empreitada, o prazo contratualmente estabelecido não serve à definição do objeto, mas apenas à demarcação do tempo concedido ao contratado para a sua entrega. Em razão das imprevisibilidades que causam o atraso da conclusão da obra, condicionada ao princípio da Supremacia do Interesse Público, tendo em vista, suprir as necessidades desta Unidade Administrativa. Diante deste cenário apresentado, é imprescindível a prorrogação de prazo.</t>
  </si>
  <si>
    <t>PEDRO HUMBERTO COELHO MARQUES</t>
  </si>
  <si>
    <t>87287</t>
  </si>
  <si>
    <t>(1010557) Escola 12 salas - Loteamento Santa Luzia II - Reriutaba - CE</t>
  </si>
  <si>
    <t>22423</t>
  </si>
  <si>
    <t>87289</t>
  </si>
  <si>
    <t>(1006912) Emenda Parlamentar 1730004 - PM Ibiá/MG - Rural - Ibiá - MG</t>
  </si>
  <si>
    <t>45998</t>
  </si>
  <si>
    <t>Devido  a necessidade de ampliar e reformar a edificação para melhor atender a população, vamos retomar as atividades para podermos concluir os serviços. Sendo necessário serviços como pintura, reparo nas instalações elétricas e hidrosanitárias, cobertura, construção de alguns cômodos como cozinha, refeitório, depósito, salas de aula, sala da diretoria, secretaria e cinco banheiros sendo dois deles com acessibilidade e limpeza geral da edificação.</t>
  </si>
  <si>
    <t>Rayssa Alves dos Reis</t>
  </si>
  <si>
    <t>(1003809) PAC 2- CRECHE/PRÉ-ESCOLA 001</t>
  </si>
  <si>
    <t>a referida obra encontra-se em fase de licitação para conclusão do objeto. portanto, solicitamos a repactuaão da mesma.</t>
  </si>
  <si>
    <t>PEDRO GILDEVAN COELHO MELO</t>
  </si>
  <si>
    <t>87292</t>
  </si>
  <si>
    <t>(1015504) Risoleta - Ibiá - MG</t>
  </si>
  <si>
    <t>29714</t>
  </si>
  <si>
    <t>- A conclusão da obra da Escola de 06 salas é de grande importância para o município, pois assim vamos conseguir disponibilizar aos usuários um ótimo local, com acessibilidade e segurança necessária, atendendo todas as normas da educação. Os serviços que faltam ser concluídos são: execução de cobertura, revestimentos cerâmicos, instalação de esquadrias, pintura geral, instalação de acessórios e serviços complementares.</t>
  </si>
  <si>
    <t>JOSÉ HUMBERTO BARBOSA FILHO</t>
  </si>
  <si>
    <t>87293</t>
  </si>
  <si>
    <t>(30902) PAC 2 - Cobertura de Quadra Escolar  003</t>
  </si>
  <si>
    <t>O município de Jequié  BA, através do seu Gestor Municipal, Zenildo Brandão Santana, manifesta interesse em realizar a repactuação desta obra, conforme preconiza a Resolução CD/FNDE n° 3/2021, visando atender os anseios da comunidade escolar e da comunidade do entorno da escola. O prefeito reconhece a importância dessa retomada da execução da obra, que trará benefícios para o bairro, onde a escola está inserida, especialmente para as crianças e os jovens, em condições de vulnerabilidade social. A OBRA DE CONSTRUÇÃO DE COBERTURA DA QUADRA ESCOLAR DA ESCOLA MUNICIPAL GERCINO COELHO contribuirá para a dinâmica das aulas de Educação Física, além de outras atividades recreativas para os estudantes, durante as aulas, bem como, para toda a comunidade escolar e do seu entorno.</t>
  </si>
  <si>
    <t>ZENILDO BRANDÃO SANTANA</t>
  </si>
  <si>
    <t>87294</t>
  </si>
  <si>
    <t>(30901) PAC 2 - Cobertura de Quadra Escolar  001</t>
  </si>
  <si>
    <t>O município de Jequié  BA, através do seu Gestor Municipal, Zenildo Brandão Santana, manifesta interesse em realizar a repactuação desta obra, conforme preconiza a Resolução CD/FNDE n° 3/2021, visando atender os anseios da comunidade escolar e da comunidade do entorno da escola. O prefeito reconhece a importância dessa retomada da execução da obra, que trará benefícios para o bairro, onde a escola está inserida, especialmente para as crianças e os jovens, em condições de vulnerabilidade social. A OBRA DE CONSTRUÇÃO DE COBERTURA DA QUADRA ESCOLAR DA ESCOLA MUNICIPAL STELA CÂMARA DUBOIS contribuirá para a dinâmica das aulas de Educação Física, além de outras atividades recreativas para os estudantes, durante as aulas, bem como, para toda a comunidade escolar e do seu entorno.</t>
  </si>
  <si>
    <t>87295</t>
  </si>
  <si>
    <t>(30903) PAC 2 - Cobertura de Quadra Escolar  002</t>
  </si>
  <si>
    <t>O município de Jequié  BA, através do seu Gestor Municipal, Zenildo Brandão Santana, manifesta interesse em realizar a repactuação desta obra, conforme preconiza a Resolução CD/FNDE n° 3/2021, visando atender os anseios da comunidade escolar e da comunidade do entorno da escola. O prefeito reconhece a importância dessa retomada da execução da obra, que trará benefícios para o bairro, onde a escola está inserida, especialmente para as crianças e os jovens, em condições de vulnerabilidade social. A OBRA DE CONSTRUÇÃO DE COBERTURA DA QUADRA DO CENTRO EDUCACIONAL MIN. SIMÕES FILHO contribuirá para a dinâmica das aulas de Educação Física, além de outras atividades recreativas para os estudantes, durante as aulas, bem como, para toda a comunidade escolar e do seu entorno.</t>
  </si>
  <si>
    <t>87298</t>
  </si>
  <si>
    <t xml:space="preserve">(1012664) CONSTRUÇÃO DA CRECHE ENSEADA DAS GARÇAS </t>
  </si>
  <si>
    <t>A retomada da Obra tem por objetivo melhorar a qualidade de vida da população, atendendo a demanda de alunos que residem no Bairro Enseada das Graças, Fundão/ES.</t>
  </si>
  <si>
    <t>GILMAR DE SOUZA BORGES</t>
  </si>
  <si>
    <t>DHEBORA NUNES BARBOSA ZUCCOLOTTO</t>
  </si>
  <si>
    <t>87300</t>
  </si>
  <si>
    <t>(29739) Comunidade do Céu e Caju-una</t>
  </si>
  <si>
    <t>7520</t>
  </si>
  <si>
    <t>03/05/2018</t>
  </si>
  <si>
    <t>Prezados Senhores, considerando a MP 1174, a Prefeitura de Soure informa o interessa de darmos continuidade as obras, visto a grande demanda existente no município, e assim entregarmos a população uma escola de qualidade. Certos de contar com a análise  do FNDE, aguardamos retorno.</t>
  </si>
  <si>
    <t>CARLOS AUGUSTO DE LIMA GOUVÊA</t>
  </si>
  <si>
    <t>87301</t>
  </si>
  <si>
    <t>(1000847) PAC 2 - Construção de Quadra Escolar Coberta  001/2013 - Chorrochó - BA</t>
  </si>
  <si>
    <t>87302</t>
  </si>
  <si>
    <t>(1008451) PAC 2 - Cobertura de Quadra Escolar  001/2013 - Soure - PA</t>
  </si>
  <si>
    <t>09/08/2019</t>
  </si>
  <si>
    <t>87303</t>
  </si>
  <si>
    <t>(1061806) Cuieiras</t>
  </si>
  <si>
    <t>87304</t>
  </si>
  <si>
    <t>(1061808) Pesqueiro</t>
  </si>
  <si>
    <t>87305</t>
  </si>
  <si>
    <t>(1016314) ESCOLA INFANTIL - TIPO B 110V</t>
  </si>
  <si>
    <t>04/07/2018</t>
  </si>
  <si>
    <t>Este Município tem interesse em realizar a Nova Pactuação junto a Medida Provisória n° 1.174 de 12 de maio de 2023, considerando que este município ainda possui demanda de creche e necessidade de ampliação da mesma em atendimento em tempo integral, no momento não dispõe de espaço físico e estruturas adequadas para tal ampliação, sendo assim, o município tem dificuldade a demanda com o crescimento exponencial da cidade.</t>
  </si>
  <si>
    <t>GILBERTO MARTINS ESTEVES</t>
  </si>
  <si>
    <t>87308</t>
  </si>
  <si>
    <t>(1000631) PAC 2 - Cobertura de Quadra Escolar  001/2013 - Mato Verde - MG</t>
  </si>
  <si>
    <t>Prezados,  Conforme disposto na Medida Provisória nº 1.174, de 12 de maio de 2023, venho através deste manifestar interesse em firmar novo termo de compromisso para retomada e conclusão da obra Cobertura de Quadra Escolar Grande (ID 1000631), firmado entre o FNDE e o município de Mato Verde-MG sob o termo de compromisso nº 4973/2013. Informo, que o município já havia manifestado interesse em repactuar esta obra conforme solicitação nº 53764 no SIMEC através da Resolução nº 03, de 20 de abril de 2021, porém com a nova MP 1.174 foi necessário solicitarmos novamente. Por consequência do tempo de paralisação da obra e a atualização dos valores financeiros pactuados, o município arcará com as despesas necessárias para conclusão da mesma. Sendo a infraestrutura um dos principais fatores que influenciam o bom desenvolvimento dos rendimentos escolares e ainda, tendo em vista a necessidade de um ambiente adequado e protegido para a prática de esportes, o desenvolvimento dos alunos referida da escola e consequentemente a melhoria na qualidade de vida, se faz necessário a execução e conclusão da obra, pois o local de aprendizado pedagógico onde se desenvolve a educação física tem a função de desenvolver o aluno em sua totalidade (físico, social e cognitivo). Diante da importância que a obra representa ao município e principalmente para as crianças da Escola Municipal Simões de Oliveira, da comunidade rural Pau Branco na qual a obra será concluída, solicitamos a repactuação desta obra para que possamos oferecer um espaço adequado para o desenvolvimento das atividades de educação física contribuindo para uma melhor formação educacional e social. Certo, que nossa solicitação será atendida, despedimos com votos de estima e consideração.  Atenciosamente,  PEDRO HENRIQUE HORTA FREITAS  PREFEITO MUNICIPAL</t>
  </si>
  <si>
    <t>PEDRO HENRIQUE HORTA FREITAS</t>
  </si>
  <si>
    <t>87310</t>
  </si>
  <si>
    <t>(8636) 655804 - Esc. Educ. Infantil - Tipo B - Escada/PE</t>
  </si>
  <si>
    <t>655804</t>
  </si>
  <si>
    <t>31/07/2015</t>
  </si>
  <si>
    <t>Obra do Termo de compromisso 655804/2009, ID: 8636, com início de execução em 28/04/20. A obra encontra-se inacabada com percentual de execução de 73,10% em vistoria efetuada pela empresa de vistoria contratada pelo FUNDEB, a CONCREMAT, em laudo de vistoria de 30/05/2016. A obra atende ao disposto na MP 1174, 12/05/23 e aos critérios da Portaria Conjunta 82 de 10/07/23, portanto o município vem pleitear a repactuação do termo de compromisso para conclusão da obra dentro do Plano Nacional pela Retomada das Obras da Educação Básica. No prazo de 90 dias apresentaremos os documentos necessários para a nova pactuação, conforme previsto na Portaria acima referida. Nestes termos pede o deferimento</t>
  </si>
  <si>
    <t>MARIA JOSE FIDELIS MOURA GOUVEIA</t>
  </si>
  <si>
    <t>87311</t>
  </si>
  <si>
    <t>(22901) PAC 2 - Construção de Quadra Escolar Coberta  002</t>
  </si>
  <si>
    <t>Obra do Termo de compromisso PAC 2 - 2252/2011, ID:22901 , com início de execução em 18/07/2012. A obra encontra-se inacabada com percentual de execução de 28,46% em vistoria efetuada pela empresa de vistoria designada pelo FUNDEB, a CONCREMAT, em laudo de vistoria de 03/08/2016. A obra atende ao disposto na MP1174, 12/05/23 e aos critérios da Portaria Conjunta 82 de 10/07/23, portanto o município vem pleitear a repactuação do termo de compromisso para conclusão da obra dentro do Plano Nacional pela Retomada das Obras da Educação Básica. No prazo de 90 dias apresentaremos os documentos necessários para a nova pactuação, conforme previsto na Portaria acima referida Nestes termos pede o deferimento</t>
  </si>
  <si>
    <t>(22899) PAC 2 - Construção de Quadra Escolar Coberta  005</t>
  </si>
  <si>
    <t>Obra do Termo de compromisso PAC 2 - 2252/2011, ID:22899 , com início de execução em 18/07/2012. A obra encontra-se inacabada com percentual de execução de 10.62% em vistoria efetuada pela empresa de vistoria designada pelo FUNDEB, a CONCREMAT, em laudo de vistoria de 20/06/2017.A obra atende ao disposto na MP1174, 12/05/23 e aos critérios da Portaria Conjunta 82 de 10/07/23, portanto o município vem pleitear a repactuação do termo de compromisso para conclusão da obra dentro do Plano Nacional pela Retomada das Obras da Educação Básica. No prazo de 90 dias apresentaremos os documentos necessários para a nova pactuação, conforme previsto na Portaria acima referida. Nestes termos pede o deferimento.</t>
  </si>
  <si>
    <t>87313</t>
  </si>
  <si>
    <t>(1007821) PAC 2 - Construção de Quadra Escolar Coberta  001/2013 - Rio Acima - MG</t>
  </si>
  <si>
    <t>OBRA INACABADA.</t>
  </si>
  <si>
    <t>FELIPE GONÇALVES SANTOS</t>
  </si>
  <si>
    <t>87314</t>
  </si>
  <si>
    <t>(19796) CRECHE DO BAIRRO DA VILA NOVA</t>
  </si>
  <si>
    <t>11/12/2022</t>
  </si>
  <si>
    <t>O prefeito Municipal de Conceição de Macabu, Valmir Tavares Lessa, CPF N° 322.501.507-53, informa ao Ministério de Educação que possui interesse em aderir a Nova Pactuação para finalização da obra ID N° 19796, conforme Medida Provisória 1197/2023.  Atenciosamente.</t>
  </si>
  <si>
    <t>THAWANNE NEVES COUTO</t>
  </si>
  <si>
    <t>87315</t>
  </si>
  <si>
    <t>(1013056) PAC 2 - Construção de Quadra Escolar Coberta  001/2013 - Teixeiras - MG</t>
  </si>
  <si>
    <t>20/10/2016</t>
  </si>
  <si>
    <t>O Município de Teixeiras, através de seu representante legal, Prefeito Nivaldo Rita, manifesta interesse em, nos termos da MP 1174/2023 aderir ao Programa de Pacto Nacional de Retomada de Obras, pelo interesse público, para a finalização do objeto pactuado.</t>
  </si>
  <si>
    <t>NIVALDO RITA</t>
  </si>
  <si>
    <t>87317</t>
  </si>
  <si>
    <t>(1004065) EMENDA PARLAMENTAR 28560003 - Terreno UEI Encano Baixo</t>
  </si>
  <si>
    <t>23190</t>
  </si>
  <si>
    <t>ANDRE LUIZ MOSER</t>
  </si>
  <si>
    <t>87318</t>
  </si>
  <si>
    <t>(1004979) PAC 2 - Construção de Quadra Escolar Coberta  001/2013 - Casserengue - PB</t>
  </si>
  <si>
    <t>O projeto da Quadra Coberta com Vestiário visa atender à demanda de espaço para práticas esportivas nas escolas municipais e estaduais, beneficiando centenas de jovens. Entretanto, diversas divergências entre os serviços executado e os índices medidos no boletim de medição, impendem o prosseguimento da obra por parte do poder público. Sendo assim, desejamos realizar a análise da viabilidade de retomar a obra o mais breve possível.</t>
  </si>
  <si>
    <t>JEFFERSON HONÓRIO GOMES DA SILVA</t>
  </si>
  <si>
    <t>87320</t>
  </si>
  <si>
    <t>(19325) LOTEAMENTO NOVA CIDADE</t>
  </si>
  <si>
    <t>16/01/2019</t>
  </si>
  <si>
    <t>A referida obra foi recebida por nossa gestão como concluída pela empresa, no entanto, as inconformidades foram detectadas pelo FNDE, portanto, solicitamos a repactuação para, assim, termos parceria e viabilidade financeira para chegar a conclusão correta das inconformidades.</t>
  </si>
  <si>
    <t>87321</t>
  </si>
  <si>
    <t>(1012657) CHIQUEIRO DAS CABRAS</t>
  </si>
  <si>
    <t>87322</t>
  </si>
  <si>
    <t>(1015930) PAC 2 - Cobertura de Quadra Escolar  001/2013 - Missão Velha - 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</si>
</sst>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R$&quot;\ #,##0.00;[Red]\-&quot;R$&quot;\ #,##0.00"/>
    <numFmt numFmtId="44" formatCode="_-&quot;R$&quot;\ * #,##0.00_-;\-&quot;R$&quot;\ * #,##0.00_-;_-&quot;R$&quot;\ * &quot;-&quot;??_-;_-@_-"/>
    <numFmt numFmtId="164" formatCode="0.0000"/>
  </numFmts>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8" tint="-0.499984740745262"/>
        <bgColor indexed="64"/>
      </patternFill>
    </fill>
    <fill>
      <patternFill patternType="solid">
        <fgColor theme="7"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42">
    <xf numFmtId="0" fontId="0" fillId="0" borderId="0" xfId="0"/>
    <xf numFmtId="0" fontId="0" fillId="0" borderId="1" xfId="0" applyBorder="1" applyAlignment="1">
      <alignment horizontal="center" vertical="center"/>
    </xf>
    <xf numFmtId="49" fontId="0" fillId="0" borderId="1" xfId="0" applyNumberFormat="1" applyBorder="1" applyAlignment="1">
      <alignment horizontal="center" vertical="center"/>
    </xf>
    <xf numFmtId="0" fontId="0" fillId="0" borderId="1" xfId="0" quotePrefix="1" applyBorder="1" applyAlignment="1">
      <alignment horizontal="center"/>
    </xf>
    <xf numFmtId="14" fontId="0" fillId="0" borderId="1" xfId="0" applyNumberFormat="1" applyBorder="1" applyAlignment="1">
      <alignment horizontal="center" vertical="center"/>
    </xf>
    <xf numFmtId="10" fontId="0" fillId="0" borderId="1" xfId="2" applyNumberFormat="1" applyFont="1" applyFill="1" applyBorder="1" applyAlignment="1">
      <alignment horizontal="center" vertical="center"/>
    </xf>
    <xf numFmtId="44" fontId="0" fillId="0" borderId="1" xfId="1" applyFont="1" applyFill="1" applyBorder="1" applyAlignment="1">
      <alignment horizontal="center" vertical="center"/>
    </xf>
    <xf numFmtId="14" fontId="0" fillId="0" borderId="1" xfId="0" applyNumberFormat="1" applyBorder="1" applyAlignment="1">
      <alignment horizontal="center"/>
    </xf>
    <xf numFmtId="0" fontId="0" fillId="0" borderId="1" xfId="0" quotePrefix="1" applyBorder="1" applyAlignment="1">
      <alignment horizontal="center" vertical="center"/>
    </xf>
    <xf numFmtId="0" fontId="0" fillId="0" borderId="1" xfId="0" applyBorder="1" applyAlignment="1">
      <alignment horizontal="center"/>
    </xf>
    <xf numFmtId="44" fontId="0" fillId="0" borderId="1" xfId="1" applyFont="1" applyFill="1" applyBorder="1" applyAlignment="1">
      <alignment horizontal="center"/>
    </xf>
    <xf numFmtId="14" fontId="1" fillId="0" borderId="1" xfId="1" applyNumberFormat="1" applyFont="1" applyFill="1" applyBorder="1" applyAlignment="1">
      <alignment horizontal="center"/>
    </xf>
    <xf numFmtId="8" fontId="0" fillId="0" borderId="1" xfId="0" applyNumberFormat="1" applyBorder="1" applyAlignment="1">
      <alignment horizontal="center"/>
    </xf>
    <xf numFmtId="2" fontId="0" fillId="0" borderId="0" xfId="0" applyNumberFormat="1"/>
    <xf numFmtId="0" fontId="0" fillId="0" borderId="2" xfId="0" applyBorder="1" applyAlignment="1">
      <alignment horizontal="center" vertical="center"/>
    </xf>
    <xf numFmtId="164" fontId="0" fillId="0" borderId="3" xfId="0" applyNumberFormat="1" applyBorder="1" applyAlignment="1">
      <alignment horizontal="center"/>
    </xf>
    <xf numFmtId="0" fontId="0" fillId="0" borderId="7" xfId="0" applyBorder="1" applyAlignment="1">
      <alignment horizontal="center" vertical="center"/>
    </xf>
    <xf numFmtId="0" fontId="0" fillId="0" borderId="8" xfId="0" applyBorder="1" applyAlignment="1">
      <alignment horizontal="center" vertical="center"/>
    </xf>
    <xf numFmtId="14" fontId="0" fillId="0" borderId="8" xfId="0" applyNumberFormat="1" applyBorder="1" applyAlignment="1">
      <alignment horizontal="center" vertical="center"/>
    </xf>
    <xf numFmtId="10" fontId="0" fillId="0" borderId="8" xfId="2" applyNumberFormat="1" applyFont="1" applyFill="1" applyBorder="1" applyAlignment="1">
      <alignment horizontal="center" vertical="center"/>
    </xf>
    <xf numFmtId="44" fontId="0" fillId="0" borderId="8" xfId="1" applyFont="1" applyFill="1" applyBorder="1" applyAlignment="1">
      <alignment horizontal="center" vertical="center"/>
    </xf>
    <xf numFmtId="44" fontId="0" fillId="0" borderId="8" xfId="1" applyFont="1" applyFill="1" applyBorder="1" applyAlignment="1">
      <alignment horizontal="center"/>
    </xf>
    <xf numFmtId="164" fontId="0" fillId="0" borderId="9" xfId="0" applyNumberFormat="1" applyBorder="1" applyAlignment="1">
      <alignment horizontal="center"/>
    </xf>
    <xf numFmtId="0" fontId="0" fillId="0" borderId="3" xfId="0" applyBorder="1" applyAlignment="1">
      <alignment horizontal="center" vertical="center"/>
    </xf>
    <xf numFmtId="0" fontId="0" fillId="0" borderId="9" xfId="0"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2" fillId="2" borderId="4" xfId="0" applyFont="1" applyFill="1" applyBorder="1" applyAlignment="1">
      <alignment horizontal="center" vertical="center" wrapText="1"/>
    </xf>
    <xf numFmtId="49" fontId="2" fillId="2" borderId="5"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44" fontId="2" fillId="2" borderId="5" xfId="1" applyFont="1" applyFill="1" applyBorder="1" applyAlignment="1">
      <alignment horizontal="center" vertical="center" wrapText="1"/>
    </xf>
    <xf numFmtId="49" fontId="0" fillId="0" borderId="1" xfId="0" applyNumberFormat="1" applyBorder="1" applyAlignment="1">
      <alignment horizontal="center"/>
    </xf>
    <xf numFmtId="49" fontId="0" fillId="0" borderId="8" xfId="0" applyNumberFormat="1" applyBorder="1" applyAlignment="1">
      <alignment horizontal="center" vertical="center"/>
    </xf>
    <xf numFmtId="49" fontId="2" fillId="2" borderId="6" xfId="0" applyNumberFormat="1" applyFont="1" applyFill="1" applyBorder="1" applyAlignment="1">
      <alignment horizontal="center" vertical="center" wrapText="1"/>
    </xf>
    <xf numFmtId="164" fontId="0" fillId="0" borderId="1" xfId="0" applyNumberFormat="1" applyBorder="1" applyAlignment="1">
      <alignment horizontal="center"/>
    </xf>
    <xf numFmtId="164" fontId="0" fillId="0" borderId="8" xfId="0" applyNumberFormat="1" applyBorder="1" applyAlignment="1">
      <alignment horizontal="center"/>
    </xf>
    <xf numFmtId="0" fontId="0" fillId="0" borderId="0" xfId="0" applyAlignment="1">
      <alignment horizontal="center"/>
    </xf>
    <xf numFmtId="10" fontId="0" fillId="0" borderId="1" xfId="0" applyNumberFormat="1" applyBorder="1" applyAlignment="1">
      <alignment horizontal="center" vertical="center"/>
    </xf>
    <xf numFmtId="10" fontId="0" fillId="0" borderId="8" xfId="0" applyNumberFormat="1" applyBorder="1" applyAlignment="1">
      <alignment horizontal="center" vertical="center"/>
    </xf>
    <xf numFmtId="0" fontId="0" fillId="0" borderId="5" xfId="0" applyBorder="1" applyAlignment="1">
      <alignment horizontal="center" vertical="center"/>
    </xf>
    <xf numFmtId="0" fontId="0" fillId="3" borderId="1" xfId="0" applyFill="1" applyBorder="1" applyAlignment="1">
      <alignment horizontal="center" vertical="center"/>
    </xf>
  </cellXfs>
  <cellStyles count="3">
    <cellStyle name="Moeda" xfId="1" builtinId="4"/>
    <cellStyle name="Normal" xfId="0" builtinId="0"/>
    <cellStyle name="Porcentagem" xfId="2" builtinId="5"/>
  </cellStyles>
  <dxfs count="61">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8" tint="-0.499984740745262"/>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164" formatCode="0.0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164" formatCode="0.0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4"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8" tint="-0.499984740745262"/>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EDD25D-B9DD-4815-9212-E28DE7E76CCF}" name="Tabela1" displayName="Tabela1" ref="A1:AC3600" totalsRowShown="0" headerRowDxfId="60" headerRowBorderDxfId="59" tableBorderDxfId="58" totalsRowBorderDxfId="57">
  <autoFilter ref="A1:AC3600" xr:uid="{B5EDD25D-B9DD-4815-9212-E28DE7E76CCF}"/>
  <tableColumns count="29">
    <tableColumn id="1" xr3:uid="{9E120E00-7466-42EA-B8AF-320DD10052D3}" name="CICLO" dataDxfId="56"/>
    <tableColumn id="2" xr3:uid="{3CC4ADE0-E178-4B4A-8996-A479D7451209}" name="ID" dataDxfId="55"/>
    <tableColumn id="3" xr3:uid="{FA86362E-397D-494F-93CE-9D19C11ABA2F}" name="ID Pré-Obra" dataDxfId="54"/>
    <tableColumn id="4" xr3:uid="{4850DAEC-EC90-4085-A716-48E8718B2B75}" name="Nº Processo" dataDxfId="53"/>
    <tableColumn id="5" xr3:uid="{A572C79B-A6A3-419F-9661-01FF63E8D4CE}" name="Termo/Nº Convênio" dataDxfId="52"/>
    <tableColumn id="6" xr3:uid="{9D72A6D2-582D-43F2-B630-A52E3468F978}" name="Ano Termo/Convênio" dataDxfId="51"/>
    <tableColumn id="7" xr3:uid="{D597E191-5D19-44DD-9E1F-0C9F46135710}" name="Qtd. Obras" dataDxfId="50"/>
    <tableColumn id="8" xr3:uid="{8688E7C5-FAC5-4867-BE7D-577C29842BB2}" name="Município" dataDxfId="49"/>
    <tableColumn id="9" xr3:uid="{54F01918-2860-40D3-A56B-9A829B8FC777}" name="UF" dataDxfId="48"/>
    <tableColumn id="10" xr3:uid="{379D4772-F8B0-465C-924D-F0B225B02F50}" name="Situação da Obra" dataDxfId="47"/>
    <tableColumn id="33" xr3:uid="{0D182F20-1097-4C61-8C59-0A6420004ED7}" name="Situação da Obra (Resumo)" dataDxfId="46">
      <calculatedColumnFormula>IF(Tabela1[[#This Row],[Situação da Obra]]="Inacabada - PC Técnica Concluída","Inacabada",Tabela1[[#This Row],[Situação da Obra]])</calculatedColumnFormula>
    </tableColumn>
    <tableColumn id="11" xr3:uid="{FBE63AC1-A0E6-4E1C-A432-D2EC8C3B8F36}" name="Classificação" dataDxfId="45"/>
    <tableColumn id="12" xr3:uid="{E33A3751-6859-44A1-AE9F-FD854AFD672F}" name="Data de Tramitação da Situação" dataDxfId="44"/>
    <tableColumn id="13" xr3:uid="{C46C0676-0608-4A50-9276-DB98627D9C74}" name="% Executado Instituição Acumulado (SIMEC)" dataDxfId="43" dataCellStyle="Porcentagem"/>
    <tableColumn id="14" xr3:uid="{A5B89B0B-0344-48DC-8F76-ED4BD38D0AED}" name="Ultima Vistoria Instituição" dataDxfId="42"/>
    <tableColumn id="15" xr3:uid="{FBF7E3C0-D992-440B-9C95-E7DCF2D3322A}" name="Programa" dataDxfId="41"/>
    <tableColumn id="16" xr3:uid="{63369305-5EB2-4CF9-8F91-B758174B6B97}" name="Fonte" dataDxfId="40"/>
    <tableColumn id="17" xr3:uid="{65CCAC82-B89B-49F0-B8E5-DA449E95F717}" name="Esfera" dataDxfId="39"/>
    <tableColumn id="18" xr3:uid="{A4050E69-489A-4FF5-AD1C-404938D2F57F}" name="Tipologia" dataDxfId="38"/>
    <tableColumn id="19" xr3:uid="{25D5D47C-55AC-4545-BC04-41ECCEFBB42B}" name="Tipo de Obra" dataDxfId="37"/>
    <tableColumn id="20" xr3:uid="{9A2F16A3-836C-47A5-B0DF-7C810C23C9B7}" name="Valor Contrato" dataDxfId="36" dataCellStyle="Moeda"/>
    <tableColumn id="22" xr3:uid="{6C1B03F5-3E27-41A8-BE38-C1F941AB3107}" name="Valores FNDE" dataDxfId="35" dataCellStyle="Moeda"/>
    <tableColumn id="23" xr3:uid="{48E2D769-698C-4905-98CE-669EF63E376F}" name="Valor Contrapartida" dataDxfId="34" dataCellStyle="Moeda"/>
    <tableColumn id="24" xr3:uid="{A0D9F8A9-DA90-4383-AD13-3E1732379003}" name="Valor Pactuado_x000a_(Valor total da Obra)" dataDxfId="33" dataCellStyle="Moeda"/>
    <tableColumn id="30" xr3:uid="{C9FB48A6-B91B-4D1B-BB19-C6E356E35FA9}" name="Saldo em Conta" dataDxfId="32" dataCellStyle="Moeda"/>
    <tableColumn id="31" xr3:uid="{46DD4C87-CE96-4BB6-AB72-D4961ED26D34}" name="Vigência" dataDxfId="31"/>
    <tableColumn id="34" xr3:uid="{3D8A6BEB-65CA-4E3E-B762-38E90029F2D1}" name="Solicitação Enviada?" dataDxfId="30">
      <calculatedColumnFormula>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calculatedColumnFormula>
    </tableColumn>
    <tableColumn id="35" xr3:uid="{96764D64-8798-41E3-8C44-3BD13839D4CF}" name="Status da Solicitação" dataDxfId="29">
      <calculatedColumnFormula>IFERROR(
                    _xlfn.XLOOKUP(Tabela1[[#This Row],[ID]],'Base_Solicitações MP'!B:B,'Base_Solicitações MP'!R:R),
                    "Não enviada")</calculatedColumnFormula>
    </tableColumn>
    <tableColumn id="36" xr3:uid="{FCE2A3F8-03AA-40ED-84A6-E6A000C3CF8F}" name="Município/UF" dataDxfId="28">
      <calculatedColumnFormula>_xlfn.CONCAT(Tabela1[[#This Row],[Município]],"/",Tabela1[[#This Row],[UF]])</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C8CBAD-C772-497B-BB65-14F97442A4FD}" name="Tabela2" displayName="Tabela2" ref="A1:W2581" totalsRowShown="0" headerRowDxfId="27" dataDxfId="25" headerRowBorderDxfId="26" tableBorderDxfId="24" totalsRowBorderDxfId="23">
  <autoFilter ref="A1:W2581" xr:uid="{39C8CBAD-C772-497B-BB65-14F97442A4FD}"/>
  <tableColumns count="23">
    <tableColumn id="1" xr3:uid="{65EFA83C-26BE-4347-99D8-1171074895B7}" name="ID Solicitação" dataDxfId="22"/>
    <tableColumn id="2" xr3:uid="{F579D596-D723-49C9-A0D7-57B61C82EC13}" name="ID Obra" dataDxfId="21"/>
    <tableColumn id="3" xr3:uid="{542996A1-5AA8-404C-8E4B-884E8320EA3C}" name="Obra" dataDxfId="20"/>
    <tableColumn id="17" xr3:uid="{2BEEF458-6791-4544-A6FC-61809284B907}" name="Situação da Obra" dataDxfId="19"/>
    <tableColumn id="16" xr3:uid="{7750A61F-27B3-48FE-853A-BB371F8DB04C}" name="Classificação" dataDxfId="18"/>
    <tableColumn id="18" xr3:uid="{7011FA67-6F6B-4B1E-9B38-1994B46263D0}" name="Tipologia" dataDxfId="17"/>
    <tableColumn id="19" xr3:uid="{B15BDCE5-8B93-4156-A5FA-CA62D2DF729D}" name="% de Execução da Obra" dataDxfId="16"/>
    <tableColumn id="20" xr3:uid="{16DE688B-AF7D-4FE1-9CCD-DBCEF2260F04}" name="Nº Termo/Convênio" dataDxfId="15"/>
    <tableColumn id="23" xr3:uid="{8387E95F-FA31-450B-9E8A-BAC92EE4E6D0}" name="Ano Termo" dataDxfId="14"/>
    <tableColumn id="21" xr3:uid="{61E3CC90-0397-4170-A275-52BB763CBD27}" name="Esfera" dataDxfId="13"/>
    <tableColumn id="4" xr3:uid="{073E0085-4CF4-4416-9868-B26EC71C4933}" name="UF" dataDxfId="12"/>
    <tableColumn id="5" xr3:uid="{7A9FBAF6-393C-44E0-B3B5-B16E08778E92}" name="Município" dataDxfId="11"/>
    <tableColumn id="6" xr3:uid="{216DB367-3E33-46A0-9474-1DC40064EA8B}" name="Vigência Termo/Convênio" dataDxfId="10"/>
    <tableColumn id="7" xr3:uid="{CC008938-9866-4527-9FD7-EC9FBD5A8811}" name="Tipo Solicitação" dataDxfId="9"/>
    <tableColumn id="8" xr3:uid="{6635C7BF-43C3-432C-B6D0-786D2456F000}" name="Justificativa" dataDxfId="8"/>
    <tableColumn id="9" xr3:uid="{78258B8C-1D91-40A3-92F1-3F139C18F792}" name="Inserido Por" dataDxfId="7"/>
    <tableColumn id="10" xr3:uid="{51713CC8-4CBB-43F8-B7AA-5050F5C5AED6}" name="Data de Cadastro" dataDxfId="6"/>
    <tableColumn id="11" xr3:uid="{608F0436-D7CD-4FFC-AFE6-1660FB313869}" name="Situação do Deferimento" dataDxfId="5"/>
    <tableColumn id="12" xr3:uid="{D1927AC7-97A2-47EE-9040-15188FC1619D}" name="Inserido Por2" dataDxfId="4"/>
    <tableColumn id="13" xr3:uid="{861A1172-BC5A-40E1-B49B-C90B32E8556F}" name="Data de Cadastro do Deferimento" dataDxfId="3"/>
    <tableColumn id="14" xr3:uid="{E0613339-AE82-47AF-B5DA-6F8A03DC1A3C}" name="Observação" dataDxfId="2"/>
    <tableColumn id="15" xr3:uid="{BBEFF82C-2C01-4E3B-94B7-C57473ECD9A7}" name="Estado" dataDxfId="1"/>
    <tableColumn id="22" xr3:uid="{FD4E6C3E-802C-4A09-856C-08D3678F96E1}" name="Município/UF" dataDxfId="0">
      <calculatedColumnFormula>_xlfn.CONCAT(Tabela2[[#This Row],[Município]],"/",Tabela2[[#This Row],[UF]])</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79FCB-EAF9-48C4-9F80-B2BAF1E02950}">
  <dimension ref="A1:AC3600"/>
  <sheetViews>
    <sheetView tabSelected="1" workbookViewId="0">
      <pane ySplit="1" topLeftCell="A2" activePane="bottomLeft" state="frozen"/>
      <selection pane="bottomLeft"/>
    </sheetView>
  </sheetViews>
  <sheetFormatPr defaultRowHeight="15" x14ac:dyDescent="0.25"/>
  <cols>
    <col min="1" max="1" width="10.7109375" bestFit="1" customWidth="1"/>
    <col min="2" max="2" width="8" bestFit="1" customWidth="1"/>
    <col min="3" max="3" width="15.85546875" bestFit="1" customWidth="1"/>
    <col min="4" max="4" width="18.28515625" bestFit="1" customWidth="1"/>
    <col min="5" max="5" width="37" bestFit="1" customWidth="1"/>
    <col min="6" max="6" width="24.85546875" bestFit="1" customWidth="1"/>
    <col min="7" max="7" width="15" bestFit="1" customWidth="1"/>
    <col min="8" max="8" width="30" bestFit="1" customWidth="1"/>
    <col min="9" max="9" width="8" bestFit="1" customWidth="1"/>
    <col min="10" max="10" width="30.42578125" bestFit="1" customWidth="1"/>
    <col min="11" max="11" width="29.7109375" bestFit="1" customWidth="1"/>
    <col min="12" max="12" width="16.7109375" bestFit="1" customWidth="1"/>
    <col min="13" max="13" width="33.42578125" bestFit="1" customWidth="1"/>
    <col min="14" max="14" width="37.5703125" bestFit="1" customWidth="1"/>
    <col min="15" max="15" width="29" bestFit="1" customWidth="1"/>
    <col min="16" max="16" width="21.85546875" customWidth="1"/>
    <col min="17" max="17" width="10.7109375" bestFit="1" customWidth="1"/>
    <col min="18" max="18" width="11" bestFit="1" customWidth="1"/>
    <col min="19" max="19" width="55.85546875" bestFit="1" customWidth="1"/>
    <col min="20" max="20" width="30.28515625" bestFit="1" customWidth="1"/>
    <col min="21" max="21" width="18.5703125" bestFit="1" customWidth="1"/>
    <col min="22" max="22" width="18" bestFit="1" customWidth="1"/>
    <col min="23" max="23" width="23.140625" bestFit="1" customWidth="1"/>
    <col min="24" max="24" width="23.85546875" bestFit="1" customWidth="1"/>
    <col min="25" max="25" width="19.42578125" bestFit="1" customWidth="1"/>
    <col min="26" max="26" width="13.140625" bestFit="1" customWidth="1"/>
    <col min="27" max="27" width="15.7109375" style="13" customWidth="1"/>
    <col min="28" max="28" width="27.28515625" style="13" bestFit="1" customWidth="1"/>
    <col min="29" max="29" width="27.28515625" style="13" customWidth="1"/>
  </cols>
  <sheetData>
    <row r="1" spans="1:29" ht="39.950000000000003" customHeight="1" x14ac:dyDescent="0.25">
      <c r="A1" s="28" t="s">
        <v>0</v>
      </c>
      <c r="B1" s="29" t="s">
        <v>1</v>
      </c>
      <c r="C1" s="30" t="s">
        <v>2</v>
      </c>
      <c r="D1" s="29" t="s">
        <v>3</v>
      </c>
      <c r="E1" s="29" t="s">
        <v>4</v>
      </c>
      <c r="F1" s="29" t="s">
        <v>5</v>
      </c>
      <c r="G1" s="29" t="s">
        <v>6</v>
      </c>
      <c r="H1" s="29" t="s">
        <v>7</v>
      </c>
      <c r="I1" s="29" t="s">
        <v>8</v>
      </c>
      <c r="J1" s="29" t="s">
        <v>9</v>
      </c>
      <c r="K1" s="29" t="s">
        <v>14493</v>
      </c>
      <c r="L1" s="29" t="s">
        <v>10</v>
      </c>
      <c r="M1" s="29" t="s">
        <v>11</v>
      </c>
      <c r="N1" s="29" t="s">
        <v>14492</v>
      </c>
      <c r="O1" s="29" t="s">
        <v>12</v>
      </c>
      <c r="P1" s="29" t="s">
        <v>13</v>
      </c>
      <c r="Q1" s="29" t="s">
        <v>14</v>
      </c>
      <c r="R1" s="29" t="s">
        <v>15</v>
      </c>
      <c r="S1" s="29" t="s">
        <v>16</v>
      </c>
      <c r="T1" s="29" t="s">
        <v>17</v>
      </c>
      <c r="U1" s="29" t="s">
        <v>18</v>
      </c>
      <c r="V1" s="31" t="s">
        <v>19</v>
      </c>
      <c r="W1" s="29" t="s">
        <v>20</v>
      </c>
      <c r="X1" s="29" t="s">
        <v>21</v>
      </c>
      <c r="Y1" s="29" t="s">
        <v>22</v>
      </c>
      <c r="Z1" s="29" t="s">
        <v>23</v>
      </c>
      <c r="AA1" s="29" t="s">
        <v>15814</v>
      </c>
      <c r="AB1" s="29" t="s">
        <v>18593</v>
      </c>
      <c r="AC1" s="34" t="s">
        <v>17907</v>
      </c>
    </row>
    <row r="2" spans="1:29" x14ac:dyDescent="0.25">
      <c r="A2" s="14" t="s">
        <v>24</v>
      </c>
      <c r="B2" s="2" t="s">
        <v>8174</v>
      </c>
      <c r="C2" s="2" t="s">
        <v>25</v>
      </c>
      <c r="D2" s="3" t="s">
        <v>26</v>
      </c>
      <c r="E2" s="1">
        <v>700022</v>
      </c>
      <c r="F2" s="1">
        <v>2008</v>
      </c>
      <c r="G2" s="1">
        <v>1</v>
      </c>
      <c r="H2" s="1" t="s">
        <v>27</v>
      </c>
      <c r="I2" s="1" t="s">
        <v>28</v>
      </c>
      <c r="J2" s="1" t="s">
        <v>29</v>
      </c>
      <c r="K2" s="1" t="str">
        <f>IF(Tabela1[[#This Row],[Situação da Obra]]="Inacabada - PC Técnica Concluída","Inacabada",Tabela1[[#This Row],[Situação da Obra]])</f>
        <v>Inacabada</v>
      </c>
      <c r="L2" s="1" t="s">
        <v>30</v>
      </c>
      <c r="M2" s="4">
        <v>44915</v>
      </c>
      <c r="N2" s="5">
        <v>0.36969999999999997</v>
      </c>
      <c r="O2" s="4">
        <v>42080</v>
      </c>
      <c r="P2" s="1" t="s">
        <v>31</v>
      </c>
      <c r="Q2" s="1" t="s">
        <v>24</v>
      </c>
      <c r="R2" s="1" t="s">
        <v>32</v>
      </c>
      <c r="S2" s="1" t="s">
        <v>33</v>
      </c>
      <c r="T2" s="1" t="s">
        <v>34</v>
      </c>
      <c r="U2" s="6">
        <v>1198914</v>
      </c>
      <c r="V2" s="6">
        <v>1032169.09</v>
      </c>
      <c r="W2" s="6">
        <v>107365.2</v>
      </c>
      <c r="X2" s="6">
        <v>1139534.29</v>
      </c>
      <c r="Y2" s="6">
        <v>0</v>
      </c>
      <c r="Z2" s="7">
        <v>41873</v>
      </c>
      <c r="AA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 s="35" t="str">
        <f>IFERROR(
                    _xlfn.XLOOKUP(Tabela1[[#This Row],[ID]],'Base_Solicitações MP'!B:B,'Base_Solicitações MP'!R:R),
                    "Não enviada")</f>
        <v>Não enviada</v>
      </c>
      <c r="AC2" s="15" t="str">
        <f>_xlfn.CONCAT(Tabela1[[#This Row],[Município]],"/",Tabela1[[#This Row],[UF]])</f>
        <v>São João do Jaguaribe/CE</v>
      </c>
    </row>
    <row r="3" spans="1:29" x14ac:dyDescent="0.25">
      <c r="A3" s="14" t="s">
        <v>24</v>
      </c>
      <c r="B3" s="2" t="s">
        <v>8175</v>
      </c>
      <c r="C3" s="2" t="s">
        <v>25</v>
      </c>
      <c r="D3" s="3" t="s">
        <v>35</v>
      </c>
      <c r="E3" s="1">
        <v>700037</v>
      </c>
      <c r="F3" s="1">
        <v>2008</v>
      </c>
      <c r="G3" s="1">
        <v>1</v>
      </c>
      <c r="H3" s="1" t="s">
        <v>36</v>
      </c>
      <c r="I3" s="1" t="s">
        <v>37</v>
      </c>
      <c r="J3" s="1" t="s">
        <v>29</v>
      </c>
      <c r="K3" s="1" t="str">
        <f>IF(Tabela1[[#This Row],[Situação da Obra]]="Inacabada - PC Técnica Concluída","Inacabada",Tabela1[[#This Row],[Situação da Obra]])</f>
        <v>Inacabada</v>
      </c>
      <c r="L3" s="1" t="s">
        <v>30</v>
      </c>
      <c r="M3" s="4">
        <v>44915</v>
      </c>
      <c r="N3" s="5">
        <v>1</v>
      </c>
      <c r="O3" s="4">
        <v>42649</v>
      </c>
      <c r="P3" s="1" t="s">
        <v>31</v>
      </c>
      <c r="Q3" s="1" t="s">
        <v>24</v>
      </c>
      <c r="R3" s="1" t="s">
        <v>32</v>
      </c>
      <c r="S3" s="1" t="s">
        <v>33</v>
      </c>
      <c r="T3" s="1" t="s">
        <v>34</v>
      </c>
      <c r="U3" s="6">
        <v>243010.61</v>
      </c>
      <c r="V3" s="6">
        <v>940498.3</v>
      </c>
      <c r="W3" s="6">
        <v>9499.99</v>
      </c>
      <c r="X3" s="6">
        <v>949998.29</v>
      </c>
      <c r="Y3" s="6">
        <v>0</v>
      </c>
      <c r="Z3" s="7">
        <v>42350</v>
      </c>
      <c r="AA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 s="35" t="str">
        <f>IFERROR(
                    _xlfn.XLOOKUP(Tabela1[[#This Row],[ID]],'Base_Solicitações MP'!B:B,'Base_Solicitações MP'!R:R),
                    "Não enviada")</f>
        <v>Diligência</v>
      </c>
      <c r="AC3" s="15" t="str">
        <f>_xlfn.CONCAT(Tabela1[[#This Row],[Município]],"/",Tabela1[[#This Row],[UF]])</f>
        <v>Novo Oriente do Piauí/PI</v>
      </c>
    </row>
    <row r="4" spans="1:29" x14ac:dyDescent="0.25">
      <c r="A4" s="14" t="s">
        <v>24</v>
      </c>
      <c r="B4" s="2" t="s">
        <v>8176</v>
      </c>
      <c r="C4" s="2" t="s">
        <v>25</v>
      </c>
      <c r="D4" s="3" t="s">
        <v>38</v>
      </c>
      <c r="E4" s="1">
        <v>700080</v>
      </c>
      <c r="F4" s="1">
        <v>2008</v>
      </c>
      <c r="G4" s="1">
        <v>1</v>
      </c>
      <c r="H4" s="1" t="s">
        <v>39</v>
      </c>
      <c r="I4" s="1" t="s">
        <v>37</v>
      </c>
      <c r="J4" s="1" t="s">
        <v>40</v>
      </c>
      <c r="K4" s="1" t="str">
        <f>IF(Tabela1[[#This Row],[Situação da Obra]]="Inacabada - PC Técnica Concluída","Inacabada",Tabela1[[#This Row],[Situação da Obra]])</f>
        <v>Inacabada</v>
      </c>
      <c r="L4" s="1" t="s">
        <v>30</v>
      </c>
      <c r="M4" s="4">
        <v>42741</v>
      </c>
      <c r="N4" s="5">
        <v>0.72299999999999998</v>
      </c>
      <c r="O4" s="4">
        <v>42688</v>
      </c>
      <c r="P4" s="1" t="s">
        <v>31</v>
      </c>
      <c r="Q4" s="1" t="s">
        <v>24</v>
      </c>
      <c r="R4" s="1" t="s">
        <v>32</v>
      </c>
      <c r="S4" s="1" t="s">
        <v>33</v>
      </c>
      <c r="T4" s="1" t="s">
        <v>34</v>
      </c>
      <c r="U4" s="6" t="s">
        <v>41</v>
      </c>
      <c r="V4" s="6">
        <v>1124657.01</v>
      </c>
      <c r="W4" s="6">
        <v>11360.17</v>
      </c>
      <c r="X4" s="6">
        <v>1136017.18</v>
      </c>
      <c r="Y4" s="6" t="s">
        <v>41</v>
      </c>
      <c r="Z4" s="7">
        <v>42688</v>
      </c>
      <c r="AA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 s="35" t="str">
        <f>IFERROR(
                    _xlfn.XLOOKUP(Tabela1[[#This Row],[ID]],'Base_Solicitações MP'!B:B,'Base_Solicitações MP'!R:R),
                    "Não enviada")</f>
        <v>Diligência</v>
      </c>
      <c r="AC4" s="15" t="str">
        <f>_xlfn.CONCAT(Tabela1[[#This Row],[Município]],"/",Tabela1[[#This Row],[UF]])</f>
        <v>Oeiras/PI</v>
      </c>
    </row>
    <row r="5" spans="1:29" x14ac:dyDescent="0.25">
      <c r="A5" s="14" t="s">
        <v>24</v>
      </c>
      <c r="B5" s="2" t="s">
        <v>8177</v>
      </c>
      <c r="C5" s="2" t="s">
        <v>25</v>
      </c>
      <c r="D5" s="3" t="s">
        <v>42</v>
      </c>
      <c r="E5" s="1">
        <v>830030</v>
      </c>
      <c r="F5" s="1">
        <v>2007</v>
      </c>
      <c r="G5" s="1">
        <v>1</v>
      </c>
      <c r="H5" s="1" t="s">
        <v>43</v>
      </c>
      <c r="I5" s="1" t="s">
        <v>44</v>
      </c>
      <c r="J5" s="1" t="s">
        <v>29</v>
      </c>
      <c r="K5" s="1" t="str">
        <f>IF(Tabela1[[#This Row],[Situação da Obra]]="Inacabada - PC Técnica Concluída","Inacabada",Tabela1[[#This Row],[Situação da Obra]])</f>
        <v>Inacabada</v>
      </c>
      <c r="L5" s="1" t="s">
        <v>30</v>
      </c>
      <c r="M5" s="4">
        <v>44915</v>
      </c>
      <c r="N5" s="5">
        <v>0.36990000000000001</v>
      </c>
      <c r="O5" s="4">
        <v>41015</v>
      </c>
      <c r="P5" s="1" t="s">
        <v>31</v>
      </c>
      <c r="Q5" s="1" t="s">
        <v>24</v>
      </c>
      <c r="R5" s="1" t="s">
        <v>32</v>
      </c>
      <c r="S5" s="1" t="s">
        <v>33</v>
      </c>
      <c r="T5" s="1" t="s">
        <v>34</v>
      </c>
      <c r="U5" s="6">
        <v>1009623.86</v>
      </c>
      <c r="V5" s="6">
        <v>700000</v>
      </c>
      <c r="W5" s="6">
        <v>7070.71</v>
      </c>
      <c r="X5" s="6">
        <v>707070.71</v>
      </c>
      <c r="Y5" s="6">
        <v>24.41</v>
      </c>
      <c r="Z5" s="7">
        <v>40301</v>
      </c>
      <c r="AA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 s="35" t="str">
        <f>IFERROR(
                    _xlfn.XLOOKUP(Tabela1[[#This Row],[ID]],'Base_Solicitações MP'!B:B,'Base_Solicitações MP'!R:R),
                    "Não enviada")</f>
        <v>Não enviada</v>
      </c>
      <c r="AC5" s="15" t="str">
        <f>_xlfn.CONCAT(Tabela1[[#This Row],[Município]],"/",Tabela1[[#This Row],[UF]])</f>
        <v>Pirapemas/MA</v>
      </c>
    </row>
    <row r="6" spans="1:29" x14ac:dyDescent="0.25">
      <c r="A6" s="14" t="s">
        <v>24</v>
      </c>
      <c r="B6" s="2" t="s">
        <v>8178</v>
      </c>
      <c r="C6" s="2" t="s">
        <v>25</v>
      </c>
      <c r="D6" s="3" t="s">
        <v>45</v>
      </c>
      <c r="E6" s="1">
        <v>830103</v>
      </c>
      <c r="F6" s="1">
        <v>2007</v>
      </c>
      <c r="G6" s="1">
        <v>1</v>
      </c>
      <c r="H6" s="1" t="s">
        <v>46</v>
      </c>
      <c r="I6" s="1" t="s">
        <v>47</v>
      </c>
      <c r="J6" s="1" t="s">
        <v>40</v>
      </c>
      <c r="K6" s="1" t="str">
        <f>IF(Tabela1[[#This Row],[Situação da Obra]]="Inacabada - PC Técnica Concluída","Inacabada",Tabela1[[#This Row],[Situação da Obra]])</f>
        <v>Inacabada</v>
      </c>
      <c r="L6" s="1" t="s">
        <v>30</v>
      </c>
      <c r="M6" s="4">
        <v>43137</v>
      </c>
      <c r="N6" s="5">
        <v>0.8931</v>
      </c>
      <c r="O6" s="4">
        <v>42331</v>
      </c>
      <c r="P6" s="1" t="s">
        <v>31</v>
      </c>
      <c r="Q6" s="1" t="s">
        <v>24</v>
      </c>
      <c r="R6" s="1" t="s">
        <v>32</v>
      </c>
      <c r="S6" s="1" t="s">
        <v>33</v>
      </c>
      <c r="T6" s="1" t="s">
        <v>34</v>
      </c>
      <c r="U6" s="6">
        <v>1119991.47</v>
      </c>
      <c r="V6" s="6">
        <v>960021.36</v>
      </c>
      <c r="W6" s="6">
        <v>9626.48</v>
      </c>
      <c r="X6" s="6">
        <v>969647.84</v>
      </c>
      <c r="Y6" s="6">
        <v>0</v>
      </c>
      <c r="Z6" s="7">
        <v>42028</v>
      </c>
      <c r="AA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 s="35" t="str">
        <f>IFERROR(
                    _xlfn.XLOOKUP(Tabela1[[#This Row],[ID]],'Base_Solicitações MP'!B:B,'Base_Solicitações MP'!R:R),
                    "Não enviada")</f>
        <v>Aguardando Análise FNDE</v>
      </c>
      <c r="AC6" s="15" t="str">
        <f>_xlfn.CONCAT(Tabela1[[#This Row],[Município]],"/",Tabela1[[#This Row],[UF]])</f>
        <v>Formoso do Araguaia/TO</v>
      </c>
    </row>
    <row r="7" spans="1:29" x14ac:dyDescent="0.25">
      <c r="A7" s="14" t="s">
        <v>24</v>
      </c>
      <c r="B7" s="2" t="s">
        <v>8179</v>
      </c>
      <c r="C7" s="2" t="s">
        <v>25</v>
      </c>
      <c r="D7" s="3" t="s">
        <v>48</v>
      </c>
      <c r="E7" s="1">
        <v>830310</v>
      </c>
      <c r="F7" s="1">
        <v>2007</v>
      </c>
      <c r="G7" s="1">
        <v>1</v>
      </c>
      <c r="H7" s="1" t="s">
        <v>49</v>
      </c>
      <c r="I7" s="1" t="s">
        <v>47</v>
      </c>
      <c r="J7" s="1" t="s">
        <v>29</v>
      </c>
      <c r="K7" s="1" t="str">
        <f>IF(Tabela1[[#This Row],[Situação da Obra]]="Inacabada - PC Técnica Concluída","Inacabada",Tabela1[[#This Row],[Situação da Obra]])</f>
        <v>Inacabada</v>
      </c>
      <c r="L7" s="1" t="s">
        <v>30</v>
      </c>
      <c r="M7" s="4">
        <v>44915</v>
      </c>
      <c r="N7" s="5">
        <v>0.1172</v>
      </c>
      <c r="O7" s="4">
        <v>40785</v>
      </c>
      <c r="P7" s="1" t="s">
        <v>31</v>
      </c>
      <c r="Q7" s="1" t="s">
        <v>24</v>
      </c>
      <c r="R7" s="1" t="s">
        <v>32</v>
      </c>
      <c r="S7" s="1" t="s">
        <v>33</v>
      </c>
      <c r="T7" s="1" t="s">
        <v>34</v>
      </c>
      <c r="U7" s="6">
        <v>837665.57</v>
      </c>
      <c r="V7" s="6">
        <v>700000</v>
      </c>
      <c r="W7" s="6">
        <v>7070.71</v>
      </c>
      <c r="X7" s="6">
        <v>707070.71</v>
      </c>
      <c r="Y7" s="6">
        <v>414700.48</v>
      </c>
      <c r="Z7" s="7">
        <v>40543</v>
      </c>
      <c r="AA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 s="35" t="str">
        <f>IFERROR(
                    _xlfn.XLOOKUP(Tabela1[[#This Row],[ID]],'Base_Solicitações MP'!B:B,'Base_Solicitações MP'!R:R),
                    "Não enviada")</f>
        <v>Aguardando Análise FNDE</v>
      </c>
      <c r="AC7" s="15" t="str">
        <f>_xlfn.CONCAT(Tabela1[[#This Row],[Município]],"/",Tabela1[[#This Row],[UF]])</f>
        <v>Paraíso do Tocantins/TO</v>
      </c>
    </row>
    <row r="8" spans="1:29" x14ac:dyDescent="0.25">
      <c r="A8" s="14" t="s">
        <v>24</v>
      </c>
      <c r="B8" s="2" t="s">
        <v>8180</v>
      </c>
      <c r="C8" s="2" t="s">
        <v>25</v>
      </c>
      <c r="D8" s="3" t="s">
        <v>50</v>
      </c>
      <c r="E8" s="1">
        <v>700113</v>
      </c>
      <c r="F8" s="1">
        <v>2008</v>
      </c>
      <c r="G8" s="1">
        <v>1</v>
      </c>
      <c r="H8" s="1" t="s">
        <v>51</v>
      </c>
      <c r="I8" s="1" t="s">
        <v>52</v>
      </c>
      <c r="J8" s="1" t="s">
        <v>29</v>
      </c>
      <c r="K8" s="1" t="str">
        <f>IF(Tabela1[[#This Row],[Situação da Obra]]="Inacabada - PC Técnica Concluída","Inacabada",Tabela1[[#This Row],[Situação da Obra]])</f>
        <v>Inacabada</v>
      </c>
      <c r="L8" s="1" t="s">
        <v>30</v>
      </c>
      <c r="M8" s="4">
        <v>44915</v>
      </c>
      <c r="N8" s="5">
        <v>0</v>
      </c>
      <c r="O8" s="4">
        <v>41854</v>
      </c>
      <c r="P8" s="1" t="s">
        <v>31</v>
      </c>
      <c r="Q8" s="1" t="s">
        <v>24</v>
      </c>
      <c r="R8" s="1" t="s">
        <v>32</v>
      </c>
      <c r="S8" s="1" t="s">
        <v>33</v>
      </c>
      <c r="T8" s="1" t="s">
        <v>34</v>
      </c>
      <c r="U8" s="6">
        <v>990015.18</v>
      </c>
      <c r="V8" s="6">
        <v>983147.54</v>
      </c>
      <c r="W8" s="6">
        <v>9930.7900000000009</v>
      </c>
      <c r="X8" s="6">
        <v>993078.33000000007</v>
      </c>
      <c r="Y8" s="6">
        <v>0</v>
      </c>
      <c r="Z8" s="7">
        <v>41738</v>
      </c>
      <c r="AA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 s="35" t="str">
        <f>IFERROR(
                    _xlfn.XLOOKUP(Tabela1[[#This Row],[ID]],'Base_Solicitações MP'!B:B,'Base_Solicitações MP'!R:R),
                    "Não enviada")</f>
        <v>Não enviada</v>
      </c>
      <c r="AC8" s="15" t="str">
        <f>_xlfn.CONCAT(Tabela1[[#This Row],[Município]],"/",Tabela1[[#This Row],[UF]])</f>
        <v>Pedras de Fogo/PB</v>
      </c>
    </row>
    <row r="9" spans="1:29" x14ac:dyDescent="0.25">
      <c r="A9" s="14" t="s">
        <v>24</v>
      </c>
      <c r="B9" s="2" t="s">
        <v>8181</v>
      </c>
      <c r="C9" s="2" t="s">
        <v>25</v>
      </c>
      <c r="D9" s="3" t="s">
        <v>53</v>
      </c>
      <c r="E9" s="1">
        <v>710244</v>
      </c>
      <c r="F9" s="1">
        <v>2008</v>
      </c>
      <c r="G9" s="1">
        <v>1</v>
      </c>
      <c r="H9" s="1" t="s">
        <v>54</v>
      </c>
      <c r="I9" s="1" t="s">
        <v>55</v>
      </c>
      <c r="J9" s="1" t="s">
        <v>56</v>
      </c>
      <c r="K9" s="1" t="str">
        <f>IF(Tabela1[[#This Row],[Situação da Obra]]="Inacabada - PC Técnica Concluída","Inacabada",Tabela1[[#This Row],[Situação da Obra]])</f>
        <v>Paralisada</v>
      </c>
      <c r="L9" s="1" t="s">
        <v>30</v>
      </c>
      <c r="M9" s="4">
        <v>44258</v>
      </c>
      <c r="N9" s="5">
        <v>0.7056</v>
      </c>
      <c r="O9" s="4">
        <v>45006</v>
      </c>
      <c r="P9" s="1" t="s">
        <v>31</v>
      </c>
      <c r="Q9" s="1" t="s">
        <v>24</v>
      </c>
      <c r="R9" s="1" t="s">
        <v>32</v>
      </c>
      <c r="S9" s="1" t="s">
        <v>57</v>
      </c>
      <c r="T9" s="1" t="s">
        <v>34</v>
      </c>
      <c r="U9" s="6">
        <v>1221643.52</v>
      </c>
      <c r="V9" s="6">
        <v>1884402.01</v>
      </c>
      <c r="W9" s="6">
        <v>20724.560000000001</v>
      </c>
      <c r="X9" s="6">
        <v>1905126.57</v>
      </c>
      <c r="Y9" s="6">
        <v>614378.93999999994</v>
      </c>
      <c r="Z9" s="7">
        <v>45247</v>
      </c>
      <c r="AA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 s="35" t="str">
        <f>IFERROR(
                    _xlfn.XLOOKUP(Tabela1[[#This Row],[ID]],'Base_Solicitações MP'!B:B,'Base_Solicitações MP'!R:R),
                    "Não enviada")</f>
        <v>Aguardando Análise FNDE</v>
      </c>
      <c r="AC9" s="15" t="str">
        <f>_xlfn.CONCAT(Tabela1[[#This Row],[Município]],"/",Tabela1[[#This Row],[UF]])</f>
        <v>Espírito Santo do Turvo/SP</v>
      </c>
    </row>
    <row r="10" spans="1:29" x14ac:dyDescent="0.25">
      <c r="A10" s="14" t="s">
        <v>24</v>
      </c>
      <c r="B10" s="2" t="s">
        <v>8182</v>
      </c>
      <c r="C10" s="2" t="s">
        <v>25</v>
      </c>
      <c r="D10" s="3" t="s">
        <v>58</v>
      </c>
      <c r="E10" s="1">
        <v>710277</v>
      </c>
      <c r="F10" s="1">
        <v>2008</v>
      </c>
      <c r="G10" s="1">
        <v>1</v>
      </c>
      <c r="H10" s="1" t="s">
        <v>59</v>
      </c>
      <c r="I10" s="1" t="s">
        <v>60</v>
      </c>
      <c r="J10" s="1" t="s">
        <v>40</v>
      </c>
      <c r="K10" s="1" t="str">
        <f>IF(Tabela1[[#This Row],[Situação da Obra]]="Inacabada - PC Técnica Concluída","Inacabada",Tabela1[[#This Row],[Situação da Obra]])</f>
        <v>Inacabada</v>
      </c>
      <c r="L10" s="1" t="s">
        <v>30</v>
      </c>
      <c r="M10" s="4">
        <v>42129</v>
      </c>
      <c r="N10" s="5">
        <v>0.60880000000000001</v>
      </c>
      <c r="O10" s="4">
        <v>42074</v>
      </c>
      <c r="P10" s="1" t="s">
        <v>31</v>
      </c>
      <c r="Q10" s="1" t="s">
        <v>24</v>
      </c>
      <c r="R10" s="1" t="s">
        <v>32</v>
      </c>
      <c r="S10" s="1" t="s">
        <v>33</v>
      </c>
      <c r="T10" s="1" t="s">
        <v>34</v>
      </c>
      <c r="U10" s="6">
        <v>1144972.97</v>
      </c>
      <c r="V10" s="6">
        <v>1041669.09</v>
      </c>
      <c r="W10" s="6">
        <v>196557.2</v>
      </c>
      <c r="X10" s="6">
        <v>1238226.29</v>
      </c>
      <c r="Y10" s="6">
        <v>0</v>
      </c>
      <c r="Z10" s="7">
        <v>41983</v>
      </c>
      <c r="AA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 s="35" t="str">
        <f>IFERROR(
                    _xlfn.XLOOKUP(Tabela1[[#This Row],[ID]],'Base_Solicitações MP'!B:B,'Base_Solicitações MP'!R:R),
                    "Não enviada")</f>
        <v>Aguardando Análise FNDE</v>
      </c>
      <c r="AC10" s="15" t="str">
        <f>_xlfn.CONCAT(Tabela1[[#This Row],[Município]],"/",Tabela1[[#This Row],[UF]])</f>
        <v>Guaraciama/MG</v>
      </c>
    </row>
    <row r="11" spans="1:29" x14ac:dyDescent="0.25">
      <c r="A11" s="14" t="s">
        <v>24</v>
      </c>
      <c r="B11" s="2" t="s">
        <v>8183</v>
      </c>
      <c r="C11" s="2" t="s">
        <v>25</v>
      </c>
      <c r="D11" s="3" t="s">
        <v>61</v>
      </c>
      <c r="E11" s="1">
        <v>710026</v>
      </c>
      <c r="F11" s="1">
        <v>2008</v>
      </c>
      <c r="G11" s="1">
        <v>1</v>
      </c>
      <c r="H11" s="1" t="s">
        <v>62</v>
      </c>
      <c r="I11" s="1" t="s">
        <v>63</v>
      </c>
      <c r="J11" s="1" t="s">
        <v>29</v>
      </c>
      <c r="K11" s="1" t="str">
        <f>IF(Tabela1[[#This Row],[Situação da Obra]]="Inacabada - PC Técnica Concluída","Inacabada",Tabela1[[#This Row],[Situação da Obra]])</f>
        <v>Inacabada</v>
      </c>
      <c r="L11" s="1" t="s">
        <v>30</v>
      </c>
      <c r="M11" s="4">
        <v>44915</v>
      </c>
      <c r="N11" s="5">
        <v>1</v>
      </c>
      <c r="O11" s="4">
        <v>42416</v>
      </c>
      <c r="P11" s="1" t="s">
        <v>31</v>
      </c>
      <c r="Q11" s="1" t="s">
        <v>24</v>
      </c>
      <c r="R11" s="1" t="s">
        <v>32</v>
      </c>
      <c r="S11" s="1" t="s">
        <v>33</v>
      </c>
      <c r="T11" s="1" t="s">
        <v>34</v>
      </c>
      <c r="U11" s="6">
        <v>1051599.3</v>
      </c>
      <c r="V11" s="6">
        <v>950000</v>
      </c>
      <c r="W11" s="6">
        <v>35011.520000000004</v>
      </c>
      <c r="X11" s="6">
        <v>985011.52</v>
      </c>
      <c r="Y11" s="6">
        <v>0</v>
      </c>
      <c r="Z11" s="7">
        <v>42082</v>
      </c>
      <c r="AA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 s="35" t="str">
        <f>IFERROR(
                    _xlfn.XLOOKUP(Tabela1[[#This Row],[ID]],'Base_Solicitações MP'!B:B,'Base_Solicitações MP'!R:R),
                    "Não enviada")</f>
        <v>Aguardando Análise FNDE</v>
      </c>
      <c r="AC11" s="15" t="str">
        <f>_xlfn.CONCAT(Tabela1[[#This Row],[Município]],"/",Tabela1[[#This Row],[UF]])</f>
        <v>Guaraíta/GO</v>
      </c>
    </row>
    <row r="12" spans="1:29" x14ac:dyDescent="0.25">
      <c r="A12" s="14" t="s">
        <v>24</v>
      </c>
      <c r="B12" s="2" t="s">
        <v>8184</v>
      </c>
      <c r="C12" s="2" t="s">
        <v>25</v>
      </c>
      <c r="D12" s="3" t="s">
        <v>64</v>
      </c>
      <c r="E12" s="1">
        <v>830257</v>
      </c>
      <c r="F12" s="1">
        <v>2007</v>
      </c>
      <c r="G12" s="1">
        <v>1</v>
      </c>
      <c r="H12" s="1" t="s">
        <v>65</v>
      </c>
      <c r="I12" s="1" t="s">
        <v>66</v>
      </c>
      <c r="J12" s="1" t="s">
        <v>29</v>
      </c>
      <c r="K12" s="1" t="str">
        <f>IF(Tabela1[[#This Row],[Situação da Obra]]="Inacabada - PC Técnica Concluída","Inacabada",Tabela1[[#This Row],[Situação da Obra]])</f>
        <v>Inacabada</v>
      </c>
      <c r="L12" s="1" t="s">
        <v>30</v>
      </c>
      <c r="M12" s="4">
        <v>44915</v>
      </c>
      <c r="N12" s="5">
        <v>1</v>
      </c>
      <c r="O12" s="4">
        <v>41983</v>
      </c>
      <c r="P12" s="1" t="s">
        <v>31</v>
      </c>
      <c r="Q12" s="1" t="s">
        <v>24</v>
      </c>
      <c r="R12" s="1" t="s">
        <v>32</v>
      </c>
      <c r="S12" s="1" t="s">
        <v>33</v>
      </c>
      <c r="T12" s="1" t="s">
        <v>34</v>
      </c>
      <c r="U12" s="6">
        <v>940542.25</v>
      </c>
      <c r="V12" s="6">
        <v>950400</v>
      </c>
      <c r="W12" s="6">
        <v>9600</v>
      </c>
      <c r="X12" s="6">
        <v>960000</v>
      </c>
      <c r="Y12" s="6">
        <v>0</v>
      </c>
      <c r="Z12" s="7">
        <v>41611</v>
      </c>
      <c r="AA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 s="35" t="str">
        <f>IFERROR(
                    _xlfn.XLOOKUP(Tabela1[[#This Row],[ID]],'Base_Solicitações MP'!B:B,'Base_Solicitações MP'!R:R),
                    "Não enviada")</f>
        <v>Não enviada</v>
      </c>
      <c r="AC12" s="15" t="str">
        <f>_xlfn.CONCAT(Tabela1[[#This Row],[Município]],"/",Tabela1[[#This Row],[UF]])</f>
        <v>Resende/RJ</v>
      </c>
    </row>
    <row r="13" spans="1:29" x14ac:dyDescent="0.25">
      <c r="A13" s="14" t="s">
        <v>24</v>
      </c>
      <c r="B13" s="2" t="s">
        <v>8185</v>
      </c>
      <c r="C13" s="2" t="s">
        <v>25</v>
      </c>
      <c r="D13" s="3" t="s">
        <v>67</v>
      </c>
      <c r="E13" s="1">
        <v>830062</v>
      </c>
      <c r="F13" s="1">
        <v>2007</v>
      </c>
      <c r="G13" s="1">
        <v>1</v>
      </c>
      <c r="H13" s="1" t="s">
        <v>68</v>
      </c>
      <c r="I13" s="1" t="s">
        <v>60</v>
      </c>
      <c r="J13" s="1" t="s">
        <v>29</v>
      </c>
      <c r="K13" s="1" t="str">
        <f>IF(Tabela1[[#This Row],[Situação da Obra]]="Inacabada - PC Técnica Concluída","Inacabada",Tabela1[[#This Row],[Situação da Obra]])</f>
        <v>Inacabada</v>
      </c>
      <c r="L13" s="1" t="s">
        <v>30</v>
      </c>
      <c r="M13" s="4">
        <v>44915</v>
      </c>
      <c r="N13" s="5">
        <v>0.56899999999999995</v>
      </c>
      <c r="O13" s="4">
        <v>42062</v>
      </c>
      <c r="P13" s="1" t="s">
        <v>31</v>
      </c>
      <c r="Q13" s="1" t="s">
        <v>24</v>
      </c>
      <c r="R13" s="1" t="s">
        <v>32</v>
      </c>
      <c r="S13" s="1" t="s">
        <v>33</v>
      </c>
      <c r="T13" s="1" t="s">
        <v>34</v>
      </c>
      <c r="U13" s="6">
        <v>1110866.3400000001</v>
      </c>
      <c r="V13" s="6">
        <v>941184.09</v>
      </c>
      <c r="W13" s="6">
        <v>37935.730000000003</v>
      </c>
      <c r="X13" s="6">
        <v>979119.82</v>
      </c>
      <c r="Y13" s="6">
        <v>0</v>
      </c>
      <c r="Z13" s="7">
        <v>41979</v>
      </c>
      <c r="AA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 s="35" t="str">
        <f>IFERROR(
                    _xlfn.XLOOKUP(Tabela1[[#This Row],[ID]],'Base_Solicitações MP'!B:B,'Base_Solicitações MP'!R:R),
                    "Não enviada")</f>
        <v>Não enviada</v>
      </c>
      <c r="AC13" s="15" t="str">
        <f>_xlfn.CONCAT(Tabela1[[#This Row],[Município]],"/",Tabela1[[#This Row],[UF]])</f>
        <v>Santos Dumont/MG</v>
      </c>
    </row>
    <row r="14" spans="1:29" x14ac:dyDescent="0.25">
      <c r="A14" s="14" t="s">
        <v>24</v>
      </c>
      <c r="B14" s="2" t="s">
        <v>8186</v>
      </c>
      <c r="C14" s="2" t="s">
        <v>25</v>
      </c>
      <c r="D14" s="3" t="s">
        <v>69</v>
      </c>
      <c r="E14" s="1">
        <v>700098</v>
      </c>
      <c r="F14" s="1">
        <v>2008</v>
      </c>
      <c r="G14" s="1">
        <v>1</v>
      </c>
      <c r="H14" s="1" t="s">
        <v>70</v>
      </c>
      <c r="I14" s="1" t="s">
        <v>37</v>
      </c>
      <c r="J14" s="1" t="s">
        <v>29</v>
      </c>
      <c r="K14" s="1" t="str">
        <f>IF(Tabela1[[#This Row],[Situação da Obra]]="Inacabada - PC Técnica Concluída","Inacabada",Tabela1[[#This Row],[Situação da Obra]])</f>
        <v>Inacabada</v>
      </c>
      <c r="L14" s="1" t="s">
        <v>30</v>
      </c>
      <c r="M14" s="4">
        <v>45019</v>
      </c>
      <c r="N14" s="5">
        <v>0.88670000000000004</v>
      </c>
      <c r="O14" s="4">
        <v>43318</v>
      </c>
      <c r="P14" s="1" t="s">
        <v>31</v>
      </c>
      <c r="Q14" s="1" t="s">
        <v>24</v>
      </c>
      <c r="R14" s="1" t="s">
        <v>32</v>
      </c>
      <c r="S14" s="1" t="s">
        <v>33</v>
      </c>
      <c r="T14" s="1" t="s">
        <v>34</v>
      </c>
      <c r="U14" s="6">
        <v>448847.37</v>
      </c>
      <c r="V14" s="6">
        <v>940498.31</v>
      </c>
      <c r="W14" s="6">
        <v>9499.98</v>
      </c>
      <c r="X14" s="6">
        <v>949998.29</v>
      </c>
      <c r="Y14" s="6">
        <v>128324.51</v>
      </c>
      <c r="Z14" s="7">
        <v>43467</v>
      </c>
      <c r="AA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 s="35" t="str">
        <f>IFERROR(
                    _xlfn.XLOOKUP(Tabela1[[#This Row],[ID]],'Base_Solicitações MP'!B:B,'Base_Solicitações MP'!R:R),
                    "Não enviada")</f>
        <v>Diligência</v>
      </c>
      <c r="AC14" s="15" t="str">
        <f>_xlfn.CONCAT(Tabela1[[#This Row],[Município]],"/",Tabela1[[#This Row],[UF]])</f>
        <v>Anísio de Abreu/PI</v>
      </c>
    </row>
    <row r="15" spans="1:29" x14ac:dyDescent="0.25">
      <c r="A15" s="14" t="s">
        <v>24</v>
      </c>
      <c r="B15" s="2" t="s">
        <v>8187</v>
      </c>
      <c r="C15" s="2" t="s">
        <v>25</v>
      </c>
      <c r="D15" s="3" t="s">
        <v>71</v>
      </c>
      <c r="E15" s="1">
        <v>700063</v>
      </c>
      <c r="F15" s="1">
        <v>2008</v>
      </c>
      <c r="G15" s="1">
        <v>1</v>
      </c>
      <c r="H15" s="1" t="s">
        <v>72</v>
      </c>
      <c r="I15" s="1" t="s">
        <v>28</v>
      </c>
      <c r="J15" s="1" t="s">
        <v>29</v>
      </c>
      <c r="K15" s="1" t="str">
        <f>IF(Tabela1[[#This Row],[Situação da Obra]]="Inacabada - PC Técnica Concluída","Inacabada",Tabela1[[#This Row],[Situação da Obra]])</f>
        <v>Inacabada</v>
      </c>
      <c r="L15" s="1" t="s">
        <v>30</v>
      </c>
      <c r="M15" s="4">
        <v>44915</v>
      </c>
      <c r="N15" s="5">
        <v>0.50209999999999999</v>
      </c>
      <c r="O15" s="4">
        <v>41815</v>
      </c>
      <c r="P15" s="1" t="s">
        <v>31</v>
      </c>
      <c r="Q15" s="1" t="s">
        <v>24</v>
      </c>
      <c r="R15" s="1" t="s">
        <v>32</v>
      </c>
      <c r="S15" s="1" t="s">
        <v>33</v>
      </c>
      <c r="T15" s="1" t="s">
        <v>34</v>
      </c>
      <c r="U15" s="6">
        <v>1025000</v>
      </c>
      <c r="V15" s="6">
        <v>700000</v>
      </c>
      <c r="W15" s="6">
        <v>7070.71</v>
      </c>
      <c r="X15" s="6">
        <v>707070.71</v>
      </c>
      <c r="Y15" s="6">
        <v>586337.02</v>
      </c>
      <c r="Z15" s="7">
        <v>40341</v>
      </c>
      <c r="AA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 s="35" t="str">
        <f>IFERROR(
                    _xlfn.XLOOKUP(Tabela1[[#This Row],[ID]],'Base_Solicitações MP'!B:B,'Base_Solicitações MP'!R:R),
                    "Não enviada")</f>
        <v>Não enviada</v>
      </c>
      <c r="AC15" s="15" t="str">
        <f>_xlfn.CONCAT(Tabela1[[#This Row],[Município]],"/",Tabela1[[#This Row],[UF]])</f>
        <v>Mauriti/CE</v>
      </c>
    </row>
    <row r="16" spans="1:29" x14ac:dyDescent="0.25">
      <c r="A16" s="14" t="s">
        <v>24</v>
      </c>
      <c r="B16" s="2" t="s">
        <v>8188</v>
      </c>
      <c r="C16" s="2" t="s">
        <v>25</v>
      </c>
      <c r="D16" s="3" t="s">
        <v>73</v>
      </c>
      <c r="E16" s="1">
        <v>830452</v>
      </c>
      <c r="F16" s="1">
        <v>2007</v>
      </c>
      <c r="G16" s="1">
        <v>1</v>
      </c>
      <c r="H16" s="1" t="s">
        <v>74</v>
      </c>
      <c r="I16" s="1" t="s">
        <v>28</v>
      </c>
      <c r="J16" s="1" t="s">
        <v>29</v>
      </c>
      <c r="K16" s="1" t="str">
        <f>IF(Tabela1[[#This Row],[Situação da Obra]]="Inacabada - PC Técnica Concluída","Inacabada",Tabela1[[#This Row],[Situação da Obra]])</f>
        <v>Inacabada</v>
      </c>
      <c r="L16" s="1" t="s">
        <v>30</v>
      </c>
      <c r="M16" s="4">
        <v>44915</v>
      </c>
      <c r="N16" s="5">
        <v>0.26829999999999998</v>
      </c>
      <c r="O16" s="4">
        <v>41066</v>
      </c>
      <c r="P16" s="1" t="s">
        <v>31</v>
      </c>
      <c r="Q16" s="1" t="s">
        <v>24</v>
      </c>
      <c r="R16" s="1" t="s">
        <v>32</v>
      </c>
      <c r="S16" s="1" t="s">
        <v>33</v>
      </c>
      <c r="T16" s="1" t="s">
        <v>34</v>
      </c>
      <c r="U16" s="6">
        <v>964284.64</v>
      </c>
      <c r="V16" s="6">
        <v>700000</v>
      </c>
      <c r="W16" s="6">
        <v>7070.71</v>
      </c>
      <c r="X16" s="6">
        <v>707070.71</v>
      </c>
      <c r="Y16" s="6">
        <v>0</v>
      </c>
      <c r="Z16" s="7">
        <v>40347</v>
      </c>
      <c r="AA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 s="35" t="str">
        <f>IFERROR(
                    _xlfn.XLOOKUP(Tabela1[[#This Row],[ID]],'Base_Solicitações MP'!B:B,'Base_Solicitações MP'!R:R),
                    "Não enviada")</f>
        <v>Não enviada</v>
      </c>
      <c r="AC16" s="15" t="str">
        <f>_xlfn.CONCAT(Tabela1[[#This Row],[Município]],"/",Tabela1[[#This Row],[UF]])</f>
        <v>Palmácia/CE</v>
      </c>
    </row>
    <row r="17" spans="1:29" x14ac:dyDescent="0.25">
      <c r="A17" s="14" t="s">
        <v>24</v>
      </c>
      <c r="B17" s="2" t="s">
        <v>8189</v>
      </c>
      <c r="C17" s="2" t="s">
        <v>25</v>
      </c>
      <c r="D17" s="3" t="s">
        <v>75</v>
      </c>
      <c r="E17" s="1">
        <v>710002</v>
      </c>
      <c r="F17" s="1">
        <v>2008</v>
      </c>
      <c r="G17" s="1">
        <v>1</v>
      </c>
      <c r="H17" s="1" t="s">
        <v>76</v>
      </c>
      <c r="I17" s="1" t="s">
        <v>60</v>
      </c>
      <c r="J17" s="1" t="s">
        <v>29</v>
      </c>
      <c r="K17" s="1" t="str">
        <f>IF(Tabela1[[#This Row],[Situação da Obra]]="Inacabada - PC Técnica Concluída","Inacabada",Tabela1[[#This Row],[Situação da Obra]])</f>
        <v>Inacabada</v>
      </c>
      <c r="L17" s="1" t="s">
        <v>30</v>
      </c>
      <c r="M17" s="4">
        <v>44915</v>
      </c>
      <c r="N17" s="5">
        <v>0.48120000000000002</v>
      </c>
      <c r="O17" s="4"/>
      <c r="P17" s="1" t="s">
        <v>31</v>
      </c>
      <c r="Q17" s="1" t="s">
        <v>24</v>
      </c>
      <c r="R17" s="1" t="s">
        <v>32</v>
      </c>
      <c r="S17" s="1" t="s">
        <v>33</v>
      </c>
      <c r="T17" s="1" t="s">
        <v>34</v>
      </c>
      <c r="U17" s="6" t="s">
        <v>41</v>
      </c>
      <c r="V17" s="6">
        <v>950691</v>
      </c>
      <c r="W17" s="6">
        <v>104633.1</v>
      </c>
      <c r="X17" s="6">
        <v>1055324.1000000001</v>
      </c>
      <c r="Y17" s="6" t="s">
        <v>41</v>
      </c>
      <c r="Z17" s="7">
        <v>42344</v>
      </c>
      <c r="AA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 s="35" t="str">
        <f>IFERROR(
                    _xlfn.XLOOKUP(Tabela1[[#This Row],[ID]],'Base_Solicitações MP'!B:B,'Base_Solicitações MP'!R:R),
                    "Não enviada")</f>
        <v>Não enviada</v>
      </c>
      <c r="AC17" s="15" t="str">
        <f>_xlfn.CONCAT(Tabela1[[#This Row],[Município]],"/",Tabela1[[#This Row],[UF]])</f>
        <v>Coração de Jesus/MG</v>
      </c>
    </row>
    <row r="18" spans="1:29" x14ac:dyDescent="0.25">
      <c r="A18" s="14" t="s">
        <v>24</v>
      </c>
      <c r="B18" s="2" t="s">
        <v>8190</v>
      </c>
      <c r="C18" s="2" t="s">
        <v>25</v>
      </c>
      <c r="D18" s="3" t="s">
        <v>77</v>
      </c>
      <c r="E18" s="1">
        <v>830431</v>
      </c>
      <c r="F18" s="1">
        <v>2007</v>
      </c>
      <c r="G18" s="1">
        <v>1</v>
      </c>
      <c r="H18" s="1" t="s">
        <v>78</v>
      </c>
      <c r="I18" s="1" t="s">
        <v>47</v>
      </c>
      <c r="J18" s="1" t="s">
        <v>29</v>
      </c>
      <c r="K18" s="1" t="str">
        <f>IF(Tabela1[[#This Row],[Situação da Obra]]="Inacabada - PC Técnica Concluída","Inacabada",Tabela1[[#This Row],[Situação da Obra]])</f>
        <v>Inacabada</v>
      </c>
      <c r="L18" s="1" t="s">
        <v>30</v>
      </c>
      <c r="M18" s="4">
        <v>44915</v>
      </c>
      <c r="N18" s="5">
        <v>1</v>
      </c>
      <c r="O18" s="4">
        <v>41823</v>
      </c>
      <c r="P18" s="1" t="s">
        <v>31</v>
      </c>
      <c r="Q18" s="1" t="s">
        <v>24</v>
      </c>
      <c r="R18" s="1" t="s">
        <v>32</v>
      </c>
      <c r="S18" s="1" t="s">
        <v>79</v>
      </c>
      <c r="T18" s="1" t="s">
        <v>34</v>
      </c>
      <c r="U18" s="6">
        <v>1128499.58</v>
      </c>
      <c r="V18" s="6">
        <v>950000</v>
      </c>
      <c r="W18" s="6">
        <v>150000</v>
      </c>
      <c r="X18" s="6">
        <v>1100000</v>
      </c>
      <c r="Y18" s="6">
        <v>0</v>
      </c>
      <c r="Z18" s="7">
        <v>41888</v>
      </c>
      <c r="AA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 s="35" t="str">
        <f>IFERROR(
                    _xlfn.XLOOKUP(Tabela1[[#This Row],[ID]],'Base_Solicitações MP'!B:B,'Base_Solicitações MP'!R:R),
                    "Não enviada")</f>
        <v>Aguardando Análise FNDE</v>
      </c>
      <c r="AC18" s="15" t="str">
        <f>_xlfn.CONCAT(Tabela1[[#This Row],[Município]],"/",Tabela1[[#This Row],[UF]])</f>
        <v>Sampaio/TO</v>
      </c>
    </row>
    <row r="19" spans="1:29" x14ac:dyDescent="0.25">
      <c r="A19" s="14" t="s">
        <v>24</v>
      </c>
      <c r="B19" s="2" t="s">
        <v>8191</v>
      </c>
      <c r="C19" s="2" t="s">
        <v>25</v>
      </c>
      <c r="D19" s="3" t="s">
        <v>80</v>
      </c>
      <c r="E19" s="1">
        <v>700075</v>
      </c>
      <c r="F19" s="1">
        <v>2008</v>
      </c>
      <c r="G19" s="1">
        <v>1</v>
      </c>
      <c r="H19" s="1" t="s">
        <v>81</v>
      </c>
      <c r="I19" s="1" t="s">
        <v>82</v>
      </c>
      <c r="J19" s="1" t="s">
        <v>29</v>
      </c>
      <c r="K19" s="1" t="str">
        <f>IF(Tabela1[[#This Row],[Situação da Obra]]="Inacabada - PC Técnica Concluída","Inacabada",Tabela1[[#This Row],[Situação da Obra]])</f>
        <v>Inacabada</v>
      </c>
      <c r="L19" s="1" t="s">
        <v>30</v>
      </c>
      <c r="M19" s="4">
        <v>44915</v>
      </c>
      <c r="N19" s="5">
        <v>0.66379999999999995</v>
      </c>
      <c r="O19" s="4">
        <v>42468</v>
      </c>
      <c r="P19" s="1" t="s">
        <v>31</v>
      </c>
      <c r="Q19" s="1" t="s">
        <v>24</v>
      </c>
      <c r="R19" s="1" t="s">
        <v>32</v>
      </c>
      <c r="S19" s="1" t="s">
        <v>33</v>
      </c>
      <c r="T19" s="1" t="s">
        <v>34</v>
      </c>
      <c r="U19" s="6">
        <v>1273732.44</v>
      </c>
      <c r="V19" s="6">
        <v>1267331.78</v>
      </c>
      <c r="W19" s="6">
        <v>12801.33</v>
      </c>
      <c r="X19" s="6">
        <v>1280133.1100000001</v>
      </c>
      <c r="Y19" s="6">
        <v>0</v>
      </c>
      <c r="Z19" s="7">
        <v>42402</v>
      </c>
      <c r="AA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 s="35" t="str">
        <f>IFERROR(
                    _xlfn.XLOOKUP(Tabela1[[#This Row],[ID]],'Base_Solicitações MP'!B:B,'Base_Solicitações MP'!R:R),
                    "Não enviada")</f>
        <v>Aguardando Análise FNDE</v>
      </c>
      <c r="AC19" s="15" t="str">
        <f>_xlfn.CONCAT(Tabela1[[#This Row],[Município]],"/",Tabela1[[#This Row],[UF]])</f>
        <v>Wanderley/BA</v>
      </c>
    </row>
    <row r="20" spans="1:29" x14ac:dyDescent="0.25">
      <c r="A20" s="14" t="s">
        <v>24</v>
      </c>
      <c r="B20" s="2" t="s">
        <v>8192</v>
      </c>
      <c r="C20" s="2" t="s">
        <v>25</v>
      </c>
      <c r="D20" s="3" t="s">
        <v>83</v>
      </c>
      <c r="E20" s="1">
        <v>710010</v>
      </c>
      <c r="F20" s="1">
        <v>2008</v>
      </c>
      <c r="G20" s="1">
        <v>1</v>
      </c>
      <c r="H20" s="1" t="s">
        <v>84</v>
      </c>
      <c r="I20" s="1" t="s">
        <v>60</v>
      </c>
      <c r="J20" s="1" t="s">
        <v>29</v>
      </c>
      <c r="K20" s="1" t="str">
        <f>IF(Tabela1[[#This Row],[Situação da Obra]]="Inacabada - PC Técnica Concluída","Inacabada",Tabela1[[#This Row],[Situação da Obra]])</f>
        <v>Inacabada</v>
      </c>
      <c r="L20" s="1" t="s">
        <v>30</v>
      </c>
      <c r="M20" s="4">
        <v>44915</v>
      </c>
      <c r="N20" s="5">
        <v>0.71220000000000006</v>
      </c>
      <c r="O20" s="4"/>
      <c r="P20" s="1" t="s">
        <v>31</v>
      </c>
      <c r="Q20" s="1" t="s">
        <v>24</v>
      </c>
      <c r="R20" s="1" t="s">
        <v>32</v>
      </c>
      <c r="S20" s="1" t="s">
        <v>33</v>
      </c>
      <c r="T20" s="1" t="s">
        <v>34</v>
      </c>
      <c r="U20" s="6" t="s">
        <v>41</v>
      </c>
      <c r="V20" s="6">
        <v>1134206.6399999999</v>
      </c>
      <c r="W20" s="6">
        <v>11456.630000000001</v>
      </c>
      <c r="X20" s="6">
        <v>1145663.2699999998</v>
      </c>
      <c r="Y20" s="6" t="s">
        <v>41</v>
      </c>
      <c r="Z20" s="7">
        <v>42326</v>
      </c>
      <c r="AA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 s="35" t="str">
        <f>IFERROR(
                    _xlfn.XLOOKUP(Tabela1[[#This Row],[ID]],'Base_Solicitações MP'!B:B,'Base_Solicitações MP'!R:R),
                    "Não enviada")</f>
        <v>Não enviada</v>
      </c>
      <c r="AC20" s="15" t="str">
        <f>_xlfn.CONCAT(Tabela1[[#This Row],[Município]],"/",Tabela1[[#This Row],[UF]])</f>
        <v>Águas Vermelhas/MG</v>
      </c>
    </row>
    <row r="21" spans="1:29" x14ac:dyDescent="0.25">
      <c r="A21" s="14" t="s">
        <v>24</v>
      </c>
      <c r="B21" s="2" t="s">
        <v>8193</v>
      </c>
      <c r="C21" s="2" t="s">
        <v>25</v>
      </c>
      <c r="D21" s="3" t="s">
        <v>85</v>
      </c>
      <c r="E21" s="1">
        <v>830426</v>
      </c>
      <c r="F21" s="1">
        <v>2007</v>
      </c>
      <c r="G21" s="1">
        <v>1</v>
      </c>
      <c r="H21" s="1" t="s">
        <v>86</v>
      </c>
      <c r="I21" s="1" t="s">
        <v>60</v>
      </c>
      <c r="J21" s="1" t="s">
        <v>29</v>
      </c>
      <c r="K21" s="1" t="str">
        <f>IF(Tabela1[[#This Row],[Situação da Obra]]="Inacabada - PC Técnica Concluída","Inacabada",Tabela1[[#This Row],[Situação da Obra]])</f>
        <v>Inacabada</v>
      </c>
      <c r="L21" s="1" t="s">
        <v>30</v>
      </c>
      <c r="M21" s="4">
        <v>44915</v>
      </c>
      <c r="N21" s="5">
        <v>0.86360000000000003</v>
      </c>
      <c r="O21" s="4">
        <v>42205</v>
      </c>
      <c r="P21" s="1" t="s">
        <v>31</v>
      </c>
      <c r="Q21" s="1" t="s">
        <v>24</v>
      </c>
      <c r="R21" s="1" t="s">
        <v>32</v>
      </c>
      <c r="S21" s="1" t="s">
        <v>33</v>
      </c>
      <c r="T21" s="1" t="s">
        <v>34</v>
      </c>
      <c r="U21" s="6">
        <v>1168968.57</v>
      </c>
      <c r="V21" s="6">
        <v>877745.35</v>
      </c>
      <c r="W21" s="6">
        <v>8866.11</v>
      </c>
      <c r="X21" s="6">
        <v>886611.46</v>
      </c>
      <c r="Y21" s="6">
        <v>0</v>
      </c>
      <c r="Z21" s="7">
        <v>42160</v>
      </c>
      <c r="AA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 s="35" t="str">
        <f>IFERROR(
                    _xlfn.XLOOKUP(Tabela1[[#This Row],[ID]],'Base_Solicitações MP'!B:B,'Base_Solicitações MP'!R:R),
                    "Não enviada")</f>
        <v>Não enviada</v>
      </c>
      <c r="AC21" s="15" t="str">
        <f>_xlfn.CONCAT(Tabela1[[#This Row],[Município]],"/",Tabela1[[#This Row],[UF]])</f>
        <v>Mata Verde/MG</v>
      </c>
    </row>
    <row r="22" spans="1:29" x14ac:dyDescent="0.25">
      <c r="A22" s="14" t="s">
        <v>24</v>
      </c>
      <c r="B22" s="2" t="s">
        <v>8194</v>
      </c>
      <c r="C22" s="2" t="s">
        <v>25</v>
      </c>
      <c r="D22" s="3" t="s">
        <v>87</v>
      </c>
      <c r="E22" s="1">
        <v>830117</v>
      </c>
      <c r="F22" s="1">
        <v>2007</v>
      </c>
      <c r="G22" s="1">
        <v>1</v>
      </c>
      <c r="H22" s="1" t="s">
        <v>88</v>
      </c>
      <c r="I22" s="1" t="s">
        <v>66</v>
      </c>
      <c r="J22" s="1" t="s">
        <v>29</v>
      </c>
      <c r="K22" s="1" t="str">
        <f>IF(Tabela1[[#This Row],[Situação da Obra]]="Inacabada - PC Técnica Concluída","Inacabada",Tabela1[[#This Row],[Situação da Obra]])</f>
        <v>Inacabada</v>
      </c>
      <c r="L22" s="1" t="s">
        <v>30</v>
      </c>
      <c r="M22" s="4">
        <v>44915</v>
      </c>
      <c r="N22" s="5">
        <v>4.9299999999999997E-2</v>
      </c>
      <c r="O22" s="4">
        <v>41201</v>
      </c>
      <c r="P22" s="1" t="s">
        <v>31</v>
      </c>
      <c r="Q22" s="1" t="s">
        <v>24</v>
      </c>
      <c r="R22" s="1" t="s">
        <v>32</v>
      </c>
      <c r="S22" s="1" t="s">
        <v>33</v>
      </c>
      <c r="T22" s="1" t="s">
        <v>34</v>
      </c>
      <c r="U22" s="6">
        <v>1495785.45</v>
      </c>
      <c r="V22" s="6">
        <v>700000</v>
      </c>
      <c r="W22" s="6">
        <v>7070.71</v>
      </c>
      <c r="X22" s="6">
        <v>707070.71</v>
      </c>
      <c r="Y22" s="6">
        <v>6788.76</v>
      </c>
      <c r="Z22" s="7">
        <v>41260</v>
      </c>
      <c r="AA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 s="35" t="str">
        <f>IFERROR(
                    _xlfn.XLOOKUP(Tabela1[[#This Row],[ID]],'Base_Solicitações MP'!B:B,'Base_Solicitações MP'!R:R),
                    "Não enviada")</f>
        <v>Em Cadastramento</v>
      </c>
      <c r="AC22" s="15" t="str">
        <f>_xlfn.CONCAT(Tabela1[[#This Row],[Município]],"/",Tabela1[[#This Row],[UF]])</f>
        <v>Belford Roxo/RJ</v>
      </c>
    </row>
    <row r="23" spans="1:29" x14ac:dyDescent="0.25">
      <c r="A23" s="14" t="s">
        <v>24</v>
      </c>
      <c r="B23" s="2" t="s">
        <v>8195</v>
      </c>
      <c r="C23" s="2" t="s">
        <v>25</v>
      </c>
      <c r="D23" s="3" t="s">
        <v>89</v>
      </c>
      <c r="E23" s="1">
        <v>700114</v>
      </c>
      <c r="F23" s="1">
        <v>2008</v>
      </c>
      <c r="G23" s="1">
        <v>1</v>
      </c>
      <c r="H23" s="1" t="s">
        <v>90</v>
      </c>
      <c r="I23" s="1" t="s">
        <v>44</v>
      </c>
      <c r="J23" s="1" t="s">
        <v>29</v>
      </c>
      <c r="K23" s="1" t="str">
        <f>IF(Tabela1[[#This Row],[Situação da Obra]]="Inacabada - PC Técnica Concluída","Inacabada",Tabela1[[#This Row],[Situação da Obra]])</f>
        <v>Inacabada</v>
      </c>
      <c r="L23" s="1" t="s">
        <v>30</v>
      </c>
      <c r="M23" s="4">
        <v>44915</v>
      </c>
      <c r="N23" s="5">
        <v>0.41930000000000001</v>
      </c>
      <c r="O23" s="4">
        <v>41808</v>
      </c>
      <c r="P23" s="1" t="s">
        <v>31</v>
      </c>
      <c r="Q23" s="1" t="s">
        <v>24</v>
      </c>
      <c r="R23" s="1" t="s">
        <v>32</v>
      </c>
      <c r="S23" s="1" t="s">
        <v>33</v>
      </c>
      <c r="T23" s="1" t="s">
        <v>34</v>
      </c>
      <c r="U23" s="6">
        <v>1097963.29</v>
      </c>
      <c r="V23" s="6">
        <v>1032169.09</v>
      </c>
      <c r="W23" s="6">
        <v>160425.95000000001</v>
      </c>
      <c r="X23" s="6">
        <v>1192595.04</v>
      </c>
      <c r="Y23" s="6">
        <v>0</v>
      </c>
      <c r="Z23" s="7">
        <v>41452</v>
      </c>
      <c r="AA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 s="35" t="str">
        <f>IFERROR(
                    _xlfn.XLOOKUP(Tabela1[[#This Row],[ID]],'Base_Solicitações MP'!B:B,'Base_Solicitações MP'!R:R),
                    "Não enviada")</f>
        <v>Aguardando Análise FNDE</v>
      </c>
      <c r="AC23" s="15" t="str">
        <f>_xlfn.CONCAT(Tabela1[[#This Row],[Município]],"/",Tabela1[[#This Row],[UF]])</f>
        <v>Grajaú/MA</v>
      </c>
    </row>
    <row r="24" spans="1:29" x14ac:dyDescent="0.25">
      <c r="A24" s="14" t="s">
        <v>24</v>
      </c>
      <c r="B24" s="2" t="s">
        <v>8196</v>
      </c>
      <c r="C24" s="2" t="s">
        <v>25</v>
      </c>
      <c r="D24" s="3" t="s">
        <v>91</v>
      </c>
      <c r="E24" s="1">
        <v>710212</v>
      </c>
      <c r="F24" s="1">
        <v>2008</v>
      </c>
      <c r="G24" s="1">
        <v>1</v>
      </c>
      <c r="H24" s="1" t="s">
        <v>92</v>
      </c>
      <c r="I24" s="1" t="s">
        <v>63</v>
      </c>
      <c r="J24" s="1" t="s">
        <v>29</v>
      </c>
      <c r="K24" s="1" t="str">
        <f>IF(Tabela1[[#This Row],[Situação da Obra]]="Inacabada - PC Técnica Concluída","Inacabada",Tabela1[[#This Row],[Situação da Obra]])</f>
        <v>Inacabada</v>
      </c>
      <c r="L24" s="1" t="s">
        <v>30</v>
      </c>
      <c r="M24" s="4">
        <v>44915</v>
      </c>
      <c r="N24" s="5">
        <v>0.59370000000000001</v>
      </c>
      <c r="O24" s="4">
        <v>42557</v>
      </c>
      <c r="P24" s="1" t="s">
        <v>31</v>
      </c>
      <c r="Q24" s="1" t="s">
        <v>24</v>
      </c>
      <c r="R24" s="1" t="s">
        <v>32</v>
      </c>
      <c r="S24" s="1" t="s">
        <v>33</v>
      </c>
      <c r="T24" s="1" t="s">
        <v>34</v>
      </c>
      <c r="U24" s="6">
        <v>1183900</v>
      </c>
      <c r="V24" s="6">
        <v>950000</v>
      </c>
      <c r="W24" s="6">
        <v>7831.68</v>
      </c>
      <c r="X24" s="6">
        <v>957831.68000000005</v>
      </c>
      <c r="Y24" s="6" t="s">
        <v>41</v>
      </c>
      <c r="Z24" s="7">
        <v>42550</v>
      </c>
      <c r="AA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 s="35" t="str">
        <f>IFERROR(
                    _xlfn.XLOOKUP(Tabela1[[#This Row],[ID]],'Base_Solicitações MP'!B:B,'Base_Solicitações MP'!R:R),
                    "Não enviada")</f>
        <v>Diligência</v>
      </c>
      <c r="AC24" s="15" t="str">
        <f>_xlfn.CONCAT(Tabela1[[#This Row],[Município]],"/",Tabela1[[#This Row],[UF]])</f>
        <v>Piracanjuba/GO</v>
      </c>
    </row>
    <row r="25" spans="1:29" x14ac:dyDescent="0.25">
      <c r="A25" s="14" t="s">
        <v>24</v>
      </c>
      <c r="B25" s="2" t="s">
        <v>8197</v>
      </c>
      <c r="C25" s="2" t="s">
        <v>25</v>
      </c>
      <c r="D25" s="3" t="s">
        <v>93</v>
      </c>
      <c r="E25" s="1">
        <v>830003</v>
      </c>
      <c r="F25" s="1">
        <v>2007</v>
      </c>
      <c r="G25" s="1">
        <v>1</v>
      </c>
      <c r="H25" s="1" t="s">
        <v>94</v>
      </c>
      <c r="I25" s="1" t="s">
        <v>60</v>
      </c>
      <c r="J25" s="1" t="s">
        <v>29</v>
      </c>
      <c r="K25" s="1" t="str">
        <f>IF(Tabela1[[#This Row],[Situação da Obra]]="Inacabada - PC Técnica Concluída","Inacabada",Tabela1[[#This Row],[Situação da Obra]])</f>
        <v>Inacabada</v>
      </c>
      <c r="L25" s="1" t="s">
        <v>30</v>
      </c>
      <c r="M25" s="4">
        <v>44915</v>
      </c>
      <c r="N25" s="5">
        <v>0.58289999999999997</v>
      </c>
      <c r="O25" s="4">
        <v>42275</v>
      </c>
      <c r="P25" s="1" t="s">
        <v>31</v>
      </c>
      <c r="Q25" s="1" t="s">
        <v>24</v>
      </c>
      <c r="R25" s="1" t="s">
        <v>32</v>
      </c>
      <c r="S25" s="1" t="s">
        <v>33</v>
      </c>
      <c r="T25" s="1" t="s">
        <v>34</v>
      </c>
      <c r="U25" s="6">
        <v>945337.63</v>
      </c>
      <c r="V25" s="6">
        <v>1040729.19</v>
      </c>
      <c r="W25" s="6">
        <v>260959.94</v>
      </c>
      <c r="X25" s="6">
        <v>1301689.1299999999</v>
      </c>
      <c r="Y25" s="6">
        <v>80842.850000000006</v>
      </c>
      <c r="Z25" s="7">
        <v>42225</v>
      </c>
      <c r="AA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 s="35" t="str">
        <f>IFERROR(
                    _xlfn.XLOOKUP(Tabela1[[#This Row],[ID]],'Base_Solicitações MP'!B:B,'Base_Solicitações MP'!R:R),
                    "Não enviada")</f>
        <v>Diligência</v>
      </c>
      <c r="AC25" s="15" t="str">
        <f>_xlfn.CONCAT(Tabela1[[#This Row],[Município]],"/",Tabela1[[#This Row],[UF]])</f>
        <v>Buritizeiro/MG</v>
      </c>
    </row>
    <row r="26" spans="1:29" x14ac:dyDescent="0.25">
      <c r="A26" s="14" t="s">
        <v>24</v>
      </c>
      <c r="B26" s="2" t="s">
        <v>8198</v>
      </c>
      <c r="C26" s="2" t="s">
        <v>25</v>
      </c>
      <c r="D26" s="3" t="s">
        <v>95</v>
      </c>
      <c r="E26" s="1">
        <v>700050</v>
      </c>
      <c r="F26" s="1">
        <v>2008</v>
      </c>
      <c r="G26" s="1">
        <v>1</v>
      </c>
      <c r="H26" s="1" t="s">
        <v>96</v>
      </c>
      <c r="I26" s="1" t="s">
        <v>60</v>
      </c>
      <c r="J26" s="1" t="s">
        <v>40</v>
      </c>
      <c r="K26" s="1" t="str">
        <f>IF(Tabela1[[#This Row],[Situação da Obra]]="Inacabada - PC Técnica Concluída","Inacabada",Tabela1[[#This Row],[Situação da Obra]])</f>
        <v>Inacabada</v>
      </c>
      <c r="L26" s="1" t="s">
        <v>30</v>
      </c>
      <c r="M26" s="4">
        <v>42387</v>
      </c>
      <c r="N26" s="5">
        <v>0.74180000000000001</v>
      </c>
      <c r="O26" s="4">
        <v>42366</v>
      </c>
      <c r="P26" s="1" t="s">
        <v>31</v>
      </c>
      <c r="Q26" s="1" t="s">
        <v>24</v>
      </c>
      <c r="R26" s="1" t="s">
        <v>32</v>
      </c>
      <c r="S26" s="1" t="s">
        <v>33</v>
      </c>
      <c r="T26" s="1" t="s">
        <v>34</v>
      </c>
      <c r="U26" s="6">
        <v>1366343.85</v>
      </c>
      <c r="V26" s="6">
        <v>1319646.05</v>
      </c>
      <c r="W26" s="6">
        <v>382975.81</v>
      </c>
      <c r="X26" s="6">
        <v>1702621.86</v>
      </c>
      <c r="Y26" s="6">
        <v>1733.31</v>
      </c>
      <c r="Z26" s="7">
        <v>42306</v>
      </c>
      <c r="AA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 s="35" t="str">
        <f>IFERROR(
                    _xlfn.XLOOKUP(Tabela1[[#This Row],[ID]],'Base_Solicitações MP'!B:B,'Base_Solicitações MP'!R:R),
                    "Não enviada")</f>
        <v>Diligência</v>
      </c>
      <c r="AC26" s="15" t="str">
        <f>_xlfn.CONCAT(Tabela1[[#This Row],[Município]],"/",Tabela1[[#This Row],[UF]])</f>
        <v>São Romão/MG</v>
      </c>
    </row>
    <row r="27" spans="1:29" x14ac:dyDescent="0.25">
      <c r="A27" s="14" t="s">
        <v>24</v>
      </c>
      <c r="B27" s="2" t="s">
        <v>8199</v>
      </c>
      <c r="C27" s="2" t="s">
        <v>25</v>
      </c>
      <c r="D27" s="3" t="s">
        <v>97</v>
      </c>
      <c r="E27" s="1">
        <v>710134</v>
      </c>
      <c r="F27" s="1">
        <v>2008</v>
      </c>
      <c r="G27" s="1">
        <v>1</v>
      </c>
      <c r="H27" s="1" t="s">
        <v>98</v>
      </c>
      <c r="I27" s="1" t="s">
        <v>99</v>
      </c>
      <c r="J27" s="1" t="s">
        <v>29</v>
      </c>
      <c r="K27" s="1" t="str">
        <f>IF(Tabela1[[#This Row],[Situação da Obra]]="Inacabada - PC Técnica Concluída","Inacabada",Tabela1[[#This Row],[Situação da Obra]])</f>
        <v>Inacabada</v>
      </c>
      <c r="L27" s="1" t="s">
        <v>30</v>
      </c>
      <c r="M27" s="4">
        <v>44915</v>
      </c>
      <c r="N27" s="5">
        <v>4.1000000000000002E-2</v>
      </c>
      <c r="O27" s="4">
        <v>41836</v>
      </c>
      <c r="P27" s="1" t="s">
        <v>31</v>
      </c>
      <c r="Q27" s="1" t="s">
        <v>24</v>
      </c>
      <c r="R27" s="1" t="s">
        <v>32</v>
      </c>
      <c r="S27" s="1" t="s">
        <v>33</v>
      </c>
      <c r="T27" s="1" t="s">
        <v>34</v>
      </c>
      <c r="U27" s="6">
        <v>1398593.62</v>
      </c>
      <c r="V27" s="6">
        <v>950000</v>
      </c>
      <c r="W27" s="6">
        <v>47687.76</v>
      </c>
      <c r="X27" s="6">
        <v>997687.76</v>
      </c>
      <c r="Y27" s="6">
        <v>0</v>
      </c>
      <c r="Z27" s="7">
        <v>41808</v>
      </c>
      <c r="AA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 s="35" t="str">
        <f>IFERROR(
                    _xlfn.XLOOKUP(Tabela1[[#This Row],[ID]],'Base_Solicitações MP'!B:B,'Base_Solicitações MP'!R:R),
                    "Não enviada")</f>
        <v>Aguardando Análise FNDE</v>
      </c>
      <c r="AC27" s="15" t="str">
        <f>_xlfn.CONCAT(Tabela1[[#This Row],[Município]],"/",Tabela1[[#This Row],[UF]])</f>
        <v>São José do Norte/RS</v>
      </c>
    </row>
    <row r="28" spans="1:29" x14ac:dyDescent="0.25">
      <c r="A28" s="14" t="s">
        <v>24</v>
      </c>
      <c r="B28" s="2" t="s">
        <v>8200</v>
      </c>
      <c r="C28" s="2" t="s">
        <v>25</v>
      </c>
      <c r="D28" s="3" t="s">
        <v>100</v>
      </c>
      <c r="E28" s="1">
        <v>710014</v>
      </c>
      <c r="F28" s="1">
        <v>2008</v>
      </c>
      <c r="G28" s="1">
        <v>1</v>
      </c>
      <c r="H28" s="1" t="s">
        <v>101</v>
      </c>
      <c r="I28" s="1" t="s">
        <v>99</v>
      </c>
      <c r="J28" s="1" t="s">
        <v>40</v>
      </c>
      <c r="K28" s="1" t="str">
        <f>IF(Tabela1[[#This Row],[Situação da Obra]]="Inacabada - PC Técnica Concluída","Inacabada",Tabela1[[#This Row],[Situação da Obra]])</f>
        <v>Inacabada</v>
      </c>
      <c r="L28" s="1" t="s">
        <v>30</v>
      </c>
      <c r="M28" s="4">
        <v>42675</v>
      </c>
      <c r="N28" s="5">
        <v>0.65410000000000001</v>
      </c>
      <c r="O28" s="4"/>
      <c r="P28" s="1" t="s">
        <v>31</v>
      </c>
      <c r="Q28" s="1" t="s">
        <v>24</v>
      </c>
      <c r="R28" s="1" t="s">
        <v>32</v>
      </c>
      <c r="S28" s="1" t="s">
        <v>33</v>
      </c>
      <c r="T28" s="1" t="s">
        <v>34</v>
      </c>
      <c r="U28" s="6" t="s">
        <v>41</v>
      </c>
      <c r="V28" s="6">
        <v>950000</v>
      </c>
      <c r="W28" s="6">
        <v>49877.760000000002</v>
      </c>
      <c r="X28" s="6">
        <v>999877.76</v>
      </c>
      <c r="Y28" s="6" t="s">
        <v>41</v>
      </c>
      <c r="Z28" s="7">
        <v>42635</v>
      </c>
      <c r="AA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 s="35" t="str">
        <f>IFERROR(
                    _xlfn.XLOOKUP(Tabela1[[#This Row],[ID]],'Base_Solicitações MP'!B:B,'Base_Solicitações MP'!R:R),
                    "Não enviada")</f>
        <v>Não enviada</v>
      </c>
      <c r="AC28" s="15" t="str">
        <f>_xlfn.CONCAT(Tabela1[[#This Row],[Município]],"/",Tabela1[[#This Row],[UF]])</f>
        <v>Caçapava do Sul/RS</v>
      </c>
    </row>
    <row r="29" spans="1:29" x14ac:dyDescent="0.25">
      <c r="A29" s="14" t="s">
        <v>24</v>
      </c>
      <c r="B29" s="2" t="s">
        <v>8201</v>
      </c>
      <c r="C29" s="2" t="s">
        <v>25</v>
      </c>
      <c r="D29" s="3" t="s">
        <v>102</v>
      </c>
      <c r="E29" s="1">
        <v>830069</v>
      </c>
      <c r="F29" s="1">
        <v>2007</v>
      </c>
      <c r="G29" s="1">
        <v>1</v>
      </c>
      <c r="H29" s="1" t="s">
        <v>103</v>
      </c>
      <c r="I29" s="1" t="s">
        <v>55</v>
      </c>
      <c r="J29" s="1" t="s">
        <v>40</v>
      </c>
      <c r="K29" s="1" t="str">
        <f>IF(Tabela1[[#This Row],[Situação da Obra]]="Inacabada - PC Técnica Concluída","Inacabada",Tabela1[[#This Row],[Situação da Obra]])</f>
        <v>Inacabada</v>
      </c>
      <c r="L29" s="1" t="s">
        <v>30</v>
      </c>
      <c r="M29" s="4">
        <v>42334</v>
      </c>
      <c r="N29" s="5">
        <v>0.876</v>
      </c>
      <c r="O29" s="4">
        <v>42313</v>
      </c>
      <c r="P29" s="1" t="s">
        <v>31</v>
      </c>
      <c r="Q29" s="1" t="s">
        <v>24</v>
      </c>
      <c r="R29" s="1" t="s">
        <v>32</v>
      </c>
      <c r="S29" s="1" t="s">
        <v>33</v>
      </c>
      <c r="T29" s="1" t="s">
        <v>34</v>
      </c>
      <c r="U29" s="6">
        <v>410160.02</v>
      </c>
      <c r="V29" s="6">
        <v>940500</v>
      </c>
      <c r="W29" s="6">
        <v>9500</v>
      </c>
      <c r="X29" s="6">
        <v>950000</v>
      </c>
      <c r="Y29" s="6">
        <v>0</v>
      </c>
      <c r="Z29" s="7">
        <v>42255</v>
      </c>
      <c r="AA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 s="35" t="str">
        <f>IFERROR(
                    _xlfn.XLOOKUP(Tabela1[[#This Row],[ID]],'Base_Solicitações MP'!B:B,'Base_Solicitações MP'!R:R),
                    "Não enviada")</f>
        <v>Diligência</v>
      </c>
      <c r="AC29" s="15" t="str">
        <f>_xlfn.CONCAT(Tabela1[[#This Row],[Município]],"/",Tabela1[[#This Row],[UF]])</f>
        <v>Murutinga do Sul/SP</v>
      </c>
    </row>
    <row r="30" spans="1:29" x14ac:dyDescent="0.25">
      <c r="A30" s="14" t="s">
        <v>24</v>
      </c>
      <c r="B30" s="2" t="s">
        <v>8202</v>
      </c>
      <c r="C30" s="2" t="s">
        <v>25</v>
      </c>
      <c r="D30" s="3" t="s">
        <v>104</v>
      </c>
      <c r="E30" s="1">
        <v>830473</v>
      </c>
      <c r="F30" s="1">
        <v>2007</v>
      </c>
      <c r="G30" s="1">
        <v>1</v>
      </c>
      <c r="H30" s="1" t="s">
        <v>105</v>
      </c>
      <c r="I30" s="1" t="s">
        <v>63</v>
      </c>
      <c r="J30" s="1" t="s">
        <v>29</v>
      </c>
      <c r="K30" s="1" t="str">
        <f>IF(Tabela1[[#This Row],[Situação da Obra]]="Inacabada - PC Técnica Concluída","Inacabada",Tabela1[[#This Row],[Situação da Obra]])</f>
        <v>Inacabada</v>
      </c>
      <c r="L30" s="1" t="s">
        <v>30</v>
      </c>
      <c r="M30" s="4">
        <v>44915</v>
      </c>
      <c r="N30" s="5">
        <v>0.72889999999999999</v>
      </c>
      <c r="O30" s="4">
        <v>42107</v>
      </c>
      <c r="P30" s="1" t="s">
        <v>31</v>
      </c>
      <c r="Q30" s="1" t="s">
        <v>24</v>
      </c>
      <c r="R30" s="1" t="s">
        <v>32</v>
      </c>
      <c r="S30" s="1" t="s">
        <v>33</v>
      </c>
      <c r="T30" s="1" t="s">
        <v>34</v>
      </c>
      <c r="U30" s="6">
        <v>1009999</v>
      </c>
      <c r="V30" s="6">
        <v>950000</v>
      </c>
      <c r="W30" s="6">
        <v>61261.93</v>
      </c>
      <c r="X30" s="6">
        <v>1011261.93</v>
      </c>
      <c r="Y30" s="6">
        <v>0</v>
      </c>
      <c r="Z30" s="7">
        <v>42048</v>
      </c>
      <c r="AA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 s="35" t="str">
        <f>IFERROR(
                    _xlfn.XLOOKUP(Tabela1[[#This Row],[ID]],'Base_Solicitações MP'!B:B,'Base_Solicitações MP'!R:R),
                    "Não enviada")</f>
        <v>Diligência</v>
      </c>
      <c r="AC30" s="15" t="str">
        <f>_xlfn.CONCAT(Tabela1[[#This Row],[Município]],"/",Tabela1[[#This Row],[UF]])</f>
        <v>Campinorte/GO</v>
      </c>
    </row>
    <row r="31" spans="1:29" x14ac:dyDescent="0.25">
      <c r="A31" s="14" t="s">
        <v>24</v>
      </c>
      <c r="B31" s="2" t="s">
        <v>8203</v>
      </c>
      <c r="C31" s="2" t="s">
        <v>25</v>
      </c>
      <c r="D31" s="3" t="s">
        <v>106</v>
      </c>
      <c r="E31" s="1">
        <v>710240</v>
      </c>
      <c r="F31" s="1">
        <v>2008</v>
      </c>
      <c r="G31" s="1">
        <v>1</v>
      </c>
      <c r="H31" s="1" t="s">
        <v>107</v>
      </c>
      <c r="I31" s="1" t="s">
        <v>55</v>
      </c>
      <c r="J31" s="1" t="s">
        <v>29</v>
      </c>
      <c r="K31" s="1" t="str">
        <f>IF(Tabela1[[#This Row],[Situação da Obra]]="Inacabada - PC Técnica Concluída","Inacabada",Tabela1[[#This Row],[Situação da Obra]])</f>
        <v>Inacabada</v>
      </c>
      <c r="L31" s="1" t="s">
        <v>30</v>
      </c>
      <c r="M31" s="4">
        <v>44915</v>
      </c>
      <c r="N31" s="5">
        <v>0.84330000000000005</v>
      </c>
      <c r="O31" s="4">
        <v>42346</v>
      </c>
      <c r="P31" s="1" t="s">
        <v>31</v>
      </c>
      <c r="Q31" s="1" t="s">
        <v>24</v>
      </c>
      <c r="R31" s="1" t="s">
        <v>32</v>
      </c>
      <c r="S31" s="1" t="s">
        <v>33</v>
      </c>
      <c r="T31" s="1" t="s">
        <v>34</v>
      </c>
      <c r="U31" s="6">
        <v>946787.25</v>
      </c>
      <c r="V31" s="6">
        <v>940683.48</v>
      </c>
      <c r="W31" s="6">
        <v>9597.84</v>
      </c>
      <c r="X31" s="6">
        <v>950281.32</v>
      </c>
      <c r="Y31" s="6">
        <v>79.45</v>
      </c>
      <c r="Z31" s="7">
        <v>42359</v>
      </c>
      <c r="AA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 s="35" t="str">
        <f>IFERROR(
                    _xlfn.XLOOKUP(Tabela1[[#This Row],[ID]],'Base_Solicitações MP'!B:B,'Base_Solicitações MP'!R:R),
                    "Não enviada")</f>
        <v>Aguardando Análise FNDE</v>
      </c>
      <c r="AC31" s="15" t="str">
        <f>_xlfn.CONCAT(Tabela1[[#This Row],[Município]],"/",Tabela1[[#This Row],[UF]])</f>
        <v>Itapirapuã Paulista/SP</v>
      </c>
    </row>
    <row r="32" spans="1:29" x14ac:dyDescent="0.25">
      <c r="A32" s="14" t="s">
        <v>24</v>
      </c>
      <c r="B32" s="2" t="s">
        <v>8204</v>
      </c>
      <c r="C32" s="2" t="s">
        <v>25</v>
      </c>
      <c r="D32" s="3" t="s">
        <v>108</v>
      </c>
      <c r="E32" s="1">
        <v>830409</v>
      </c>
      <c r="F32" s="1">
        <v>2007</v>
      </c>
      <c r="G32" s="1">
        <v>1</v>
      </c>
      <c r="H32" s="1" t="s">
        <v>109</v>
      </c>
      <c r="I32" s="1" t="s">
        <v>55</v>
      </c>
      <c r="J32" s="1" t="s">
        <v>29</v>
      </c>
      <c r="K32" s="1" t="str">
        <f>IF(Tabela1[[#This Row],[Situação da Obra]]="Inacabada - PC Técnica Concluída","Inacabada",Tabela1[[#This Row],[Situação da Obra]])</f>
        <v>Inacabada</v>
      </c>
      <c r="L32" s="1" t="s">
        <v>30</v>
      </c>
      <c r="M32" s="4">
        <v>44915</v>
      </c>
      <c r="N32" s="5">
        <v>0.49440000000000001</v>
      </c>
      <c r="O32" s="4">
        <v>42251</v>
      </c>
      <c r="P32" s="1" t="s">
        <v>31</v>
      </c>
      <c r="Q32" s="1" t="s">
        <v>24</v>
      </c>
      <c r="R32" s="1" t="s">
        <v>32</v>
      </c>
      <c r="S32" s="1" t="s">
        <v>33</v>
      </c>
      <c r="T32" s="1" t="s">
        <v>34</v>
      </c>
      <c r="U32" s="6">
        <v>333907.46000000002</v>
      </c>
      <c r="V32" s="6">
        <v>950000</v>
      </c>
      <c r="W32" s="6">
        <v>44008.090000000004</v>
      </c>
      <c r="X32" s="6">
        <v>994008.09</v>
      </c>
      <c r="Y32" s="6">
        <v>0</v>
      </c>
      <c r="Z32" s="7">
        <v>42245</v>
      </c>
      <c r="AA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 s="35" t="str">
        <f>IFERROR(
                    _xlfn.XLOOKUP(Tabela1[[#This Row],[ID]],'Base_Solicitações MP'!B:B,'Base_Solicitações MP'!R:R),
                    "Não enviada")</f>
        <v>Diligência</v>
      </c>
      <c r="AC32" s="15" t="str">
        <f>_xlfn.CONCAT(Tabela1[[#This Row],[Município]],"/",Tabela1[[#This Row],[UF]])</f>
        <v>Novais/SP</v>
      </c>
    </row>
    <row r="33" spans="1:29" x14ac:dyDescent="0.25">
      <c r="A33" s="14" t="s">
        <v>24</v>
      </c>
      <c r="B33" s="2" t="s">
        <v>8205</v>
      </c>
      <c r="C33" s="2" t="s">
        <v>25</v>
      </c>
      <c r="D33" s="3" t="s">
        <v>110</v>
      </c>
      <c r="E33" s="1">
        <v>152182</v>
      </c>
      <c r="F33" s="1">
        <v>2020</v>
      </c>
      <c r="G33" s="1">
        <v>1</v>
      </c>
      <c r="H33" s="1" t="s">
        <v>111</v>
      </c>
      <c r="I33" s="1" t="s">
        <v>112</v>
      </c>
      <c r="J33" s="1" t="s">
        <v>40</v>
      </c>
      <c r="K33" s="1" t="str">
        <f>IF(Tabela1[[#This Row],[Situação da Obra]]="Inacabada - PC Técnica Concluída","Inacabada",Tabela1[[#This Row],[Situação da Obra]])</f>
        <v>Inacabada</v>
      </c>
      <c r="L33" s="1" t="s">
        <v>30</v>
      </c>
      <c r="M33" s="4">
        <v>45005</v>
      </c>
      <c r="N33" s="5">
        <v>0.83279999999999998</v>
      </c>
      <c r="O33" s="4"/>
      <c r="P33" s="1" t="s">
        <v>31</v>
      </c>
      <c r="Q33" s="1" t="s">
        <v>24</v>
      </c>
      <c r="R33" s="1" t="s">
        <v>32</v>
      </c>
      <c r="S33" s="1" t="s">
        <v>33</v>
      </c>
      <c r="T33" s="1" t="s">
        <v>34</v>
      </c>
      <c r="U33" s="6" t="s">
        <v>41</v>
      </c>
      <c r="V33" s="6">
        <v>1032169.09</v>
      </c>
      <c r="W33" s="6">
        <v>10425.950000000001</v>
      </c>
      <c r="X33" s="6">
        <v>1042595.0399999999</v>
      </c>
      <c r="Y33" s="6" t="s">
        <v>41</v>
      </c>
      <c r="Z33" s="7">
        <v>44865</v>
      </c>
      <c r="AA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 s="35" t="str">
        <f>IFERROR(
                    _xlfn.XLOOKUP(Tabela1[[#This Row],[ID]],'Base_Solicitações MP'!B:B,'Base_Solicitações MP'!R:R),
                    "Não enviada")</f>
        <v>Aguardando Análise FNDE</v>
      </c>
      <c r="AC33" s="15" t="str">
        <f>_xlfn.CONCAT(Tabela1[[#This Row],[Município]],"/",Tabela1[[#This Row],[UF]])</f>
        <v>Glória D'Oeste/MT</v>
      </c>
    </row>
    <row r="34" spans="1:29" x14ac:dyDescent="0.25">
      <c r="A34" s="14" t="s">
        <v>24</v>
      </c>
      <c r="B34" s="2" t="s">
        <v>8206</v>
      </c>
      <c r="C34" s="2" t="s">
        <v>25</v>
      </c>
      <c r="D34" s="3" t="s">
        <v>113</v>
      </c>
      <c r="E34" s="1">
        <v>830270</v>
      </c>
      <c r="F34" s="1">
        <v>2007</v>
      </c>
      <c r="G34" s="1">
        <v>1</v>
      </c>
      <c r="H34" s="1" t="s">
        <v>114</v>
      </c>
      <c r="I34" s="1" t="s">
        <v>60</v>
      </c>
      <c r="J34" s="1" t="s">
        <v>29</v>
      </c>
      <c r="K34" s="1" t="str">
        <f>IF(Tabela1[[#This Row],[Situação da Obra]]="Inacabada - PC Técnica Concluída","Inacabada",Tabela1[[#This Row],[Situação da Obra]])</f>
        <v>Inacabada</v>
      </c>
      <c r="L34" s="1" t="s">
        <v>30</v>
      </c>
      <c r="M34" s="4">
        <v>44915</v>
      </c>
      <c r="N34" s="5">
        <v>6.1199999999999997E-2</v>
      </c>
      <c r="O34" s="4">
        <v>40821</v>
      </c>
      <c r="P34" s="1" t="s">
        <v>31</v>
      </c>
      <c r="Q34" s="1" t="s">
        <v>24</v>
      </c>
      <c r="R34" s="1" t="s">
        <v>32</v>
      </c>
      <c r="S34" s="1" t="s">
        <v>33</v>
      </c>
      <c r="T34" s="1" t="s">
        <v>34</v>
      </c>
      <c r="U34" s="6">
        <v>952000</v>
      </c>
      <c r="V34" s="6">
        <v>700000</v>
      </c>
      <c r="W34" s="6">
        <v>7070.71</v>
      </c>
      <c r="X34" s="6">
        <v>707070.71</v>
      </c>
      <c r="Y34" s="6" t="s">
        <v>41</v>
      </c>
      <c r="Z34" s="7">
        <v>40879</v>
      </c>
      <c r="AA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 s="35" t="str">
        <f>IFERROR(
                    _xlfn.XLOOKUP(Tabela1[[#This Row],[ID]],'Base_Solicitações MP'!B:B,'Base_Solicitações MP'!R:R),
                    "Não enviada")</f>
        <v>Não enviada</v>
      </c>
      <c r="AC34" s="15" t="str">
        <f>_xlfn.CONCAT(Tabela1[[#This Row],[Município]],"/",Tabela1[[#This Row],[UF]])</f>
        <v>Ilicínea/MG</v>
      </c>
    </row>
    <row r="35" spans="1:29" x14ac:dyDescent="0.25">
      <c r="A35" s="14" t="s">
        <v>24</v>
      </c>
      <c r="B35" s="2" t="s">
        <v>8207</v>
      </c>
      <c r="C35" s="2" t="s">
        <v>25</v>
      </c>
      <c r="D35" s="3" t="s">
        <v>115</v>
      </c>
      <c r="E35" s="1">
        <v>710145</v>
      </c>
      <c r="F35" s="1">
        <v>2008</v>
      </c>
      <c r="G35" s="1">
        <v>1</v>
      </c>
      <c r="H35" s="1" t="s">
        <v>116</v>
      </c>
      <c r="I35" s="1" t="s">
        <v>60</v>
      </c>
      <c r="J35" s="1" t="s">
        <v>56</v>
      </c>
      <c r="K35" s="1" t="str">
        <f>IF(Tabela1[[#This Row],[Situação da Obra]]="Inacabada - PC Técnica Concluída","Inacabada",Tabela1[[#This Row],[Situação da Obra]])</f>
        <v>Paralisada</v>
      </c>
      <c r="L35" s="1" t="s">
        <v>30</v>
      </c>
      <c r="M35" s="4">
        <v>44888</v>
      </c>
      <c r="N35" s="5">
        <v>0.99319999999999997</v>
      </c>
      <c r="O35" s="4">
        <v>44888</v>
      </c>
      <c r="P35" s="1" t="s">
        <v>31</v>
      </c>
      <c r="Q35" s="1" t="s">
        <v>24</v>
      </c>
      <c r="R35" s="1" t="s">
        <v>32</v>
      </c>
      <c r="S35" s="1" t="s">
        <v>33</v>
      </c>
      <c r="T35" s="1" t="s">
        <v>34</v>
      </c>
      <c r="U35" s="6">
        <v>396697.14</v>
      </c>
      <c r="V35" s="6">
        <v>1280296.6100000001</v>
      </c>
      <c r="W35" s="6">
        <v>12932.29</v>
      </c>
      <c r="X35" s="6">
        <v>1293228.9000000001</v>
      </c>
      <c r="Y35" s="6">
        <v>25010.99</v>
      </c>
      <c r="Z35" s="7">
        <v>45040</v>
      </c>
      <c r="AA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 s="35" t="str">
        <f>IFERROR(
                    _xlfn.XLOOKUP(Tabela1[[#This Row],[ID]],'Base_Solicitações MP'!B:B,'Base_Solicitações MP'!R:R),
                    "Não enviada")</f>
        <v>Não enviada</v>
      </c>
      <c r="AC35" s="15" t="str">
        <f>_xlfn.CONCAT(Tabela1[[#This Row],[Município]],"/",Tabela1[[#This Row],[UF]])</f>
        <v>Muzambinho/MG</v>
      </c>
    </row>
    <row r="36" spans="1:29" x14ac:dyDescent="0.25">
      <c r="A36" s="14" t="s">
        <v>24</v>
      </c>
      <c r="B36" s="2" t="s">
        <v>8208</v>
      </c>
      <c r="C36" s="2" t="s">
        <v>25</v>
      </c>
      <c r="D36" s="3" t="s">
        <v>117</v>
      </c>
      <c r="E36" s="1">
        <v>710234</v>
      </c>
      <c r="F36" s="1">
        <v>2008</v>
      </c>
      <c r="G36" s="1">
        <v>1</v>
      </c>
      <c r="H36" s="1" t="s">
        <v>118</v>
      </c>
      <c r="I36" s="1" t="s">
        <v>99</v>
      </c>
      <c r="J36" s="1" t="s">
        <v>40</v>
      </c>
      <c r="K36" s="1" t="str">
        <f>IF(Tabela1[[#This Row],[Situação da Obra]]="Inacabada - PC Técnica Concluída","Inacabada",Tabela1[[#This Row],[Situação da Obra]])</f>
        <v>Inacabada</v>
      </c>
      <c r="L36" s="1" t="s">
        <v>30</v>
      </c>
      <c r="M36" s="4">
        <v>43727</v>
      </c>
      <c r="N36" s="5">
        <v>0.58620000000000005</v>
      </c>
      <c r="O36" s="4">
        <v>43713</v>
      </c>
      <c r="P36" s="1" t="s">
        <v>31</v>
      </c>
      <c r="Q36" s="1" t="s">
        <v>24</v>
      </c>
      <c r="R36" s="1" t="s">
        <v>32</v>
      </c>
      <c r="S36" s="1" t="s">
        <v>33</v>
      </c>
      <c r="T36" s="1" t="s">
        <v>34</v>
      </c>
      <c r="U36" s="6">
        <v>1425926.82</v>
      </c>
      <c r="V36" s="6">
        <v>939867.66</v>
      </c>
      <c r="W36" s="6">
        <v>9493.61</v>
      </c>
      <c r="X36" s="6">
        <v>949361.27</v>
      </c>
      <c r="Y36" s="6">
        <v>3339.35</v>
      </c>
      <c r="Z36" s="7">
        <v>43555</v>
      </c>
      <c r="AA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6" s="35" t="str">
        <f>IFERROR(
                    _xlfn.XLOOKUP(Tabela1[[#This Row],[ID]],'Base_Solicitações MP'!B:B,'Base_Solicitações MP'!R:R),
                    "Não enviada")</f>
        <v>Diligência</v>
      </c>
      <c r="AC36" s="15" t="str">
        <f>_xlfn.CONCAT(Tabela1[[#This Row],[Município]],"/",Tabela1[[#This Row],[UF]])</f>
        <v>Itaqui/RS</v>
      </c>
    </row>
    <row r="37" spans="1:29" x14ac:dyDescent="0.25">
      <c r="A37" s="14" t="s">
        <v>24</v>
      </c>
      <c r="B37" s="2" t="s">
        <v>8209</v>
      </c>
      <c r="C37" s="2" t="s">
        <v>25</v>
      </c>
      <c r="D37" s="3" t="s">
        <v>119</v>
      </c>
      <c r="E37" s="1">
        <v>830241</v>
      </c>
      <c r="F37" s="1">
        <v>2007</v>
      </c>
      <c r="G37" s="1">
        <v>1</v>
      </c>
      <c r="H37" s="1" t="s">
        <v>120</v>
      </c>
      <c r="I37" s="1" t="s">
        <v>28</v>
      </c>
      <c r="J37" s="1" t="s">
        <v>40</v>
      </c>
      <c r="K37" s="1" t="str">
        <f>IF(Tabela1[[#This Row],[Situação da Obra]]="Inacabada - PC Técnica Concluída","Inacabada",Tabela1[[#This Row],[Situação da Obra]])</f>
        <v>Inacabada</v>
      </c>
      <c r="L37" s="1" t="s">
        <v>30</v>
      </c>
      <c r="M37" s="4">
        <v>41862</v>
      </c>
      <c r="N37" s="5">
        <v>0.44280000000000003</v>
      </c>
      <c r="O37" s="4">
        <v>41835</v>
      </c>
      <c r="P37" s="1" t="s">
        <v>31</v>
      </c>
      <c r="Q37" s="1" t="s">
        <v>24</v>
      </c>
      <c r="R37" s="1" t="s">
        <v>32</v>
      </c>
      <c r="S37" s="1" t="s">
        <v>33</v>
      </c>
      <c r="T37" s="1" t="s">
        <v>34</v>
      </c>
      <c r="U37" s="6">
        <v>992843.72</v>
      </c>
      <c r="V37" s="6">
        <v>1050229.19</v>
      </c>
      <c r="W37" s="6">
        <v>16212.42</v>
      </c>
      <c r="X37" s="6">
        <v>1066441.6099999999</v>
      </c>
      <c r="Y37" s="6">
        <v>0</v>
      </c>
      <c r="Z37" s="7">
        <v>41370</v>
      </c>
      <c r="AA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7" s="35" t="str">
        <f>IFERROR(
                    _xlfn.XLOOKUP(Tabela1[[#This Row],[ID]],'Base_Solicitações MP'!B:B,'Base_Solicitações MP'!R:R),
                    "Não enviada")</f>
        <v>Diligência</v>
      </c>
      <c r="AC37" s="15" t="str">
        <f>_xlfn.CONCAT(Tabela1[[#This Row],[Município]],"/",Tabela1[[#This Row],[UF]])</f>
        <v>Icó/CE</v>
      </c>
    </row>
    <row r="38" spans="1:29" x14ac:dyDescent="0.25">
      <c r="A38" s="14" t="s">
        <v>24</v>
      </c>
      <c r="B38" s="2" t="s">
        <v>6828</v>
      </c>
      <c r="C38" s="2" t="s">
        <v>25</v>
      </c>
      <c r="D38" s="3" t="s">
        <v>121</v>
      </c>
      <c r="E38" s="1">
        <v>830045</v>
      </c>
      <c r="F38" s="1">
        <v>2007</v>
      </c>
      <c r="G38" s="1">
        <v>1</v>
      </c>
      <c r="H38" s="1" t="s">
        <v>122</v>
      </c>
      <c r="I38" s="1" t="s">
        <v>60</v>
      </c>
      <c r="J38" s="1" t="s">
        <v>29</v>
      </c>
      <c r="K38" s="1" t="str">
        <f>IF(Tabela1[[#This Row],[Situação da Obra]]="Inacabada - PC Técnica Concluída","Inacabada",Tabela1[[#This Row],[Situação da Obra]])</f>
        <v>Inacabada</v>
      </c>
      <c r="L38" s="1" t="s">
        <v>30</v>
      </c>
      <c r="M38" s="4">
        <v>44915</v>
      </c>
      <c r="N38" s="5">
        <v>0.85119999999999996</v>
      </c>
      <c r="O38" s="4">
        <v>42355</v>
      </c>
      <c r="P38" s="1" t="s">
        <v>31</v>
      </c>
      <c r="Q38" s="1" t="s">
        <v>24</v>
      </c>
      <c r="R38" s="1" t="s">
        <v>32</v>
      </c>
      <c r="S38" s="1" t="s">
        <v>33</v>
      </c>
      <c r="T38" s="1" t="s">
        <v>34</v>
      </c>
      <c r="U38" s="6">
        <v>349916.45</v>
      </c>
      <c r="V38" s="6">
        <v>950000</v>
      </c>
      <c r="W38" s="6">
        <v>98006.52</v>
      </c>
      <c r="X38" s="6">
        <v>1048006.52</v>
      </c>
      <c r="Y38" s="6">
        <v>207089.71</v>
      </c>
      <c r="Z38" s="7">
        <v>42303</v>
      </c>
      <c r="AA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8" s="35" t="str">
        <f>IFERROR(
                    _xlfn.XLOOKUP(Tabela1[[#This Row],[ID]],'Base_Solicitações MP'!B:B,'Base_Solicitações MP'!R:R),
                    "Não enviada")</f>
        <v>Diligência</v>
      </c>
      <c r="AC38" s="15" t="str">
        <f>_xlfn.CONCAT(Tabela1[[#This Row],[Município]],"/",Tabela1[[#This Row],[UF]])</f>
        <v>Francisco Sá/MG</v>
      </c>
    </row>
    <row r="39" spans="1:29" x14ac:dyDescent="0.25">
      <c r="A39" s="14" t="s">
        <v>24</v>
      </c>
      <c r="B39" s="2" t="s">
        <v>8210</v>
      </c>
      <c r="C39" s="2" t="s">
        <v>25</v>
      </c>
      <c r="D39" s="3" t="s">
        <v>123</v>
      </c>
      <c r="E39" s="1">
        <v>710255</v>
      </c>
      <c r="F39" s="1">
        <v>2008</v>
      </c>
      <c r="G39" s="1">
        <v>1</v>
      </c>
      <c r="H39" s="1" t="s">
        <v>124</v>
      </c>
      <c r="I39" s="1" t="s">
        <v>47</v>
      </c>
      <c r="J39" s="1" t="s">
        <v>29</v>
      </c>
      <c r="K39" s="1" t="str">
        <f>IF(Tabela1[[#This Row],[Situação da Obra]]="Inacabada - PC Técnica Concluída","Inacabada",Tabela1[[#This Row],[Situação da Obra]])</f>
        <v>Inacabada</v>
      </c>
      <c r="L39" s="1" t="s">
        <v>30</v>
      </c>
      <c r="M39" s="4">
        <v>44915</v>
      </c>
      <c r="N39" s="5">
        <v>0.75749999999999995</v>
      </c>
      <c r="O39" s="4">
        <v>42213</v>
      </c>
      <c r="P39" s="1" t="s">
        <v>31</v>
      </c>
      <c r="Q39" s="1" t="s">
        <v>24</v>
      </c>
      <c r="R39" s="1" t="s">
        <v>32</v>
      </c>
      <c r="S39" s="1" t="s">
        <v>33</v>
      </c>
      <c r="T39" s="1" t="s">
        <v>34</v>
      </c>
      <c r="U39" s="6">
        <v>1298788.57</v>
      </c>
      <c r="V39" s="6">
        <v>940500</v>
      </c>
      <c r="W39" s="6">
        <v>9575</v>
      </c>
      <c r="X39" s="6">
        <v>950075</v>
      </c>
      <c r="Y39" s="6">
        <v>0</v>
      </c>
      <c r="Z39" s="7">
        <v>42126</v>
      </c>
      <c r="AA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9" s="35" t="str">
        <f>IFERROR(
                    _xlfn.XLOOKUP(Tabela1[[#This Row],[ID]],'Base_Solicitações MP'!B:B,'Base_Solicitações MP'!R:R),
                    "Não enviada")</f>
        <v>Aguardando Análise FNDE</v>
      </c>
      <c r="AC39" s="15" t="str">
        <f>_xlfn.CONCAT(Tabela1[[#This Row],[Município]],"/",Tabela1[[#This Row],[UF]])</f>
        <v>Araguacema/TO</v>
      </c>
    </row>
    <row r="40" spans="1:29" x14ac:dyDescent="0.25">
      <c r="A40" s="14" t="s">
        <v>24</v>
      </c>
      <c r="B40" s="2" t="s">
        <v>8211</v>
      </c>
      <c r="C40" s="2" t="s">
        <v>25</v>
      </c>
      <c r="D40" s="3" t="s">
        <v>125</v>
      </c>
      <c r="E40" s="1">
        <v>710159</v>
      </c>
      <c r="F40" s="1">
        <v>2008</v>
      </c>
      <c r="G40" s="1">
        <v>1</v>
      </c>
      <c r="H40" s="1" t="s">
        <v>126</v>
      </c>
      <c r="I40" s="1" t="s">
        <v>60</v>
      </c>
      <c r="J40" s="1" t="s">
        <v>29</v>
      </c>
      <c r="K40" s="1" t="str">
        <f>IF(Tabela1[[#This Row],[Situação da Obra]]="Inacabada - PC Técnica Concluída","Inacabada",Tabela1[[#This Row],[Situação da Obra]])</f>
        <v>Inacabada</v>
      </c>
      <c r="L40" s="1" t="s">
        <v>30</v>
      </c>
      <c r="M40" s="4">
        <v>44915</v>
      </c>
      <c r="N40" s="5">
        <v>1</v>
      </c>
      <c r="O40" s="4">
        <v>41775</v>
      </c>
      <c r="P40" s="1" t="s">
        <v>31</v>
      </c>
      <c r="Q40" s="1" t="s">
        <v>24</v>
      </c>
      <c r="R40" s="1" t="s">
        <v>32</v>
      </c>
      <c r="S40" s="1" t="s">
        <v>33</v>
      </c>
      <c r="T40" s="1" t="s">
        <v>34</v>
      </c>
      <c r="U40" s="6">
        <v>1088994.06</v>
      </c>
      <c r="V40" s="6">
        <v>950000</v>
      </c>
      <c r="W40" s="6">
        <v>238678.69</v>
      </c>
      <c r="X40" s="6">
        <v>1188678.69</v>
      </c>
      <c r="Y40" s="6">
        <v>0</v>
      </c>
      <c r="Z40" s="7">
        <v>41869</v>
      </c>
      <c r="AA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0" s="35" t="str">
        <f>IFERROR(
                    _xlfn.XLOOKUP(Tabela1[[#This Row],[ID]],'Base_Solicitações MP'!B:B,'Base_Solicitações MP'!R:R),
                    "Não enviada")</f>
        <v>Não enviada</v>
      </c>
      <c r="AC40" s="15" t="str">
        <f>_xlfn.CONCAT(Tabela1[[#This Row],[Município]],"/",Tabela1[[#This Row],[UF]])</f>
        <v>Capim Branco/MG</v>
      </c>
    </row>
    <row r="41" spans="1:29" x14ac:dyDescent="0.25">
      <c r="A41" s="14" t="s">
        <v>24</v>
      </c>
      <c r="B41" s="2" t="s">
        <v>8212</v>
      </c>
      <c r="C41" s="2" t="s">
        <v>25</v>
      </c>
      <c r="D41" s="3" t="s">
        <v>127</v>
      </c>
      <c r="E41" s="1">
        <v>710126</v>
      </c>
      <c r="F41" s="1">
        <v>2008</v>
      </c>
      <c r="G41" s="1">
        <v>1</v>
      </c>
      <c r="H41" s="1" t="s">
        <v>128</v>
      </c>
      <c r="I41" s="1" t="s">
        <v>129</v>
      </c>
      <c r="J41" s="1" t="s">
        <v>29</v>
      </c>
      <c r="K41" s="1" t="str">
        <f>IF(Tabela1[[#This Row],[Situação da Obra]]="Inacabada - PC Técnica Concluída","Inacabada",Tabela1[[#This Row],[Situação da Obra]])</f>
        <v>Inacabada</v>
      </c>
      <c r="L41" s="1" t="s">
        <v>30</v>
      </c>
      <c r="M41" s="4">
        <v>44915</v>
      </c>
      <c r="N41" s="5">
        <v>0.88980000000000004</v>
      </c>
      <c r="O41" s="4">
        <v>42373</v>
      </c>
      <c r="P41" s="1" t="s">
        <v>31</v>
      </c>
      <c r="Q41" s="1" t="s">
        <v>24</v>
      </c>
      <c r="R41" s="1" t="s">
        <v>32</v>
      </c>
      <c r="S41" s="1" t="s">
        <v>33</v>
      </c>
      <c r="T41" s="1" t="s">
        <v>34</v>
      </c>
      <c r="U41" s="6">
        <v>1244045.57</v>
      </c>
      <c r="V41" s="6">
        <v>1118438.6399999999</v>
      </c>
      <c r="W41" s="6">
        <v>124270.96</v>
      </c>
      <c r="X41" s="6">
        <v>1242709.5999999999</v>
      </c>
      <c r="Y41" s="6">
        <v>28397.75</v>
      </c>
      <c r="Z41" s="7">
        <v>42329</v>
      </c>
      <c r="AA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1" s="35" t="str">
        <f>IFERROR(
                    _xlfn.XLOOKUP(Tabela1[[#This Row],[ID]],'Base_Solicitações MP'!B:B,'Base_Solicitações MP'!R:R),
                    "Não enviada")</f>
        <v>Aguardando Análise FNDE</v>
      </c>
      <c r="AC41" s="15" t="str">
        <f>_xlfn.CONCAT(Tabela1[[#This Row],[Município]],"/",Tabela1[[#This Row],[UF]])</f>
        <v>Lajes/RN</v>
      </c>
    </row>
    <row r="42" spans="1:29" x14ac:dyDescent="0.25">
      <c r="A42" s="14" t="s">
        <v>24</v>
      </c>
      <c r="B42" s="2" t="s">
        <v>8213</v>
      </c>
      <c r="C42" s="2" t="s">
        <v>25</v>
      </c>
      <c r="D42" s="3" t="s">
        <v>130</v>
      </c>
      <c r="E42" s="1">
        <v>700055</v>
      </c>
      <c r="F42" s="1">
        <v>2008</v>
      </c>
      <c r="G42" s="1">
        <v>1</v>
      </c>
      <c r="H42" s="1" t="s">
        <v>131</v>
      </c>
      <c r="I42" s="1" t="s">
        <v>52</v>
      </c>
      <c r="J42" s="1" t="s">
        <v>40</v>
      </c>
      <c r="K42" s="1" t="str">
        <f>IF(Tabela1[[#This Row],[Situação da Obra]]="Inacabada - PC Técnica Concluída","Inacabada",Tabela1[[#This Row],[Situação da Obra]])</f>
        <v>Inacabada</v>
      </c>
      <c r="L42" s="1" t="s">
        <v>30</v>
      </c>
      <c r="M42" s="4">
        <v>41862</v>
      </c>
      <c r="N42" s="5">
        <v>0.75170000000000003</v>
      </c>
      <c r="O42" s="4">
        <v>41820</v>
      </c>
      <c r="P42" s="1" t="s">
        <v>31</v>
      </c>
      <c r="Q42" s="1" t="s">
        <v>24</v>
      </c>
      <c r="R42" s="1" t="s">
        <v>32</v>
      </c>
      <c r="S42" s="1" t="s">
        <v>33</v>
      </c>
      <c r="T42" s="1" t="s">
        <v>34</v>
      </c>
      <c r="U42" s="6">
        <v>1290837.31</v>
      </c>
      <c r="V42" s="6">
        <v>940500</v>
      </c>
      <c r="W42" s="6">
        <v>9500</v>
      </c>
      <c r="X42" s="6">
        <v>631022.07999999996</v>
      </c>
      <c r="Y42" s="6">
        <v>33.18</v>
      </c>
      <c r="Z42" s="7">
        <v>41869</v>
      </c>
      <c r="AA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2" s="35" t="str">
        <f>IFERROR(
                    _xlfn.XLOOKUP(Tabela1[[#This Row],[ID]],'Base_Solicitações MP'!B:B,'Base_Solicitações MP'!R:R),
                    "Não enviada")</f>
        <v>Não enviada</v>
      </c>
      <c r="AC42" s="15" t="str">
        <f>_xlfn.CONCAT(Tabela1[[#This Row],[Município]],"/",Tabela1[[#This Row],[UF]])</f>
        <v>Condado/PB</v>
      </c>
    </row>
    <row r="43" spans="1:29" x14ac:dyDescent="0.25">
      <c r="A43" s="14" t="s">
        <v>24</v>
      </c>
      <c r="B43" s="2" t="s">
        <v>8214</v>
      </c>
      <c r="C43" s="2" t="s">
        <v>25</v>
      </c>
      <c r="D43" s="3" t="s">
        <v>132</v>
      </c>
      <c r="E43" s="1">
        <v>830033</v>
      </c>
      <c r="F43" s="1">
        <v>2007</v>
      </c>
      <c r="G43" s="1">
        <v>1</v>
      </c>
      <c r="H43" s="1" t="s">
        <v>133</v>
      </c>
      <c r="I43" s="1" t="s">
        <v>28</v>
      </c>
      <c r="J43" s="1" t="s">
        <v>29</v>
      </c>
      <c r="K43" s="1" t="str">
        <f>IF(Tabela1[[#This Row],[Situação da Obra]]="Inacabada - PC Técnica Concluída","Inacabada",Tabela1[[#This Row],[Situação da Obra]])</f>
        <v>Inacabada</v>
      </c>
      <c r="L43" s="1" t="s">
        <v>30</v>
      </c>
      <c r="M43" s="4">
        <v>44915</v>
      </c>
      <c r="N43" s="5">
        <v>0.73460000000000003</v>
      </c>
      <c r="O43" s="4">
        <v>42668</v>
      </c>
      <c r="P43" s="1" t="s">
        <v>31</v>
      </c>
      <c r="Q43" s="1" t="s">
        <v>24</v>
      </c>
      <c r="R43" s="1" t="s">
        <v>32</v>
      </c>
      <c r="S43" s="1" t="s">
        <v>33</v>
      </c>
      <c r="T43" s="1" t="s">
        <v>34</v>
      </c>
      <c r="U43" s="6">
        <v>962787</v>
      </c>
      <c r="V43" s="6">
        <v>1050229.19</v>
      </c>
      <c r="W43" s="6">
        <v>16212.42</v>
      </c>
      <c r="X43" s="6">
        <v>1066441.6099999999</v>
      </c>
      <c r="Y43" s="6">
        <v>169147.83</v>
      </c>
      <c r="Z43" s="7">
        <v>42548</v>
      </c>
      <c r="AA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3" s="35" t="str">
        <f>IFERROR(
                    _xlfn.XLOOKUP(Tabela1[[#This Row],[ID]],'Base_Solicitações MP'!B:B,'Base_Solicitações MP'!R:R),
                    "Não enviada")</f>
        <v>Aguardando Análise FNDE</v>
      </c>
      <c r="AC43" s="15" t="str">
        <f>_xlfn.CONCAT(Tabela1[[#This Row],[Município]],"/",Tabela1[[#This Row],[UF]])</f>
        <v>Umirim/CE</v>
      </c>
    </row>
    <row r="44" spans="1:29" x14ac:dyDescent="0.25">
      <c r="A44" s="14" t="s">
        <v>24</v>
      </c>
      <c r="B44" s="2" t="s">
        <v>8215</v>
      </c>
      <c r="C44" s="2" t="s">
        <v>25</v>
      </c>
      <c r="D44" s="3" t="s">
        <v>134</v>
      </c>
      <c r="E44" s="1">
        <v>700019</v>
      </c>
      <c r="F44" s="1">
        <v>2008</v>
      </c>
      <c r="G44" s="1">
        <v>1</v>
      </c>
      <c r="H44" s="1" t="s">
        <v>135</v>
      </c>
      <c r="I44" s="1" t="s">
        <v>44</v>
      </c>
      <c r="J44" s="1" t="s">
        <v>29</v>
      </c>
      <c r="K44" s="1" t="str">
        <f>IF(Tabela1[[#This Row],[Situação da Obra]]="Inacabada - PC Técnica Concluída","Inacabada",Tabela1[[#This Row],[Situação da Obra]])</f>
        <v>Inacabada</v>
      </c>
      <c r="L44" s="1" t="s">
        <v>30</v>
      </c>
      <c r="M44" s="4">
        <v>44915</v>
      </c>
      <c r="N44" s="5">
        <v>0.71799999999999997</v>
      </c>
      <c r="O44" s="4">
        <v>42046</v>
      </c>
      <c r="P44" s="1" t="s">
        <v>31</v>
      </c>
      <c r="Q44" s="1" t="s">
        <v>24</v>
      </c>
      <c r="R44" s="1" t="s">
        <v>32</v>
      </c>
      <c r="S44" s="1" t="s">
        <v>33</v>
      </c>
      <c r="T44" s="1" t="s">
        <v>34</v>
      </c>
      <c r="U44" s="6">
        <v>1105182.1599999999</v>
      </c>
      <c r="V44" s="6">
        <v>1089169.0900000001</v>
      </c>
      <c r="W44" s="6">
        <v>110194.19</v>
      </c>
      <c r="X44" s="6">
        <v>1199363.28</v>
      </c>
      <c r="Y44" s="6">
        <v>0</v>
      </c>
      <c r="Z44" s="7">
        <v>41998</v>
      </c>
      <c r="AA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4" s="35" t="str">
        <f>IFERROR(
                    _xlfn.XLOOKUP(Tabela1[[#This Row],[ID]],'Base_Solicitações MP'!B:B,'Base_Solicitações MP'!R:R),
                    "Não enviada")</f>
        <v>Diligência</v>
      </c>
      <c r="AC44" s="15" t="str">
        <f>_xlfn.CONCAT(Tabela1[[#This Row],[Município]],"/",Tabela1[[#This Row],[UF]])</f>
        <v>Sítio Novo/MA</v>
      </c>
    </row>
    <row r="45" spans="1:29" x14ac:dyDescent="0.25">
      <c r="A45" s="14" t="s">
        <v>24</v>
      </c>
      <c r="B45" s="2" t="s">
        <v>8216</v>
      </c>
      <c r="C45" s="2" t="s">
        <v>25</v>
      </c>
      <c r="D45" s="3" t="s">
        <v>136</v>
      </c>
      <c r="E45" s="1">
        <v>710246</v>
      </c>
      <c r="F45" s="1">
        <v>2008</v>
      </c>
      <c r="G45" s="1">
        <v>1</v>
      </c>
      <c r="H45" s="1" t="s">
        <v>137</v>
      </c>
      <c r="I45" s="1" t="s">
        <v>129</v>
      </c>
      <c r="J45" s="1" t="s">
        <v>29</v>
      </c>
      <c r="K45" s="1" t="str">
        <f>IF(Tabela1[[#This Row],[Situação da Obra]]="Inacabada - PC Técnica Concluída","Inacabada",Tabela1[[#This Row],[Situação da Obra]])</f>
        <v>Inacabada</v>
      </c>
      <c r="L45" s="1" t="s">
        <v>30</v>
      </c>
      <c r="M45" s="4">
        <v>44915</v>
      </c>
      <c r="N45" s="5">
        <v>0.52990000000000004</v>
      </c>
      <c r="O45" s="4">
        <v>41850</v>
      </c>
      <c r="P45" s="1" t="s">
        <v>31</v>
      </c>
      <c r="Q45" s="1" t="s">
        <v>24</v>
      </c>
      <c r="R45" s="1" t="s">
        <v>32</v>
      </c>
      <c r="S45" s="1" t="s">
        <v>33</v>
      </c>
      <c r="T45" s="1" t="s">
        <v>34</v>
      </c>
      <c r="U45" s="6">
        <v>922225.44</v>
      </c>
      <c r="V45" s="6">
        <v>700000</v>
      </c>
      <c r="W45" s="6">
        <v>7070.71</v>
      </c>
      <c r="X45" s="6">
        <v>707070.71</v>
      </c>
      <c r="Y45" s="6" t="s">
        <v>41</v>
      </c>
      <c r="Z45" s="7">
        <v>40316</v>
      </c>
      <c r="AA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5" s="35" t="str">
        <f>IFERROR(
                    _xlfn.XLOOKUP(Tabela1[[#This Row],[ID]],'Base_Solicitações MP'!B:B,'Base_Solicitações MP'!R:R),
                    "Não enviada")</f>
        <v>Aguardando Análise FNDE</v>
      </c>
      <c r="AC45" s="15" t="str">
        <f>_xlfn.CONCAT(Tabela1[[#This Row],[Município]],"/",Tabela1[[#This Row],[UF]])</f>
        <v>Serrinha/RN</v>
      </c>
    </row>
    <row r="46" spans="1:29" x14ac:dyDescent="0.25">
      <c r="A46" s="14" t="s">
        <v>24</v>
      </c>
      <c r="B46" s="2" t="s">
        <v>8217</v>
      </c>
      <c r="C46" s="2" t="s">
        <v>25</v>
      </c>
      <c r="D46" s="3" t="s">
        <v>138</v>
      </c>
      <c r="E46" s="1">
        <v>710085</v>
      </c>
      <c r="F46" s="1">
        <v>2008</v>
      </c>
      <c r="G46" s="1">
        <v>1</v>
      </c>
      <c r="H46" s="1" t="s">
        <v>139</v>
      </c>
      <c r="I46" s="1" t="s">
        <v>112</v>
      </c>
      <c r="J46" s="1" t="s">
        <v>29</v>
      </c>
      <c r="K46" s="1" t="str">
        <f>IF(Tabela1[[#This Row],[Situação da Obra]]="Inacabada - PC Técnica Concluída","Inacabada",Tabela1[[#This Row],[Situação da Obra]])</f>
        <v>Inacabada</v>
      </c>
      <c r="L46" s="1" t="s">
        <v>30</v>
      </c>
      <c r="M46" s="4">
        <v>44915</v>
      </c>
      <c r="N46" s="5">
        <v>0.84730000000000005</v>
      </c>
      <c r="O46" s="4">
        <v>42324</v>
      </c>
      <c r="P46" s="1" t="s">
        <v>31</v>
      </c>
      <c r="Q46" s="1" t="s">
        <v>24</v>
      </c>
      <c r="R46" s="1" t="s">
        <v>32</v>
      </c>
      <c r="S46" s="1" t="s">
        <v>33</v>
      </c>
      <c r="T46" s="1" t="s">
        <v>34</v>
      </c>
      <c r="U46" s="6">
        <v>1291871.8600000001</v>
      </c>
      <c r="V46" s="6">
        <v>940500</v>
      </c>
      <c r="W46" s="6">
        <v>19095.96</v>
      </c>
      <c r="X46" s="6">
        <v>959595.96</v>
      </c>
      <c r="Y46" s="6">
        <v>0</v>
      </c>
      <c r="Z46" s="7">
        <v>42279</v>
      </c>
      <c r="AA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6" s="35" t="str">
        <f>IFERROR(
                    _xlfn.XLOOKUP(Tabela1[[#This Row],[ID]],'Base_Solicitações MP'!B:B,'Base_Solicitações MP'!R:R),
                    "Não enviada")</f>
        <v>Em Cadastramento</v>
      </c>
      <c r="AC46" s="15" t="str">
        <f>_xlfn.CONCAT(Tabela1[[#This Row],[Município]],"/",Tabela1[[#This Row],[UF]])</f>
        <v>Planalto da Serra/MT</v>
      </c>
    </row>
    <row r="47" spans="1:29" x14ac:dyDescent="0.25">
      <c r="A47" s="14" t="s">
        <v>24</v>
      </c>
      <c r="B47" s="2" t="s">
        <v>8218</v>
      </c>
      <c r="C47" s="2" t="s">
        <v>25</v>
      </c>
      <c r="D47" s="3" t="s">
        <v>140</v>
      </c>
      <c r="E47" s="1">
        <v>830077</v>
      </c>
      <c r="F47" s="1">
        <v>2007</v>
      </c>
      <c r="G47" s="1">
        <v>1</v>
      </c>
      <c r="H47" s="1" t="s">
        <v>141</v>
      </c>
      <c r="I47" s="1" t="s">
        <v>55</v>
      </c>
      <c r="J47" s="1" t="s">
        <v>29</v>
      </c>
      <c r="K47" s="1" t="str">
        <f>IF(Tabela1[[#This Row],[Situação da Obra]]="Inacabada - PC Técnica Concluída","Inacabada",Tabela1[[#This Row],[Situação da Obra]])</f>
        <v>Inacabada</v>
      </c>
      <c r="L47" s="1" t="s">
        <v>30</v>
      </c>
      <c r="M47" s="4">
        <v>44915</v>
      </c>
      <c r="N47" s="5">
        <v>0.62280000000000002</v>
      </c>
      <c r="O47" s="4">
        <v>42640</v>
      </c>
      <c r="P47" s="1" t="s">
        <v>31</v>
      </c>
      <c r="Q47" s="1" t="s">
        <v>24</v>
      </c>
      <c r="R47" s="1" t="s">
        <v>32</v>
      </c>
      <c r="S47" s="1" t="s">
        <v>33</v>
      </c>
      <c r="T47" s="1" t="s">
        <v>34</v>
      </c>
      <c r="U47" s="6">
        <v>536716.94999999995</v>
      </c>
      <c r="V47" s="6">
        <v>822218.1</v>
      </c>
      <c r="W47" s="6">
        <v>8305.23</v>
      </c>
      <c r="X47" s="6">
        <v>830523.33</v>
      </c>
      <c r="Y47" s="6">
        <v>0</v>
      </c>
      <c r="Z47" s="7">
        <v>42533</v>
      </c>
      <c r="AA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7" s="35" t="str">
        <f>IFERROR(
                    _xlfn.XLOOKUP(Tabela1[[#This Row],[ID]],'Base_Solicitações MP'!B:B,'Base_Solicitações MP'!R:R),
                    "Não enviada")</f>
        <v>Não enviada</v>
      </c>
      <c r="AC47" s="15" t="str">
        <f>_xlfn.CONCAT(Tabela1[[#This Row],[Município]],"/",Tabela1[[#This Row],[UF]])</f>
        <v>Casa Branca/SP</v>
      </c>
    </row>
    <row r="48" spans="1:29" x14ac:dyDescent="0.25">
      <c r="A48" s="14" t="s">
        <v>24</v>
      </c>
      <c r="B48" s="2" t="s">
        <v>8219</v>
      </c>
      <c r="C48" s="2" t="s">
        <v>25</v>
      </c>
      <c r="D48" s="3" t="s">
        <v>142</v>
      </c>
      <c r="E48" s="1">
        <v>830450</v>
      </c>
      <c r="F48" s="1">
        <v>2007</v>
      </c>
      <c r="G48" s="1">
        <v>1</v>
      </c>
      <c r="H48" s="1" t="s">
        <v>143</v>
      </c>
      <c r="I48" s="1" t="s">
        <v>52</v>
      </c>
      <c r="J48" s="1" t="s">
        <v>29</v>
      </c>
      <c r="K48" s="1" t="str">
        <f>IF(Tabela1[[#This Row],[Situação da Obra]]="Inacabada - PC Técnica Concluída","Inacabada",Tabela1[[#This Row],[Situação da Obra]])</f>
        <v>Inacabada</v>
      </c>
      <c r="L48" s="1" t="s">
        <v>30</v>
      </c>
      <c r="M48" s="4">
        <v>44915</v>
      </c>
      <c r="N48" s="5">
        <v>0.22009999999999999</v>
      </c>
      <c r="O48" s="4">
        <v>40891</v>
      </c>
      <c r="P48" s="1" t="s">
        <v>31</v>
      </c>
      <c r="Q48" s="1" t="s">
        <v>24</v>
      </c>
      <c r="R48" s="1" t="s">
        <v>32</v>
      </c>
      <c r="S48" s="1" t="s">
        <v>33</v>
      </c>
      <c r="T48" s="1" t="s">
        <v>34</v>
      </c>
      <c r="U48" s="6">
        <v>946835</v>
      </c>
      <c r="V48" s="6">
        <v>700000</v>
      </c>
      <c r="W48" s="6">
        <v>7070.71</v>
      </c>
      <c r="X48" s="6">
        <v>707070.71</v>
      </c>
      <c r="Y48" s="6">
        <v>0</v>
      </c>
      <c r="Z48" s="7">
        <v>40907</v>
      </c>
      <c r="AA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8" s="35" t="str">
        <f>IFERROR(
                    _xlfn.XLOOKUP(Tabela1[[#This Row],[ID]],'Base_Solicitações MP'!B:B,'Base_Solicitações MP'!R:R),
                    "Não enviada")</f>
        <v>Aguardando Análise FNDE</v>
      </c>
      <c r="AC48" s="15" t="str">
        <f>_xlfn.CONCAT(Tabela1[[#This Row],[Município]],"/",Tabela1[[#This Row],[UF]])</f>
        <v>Catingueira/PB</v>
      </c>
    </row>
    <row r="49" spans="1:29" x14ac:dyDescent="0.25">
      <c r="A49" s="14" t="s">
        <v>24</v>
      </c>
      <c r="B49" s="2" t="s">
        <v>8220</v>
      </c>
      <c r="C49" s="2" t="s">
        <v>25</v>
      </c>
      <c r="D49" s="3" t="s">
        <v>144</v>
      </c>
      <c r="E49" s="1">
        <v>830187</v>
      </c>
      <c r="F49" s="1">
        <v>2007</v>
      </c>
      <c r="G49" s="1">
        <v>1</v>
      </c>
      <c r="H49" s="1" t="s">
        <v>145</v>
      </c>
      <c r="I49" s="1" t="s">
        <v>28</v>
      </c>
      <c r="J49" s="1" t="s">
        <v>40</v>
      </c>
      <c r="K49" s="1" t="str">
        <f>IF(Tabela1[[#This Row],[Situação da Obra]]="Inacabada - PC Técnica Concluída","Inacabada",Tabela1[[#This Row],[Situação da Obra]])</f>
        <v>Inacabada</v>
      </c>
      <c r="L49" s="1" t="s">
        <v>30</v>
      </c>
      <c r="M49" s="4">
        <v>42024</v>
      </c>
      <c r="N49" s="5">
        <v>0.27179999999999999</v>
      </c>
      <c r="O49" s="4">
        <v>41207</v>
      </c>
      <c r="P49" s="1" t="s">
        <v>31</v>
      </c>
      <c r="Q49" s="1" t="s">
        <v>24</v>
      </c>
      <c r="R49" s="1" t="s">
        <v>32</v>
      </c>
      <c r="S49" s="1" t="s">
        <v>33</v>
      </c>
      <c r="T49" s="1" t="s">
        <v>34</v>
      </c>
      <c r="U49" s="6">
        <v>994416.31</v>
      </c>
      <c r="V49" s="6">
        <v>700000</v>
      </c>
      <c r="W49" s="6">
        <v>7070.71</v>
      </c>
      <c r="X49" s="6">
        <v>707070.71</v>
      </c>
      <c r="Y49" s="6" t="s">
        <v>41</v>
      </c>
      <c r="Z49" s="7">
        <v>40566</v>
      </c>
      <c r="AA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9" s="35" t="str">
        <f>IFERROR(
                    _xlfn.XLOOKUP(Tabela1[[#This Row],[ID]],'Base_Solicitações MP'!B:B,'Base_Solicitações MP'!R:R),
                    "Não enviada")</f>
        <v>Não enviada</v>
      </c>
      <c r="AC49" s="15" t="str">
        <f>_xlfn.CONCAT(Tabela1[[#This Row],[Município]],"/",Tabela1[[#This Row],[UF]])</f>
        <v>Pacujá/CE</v>
      </c>
    </row>
    <row r="50" spans="1:29" x14ac:dyDescent="0.25">
      <c r="A50" s="14" t="s">
        <v>24</v>
      </c>
      <c r="B50" s="2" t="s">
        <v>8221</v>
      </c>
      <c r="C50" s="2" t="s">
        <v>25</v>
      </c>
      <c r="D50" s="3" t="s">
        <v>146</v>
      </c>
      <c r="E50" s="1">
        <v>830224</v>
      </c>
      <c r="F50" s="1">
        <v>2007</v>
      </c>
      <c r="G50" s="1">
        <v>1</v>
      </c>
      <c r="H50" s="1" t="s">
        <v>147</v>
      </c>
      <c r="I50" s="1" t="s">
        <v>37</v>
      </c>
      <c r="J50" s="1" t="s">
        <v>40</v>
      </c>
      <c r="K50" s="1" t="str">
        <f>IF(Tabela1[[#This Row],[Situação da Obra]]="Inacabada - PC Técnica Concluída","Inacabada",Tabela1[[#This Row],[Situação da Obra]])</f>
        <v>Inacabada</v>
      </c>
      <c r="L50" s="1" t="s">
        <v>30</v>
      </c>
      <c r="M50" s="4">
        <v>43003</v>
      </c>
      <c r="N50" s="5">
        <v>0.86329999999999996</v>
      </c>
      <c r="O50" s="4">
        <v>42999</v>
      </c>
      <c r="P50" s="1" t="s">
        <v>31</v>
      </c>
      <c r="Q50" s="1" t="s">
        <v>24</v>
      </c>
      <c r="R50" s="1" t="s">
        <v>32</v>
      </c>
      <c r="S50" s="1" t="s">
        <v>33</v>
      </c>
      <c r="T50" s="1" t="s">
        <v>34</v>
      </c>
      <c r="U50" s="6">
        <v>831729.31</v>
      </c>
      <c r="V50" s="6">
        <v>700000</v>
      </c>
      <c r="W50" s="6">
        <v>7070.71</v>
      </c>
      <c r="X50" s="6">
        <v>707070.71</v>
      </c>
      <c r="Y50" s="6">
        <v>1182.3800000000001</v>
      </c>
      <c r="Z50" s="7">
        <v>42166</v>
      </c>
      <c r="AA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0" s="35" t="str">
        <f>IFERROR(
                    _xlfn.XLOOKUP(Tabela1[[#This Row],[ID]],'Base_Solicitações MP'!B:B,'Base_Solicitações MP'!R:R),
                    "Não enviada")</f>
        <v>Não enviada</v>
      </c>
      <c r="AC50" s="15" t="str">
        <f>_xlfn.CONCAT(Tabela1[[#This Row],[Município]],"/",Tabela1[[#This Row],[UF]])</f>
        <v>Inhuma/PI</v>
      </c>
    </row>
    <row r="51" spans="1:29" x14ac:dyDescent="0.25">
      <c r="A51" s="14" t="s">
        <v>24</v>
      </c>
      <c r="B51" s="2" t="s">
        <v>8222</v>
      </c>
      <c r="C51" s="2" t="s">
        <v>25</v>
      </c>
      <c r="D51" s="3" t="s">
        <v>148</v>
      </c>
      <c r="E51" s="1">
        <v>700111</v>
      </c>
      <c r="F51" s="1">
        <v>2008</v>
      </c>
      <c r="G51" s="1">
        <v>1</v>
      </c>
      <c r="H51" s="1" t="s">
        <v>149</v>
      </c>
      <c r="I51" s="1" t="s">
        <v>28</v>
      </c>
      <c r="J51" s="1" t="s">
        <v>29</v>
      </c>
      <c r="K51" s="1" t="str">
        <f>IF(Tabela1[[#This Row],[Situação da Obra]]="Inacabada - PC Técnica Concluída","Inacabada",Tabela1[[#This Row],[Situação da Obra]])</f>
        <v>Inacabada</v>
      </c>
      <c r="L51" s="1" t="s">
        <v>30</v>
      </c>
      <c r="M51" s="4">
        <v>44915</v>
      </c>
      <c r="N51" s="5">
        <v>0.1852</v>
      </c>
      <c r="O51" s="4">
        <v>41208</v>
      </c>
      <c r="P51" s="1" t="s">
        <v>31</v>
      </c>
      <c r="Q51" s="1" t="s">
        <v>24</v>
      </c>
      <c r="R51" s="1" t="s">
        <v>32</v>
      </c>
      <c r="S51" s="1" t="s">
        <v>33</v>
      </c>
      <c r="T51" s="1" t="s">
        <v>34</v>
      </c>
      <c r="U51" s="6">
        <v>961436.53</v>
      </c>
      <c r="V51" s="6">
        <v>700000</v>
      </c>
      <c r="W51" s="6">
        <v>7070.71</v>
      </c>
      <c r="X51" s="6">
        <v>707070.71</v>
      </c>
      <c r="Y51" s="6">
        <v>103189.99</v>
      </c>
      <c r="Z51" s="7">
        <v>40590</v>
      </c>
      <c r="AA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1" s="35" t="str">
        <f>IFERROR(
                    _xlfn.XLOOKUP(Tabela1[[#This Row],[ID]],'Base_Solicitações MP'!B:B,'Base_Solicitações MP'!R:R),
                    "Não enviada")</f>
        <v>Não enviada</v>
      </c>
      <c r="AC51" s="15" t="str">
        <f>_xlfn.CONCAT(Tabela1[[#This Row],[Município]],"/",Tabela1[[#This Row],[UF]])</f>
        <v>Jaguaretama/CE</v>
      </c>
    </row>
    <row r="52" spans="1:29" x14ac:dyDescent="0.25">
      <c r="A52" s="14" t="s">
        <v>24</v>
      </c>
      <c r="B52" s="2" t="s">
        <v>8223</v>
      </c>
      <c r="C52" s="2" t="s">
        <v>25</v>
      </c>
      <c r="D52" s="3" t="s">
        <v>150</v>
      </c>
      <c r="E52" s="1">
        <v>700043</v>
      </c>
      <c r="F52" s="1">
        <v>2008</v>
      </c>
      <c r="G52" s="1">
        <v>1</v>
      </c>
      <c r="H52" s="1" t="s">
        <v>151</v>
      </c>
      <c r="I52" s="1" t="s">
        <v>37</v>
      </c>
      <c r="J52" s="1" t="s">
        <v>29</v>
      </c>
      <c r="K52" s="1" t="str">
        <f>IF(Tabela1[[#This Row],[Situação da Obra]]="Inacabada - PC Técnica Concluída","Inacabada",Tabela1[[#This Row],[Situação da Obra]])</f>
        <v>Inacabada</v>
      </c>
      <c r="L52" s="1" t="s">
        <v>30</v>
      </c>
      <c r="M52" s="4">
        <v>44915</v>
      </c>
      <c r="N52" s="5">
        <v>0.10680000000000001</v>
      </c>
      <c r="O52" s="4">
        <v>41912</v>
      </c>
      <c r="P52" s="1" t="s">
        <v>31</v>
      </c>
      <c r="Q52" s="1" t="s">
        <v>24</v>
      </c>
      <c r="R52" s="1" t="s">
        <v>32</v>
      </c>
      <c r="S52" s="1" t="s">
        <v>33</v>
      </c>
      <c r="T52" s="1" t="s">
        <v>34</v>
      </c>
      <c r="U52" s="6">
        <v>1428945.27</v>
      </c>
      <c r="V52" s="6">
        <v>1415401.98</v>
      </c>
      <c r="W52" s="6">
        <v>14296.99</v>
      </c>
      <c r="X52" s="6">
        <v>1429698.97</v>
      </c>
      <c r="Y52" s="6" t="s">
        <v>41</v>
      </c>
      <c r="Z52" s="7">
        <v>42109</v>
      </c>
      <c r="AA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2" s="35" t="str">
        <f>IFERROR(
                    _xlfn.XLOOKUP(Tabela1[[#This Row],[ID]],'Base_Solicitações MP'!B:B,'Base_Solicitações MP'!R:R),
                    "Não enviada")</f>
        <v>Não enviada</v>
      </c>
      <c r="AC52" s="15" t="str">
        <f>_xlfn.CONCAT(Tabela1[[#This Row],[Município]],"/",Tabela1[[#This Row],[UF]])</f>
        <v>Dirceu Arcoverde/PI</v>
      </c>
    </row>
    <row r="53" spans="1:29" x14ac:dyDescent="0.25">
      <c r="A53" s="14" t="s">
        <v>24</v>
      </c>
      <c r="B53" s="2" t="s">
        <v>8224</v>
      </c>
      <c r="C53" s="2" t="s">
        <v>25</v>
      </c>
      <c r="D53" s="3" t="s">
        <v>152</v>
      </c>
      <c r="E53" s="1">
        <v>830294</v>
      </c>
      <c r="F53" s="1">
        <v>2007</v>
      </c>
      <c r="G53" s="1">
        <v>1</v>
      </c>
      <c r="H53" s="1" t="s">
        <v>153</v>
      </c>
      <c r="I53" s="1" t="s">
        <v>60</v>
      </c>
      <c r="J53" s="1" t="s">
        <v>29</v>
      </c>
      <c r="K53" s="1" t="str">
        <f>IF(Tabela1[[#This Row],[Situação da Obra]]="Inacabada - PC Técnica Concluída","Inacabada",Tabela1[[#This Row],[Situação da Obra]])</f>
        <v>Inacabada</v>
      </c>
      <c r="L53" s="1" t="s">
        <v>30</v>
      </c>
      <c r="M53" s="4">
        <v>44915</v>
      </c>
      <c r="N53" s="5">
        <v>6.2799999999999995E-2</v>
      </c>
      <c r="O53" s="4">
        <v>40785</v>
      </c>
      <c r="P53" s="1" t="s">
        <v>31</v>
      </c>
      <c r="Q53" s="1" t="s">
        <v>24</v>
      </c>
      <c r="R53" s="1" t="s">
        <v>32</v>
      </c>
      <c r="S53" s="1" t="s">
        <v>33</v>
      </c>
      <c r="T53" s="1" t="s">
        <v>34</v>
      </c>
      <c r="U53" s="6">
        <v>949646.05</v>
      </c>
      <c r="V53" s="6">
        <v>700000</v>
      </c>
      <c r="W53" s="6">
        <v>7070.71</v>
      </c>
      <c r="X53" s="6">
        <v>707070.71</v>
      </c>
      <c r="Y53" s="6">
        <v>351199.22</v>
      </c>
      <c r="Z53" s="7">
        <v>40358</v>
      </c>
      <c r="AA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3" s="35" t="str">
        <f>IFERROR(
                    _xlfn.XLOOKUP(Tabela1[[#This Row],[ID]],'Base_Solicitações MP'!B:B,'Base_Solicitações MP'!R:R),
                    "Não enviada")</f>
        <v>Diligência</v>
      </c>
      <c r="AC53" s="15" t="str">
        <f>_xlfn.CONCAT(Tabela1[[#This Row],[Município]],"/",Tabela1[[#This Row],[UF]])</f>
        <v>Santo Hipólito/MG</v>
      </c>
    </row>
    <row r="54" spans="1:29" x14ac:dyDescent="0.25">
      <c r="A54" s="14" t="s">
        <v>24</v>
      </c>
      <c r="B54" s="2" t="s">
        <v>8225</v>
      </c>
      <c r="C54" s="2" t="s">
        <v>25</v>
      </c>
      <c r="D54" s="3" t="s">
        <v>154</v>
      </c>
      <c r="E54" s="1">
        <v>710219</v>
      </c>
      <c r="F54" s="1">
        <v>2008</v>
      </c>
      <c r="G54" s="1">
        <v>1</v>
      </c>
      <c r="H54" s="1" t="s">
        <v>155</v>
      </c>
      <c r="I54" s="1" t="s">
        <v>129</v>
      </c>
      <c r="J54" s="1" t="s">
        <v>29</v>
      </c>
      <c r="K54" s="1" t="str">
        <f>IF(Tabela1[[#This Row],[Situação da Obra]]="Inacabada - PC Técnica Concluída","Inacabada",Tabela1[[#This Row],[Situação da Obra]])</f>
        <v>Inacabada</v>
      </c>
      <c r="L54" s="1" t="s">
        <v>30</v>
      </c>
      <c r="M54" s="4">
        <v>44915</v>
      </c>
      <c r="N54" s="5">
        <v>0.44409999999999999</v>
      </c>
      <c r="O54" s="4">
        <v>40193</v>
      </c>
      <c r="P54" s="1" t="s">
        <v>31</v>
      </c>
      <c r="Q54" s="1" t="s">
        <v>24</v>
      </c>
      <c r="R54" s="1" t="s">
        <v>32</v>
      </c>
      <c r="S54" s="1" t="s">
        <v>33</v>
      </c>
      <c r="T54" s="1" t="s">
        <v>34</v>
      </c>
      <c r="U54" s="6">
        <v>940522.93</v>
      </c>
      <c r="V54" s="6">
        <v>700000</v>
      </c>
      <c r="W54" s="6">
        <v>7070.71</v>
      </c>
      <c r="X54" s="6">
        <v>707070.71</v>
      </c>
      <c r="Y54" s="6">
        <v>0</v>
      </c>
      <c r="Z54" s="7">
        <v>40813</v>
      </c>
      <c r="AA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4" s="35" t="str">
        <f>IFERROR(
                    _xlfn.XLOOKUP(Tabela1[[#This Row],[ID]],'Base_Solicitações MP'!B:B,'Base_Solicitações MP'!R:R),
                    "Não enviada")</f>
        <v>Não enviada</v>
      </c>
      <c r="AC54" s="15" t="str">
        <f>_xlfn.CONCAT(Tabela1[[#This Row],[Município]],"/",Tabela1[[#This Row],[UF]])</f>
        <v>Canguaretama/RN</v>
      </c>
    </row>
    <row r="55" spans="1:29" x14ac:dyDescent="0.25">
      <c r="A55" s="14" t="s">
        <v>24</v>
      </c>
      <c r="B55" s="2" t="s">
        <v>8226</v>
      </c>
      <c r="C55" s="2" t="s">
        <v>25</v>
      </c>
      <c r="D55" s="3" t="s">
        <v>156</v>
      </c>
      <c r="E55" s="1">
        <v>700144</v>
      </c>
      <c r="F55" s="1">
        <v>2008</v>
      </c>
      <c r="G55" s="1">
        <v>1</v>
      </c>
      <c r="H55" s="1" t="s">
        <v>157</v>
      </c>
      <c r="I55" s="1" t="s">
        <v>47</v>
      </c>
      <c r="J55" s="1" t="s">
        <v>40</v>
      </c>
      <c r="K55" s="1" t="str">
        <f>IF(Tabela1[[#This Row],[Situação da Obra]]="Inacabada - PC Técnica Concluída","Inacabada",Tabela1[[#This Row],[Situação da Obra]])</f>
        <v>Inacabada</v>
      </c>
      <c r="L55" s="1" t="s">
        <v>30</v>
      </c>
      <c r="M55" s="4">
        <v>42129</v>
      </c>
      <c r="N55" s="5">
        <v>0.8488</v>
      </c>
      <c r="O55" s="4">
        <v>42095</v>
      </c>
      <c r="P55" s="1" t="s">
        <v>31</v>
      </c>
      <c r="Q55" s="1" t="s">
        <v>24</v>
      </c>
      <c r="R55" s="1" t="s">
        <v>32</v>
      </c>
      <c r="S55" s="1" t="s">
        <v>33</v>
      </c>
      <c r="T55" s="1" t="s">
        <v>34</v>
      </c>
      <c r="U55" s="6">
        <v>956388.51</v>
      </c>
      <c r="V55" s="6">
        <v>1260840.44</v>
      </c>
      <c r="W55" s="6">
        <v>12735.76</v>
      </c>
      <c r="X55" s="6">
        <v>1273576.2</v>
      </c>
      <c r="Y55" s="6">
        <v>0</v>
      </c>
      <c r="Z55" s="7">
        <v>41701</v>
      </c>
      <c r="AA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5" s="35" t="str">
        <f>IFERROR(
                    _xlfn.XLOOKUP(Tabela1[[#This Row],[ID]],'Base_Solicitações MP'!B:B,'Base_Solicitações MP'!R:R),
                    "Não enviada")</f>
        <v>Aguardando Análise FNDE</v>
      </c>
      <c r="AC55" s="15" t="str">
        <f>_xlfn.CONCAT(Tabela1[[#This Row],[Município]],"/",Tabela1[[#This Row],[UF]])</f>
        <v>Divinópolis do Tocantins/TO</v>
      </c>
    </row>
    <row r="56" spans="1:29" x14ac:dyDescent="0.25">
      <c r="A56" s="14" t="s">
        <v>24</v>
      </c>
      <c r="B56" s="2" t="s">
        <v>8227</v>
      </c>
      <c r="C56" s="2" t="s">
        <v>25</v>
      </c>
      <c r="D56" s="3" t="s">
        <v>158</v>
      </c>
      <c r="E56" s="1">
        <v>700193</v>
      </c>
      <c r="F56" s="1">
        <v>2008</v>
      </c>
      <c r="G56" s="1">
        <v>1</v>
      </c>
      <c r="H56" s="1" t="s">
        <v>159</v>
      </c>
      <c r="I56" s="1" t="s">
        <v>160</v>
      </c>
      <c r="J56" s="1" t="s">
        <v>29</v>
      </c>
      <c r="K56" s="1" t="str">
        <f>IF(Tabela1[[#This Row],[Situação da Obra]]="Inacabada - PC Técnica Concluída","Inacabada",Tabela1[[#This Row],[Situação da Obra]])</f>
        <v>Inacabada</v>
      </c>
      <c r="L56" s="1" t="s">
        <v>30</v>
      </c>
      <c r="M56" s="4">
        <v>44915</v>
      </c>
      <c r="N56" s="5">
        <v>0.82489999999999997</v>
      </c>
      <c r="O56" s="4">
        <v>43556</v>
      </c>
      <c r="P56" s="1" t="s">
        <v>31</v>
      </c>
      <c r="Q56" s="1" t="s">
        <v>24</v>
      </c>
      <c r="R56" s="1" t="s">
        <v>32</v>
      </c>
      <c r="S56" s="1" t="s">
        <v>33</v>
      </c>
      <c r="T56" s="1" t="s">
        <v>34</v>
      </c>
      <c r="U56" s="6">
        <v>1182732.49</v>
      </c>
      <c r="V56" s="6">
        <v>940500</v>
      </c>
      <c r="W56" s="6">
        <v>9500</v>
      </c>
      <c r="X56" s="6">
        <v>950000</v>
      </c>
      <c r="Y56" s="6">
        <v>0.24</v>
      </c>
      <c r="Z56" s="7">
        <v>43518</v>
      </c>
      <c r="AA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6" s="35" t="str">
        <f>IFERROR(
                    _xlfn.XLOOKUP(Tabela1[[#This Row],[ID]],'Base_Solicitações MP'!B:B,'Base_Solicitações MP'!R:R),
                    "Não enviada")</f>
        <v>Não enviada</v>
      </c>
      <c r="AC56" s="15" t="str">
        <f>_xlfn.CONCAT(Tabela1[[#This Row],[Município]],"/",Tabela1[[#This Row],[UF]])</f>
        <v>Iati/PE</v>
      </c>
    </row>
    <row r="57" spans="1:29" x14ac:dyDescent="0.25">
      <c r="A57" s="14" t="s">
        <v>24</v>
      </c>
      <c r="B57" s="2" t="s">
        <v>8228</v>
      </c>
      <c r="C57" s="2" t="s">
        <v>25</v>
      </c>
      <c r="D57" s="3" t="s">
        <v>161</v>
      </c>
      <c r="E57" s="1">
        <v>700201</v>
      </c>
      <c r="F57" s="1">
        <v>2008</v>
      </c>
      <c r="G57" s="1">
        <v>1</v>
      </c>
      <c r="H57" s="1" t="s">
        <v>162</v>
      </c>
      <c r="I57" s="1" t="s">
        <v>47</v>
      </c>
      <c r="J57" s="1" t="s">
        <v>40</v>
      </c>
      <c r="K57" s="1" t="str">
        <f>IF(Tabela1[[#This Row],[Situação da Obra]]="Inacabada - PC Técnica Concluída","Inacabada",Tabela1[[#This Row],[Situação da Obra]])</f>
        <v>Inacabada</v>
      </c>
      <c r="L57" s="1" t="s">
        <v>30</v>
      </c>
      <c r="M57" s="4">
        <v>42340</v>
      </c>
      <c r="N57" s="5">
        <v>0.4148</v>
      </c>
      <c r="O57" s="4">
        <v>42135</v>
      </c>
      <c r="P57" s="1" t="s">
        <v>31</v>
      </c>
      <c r="Q57" s="1" t="s">
        <v>24</v>
      </c>
      <c r="R57" s="1" t="s">
        <v>32</v>
      </c>
      <c r="S57" s="1" t="s">
        <v>33</v>
      </c>
      <c r="T57" s="1" t="s">
        <v>34</v>
      </c>
      <c r="U57" s="6">
        <v>1302010.73</v>
      </c>
      <c r="V57" s="6">
        <v>1317127.78</v>
      </c>
      <c r="W57" s="6">
        <v>13304.32</v>
      </c>
      <c r="X57" s="6">
        <v>1330432.1000000001</v>
      </c>
      <c r="Y57" s="6">
        <v>0</v>
      </c>
      <c r="Z57" s="7">
        <v>42299</v>
      </c>
      <c r="AA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7" s="35" t="str">
        <f>IFERROR(
                    _xlfn.XLOOKUP(Tabela1[[#This Row],[ID]],'Base_Solicitações MP'!B:B,'Base_Solicitações MP'!R:R),
                    "Não enviada")</f>
        <v>Em Cadastramento</v>
      </c>
      <c r="AC57" s="15" t="str">
        <f>_xlfn.CONCAT(Tabela1[[#This Row],[Município]],"/",Tabela1[[#This Row],[UF]])</f>
        <v>Riachinho/TO</v>
      </c>
    </row>
    <row r="58" spans="1:29" x14ac:dyDescent="0.25">
      <c r="A58" s="14" t="s">
        <v>24</v>
      </c>
      <c r="B58" s="2" t="s">
        <v>8229</v>
      </c>
      <c r="C58" s="2" t="s">
        <v>25</v>
      </c>
      <c r="D58" s="3" t="s">
        <v>163</v>
      </c>
      <c r="E58" s="1">
        <v>700243</v>
      </c>
      <c r="F58" s="1">
        <v>2008</v>
      </c>
      <c r="G58" s="1">
        <v>1</v>
      </c>
      <c r="H58" s="1" t="s">
        <v>164</v>
      </c>
      <c r="I58" s="1" t="s">
        <v>129</v>
      </c>
      <c r="J58" s="1" t="s">
        <v>40</v>
      </c>
      <c r="K58" s="1" t="str">
        <f>IF(Tabela1[[#This Row],[Situação da Obra]]="Inacabada - PC Técnica Concluída","Inacabada",Tabela1[[#This Row],[Situação da Obra]])</f>
        <v>Inacabada</v>
      </c>
      <c r="L58" s="1" t="s">
        <v>30</v>
      </c>
      <c r="M58" s="4">
        <v>42471</v>
      </c>
      <c r="N58" s="5">
        <v>0.77400000000000002</v>
      </c>
      <c r="O58" s="4"/>
      <c r="P58" s="1" t="s">
        <v>31</v>
      </c>
      <c r="Q58" s="1" t="s">
        <v>24</v>
      </c>
      <c r="R58" s="1" t="s">
        <v>32</v>
      </c>
      <c r="S58" s="1" t="s">
        <v>33</v>
      </c>
      <c r="T58" s="1" t="s">
        <v>34</v>
      </c>
      <c r="U58" s="6" t="s">
        <v>41</v>
      </c>
      <c r="V58" s="6">
        <v>940500</v>
      </c>
      <c r="W58" s="6">
        <v>9500</v>
      </c>
      <c r="X58" s="6">
        <v>950000</v>
      </c>
      <c r="Y58" s="6" t="s">
        <v>41</v>
      </c>
      <c r="Z58" s="7">
        <v>42367</v>
      </c>
      <c r="AA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8" s="35" t="str">
        <f>IFERROR(
                    _xlfn.XLOOKUP(Tabela1[[#This Row],[ID]],'Base_Solicitações MP'!B:B,'Base_Solicitações MP'!R:R),
                    "Não enviada")</f>
        <v>Diligência</v>
      </c>
      <c r="AC58" s="15" t="str">
        <f>_xlfn.CONCAT(Tabela1[[#This Row],[Município]],"/",Tabela1[[#This Row],[UF]])</f>
        <v>Marcelino Vieira/RN</v>
      </c>
    </row>
    <row r="59" spans="1:29" x14ac:dyDescent="0.25">
      <c r="A59" s="14" t="s">
        <v>24</v>
      </c>
      <c r="B59" s="2" t="s">
        <v>8230</v>
      </c>
      <c r="C59" s="2" t="s">
        <v>25</v>
      </c>
      <c r="D59" s="2" t="s">
        <v>165</v>
      </c>
      <c r="E59" s="1">
        <v>750011</v>
      </c>
      <c r="F59" s="1">
        <v>2008</v>
      </c>
      <c r="G59" s="1">
        <v>66</v>
      </c>
      <c r="H59" s="1" t="s">
        <v>166</v>
      </c>
      <c r="I59" s="1" t="s">
        <v>82</v>
      </c>
      <c r="J59" s="1" t="s">
        <v>56</v>
      </c>
      <c r="K59" s="1" t="str">
        <f>IF(Tabela1[[#This Row],[Situação da Obra]]="Inacabada - PC Técnica Concluída","Inacabada",Tabela1[[#This Row],[Situação da Obra]])</f>
        <v>Paralisada</v>
      </c>
      <c r="L59" s="1" t="s">
        <v>30</v>
      </c>
      <c r="M59" s="4">
        <v>44765</v>
      </c>
      <c r="N59" s="5">
        <v>0.27600000000000002</v>
      </c>
      <c r="O59" s="4">
        <v>45050</v>
      </c>
      <c r="P59" s="1" t="s">
        <v>167</v>
      </c>
      <c r="Q59" s="1" t="s">
        <v>24</v>
      </c>
      <c r="R59" s="1" t="s">
        <v>168</v>
      </c>
      <c r="S59" s="1" t="s">
        <v>169</v>
      </c>
      <c r="T59" s="1" t="s">
        <v>169</v>
      </c>
      <c r="U59" s="6">
        <v>834212.07</v>
      </c>
      <c r="V59" s="6">
        <v>642701.24969696964</v>
      </c>
      <c r="W59" s="6">
        <v>6395.5424242424242</v>
      </c>
      <c r="X59" s="6">
        <v>173220.86</v>
      </c>
      <c r="Y59" s="6">
        <v>21521860.219999999</v>
      </c>
      <c r="Z59" s="7">
        <v>45177</v>
      </c>
      <c r="AA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9" s="35" t="str">
        <f>IFERROR(
                    _xlfn.XLOOKUP(Tabela1[[#This Row],[ID]],'Base_Solicitações MP'!B:B,'Base_Solicitações MP'!R:R),
                    "Não enviada")</f>
        <v>Em Cadastramento</v>
      </c>
      <c r="AC59" s="15" t="str">
        <f>_xlfn.CONCAT(Tabela1[[#This Row],[Município]],"/",Tabela1[[#This Row],[UF]])</f>
        <v>Maragogipe/BA</v>
      </c>
    </row>
    <row r="60" spans="1:29" x14ac:dyDescent="0.25">
      <c r="A60" s="14" t="s">
        <v>24</v>
      </c>
      <c r="B60" s="2" t="s">
        <v>8231</v>
      </c>
      <c r="C60" s="2" t="s">
        <v>25</v>
      </c>
      <c r="D60" s="2" t="s">
        <v>170</v>
      </c>
      <c r="E60" s="1">
        <v>700208</v>
      </c>
      <c r="F60" s="1">
        <v>2008</v>
      </c>
      <c r="G60" s="1">
        <v>11</v>
      </c>
      <c r="H60" s="1" t="s">
        <v>171</v>
      </c>
      <c r="I60" s="1" t="s">
        <v>172</v>
      </c>
      <c r="J60" s="1" t="s">
        <v>29</v>
      </c>
      <c r="K60" s="1" t="str">
        <f>IF(Tabela1[[#This Row],[Situação da Obra]]="Inacabada - PC Técnica Concluída","Inacabada",Tabela1[[#This Row],[Situação da Obra]])</f>
        <v>Inacabada</v>
      </c>
      <c r="L60" s="1" t="s">
        <v>30</v>
      </c>
      <c r="M60" s="4">
        <v>44915</v>
      </c>
      <c r="N60" s="5">
        <v>0.58840000000000003</v>
      </c>
      <c r="O60" s="4">
        <v>41838</v>
      </c>
      <c r="P60" s="1" t="s">
        <v>167</v>
      </c>
      <c r="Q60" s="1" t="s">
        <v>24</v>
      </c>
      <c r="R60" s="1" t="s">
        <v>168</v>
      </c>
      <c r="S60" s="1" t="s">
        <v>169</v>
      </c>
      <c r="T60" s="1" t="s">
        <v>169</v>
      </c>
      <c r="U60" s="6">
        <v>300314.07</v>
      </c>
      <c r="V60" s="6">
        <v>354341.73181818181</v>
      </c>
      <c r="W60" s="6">
        <v>3579.2090909090912</v>
      </c>
      <c r="X60" s="6">
        <v>749973.43818181811</v>
      </c>
      <c r="Y60" s="6">
        <v>0</v>
      </c>
      <c r="Z60" s="7">
        <v>42417</v>
      </c>
      <c r="AA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0" s="35" t="str">
        <f>IFERROR(
                    _xlfn.XLOOKUP(Tabela1[[#This Row],[ID]],'Base_Solicitações MP'!B:B,'Base_Solicitações MP'!R:R),
                    "Não enviada")</f>
        <v>Não enviada</v>
      </c>
      <c r="AC60" s="15" t="str">
        <f>_xlfn.CONCAT(Tabela1[[#This Row],[Município]],"/",Tabela1[[#This Row],[UF]])</f>
        <v>Santana/AP</v>
      </c>
    </row>
    <row r="61" spans="1:29" x14ac:dyDescent="0.25">
      <c r="A61" s="14" t="s">
        <v>24</v>
      </c>
      <c r="B61" s="2" t="s">
        <v>8232</v>
      </c>
      <c r="C61" s="2" t="s">
        <v>25</v>
      </c>
      <c r="D61" s="3" t="s">
        <v>165</v>
      </c>
      <c r="E61" s="1">
        <v>750011</v>
      </c>
      <c r="F61" s="1">
        <v>2008</v>
      </c>
      <c r="G61" s="1">
        <v>66</v>
      </c>
      <c r="H61" s="1" t="s">
        <v>173</v>
      </c>
      <c r="I61" s="1" t="s">
        <v>82</v>
      </c>
      <c r="J61" s="1" t="s">
        <v>56</v>
      </c>
      <c r="K61" s="1" t="str">
        <f>IF(Tabela1[[#This Row],[Situação da Obra]]="Inacabada - PC Técnica Concluída","Inacabada",Tabela1[[#This Row],[Situação da Obra]])</f>
        <v>Paralisada</v>
      </c>
      <c r="L61" s="1" t="s">
        <v>30</v>
      </c>
      <c r="M61" s="4">
        <v>44659</v>
      </c>
      <c r="N61" s="5">
        <v>0.77539999999999998</v>
      </c>
      <c r="O61" s="4">
        <v>44994</v>
      </c>
      <c r="P61" s="1" t="s">
        <v>167</v>
      </c>
      <c r="Q61" s="1" t="s">
        <v>174</v>
      </c>
      <c r="R61" s="1" t="s">
        <v>168</v>
      </c>
      <c r="S61" s="1" t="s">
        <v>175</v>
      </c>
      <c r="T61" s="1" t="s">
        <v>176</v>
      </c>
      <c r="U61" s="6">
        <v>468756.53</v>
      </c>
      <c r="V61" s="6">
        <v>642701.24969696964</v>
      </c>
      <c r="W61" s="6">
        <v>6395.5424242424242</v>
      </c>
      <c r="X61" s="6">
        <v>649096.78969696967</v>
      </c>
      <c r="Y61" s="6" t="s">
        <v>41</v>
      </c>
      <c r="Z61" s="7">
        <v>45177</v>
      </c>
      <c r="AA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1" s="35" t="str">
        <f>IFERROR(
                    _xlfn.XLOOKUP(Tabela1[[#This Row],[ID]],'Base_Solicitações MP'!B:B,'Base_Solicitações MP'!R:R),
                    "Não enviada")</f>
        <v>Diligência</v>
      </c>
      <c r="AC61" s="15" t="str">
        <f>_xlfn.CONCAT(Tabela1[[#This Row],[Município]],"/",Tabela1[[#This Row],[UF]])</f>
        <v>Conceição do Coité/BA</v>
      </c>
    </row>
    <row r="62" spans="1:29" x14ac:dyDescent="0.25">
      <c r="A62" s="14" t="s">
        <v>24</v>
      </c>
      <c r="B62" s="2" t="s">
        <v>8233</v>
      </c>
      <c r="C62" s="2" t="s">
        <v>25</v>
      </c>
      <c r="D62" s="3" t="s">
        <v>165</v>
      </c>
      <c r="E62" s="1">
        <v>750011</v>
      </c>
      <c r="F62" s="1">
        <v>2008</v>
      </c>
      <c r="G62" s="1">
        <v>66</v>
      </c>
      <c r="H62" s="1" t="s">
        <v>177</v>
      </c>
      <c r="I62" s="1" t="s">
        <v>82</v>
      </c>
      <c r="J62" s="1" t="s">
        <v>56</v>
      </c>
      <c r="K62" s="1" t="str">
        <f>IF(Tabela1[[#This Row],[Situação da Obra]]="Inacabada - PC Técnica Concluída","Inacabada",Tabela1[[#This Row],[Situação da Obra]])</f>
        <v>Paralisada</v>
      </c>
      <c r="L62" s="1" t="s">
        <v>30</v>
      </c>
      <c r="M62" s="4">
        <v>43430</v>
      </c>
      <c r="N62" s="5">
        <v>0.71840000000000004</v>
      </c>
      <c r="O62" s="4">
        <v>45012</v>
      </c>
      <c r="P62" s="1" t="s">
        <v>167</v>
      </c>
      <c r="Q62" s="1" t="s">
        <v>174</v>
      </c>
      <c r="R62" s="1" t="s">
        <v>168</v>
      </c>
      <c r="S62" s="1" t="s">
        <v>175</v>
      </c>
      <c r="T62" s="1" t="s">
        <v>176</v>
      </c>
      <c r="U62" s="6">
        <v>535737.73</v>
      </c>
      <c r="V62" s="6">
        <v>642701.24969696964</v>
      </c>
      <c r="W62" s="6">
        <v>6395.5424242424242</v>
      </c>
      <c r="X62" s="6">
        <v>649096.78969696967</v>
      </c>
      <c r="Y62" s="6" t="s">
        <v>41</v>
      </c>
      <c r="Z62" s="7">
        <v>45177</v>
      </c>
      <c r="AA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2" s="35" t="str">
        <f>IFERROR(
                    _xlfn.XLOOKUP(Tabela1[[#This Row],[ID]],'Base_Solicitações MP'!B:B,'Base_Solicitações MP'!R:R),
                    "Não enviada")</f>
        <v>Diligência</v>
      </c>
      <c r="AC62" s="15" t="str">
        <f>_xlfn.CONCAT(Tabela1[[#This Row],[Município]],"/",Tabela1[[#This Row],[UF]])</f>
        <v>Morro do Chapéu/BA</v>
      </c>
    </row>
    <row r="63" spans="1:29" x14ac:dyDescent="0.25">
      <c r="A63" s="14" t="s">
        <v>24</v>
      </c>
      <c r="B63" s="2" t="s">
        <v>8234</v>
      </c>
      <c r="C63" s="2" t="s">
        <v>25</v>
      </c>
      <c r="D63" s="2" t="s">
        <v>178</v>
      </c>
      <c r="E63" s="1">
        <v>700214</v>
      </c>
      <c r="F63" s="1">
        <v>2008</v>
      </c>
      <c r="G63" s="1">
        <v>57</v>
      </c>
      <c r="H63" s="1" t="s">
        <v>179</v>
      </c>
      <c r="I63" s="1" t="s">
        <v>129</v>
      </c>
      <c r="J63" s="1" t="s">
        <v>56</v>
      </c>
      <c r="K63" s="1" t="str">
        <f>IF(Tabela1[[#This Row],[Situação da Obra]]="Inacabada - PC Técnica Concluída","Inacabada",Tabela1[[#This Row],[Situação da Obra]])</f>
        <v>Paralisada</v>
      </c>
      <c r="L63" s="1" t="s">
        <v>30</v>
      </c>
      <c r="M63" s="4">
        <v>43633</v>
      </c>
      <c r="N63" s="5">
        <v>0.93779999999999997</v>
      </c>
      <c r="O63" s="4">
        <v>45044</v>
      </c>
      <c r="P63" s="1" t="s">
        <v>167</v>
      </c>
      <c r="Q63" s="1" t="s">
        <v>24</v>
      </c>
      <c r="R63" s="1" t="s">
        <v>168</v>
      </c>
      <c r="S63" s="1" t="s">
        <v>169</v>
      </c>
      <c r="T63" s="1" t="s">
        <v>169</v>
      </c>
      <c r="U63" s="6">
        <v>1141133.1000000001</v>
      </c>
      <c r="V63" s="6">
        <v>699025.5050877193</v>
      </c>
      <c r="W63" s="6">
        <v>11150.691929824563</v>
      </c>
      <c r="X63" s="6">
        <v>173220.86</v>
      </c>
      <c r="Y63" s="6">
        <v>16135987.279999999</v>
      </c>
      <c r="Z63" s="7">
        <v>45070</v>
      </c>
      <c r="AA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3" s="35" t="str">
        <f>IFERROR(
                    _xlfn.XLOOKUP(Tabela1[[#This Row],[ID]],'Base_Solicitações MP'!B:B,'Base_Solicitações MP'!R:R),
                    "Não enviada")</f>
        <v>Aguardando Análise FNDE</v>
      </c>
      <c r="AC63" s="15" t="str">
        <f>_xlfn.CONCAT(Tabela1[[#This Row],[Município]],"/",Tabela1[[#This Row],[UF]])</f>
        <v>Natal/RN</v>
      </c>
    </row>
    <row r="64" spans="1:29" x14ac:dyDescent="0.25">
      <c r="A64" s="14" t="s">
        <v>24</v>
      </c>
      <c r="B64" s="2" t="s">
        <v>8235</v>
      </c>
      <c r="C64" s="2" t="s">
        <v>25</v>
      </c>
      <c r="D64" s="3" t="s">
        <v>180</v>
      </c>
      <c r="E64" s="1">
        <v>750014</v>
      </c>
      <c r="F64" s="1">
        <v>2008</v>
      </c>
      <c r="G64" s="1">
        <v>30</v>
      </c>
      <c r="H64" s="1" t="s">
        <v>181</v>
      </c>
      <c r="I64" s="1" t="s">
        <v>112</v>
      </c>
      <c r="J64" s="1" t="s">
        <v>40</v>
      </c>
      <c r="K64" s="1" t="str">
        <f>IF(Tabela1[[#This Row],[Situação da Obra]]="Inacabada - PC Técnica Concluída","Inacabada",Tabela1[[#This Row],[Situação da Obra]])</f>
        <v>Inacabada</v>
      </c>
      <c r="L64" s="1" t="s">
        <v>30</v>
      </c>
      <c r="M64" s="4">
        <v>42425</v>
      </c>
      <c r="N64" s="5">
        <v>0.65849999999999997</v>
      </c>
      <c r="O64" s="4">
        <v>42222</v>
      </c>
      <c r="P64" s="1" t="s">
        <v>167</v>
      </c>
      <c r="Q64" s="1" t="s">
        <v>24</v>
      </c>
      <c r="R64" s="1" t="s">
        <v>168</v>
      </c>
      <c r="S64" s="1" t="s">
        <v>175</v>
      </c>
      <c r="T64" s="1" t="s">
        <v>176</v>
      </c>
      <c r="U64" s="6">
        <v>1097641.71</v>
      </c>
      <c r="V64" s="6">
        <v>536345.2433333334</v>
      </c>
      <c r="W64" s="6">
        <v>5417.6286666666674</v>
      </c>
      <c r="X64" s="6">
        <v>541762.86</v>
      </c>
      <c r="Y64" s="6">
        <v>8513108.0600000005</v>
      </c>
      <c r="Z64" s="7">
        <v>42362</v>
      </c>
      <c r="AA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4" s="35" t="str">
        <f>IFERROR(
                    _xlfn.XLOOKUP(Tabela1[[#This Row],[ID]],'Base_Solicitações MP'!B:B,'Base_Solicitações MP'!R:R),
                    "Não enviada")</f>
        <v>Não enviada</v>
      </c>
      <c r="AC64" s="15" t="str">
        <f>_xlfn.CONCAT(Tabela1[[#This Row],[Município]],"/",Tabela1[[#This Row],[UF]])</f>
        <v>Pontes e Lacerda/MT</v>
      </c>
    </row>
    <row r="65" spans="1:29" x14ac:dyDescent="0.25">
      <c r="A65" s="14" t="s">
        <v>24</v>
      </c>
      <c r="B65" s="2" t="s">
        <v>8236</v>
      </c>
      <c r="C65" s="2" t="s">
        <v>25</v>
      </c>
      <c r="D65" s="3" t="s">
        <v>182</v>
      </c>
      <c r="E65" s="1">
        <v>750010</v>
      </c>
      <c r="F65" s="1">
        <v>2008</v>
      </c>
      <c r="G65" s="1">
        <v>11</v>
      </c>
      <c r="H65" s="1" t="s">
        <v>183</v>
      </c>
      <c r="I65" s="1" t="s">
        <v>184</v>
      </c>
      <c r="J65" s="1" t="s">
        <v>40</v>
      </c>
      <c r="K65" s="1" t="str">
        <f>IF(Tabela1[[#This Row],[Situação da Obra]]="Inacabada - PC Técnica Concluída","Inacabada",Tabela1[[#This Row],[Situação da Obra]])</f>
        <v>Inacabada</v>
      </c>
      <c r="L65" s="1" t="s">
        <v>30</v>
      </c>
      <c r="M65" s="4">
        <v>43725</v>
      </c>
      <c r="N65" s="5">
        <v>0.56410000000000005</v>
      </c>
      <c r="O65" s="4"/>
      <c r="P65" s="1" t="s">
        <v>167</v>
      </c>
      <c r="Q65" s="1" t="s">
        <v>24</v>
      </c>
      <c r="R65" s="1" t="s">
        <v>168</v>
      </c>
      <c r="S65" s="1" t="s">
        <v>175</v>
      </c>
      <c r="T65" s="1" t="s">
        <v>176</v>
      </c>
      <c r="U65" s="6" t="s">
        <v>41</v>
      </c>
      <c r="V65" s="6">
        <v>1485052.2027272729</v>
      </c>
      <c r="W65" s="6">
        <v>15000.527272727275</v>
      </c>
      <c r="X65" s="6">
        <v>1500052.72</v>
      </c>
      <c r="Y65" s="6" t="s">
        <v>41</v>
      </c>
      <c r="Z65" s="7">
        <v>43676</v>
      </c>
      <c r="AA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5" s="35" t="str">
        <f>IFERROR(
                    _xlfn.XLOOKUP(Tabela1[[#This Row],[ID]],'Base_Solicitações MP'!B:B,'Base_Solicitações MP'!R:R),
                    "Não enviada")</f>
        <v>Diligência</v>
      </c>
      <c r="AC65" s="15" t="str">
        <f>_xlfn.CONCAT(Tabela1[[#This Row],[Município]],"/",Tabela1[[#This Row],[UF]])</f>
        <v>Salvaterra/PA</v>
      </c>
    </row>
    <row r="66" spans="1:29" x14ac:dyDescent="0.25">
      <c r="A66" s="14" t="s">
        <v>24</v>
      </c>
      <c r="B66" s="2" t="s">
        <v>8237</v>
      </c>
      <c r="C66" s="2" t="s">
        <v>25</v>
      </c>
      <c r="D66" s="2" t="s">
        <v>182</v>
      </c>
      <c r="E66" s="1">
        <v>750010</v>
      </c>
      <c r="F66" s="1">
        <v>2008</v>
      </c>
      <c r="G66" s="1">
        <v>11</v>
      </c>
      <c r="H66" s="1" t="s">
        <v>185</v>
      </c>
      <c r="I66" s="1" t="s">
        <v>184</v>
      </c>
      <c r="J66" s="1" t="s">
        <v>40</v>
      </c>
      <c r="K66" s="1" t="str">
        <f>IF(Tabela1[[#This Row],[Situação da Obra]]="Inacabada - PC Técnica Concluída","Inacabada",Tabela1[[#This Row],[Situação da Obra]])</f>
        <v>Inacabada</v>
      </c>
      <c r="L66" s="1" t="s">
        <v>30</v>
      </c>
      <c r="M66" s="4">
        <v>43725</v>
      </c>
      <c r="N66" s="5">
        <v>0.13220000000000001</v>
      </c>
      <c r="O66" s="4">
        <v>43718</v>
      </c>
      <c r="P66" s="1" t="s">
        <v>167</v>
      </c>
      <c r="Q66" s="1" t="s">
        <v>24</v>
      </c>
      <c r="R66" s="1" t="s">
        <v>168</v>
      </c>
      <c r="S66" s="1" t="s">
        <v>169</v>
      </c>
      <c r="T66" s="1" t="s">
        <v>169</v>
      </c>
      <c r="U66" s="6">
        <v>1161480.25</v>
      </c>
      <c r="V66" s="6">
        <v>1485052.2027272729</v>
      </c>
      <c r="W66" s="6">
        <v>15000.527272727275</v>
      </c>
      <c r="X66" s="6">
        <v>1093478.2608695652</v>
      </c>
      <c r="Y66" s="6">
        <v>4347113.25</v>
      </c>
      <c r="Z66" s="7">
        <v>43676</v>
      </c>
      <c r="AA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6" s="35" t="str">
        <f>IFERROR(
                    _xlfn.XLOOKUP(Tabela1[[#This Row],[ID]],'Base_Solicitações MP'!B:B,'Base_Solicitações MP'!R:R),
                    "Não enviada")</f>
        <v>Diligência</v>
      </c>
      <c r="AC66" s="15" t="str">
        <f>_xlfn.CONCAT(Tabela1[[#This Row],[Município]],"/",Tabela1[[#This Row],[UF]])</f>
        <v>Castanhal/PA</v>
      </c>
    </row>
    <row r="67" spans="1:29" x14ac:dyDescent="0.25">
      <c r="A67" s="14" t="s">
        <v>24</v>
      </c>
      <c r="B67" s="2" t="s">
        <v>8238</v>
      </c>
      <c r="C67" s="2" t="s">
        <v>25</v>
      </c>
      <c r="D67" s="3" t="s">
        <v>186</v>
      </c>
      <c r="E67" s="1">
        <v>750015</v>
      </c>
      <c r="F67" s="1">
        <v>2008</v>
      </c>
      <c r="G67" s="1">
        <v>9</v>
      </c>
      <c r="H67" s="1" t="s">
        <v>187</v>
      </c>
      <c r="I67" s="1" t="s">
        <v>188</v>
      </c>
      <c r="J67" s="1" t="s">
        <v>56</v>
      </c>
      <c r="K67" s="1" t="str">
        <f>IF(Tabela1[[#This Row],[Situação da Obra]]="Inacabada - PC Técnica Concluída","Inacabada",Tabela1[[#This Row],[Situação da Obra]])</f>
        <v>Paralisada</v>
      </c>
      <c r="L67" s="1" t="s">
        <v>30</v>
      </c>
      <c r="M67" s="4">
        <v>44942</v>
      </c>
      <c r="N67" s="5">
        <v>0.97650000000000003</v>
      </c>
      <c r="O67" s="4">
        <v>45035</v>
      </c>
      <c r="P67" s="1" t="s">
        <v>167</v>
      </c>
      <c r="Q67" s="1" t="s">
        <v>24</v>
      </c>
      <c r="R67" s="1" t="s">
        <v>168</v>
      </c>
      <c r="S67" s="1" t="s">
        <v>175</v>
      </c>
      <c r="T67" s="1" t="s">
        <v>176</v>
      </c>
      <c r="U67" s="6">
        <v>1284402.6399999999</v>
      </c>
      <c r="V67" s="6">
        <v>1664106.3877777779</v>
      </c>
      <c r="W67" s="6">
        <v>16809.155555555553</v>
      </c>
      <c r="X67" s="6">
        <v>1680915.5299999998</v>
      </c>
      <c r="Y67" s="6">
        <v>12100325.91</v>
      </c>
      <c r="Z67" s="7">
        <v>45040</v>
      </c>
      <c r="AA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7" s="35" t="str">
        <f>IFERROR(
                    _xlfn.XLOOKUP(Tabela1[[#This Row],[ID]],'Base_Solicitações MP'!B:B,'Base_Solicitações MP'!R:R),
                    "Não enviada")</f>
        <v>Diligência</v>
      </c>
      <c r="AC67" s="15" t="str">
        <f>_xlfn.CONCAT(Tabela1[[#This Row],[Município]],"/",Tabela1[[#This Row],[UF]])</f>
        <v>Cascavel/PR</v>
      </c>
    </row>
    <row r="68" spans="1:29" x14ac:dyDescent="0.25">
      <c r="A68" s="14" t="s">
        <v>24</v>
      </c>
      <c r="B68" s="2" t="s">
        <v>8239</v>
      </c>
      <c r="C68" s="2" t="s">
        <v>25</v>
      </c>
      <c r="D68" s="3" t="s">
        <v>180</v>
      </c>
      <c r="E68" s="1">
        <v>750014</v>
      </c>
      <c r="F68" s="1">
        <v>2008</v>
      </c>
      <c r="G68" s="1">
        <v>30</v>
      </c>
      <c r="H68" s="1" t="s">
        <v>189</v>
      </c>
      <c r="I68" s="1" t="s">
        <v>112</v>
      </c>
      <c r="J68" s="1" t="s">
        <v>40</v>
      </c>
      <c r="K68" s="1" t="str">
        <f>IF(Tabela1[[#This Row],[Situação da Obra]]="Inacabada - PC Técnica Concluída","Inacabada",Tabela1[[#This Row],[Situação da Obra]])</f>
        <v>Inacabada</v>
      </c>
      <c r="L68" s="1" t="s">
        <v>30</v>
      </c>
      <c r="M68" s="4">
        <v>42429</v>
      </c>
      <c r="N68" s="5">
        <v>0.61729999999999996</v>
      </c>
      <c r="O68" s="4">
        <v>42179</v>
      </c>
      <c r="P68" s="1" t="s">
        <v>167</v>
      </c>
      <c r="Q68" s="1" t="s">
        <v>24</v>
      </c>
      <c r="R68" s="1" t="s">
        <v>168</v>
      </c>
      <c r="S68" s="1" t="s">
        <v>190</v>
      </c>
      <c r="T68" s="1" t="s">
        <v>176</v>
      </c>
      <c r="U68" s="6">
        <v>997110.5</v>
      </c>
      <c r="V68" s="6">
        <v>536345.2433333334</v>
      </c>
      <c r="W68" s="6">
        <v>5417.6286666666674</v>
      </c>
      <c r="X68" s="6">
        <v>541762.86</v>
      </c>
      <c r="Y68" s="6">
        <v>8513108.0600000005</v>
      </c>
      <c r="Z68" s="7">
        <v>42362</v>
      </c>
      <c r="AA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8" s="35" t="str">
        <f>IFERROR(
                    _xlfn.XLOOKUP(Tabela1[[#This Row],[ID]],'Base_Solicitações MP'!B:B,'Base_Solicitações MP'!R:R),
                    "Não enviada")</f>
        <v>Não enviada</v>
      </c>
      <c r="AC68" s="15" t="str">
        <f>_xlfn.CONCAT(Tabela1[[#This Row],[Município]],"/",Tabela1[[#This Row],[UF]])</f>
        <v>Primavera do Leste/MT</v>
      </c>
    </row>
    <row r="69" spans="1:29" x14ac:dyDescent="0.25">
      <c r="A69" s="14" t="s">
        <v>24</v>
      </c>
      <c r="B69" s="2" t="s">
        <v>8240</v>
      </c>
      <c r="C69" s="2" t="s">
        <v>25</v>
      </c>
      <c r="D69" s="2" t="s">
        <v>182</v>
      </c>
      <c r="E69" s="1">
        <v>750010</v>
      </c>
      <c r="F69" s="1">
        <v>2008</v>
      </c>
      <c r="G69" s="1">
        <v>11</v>
      </c>
      <c r="H69" s="1" t="s">
        <v>191</v>
      </c>
      <c r="I69" s="1" t="s">
        <v>184</v>
      </c>
      <c r="J69" s="1" t="s">
        <v>40</v>
      </c>
      <c r="K69" s="1" t="str">
        <f>IF(Tabela1[[#This Row],[Situação da Obra]]="Inacabada - PC Técnica Concluída","Inacabada",Tabela1[[#This Row],[Situação da Obra]])</f>
        <v>Inacabada</v>
      </c>
      <c r="L69" s="1" t="s">
        <v>30</v>
      </c>
      <c r="M69" s="4">
        <v>43725</v>
      </c>
      <c r="N69" s="5">
        <v>0.89290000000000003</v>
      </c>
      <c r="O69" s="4">
        <v>43634</v>
      </c>
      <c r="P69" s="1" t="s">
        <v>167</v>
      </c>
      <c r="Q69" s="1" t="s">
        <v>24</v>
      </c>
      <c r="R69" s="1" t="s">
        <v>168</v>
      </c>
      <c r="S69" s="1" t="s">
        <v>169</v>
      </c>
      <c r="T69" s="1" t="s">
        <v>169</v>
      </c>
      <c r="U69" s="6">
        <v>1584088.97</v>
      </c>
      <c r="V69" s="6">
        <v>1485052.2027272729</v>
      </c>
      <c r="W69" s="6">
        <v>15000.527272727275</v>
      </c>
      <c r="X69" s="6">
        <v>663157.89473684214</v>
      </c>
      <c r="Y69" s="6">
        <v>4347113.25</v>
      </c>
      <c r="Z69" s="7">
        <v>43676</v>
      </c>
      <c r="AA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9" s="35" t="str">
        <f>IFERROR(
                    _xlfn.XLOOKUP(Tabela1[[#This Row],[ID]],'Base_Solicitações MP'!B:B,'Base_Solicitações MP'!R:R),
                    "Não enviada")</f>
        <v>Diligência</v>
      </c>
      <c r="AC69" s="15" t="str">
        <f>_xlfn.CONCAT(Tabela1[[#This Row],[Município]],"/",Tabela1[[#This Row],[UF]])</f>
        <v>Belém/PA</v>
      </c>
    </row>
    <row r="70" spans="1:29" x14ac:dyDescent="0.25">
      <c r="A70" s="14" t="s">
        <v>24</v>
      </c>
      <c r="B70" s="2" t="s">
        <v>8241</v>
      </c>
      <c r="C70" s="2" t="s">
        <v>25</v>
      </c>
      <c r="D70" s="2" t="s">
        <v>192</v>
      </c>
      <c r="E70" s="1">
        <v>750012</v>
      </c>
      <c r="F70" s="1">
        <v>2008</v>
      </c>
      <c r="G70" s="1">
        <v>9</v>
      </c>
      <c r="H70" s="1" t="s">
        <v>193</v>
      </c>
      <c r="I70" s="1" t="s">
        <v>99</v>
      </c>
      <c r="J70" s="1" t="s">
        <v>40</v>
      </c>
      <c r="K70" s="1" t="str">
        <f>IF(Tabela1[[#This Row],[Situação da Obra]]="Inacabada - PC Técnica Concluída","Inacabada",Tabela1[[#This Row],[Situação da Obra]])</f>
        <v>Inacabada</v>
      </c>
      <c r="L70" s="1" t="s">
        <v>30</v>
      </c>
      <c r="M70" s="4">
        <v>42129</v>
      </c>
      <c r="N70" s="5">
        <v>0.67669999999999997</v>
      </c>
      <c r="O70" s="4">
        <v>42074</v>
      </c>
      <c r="P70" s="1" t="s">
        <v>167</v>
      </c>
      <c r="Q70" s="1" t="s">
        <v>24</v>
      </c>
      <c r="R70" s="1" t="s">
        <v>168</v>
      </c>
      <c r="S70" s="1" t="s">
        <v>169</v>
      </c>
      <c r="T70" s="1" t="s">
        <v>169</v>
      </c>
      <c r="U70" s="6">
        <v>834000</v>
      </c>
      <c r="V70" s="6">
        <v>830597.79777777777</v>
      </c>
      <c r="W70" s="6">
        <v>6292.6811111111119</v>
      </c>
      <c r="X70" s="6">
        <v>663157.89473684214</v>
      </c>
      <c r="Y70" s="6">
        <v>0</v>
      </c>
      <c r="Z70" s="7">
        <v>42004</v>
      </c>
      <c r="AA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0" s="35" t="str">
        <f>IFERROR(
                    _xlfn.XLOOKUP(Tabela1[[#This Row],[ID]],'Base_Solicitações MP'!B:B,'Base_Solicitações MP'!R:R),
                    "Não enviada")</f>
        <v>Não enviada</v>
      </c>
      <c r="AC70" s="15" t="str">
        <f>_xlfn.CONCAT(Tabela1[[#This Row],[Município]],"/",Tabela1[[#This Row],[UF]])</f>
        <v>São Leopoldo/RS</v>
      </c>
    </row>
    <row r="71" spans="1:29" x14ac:dyDescent="0.25">
      <c r="A71" s="14" t="s">
        <v>24</v>
      </c>
      <c r="B71" s="2" t="s">
        <v>8242</v>
      </c>
      <c r="C71" s="2" t="s">
        <v>25</v>
      </c>
      <c r="D71" s="2" t="s">
        <v>170</v>
      </c>
      <c r="E71" s="1">
        <v>700208</v>
      </c>
      <c r="F71" s="1">
        <v>2008</v>
      </c>
      <c r="G71" s="1">
        <v>11</v>
      </c>
      <c r="H71" s="1" t="s">
        <v>194</v>
      </c>
      <c r="I71" s="1" t="s">
        <v>172</v>
      </c>
      <c r="J71" s="1" t="s">
        <v>29</v>
      </c>
      <c r="K71" s="1" t="str">
        <f>IF(Tabela1[[#This Row],[Situação da Obra]]="Inacabada - PC Técnica Concluída","Inacabada",Tabela1[[#This Row],[Situação da Obra]])</f>
        <v>Inacabada</v>
      </c>
      <c r="L71" s="1" t="s">
        <v>30</v>
      </c>
      <c r="M71" s="4">
        <v>44915</v>
      </c>
      <c r="N71" s="5">
        <v>0.91890000000000005</v>
      </c>
      <c r="O71" s="4">
        <v>41839</v>
      </c>
      <c r="P71" s="1" t="s">
        <v>167</v>
      </c>
      <c r="Q71" s="1" t="s">
        <v>24</v>
      </c>
      <c r="R71" s="1" t="s">
        <v>168</v>
      </c>
      <c r="S71" s="1" t="s">
        <v>169</v>
      </c>
      <c r="T71" s="1" t="s">
        <v>169</v>
      </c>
      <c r="U71" s="6">
        <v>300237.05</v>
      </c>
      <c r="V71" s="6">
        <v>354341.73181818181</v>
      </c>
      <c r="W71" s="6">
        <v>3579.2090909090912</v>
      </c>
      <c r="X71" s="6">
        <v>749973.43818181811</v>
      </c>
      <c r="Y71" s="6">
        <v>0</v>
      </c>
      <c r="Z71" s="7">
        <v>42417</v>
      </c>
      <c r="AA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1" s="35" t="str">
        <f>IFERROR(
                    _xlfn.XLOOKUP(Tabela1[[#This Row],[ID]],'Base_Solicitações MP'!B:B,'Base_Solicitações MP'!R:R),
                    "Não enviada")</f>
        <v>Não enviada</v>
      </c>
      <c r="AC71" s="15" t="str">
        <f>_xlfn.CONCAT(Tabela1[[#This Row],[Município]],"/",Tabela1[[#This Row],[UF]])</f>
        <v>Macapá/AP</v>
      </c>
    </row>
    <row r="72" spans="1:29" x14ac:dyDescent="0.25">
      <c r="A72" s="14" t="s">
        <v>24</v>
      </c>
      <c r="B72" s="2" t="s">
        <v>8243</v>
      </c>
      <c r="C72" s="2" t="s">
        <v>25</v>
      </c>
      <c r="D72" s="2" t="s">
        <v>170</v>
      </c>
      <c r="E72" s="1">
        <v>700208</v>
      </c>
      <c r="F72" s="1">
        <v>2008</v>
      </c>
      <c r="G72" s="1">
        <v>11</v>
      </c>
      <c r="H72" s="1" t="s">
        <v>194</v>
      </c>
      <c r="I72" s="1" t="s">
        <v>172</v>
      </c>
      <c r="J72" s="1" t="s">
        <v>29</v>
      </c>
      <c r="K72" s="1" t="str">
        <f>IF(Tabela1[[#This Row],[Situação da Obra]]="Inacabada - PC Técnica Concluída","Inacabada",Tabela1[[#This Row],[Situação da Obra]])</f>
        <v>Inacabada</v>
      </c>
      <c r="L72" s="1" t="s">
        <v>30</v>
      </c>
      <c r="M72" s="4">
        <v>44915</v>
      </c>
      <c r="N72" s="5">
        <v>0.75470000000000004</v>
      </c>
      <c r="O72" s="4">
        <v>41842</v>
      </c>
      <c r="P72" s="1" t="s">
        <v>25</v>
      </c>
      <c r="Q72" s="1" t="s">
        <v>24</v>
      </c>
      <c r="R72" s="1" t="s">
        <v>168</v>
      </c>
      <c r="S72" s="1" t="s">
        <v>169</v>
      </c>
      <c r="T72" s="1" t="s">
        <v>169</v>
      </c>
      <c r="U72" s="6">
        <v>335163.21000000002</v>
      </c>
      <c r="V72" s="6">
        <v>354341.73181818181</v>
      </c>
      <c r="W72" s="6">
        <v>3579.2090909090912</v>
      </c>
      <c r="X72" s="6">
        <v>749973.43818181811</v>
      </c>
      <c r="Y72" s="6">
        <v>0</v>
      </c>
      <c r="Z72" s="7">
        <v>42417</v>
      </c>
      <c r="AA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2" s="35" t="str">
        <f>IFERROR(
                    _xlfn.XLOOKUP(Tabela1[[#This Row],[ID]],'Base_Solicitações MP'!B:B,'Base_Solicitações MP'!R:R),
                    "Não enviada")</f>
        <v>Não enviada</v>
      </c>
      <c r="AC72" s="15" t="str">
        <f>_xlfn.CONCAT(Tabela1[[#This Row],[Município]],"/",Tabela1[[#This Row],[UF]])</f>
        <v>Macapá/AP</v>
      </c>
    </row>
    <row r="73" spans="1:29" x14ac:dyDescent="0.25">
      <c r="A73" s="14" t="s">
        <v>24</v>
      </c>
      <c r="B73" s="2" t="s">
        <v>8244</v>
      </c>
      <c r="C73" s="2" t="s">
        <v>25</v>
      </c>
      <c r="D73" s="3" t="s">
        <v>165</v>
      </c>
      <c r="E73" s="1">
        <v>750011</v>
      </c>
      <c r="F73" s="1">
        <v>2008</v>
      </c>
      <c r="G73" s="1">
        <v>66</v>
      </c>
      <c r="H73" s="1" t="s">
        <v>195</v>
      </c>
      <c r="I73" s="1" t="s">
        <v>82</v>
      </c>
      <c r="J73" s="1" t="s">
        <v>56</v>
      </c>
      <c r="K73" s="1" t="str">
        <f>IF(Tabela1[[#This Row],[Situação da Obra]]="Inacabada - PC Técnica Concluída","Inacabada",Tabela1[[#This Row],[Situação da Obra]])</f>
        <v>Paralisada</v>
      </c>
      <c r="L73" s="1" t="s">
        <v>30</v>
      </c>
      <c r="M73" s="4">
        <v>43430</v>
      </c>
      <c r="N73" s="5">
        <v>0.74680000000000002</v>
      </c>
      <c r="O73" s="4">
        <v>45013</v>
      </c>
      <c r="P73" s="1" t="s">
        <v>167</v>
      </c>
      <c r="Q73" s="1" t="s">
        <v>174</v>
      </c>
      <c r="R73" s="1" t="s">
        <v>168</v>
      </c>
      <c r="S73" s="1" t="s">
        <v>175</v>
      </c>
      <c r="T73" s="1" t="s">
        <v>176</v>
      </c>
      <c r="U73" s="6">
        <v>486281.3</v>
      </c>
      <c r="V73" s="6">
        <v>642701.24969696964</v>
      </c>
      <c r="W73" s="6">
        <v>6395.5424242424242</v>
      </c>
      <c r="X73" s="6">
        <v>649096.78969696967</v>
      </c>
      <c r="Y73" s="6" t="s">
        <v>41</v>
      </c>
      <c r="Z73" s="7">
        <v>45177</v>
      </c>
      <c r="AA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3" s="35" t="str">
        <f>IFERROR(
                    _xlfn.XLOOKUP(Tabela1[[#This Row],[ID]],'Base_Solicitações MP'!B:B,'Base_Solicitações MP'!R:R),
                    "Não enviada")</f>
        <v>Não enviada</v>
      </c>
      <c r="AC73" s="15" t="str">
        <f>_xlfn.CONCAT(Tabela1[[#This Row],[Município]],"/",Tabela1[[#This Row],[UF]])</f>
        <v>Saúde/BA</v>
      </c>
    </row>
    <row r="74" spans="1:29" x14ac:dyDescent="0.25">
      <c r="A74" s="14" t="s">
        <v>24</v>
      </c>
      <c r="B74" s="2" t="s">
        <v>8245</v>
      </c>
      <c r="C74" s="2" t="s">
        <v>25</v>
      </c>
      <c r="D74" s="2" t="s">
        <v>178</v>
      </c>
      <c r="E74" s="1">
        <v>700214</v>
      </c>
      <c r="F74" s="1">
        <v>2008</v>
      </c>
      <c r="G74" s="1">
        <v>57</v>
      </c>
      <c r="H74" s="1" t="s">
        <v>196</v>
      </c>
      <c r="I74" s="1" t="s">
        <v>129</v>
      </c>
      <c r="J74" s="1" t="s">
        <v>56</v>
      </c>
      <c r="K74" s="1" t="str">
        <f>IF(Tabela1[[#This Row],[Situação da Obra]]="Inacabada - PC Técnica Concluída","Inacabada",Tabela1[[#This Row],[Situação da Obra]])</f>
        <v>Paralisada</v>
      </c>
      <c r="L74" s="1" t="s">
        <v>30</v>
      </c>
      <c r="M74" s="4">
        <v>43746</v>
      </c>
      <c r="N74" s="5">
        <v>0.87760000000000005</v>
      </c>
      <c r="O74" s="4">
        <v>45044</v>
      </c>
      <c r="P74" s="1" t="s">
        <v>167</v>
      </c>
      <c r="Q74" s="1" t="s">
        <v>24</v>
      </c>
      <c r="R74" s="1" t="s">
        <v>168</v>
      </c>
      <c r="S74" s="1" t="s">
        <v>169</v>
      </c>
      <c r="T74" s="1" t="s">
        <v>169</v>
      </c>
      <c r="U74" s="6">
        <v>297934.92</v>
      </c>
      <c r="V74" s="6">
        <v>699025.5050877193</v>
      </c>
      <c r="W74" s="6">
        <v>11150.691929824563</v>
      </c>
      <c r="X74" s="6">
        <v>173220.86</v>
      </c>
      <c r="Y74" s="6">
        <v>16135987.279999999</v>
      </c>
      <c r="Z74" s="7">
        <v>45070</v>
      </c>
      <c r="AA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4" s="35" t="str">
        <f>IFERROR(
                    _xlfn.XLOOKUP(Tabela1[[#This Row],[ID]],'Base_Solicitações MP'!B:B,'Base_Solicitações MP'!R:R),
                    "Não enviada")</f>
        <v>Em Cadastramento</v>
      </c>
      <c r="AC74" s="15" t="str">
        <f>_xlfn.CONCAT(Tabela1[[#This Row],[Município]],"/",Tabela1[[#This Row],[UF]])</f>
        <v>Serra Negra do Norte/RN</v>
      </c>
    </row>
    <row r="75" spans="1:29" x14ac:dyDescent="0.25">
      <c r="A75" s="14" t="s">
        <v>24</v>
      </c>
      <c r="B75" s="2" t="s">
        <v>8246</v>
      </c>
      <c r="C75" s="2" t="s">
        <v>25</v>
      </c>
      <c r="D75" s="3" t="s">
        <v>197</v>
      </c>
      <c r="E75" s="1">
        <v>700255</v>
      </c>
      <c r="F75" s="1">
        <v>2008</v>
      </c>
      <c r="G75" s="1">
        <v>1</v>
      </c>
      <c r="H75" s="1" t="s">
        <v>198</v>
      </c>
      <c r="I75" s="1" t="s">
        <v>82</v>
      </c>
      <c r="J75" s="1" t="s">
        <v>29</v>
      </c>
      <c r="K75" s="1" t="str">
        <f>IF(Tabela1[[#This Row],[Situação da Obra]]="Inacabada - PC Técnica Concluída","Inacabada",Tabela1[[#This Row],[Situação da Obra]])</f>
        <v>Inacabada</v>
      </c>
      <c r="L75" s="1" t="s">
        <v>30</v>
      </c>
      <c r="M75" s="4">
        <v>44915</v>
      </c>
      <c r="N75" s="5">
        <v>0.38840000000000002</v>
      </c>
      <c r="O75" s="4">
        <v>42641</v>
      </c>
      <c r="P75" s="1" t="s">
        <v>199</v>
      </c>
      <c r="Q75" s="1" t="s">
        <v>25</v>
      </c>
      <c r="R75" s="1" t="s">
        <v>32</v>
      </c>
      <c r="S75" s="1" t="s">
        <v>200</v>
      </c>
      <c r="T75" s="1" t="s">
        <v>201</v>
      </c>
      <c r="U75" s="6">
        <v>472155.2</v>
      </c>
      <c r="V75" s="6">
        <v>722700</v>
      </c>
      <c r="W75" s="6">
        <v>7300</v>
      </c>
      <c r="X75" s="6">
        <v>730000</v>
      </c>
      <c r="Y75" s="6">
        <v>0</v>
      </c>
      <c r="Z75" s="7">
        <v>42611</v>
      </c>
      <c r="AA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5" s="35" t="str">
        <f>IFERROR(
                    _xlfn.XLOOKUP(Tabela1[[#This Row],[ID]],'Base_Solicitações MP'!B:B,'Base_Solicitações MP'!R:R),
                    "Não enviada")</f>
        <v>Retornado para Análise FNDE</v>
      </c>
      <c r="AC75" s="15" t="str">
        <f>_xlfn.CONCAT(Tabela1[[#This Row],[Município]],"/",Tabela1[[#This Row],[UF]])</f>
        <v>Central/BA</v>
      </c>
    </row>
    <row r="76" spans="1:29" x14ac:dyDescent="0.25">
      <c r="A76" s="14" t="s">
        <v>24</v>
      </c>
      <c r="B76" s="2" t="s">
        <v>8247</v>
      </c>
      <c r="C76" s="2" t="s">
        <v>25</v>
      </c>
      <c r="D76" s="3" t="s">
        <v>202</v>
      </c>
      <c r="E76" s="1">
        <v>700235</v>
      </c>
      <c r="F76" s="1">
        <v>2008</v>
      </c>
      <c r="G76" s="1">
        <v>9</v>
      </c>
      <c r="H76" s="1" t="s">
        <v>203</v>
      </c>
      <c r="I76" s="1" t="s">
        <v>112</v>
      </c>
      <c r="J76" s="1" t="s">
        <v>40</v>
      </c>
      <c r="K76" s="1" t="str">
        <f>IF(Tabela1[[#This Row],[Situação da Obra]]="Inacabada - PC Técnica Concluída","Inacabada",Tabela1[[#This Row],[Situação da Obra]])</f>
        <v>Inacabada</v>
      </c>
      <c r="L76" s="1" t="s">
        <v>204</v>
      </c>
      <c r="M76" s="4">
        <v>42564</v>
      </c>
      <c r="N76" s="5">
        <v>0.94450000000000001</v>
      </c>
      <c r="O76" s="4"/>
      <c r="P76" s="1" t="s">
        <v>199</v>
      </c>
      <c r="Q76" s="1" t="s">
        <v>25</v>
      </c>
      <c r="R76" s="1" t="s">
        <v>168</v>
      </c>
      <c r="S76" s="1" t="s">
        <v>205</v>
      </c>
      <c r="T76" s="1" t="s">
        <v>201</v>
      </c>
      <c r="U76" s="6" t="s">
        <v>41</v>
      </c>
      <c r="V76" s="6">
        <v>1377868.42</v>
      </c>
      <c r="W76" s="6">
        <v>13917.864444444444</v>
      </c>
      <c r="X76" s="6">
        <v>1391786.2844444443</v>
      </c>
      <c r="Y76" s="6" t="s">
        <v>41</v>
      </c>
      <c r="Z76" s="7">
        <v>43002</v>
      </c>
      <c r="AA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6" s="35" t="str">
        <f>IFERROR(
                    _xlfn.XLOOKUP(Tabela1[[#This Row],[ID]],'Base_Solicitações MP'!B:B,'Base_Solicitações MP'!R:R),
                    "Não enviada")</f>
        <v>Não enviada</v>
      </c>
      <c r="AC76" s="15" t="str">
        <f>_xlfn.CONCAT(Tabela1[[#This Row],[Município]],"/",Tabela1[[#This Row],[UF]])</f>
        <v>Paranaíta/MT</v>
      </c>
    </row>
    <row r="77" spans="1:29" x14ac:dyDescent="0.25">
      <c r="A77" s="14" t="s">
        <v>24</v>
      </c>
      <c r="B77" s="2" t="s">
        <v>8248</v>
      </c>
      <c r="C77" s="2" t="s">
        <v>25</v>
      </c>
      <c r="D77" s="3" t="s">
        <v>206</v>
      </c>
      <c r="E77" s="1">
        <v>700223</v>
      </c>
      <c r="F77" s="1">
        <v>2008</v>
      </c>
      <c r="G77" s="1">
        <v>12</v>
      </c>
      <c r="H77" s="1" t="s">
        <v>207</v>
      </c>
      <c r="I77" s="1" t="s">
        <v>208</v>
      </c>
      <c r="J77" s="1" t="s">
        <v>40</v>
      </c>
      <c r="K77" s="1" t="str">
        <f>IF(Tabela1[[#This Row],[Situação da Obra]]="Inacabada - PC Técnica Concluída","Inacabada",Tabela1[[#This Row],[Situação da Obra]])</f>
        <v>Inacabada</v>
      </c>
      <c r="L77" s="1" t="s">
        <v>209</v>
      </c>
      <c r="M77" s="4">
        <v>43564</v>
      </c>
      <c r="N77" s="5">
        <v>0.95020000000000004</v>
      </c>
      <c r="O77" s="4">
        <v>43367</v>
      </c>
      <c r="P77" s="1" t="s">
        <v>199</v>
      </c>
      <c r="Q77" s="1" t="s">
        <v>25</v>
      </c>
      <c r="R77" s="1" t="s">
        <v>168</v>
      </c>
      <c r="S77" s="1" t="s">
        <v>200</v>
      </c>
      <c r="T77" s="1" t="s">
        <v>201</v>
      </c>
      <c r="U77" s="6">
        <v>1043580.85</v>
      </c>
      <c r="V77" s="6">
        <v>534189.28333333333</v>
      </c>
      <c r="W77" s="6">
        <v>0</v>
      </c>
      <c r="X77" s="6">
        <v>534189.28333333333</v>
      </c>
      <c r="Y77" s="6" t="s">
        <v>41</v>
      </c>
      <c r="Z77" s="7">
        <v>43564</v>
      </c>
      <c r="AA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7" s="35" t="str">
        <f>IFERROR(
                    _xlfn.XLOOKUP(Tabela1[[#This Row],[ID]],'Base_Solicitações MP'!B:B,'Base_Solicitações MP'!R:R),
                    "Não enviada")</f>
        <v>Não enviada</v>
      </c>
      <c r="AC77" s="15" t="str">
        <f>_xlfn.CONCAT(Tabela1[[#This Row],[Município]],"/",Tabela1[[#This Row],[UF]])</f>
        <v>Bonfim/RR</v>
      </c>
    </row>
    <row r="78" spans="1:29" x14ac:dyDescent="0.25">
      <c r="A78" s="14" t="s">
        <v>24</v>
      </c>
      <c r="B78" s="2" t="s">
        <v>8249</v>
      </c>
      <c r="C78" s="2" t="s">
        <v>25</v>
      </c>
      <c r="D78" s="3" t="s">
        <v>210</v>
      </c>
      <c r="E78" s="1">
        <v>806021</v>
      </c>
      <c r="F78" s="1">
        <v>2007</v>
      </c>
      <c r="G78" s="1">
        <v>30</v>
      </c>
      <c r="H78" s="1" t="s">
        <v>211</v>
      </c>
      <c r="I78" s="1" t="s">
        <v>212</v>
      </c>
      <c r="J78" s="1" t="s">
        <v>40</v>
      </c>
      <c r="K78" s="1" t="str">
        <f>IF(Tabela1[[#This Row],[Situação da Obra]]="Inacabada - PC Técnica Concluída","Inacabada",Tabela1[[#This Row],[Situação da Obra]])</f>
        <v>Inacabada</v>
      </c>
      <c r="L78" s="1" t="s">
        <v>30</v>
      </c>
      <c r="M78" s="4">
        <v>42104</v>
      </c>
      <c r="N78" s="5">
        <v>0.65290000000000004</v>
      </c>
      <c r="O78" s="4">
        <v>42103</v>
      </c>
      <c r="P78" s="1" t="s">
        <v>199</v>
      </c>
      <c r="Q78" s="1" t="s">
        <v>25</v>
      </c>
      <c r="R78" s="1" t="s">
        <v>168</v>
      </c>
      <c r="S78" s="1" t="s">
        <v>205</v>
      </c>
      <c r="T78" s="1" t="s">
        <v>201</v>
      </c>
      <c r="U78" s="6">
        <v>1887956.65</v>
      </c>
      <c r="V78" s="6">
        <v>668250</v>
      </c>
      <c r="W78" s="6">
        <v>6750</v>
      </c>
      <c r="X78" s="6">
        <v>675000</v>
      </c>
      <c r="Y78" s="6">
        <v>0</v>
      </c>
      <c r="Z78" s="7">
        <v>42054</v>
      </c>
      <c r="AA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8" s="35" t="str">
        <f>IFERROR(
                    _xlfn.XLOOKUP(Tabela1[[#This Row],[ID]],'Base_Solicitações MP'!B:B,'Base_Solicitações MP'!R:R),
                    "Não enviada")</f>
        <v>Não enviada</v>
      </c>
      <c r="AC78" s="15" t="str">
        <f>_xlfn.CONCAT(Tabela1[[#This Row],[Município]],"/",Tabela1[[#This Row],[UF]])</f>
        <v>Benjamin Constant/AM</v>
      </c>
    </row>
    <row r="79" spans="1:29" x14ac:dyDescent="0.25">
      <c r="A79" s="14" t="s">
        <v>24</v>
      </c>
      <c r="B79" s="2" t="s">
        <v>8250</v>
      </c>
      <c r="C79" s="2" t="s">
        <v>25</v>
      </c>
      <c r="D79" s="3" t="s">
        <v>210</v>
      </c>
      <c r="E79" s="1">
        <v>806021</v>
      </c>
      <c r="F79" s="1">
        <v>2007</v>
      </c>
      <c r="G79" s="1">
        <v>30</v>
      </c>
      <c r="H79" s="1" t="s">
        <v>211</v>
      </c>
      <c r="I79" s="1" t="s">
        <v>212</v>
      </c>
      <c r="J79" s="1" t="s">
        <v>40</v>
      </c>
      <c r="K79" s="1" t="str">
        <f>IF(Tabela1[[#This Row],[Situação da Obra]]="Inacabada - PC Técnica Concluída","Inacabada",Tabela1[[#This Row],[Situação da Obra]])</f>
        <v>Inacabada</v>
      </c>
      <c r="L79" s="1" t="s">
        <v>30</v>
      </c>
      <c r="M79" s="4">
        <v>42220</v>
      </c>
      <c r="N79" s="5">
        <v>0.78600000000000003</v>
      </c>
      <c r="O79" s="4">
        <v>42103</v>
      </c>
      <c r="P79" s="1" t="s">
        <v>199</v>
      </c>
      <c r="Q79" s="1" t="s">
        <v>24</v>
      </c>
      <c r="R79" s="1" t="s">
        <v>168</v>
      </c>
      <c r="S79" s="1" t="s">
        <v>200</v>
      </c>
      <c r="T79" s="1" t="s">
        <v>201</v>
      </c>
      <c r="U79" s="6">
        <v>1513401.94</v>
      </c>
      <c r="V79" s="6">
        <v>668250</v>
      </c>
      <c r="W79" s="6">
        <v>6750</v>
      </c>
      <c r="X79" s="6">
        <v>675000</v>
      </c>
      <c r="Y79" s="6">
        <v>0</v>
      </c>
      <c r="Z79" s="7">
        <v>42054</v>
      </c>
      <c r="AA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9" s="35" t="str">
        <f>IFERROR(
                    _xlfn.XLOOKUP(Tabela1[[#This Row],[ID]],'Base_Solicitações MP'!B:B,'Base_Solicitações MP'!R:R),
                    "Não enviada")</f>
        <v>Não enviada</v>
      </c>
      <c r="AC79" s="15" t="str">
        <f>_xlfn.CONCAT(Tabela1[[#This Row],[Município]],"/",Tabela1[[#This Row],[UF]])</f>
        <v>Benjamin Constant/AM</v>
      </c>
    </row>
    <row r="80" spans="1:29" x14ac:dyDescent="0.25">
      <c r="A80" s="14" t="s">
        <v>24</v>
      </c>
      <c r="B80" s="2" t="s">
        <v>8251</v>
      </c>
      <c r="C80" s="2" t="s">
        <v>25</v>
      </c>
      <c r="D80" s="3" t="s">
        <v>210</v>
      </c>
      <c r="E80" s="1">
        <v>806021</v>
      </c>
      <c r="F80" s="1">
        <v>2007</v>
      </c>
      <c r="G80" s="1">
        <v>30</v>
      </c>
      <c r="H80" s="1" t="s">
        <v>213</v>
      </c>
      <c r="I80" s="1" t="s">
        <v>212</v>
      </c>
      <c r="J80" s="1" t="s">
        <v>40</v>
      </c>
      <c r="K80" s="1" t="str">
        <f>IF(Tabela1[[#This Row],[Situação da Obra]]="Inacabada - PC Técnica Concluída","Inacabada",Tabela1[[#This Row],[Situação da Obra]])</f>
        <v>Inacabada</v>
      </c>
      <c r="L80" s="1" t="s">
        <v>30</v>
      </c>
      <c r="M80" s="4">
        <v>42104</v>
      </c>
      <c r="N80" s="5">
        <v>0</v>
      </c>
      <c r="O80" s="4">
        <v>42072</v>
      </c>
      <c r="P80" s="1" t="s">
        <v>199</v>
      </c>
      <c r="Q80" s="1" t="s">
        <v>24</v>
      </c>
      <c r="R80" s="1" t="s">
        <v>168</v>
      </c>
      <c r="S80" s="1" t="s">
        <v>200</v>
      </c>
      <c r="T80" s="1" t="s">
        <v>201</v>
      </c>
      <c r="U80" s="6">
        <v>1181558.75</v>
      </c>
      <c r="V80" s="6">
        <v>668250</v>
      </c>
      <c r="W80" s="6">
        <v>6750</v>
      </c>
      <c r="X80" s="6">
        <v>675000</v>
      </c>
      <c r="Y80" s="6">
        <v>0</v>
      </c>
      <c r="Z80" s="7">
        <v>42054</v>
      </c>
      <c r="AA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0" s="35" t="str">
        <f>IFERROR(
                    _xlfn.XLOOKUP(Tabela1[[#This Row],[ID]],'Base_Solicitações MP'!B:B,'Base_Solicitações MP'!R:R),
                    "Não enviada")</f>
        <v>Não enviada</v>
      </c>
      <c r="AC80" s="15" t="str">
        <f>_xlfn.CONCAT(Tabela1[[#This Row],[Município]],"/",Tabela1[[#This Row],[UF]])</f>
        <v>Atalaia do Norte/AM</v>
      </c>
    </row>
    <row r="81" spans="1:29" x14ac:dyDescent="0.25">
      <c r="A81" s="14" t="s">
        <v>24</v>
      </c>
      <c r="B81" s="2" t="s">
        <v>8252</v>
      </c>
      <c r="C81" s="2" t="s">
        <v>25</v>
      </c>
      <c r="D81" s="3" t="s">
        <v>210</v>
      </c>
      <c r="E81" s="1">
        <v>806021</v>
      </c>
      <c r="F81" s="1">
        <v>2007</v>
      </c>
      <c r="G81" s="1">
        <v>30</v>
      </c>
      <c r="H81" s="1" t="s">
        <v>213</v>
      </c>
      <c r="I81" s="1" t="s">
        <v>212</v>
      </c>
      <c r="J81" s="1" t="s">
        <v>40</v>
      </c>
      <c r="K81" s="1" t="str">
        <f>IF(Tabela1[[#This Row],[Situação da Obra]]="Inacabada - PC Técnica Concluída","Inacabada",Tabela1[[#This Row],[Situação da Obra]])</f>
        <v>Inacabada</v>
      </c>
      <c r="L81" s="1" t="s">
        <v>30</v>
      </c>
      <c r="M81" s="4">
        <v>42104</v>
      </c>
      <c r="N81" s="5">
        <v>0</v>
      </c>
      <c r="O81" s="4">
        <v>42072</v>
      </c>
      <c r="P81" s="1" t="s">
        <v>199</v>
      </c>
      <c r="Q81" s="1" t="s">
        <v>25</v>
      </c>
      <c r="R81" s="1" t="s">
        <v>168</v>
      </c>
      <c r="S81" s="1" t="s">
        <v>200</v>
      </c>
      <c r="T81" s="1" t="s">
        <v>201</v>
      </c>
      <c r="U81" s="6">
        <v>1125197.4099999999</v>
      </c>
      <c r="V81" s="6">
        <v>668250</v>
      </c>
      <c r="W81" s="6">
        <v>6750</v>
      </c>
      <c r="X81" s="6">
        <v>675000</v>
      </c>
      <c r="Y81" s="6">
        <v>0</v>
      </c>
      <c r="Z81" s="7">
        <v>42054</v>
      </c>
      <c r="AA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1" s="35" t="str">
        <f>IFERROR(
                    _xlfn.XLOOKUP(Tabela1[[#This Row],[ID]],'Base_Solicitações MP'!B:B,'Base_Solicitações MP'!R:R),
                    "Não enviada")</f>
        <v>Não enviada</v>
      </c>
      <c r="AC81" s="15" t="str">
        <f>_xlfn.CONCAT(Tabela1[[#This Row],[Município]],"/",Tabela1[[#This Row],[UF]])</f>
        <v>Atalaia do Norte/AM</v>
      </c>
    </row>
    <row r="82" spans="1:29" x14ac:dyDescent="0.25">
      <c r="A82" s="14" t="s">
        <v>24</v>
      </c>
      <c r="B82" s="2" t="s">
        <v>8253</v>
      </c>
      <c r="C82" s="2" t="s">
        <v>25</v>
      </c>
      <c r="D82" s="3" t="s">
        <v>210</v>
      </c>
      <c r="E82" s="1">
        <v>806021</v>
      </c>
      <c r="F82" s="1">
        <v>2007</v>
      </c>
      <c r="G82" s="1">
        <v>30</v>
      </c>
      <c r="H82" s="1" t="s">
        <v>213</v>
      </c>
      <c r="I82" s="1" t="s">
        <v>212</v>
      </c>
      <c r="J82" s="1" t="s">
        <v>40</v>
      </c>
      <c r="K82" s="1" t="str">
        <f>IF(Tabela1[[#This Row],[Situação da Obra]]="Inacabada - PC Técnica Concluída","Inacabada",Tabela1[[#This Row],[Situação da Obra]])</f>
        <v>Inacabada</v>
      </c>
      <c r="L82" s="1" t="s">
        <v>30</v>
      </c>
      <c r="M82" s="4">
        <v>42104</v>
      </c>
      <c r="N82" s="5">
        <v>0</v>
      </c>
      <c r="O82" s="4">
        <v>42072</v>
      </c>
      <c r="P82" s="1" t="s">
        <v>199</v>
      </c>
      <c r="Q82" s="1" t="s">
        <v>24</v>
      </c>
      <c r="R82" s="1" t="s">
        <v>168</v>
      </c>
      <c r="S82" s="1" t="s">
        <v>200</v>
      </c>
      <c r="T82" s="1" t="s">
        <v>201</v>
      </c>
      <c r="U82" s="6">
        <v>1179195.31</v>
      </c>
      <c r="V82" s="6">
        <v>668250</v>
      </c>
      <c r="W82" s="6">
        <v>6750</v>
      </c>
      <c r="X82" s="6">
        <v>675000</v>
      </c>
      <c r="Y82" s="6">
        <v>0</v>
      </c>
      <c r="Z82" s="7">
        <v>42054</v>
      </c>
      <c r="AA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2" s="35" t="str">
        <f>IFERROR(
                    _xlfn.XLOOKUP(Tabela1[[#This Row],[ID]],'Base_Solicitações MP'!B:B,'Base_Solicitações MP'!R:R),
                    "Não enviada")</f>
        <v>Não enviada</v>
      </c>
      <c r="AC82" s="15" t="str">
        <f>_xlfn.CONCAT(Tabela1[[#This Row],[Município]],"/",Tabela1[[#This Row],[UF]])</f>
        <v>Atalaia do Norte/AM</v>
      </c>
    </row>
    <row r="83" spans="1:29" x14ac:dyDescent="0.25">
      <c r="A83" s="14" t="s">
        <v>24</v>
      </c>
      <c r="B83" s="2" t="s">
        <v>8254</v>
      </c>
      <c r="C83" s="2" t="s">
        <v>25</v>
      </c>
      <c r="D83" s="3" t="s">
        <v>210</v>
      </c>
      <c r="E83" s="1">
        <v>806021</v>
      </c>
      <c r="F83" s="1">
        <v>2007</v>
      </c>
      <c r="G83" s="1">
        <v>30</v>
      </c>
      <c r="H83" s="1" t="s">
        <v>213</v>
      </c>
      <c r="I83" s="1" t="s">
        <v>212</v>
      </c>
      <c r="J83" s="1" t="s">
        <v>40</v>
      </c>
      <c r="K83" s="1" t="str">
        <f>IF(Tabela1[[#This Row],[Situação da Obra]]="Inacabada - PC Técnica Concluída","Inacabada",Tabela1[[#This Row],[Situação da Obra]])</f>
        <v>Inacabada</v>
      </c>
      <c r="L83" s="1" t="s">
        <v>30</v>
      </c>
      <c r="M83" s="4">
        <v>42104</v>
      </c>
      <c r="N83" s="5">
        <v>0</v>
      </c>
      <c r="O83" s="4">
        <v>42072</v>
      </c>
      <c r="P83" s="1" t="s">
        <v>199</v>
      </c>
      <c r="Q83" s="1" t="s">
        <v>24</v>
      </c>
      <c r="R83" s="1" t="s">
        <v>168</v>
      </c>
      <c r="S83" s="1" t="s">
        <v>200</v>
      </c>
      <c r="T83" s="1" t="s">
        <v>201</v>
      </c>
      <c r="U83" s="6">
        <v>1162632.21</v>
      </c>
      <c r="V83" s="6">
        <v>668250</v>
      </c>
      <c r="W83" s="6">
        <v>6750</v>
      </c>
      <c r="X83" s="6">
        <v>675000</v>
      </c>
      <c r="Y83" s="6">
        <v>0</v>
      </c>
      <c r="Z83" s="7">
        <v>42054</v>
      </c>
      <c r="AA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3" s="35" t="str">
        <f>IFERROR(
                    _xlfn.XLOOKUP(Tabela1[[#This Row],[ID]],'Base_Solicitações MP'!B:B,'Base_Solicitações MP'!R:R),
                    "Não enviada")</f>
        <v>Não enviada</v>
      </c>
      <c r="AC83" s="15" t="str">
        <f>_xlfn.CONCAT(Tabela1[[#This Row],[Município]],"/",Tabela1[[#This Row],[UF]])</f>
        <v>Atalaia do Norte/AM</v>
      </c>
    </row>
    <row r="84" spans="1:29" x14ac:dyDescent="0.25">
      <c r="A84" s="14" t="s">
        <v>24</v>
      </c>
      <c r="B84" s="2" t="s">
        <v>8255</v>
      </c>
      <c r="C84" s="2" t="s">
        <v>25</v>
      </c>
      <c r="D84" s="3" t="s">
        <v>210</v>
      </c>
      <c r="E84" s="1">
        <v>806021</v>
      </c>
      <c r="F84" s="1">
        <v>2007</v>
      </c>
      <c r="G84" s="1">
        <v>30</v>
      </c>
      <c r="H84" s="1" t="s">
        <v>213</v>
      </c>
      <c r="I84" s="1" t="s">
        <v>212</v>
      </c>
      <c r="J84" s="1" t="s">
        <v>40</v>
      </c>
      <c r="K84" s="1" t="str">
        <f>IF(Tabela1[[#This Row],[Situação da Obra]]="Inacabada - PC Técnica Concluída","Inacabada",Tabela1[[#This Row],[Situação da Obra]])</f>
        <v>Inacabada</v>
      </c>
      <c r="L84" s="1" t="s">
        <v>30</v>
      </c>
      <c r="M84" s="4">
        <v>42104</v>
      </c>
      <c r="N84" s="5">
        <v>0</v>
      </c>
      <c r="O84" s="4">
        <v>42072</v>
      </c>
      <c r="P84" s="1" t="s">
        <v>199</v>
      </c>
      <c r="Q84" s="1" t="s">
        <v>24</v>
      </c>
      <c r="R84" s="1" t="s">
        <v>168</v>
      </c>
      <c r="S84" s="1" t="s">
        <v>205</v>
      </c>
      <c r="T84" s="1" t="s">
        <v>201</v>
      </c>
      <c r="U84" s="6">
        <v>1555877.86</v>
      </c>
      <c r="V84" s="6">
        <v>668250</v>
      </c>
      <c r="W84" s="6">
        <v>6750</v>
      </c>
      <c r="X84" s="6">
        <v>675000</v>
      </c>
      <c r="Y84" s="6">
        <v>0</v>
      </c>
      <c r="Z84" s="7">
        <v>42054</v>
      </c>
      <c r="AA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4" s="35" t="str">
        <f>IFERROR(
                    _xlfn.XLOOKUP(Tabela1[[#This Row],[ID]],'Base_Solicitações MP'!B:B,'Base_Solicitações MP'!R:R),
                    "Não enviada")</f>
        <v>Não enviada</v>
      </c>
      <c r="AC84" s="15" t="str">
        <f>_xlfn.CONCAT(Tabela1[[#This Row],[Município]],"/",Tabela1[[#This Row],[UF]])</f>
        <v>Atalaia do Norte/AM</v>
      </c>
    </row>
    <row r="85" spans="1:29" x14ac:dyDescent="0.25">
      <c r="A85" s="14" t="s">
        <v>24</v>
      </c>
      <c r="B85" s="2" t="s">
        <v>8256</v>
      </c>
      <c r="C85" s="2" t="s">
        <v>25</v>
      </c>
      <c r="D85" s="3" t="s">
        <v>210</v>
      </c>
      <c r="E85" s="1">
        <v>806021</v>
      </c>
      <c r="F85" s="1">
        <v>2007</v>
      </c>
      <c r="G85" s="1">
        <v>30</v>
      </c>
      <c r="H85" s="1" t="s">
        <v>213</v>
      </c>
      <c r="I85" s="1" t="s">
        <v>212</v>
      </c>
      <c r="J85" s="1" t="s">
        <v>40</v>
      </c>
      <c r="K85" s="1" t="str">
        <f>IF(Tabela1[[#This Row],[Situação da Obra]]="Inacabada - PC Técnica Concluída","Inacabada",Tabela1[[#This Row],[Situação da Obra]])</f>
        <v>Inacabada</v>
      </c>
      <c r="L85" s="1" t="s">
        <v>30</v>
      </c>
      <c r="M85" s="4">
        <v>42104</v>
      </c>
      <c r="N85" s="5">
        <v>0</v>
      </c>
      <c r="O85" s="4">
        <v>42072</v>
      </c>
      <c r="P85" s="1" t="s">
        <v>199</v>
      </c>
      <c r="Q85" s="1" t="s">
        <v>24</v>
      </c>
      <c r="R85" s="1" t="s">
        <v>168</v>
      </c>
      <c r="S85" s="1" t="s">
        <v>205</v>
      </c>
      <c r="T85" s="1" t="s">
        <v>201</v>
      </c>
      <c r="U85" s="6">
        <v>1526221.55</v>
      </c>
      <c r="V85" s="6">
        <v>668250</v>
      </c>
      <c r="W85" s="6">
        <v>6750</v>
      </c>
      <c r="X85" s="6">
        <v>675000</v>
      </c>
      <c r="Y85" s="6">
        <v>0</v>
      </c>
      <c r="Z85" s="7">
        <v>42054</v>
      </c>
      <c r="AA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5" s="35" t="str">
        <f>IFERROR(
                    _xlfn.XLOOKUP(Tabela1[[#This Row],[ID]],'Base_Solicitações MP'!B:B,'Base_Solicitações MP'!R:R),
                    "Não enviada")</f>
        <v>Não enviada</v>
      </c>
      <c r="AC85" s="15" t="str">
        <f>_xlfn.CONCAT(Tabela1[[#This Row],[Município]],"/",Tabela1[[#This Row],[UF]])</f>
        <v>Atalaia do Norte/AM</v>
      </c>
    </row>
    <row r="86" spans="1:29" x14ac:dyDescent="0.25">
      <c r="A86" s="14" t="s">
        <v>24</v>
      </c>
      <c r="B86" s="2" t="s">
        <v>8257</v>
      </c>
      <c r="C86" s="2" t="s">
        <v>25</v>
      </c>
      <c r="D86" s="3" t="s">
        <v>210</v>
      </c>
      <c r="E86" s="1">
        <v>806021</v>
      </c>
      <c r="F86" s="1">
        <v>2007</v>
      </c>
      <c r="G86" s="1">
        <v>30</v>
      </c>
      <c r="H86" s="1" t="s">
        <v>214</v>
      </c>
      <c r="I86" s="1" t="s">
        <v>212</v>
      </c>
      <c r="J86" s="1" t="s">
        <v>40</v>
      </c>
      <c r="K86" s="1" t="str">
        <f>IF(Tabela1[[#This Row],[Situação da Obra]]="Inacabada - PC Técnica Concluída","Inacabada",Tabela1[[#This Row],[Situação da Obra]])</f>
        <v>Inacabada</v>
      </c>
      <c r="L86" s="1" t="s">
        <v>30</v>
      </c>
      <c r="M86" s="4">
        <v>42104</v>
      </c>
      <c r="N86" s="5">
        <v>0.97009999999999996</v>
      </c>
      <c r="O86" s="4">
        <v>42072</v>
      </c>
      <c r="P86" s="1" t="s">
        <v>199</v>
      </c>
      <c r="Q86" s="1" t="s">
        <v>24</v>
      </c>
      <c r="R86" s="1" t="s">
        <v>168</v>
      </c>
      <c r="S86" s="1" t="s">
        <v>205</v>
      </c>
      <c r="T86" s="1" t="s">
        <v>201</v>
      </c>
      <c r="U86" s="6">
        <v>1544264.72</v>
      </c>
      <c r="V86" s="6">
        <v>668250</v>
      </c>
      <c r="W86" s="6">
        <v>6750</v>
      </c>
      <c r="X86" s="6">
        <v>675000</v>
      </c>
      <c r="Y86" s="6">
        <v>0</v>
      </c>
      <c r="Z86" s="7">
        <v>42054</v>
      </c>
      <c r="AA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6" s="35" t="str">
        <f>IFERROR(
                    _xlfn.XLOOKUP(Tabela1[[#This Row],[ID]],'Base_Solicitações MP'!B:B,'Base_Solicitações MP'!R:R),
                    "Não enviada")</f>
        <v>Não enviada</v>
      </c>
      <c r="AC86" s="15" t="str">
        <f>_xlfn.CONCAT(Tabela1[[#This Row],[Município]],"/",Tabela1[[#This Row],[UF]])</f>
        <v>Tabatinga/AM</v>
      </c>
    </row>
    <row r="87" spans="1:29" x14ac:dyDescent="0.25">
      <c r="A87" s="14" t="s">
        <v>24</v>
      </c>
      <c r="B87" s="2" t="s">
        <v>8258</v>
      </c>
      <c r="C87" s="2" t="s">
        <v>25</v>
      </c>
      <c r="D87" s="3" t="s">
        <v>210</v>
      </c>
      <c r="E87" s="1">
        <v>806021</v>
      </c>
      <c r="F87" s="1">
        <v>2007</v>
      </c>
      <c r="G87" s="1">
        <v>30</v>
      </c>
      <c r="H87" s="1" t="s">
        <v>214</v>
      </c>
      <c r="I87" s="1" t="s">
        <v>212</v>
      </c>
      <c r="J87" s="1" t="s">
        <v>40</v>
      </c>
      <c r="K87" s="1" t="str">
        <f>IF(Tabela1[[#This Row],[Situação da Obra]]="Inacabada - PC Técnica Concluída","Inacabada",Tabela1[[#This Row],[Situação da Obra]])</f>
        <v>Inacabada</v>
      </c>
      <c r="L87" s="1" t="s">
        <v>30</v>
      </c>
      <c r="M87" s="4">
        <v>42104</v>
      </c>
      <c r="N87" s="5">
        <v>0.74339999999999995</v>
      </c>
      <c r="O87" s="4">
        <v>42072</v>
      </c>
      <c r="P87" s="1" t="s">
        <v>199</v>
      </c>
      <c r="Q87" s="1" t="s">
        <v>24</v>
      </c>
      <c r="R87" s="1" t="s">
        <v>168</v>
      </c>
      <c r="S87" s="1" t="s">
        <v>205</v>
      </c>
      <c r="T87" s="1" t="s">
        <v>201</v>
      </c>
      <c r="U87" s="6">
        <v>1515545.37</v>
      </c>
      <c r="V87" s="6">
        <v>668250</v>
      </c>
      <c r="W87" s="6">
        <v>6750</v>
      </c>
      <c r="X87" s="6">
        <v>675000</v>
      </c>
      <c r="Y87" s="6">
        <v>0</v>
      </c>
      <c r="Z87" s="7">
        <v>42054</v>
      </c>
      <c r="AA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7" s="35" t="str">
        <f>IFERROR(
                    _xlfn.XLOOKUP(Tabela1[[#This Row],[ID]],'Base_Solicitações MP'!B:B,'Base_Solicitações MP'!R:R),
                    "Não enviada")</f>
        <v>Não enviada</v>
      </c>
      <c r="AC87" s="15" t="str">
        <f>_xlfn.CONCAT(Tabela1[[#This Row],[Município]],"/",Tabela1[[#This Row],[UF]])</f>
        <v>Tabatinga/AM</v>
      </c>
    </row>
    <row r="88" spans="1:29" x14ac:dyDescent="0.25">
      <c r="A88" s="14" t="s">
        <v>24</v>
      </c>
      <c r="B88" s="2" t="s">
        <v>8259</v>
      </c>
      <c r="C88" s="2" t="s">
        <v>25</v>
      </c>
      <c r="D88" s="2" t="s">
        <v>215</v>
      </c>
      <c r="E88" s="1">
        <v>700219</v>
      </c>
      <c r="F88" s="1">
        <v>2008</v>
      </c>
      <c r="G88" s="1">
        <v>31</v>
      </c>
      <c r="H88" s="1" t="s">
        <v>216</v>
      </c>
      <c r="I88" s="1" t="s">
        <v>184</v>
      </c>
      <c r="J88" s="1" t="s">
        <v>56</v>
      </c>
      <c r="K88" s="1" t="str">
        <f>IF(Tabela1[[#This Row],[Situação da Obra]]="Inacabada - PC Técnica Concluída","Inacabada",Tabela1[[#This Row],[Situação da Obra]])</f>
        <v>Paralisada</v>
      </c>
      <c r="L88" s="1" t="s">
        <v>30</v>
      </c>
      <c r="M88" s="4">
        <v>43958</v>
      </c>
      <c r="N88" s="5">
        <v>0.82540000000000002</v>
      </c>
      <c r="O88" s="4">
        <v>44921</v>
      </c>
      <c r="P88" s="1" t="s">
        <v>199</v>
      </c>
      <c r="Q88" s="1" t="s">
        <v>25</v>
      </c>
      <c r="R88" s="1" t="s">
        <v>168</v>
      </c>
      <c r="S88" s="1" t="s">
        <v>169</v>
      </c>
      <c r="T88" s="1" t="s">
        <v>169</v>
      </c>
      <c r="U88" s="6">
        <v>654039.06999999995</v>
      </c>
      <c r="V88" s="6">
        <v>621017.41935483867</v>
      </c>
      <c r="W88" s="6">
        <v>6272.9032258064517</v>
      </c>
      <c r="X88" s="6">
        <v>173220.86</v>
      </c>
      <c r="Y88" s="6" t="s">
        <v>41</v>
      </c>
      <c r="Z88" s="7">
        <v>45035</v>
      </c>
      <c r="AA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8" s="35" t="str">
        <f>IFERROR(
                    _xlfn.XLOOKUP(Tabela1[[#This Row],[ID]],'Base_Solicitações MP'!B:B,'Base_Solicitações MP'!R:R),
                    "Não enviada")</f>
        <v>Em Cadastramento</v>
      </c>
      <c r="AC88" s="15" t="str">
        <f>_xlfn.CONCAT(Tabela1[[#This Row],[Município]],"/",Tabela1[[#This Row],[UF]])</f>
        <v>Mãe do Rio/PA</v>
      </c>
    </row>
    <row r="89" spans="1:29" x14ac:dyDescent="0.25">
      <c r="A89" s="14" t="s">
        <v>24</v>
      </c>
      <c r="B89" s="2" t="s">
        <v>8260</v>
      </c>
      <c r="C89" s="2" t="s">
        <v>25</v>
      </c>
      <c r="D89" s="3" t="s">
        <v>215</v>
      </c>
      <c r="E89" s="1">
        <v>700219</v>
      </c>
      <c r="F89" s="1">
        <v>2008</v>
      </c>
      <c r="G89" s="1">
        <v>31</v>
      </c>
      <c r="H89" s="1" t="s">
        <v>217</v>
      </c>
      <c r="I89" s="1" t="s">
        <v>184</v>
      </c>
      <c r="J89" s="1" t="s">
        <v>56</v>
      </c>
      <c r="K89" s="1" t="str">
        <f>IF(Tabela1[[#This Row],[Situação da Obra]]="Inacabada - PC Técnica Concluída","Inacabada",Tabela1[[#This Row],[Situação da Obra]])</f>
        <v>Paralisada</v>
      </c>
      <c r="L89" s="1" t="s">
        <v>30</v>
      </c>
      <c r="M89" s="4">
        <v>42275</v>
      </c>
      <c r="N89" s="5">
        <v>0.92800000000000005</v>
      </c>
      <c r="O89" s="4">
        <v>44581</v>
      </c>
      <c r="P89" s="1" t="s">
        <v>199</v>
      </c>
      <c r="Q89" s="1" t="s">
        <v>24</v>
      </c>
      <c r="R89" s="1" t="s">
        <v>168</v>
      </c>
      <c r="S89" s="1" t="s">
        <v>218</v>
      </c>
      <c r="T89" s="1" t="s">
        <v>218</v>
      </c>
      <c r="U89" s="6">
        <v>794792.12</v>
      </c>
      <c r="V89" s="6">
        <v>621017.41935483867</v>
      </c>
      <c r="W89" s="6">
        <v>6272.9032258064517</v>
      </c>
      <c r="X89" s="6">
        <v>627290.31000000006</v>
      </c>
      <c r="Y89" s="6">
        <v>9859652.5800000001</v>
      </c>
      <c r="Z89" s="7">
        <v>45035</v>
      </c>
      <c r="AA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9" s="35" t="str">
        <f>IFERROR(
                    _xlfn.XLOOKUP(Tabela1[[#This Row],[ID]],'Base_Solicitações MP'!B:B,'Base_Solicitações MP'!R:R),
                    "Não enviada")</f>
        <v>Aguardando Análise FNDE</v>
      </c>
      <c r="AC89" s="15" t="str">
        <f>_xlfn.CONCAT(Tabela1[[#This Row],[Município]],"/",Tabela1[[#This Row],[UF]])</f>
        <v>São Domingos do Capim/PA</v>
      </c>
    </row>
    <row r="90" spans="1:29" x14ac:dyDescent="0.25">
      <c r="A90" s="14" t="s">
        <v>24</v>
      </c>
      <c r="B90" s="2" t="s">
        <v>8261</v>
      </c>
      <c r="C90" s="2" t="s">
        <v>25</v>
      </c>
      <c r="D90" s="2" t="s">
        <v>215</v>
      </c>
      <c r="E90" s="1">
        <v>700219</v>
      </c>
      <c r="F90" s="1">
        <v>2008</v>
      </c>
      <c r="G90" s="1">
        <v>31</v>
      </c>
      <c r="H90" s="1" t="s">
        <v>219</v>
      </c>
      <c r="I90" s="1" t="s">
        <v>184</v>
      </c>
      <c r="J90" s="1" t="s">
        <v>56</v>
      </c>
      <c r="K90" s="1" t="str">
        <f>IF(Tabela1[[#This Row],[Situação da Obra]]="Inacabada - PC Técnica Concluída","Inacabada",Tabela1[[#This Row],[Situação da Obra]])</f>
        <v>Paralisada</v>
      </c>
      <c r="L90" s="1" t="s">
        <v>30</v>
      </c>
      <c r="M90" s="4">
        <v>42356</v>
      </c>
      <c r="N90" s="5">
        <v>0.79820000000000002</v>
      </c>
      <c r="O90" s="4">
        <v>44726</v>
      </c>
      <c r="P90" s="1" t="s">
        <v>199</v>
      </c>
      <c r="Q90" s="1" t="s">
        <v>25</v>
      </c>
      <c r="R90" s="1" t="s">
        <v>168</v>
      </c>
      <c r="S90" s="1" t="s">
        <v>169</v>
      </c>
      <c r="T90" s="1" t="s">
        <v>169</v>
      </c>
      <c r="U90" s="6">
        <v>488441.07</v>
      </c>
      <c r="V90" s="6">
        <v>621017.41935483867</v>
      </c>
      <c r="W90" s="6">
        <v>6272.9032258064517</v>
      </c>
      <c r="X90" s="6">
        <v>173220.86</v>
      </c>
      <c r="Y90" s="6" t="s">
        <v>41</v>
      </c>
      <c r="Z90" s="7">
        <v>45035</v>
      </c>
      <c r="AA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0" s="35" t="str">
        <f>IFERROR(
                    _xlfn.XLOOKUP(Tabela1[[#This Row],[ID]],'Base_Solicitações MP'!B:B,'Base_Solicitações MP'!R:R),
                    "Não enviada")</f>
        <v>Aguardando Análise FNDE</v>
      </c>
      <c r="AC90" s="15" t="str">
        <f>_xlfn.CONCAT(Tabela1[[#This Row],[Município]],"/",Tabela1[[#This Row],[UF]])</f>
        <v>Tailândia/PA</v>
      </c>
    </row>
    <row r="91" spans="1:29" x14ac:dyDescent="0.25">
      <c r="A91" s="14" t="s">
        <v>24</v>
      </c>
      <c r="B91" s="2" t="s">
        <v>8262</v>
      </c>
      <c r="C91" s="2" t="s">
        <v>25</v>
      </c>
      <c r="D91" s="3" t="s">
        <v>220</v>
      </c>
      <c r="E91" s="1">
        <v>806024</v>
      </c>
      <c r="F91" s="1">
        <v>2007</v>
      </c>
      <c r="G91" s="1">
        <v>17</v>
      </c>
      <c r="H91" s="1" t="s">
        <v>221</v>
      </c>
      <c r="I91" s="1" t="s">
        <v>184</v>
      </c>
      <c r="J91" s="1" t="s">
        <v>40</v>
      </c>
      <c r="K91" s="1" t="str">
        <f>IF(Tabela1[[#This Row],[Situação da Obra]]="Inacabada - PC Técnica Concluída","Inacabada",Tabela1[[#This Row],[Situação da Obra]])</f>
        <v>Inacabada</v>
      </c>
      <c r="L91" s="1" t="s">
        <v>30</v>
      </c>
      <c r="M91" s="4">
        <v>43725</v>
      </c>
      <c r="N91" s="5">
        <v>0.34200000000000003</v>
      </c>
      <c r="O91" s="4">
        <v>43711</v>
      </c>
      <c r="P91" s="1" t="s">
        <v>199</v>
      </c>
      <c r="Q91" s="1" t="s">
        <v>25</v>
      </c>
      <c r="R91" s="1" t="s">
        <v>168</v>
      </c>
      <c r="S91" s="1" t="s">
        <v>205</v>
      </c>
      <c r="T91" s="1" t="s">
        <v>201</v>
      </c>
      <c r="U91" s="6">
        <v>1558733.71</v>
      </c>
      <c r="V91" s="6">
        <v>471705.8823529412</v>
      </c>
      <c r="W91" s="6">
        <v>4764.7058823529414</v>
      </c>
      <c r="X91" s="6">
        <v>476470.58</v>
      </c>
      <c r="Y91" s="6">
        <v>4688105.58</v>
      </c>
      <c r="Z91" s="7">
        <v>43682</v>
      </c>
      <c r="AA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1" s="35" t="str">
        <f>IFERROR(
                    _xlfn.XLOOKUP(Tabela1[[#This Row],[ID]],'Base_Solicitações MP'!B:B,'Base_Solicitações MP'!R:R),
                    "Não enviada")</f>
        <v>Aguardando Análise FNDE</v>
      </c>
      <c r="AC91" s="15" t="str">
        <f>_xlfn.CONCAT(Tabela1[[#This Row],[Município]],"/",Tabela1[[#This Row],[UF]])</f>
        <v>Jacareacanga/PA</v>
      </c>
    </row>
    <row r="92" spans="1:29" x14ac:dyDescent="0.25">
      <c r="A92" s="14" t="s">
        <v>24</v>
      </c>
      <c r="B92" s="2" t="s">
        <v>8263</v>
      </c>
      <c r="C92" s="2" t="s">
        <v>25</v>
      </c>
      <c r="D92" s="3" t="s">
        <v>220</v>
      </c>
      <c r="E92" s="1">
        <v>806024</v>
      </c>
      <c r="F92" s="1">
        <v>2007</v>
      </c>
      <c r="G92" s="1">
        <v>17</v>
      </c>
      <c r="H92" s="1" t="s">
        <v>221</v>
      </c>
      <c r="I92" s="1" t="s">
        <v>184</v>
      </c>
      <c r="J92" s="1" t="s">
        <v>40</v>
      </c>
      <c r="K92" s="1" t="str">
        <f>IF(Tabela1[[#This Row],[Situação da Obra]]="Inacabada - PC Técnica Concluída","Inacabada",Tabela1[[#This Row],[Situação da Obra]])</f>
        <v>Inacabada</v>
      </c>
      <c r="L92" s="1" t="s">
        <v>209</v>
      </c>
      <c r="M92" s="4">
        <v>43725</v>
      </c>
      <c r="N92" s="5">
        <v>9.01E-2</v>
      </c>
      <c r="O92" s="4">
        <v>43711</v>
      </c>
      <c r="P92" s="1" t="s">
        <v>199</v>
      </c>
      <c r="Q92" s="1" t="s">
        <v>25</v>
      </c>
      <c r="R92" s="1" t="s">
        <v>168</v>
      </c>
      <c r="S92" s="1" t="s">
        <v>205</v>
      </c>
      <c r="T92" s="1" t="s">
        <v>201</v>
      </c>
      <c r="U92" s="6">
        <v>1558733.71</v>
      </c>
      <c r="V92" s="6">
        <v>471705.8823529412</v>
      </c>
      <c r="W92" s="6">
        <v>4764.7058823529414</v>
      </c>
      <c r="X92" s="6">
        <v>476470.58</v>
      </c>
      <c r="Y92" s="6">
        <v>4688105.58</v>
      </c>
      <c r="Z92" s="7">
        <v>43682</v>
      </c>
      <c r="AA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2" s="35" t="str">
        <f>IFERROR(
                    _xlfn.XLOOKUP(Tabela1[[#This Row],[ID]],'Base_Solicitações MP'!B:B,'Base_Solicitações MP'!R:R),
                    "Não enviada")</f>
        <v>Aguardando Análise FNDE</v>
      </c>
      <c r="AC92" s="15" t="str">
        <f>_xlfn.CONCAT(Tabela1[[#This Row],[Município]],"/",Tabela1[[#This Row],[UF]])</f>
        <v>Jacareacanga/PA</v>
      </c>
    </row>
    <row r="93" spans="1:29" x14ac:dyDescent="0.25">
      <c r="A93" s="14" t="s">
        <v>24</v>
      </c>
      <c r="B93" s="2" t="s">
        <v>8264</v>
      </c>
      <c r="C93" s="2" t="s">
        <v>25</v>
      </c>
      <c r="D93" s="3" t="s">
        <v>220</v>
      </c>
      <c r="E93" s="1">
        <v>806024</v>
      </c>
      <c r="F93" s="1">
        <v>2007</v>
      </c>
      <c r="G93" s="1">
        <v>17</v>
      </c>
      <c r="H93" s="1" t="s">
        <v>222</v>
      </c>
      <c r="I93" s="1" t="s">
        <v>184</v>
      </c>
      <c r="J93" s="1" t="s">
        <v>40</v>
      </c>
      <c r="K93" s="1" t="str">
        <f>IF(Tabela1[[#This Row],[Situação da Obra]]="Inacabada - PC Técnica Concluída","Inacabada",Tabela1[[#This Row],[Situação da Obra]])</f>
        <v>Inacabada</v>
      </c>
      <c r="L93" s="1" t="s">
        <v>209</v>
      </c>
      <c r="M93" s="4">
        <v>43725</v>
      </c>
      <c r="N93" s="5">
        <v>0.2472</v>
      </c>
      <c r="O93" s="4">
        <v>43717</v>
      </c>
      <c r="P93" s="1" t="s">
        <v>199</v>
      </c>
      <c r="Q93" s="1" t="s">
        <v>25</v>
      </c>
      <c r="R93" s="1" t="s">
        <v>168</v>
      </c>
      <c r="S93" s="1" t="s">
        <v>200</v>
      </c>
      <c r="T93" s="1" t="s">
        <v>201</v>
      </c>
      <c r="U93" s="6">
        <v>870102.04</v>
      </c>
      <c r="V93" s="6">
        <v>471705.8823529412</v>
      </c>
      <c r="W93" s="6">
        <v>4764.7058823529414</v>
      </c>
      <c r="X93" s="6">
        <v>476470.58</v>
      </c>
      <c r="Y93" s="6">
        <v>4688105.58</v>
      </c>
      <c r="Z93" s="7">
        <v>43682</v>
      </c>
      <c r="AA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3" s="35" t="str">
        <f>IFERROR(
                    _xlfn.XLOOKUP(Tabela1[[#This Row],[ID]],'Base_Solicitações MP'!B:B,'Base_Solicitações MP'!R:R),
                    "Não enviada")</f>
        <v>Aguardando Análise FNDE</v>
      </c>
      <c r="AC93" s="15" t="str">
        <f>_xlfn.CONCAT(Tabela1[[#This Row],[Município]],"/",Tabela1[[#This Row],[UF]])</f>
        <v>Oriximiná/PA</v>
      </c>
    </row>
    <row r="94" spans="1:29" x14ac:dyDescent="0.25">
      <c r="A94" s="14" t="s">
        <v>24</v>
      </c>
      <c r="B94" s="2" t="s">
        <v>8265</v>
      </c>
      <c r="C94" s="2" t="s">
        <v>25</v>
      </c>
      <c r="D94" s="3" t="s">
        <v>220</v>
      </c>
      <c r="E94" s="1">
        <v>806024</v>
      </c>
      <c r="F94" s="1">
        <v>2007</v>
      </c>
      <c r="G94" s="1">
        <v>17</v>
      </c>
      <c r="H94" s="1" t="s">
        <v>222</v>
      </c>
      <c r="I94" s="1" t="s">
        <v>184</v>
      </c>
      <c r="J94" s="1" t="s">
        <v>40</v>
      </c>
      <c r="K94" s="1" t="str">
        <f>IF(Tabela1[[#This Row],[Situação da Obra]]="Inacabada - PC Técnica Concluída","Inacabada",Tabela1[[#This Row],[Situação da Obra]])</f>
        <v>Inacabada</v>
      </c>
      <c r="L94" s="1" t="s">
        <v>209</v>
      </c>
      <c r="M94" s="4">
        <v>43725</v>
      </c>
      <c r="N94" s="5">
        <v>0.90139999999999998</v>
      </c>
      <c r="O94" s="4">
        <v>43717</v>
      </c>
      <c r="P94" s="1" t="s">
        <v>199</v>
      </c>
      <c r="Q94" s="1" t="s">
        <v>25</v>
      </c>
      <c r="R94" s="1" t="s">
        <v>168</v>
      </c>
      <c r="S94" s="1" t="s">
        <v>223</v>
      </c>
      <c r="T94" s="1" t="s">
        <v>201</v>
      </c>
      <c r="U94" s="6">
        <v>275765.62</v>
      </c>
      <c r="V94" s="6">
        <v>471705.8823529412</v>
      </c>
      <c r="W94" s="6">
        <v>4764.7058823529414</v>
      </c>
      <c r="X94" s="6">
        <v>476470.58</v>
      </c>
      <c r="Y94" s="6">
        <v>4688105.58</v>
      </c>
      <c r="Z94" s="7">
        <v>43682</v>
      </c>
      <c r="AA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4" s="35" t="str">
        <f>IFERROR(
                    _xlfn.XLOOKUP(Tabela1[[#This Row],[ID]],'Base_Solicitações MP'!B:B,'Base_Solicitações MP'!R:R),
                    "Não enviada")</f>
        <v>Aguardando Análise FNDE</v>
      </c>
      <c r="AC94" s="15" t="str">
        <f>_xlfn.CONCAT(Tabela1[[#This Row],[Município]],"/",Tabela1[[#This Row],[UF]])</f>
        <v>Oriximiná/PA</v>
      </c>
    </row>
    <row r="95" spans="1:29" x14ac:dyDescent="0.25">
      <c r="A95" s="14" t="s">
        <v>24</v>
      </c>
      <c r="B95" s="2" t="s">
        <v>8266</v>
      </c>
      <c r="C95" s="2" t="s">
        <v>25</v>
      </c>
      <c r="D95" s="3" t="s">
        <v>220</v>
      </c>
      <c r="E95" s="1">
        <v>806024</v>
      </c>
      <c r="F95" s="1">
        <v>2007</v>
      </c>
      <c r="G95" s="1">
        <v>17</v>
      </c>
      <c r="H95" s="1" t="s">
        <v>224</v>
      </c>
      <c r="I95" s="1" t="s">
        <v>184</v>
      </c>
      <c r="J95" s="1" t="s">
        <v>40</v>
      </c>
      <c r="K95" s="1" t="str">
        <f>IF(Tabela1[[#This Row],[Situação da Obra]]="Inacabada - PC Técnica Concluída","Inacabada",Tabela1[[#This Row],[Situação da Obra]])</f>
        <v>Inacabada</v>
      </c>
      <c r="L95" s="1" t="s">
        <v>209</v>
      </c>
      <c r="M95" s="4">
        <v>43725</v>
      </c>
      <c r="N95" s="5">
        <v>0.28599999999999998</v>
      </c>
      <c r="O95" s="4">
        <v>43594</v>
      </c>
      <c r="P95" s="1" t="s">
        <v>199</v>
      </c>
      <c r="Q95" s="1" t="s">
        <v>25</v>
      </c>
      <c r="R95" s="1" t="s">
        <v>168</v>
      </c>
      <c r="S95" s="1" t="s">
        <v>200</v>
      </c>
      <c r="T95" s="1" t="s">
        <v>201</v>
      </c>
      <c r="U95" s="6">
        <v>834350.63</v>
      </c>
      <c r="V95" s="6">
        <v>471705.8823529412</v>
      </c>
      <c r="W95" s="6">
        <v>4764.7058823529414</v>
      </c>
      <c r="X95" s="6">
        <v>476470.58</v>
      </c>
      <c r="Y95" s="6">
        <v>4688105.58</v>
      </c>
      <c r="Z95" s="7">
        <v>43682</v>
      </c>
      <c r="AA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5" s="35" t="str">
        <f>IFERROR(
                    _xlfn.XLOOKUP(Tabela1[[#This Row],[ID]],'Base_Solicitações MP'!B:B,'Base_Solicitações MP'!R:R),
                    "Não enviada")</f>
        <v>Diligência</v>
      </c>
      <c r="AC95" s="15" t="str">
        <f>_xlfn.CONCAT(Tabela1[[#This Row],[Município]],"/",Tabela1[[#This Row],[UF]])</f>
        <v>Capitão Poço/PA</v>
      </c>
    </row>
    <row r="96" spans="1:29" x14ac:dyDescent="0.25">
      <c r="A96" s="14" t="s">
        <v>24</v>
      </c>
      <c r="B96" s="2" t="s">
        <v>8267</v>
      </c>
      <c r="C96" s="2" t="s">
        <v>25</v>
      </c>
      <c r="D96" s="3" t="s">
        <v>220</v>
      </c>
      <c r="E96" s="1">
        <v>806024</v>
      </c>
      <c r="F96" s="1">
        <v>2007</v>
      </c>
      <c r="G96" s="1">
        <v>17</v>
      </c>
      <c r="H96" s="1" t="s">
        <v>224</v>
      </c>
      <c r="I96" s="1" t="s">
        <v>184</v>
      </c>
      <c r="J96" s="1" t="s">
        <v>40</v>
      </c>
      <c r="K96" s="1" t="str">
        <f>IF(Tabela1[[#This Row],[Situação da Obra]]="Inacabada - PC Técnica Concluída","Inacabada",Tabela1[[#This Row],[Situação da Obra]])</f>
        <v>Inacabada</v>
      </c>
      <c r="L96" s="1" t="s">
        <v>209</v>
      </c>
      <c r="M96" s="4">
        <v>43725</v>
      </c>
      <c r="N96" s="5">
        <v>0.39269999999999999</v>
      </c>
      <c r="O96" s="4">
        <v>43594</v>
      </c>
      <c r="P96" s="1" t="s">
        <v>199</v>
      </c>
      <c r="Q96" s="1" t="s">
        <v>25</v>
      </c>
      <c r="R96" s="1" t="s">
        <v>168</v>
      </c>
      <c r="S96" s="1" t="s">
        <v>200</v>
      </c>
      <c r="T96" s="1" t="s">
        <v>201</v>
      </c>
      <c r="U96" s="6">
        <v>835752.79</v>
      </c>
      <c r="V96" s="6">
        <v>471705.8823529412</v>
      </c>
      <c r="W96" s="6">
        <v>4764.7058823529414</v>
      </c>
      <c r="X96" s="6">
        <v>476470.58</v>
      </c>
      <c r="Y96" s="6">
        <v>4688105.58</v>
      </c>
      <c r="Z96" s="7">
        <v>43682</v>
      </c>
      <c r="AA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6" s="35" t="str">
        <f>IFERROR(
                    _xlfn.XLOOKUP(Tabela1[[#This Row],[ID]],'Base_Solicitações MP'!B:B,'Base_Solicitações MP'!R:R),
                    "Não enviada")</f>
        <v>Diligência</v>
      </c>
      <c r="AC96" s="15" t="str">
        <f>_xlfn.CONCAT(Tabela1[[#This Row],[Município]],"/",Tabela1[[#This Row],[UF]])</f>
        <v>Capitão Poço/PA</v>
      </c>
    </row>
    <row r="97" spans="1:29" x14ac:dyDescent="0.25">
      <c r="A97" s="14" t="s">
        <v>24</v>
      </c>
      <c r="B97" s="2" t="s">
        <v>8268</v>
      </c>
      <c r="C97" s="2" t="s">
        <v>25</v>
      </c>
      <c r="D97" s="3" t="s">
        <v>220</v>
      </c>
      <c r="E97" s="1">
        <v>806024</v>
      </c>
      <c r="F97" s="1">
        <v>2007</v>
      </c>
      <c r="G97" s="1">
        <v>17</v>
      </c>
      <c r="H97" s="1" t="s">
        <v>224</v>
      </c>
      <c r="I97" s="1" t="s">
        <v>184</v>
      </c>
      <c r="J97" s="1" t="s">
        <v>40</v>
      </c>
      <c r="K97" s="1" t="str">
        <f>IF(Tabela1[[#This Row],[Situação da Obra]]="Inacabada - PC Técnica Concluída","Inacabada",Tabela1[[#This Row],[Situação da Obra]])</f>
        <v>Inacabada</v>
      </c>
      <c r="L97" s="1" t="s">
        <v>209</v>
      </c>
      <c r="M97" s="4">
        <v>43725</v>
      </c>
      <c r="N97" s="5">
        <v>0.59209999999999996</v>
      </c>
      <c r="O97" s="4">
        <v>43594</v>
      </c>
      <c r="P97" s="1" t="s">
        <v>199</v>
      </c>
      <c r="Q97" s="1" t="s">
        <v>25</v>
      </c>
      <c r="R97" s="1" t="s">
        <v>168</v>
      </c>
      <c r="S97" s="1" t="s">
        <v>223</v>
      </c>
      <c r="T97" s="1" t="s">
        <v>201</v>
      </c>
      <c r="U97" s="6">
        <v>256434.54</v>
      </c>
      <c r="V97" s="6">
        <v>471705.8823529412</v>
      </c>
      <c r="W97" s="6">
        <v>4764.7058823529414</v>
      </c>
      <c r="X97" s="6">
        <v>476470.58</v>
      </c>
      <c r="Y97" s="6">
        <v>4688105.58</v>
      </c>
      <c r="Z97" s="7">
        <v>43682</v>
      </c>
      <c r="AA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7" s="35" t="str">
        <f>IFERROR(
                    _xlfn.XLOOKUP(Tabela1[[#This Row],[ID]],'Base_Solicitações MP'!B:B,'Base_Solicitações MP'!R:R),
                    "Não enviada")</f>
        <v>Diligência</v>
      </c>
      <c r="AC97" s="15" t="str">
        <f>_xlfn.CONCAT(Tabela1[[#This Row],[Município]],"/",Tabela1[[#This Row],[UF]])</f>
        <v>Capitão Poço/PA</v>
      </c>
    </row>
    <row r="98" spans="1:29" x14ac:dyDescent="0.25">
      <c r="A98" s="14" t="s">
        <v>24</v>
      </c>
      <c r="B98" s="2" t="s">
        <v>8269</v>
      </c>
      <c r="C98" s="2" t="s">
        <v>25</v>
      </c>
      <c r="D98" s="3" t="s">
        <v>220</v>
      </c>
      <c r="E98" s="1">
        <v>806024</v>
      </c>
      <c r="F98" s="1">
        <v>2007</v>
      </c>
      <c r="G98" s="1">
        <v>17</v>
      </c>
      <c r="H98" s="1" t="s">
        <v>224</v>
      </c>
      <c r="I98" s="1" t="s">
        <v>184</v>
      </c>
      <c r="J98" s="1" t="s">
        <v>40</v>
      </c>
      <c r="K98" s="1" t="str">
        <f>IF(Tabela1[[#This Row],[Situação da Obra]]="Inacabada - PC Técnica Concluída","Inacabada",Tabela1[[#This Row],[Situação da Obra]])</f>
        <v>Inacabada</v>
      </c>
      <c r="L98" s="1" t="s">
        <v>209</v>
      </c>
      <c r="M98" s="4">
        <v>43725</v>
      </c>
      <c r="N98" s="5">
        <v>0.23860000000000001</v>
      </c>
      <c r="O98" s="4">
        <v>43717</v>
      </c>
      <c r="P98" s="1" t="s">
        <v>199</v>
      </c>
      <c r="Q98" s="1" t="s">
        <v>25</v>
      </c>
      <c r="R98" s="1" t="s">
        <v>168</v>
      </c>
      <c r="S98" s="1" t="s">
        <v>223</v>
      </c>
      <c r="T98" s="1" t="s">
        <v>201</v>
      </c>
      <c r="U98" s="6">
        <v>190254.91</v>
      </c>
      <c r="V98" s="6">
        <v>471705.8823529412</v>
      </c>
      <c r="W98" s="6">
        <v>4764.7058823529414</v>
      </c>
      <c r="X98" s="6">
        <v>476470.58</v>
      </c>
      <c r="Y98" s="6">
        <v>4688105.58</v>
      </c>
      <c r="Z98" s="7">
        <v>43682</v>
      </c>
      <c r="AA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8" s="35" t="str">
        <f>IFERROR(
                    _xlfn.XLOOKUP(Tabela1[[#This Row],[ID]],'Base_Solicitações MP'!B:B,'Base_Solicitações MP'!R:R),
                    "Não enviada")</f>
        <v>Diligência</v>
      </c>
      <c r="AC98" s="15" t="str">
        <f>_xlfn.CONCAT(Tabela1[[#This Row],[Município]],"/",Tabela1[[#This Row],[UF]])</f>
        <v>Capitão Poço/PA</v>
      </c>
    </row>
    <row r="99" spans="1:29" x14ac:dyDescent="0.25">
      <c r="A99" s="14" t="s">
        <v>24</v>
      </c>
      <c r="B99" s="2" t="s">
        <v>8270</v>
      </c>
      <c r="C99" s="2" t="s">
        <v>25</v>
      </c>
      <c r="D99" s="3" t="s">
        <v>220</v>
      </c>
      <c r="E99" s="1">
        <v>806024</v>
      </c>
      <c r="F99" s="1">
        <v>2007</v>
      </c>
      <c r="G99" s="1">
        <v>17</v>
      </c>
      <c r="H99" s="1" t="s">
        <v>225</v>
      </c>
      <c r="I99" s="1" t="s">
        <v>184</v>
      </c>
      <c r="J99" s="1" t="s">
        <v>40</v>
      </c>
      <c r="K99" s="1" t="str">
        <f>IF(Tabela1[[#This Row],[Situação da Obra]]="Inacabada - PC Técnica Concluída","Inacabada",Tabela1[[#This Row],[Situação da Obra]])</f>
        <v>Inacabada</v>
      </c>
      <c r="L99" s="1" t="s">
        <v>209</v>
      </c>
      <c r="M99" s="4">
        <v>43725</v>
      </c>
      <c r="N99" s="5">
        <v>0.48120000000000002</v>
      </c>
      <c r="O99" s="4">
        <v>43594</v>
      </c>
      <c r="P99" s="1" t="s">
        <v>199</v>
      </c>
      <c r="Q99" s="1" t="s">
        <v>25</v>
      </c>
      <c r="R99" s="1" t="s">
        <v>168</v>
      </c>
      <c r="S99" s="1" t="s">
        <v>205</v>
      </c>
      <c r="T99" s="1" t="s">
        <v>201</v>
      </c>
      <c r="U99" s="6">
        <v>950255.54</v>
      </c>
      <c r="V99" s="6">
        <v>471705.8823529412</v>
      </c>
      <c r="W99" s="6">
        <v>4764.7058823529414</v>
      </c>
      <c r="X99" s="6">
        <v>476470.58</v>
      </c>
      <c r="Y99" s="6">
        <v>4688105.58</v>
      </c>
      <c r="Z99" s="7">
        <v>43682</v>
      </c>
      <c r="AA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9" s="35" t="str">
        <f>IFERROR(
                    _xlfn.XLOOKUP(Tabela1[[#This Row],[ID]],'Base_Solicitações MP'!B:B,'Base_Solicitações MP'!R:R),
                    "Não enviada")</f>
        <v>Diligência</v>
      </c>
      <c r="AC99" s="15" t="str">
        <f>_xlfn.CONCAT(Tabela1[[#This Row],[Município]],"/",Tabela1[[#This Row],[UF]])</f>
        <v>Paragominas/PA</v>
      </c>
    </row>
    <row r="100" spans="1:29" x14ac:dyDescent="0.25">
      <c r="A100" s="14" t="s">
        <v>24</v>
      </c>
      <c r="B100" s="2" t="s">
        <v>8271</v>
      </c>
      <c r="C100" s="2" t="s">
        <v>25</v>
      </c>
      <c r="D100" s="2" t="s">
        <v>215</v>
      </c>
      <c r="E100" s="1">
        <v>700219</v>
      </c>
      <c r="F100" s="1">
        <v>2008</v>
      </c>
      <c r="G100" s="1">
        <v>31</v>
      </c>
      <c r="H100" s="1" t="s">
        <v>226</v>
      </c>
      <c r="I100" s="1" t="s">
        <v>184</v>
      </c>
      <c r="J100" s="1" t="s">
        <v>56</v>
      </c>
      <c r="K100" s="1" t="str">
        <f>IF(Tabela1[[#This Row],[Situação da Obra]]="Inacabada - PC Técnica Concluída","Inacabada",Tabela1[[#This Row],[Situação da Obra]])</f>
        <v>Paralisada</v>
      </c>
      <c r="L100" s="1" t="s">
        <v>30</v>
      </c>
      <c r="M100" s="4">
        <v>41491</v>
      </c>
      <c r="N100" s="5">
        <v>0.56820000000000004</v>
      </c>
      <c r="O100" s="4">
        <v>45027</v>
      </c>
      <c r="P100" s="1" t="s">
        <v>199</v>
      </c>
      <c r="Q100" s="1" t="s">
        <v>25</v>
      </c>
      <c r="R100" s="1" t="s">
        <v>168</v>
      </c>
      <c r="S100" s="1" t="s">
        <v>169</v>
      </c>
      <c r="T100" s="1" t="s">
        <v>169</v>
      </c>
      <c r="U100" s="6">
        <v>97491.55</v>
      </c>
      <c r="V100" s="6">
        <v>621017.41935483867</v>
      </c>
      <c r="W100" s="6">
        <v>6272.9032258064517</v>
      </c>
      <c r="X100" s="6">
        <v>173220.86</v>
      </c>
      <c r="Y100" s="6" t="s">
        <v>41</v>
      </c>
      <c r="Z100" s="7">
        <v>45035</v>
      </c>
      <c r="AA1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0" s="35" t="str">
        <f>IFERROR(
                    _xlfn.XLOOKUP(Tabela1[[#This Row],[ID]],'Base_Solicitações MP'!B:B,'Base_Solicitações MP'!R:R),
                    "Não enviada")</f>
        <v>Diligência</v>
      </c>
      <c r="AC100" s="15" t="str">
        <f>_xlfn.CONCAT(Tabela1[[#This Row],[Município]],"/",Tabela1[[#This Row],[UF]])</f>
        <v>Ponta de Pedras/PA</v>
      </c>
    </row>
    <row r="101" spans="1:29" x14ac:dyDescent="0.25">
      <c r="A101" s="14" t="s">
        <v>24</v>
      </c>
      <c r="B101" s="2" t="s">
        <v>8272</v>
      </c>
      <c r="C101" s="2" t="s">
        <v>25</v>
      </c>
      <c r="D101" s="3" t="s">
        <v>215</v>
      </c>
      <c r="E101" s="1">
        <v>700219</v>
      </c>
      <c r="F101" s="1">
        <v>2008</v>
      </c>
      <c r="G101" s="1">
        <v>31</v>
      </c>
      <c r="H101" s="1" t="s">
        <v>227</v>
      </c>
      <c r="I101" s="1" t="s">
        <v>184</v>
      </c>
      <c r="J101" s="1" t="s">
        <v>56</v>
      </c>
      <c r="K101" s="1" t="str">
        <f>IF(Tabela1[[#This Row],[Situação da Obra]]="Inacabada - PC Técnica Concluída","Inacabada",Tabela1[[#This Row],[Situação da Obra]])</f>
        <v>Paralisada</v>
      </c>
      <c r="L101" s="1" t="s">
        <v>30</v>
      </c>
      <c r="M101" s="4">
        <v>41493</v>
      </c>
      <c r="N101" s="5">
        <v>0.91990000000000005</v>
      </c>
      <c r="O101" s="4">
        <v>44797</v>
      </c>
      <c r="P101" s="1" t="s">
        <v>199</v>
      </c>
      <c r="Q101" s="1" t="s">
        <v>25</v>
      </c>
      <c r="R101" s="1" t="s">
        <v>168</v>
      </c>
      <c r="S101" s="1" t="s">
        <v>175</v>
      </c>
      <c r="T101" s="1" t="s">
        <v>176</v>
      </c>
      <c r="U101" s="6">
        <v>979827.36</v>
      </c>
      <c r="V101" s="6">
        <v>621017.41935483867</v>
      </c>
      <c r="W101" s="6">
        <v>6272.9032258064517</v>
      </c>
      <c r="X101" s="6">
        <v>627290.31000000006</v>
      </c>
      <c r="Y101" s="6" t="s">
        <v>41</v>
      </c>
      <c r="Z101" s="7">
        <v>45035</v>
      </c>
      <c r="AA1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1" s="35" t="str">
        <f>IFERROR(
                    _xlfn.XLOOKUP(Tabela1[[#This Row],[ID]],'Base_Solicitações MP'!B:B,'Base_Solicitações MP'!R:R),
                    "Não enviada")</f>
        <v>Diligência</v>
      </c>
      <c r="AC101" s="15" t="str">
        <f>_xlfn.CONCAT(Tabela1[[#This Row],[Município]],"/",Tabela1[[#This Row],[UF]])</f>
        <v>Palestina do Pará/PA</v>
      </c>
    </row>
    <row r="102" spans="1:29" x14ac:dyDescent="0.25">
      <c r="A102" s="14" t="s">
        <v>24</v>
      </c>
      <c r="B102" s="2" t="s">
        <v>8273</v>
      </c>
      <c r="C102" s="2" t="s">
        <v>25</v>
      </c>
      <c r="D102" s="2" t="s">
        <v>228</v>
      </c>
      <c r="E102" s="1">
        <v>700283</v>
      </c>
      <c r="F102" s="1">
        <v>2008</v>
      </c>
      <c r="G102" s="1">
        <v>190</v>
      </c>
      <c r="H102" s="1" t="s">
        <v>229</v>
      </c>
      <c r="I102" s="1" t="s">
        <v>82</v>
      </c>
      <c r="J102" s="1" t="s">
        <v>56</v>
      </c>
      <c r="K102" s="1" t="str">
        <f>IF(Tabela1[[#This Row],[Situação da Obra]]="Inacabada - PC Técnica Concluída","Inacabada",Tabela1[[#This Row],[Situação da Obra]])</f>
        <v>Paralisada</v>
      </c>
      <c r="L102" s="1" t="s">
        <v>30</v>
      </c>
      <c r="M102" s="4">
        <v>44783</v>
      </c>
      <c r="N102" s="5">
        <v>0.8619</v>
      </c>
      <c r="O102" s="4">
        <v>45051</v>
      </c>
      <c r="P102" s="1" t="s">
        <v>199</v>
      </c>
      <c r="Q102" s="1" t="s">
        <v>25</v>
      </c>
      <c r="R102" s="1" t="s">
        <v>168</v>
      </c>
      <c r="S102" s="1" t="s">
        <v>169</v>
      </c>
      <c r="T102" s="1" t="s">
        <v>169</v>
      </c>
      <c r="U102" s="6">
        <v>505037.69</v>
      </c>
      <c r="V102" s="6">
        <v>183010.65152631578</v>
      </c>
      <c r="W102" s="6">
        <v>1848.5924210526316</v>
      </c>
      <c r="X102" s="6">
        <v>740836.36545454548</v>
      </c>
      <c r="Y102" s="6" t="s">
        <v>41</v>
      </c>
      <c r="Z102" s="7">
        <v>45103</v>
      </c>
      <c r="AA1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2" s="35" t="str">
        <f>IFERROR(
                    _xlfn.XLOOKUP(Tabela1[[#This Row],[ID]],'Base_Solicitações MP'!B:B,'Base_Solicitações MP'!R:R),
                    "Não enviada")</f>
        <v>Diligência</v>
      </c>
      <c r="AC102" s="15" t="str">
        <f>_xlfn.CONCAT(Tabela1[[#This Row],[Município]],"/",Tabela1[[#This Row],[UF]])</f>
        <v>Vitória da Conquista/BA</v>
      </c>
    </row>
    <row r="103" spans="1:29" x14ac:dyDescent="0.25">
      <c r="A103" s="14" t="s">
        <v>24</v>
      </c>
      <c r="B103" s="2" t="s">
        <v>8274</v>
      </c>
      <c r="C103" s="2" t="s">
        <v>25</v>
      </c>
      <c r="D103" s="2" t="s">
        <v>228</v>
      </c>
      <c r="E103" s="1">
        <v>700283</v>
      </c>
      <c r="F103" s="1">
        <v>2008</v>
      </c>
      <c r="G103" s="1">
        <v>190</v>
      </c>
      <c r="H103" s="1" t="s">
        <v>229</v>
      </c>
      <c r="I103" s="1" t="s">
        <v>82</v>
      </c>
      <c r="J103" s="1" t="s">
        <v>56</v>
      </c>
      <c r="K103" s="1" t="str">
        <f>IF(Tabela1[[#This Row],[Situação da Obra]]="Inacabada - PC Técnica Concluída","Inacabada",Tabela1[[#This Row],[Situação da Obra]])</f>
        <v>Paralisada</v>
      </c>
      <c r="L103" s="1" t="s">
        <v>30</v>
      </c>
      <c r="M103" s="4">
        <v>44988</v>
      </c>
      <c r="N103" s="5">
        <v>0.83850000000000002</v>
      </c>
      <c r="O103" s="4">
        <v>45051</v>
      </c>
      <c r="P103" s="1" t="s">
        <v>199</v>
      </c>
      <c r="Q103" s="1" t="s">
        <v>25</v>
      </c>
      <c r="R103" s="1" t="s">
        <v>168</v>
      </c>
      <c r="S103" s="1" t="s">
        <v>169</v>
      </c>
      <c r="T103" s="1" t="s">
        <v>169</v>
      </c>
      <c r="U103" s="6">
        <v>422422.82</v>
      </c>
      <c r="V103" s="6">
        <v>183010.65152631578</v>
      </c>
      <c r="W103" s="6">
        <v>1848.5924210526316</v>
      </c>
      <c r="X103" s="6">
        <v>171210.63999999998</v>
      </c>
      <c r="Y103" s="6" t="s">
        <v>41</v>
      </c>
      <c r="Z103" s="7">
        <v>45103</v>
      </c>
      <c r="AA1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3" s="35" t="str">
        <f>IFERROR(
                    _xlfn.XLOOKUP(Tabela1[[#This Row],[ID]],'Base_Solicitações MP'!B:B,'Base_Solicitações MP'!R:R),
                    "Não enviada")</f>
        <v>Diligência</v>
      </c>
      <c r="AC103" s="15" t="str">
        <f>_xlfn.CONCAT(Tabela1[[#This Row],[Município]],"/",Tabela1[[#This Row],[UF]])</f>
        <v>Vitória da Conquista/BA</v>
      </c>
    </row>
    <row r="104" spans="1:29" x14ac:dyDescent="0.25">
      <c r="A104" s="14" t="s">
        <v>24</v>
      </c>
      <c r="B104" s="2" t="s">
        <v>8275</v>
      </c>
      <c r="C104" s="2" t="s">
        <v>25</v>
      </c>
      <c r="D104" s="2" t="s">
        <v>228</v>
      </c>
      <c r="E104" s="1">
        <v>700283</v>
      </c>
      <c r="F104" s="1">
        <v>2008</v>
      </c>
      <c r="G104" s="1">
        <v>190</v>
      </c>
      <c r="H104" s="1" t="s">
        <v>229</v>
      </c>
      <c r="I104" s="1" t="s">
        <v>82</v>
      </c>
      <c r="J104" s="1" t="s">
        <v>56</v>
      </c>
      <c r="K104" s="1" t="str">
        <f>IF(Tabela1[[#This Row],[Situação da Obra]]="Inacabada - PC Técnica Concluída","Inacabada",Tabela1[[#This Row],[Situação da Obra]])</f>
        <v>Paralisada</v>
      </c>
      <c r="L104" s="1" t="s">
        <v>30</v>
      </c>
      <c r="M104" s="4">
        <v>44988</v>
      </c>
      <c r="N104" s="5">
        <v>0.88429999999999997</v>
      </c>
      <c r="O104" s="4">
        <v>45051</v>
      </c>
      <c r="P104" s="1" t="s">
        <v>199</v>
      </c>
      <c r="Q104" s="1" t="s">
        <v>25</v>
      </c>
      <c r="R104" s="1" t="s">
        <v>168</v>
      </c>
      <c r="S104" s="1" t="s">
        <v>169</v>
      </c>
      <c r="T104" s="1" t="s">
        <v>169</v>
      </c>
      <c r="U104" s="6">
        <v>436584.8</v>
      </c>
      <c r="V104" s="6">
        <v>183010.65152631578</v>
      </c>
      <c r="W104" s="6">
        <v>1848.5924210526316</v>
      </c>
      <c r="X104" s="6">
        <v>600725.81827586214</v>
      </c>
      <c r="Y104" s="6" t="s">
        <v>41</v>
      </c>
      <c r="Z104" s="7">
        <v>45103</v>
      </c>
      <c r="AA1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4" s="35" t="str">
        <f>IFERROR(
                    _xlfn.XLOOKUP(Tabela1[[#This Row],[ID]],'Base_Solicitações MP'!B:B,'Base_Solicitações MP'!R:R),
                    "Não enviada")</f>
        <v>Diligência</v>
      </c>
      <c r="AC104" s="15" t="str">
        <f>_xlfn.CONCAT(Tabela1[[#This Row],[Município]],"/",Tabela1[[#This Row],[UF]])</f>
        <v>Vitória da Conquista/BA</v>
      </c>
    </row>
    <row r="105" spans="1:29" x14ac:dyDescent="0.25">
      <c r="A105" s="14" t="s">
        <v>24</v>
      </c>
      <c r="B105" s="2" t="s">
        <v>8276</v>
      </c>
      <c r="C105" s="2" t="s">
        <v>25</v>
      </c>
      <c r="D105" s="2" t="s">
        <v>228</v>
      </c>
      <c r="E105" s="1">
        <v>700283</v>
      </c>
      <c r="F105" s="1">
        <v>2008</v>
      </c>
      <c r="G105" s="1">
        <v>190</v>
      </c>
      <c r="H105" s="1" t="s">
        <v>230</v>
      </c>
      <c r="I105" s="1" t="s">
        <v>82</v>
      </c>
      <c r="J105" s="1" t="s">
        <v>56</v>
      </c>
      <c r="K105" s="1" t="str">
        <f>IF(Tabela1[[#This Row],[Situação da Obra]]="Inacabada - PC Técnica Concluída","Inacabada",Tabela1[[#This Row],[Situação da Obra]])</f>
        <v>Paralisada</v>
      </c>
      <c r="L105" s="1" t="s">
        <v>30</v>
      </c>
      <c r="M105" s="4">
        <v>44620</v>
      </c>
      <c r="N105" s="5">
        <v>0.71660000000000001</v>
      </c>
      <c r="O105" s="4">
        <v>45002</v>
      </c>
      <c r="P105" s="1" t="s">
        <v>199</v>
      </c>
      <c r="Q105" s="1" t="s">
        <v>25</v>
      </c>
      <c r="R105" s="1" t="s">
        <v>168</v>
      </c>
      <c r="S105" s="1" t="s">
        <v>169</v>
      </c>
      <c r="T105" s="1" t="s">
        <v>169</v>
      </c>
      <c r="U105" s="6">
        <v>330860.96999999997</v>
      </c>
      <c r="V105" s="6">
        <v>183010.65152631578</v>
      </c>
      <c r="W105" s="6">
        <v>1848.5924210526316</v>
      </c>
      <c r="X105" s="6">
        <v>2264985.3480000002</v>
      </c>
      <c r="Y105" s="6" t="s">
        <v>41</v>
      </c>
      <c r="Z105" s="7">
        <v>45103</v>
      </c>
      <c r="AA1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5" s="35" t="str">
        <f>IFERROR(
                    _xlfn.XLOOKUP(Tabela1[[#This Row],[ID]],'Base_Solicitações MP'!B:B,'Base_Solicitações MP'!R:R),
                    "Não enviada")</f>
        <v>Diligência</v>
      </c>
      <c r="AC105" s="15" t="str">
        <f>_xlfn.CONCAT(Tabela1[[#This Row],[Município]],"/",Tabela1[[#This Row],[UF]])</f>
        <v>Ruy Barbosa/BA</v>
      </c>
    </row>
    <row r="106" spans="1:29" x14ac:dyDescent="0.25">
      <c r="A106" s="14" t="s">
        <v>24</v>
      </c>
      <c r="B106" s="2" t="s">
        <v>8277</v>
      </c>
      <c r="C106" s="2" t="s">
        <v>25</v>
      </c>
      <c r="D106" s="3" t="s">
        <v>206</v>
      </c>
      <c r="E106" s="1">
        <v>700223</v>
      </c>
      <c r="F106" s="1">
        <v>2008</v>
      </c>
      <c r="G106" s="1">
        <v>12</v>
      </c>
      <c r="H106" s="1" t="s">
        <v>231</v>
      </c>
      <c r="I106" s="1" t="s">
        <v>208</v>
      </c>
      <c r="J106" s="1" t="s">
        <v>40</v>
      </c>
      <c r="K106" s="1" t="str">
        <f>IF(Tabela1[[#This Row],[Situação da Obra]]="Inacabada - PC Técnica Concluída","Inacabada",Tabela1[[#This Row],[Situação da Obra]])</f>
        <v>Inacabada</v>
      </c>
      <c r="L106" s="1" t="s">
        <v>209</v>
      </c>
      <c r="M106" s="4">
        <v>43564</v>
      </c>
      <c r="N106" s="5">
        <v>0.32440000000000002</v>
      </c>
      <c r="O106" s="4">
        <v>43356</v>
      </c>
      <c r="P106" s="1" t="s">
        <v>199</v>
      </c>
      <c r="Q106" s="1" t="s">
        <v>25</v>
      </c>
      <c r="R106" s="1" t="s">
        <v>168</v>
      </c>
      <c r="S106" s="1" t="s">
        <v>223</v>
      </c>
      <c r="T106" s="1" t="s">
        <v>201</v>
      </c>
      <c r="U106" s="6">
        <v>248430.44</v>
      </c>
      <c r="V106" s="6">
        <v>534189.28333333333</v>
      </c>
      <c r="W106" s="6">
        <v>0</v>
      </c>
      <c r="X106" s="6">
        <v>534189.28333333333</v>
      </c>
      <c r="Y106" s="6" t="s">
        <v>41</v>
      </c>
      <c r="Z106" s="7">
        <v>43564</v>
      </c>
      <c r="AA1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6" s="35" t="str">
        <f>IFERROR(
                    _xlfn.XLOOKUP(Tabela1[[#This Row],[ID]],'Base_Solicitações MP'!B:B,'Base_Solicitações MP'!R:R),
                    "Não enviada")</f>
        <v>Não enviada</v>
      </c>
      <c r="AC106" s="15" t="str">
        <f>_xlfn.CONCAT(Tabela1[[#This Row],[Município]],"/",Tabela1[[#This Row],[UF]])</f>
        <v>Uiramutã/RR</v>
      </c>
    </row>
    <row r="107" spans="1:29" x14ac:dyDescent="0.25">
      <c r="A107" s="14" t="s">
        <v>24</v>
      </c>
      <c r="B107" s="2" t="s">
        <v>8278</v>
      </c>
      <c r="C107" s="2" t="s">
        <v>25</v>
      </c>
      <c r="D107" s="3" t="s">
        <v>206</v>
      </c>
      <c r="E107" s="1">
        <v>700223</v>
      </c>
      <c r="F107" s="1">
        <v>2008</v>
      </c>
      <c r="G107" s="1">
        <v>12</v>
      </c>
      <c r="H107" s="1" t="s">
        <v>231</v>
      </c>
      <c r="I107" s="1" t="s">
        <v>208</v>
      </c>
      <c r="J107" s="1" t="s">
        <v>40</v>
      </c>
      <c r="K107" s="1" t="str">
        <f>IF(Tabela1[[#This Row],[Situação da Obra]]="Inacabada - PC Técnica Concluída","Inacabada",Tabela1[[#This Row],[Situação da Obra]])</f>
        <v>Inacabada</v>
      </c>
      <c r="L107" s="1" t="s">
        <v>209</v>
      </c>
      <c r="M107" s="4">
        <v>43564</v>
      </c>
      <c r="N107" s="5">
        <v>0.87</v>
      </c>
      <c r="O107" s="4">
        <v>43356</v>
      </c>
      <c r="P107" s="1" t="s">
        <v>199</v>
      </c>
      <c r="Q107" s="1" t="s">
        <v>25</v>
      </c>
      <c r="R107" s="1" t="s">
        <v>168</v>
      </c>
      <c r="S107" s="1" t="s">
        <v>223</v>
      </c>
      <c r="T107" s="1" t="s">
        <v>201</v>
      </c>
      <c r="U107" s="6">
        <v>264853.59999999998</v>
      </c>
      <c r="V107" s="6">
        <v>534189.28333333333</v>
      </c>
      <c r="W107" s="6">
        <v>0</v>
      </c>
      <c r="X107" s="6">
        <v>534189.28333333333</v>
      </c>
      <c r="Y107" s="6" t="s">
        <v>41</v>
      </c>
      <c r="Z107" s="7">
        <v>43564</v>
      </c>
      <c r="AA1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7" s="35" t="str">
        <f>IFERROR(
                    _xlfn.XLOOKUP(Tabela1[[#This Row],[ID]],'Base_Solicitações MP'!B:B,'Base_Solicitações MP'!R:R),
                    "Não enviada")</f>
        <v>Não enviada</v>
      </c>
      <c r="AC107" s="15" t="str">
        <f>_xlfn.CONCAT(Tabela1[[#This Row],[Município]],"/",Tabela1[[#This Row],[UF]])</f>
        <v>Uiramutã/RR</v>
      </c>
    </row>
    <row r="108" spans="1:29" x14ac:dyDescent="0.25">
      <c r="A108" s="14" t="s">
        <v>24</v>
      </c>
      <c r="B108" s="2" t="s">
        <v>8279</v>
      </c>
      <c r="C108" s="2" t="s">
        <v>25</v>
      </c>
      <c r="D108" s="3" t="s">
        <v>206</v>
      </c>
      <c r="E108" s="1">
        <v>700223</v>
      </c>
      <c r="F108" s="1">
        <v>2008</v>
      </c>
      <c r="G108" s="1">
        <v>12</v>
      </c>
      <c r="H108" s="1" t="s">
        <v>232</v>
      </c>
      <c r="I108" s="1" t="s">
        <v>208</v>
      </c>
      <c r="J108" s="1" t="s">
        <v>40</v>
      </c>
      <c r="K108" s="1" t="str">
        <f>IF(Tabela1[[#This Row],[Situação da Obra]]="Inacabada - PC Técnica Concluída","Inacabada",Tabela1[[#This Row],[Situação da Obra]])</f>
        <v>Inacabada</v>
      </c>
      <c r="L108" s="1" t="s">
        <v>209</v>
      </c>
      <c r="M108" s="4">
        <v>43564</v>
      </c>
      <c r="N108" s="5">
        <v>0.31490000000000001</v>
      </c>
      <c r="O108" s="4">
        <v>43363</v>
      </c>
      <c r="P108" s="1" t="s">
        <v>199</v>
      </c>
      <c r="Q108" s="1" t="s">
        <v>25</v>
      </c>
      <c r="R108" s="1" t="s">
        <v>168</v>
      </c>
      <c r="S108" s="1" t="s">
        <v>200</v>
      </c>
      <c r="T108" s="1" t="s">
        <v>201</v>
      </c>
      <c r="U108" s="6">
        <v>1101114.3700000001</v>
      </c>
      <c r="V108" s="6">
        <v>534189.28333333333</v>
      </c>
      <c r="W108" s="6">
        <v>0</v>
      </c>
      <c r="X108" s="6">
        <v>534189.28333333333</v>
      </c>
      <c r="Y108" s="6" t="s">
        <v>41</v>
      </c>
      <c r="Z108" s="7">
        <v>43564</v>
      </c>
      <c r="AA1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8" s="35" t="str">
        <f>IFERROR(
                    _xlfn.XLOOKUP(Tabela1[[#This Row],[ID]],'Base_Solicitações MP'!B:B,'Base_Solicitações MP'!R:R),
                    "Não enviada")</f>
        <v>Não enviada</v>
      </c>
      <c r="AC108" s="15" t="str">
        <f>_xlfn.CONCAT(Tabela1[[#This Row],[Município]],"/",Tabela1[[#This Row],[UF]])</f>
        <v>Pacaraima/RR</v>
      </c>
    </row>
    <row r="109" spans="1:29" x14ac:dyDescent="0.25">
      <c r="A109" s="14" t="s">
        <v>24</v>
      </c>
      <c r="B109" s="2" t="s">
        <v>8280</v>
      </c>
      <c r="C109" s="2" t="s">
        <v>25</v>
      </c>
      <c r="D109" s="3" t="s">
        <v>206</v>
      </c>
      <c r="E109" s="1">
        <v>700223</v>
      </c>
      <c r="F109" s="1">
        <v>2008</v>
      </c>
      <c r="G109" s="1">
        <v>12</v>
      </c>
      <c r="H109" s="1" t="s">
        <v>232</v>
      </c>
      <c r="I109" s="1" t="s">
        <v>208</v>
      </c>
      <c r="J109" s="1" t="s">
        <v>40</v>
      </c>
      <c r="K109" s="1" t="str">
        <f>IF(Tabela1[[#This Row],[Situação da Obra]]="Inacabada - PC Técnica Concluída","Inacabada",Tabela1[[#This Row],[Situação da Obra]])</f>
        <v>Inacabada</v>
      </c>
      <c r="L109" s="1" t="s">
        <v>209</v>
      </c>
      <c r="M109" s="4">
        <v>43564</v>
      </c>
      <c r="N109" s="5">
        <v>0</v>
      </c>
      <c r="O109" s="4">
        <v>43363</v>
      </c>
      <c r="P109" s="1" t="s">
        <v>199</v>
      </c>
      <c r="Q109" s="1" t="s">
        <v>25</v>
      </c>
      <c r="R109" s="1" t="s">
        <v>168</v>
      </c>
      <c r="S109" s="1" t="s">
        <v>223</v>
      </c>
      <c r="T109" s="1" t="s">
        <v>201</v>
      </c>
      <c r="U109" s="6">
        <v>226538.88</v>
      </c>
      <c r="V109" s="6">
        <v>534189.28333333333</v>
      </c>
      <c r="W109" s="6">
        <v>0</v>
      </c>
      <c r="X109" s="6">
        <v>534189.28333333333</v>
      </c>
      <c r="Y109" s="6" t="s">
        <v>41</v>
      </c>
      <c r="Z109" s="7">
        <v>43564</v>
      </c>
      <c r="AA1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9" s="35" t="str">
        <f>IFERROR(
                    _xlfn.XLOOKUP(Tabela1[[#This Row],[ID]],'Base_Solicitações MP'!B:B,'Base_Solicitações MP'!R:R),
                    "Não enviada")</f>
        <v>Não enviada</v>
      </c>
      <c r="AC109" s="15" t="str">
        <f>_xlfn.CONCAT(Tabela1[[#This Row],[Município]],"/",Tabela1[[#This Row],[UF]])</f>
        <v>Pacaraima/RR</v>
      </c>
    </row>
    <row r="110" spans="1:29" x14ac:dyDescent="0.25">
      <c r="A110" s="14" t="s">
        <v>24</v>
      </c>
      <c r="B110" s="2" t="s">
        <v>8281</v>
      </c>
      <c r="C110" s="2" t="s">
        <v>25</v>
      </c>
      <c r="D110" s="3" t="s">
        <v>206</v>
      </c>
      <c r="E110" s="1">
        <v>700223</v>
      </c>
      <c r="F110" s="1">
        <v>2008</v>
      </c>
      <c r="G110" s="1">
        <v>12</v>
      </c>
      <c r="H110" s="1" t="s">
        <v>233</v>
      </c>
      <c r="I110" s="1" t="s">
        <v>208</v>
      </c>
      <c r="J110" s="1" t="s">
        <v>40</v>
      </c>
      <c r="K110" s="1" t="str">
        <f>IF(Tabela1[[#This Row],[Situação da Obra]]="Inacabada - PC Técnica Concluída","Inacabada",Tabela1[[#This Row],[Situação da Obra]])</f>
        <v>Inacabada</v>
      </c>
      <c r="L110" s="1" t="s">
        <v>209</v>
      </c>
      <c r="M110" s="4">
        <v>43564</v>
      </c>
      <c r="N110" s="5">
        <v>4.3900000000000002E-2</v>
      </c>
      <c r="O110" s="4">
        <v>43356</v>
      </c>
      <c r="P110" s="1" t="s">
        <v>199</v>
      </c>
      <c r="Q110" s="1" t="s">
        <v>25</v>
      </c>
      <c r="R110" s="1" t="s">
        <v>168</v>
      </c>
      <c r="S110" s="1" t="s">
        <v>200</v>
      </c>
      <c r="T110" s="1" t="s">
        <v>201</v>
      </c>
      <c r="U110" s="6">
        <v>1061996.3999999999</v>
      </c>
      <c r="V110" s="6">
        <v>534189.28333333333</v>
      </c>
      <c r="W110" s="6">
        <v>0</v>
      </c>
      <c r="X110" s="6">
        <v>534189.28333333333</v>
      </c>
      <c r="Y110" s="6" t="s">
        <v>41</v>
      </c>
      <c r="Z110" s="7">
        <v>43564</v>
      </c>
      <c r="AA1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0" s="35" t="str">
        <f>IFERROR(
                    _xlfn.XLOOKUP(Tabela1[[#This Row],[ID]],'Base_Solicitações MP'!B:B,'Base_Solicitações MP'!R:R),
                    "Não enviada")</f>
        <v>Não enviada</v>
      </c>
      <c r="AC110" s="15" t="str">
        <f>_xlfn.CONCAT(Tabela1[[#This Row],[Município]],"/",Tabela1[[#This Row],[UF]])</f>
        <v>Amajari/RR</v>
      </c>
    </row>
    <row r="111" spans="1:29" x14ac:dyDescent="0.25">
      <c r="A111" s="14" t="s">
        <v>24</v>
      </c>
      <c r="B111" s="2" t="s">
        <v>8282</v>
      </c>
      <c r="C111" s="2" t="s">
        <v>25</v>
      </c>
      <c r="D111" s="3" t="s">
        <v>234</v>
      </c>
      <c r="E111" s="1">
        <v>806023</v>
      </c>
      <c r="F111" s="1">
        <v>2007</v>
      </c>
      <c r="G111" s="1">
        <v>29</v>
      </c>
      <c r="H111" s="1" t="s">
        <v>235</v>
      </c>
      <c r="I111" s="1" t="s">
        <v>172</v>
      </c>
      <c r="J111" s="1" t="s">
        <v>40</v>
      </c>
      <c r="K111" s="1" t="str">
        <f>IF(Tabela1[[#This Row],[Situação da Obra]]="Inacabada - PC Técnica Concluída","Inacabada",Tabela1[[#This Row],[Situação da Obra]])</f>
        <v>Inacabada</v>
      </c>
      <c r="L111" s="1" t="s">
        <v>209</v>
      </c>
      <c r="M111" s="4">
        <v>42129</v>
      </c>
      <c r="N111" s="5">
        <v>0.73209999999999997</v>
      </c>
      <c r="O111" s="4">
        <v>41745</v>
      </c>
      <c r="P111" s="1" t="s">
        <v>199</v>
      </c>
      <c r="Q111" s="1" t="s">
        <v>24</v>
      </c>
      <c r="R111" s="1" t="s">
        <v>168</v>
      </c>
      <c r="S111" s="1" t="s">
        <v>223</v>
      </c>
      <c r="T111" s="1" t="s">
        <v>201</v>
      </c>
      <c r="U111" s="6">
        <v>151000.45000000001</v>
      </c>
      <c r="V111" s="6">
        <v>177790.3448275862</v>
      </c>
      <c r="W111" s="6">
        <v>1795.8620689655172</v>
      </c>
      <c r="X111" s="6">
        <v>179586.19999999998</v>
      </c>
      <c r="Y111" s="6">
        <v>0.46</v>
      </c>
      <c r="Z111" s="7">
        <v>41998</v>
      </c>
      <c r="AA1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1" s="35" t="str">
        <f>IFERROR(
                    _xlfn.XLOOKUP(Tabela1[[#This Row],[ID]],'Base_Solicitações MP'!B:B,'Base_Solicitações MP'!R:R),
                    "Não enviada")</f>
        <v>Não enviada</v>
      </c>
      <c r="AC111" s="15" t="str">
        <f>_xlfn.CONCAT(Tabela1[[#This Row],[Município]],"/",Tabela1[[#This Row],[UF]])</f>
        <v>Laranjal do Jari/AP</v>
      </c>
    </row>
    <row r="112" spans="1:29" x14ac:dyDescent="0.25">
      <c r="A112" s="14" t="s">
        <v>24</v>
      </c>
      <c r="B112" s="2" t="s">
        <v>8283</v>
      </c>
      <c r="C112" s="2" t="s">
        <v>25</v>
      </c>
      <c r="D112" s="3" t="s">
        <v>234</v>
      </c>
      <c r="E112" s="1">
        <v>806023</v>
      </c>
      <c r="F112" s="1">
        <v>2007</v>
      </c>
      <c r="G112" s="1">
        <v>29</v>
      </c>
      <c r="H112" s="1" t="s">
        <v>235</v>
      </c>
      <c r="I112" s="1" t="s">
        <v>172</v>
      </c>
      <c r="J112" s="1" t="s">
        <v>40</v>
      </c>
      <c r="K112" s="1" t="str">
        <f>IF(Tabela1[[#This Row],[Situação da Obra]]="Inacabada - PC Técnica Concluída","Inacabada",Tabela1[[#This Row],[Situação da Obra]])</f>
        <v>Inacabada</v>
      </c>
      <c r="L112" s="1" t="s">
        <v>209</v>
      </c>
      <c r="M112" s="4">
        <v>42129</v>
      </c>
      <c r="N112" s="5">
        <v>0.87790000000000001</v>
      </c>
      <c r="O112" s="4">
        <v>41745</v>
      </c>
      <c r="P112" s="1" t="s">
        <v>199</v>
      </c>
      <c r="Q112" s="1" t="s">
        <v>24</v>
      </c>
      <c r="R112" s="1" t="s">
        <v>168</v>
      </c>
      <c r="S112" s="1" t="s">
        <v>223</v>
      </c>
      <c r="T112" s="1" t="s">
        <v>201</v>
      </c>
      <c r="U112" s="6">
        <v>151000.45000000001</v>
      </c>
      <c r="V112" s="6">
        <v>177790.3448275862</v>
      </c>
      <c r="W112" s="6">
        <v>1795.8620689655172</v>
      </c>
      <c r="X112" s="6">
        <v>179586.19999999998</v>
      </c>
      <c r="Y112" s="6">
        <v>0.46</v>
      </c>
      <c r="Z112" s="7">
        <v>41998</v>
      </c>
      <c r="AA1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2" s="35" t="str">
        <f>IFERROR(
                    _xlfn.XLOOKUP(Tabela1[[#This Row],[ID]],'Base_Solicitações MP'!B:B,'Base_Solicitações MP'!R:R),
                    "Não enviada")</f>
        <v>Não enviada</v>
      </c>
      <c r="AC112" s="15" t="str">
        <f>_xlfn.CONCAT(Tabela1[[#This Row],[Município]],"/",Tabela1[[#This Row],[UF]])</f>
        <v>Laranjal do Jari/AP</v>
      </c>
    </row>
    <row r="113" spans="1:29" x14ac:dyDescent="0.25">
      <c r="A113" s="14" t="s">
        <v>24</v>
      </c>
      <c r="B113" s="2" t="s">
        <v>8284</v>
      </c>
      <c r="C113" s="2" t="s">
        <v>25</v>
      </c>
      <c r="D113" s="3" t="s">
        <v>234</v>
      </c>
      <c r="E113" s="1">
        <v>806023</v>
      </c>
      <c r="F113" s="1">
        <v>2007</v>
      </c>
      <c r="G113" s="1">
        <v>29</v>
      </c>
      <c r="H113" s="1" t="s">
        <v>235</v>
      </c>
      <c r="I113" s="1" t="s">
        <v>172</v>
      </c>
      <c r="J113" s="1" t="s">
        <v>40</v>
      </c>
      <c r="K113" s="1" t="str">
        <f>IF(Tabela1[[#This Row],[Situação da Obra]]="Inacabada - PC Técnica Concluída","Inacabada",Tabela1[[#This Row],[Situação da Obra]])</f>
        <v>Inacabada</v>
      </c>
      <c r="L113" s="1" t="s">
        <v>209</v>
      </c>
      <c r="M113" s="4">
        <v>42129</v>
      </c>
      <c r="N113" s="5">
        <v>0.73209999999999997</v>
      </c>
      <c r="O113" s="4">
        <v>41745</v>
      </c>
      <c r="P113" s="1" t="s">
        <v>199</v>
      </c>
      <c r="Q113" s="1" t="s">
        <v>24</v>
      </c>
      <c r="R113" s="1" t="s">
        <v>168</v>
      </c>
      <c r="S113" s="1" t="s">
        <v>223</v>
      </c>
      <c r="T113" s="1" t="s">
        <v>201</v>
      </c>
      <c r="U113" s="6">
        <v>151000.45000000001</v>
      </c>
      <c r="V113" s="6">
        <v>177790.3448275862</v>
      </c>
      <c r="W113" s="6">
        <v>1795.8620689655172</v>
      </c>
      <c r="X113" s="6">
        <v>179586.19999999998</v>
      </c>
      <c r="Y113" s="6">
        <v>0.46</v>
      </c>
      <c r="Z113" s="7">
        <v>41998</v>
      </c>
      <c r="AA1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3" s="35" t="str">
        <f>IFERROR(
                    _xlfn.XLOOKUP(Tabela1[[#This Row],[ID]],'Base_Solicitações MP'!B:B,'Base_Solicitações MP'!R:R),
                    "Não enviada")</f>
        <v>Não enviada</v>
      </c>
      <c r="AC113" s="15" t="str">
        <f>_xlfn.CONCAT(Tabela1[[#This Row],[Município]],"/",Tabela1[[#This Row],[UF]])</f>
        <v>Laranjal do Jari/AP</v>
      </c>
    </row>
    <row r="114" spans="1:29" x14ac:dyDescent="0.25">
      <c r="A114" s="14" t="s">
        <v>24</v>
      </c>
      <c r="B114" s="2" t="s">
        <v>8285</v>
      </c>
      <c r="C114" s="2" t="s">
        <v>25</v>
      </c>
      <c r="D114" s="3" t="s">
        <v>234</v>
      </c>
      <c r="E114" s="1">
        <v>806023</v>
      </c>
      <c r="F114" s="1">
        <v>2007</v>
      </c>
      <c r="G114" s="1">
        <v>29</v>
      </c>
      <c r="H114" s="1" t="s">
        <v>235</v>
      </c>
      <c r="I114" s="1" t="s">
        <v>172</v>
      </c>
      <c r="J114" s="1" t="s">
        <v>40</v>
      </c>
      <c r="K114" s="1" t="str">
        <f>IF(Tabela1[[#This Row],[Situação da Obra]]="Inacabada - PC Técnica Concluída","Inacabada",Tabela1[[#This Row],[Situação da Obra]])</f>
        <v>Inacabada</v>
      </c>
      <c r="L114" s="1" t="s">
        <v>209</v>
      </c>
      <c r="M114" s="4">
        <v>42129</v>
      </c>
      <c r="N114" s="5">
        <v>0.73209999999999997</v>
      </c>
      <c r="O114" s="4">
        <v>41745</v>
      </c>
      <c r="P114" s="1" t="s">
        <v>199</v>
      </c>
      <c r="Q114" s="1" t="s">
        <v>24</v>
      </c>
      <c r="R114" s="1" t="s">
        <v>168</v>
      </c>
      <c r="S114" s="1" t="s">
        <v>223</v>
      </c>
      <c r="T114" s="1" t="s">
        <v>201</v>
      </c>
      <c r="U114" s="6">
        <v>151000.45000000001</v>
      </c>
      <c r="V114" s="6">
        <v>177790.3448275862</v>
      </c>
      <c r="W114" s="6">
        <v>1795.8620689655172</v>
      </c>
      <c r="X114" s="6">
        <v>179586.19999999998</v>
      </c>
      <c r="Y114" s="6">
        <v>0.46</v>
      </c>
      <c r="Z114" s="7">
        <v>41998</v>
      </c>
      <c r="AA1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4" s="35" t="str">
        <f>IFERROR(
                    _xlfn.XLOOKUP(Tabela1[[#This Row],[ID]],'Base_Solicitações MP'!B:B,'Base_Solicitações MP'!R:R),
                    "Não enviada")</f>
        <v>Não enviada</v>
      </c>
      <c r="AC114" s="15" t="str">
        <f>_xlfn.CONCAT(Tabela1[[#This Row],[Município]],"/",Tabela1[[#This Row],[UF]])</f>
        <v>Laranjal do Jari/AP</v>
      </c>
    </row>
    <row r="115" spans="1:29" x14ac:dyDescent="0.25">
      <c r="A115" s="14" t="s">
        <v>24</v>
      </c>
      <c r="B115" s="2" t="s">
        <v>8286</v>
      </c>
      <c r="C115" s="2" t="s">
        <v>25</v>
      </c>
      <c r="D115" s="3" t="s">
        <v>234</v>
      </c>
      <c r="E115" s="1">
        <v>806023</v>
      </c>
      <c r="F115" s="1">
        <v>2007</v>
      </c>
      <c r="G115" s="1">
        <v>29</v>
      </c>
      <c r="H115" s="1" t="s">
        <v>235</v>
      </c>
      <c r="I115" s="1" t="s">
        <v>172</v>
      </c>
      <c r="J115" s="1" t="s">
        <v>40</v>
      </c>
      <c r="K115" s="1" t="str">
        <f>IF(Tabela1[[#This Row],[Situação da Obra]]="Inacabada - PC Técnica Concluída","Inacabada",Tabela1[[#This Row],[Situação da Obra]])</f>
        <v>Inacabada</v>
      </c>
      <c r="L115" s="1" t="s">
        <v>209</v>
      </c>
      <c r="M115" s="4">
        <v>42130</v>
      </c>
      <c r="N115" s="5">
        <v>5.62E-2</v>
      </c>
      <c r="O115" s="4">
        <v>41745</v>
      </c>
      <c r="P115" s="1" t="s">
        <v>199</v>
      </c>
      <c r="Q115" s="1" t="s">
        <v>24</v>
      </c>
      <c r="R115" s="1" t="s">
        <v>168</v>
      </c>
      <c r="S115" s="1" t="s">
        <v>223</v>
      </c>
      <c r="T115" s="1" t="s">
        <v>201</v>
      </c>
      <c r="U115" s="6">
        <v>151000.45000000001</v>
      </c>
      <c r="V115" s="6">
        <v>177790.3448275862</v>
      </c>
      <c r="W115" s="6">
        <v>1795.8620689655172</v>
      </c>
      <c r="X115" s="6">
        <v>179586.19999999998</v>
      </c>
      <c r="Y115" s="6">
        <v>0.46</v>
      </c>
      <c r="Z115" s="7">
        <v>41998</v>
      </c>
      <c r="AA1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5" s="35" t="str">
        <f>IFERROR(
                    _xlfn.XLOOKUP(Tabela1[[#This Row],[ID]],'Base_Solicitações MP'!B:B,'Base_Solicitações MP'!R:R),
                    "Não enviada")</f>
        <v>Não enviada</v>
      </c>
      <c r="AC115" s="15" t="str">
        <f>_xlfn.CONCAT(Tabela1[[#This Row],[Município]],"/",Tabela1[[#This Row],[UF]])</f>
        <v>Laranjal do Jari/AP</v>
      </c>
    </row>
    <row r="116" spans="1:29" x14ac:dyDescent="0.25">
      <c r="A116" s="14" t="s">
        <v>24</v>
      </c>
      <c r="B116" s="2" t="s">
        <v>8287</v>
      </c>
      <c r="C116" s="2" t="s">
        <v>25</v>
      </c>
      <c r="D116" s="3" t="s">
        <v>234</v>
      </c>
      <c r="E116" s="1">
        <v>806023</v>
      </c>
      <c r="F116" s="1">
        <v>2007</v>
      </c>
      <c r="G116" s="1">
        <v>29</v>
      </c>
      <c r="H116" s="1" t="s">
        <v>235</v>
      </c>
      <c r="I116" s="1" t="s">
        <v>172</v>
      </c>
      <c r="J116" s="1" t="s">
        <v>40</v>
      </c>
      <c r="K116" s="1" t="str">
        <f>IF(Tabela1[[#This Row],[Situação da Obra]]="Inacabada - PC Técnica Concluída","Inacabada",Tabela1[[#This Row],[Situação da Obra]])</f>
        <v>Inacabada</v>
      </c>
      <c r="L116" s="1" t="s">
        <v>209</v>
      </c>
      <c r="M116" s="4">
        <v>42130</v>
      </c>
      <c r="N116" s="5">
        <v>5.62E-2</v>
      </c>
      <c r="O116" s="4">
        <v>41745</v>
      </c>
      <c r="P116" s="1" t="s">
        <v>199</v>
      </c>
      <c r="Q116" s="1" t="s">
        <v>24</v>
      </c>
      <c r="R116" s="1" t="s">
        <v>168</v>
      </c>
      <c r="S116" s="1" t="s">
        <v>223</v>
      </c>
      <c r="T116" s="1" t="s">
        <v>201</v>
      </c>
      <c r="U116" s="6">
        <v>151000.45000000001</v>
      </c>
      <c r="V116" s="6">
        <v>177790.3448275862</v>
      </c>
      <c r="W116" s="6">
        <v>1795.8620689655172</v>
      </c>
      <c r="X116" s="6">
        <v>179586.19999999998</v>
      </c>
      <c r="Y116" s="6">
        <v>0.46</v>
      </c>
      <c r="Z116" s="7">
        <v>41998</v>
      </c>
      <c r="AA1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6" s="35" t="str">
        <f>IFERROR(
                    _xlfn.XLOOKUP(Tabela1[[#This Row],[ID]],'Base_Solicitações MP'!B:B,'Base_Solicitações MP'!R:R),
                    "Não enviada")</f>
        <v>Não enviada</v>
      </c>
      <c r="AC116" s="15" t="str">
        <f>_xlfn.CONCAT(Tabela1[[#This Row],[Município]],"/",Tabela1[[#This Row],[UF]])</f>
        <v>Laranjal do Jari/AP</v>
      </c>
    </row>
    <row r="117" spans="1:29" x14ac:dyDescent="0.25">
      <c r="A117" s="14" t="s">
        <v>24</v>
      </c>
      <c r="B117" s="2" t="s">
        <v>8288</v>
      </c>
      <c r="C117" s="2" t="s">
        <v>25</v>
      </c>
      <c r="D117" s="3" t="s">
        <v>234</v>
      </c>
      <c r="E117" s="1">
        <v>806023</v>
      </c>
      <c r="F117" s="1">
        <v>2007</v>
      </c>
      <c r="G117" s="1">
        <v>29</v>
      </c>
      <c r="H117" s="1" t="s">
        <v>236</v>
      </c>
      <c r="I117" s="1" t="s">
        <v>172</v>
      </c>
      <c r="J117" s="1" t="s">
        <v>40</v>
      </c>
      <c r="K117" s="1" t="str">
        <f>IF(Tabela1[[#This Row],[Situação da Obra]]="Inacabada - PC Técnica Concluída","Inacabada",Tabela1[[#This Row],[Situação da Obra]])</f>
        <v>Inacabada</v>
      </c>
      <c r="L117" s="1" t="s">
        <v>209</v>
      </c>
      <c r="M117" s="4">
        <v>42230</v>
      </c>
      <c r="N117" s="5">
        <v>0.79390000000000005</v>
      </c>
      <c r="O117" s="4">
        <v>41743</v>
      </c>
      <c r="P117" s="1" t="s">
        <v>199</v>
      </c>
      <c r="Q117" s="1" t="s">
        <v>25</v>
      </c>
      <c r="R117" s="1" t="s">
        <v>168</v>
      </c>
      <c r="S117" s="1" t="s">
        <v>205</v>
      </c>
      <c r="T117" s="1" t="s">
        <v>201</v>
      </c>
      <c r="U117" s="6">
        <v>720466.81</v>
      </c>
      <c r="V117" s="6">
        <v>177790.3448275862</v>
      </c>
      <c r="W117" s="6">
        <v>1795.8620689655172</v>
      </c>
      <c r="X117" s="6">
        <v>179586.19999999998</v>
      </c>
      <c r="Y117" s="6">
        <v>0.46</v>
      </c>
      <c r="Z117" s="7">
        <v>41998</v>
      </c>
      <c r="AA1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7" s="35" t="str">
        <f>IFERROR(
                    _xlfn.XLOOKUP(Tabela1[[#This Row],[ID]],'Base_Solicitações MP'!B:B,'Base_Solicitações MP'!R:R),
                    "Não enviada")</f>
        <v>Não enviada</v>
      </c>
      <c r="AC117" s="15" t="str">
        <f>_xlfn.CONCAT(Tabela1[[#This Row],[Município]],"/",Tabela1[[#This Row],[UF]])</f>
        <v>Oiapoque/AP</v>
      </c>
    </row>
    <row r="118" spans="1:29" x14ac:dyDescent="0.25">
      <c r="A118" s="14" t="s">
        <v>24</v>
      </c>
      <c r="B118" s="2" t="s">
        <v>8289</v>
      </c>
      <c r="C118" s="2" t="s">
        <v>25</v>
      </c>
      <c r="D118" s="3" t="s">
        <v>234</v>
      </c>
      <c r="E118" s="1">
        <v>806023</v>
      </c>
      <c r="F118" s="1">
        <v>2007</v>
      </c>
      <c r="G118" s="1">
        <v>29</v>
      </c>
      <c r="H118" s="1" t="s">
        <v>235</v>
      </c>
      <c r="I118" s="1" t="s">
        <v>172</v>
      </c>
      <c r="J118" s="1" t="s">
        <v>40</v>
      </c>
      <c r="K118" s="1" t="str">
        <f>IF(Tabela1[[#This Row],[Situação da Obra]]="Inacabada - PC Técnica Concluída","Inacabada",Tabela1[[#This Row],[Situação da Obra]])</f>
        <v>Inacabada</v>
      </c>
      <c r="L118" s="1" t="s">
        <v>209</v>
      </c>
      <c r="M118" s="4">
        <v>42130</v>
      </c>
      <c r="N118" s="5">
        <v>5.62E-2</v>
      </c>
      <c r="O118" s="4">
        <v>41745</v>
      </c>
      <c r="P118" s="1" t="s">
        <v>199</v>
      </c>
      <c r="Q118" s="1" t="s">
        <v>24</v>
      </c>
      <c r="R118" s="1" t="s">
        <v>168</v>
      </c>
      <c r="S118" s="1" t="s">
        <v>223</v>
      </c>
      <c r="T118" s="1" t="s">
        <v>201</v>
      </c>
      <c r="U118" s="6">
        <v>151000.45000000001</v>
      </c>
      <c r="V118" s="6">
        <v>177790.3448275862</v>
      </c>
      <c r="W118" s="6">
        <v>1795.8620689655172</v>
      </c>
      <c r="X118" s="6">
        <v>179586.19999999998</v>
      </c>
      <c r="Y118" s="6">
        <v>0.46</v>
      </c>
      <c r="Z118" s="7">
        <v>41998</v>
      </c>
      <c r="AA1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8" s="35" t="str">
        <f>IFERROR(
                    _xlfn.XLOOKUP(Tabela1[[#This Row],[ID]],'Base_Solicitações MP'!B:B,'Base_Solicitações MP'!R:R),
                    "Não enviada")</f>
        <v>Não enviada</v>
      </c>
      <c r="AC118" s="15" t="str">
        <f>_xlfn.CONCAT(Tabela1[[#This Row],[Município]],"/",Tabela1[[#This Row],[UF]])</f>
        <v>Laranjal do Jari/AP</v>
      </c>
    </row>
    <row r="119" spans="1:29" x14ac:dyDescent="0.25">
      <c r="A119" s="14" t="s">
        <v>24</v>
      </c>
      <c r="B119" s="2" t="s">
        <v>8290</v>
      </c>
      <c r="C119" s="2" t="s">
        <v>25</v>
      </c>
      <c r="D119" s="3" t="s">
        <v>234</v>
      </c>
      <c r="E119" s="1">
        <v>806023</v>
      </c>
      <c r="F119" s="1">
        <v>2007</v>
      </c>
      <c r="G119" s="1">
        <v>29</v>
      </c>
      <c r="H119" s="1" t="s">
        <v>235</v>
      </c>
      <c r="I119" s="1" t="s">
        <v>172</v>
      </c>
      <c r="J119" s="1" t="s">
        <v>40</v>
      </c>
      <c r="K119" s="1" t="str">
        <f>IF(Tabela1[[#This Row],[Situação da Obra]]="Inacabada - PC Técnica Concluída","Inacabada",Tabela1[[#This Row],[Situação da Obra]])</f>
        <v>Inacabada</v>
      </c>
      <c r="L119" s="1" t="s">
        <v>209</v>
      </c>
      <c r="M119" s="4">
        <v>42130</v>
      </c>
      <c r="N119" s="5">
        <v>5.62E-2</v>
      </c>
      <c r="O119" s="4">
        <v>41745</v>
      </c>
      <c r="P119" s="1" t="s">
        <v>199</v>
      </c>
      <c r="Q119" s="1" t="s">
        <v>24</v>
      </c>
      <c r="R119" s="1" t="s">
        <v>168</v>
      </c>
      <c r="S119" s="1" t="s">
        <v>223</v>
      </c>
      <c r="T119" s="1" t="s">
        <v>201</v>
      </c>
      <c r="U119" s="6">
        <v>151000.45000000001</v>
      </c>
      <c r="V119" s="6">
        <v>177790.3448275862</v>
      </c>
      <c r="W119" s="6">
        <v>1795.8620689655172</v>
      </c>
      <c r="X119" s="6">
        <v>179586.19999999998</v>
      </c>
      <c r="Y119" s="6">
        <v>0.46</v>
      </c>
      <c r="Z119" s="7">
        <v>41998</v>
      </c>
      <c r="AA1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9" s="35" t="str">
        <f>IFERROR(
                    _xlfn.XLOOKUP(Tabela1[[#This Row],[ID]],'Base_Solicitações MP'!B:B,'Base_Solicitações MP'!R:R),
                    "Não enviada")</f>
        <v>Não enviada</v>
      </c>
      <c r="AC119" s="15" t="str">
        <f>_xlfn.CONCAT(Tabela1[[#This Row],[Município]],"/",Tabela1[[#This Row],[UF]])</f>
        <v>Laranjal do Jari/AP</v>
      </c>
    </row>
    <row r="120" spans="1:29" x14ac:dyDescent="0.25">
      <c r="A120" s="14" t="s">
        <v>24</v>
      </c>
      <c r="B120" s="2" t="s">
        <v>8291</v>
      </c>
      <c r="C120" s="2" t="s">
        <v>25</v>
      </c>
      <c r="D120" s="3" t="s">
        <v>234</v>
      </c>
      <c r="E120" s="1">
        <v>806023</v>
      </c>
      <c r="F120" s="1">
        <v>2007</v>
      </c>
      <c r="G120" s="1">
        <v>29</v>
      </c>
      <c r="H120" s="1" t="s">
        <v>235</v>
      </c>
      <c r="I120" s="1" t="s">
        <v>172</v>
      </c>
      <c r="J120" s="1" t="s">
        <v>40</v>
      </c>
      <c r="K120" s="1" t="str">
        <f>IF(Tabela1[[#This Row],[Situação da Obra]]="Inacabada - PC Técnica Concluída","Inacabada",Tabela1[[#This Row],[Situação da Obra]])</f>
        <v>Inacabada</v>
      </c>
      <c r="L120" s="1" t="s">
        <v>209</v>
      </c>
      <c r="M120" s="4">
        <v>42129</v>
      </c>
      <c r="N120" s="5">
        <v>0.73209999999999997</v>
      </c>
      <c r="O120" s="4">
        <v>41745</v>
      </c>
      <c r="P120" s="1" t="s">
        <v>199</v>
      </c>
      <c r="Q120" s="1" t="s">
        <v>24</v>
      </c>
      <c r="R120" s="1" t="s">
        <v>168</v>
      </c>
      <c r="S120" s="1" t="s">
        <v>223</v>
      </c>
      <c r="T120" s="1" t="s">
        <v>201</v>
      </c>
      <c r="U120" s="6">
        <v>151000.45000000001</v>
      </c>
      <c r="V120" s="6">
        <v>177790.3448275862</v>
      </c>
      <c r="W120" s="6">
        <v>1795.8620689655172</v>
      </c>
      <c r="X120" s="6">
        <v>179586.19999999998</v>
      </c>
      <c r="Y120" s="6">
        <v>0.46</v>
      </c>
      <c r="Z120" s="7">
        <v>41998</v>
      </c>
      <c r="AA1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0" s="35" t="str">
        <f>IFERROR(
                    _xlfn.XLOOKUP(Tabela1[[#This Row],[ID]],'Base_Solicitações MP'!B:B,'Base_Solicitações MP'!R:R),
                    "Não enviada")</f>
        <v>Não enviada</v>
      </c>
      <c r="AC120" s="15" t="str">
        <f>_xlfn.CONCAT(Tabela1[[#This Row],[Município]],"/",Tabela1[[#This Row],[UF]])</f>
        <v>Laranjal do Jari/AP</v>
      </c>
    </row>
    <row r="121" spans="1:29" x14ac:dyDescent="0.25">
      <c r="A121" s="14" t="s">
        <v>24</v>
      </c>
      <c r="B121" s="2" t="s">
        <v>8292</v>
      </c>
      <c r="C121" s="2" t="s">
        <v>25</v>
      </c>
      <c r="D121" s="3" t="s">
        <v>234</v>
      </c>
      <c r="E121" s="1">
        <v>806023</v>
      </c>
      <c r="F121" s="1">
        <v>2007</v>
      </c>
      <c r="G121" s="1">
        <v>29</v>
      </c>
      <c r="H121" s="1" t="s">
        <v>235</v>
      </c>
      <c r="I121" s="1" t="s">
        <v>172</v>
      </c>
      <c r="J121" s="1" t="s">
        <v>40</v>
      </c>
      <c r="K121" s="1" t="str">
        <f>IF(Tabela1[[#This Row],[Situação da Obra]]="Inacabada - PC Técnica Concluída","Inacabada",Tabela1[[#This Row],[Situação da Obra]])</f>
        <v>Inacabada</v>
      </c>
      <c r="L121" s="1" t="s">
        <v>209</v>
      </c>
      <c r="M121" s="4">
        <v>42418</v>
      </c>
      <c r="N121" s="5">
        <v>0.73209999999999997</v>
      </c>
      <c r="O121" s="4">
        <v>41745</v>
      </c>
      <c r="P121" s="1" t="s">
        <v>199</v>
      </c>
      <c r="Q121" s="1" t="s">
        <v>25</v>
      </c>
      <c r="R121" s="1" t="s">
        <v>168</v>
      </c>
      <c r="S121" s="1" t="s">
        <v>223</v>
      </c>
      <c r="T121" s="1" t="s">
        <v>201</v>
      </c>
      <c r="U121" s="6">
        <v>151000.45000000001</v>
      </c>
      <c r="V121" s="6">
        <v>177790.3448275862</v>
      </c>
      <c r="W121" s="6">
        <v>1795.8620689655172</v>
      </c>
      <c r="X121" s="6">
        <v>179586.19999999998</v>
      </c>
      <c r="Y121" s="6">
        <v>0.46</v>
      </c>
      <c r="Z121" s="7">
        <v>41998</v>
      </c>
      <c r="AA1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1" s="35" t="str">
        <f>IFERROR(
                    _xlfn.XLOOKUP(Tabela1[[#This Row],[ID]],'Base_Solicitações MP'!B:B,'Base_Solicitações MP'!R:R),
                    "Não enviada")</f>
        <v>Não enviada</v>
      </c>
      <c r="AC121" s="15" t="str">
        <f>_xlfn.CONCAT(Tabela1[[#This Row],[Município]],"/",Tabela1[[#This Row],[UF]])</f>
        <v>Laranjal do Jari/AP</v>
      </c>
    </row>
    <row r="122" spans="1:29" x14ac:dyDescent="0.25">
      <c r="A122" s="14" t="s">
        <v>24</v>
      </c>
      <c r="B122" s="2" t="s">
        <v>8293</v>
      </c>
      <c r="C122" s="2" t="s">
        <v>25</v>
      </c>
      <c r="D122" s="3" t="s">
        <v>237</v>
      </c>
      <c r="E122" s="1">
        <v>806057</v>
      </c>
      <c r="F122" s="1">
        <v>2007</v>
      </c>
      <c r="G122" s="1">
        <v>20</v>
      </c>
      <c r="H122" s="1" t="s">
        <v>238</v>
      </c>
      <c r="I122" s="1" t="s">
        <v>63</v>
      </c>
      <c r="J122" s="1" t="s">
        <v>56</v>
      </c>
      <c r="K122" s="1" t="str">
        <f>IF(Tabela1[[#This Row],[Situação da Obra]]="Inacabada - PC Técnica Concluída","Inacabada",Tabela1[[#This Row],[Situação da Obra]])</f>
        <v>Paralisada</v>
      </c>
      <c r="L122" s="1" t="s">
        <v>30</v>
      </c>
      <c r="M122" s="4">
        <v>44974</v>
      </c>
      <c r="N122" s="5">
        <v>0.55210000000000004</v>
      </c>
      <c r="O122" s="4">
        <v>44974</v>
      </c>
      <c r="P122" s="1" t="s">
        <v>199</v>
      </c>
      <c r="Q122" s="1" t="s">
        <v>25</v>
      </c>
      <c r="R122" s="1" t="s">
        <v>168</v>
      </c>
      <c r="S122" s="1" t="s">
        <v>239</v>
      </c>
      <c r="T122" s="1" t="s">
        <v>201</v>
      </c>
      <c r="U122" s="6">
        <v>4654565.93</v>
      </c>
      <c r="V122" s="6">
        <v>1207287.5</v>
      </c>
      <c r="W122" s="6">
        <v>12462.5</v>
      </c>
      <c r="X122" s="6">
        <v>1219750</v>
      </c>
      <c r="Y122" s="6" t="s">
        <v>41</v>
      </c>
      <c r="Z122" s="7">
        <v>45324</v>
      </c>
      <c r="AA1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2" s="35" t="str">
        <f>IFERROR(
                    _xlfn.XLOOKUP(Tabela1[[#This Row],[ID]],'Base_Solicitações MP'!B:B,'Base_Solicitações MP'!R:R),
                    "Não enviada")</f>
        <v>Não enviada</v>
      </c>
      <c r="AC122" s="15" t="str">
        <f>_xlfn.CONCAT(Tabela1[[#This Row],[Município]],"/",Tabela1[[#This Row],[UF]])</f>
        <v>Rio Verde/GO</v>
      </c>
    </row>
    <row r="123" spans="1:29" x14ac:dyDescent="0.25">
      <c r="A123" s="14" t="s">
        <v>24</v>
      </c>
      <c r="B123" s="2" t="s">
        <v>8294</v>
      </c>
      <c r="C123" s="2" t="s">
        <v>25</v>
      </c>
      <c r="D123" s="3" t="s">
        <v>240</v>
      </c>
      <c r="E123" s="1">
        <v>806019</v>
      </c>
      <c r="F123" s="1">
        <v>2007</v>
      </c>
      <c r="G123" s="1">
        <v>16</v>
      </c>
      <c r="H123" s="1" t="s">
        <v>241</v>
      </c>
      <c r="I123" s="1" t="s">
        <v>44</v>
      </c>
      <c r="J123" s="1" t="s">
        <v>40</v>
      </c>
      <c r="K123" s="1" t="str">
        <f>IF(Tabela1[[#This Row],[Situação da Obra]]="Inacabada - PC Técnica Concluída","Inacabada",Tabela1[[#This Row],[Situação da Obra]])</f>
        <v>Inacabada</v>
      </c>
      <c r="L123" s="1" t="s">
        <v>209</v>
      </c>
      <c r="M123" s="4">
        <v>42423</v>
      </c>
      <c r="N123" s="5">
        <v>0.19420000000000001</v>
      </c>
      <c r="O123" s="4">
        <v>42390</v>
      </c>
      <c r="P123" s="1" t="s">
        <v>199</v>
      </c>
      <c r="Q123" s="1" t="s">
        <v>25</v>
      </c>
      <c r="R123" s="1" t="s">
        <v>168</v>
      </c>
      <c r="S123" s="1" t="s">
        <v>223</v>
      </c>
      <c r="T123" s="1" t="s">
        <v>201</v>
      </c>
      <c r="U123" s="6">
        <v>145196.95000000001</v>
      </c>
      <c r="V123" s="6">
        <v>202924.01250000001</v>
      </c>
      <c r="W123" s="6">
        <v>2050</v>
      </c>
      <c r="X123" s="6">
        <v>204974.01</v>
      </c>
      <c r="Y123" s="6">
        <v>0</v>
      </c>
      <c r="Z123" s="7">
        <v>41982</v>
      </c>
      <c r="AA1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3" s="35" t="str">
        <f>IFERROR(
                    _xlfn.XLOOKUP(Tabela1[[#This Row],[ID]],'Base_Solicitações MP'!B:B,'Base_Solicitações MP'!R:R),
                    "Não enviada")</f>
        <v>Aguardando Análise FNDE</v>
      </c>
      <c r="AC123" s="15" t="str">
        <f>_xlfn.CONCAT(Tabela1[[#This Row],[Município]],"/",Tabela1[[#This Row],[UF]])</f>
        <v>Barra do Corda/MA</v>
      </c>
    </row>
    <row r="124" spans="1:29" x14ac:dyDescent="0.25">
      <c r="A124" s="14" t="s">
        <v>24</v>
      </c>
      <c r="B124" s="2" t="s">
        <v>8295</v>
      </c>
      <c r="C124" s="2" t="s">
        <v>25</v>
      </c>
      <c r="D124" s="3" t="s">
        <v>240</v>
      </c>
      <c r="E124" s="1">
        <v>806019</v>
      </c>
      <c r="F124" s="1">
        <v>2007</v>
      </c>
      <c r="G124" s="1">
        <v>16</v>
      </c>
      <c r="H124" s="1" t="s">
        <v>241</v>
      </c>
      <c r="I124" s="1" t="s">
        <v>44</v>
      </c>
      <c r="J124" s="1" t="s">
        <v>40</v>
      </c>
      <c r="K124" s="1" t="str">
        <f>IF(Tabela1[[#This Row],[Situação da Obra]]="Inacabada - PC Técnica Concluída","Inacabada",Tabela1[[#This Row],[Situação da Obra]])</f>
        <v>Inacabada</v>
      </c>
      <c r="L124" s="1" t="s">
        <v>209</v>
      </c>
      <c r="M124" s="4">
        <v>42423</v>
      </c>
      <c r="N124" s="5">
        <v>0.19420000000000001</v>
      </c>
      <c r="O124" s="4">
        <v>42391</v>
      </c>
      <c r="P124" s="1" t="s">
        <v>199</v>
      </c>
      <c r="Q124" s="1" t="s">
        <v>25</v>
      </c>
      <c r="R124" s="1" t="s">
        <v>168</v>
      </c>
      <c r="S124" s="1" t="s">
        <v>223</v>
      </c>
      <c r="T124" s="1" t="s">
        <v>201</v>
      </c>
      <c r="U124" s="6">
        <v>145196.95000000001</v>
      </c>
      <c r="V124" s="6">
        <v>202924.01250000001</v>
      </c>
      <c r="W124" s="6">
        <v>2050</v>
      </c>
      <c r="X124" s="6">
        <v>204974.01</v>
      </c>
      <c r="Y124" s="6">
        <v>0</v>
      </c>
      <c r="Z124" s="7">
        <v>41982</v>
      </c>
      <c r="AA1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4" s="35" t="str">
        <f>IFERROR(
                    _xlfn.XLOOKUP(Tabela1[[#This Row],[ID]],'Base_Solicitações MP'!B:B,'Base_Solicitações MP'!R:R),
                    "Não enviada")</f>
        <v>Aguardando Análise FNDE</v>
      </c>
      <c r="AC124" s="15" t="str">
        <f>_xlfn.CONCAT(Tabela1[[#This Row],[Município]],"/",Tabela1[[#This Row],[UF]])</f>
        <v>Barra do Corda/MA</v>
      </c>
    </row>
    <row r="125" spans="1:29" x14ac:dyDescent="0.25">
      <c r="A125" s="14" t="s">
        <v>24</v>
      </c>
      <c r="B125" s="2" t="s">
        <v>8296</v>
      </c>
      <c r="C125" s="2" t="s">
        <v>25</v>
      </c>
      <c r="D125" s="3" t="s">
        <v>240</v>
      </c>
      <c r="E125" s="1">
        <v>806019</v>
      </c>
      <c r="F125" s="1">
        <v>2007</v>
      </c>
      <c r="G125" s="1">
        <v>16</v>
      </c>
      <c r="H125" s="1" t="s">
        <v>241</v>
      </c>
      <c r="I125" s="1" t="s">
        <v>44</v>
      </c>
      <c r="J125" s="1" t="s">
        <v>40</v>
      </c>
      <c r="K125" s="1" t="str">
        <f>IF(Tabela1[[#This Row],[Situação da Obra]]="Inacabada - PC Técnica Concluída","Inacabada",Tabela1[[#This Row],[Situação da Obra]])</f>
        <v>Inacabada</v>
      </c>
      <c r="L125" s="1" t="s">
        <v>209</v>
      </c>
      <c r="M125" s="4">
        <v>42230</v>
      </c>
      <c r="N125" s="5">
        <v>0.19420000000000001</v>
      </c>
      <c r="O125" s="4">
        <v>41835</v>
      </c>
      <c r="P125" s="1" t="s">
        <v>199</v>
      </c>
      <c r="Q125" s="1" t="s">
        <v>25</v>
      </c>
      <c r="R125" s="1" t="s">
        <v>168</v>
      </c>
      <c r="S125" s="1" t="s">
        <v>223</v>
      </c>
      <c r="T125" s="1" t="s">
        <v>201</v>
      </c>
      <c r="U125" s="6">
        <v>145196.95000000001</v>
      </c>
      <c r="V125" s="6">
        <v>202924.01250000001</v>
      </c>
      <c r="W125" s="6">
        <v>2050</v>
      </c>
      <c r="X125" s="6">
        <v>204974.01</v>
      </c>
      <c r="Y125" s="6">
        <v>0</v>
      </c>
      <c r="Z125" s="7">
        <v>41982</v>
      </c>
      <c r="AA1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5" s="35" t="str">
        <f>IFERROR(
                    _xlfn.XLOOKUP(Tabela1[[#This Row],[ID]],'Base_Solicitações MP'!B:B,'Base_Solicitações MP'!R:R),
                    "Não enviada")</f>
        <v>Aguardando Análise FNDE</v>
      </c>
      <c r="AC125" s="15" t="str">
        <f>_xlfn.CONCAT(Tabela1[[#This Row],[Município]],"/",Tabela1[[#This Row],[UF]])</f>
        <v>Barra do Corda/MA</v>
      </c>
    </row>
    <row r="126" spans="1:29" x14ac:dyDescent="0.25">
      <c r="A126" s="14" t="s">
        <v>24</v>
      </c>
      <c r="B126" s="2" t="s">
        <v>8297</v>
      </c>
      <c r="C126" s="2" t="s">
        <v>25</v>
      </c>
      <c r="D126" s="3" t="s">
        <v>242</v>
      </c>
      <c r="E126" s="1">
        <v>806049</v>
      </c>
      <c r="F126" s="1">
        <v>2007</v>
      </c>
      <c r="G126" s="1">
        <v>47</v>
      </c>
      <c r="H126" s="1" t="s">
        <v>243</v>
      </c>
      <c r="I126" s="1" t="s">
        <v>44</v>
      </c>
      <c r="J126" s="1" t="s">
        <v>56</v>
      </c>
      <c r="K126" s="1" t="str">
        <f>IF(Tabela1[[#This Row],[Situação da Obra]]="Inacabada - PC Técnica Concluída","Inacabada",Tabela1[[#This Row],[Situação da Obra]])</f>
        <v>Paralisada</v>
      </c>
      <c r="L126" s="1" t="s">
        <v>204</v>
      </c>
      <c r="M126" s="4">
        <v>44372</v>
      </c>
      <c r="N126" s="5">
        <v>1.0699999999999999E-2</v>
      </c>
      <c r="O126" s="4">
        <v>44372</v>
      </c>
      <c r="P126" s="1" t="s">
        <v>199</v>
      </c>
      <c r="Q126" s="1" t="s">
        <v>25</v>
      </c>
      <c r="R126" s="1" t="s">
        <v>168</v>
      </c>
      <c r="S126" s="1" t="s">
        <v>239</v>
      </c>
      <c r="T126" s="1" t="s">
        <v>201</v>
      </c>
      <c r="U126" s="6">
        <v>2103802.36</v>
      </c>
      <c r="V126" s="6">
        <v>770936.17021276592</v>
      </c>
      <c r="W126" s="6">
        <v>7787.2340425531911</v>
      </c>
      <c r="X126" s="6">
        <v>778723.4</v>
      </c>
      <c r="Y126" s="6" t="s">
        <v>41</v>
      </c>
      <c r="Z126" s="7">
        <v>45240</v>
      </c>
      <c r="AA1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6" s="35" t="str">
        <f>IFERROR(
                    _xlfn.XLOOKUP(Tabela1[[#This Row],[ID]],'Base_Solicitações MP'!B:B,'Base_Solicitações MP'!R:R),
                    "Não enviada")</f>
        <v>Não enviada</v>
      </c>
      <c r="AC126" s="15" t="str">
        <f>_xlfn.CONCAT(Tabela1[[#This Row],[Município]],"/",Tabela1[[#This Row],[UF]])</f>
        <v>Arari/MA</v>
      </c>
    </row>
    <row r="127" spans="1:29" x14ac:dyDescent="0.25">
      <c r="A127" s="14" t="s">
        <v>24</v>
      </c>
      <c r="B127" s="2" t="s">
        <v>8298</v>
      </c>
      <c r="C127" s="2" t="s">
        <v>25</v>
      </c>
      <c r="D127" s="3" t="s">
        <v>240</v>
      </c>
      <c r="E127" s="1">
        <v>806019</v>
      </c>
      <c r="F127" s="1">
        <v>2007</v>
      </c>
      <c r="G127" s="1">
        <v>16</v>
      </c>
      <c r="H127" s="1" t="s">
        <v>244</v>
      </c>
      <c r="I127" s="1" t="s">
        <v>44</v>
      </c>
      <c r="J127" s="1" t="s">
        <v>40</v>
      </c>
      <c r="K127" s="1" t="str">
        <f>IF(Tabela1[[#This Row],[Situação da Obra]]="Inacabada - PC Técnica Concluída","Inacabada",Tabela1[[#This Row],[Situação da Obra]])</f>
        <v>Inacabada</v>
      </c>
      <c r="L127" s="1" t="s">
        <v>209</v>
      </c>
      <c r="M127" s="4">
        <v>42423</v>
      </c>
      <c r="N127" s="5">
        <v>0.18720000000000001</v>
      </c>
      <c r="O127" s="4">
        <v>42389</v>
      </c>
      <c r="P127" s="1" t="s">
        <v>199</v>
      </c>
      <c r="Q127" s="1" t="s">
        <v>25</v>
      </c>
      <c r="R127" s="1" t="s">
        <v>168</v>
      </c>
      <c r="S127" s="1" t="s">
        <v>223</v>
      </c>
      <c r="T127" s="1" t="s">
        <v>201</v>
      </c>
      <c r="U127" s="6">
        <v>155935.42000000001</v>
      </c>
      <c r="V127" s="6">
        <v>202924.01250000001</v>
      </c>
      <c r="W127" s="6">
        <v>2050</v>
      </c>
      <c r="X127" s="6">
        <v>204974.01</v>
      </c>
      <c r="Y127" s="6">
        <v>0</v>
      </c>
      <c r="Z127" s="7">
        <v>41982</v>
      </c>
      <c r="AA1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7" s="35" t="str">
        <f>IFERROR(
                    _xlfn.XLOOKUP(Tabela1[[#This Row],[ID]],'Base_Solicitações MP'!B:B,'Base_Solicitações MP'!R:R),
                    "Não enviada")</f>
        <v>Aguardando Análise FNDE</v>
      </c>
      <c r="AC127" s="15" t="str">
        <f>_xlfn.CONCAT(Tabela1[[#This Row],[Município]],"/",Tabela1[[#This Row],[UF]])</f>
        <v>Amarante do Maranhão/MA</v>
      </c>
    </row>
    <row r="128" spans="1:29" x14ac:dyDescent="0.25">
      <c r="A128" s="14" t="s">
        <v>24</v>
      </c>
      <c r="B128" s="2" t="s">
        <v>8299</v>
      </c>
      <c r="C128" s="2" t="s">
        <v>25</v>
      </c>
      <c r="D128" s="3" t="s">
        <v>240</v>
      </c>
      <c r="E128" s="1">
        <v>806019</v>
      </c>
      <c r="F128" s="1">
        <v>2007</v>
      </c>
      <c r="G128" s="1">
        <v>16</v>
      </c>
      <c r="H128" s="1" t="s">
        <v>241</v>
      </c>
      <c r="I128" s="1" t="s">
        <v>44</v>
      </c>
      <c r="J128" s="1" t="s">
        <v>40</v>
      </c>
      <c r="K128" s="1" t="str">
        <f>IF(Tabela1[[#This Row],[Situação da Obra]]="Inacabada - PC Técnica Concluída","Inacabada",Tabela1[[#This Row],[Situação da Obra]])</f>
        <v>Inacabada</v>
      </c>
      <c r="L128" s="1" t="s">
        <v>209</v>
      </c>
      <c r="M128" s="4">
        <v>42452</v>
      </c>
      <c r="N128" s="5">
        <v>0.19420000000000001</v>
      </c>
      <c r="O128" s="4">
        <v>42391</v>
      </c>
      <c r="P128" s="1" t="s">
        <v>199</v>
      </c>
      <c r="Q128" s="1" t="s">
        <v>25</v>
      </c>
      <c r="R128" s="1" t="s">
        <v>168</v>
      </c>
      <c r="S128" s="1" t="s">
        <v>223</v>
      </c>
      <c r="T128" s="1" t="s">
        <v>201</v>
      </c>
      <c r="U128" s="6">
        <v>145196.95000000001</v>
      </c>
      <c r="V128" s="6">
        <v>202924.01250000001</v>
      </c>
      <c r="W128" s="6">
        <v>2050</v>
      </c>
      <c r="X128" s="6">
        <v>204974.01</v>
      </c>
      <c r="Y128" s="6">
        <v>0</v>
      </c>
      <c r="Z128" s="7">
        <v>41982</v>
      </c>
      <c r="AA1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8" s="35" t="str">
        <f>IFERROR(
                    _xlfn.XLOOKUP(Tabela1[[#This Row],[ID]],'Base_Solicitações MP'!B:B,'Base_Solicitações MP'!R:R),
                    "Não enviada")</f>
        <v>Aguardando Análise FNDE</v>
      </c>
      <c r="AC128" s="15" t="str">
        <f>_xlfn.CONCAT(Tabela1[[#This Row],[Município]],"/",Tabela1[[#This Row],[UF]])</f>
        <v>Barra do Corda/MA</v>
      </c>
    </row>
    <row r="129" spans="1:29" x14ac:dyDescent="0.25">
      <c r="A129" s="14" t="s">
        <v>24</v>
      </c>
      <c r="B129" s="2" t="s">
        <v>8300</v>
      </c>
      <c r="C129" s="2" t="s">
        <v>25</v>
      </c>
      <c r="D129" s="3" t="s">
        <v>245</v>
      </c>
      <c r="E129" s="1">
        <v>806077</v>
      </c>
      <c r="F129" s="1">
        <v>2007</v>
      </c>
      <c r="G129" s="1">
        <v>20</v>
      </c>
      <c r="H129" s="1" t="s">
        <v>246</v>
      </c>
      <c r="I129" s="1" t="s">
        <v>112</v>
      </c>
      <c r="J129" s="1" t="s">
        <v>40</v>
      </c>
      <c r="K129" s="1" t="str">
        <f>IF(Tabela1[[#This Row],[Situação da Obra]]="Inacabada - PC Técnica Concluída","Inacabada",Tabela1[[#This Row],[Situação da Obra]])</f>
        <v>Inacabada</v>
      </c>
      <c r="L129" s="1" t="s">
        <v>30</v>
      </c>
      <c r="M129" s="4">
        <v>44775</v>
      </c>
      <c r="N129" s="5">
        <v>0.86499999999999999</v>
      </c>
      <c r="O129" s="4">
        <v>44691</v>
      </c>
      <c r="P129" s="1" t="s">
        <v>199</v>
      </c>
      <c r="Q129" s="1" t="s">
        <v>25</v>
      </c>
      <c r="R129" s="1" t="s">
        <v>168</v>
      </c>
      <c r="S129" s="1" t="s">
        <v>218</v>
      </c>
      <c r="T129" s="1" t="s">
        <v>218</v>
      </c>
      <c r="U129" s="6">
        <v>1205000.95</v>
      </c>
      <c r="V129" s="6">
        <v>306900</v>
      </c>
      <c r="W129" s="6">
        <v>3100</v>
      </c>
      <c r="X129" s="6">
        <v>310000</v>
      </c>
      <c r="Y129" s="6" t="s">
        <v>41</v>
      </c>
      <c r="Z129" s="7">
        <v>44561</v>
      </c>
      <c r="AA1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9" s="35" t="str">
        <f>IFERROR(
                    _xlfn.XLOOKUP(Tabela1[[#This Row],[ID]],'Base_Solicitações MP'!B:B,'Base_Solicitações MP'!R:R),
                    "Não enviada")</f>
        <v>Não enviada</v>
      </c>
      <c r="AC129" s="15" t="str">
        <f>_xlfn.CONCAT(Tabela1[[#This Row],[Município]],"/",Tabela1[[#This Row],[UF]])</f>
        <v>Poconé/MT</v>
      </c>
    </row>
    <row r="130" spans="1:29" x14ac:dyDescent="0.25">
      <c r="A130" s="14" t="s">
        <v>24</v>
      </c>
      <c r="B130" s="2" t="s">
        <v>8301</v>
      </c>
      <c r="C130" s="2" t="s">
        <v>25</v>
      </c>
      <c r="D130" s="3" t="s">
        <v>247</v>
      </c>
      <c r="E130" s="1">
        <v>700254</v>
      </c>
      <c r="F130" s="1">
        <v>2008</v>
      </c>
      <c r="G130" s="1">
        <v>1</v>
      </c>
      <c r="H130" s="1" t="s">
        <v>248</v>
      </c>
      <c r="I130" s="1" t="s">
        <v>249</v>
      </c>
      <c r="J130" s="1" t="s">
        <v>29</v>
      </c>
      <c r="K130" s="1" t="str">
        <f>IF(Tabela1[[#This Row],[Situação da Obra]]="Inacabada - PC Técnica Concluída","Inacabada",Tabela1[[#This Row],[Situação da Obra]])</f>
        <v>Inacabada</v>
      </c>
      <c r="L130" s="1" t="s">
        <v>204</v>
      </c>
      <c r="M130" s="4">
        <v>44915</v>
      </c>
      <c r="N130" s="5">
        <v>0.1333</v>
      </c>
      <c r="O130" s="4">
        <v>42551</v>
      </c>
      <c r="P130" s="1" t="s">
        <v>199</v>
      </c>
      <c r="Q130" s="1" t="s">
        <v>250</v>
      </c>
      <c r="R130" s="1" t="s">
        <v>32</v>
      </c>
      <c r="S130" s="1" t="s">
        <v>205</v>
      </c>
      <c r="T130" s="1" t="s">
        <v>201</v>
      </c>
      <c r="U130" s="6">
        <v>755114.52</v>
      </c>
      <c r="V130" s="6">
        <v>841500</v>
      </c>
      <c r="W130" s="6">
        <v>8500</v>
      </c>
      <c r="X130" s="6">
        <v>850000</v>
      </c>
      <c r="Y130" s="6">
        <v>0</v>
      </c>
      <c r="Z130" s="7">
        <v>42161</v>
      </c>
      <c r="AA1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0" s="35" t="str">
        <f>IFERROR(
                    _xlfn.XLOOKUP(Tabela1[[#This Row],[ID]],'Base_Solicitações MP'!B:B,'Base_Solicitações MP'!R:R),
                    "Não enviada")</f>
        <v>Não enviada</v>
      </c>
      <c r="AC130" s="15" t="str">
        <f>_xlfn.CONCAT(Tabela1[[#This Row],[Município]],"/",Tabela1[[#This Row],[UF]])</f>
        <v>Porto da Folha/SE</v>
      </c>
    </row>
    <row r="131" spans="1:29" x14ac:dyDescent="0.25">
      <c r="A131" s="14" t="s">
        <v>24</v>
      </c>
      <c r="B131" s="2" t="s">
        <v>8302</v>
      </c>
      <c r="C131" s="2" t="s">
        <v>25</v>
      </c>
      <c r="D131" s="3" t="s">
        <v>251</v>
      </c>
      <c r="E131" s="1">
        <v>700261</v>
      </c>
      <c r="F131" s="1">
        <v>2008</v>
      </c>
      <c r="G131" s="1">
        <v>3</v>
      </c>
      <c r="H131" s="1" t="s">
        <v>252</v>
      </c>
      <c r="I131" s="1" t="s">
        <v>37</v>
      </c>
      <c r="J131" s="1" t="s">
        <v>40</v>
      </c>
      <c r="K131" s="1" t="str">
        <f>IF(Tabela1[[#This Row],[Situação da Obra]]="Inacabada - PC Técnica Concluída","Inacabada",Tabela1[[#This Row],[Situação da Obra]])</f>
        <v>Inacabada</v>
      </c>
      <c r="L131" s="1" t="s">
        <v>204</v>
      </c>
      <c r="M131" s="4">
        <v>42227</v>
      </c>
      <c r="N131" s="5">
        <v>0.1452</v>
      </c>
      <c r="O131" s="4">
        <v>42181</v>
      </c>
      <c r="P131" s="1" t="s">
        <v>199</v>
      </c>
      <c r="Q131" s="1" t="s">
        <v>25</v>
      </c>
      <c r="R131" s="1" t="s">
        <v>32</v>
      </c>
      <c r="S131" s="1" t="s">
        <v>223</v>
      </c>
      <c r="T131" s="1" t="s">
        <v>201</v>
      </c>
      <c r="U131" s="6">
        <v>199800</v>
      </c>
      <c r="V131" s="6">
        <v>198000</v>
      </c>
      <c r="W131" s="6">
        <v>2000</v>
      </c>
      <c r="X131" s="6">
        <v>200000</v>
      </c>
      <c r="Y131" s="6">
        <v>0</v>
      </c>
      <c r="Z131" s="7">
        <v>41921</v>
      </c>
      <c r="AA1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1" s="35" t="str">
        <f>IFERROR(
                    _xlfn.XLOOKUP(Tabela1[[#This Row],[ID]],'Base_Solicitações MP'!B:B,'Base_Solicitações MP'!R:R),
                    "Não enviada")</f>
        <v>Aguardando Análise FNDE</v>
      </c>
      <c r="AC131" s="15" t="str">
        <f>_xlfn.CONCAT(Tabela1[[#This Row],[Município]],"/",Tabela1[[#This Row],[UF]])</f>
        <v>Várzea Branca/PI</v>
      </c>
    </row>
    <row r="132" spans="1:29" x14ac:dyDescent="0.25">
      <c r="A132" s="14" t="s">
        <v>24</v>
      </c>
      <c r="B132" s="2" t="s">
        <v>8303</v>
      </c>
      <c r="C132" s="2" t="s">
        <v>25</v>
      </c>
      <c r="D132" s="3" t="s">
        <v>251</v>
      </c>
      <c r="E132" s="1">
        <v>700261</v>
      </c>
      <c r="F132" s="1">
        <v>2008</v>
      </c>
      <c r="G132" s="1">
        <v>3</v>
      </c>
      <c r="H132" s="1" t="s">
        <v>252</v>
      </c>
      <c r="I132" s="1" t="s">
        <v>37</v>
      </c>
      <c r="J132" s="1" t="s">
        <v>40</v>
      </c>
      <c r="K132" s="1" t="str">
        <f>IF(Tabela1[[#This Row],[Situação da Obra]]="Inacabada - PC Técnica Concluída","Inacabada",Tabela1[[#This Row],[Situação da Obra]])</f>
        <v>Inacabada</v>
      </c>
      <c r="L132" s="1" t="s">
        <v>204</v>
      </c>
      <c r="M132" s="4">
        <v>42227</v>
      </c>
      <c r="N132" s="5">
        <v>0.2586</v>
      </c>
      <c r="O132" s="4">
        <v>42181</v>
      </c>
      <c r="P132" s="1" t="s">
        <v>199</v>
      </c>
      <c r="Q132" s="1" t="s">
        <v>25</v>
      </c>
      <c r="R132" s="1" t="s">
        <v>32</v>
      </c>
      <c r="S132" s="1" t="s">
        <v>223</v>
      </c>
      <c r="T132" s="1" t="s">
        <v>201</v>
      </c>
      <c r="U132" s="6">
        <v>199800</v>
      </c>
      <c r="V132" s="6">
        <v>198000</v>
      </c>
      <c r="W132" s="6">
        <v>2000</v>
      </c>
      <c r="X132" s="6">
        <v>200000</v>
      </c>
      <c r="Y132" s="6">
        <v>0</v>
      </c>
      <c r="Z132" s="7">
        <v>41921</v>
      </c>
      <c r="AA1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2" s="35" t="str">
        <f>IFERROR(
                    _xlfn.XLOOKUP(Tabela1[[#This Row],[ID]],'Base_Solicitações MP'!B:B,'Base_Solicitações MP'!R:R),
                    "Não enviada")</f>
        <v>Aguardando Análise FNDE</v>
      </c>
      <c r="AC132" s="15" t="str">
        <f>_xlfn.CONCAT(Tabela1[[#This Row],[Município]],"/",Tabela1[[#This Row],[UF]])</f>
        <v>Várzea Branca/PI</v>
      </c>
    </row>
    <row r="133" spans="1:29" x14ac:dyDescent="0.25">
      <c r="A133" s="14" t="s">
        <v>24</v>
      </c>
      <c r="B133" s="2" t="s">
        <v>8304</v>
      </c>
      <c r="C133" s="2" t="s">
        <v>25</v>
      </c>
      <c r="D133" s="3" t="s">
        <v>253</v>
      </c>
      <c r="E133" s="1">
        <v>700262</v>
      </c>
      <c r="F133" s="1">
        <v>2008</v>
      </c>
      <c r="G133" s="1">
        <v>1</v>
      </c>
      <c r="H133" s="1" t="s">
        <v>254</v>
      </c>
      <c r="I133" s="1" t="s">
        <v>60</v>
      </c>
      <c r="J133" s="1" t="s">
        <v>29</v>
      </c>
      <c r="K133" s="1" t="str">
        <f>IF(Tabela1[[#This Row],[Situação da Obra]]="Inacabada - PC Técnica Concluída","Inacabada",Tabela1[[#This Row],[Situação da Obra]])</f>
        <v>Inacabada</v>
      </c>
      <c r="L133" s="1" t="s">
        <v>30</v>
      </c>
      <c r="M133" s="4">
        <v>44915</v>
      </c>
      <c r="N133" s="5">
        <v>0.58340000000000003</v>
      </c>
      <c r="O133" s="4">
        <v>41918</v>
      </c>
      <c r="P133" s="1" t="s">
        <v>199</v>
      </c>
      <c r="Q133" s="1" t="s">
        <v>25</v>
      </c>
      <c r="R133" s="1" t="s">
        <v>32</v>
      </c>
      <c r="S133" s="1" t="s">
        <v>205</v>
      </c>
      <c r="T133" s="1" t="s">
        <v>201</v>
      </c>
      <c r="U133" s="6">
        <v>759985.36</v>
      </c>
      <c r="V133" s="6">
        <v>722700</v>
      </c>
      <c r="W133" s="6">
        <v>0</v>
      </c>
      <c r="X133" s="6">
        <v>722700</v>
      </c>
      <c r="Y133" s="6">
        <v>0</v>
      </c>
      <c r="Z133" s="7">
        <v>41942</v>
      </c>
      <c r="AA1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3" s="35" t="str">
        <f>IFERROR(
                    _xlfn.XLOOKUP(Tabela1[[#This Row],[ID]],'Base_Solicitações MP'!B:B,'Base_Solicitações MP'!R:R),
                    "Não enviada")</f>
        <v>Em Cadastramento</v>
      </c>
      <c r="AC133" s="15" t="str">
        <f>_xlfn.CONCAT(Tabela1[[#This Row],[Município]],"/",Tabela1[[#This Row],[UF]])</f>
        <v>Formoso/MG</v>
      </c>
    </row>
    <row r="134" spans="1:29" x14ac:dyDescent="0.25">
      <c r="A134" s="14" t="s">
        <v>24</v>
      </c>
      <c r="B134" s="2" t="s">
        <v>8305</v>
      </c>
      <c r="C134" s="2" t="s">
        <v>25</v>
      </c>
      <c r="D134" s="3" t="s">
        <v>255</v>
      </c>
      <c r="E134" s="1">
        <v>710484</v>
      </c>
      <c r="F134" s="1">
        <v>2008</v>
      </c>
      <c r="G134" s="1">
        <v>1</v>
      </c>
      <c r="H134" s="1" t="s">
        <v>231</v>
      </c>
      <c r="I134" s="1" t="s">
        <v>208</v>
      </c>
      <c r="J134" s="1" t="s">
        <v>29</v>
      </c>
      <c r="K134" s="1" t="str">
        <f>IF(Tabela1[[#This Row],[Situação da Obra]]="Inacabada - PC Técnica Concluída","Inacabada",Tabela1[[#This Row],[Situação da Obra]])</f>
        <v>Inacabada</v>
      </c>
      <c r="L134" s="1" t="s">
        <v>30</v>
      </c>
      <c r="M134" s="4">
        <v>44915</v>
      </c>
      <c r="N134" s="5">
        <v>0.75249999999999995</v>
      </c>
      <c r="O134" s="4">
        <v>42038</v>
      </c>
      <c r="P134" s="1" t="s">
        <v>31</v>
      </c>
      <c r="Q134" s="1" t="s">
        <v>174</v>
      </c>
      <c r="R134" s="1" t="s">
        <v>32</v>
      </c>
      <c r="S134" s="1" t="s">
        <v>79</v>
      </c>
      <c r="T134" s="1" t="s">
        <v>34</v>
      </c>
      <c r="U134" s="6">
        <v>555980</v>
      </c>
      <c r="V134" s="6">
        <v>604656.98</v>
      </c>
      <c r="W134" s="6">
        <v>16200</v>
      </c>
      <c r="X134" s="6">
        <v>620856.98</v>
      </c>
      <c r="Y134" s="6">
        <v>124424.09</v>
      </c>
      <c r="Z134" s="7">
        <v>41962</v>
      </c>
      <c r="AA1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4" s="35" t="str">
        <f>IFERROR(
                    _xlfn.XLOOKUP(Tabela1[[#This Row],[ID]],'Base_Solicitações MP'!B:B,'Base_Solicitações MP'!R:R),
                    "Não enviada")</f>
        <v>Aguardando Análise FNDE</v>
      </c>
      <c r="AC134" s="15" t="str">
        <f>_xlfn.CONCAT(Tabela1[[#This Row],[Município]],"/",Tabela1[[#This Row],[UF]])</f>
        <v>Uiramutã/RR</v>
      </c>
    </row>
    <row r="135" spans="1:29" x14ac:dyDescent="0.25">
      <c r="A135" s="14" t="s">
        <v>24</v>
      </c>
      <c r="B135" s="2" t="s">
        <v>8306</v>
      </c>
      <c r="C135" s="2" t="s">
        <v>25</v>
      </c>
      <c r="D135" s="3" t="s">
        <v>256</v>
      </c>
      <c r="E135" s="1">
        <v>710353</v>
      </c>
      <c r="F135" s="1">
        <v>2008</v>
      </c>
      <c r="G135" s="1">
        <v>1</v>
      </c>
      <c r="H135" s="1" t="s">
        <v>257</v>
      </c>
      <c r="I135" s="1" t="s">
        <v>208</v>
      </c>
      <c r="J135" s="1" t="s">
        <v>29</v>
      </c>
      <c r="K135" s="1" t="str">
        <f>IF(Tabela1[[#This Row],[Situação da Obra]]="Inacabada - PC Técnica Concluída","Inacabada",Tabela1[[#This Row],[Situação da Obra]])</f>
        <v>Inacabada</v>
      </c>
      <c r="L135" s="1" t="s">
        <v>30</v>
      </c>
      <c r="M135" s="4">
        <v>44915</v>
      </c>
      <c r="N135" s="5">
        <v>7.9399999999999998E-2</v>
      </c>
      <c r="O135" s="4">
        <v>41884</v>
      </c>
      <c r="P135" s="1" t="s">
        <v>31</v>
      </c>
      <c r="Q135" s="1" t="s">
        <v>174</v>
      </c>
      <c r="R135" s="1" t="s">
        <v>32</v>
      </c>
      <c r="S135" s="1" t="s">
        <v>79</v>
      </c>
      <c r="T135" s="1" t="s">
        <v>34</v>
      </c>
      <c r="U135" s="6">
        <v>620150.06999999995</v>
      </c>
      <c r="V135" s="6">
        <v>540000</v>
      </c>
      <c r="W135" s="6">
        <v>10000</v>
      </c>
      <c r="X135" s="6">
        <v>550000</v>
      </c>
      <c r="Y135" s="6" t="s">
        <v>41</v>
      </c>
      <c r="Z135" s="7">
        <v>42060</v>
      </c>
      <c r="AA1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5" s="35" t="str">
        <f>IFERROR(
                    _xlfn.XLOOKUP(Tabela1[[#This Row],[ID]],'Base_Solicitações MP'!B:B,'Base_Solicitações MP'!R:R),
                    "Não enviada")</f>
        <v>Diligência</v>
      </c>
      <c r="AC135" s="15" t="str">
        <f>_xlfn.CONCAT(Tabela1[[#This Row],[Município]],"/",Tabela1[[#This Row],[UF]])</f>
        <v>Cantá/RR</v>
      </c>
    </row>
    <row r="136" spans="1:29" x14ac:dyDescent="0.25">
      <c r="A136" s="14" t="s">
        <v>24</v>
      </c>
      <c r="B136" s="2" t="s">
        <v>8307</v>
      </c>
      <c r="C136" s="2" t="s">
        <v>25</v>
      </c>
      <c r="D136" s="3" t="s">
        <v>258</v>
      </c>
      <c r="E136" s="1">
        <v>710432</v>
      </c>
      <c r="F136" s="1">
        <v>2008</v>
      </c>
      <c r="G136" s="1">
        <v>1</v>
      </c>
      <c r="H136" s="1" t="s">
        <v>233</v>
      </c>
      <c r="I136" s="1" t="s">
        <v>208</v>
      </c>
      <c r="J136" s="1" t="s">
        <v>29</v>
      </c>
      <c r="K136" s="1" t="str">
        <f>IF(Tabela1[[#This Row],[Situação da Obra]]="Inacabada - PC Técnica Concluída","Inacabada",Tabela1[[#This Row],[Situação da Obra]])</f>
        <v>Inacabada</v>
      </c>
      <c r="L136" s="1" t="s">
        <v>30</v>
      </c>
      <c r="M136" s="4">
        <v>44915</v>
      </c>
      <c r="N136" s="5">
        <v>0.1172</v>
      </c>
      <c r="O136" s="4">
        <v>41398</v>
      </c>
      <c r="P136" s="1" t="s">
        <v>31</v>
      </c>
      <c r="Q136" s="1" t="s">
        <v>174</v>
      </c>
      <c r="R136" s="1" t="s">
        <v>32</v>
      </c>
      <c r="S136" s="1" t="s">
        <v>79</v>
      </c>
      <c r="T136" s="1" t="s">
        <v>34</v>
      </c>
      <c r="U136" s="6">
        <v>618201.66</v>
      </c>
      <c r="V136" s="6">
        <v>679800.43</v>
      </c>
      <c r="W136" s="6">
        <v>10709.85</v>
      </c>
      <c r="X136" s="6">
        <v>690510.28</v>
      </c>
      <c r="Y136" s="6">
        <v>0</v>
      </c>
      <c r="Z136" s="7">
        <v>41797</v>
      </c>
      <c r="AA1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6" s="35" t="str">
        <f>IFERROR(
                    _xlfn.XLOOKUP(Tabela1[[#This Row],[ID]],'Base_Solicitações MP'!B:B,'Base_Solicitações MP'!R:R),
                    "Não enviada")</f>
        <v>Não enviada</v>
      </c>
      <c r="AC136" s="15" t="str">
        <f>_xlfn.CONCAT(Tabela1[[#This Row],[Município]],"/",Tabela1[[#This Row],[UF]])</f>
        <v>Amajari/RR</v>
      </c>
    </row>
    <row r="137" spans="1:29" x14ac:dyDescent="0.25">
      <c r="A137" s="14" t="s">
        <v>24</v>
      </c>
      <c r="B137" s="2" t="s">
        <v>8308</v>
      </c>
      <c r="C137" s="2" t="s">
        <v>25</v>
      </c>
      <c r="D137" s="3" t="s">
        <v>259</v>
      </c>
      <c r="E137" s="1">
        <v>700213</v>
      </c>
      <c r="F137" s="1">
        <v>2008</v>
      </c>
      <c r="G137" s="1">
        <v>8</v>
      </c>
      <c r="H137" s="1" t="s">
        <v>260</v>
      </c>
      <c r="I137" s="1" t="s">
        <v>112</v>
      </c>
      <c r="J137" s="1" t="s">
        <v>40</v>
      </c>
      <c r="K137" s="1" t="str">
        <f>IF(Tabela1[[#This Row],[Situação da Obra]]="Inacabada - PC Técnica Concluída","Inacabada",Tabela1[[#This Row],[Situação da Obra]])</f>
        <v>Inacabada</v>
      </c>
      <c r="L137" s="1" t="s">
        <v>30</v>
      </c>
      <c r="M137" s="4">
        <v>43894</v>
      </c>
      <c r="N137" s="5">
        <v>0.88929999999999998</v>
      </c>
      <c r="O137" s="4">
        <v>43837</v>
      </c>
      <c r="P137" s="1" t="s">
        <v>167</v>
      </c>
      <c r="Q137" s="1" t="s">
        <v>24</v>
      </c>
      <c r="R137" s="1" t="s">
        <v>168</v>
      </c>
      <c r="S137" s="1" t="s">
        <v>190</v>
      </c>
      <c r="T137" s="1" t="s">
        <v>176</v>
      </c>
      <c r="U137" s="6">
        <v>11576228.57</v>
      </c>
      <c r="V137" s="6">
        <v>3171721.3162500001</v>
      </c>
      <c r="W137" s="6">
        <v>32037.588749999999</v>
      </c>
      <c r="X137" s="6">
        <v>3203758.9099999997</v>
      </c>
      <c r="Y137" s="6">
        <v>183953.95</v>
      </c>
      <c r="Z137" s="7">
        <v>43766</v>
      </c>
      <c r="AA1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7" s="35" t="str">
        <f>IFERROR(
                    _xlfn.XLOOKUP(Tabela1[[#This Row],[ID]],'Base_Solicitações MP'!B:B,'Base_Solicitações MP'!R:R),
                    "Não enviada")</f>
        <v>Em Cadastramento</v>
      </c>
      <c r="AC137" s="15" t="str">
        <f>_xlfn.CONCAT(Tabela1[[#This Row],[Município]],"/",Tabela1[[#This Row],[UF]])</f>
        <v>Cáceres/MT</v>
      </c>
    </row>
    <row r="138" spans="1:29" x14ac:dyDescent="0.25">
      <c r="A138" s="14" t="s">
        <v>24</v>
      </c>
      <c r="B138" s="2" t="s">
        <v>8309</v>
      </c>
      <c r="C138" s="2" t="s">
        <v>25</v>
      </c>
      <c r="D138" s="3" t="s">
        <v>259</v>
      </c>
      <c r="E138" s="1">
        <v>700213</v>
      </c>
      <c r="F138" s="1">
        <v>2008</v>
      </c>
      <c r="G138" s="1">
        <v>8</v>
      </c>
      <c r="H138" s="1" t="s">
        <v>261</v>
      </c>
      <c r="I138" s="1" t="s">
        <v>112</v>
      </c>
      <c r="J138" s="1" t="s">
        <v>40</v>
      </c>
      <c r="K138" s="1" t="str">
        <f>IF(Tabela1[[#This Row],[Situação da Obra]]="Inacabada - PC Técnica Concluída","Inacabada",Tabela1[[#This Row],[Situação da Obra]])</f>
        <v>Inacabada</v>
      </c>
      <c r="L138" s="1" t="s">
        <v>30</v>
      </c>
      <c r="M138" s="4">
        <v>43894</v>
      </c>
      <c r="N138" s="5">
        <v>0.96719999999999995</v>
      </c>
      <c r="O138" s="4">
        <v>43837</v>
      </c>
      <c r="P138" s="1" t="s">
        <v>167</v>
      </c>
      <c r="Q138" s="1" t="s">
        <v>24</v>
      </c>
      <c r="R138" s="1" t="s">
        <v>168</v>
      </c>
      <c r="S138" s="1" t="s">
        <v>190</v>
      </c>
      <c r="T138" s="1" t="s">
        <v>176</v>
      </c>
      <c r="U138" s="6">
        <v>12172497.640000001</v>
      </c>
      <c r="V138" s="6">
        <v>3171721.3162500001</v>
      </c>
      <c r="W138" s="6">
        <v>32037.588749999999</v>
      </c>
      <c r="X138" s="6">
        <v>3203758.9099999997</v>
      </c>
      <c r="Y138" s="6">
        <v>183953.95</v>
      </c>
      <c r="Z138" s="7">
        <v>43766</v>
      </c>
      <c r="AA1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8" s="35" t="str">
        <f>IFERROR(
                    _xlfn.XLOOKUP(Tabela1[[#This Row],[ID]],'Base_Solicitações MP'!B:B,'Base_Solicitações MP'!R:R),
                    "Não enviada")</f>
        <v>Em Cadastramento</v>
      </c>
      <c r="AC138" s="15" t="str">
        <f>_xlfn.CONCAT(Tabela1[[#This Row],[Município]],"/",Tabela1[[#This Row],[UF]])</f>
        <v>Cuiabá/MT</v>
      </c>
    </row>
    <row r="139" spans="1:29" x14ac:dyDescent="0.25">
      <c r="A139" s="14" t="s">
        <v>24</v>
      </c>
      <c r="B139" s="2" t="s">
        <v>8310</v>
      </c>
      <c r="C139" s="2" t="s">
        <v>25</v>
      </c>
      <c r="D139" s="3" t="s">
        <v>259</v>
      </c>
      <c r="E139" s="1">
        <v>700213</v>
      </c>
      <c r="F139" s="1">
        <v>2008</v>
      </c>
      <c r="G139" s="1">
        <v>8</v>
      </c>
      <c r="H139" s="1" t="s">
        <v>262</v>
      </c>
      <c r="I139" s="1" t="s">
        <v>112</v>
      </c>
      <c r="J139" s="1" t="s">
        <v>40</v>
      </c>
      <c r="K139" s="1" t="str">
        <f>IF(Tabela1[[#This Row],[Situação da Obra]]="Inacabada - PC Técnica Concluída","Inacabada",Tabela1[[#This Row],[Situação da Obra]])</f>
        <v>Inacabada</v>
      </c>
      <c r="L139" s="1" t="s">
        <v>30</v>
      </c>
      <c r="M139" s="4">
        <v>43894</v>
      </c>
      <c r="N139" s="5">
        <v>0.8236</v>
      </c>
      <c r="O139" s="4">
        <v>43837</v>
      </c>
      <c r="P139" s="1" t="s">
        <v>167</v>
      </c>
      <c r="Q139" s="1" t="s">
        <v>24</v>
      </c>
      <c r="R139" s="1" t="s">
        <v>168</v>
      </c>
      <c r="S139" s="1" t="s">
        <v>190</v>
      </c>
      <c r="T139" s="1" t="s">
        <v>176</v>
      </c>
      <c r="U139" s="6">
        <v>11176469.390000001</v>
      </c>
      <c r="V139" s="6">
        <v>3171721.3162500001</v>
      </c>
      <c r="W139" s="6">
        <v>32037.588749999999</v>
      </c>
      <c r="X139" s="6">
        <v>3203758.9099999997</v>
      </c>
      <c r="Y139" s="6">
        <v>183953.95</v>
      </c>
      <c r="Z139" s="7">
        <v>43766</v>
      </c>
      <c r="AA1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9" s="35" t="str">
        <f>IFERROR(
                    _xlfn.XLOOKUP(Tabela1[[#This Row],[ID]],'Base_Solicitações MP'!B:B,'Base_Solicitações MP'!R:R),
                    "Não enviada")</f>
        <v>Em Cadastramento</v>
      </c>
      <c r="AC139" s="15" t="str">
        <f>_xlfn.CONCAT(Tabela1[[#This Row],[Município]],"/",Tabela1[[#This Row],[UF]])</f>
        <v>Juara/MT</v>
      </c>
    </row>
    <row r="140" spans="1:29" x14ac:dyDescent="0.25">
      <c r="A140" s="14" t="s">
        <v>24</v>
      </c>
      <c r="B140" s="2" t="s">
        <v>8311</v>
      </c>
      <c r="C140" s="2" t="s">
        <v>25</v>
      </c>
      <c r="D140" s="3" t="s">
        <v>263</v>
      </c>
      <c r="E140" s="1">
        <v>804023</v>
      </c>
      <c r="F140" s="1">
        <v>2007</v>
      </c>
      <c r="G140" s="1">
        <v>1</v>
      </c>
      <c r="H140" s="1" t="s">
        <v>264</v>
      </c>
      <c r="I140" s="1" t="s">
        <v>82</v>
      </c>
      <c r="J140" s="1" t="s">
        <v>40</v>
      </c>
      <c r="K140" s="1" t="str">
        <f>IF(Tabela1[[#This Row],[Situação da Obra]]="Inacabada - PC Técnica Concluída","Inacabada",Tabela1[[#This Row],[Situação da Obra]])</f>
        <v>Inacabada</v>
      </c>
      <c r="L140" s="1" t="s">
        <v>204</v>
      </c>
      <c r="M140" s="4">
        <v>42675</v>
      </c>
      <c r="N140" s="5">
        <v>0.99</v>
      </c>
      <c r="O140" s="4">
        <v>40286</v>
      </c>
      <c r="P140" s="1" t="s">
        <v>265</v>
      </c>
      <c r="Q140" s="1" t="s">
        <v>25</v>
      </c>
      <c r="R140" s="1" t="s">
        <v>32</v>
      </c>
      <c r="S140" s="1" t="s">
        <v>200</v>
      </c>
      <c r="T140" s="1" t="s">
        <v>201</v>
      </c>
      <c r="U140" s="6">
        <v>616600</v>
      </c>
      <c r="V140" s="6">
        <v>300000</v>
      </c>
      <c r="W140" s="6">
        <v>9000</v>
      </c>
      <c r="X140" s="6">
        <v>309000</v>
      </c>
      <c r="Y140" s="6" t="s">
        <v>41</v>
      </c>
      <c r="Z140" s="7">
        <v>40145</v>
      </c>
      <c r="AA1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0" s="35" t="str">
        <f>IFERROR(
                    _xlfn.XLOOKUP(Tabela1[[#This Row],[ID]],'Base_Solicitações MP'!B:B,'Base_Solicitações MP'!R:R),
                    "Não enviada")</f>
        <v>Não enviada</v>
      </c>
      <c r="AC140" s="15" t="str">
        <f>_xlfn.CONCAT(Tabela1[[#This Row],[Município]],"/",Tabela1[[#This Row],[UF]])</f>
        <v>Taperoá/BA</v>
      </c>
    </row>
    <row r="141" spans="1:29" x14ac:dyDescent="0.25">
      <c r="A141" s="14" t="s">
        <v>24</v>
      </c>
      <c r="B141" s="2" t="s">
        <v>8312</v>
      </c>
      <c r="C141" s="2" t="s">
        <v>25</v>
      </c>
      <c r="D141" s="3" t="s">
        <v>266</v>
      </c>
      <c r="E141" s="1">
        <v>657713</v>
      </c>
      <c r="F141" s="1">
        <v>2009</v>
      </c>
      <c r="G141" s="1">
        <v>1</v>
      </c>
      <c r="H141" s="1" t="s">
        <v>267</v>
      </c>
      <c r="I141" s="1" t="s">
        <v>212</v>
      </c>
      <c r="J141" s="1" t="s">
        <v>29</v>
      </c>
      <c r="K141" s="1" t="str">
        <f>IF(Tabela1[[#This Row],[Situação da Obra]]="Inacabada - PC Técnica Concluída","Inacabada",Tabela1[[#This Row],[Situação da Obra]])</f>
        <v>Inacabada</v>
      </c>
      <c r="L141" s="1" t="s">
        <v>30</v>
      </c>
      <c r="M141" s="4">
        <v>44915</v>
      </c>
      <c r="N141" s="5">
        <v>1</v>
      </c>
      <c r="O141" s="4">
        <v>42722</v>
      </c>
      <c r="P141" s="1" t="s">
        <v>31</v>
      </c>
      <c r="Q141" s="1" t="s">
        <v>24</v>
      </c>
      <c r="R141" s="1" t="s">
        <v>32</v>
      </c>
      <c r="S141" s="1" t="s">
        <v>33</v>
      </c>
      <c r="T141" s="1" t="s">
        <v>34</v>
      </c>
      <c r="U141" s="6">
        <v>1297000</v>
      </c>
      <c r="V141" s="6">
        <v>1285773.3899999999</v>
      </c>
      <c r="W141" s="6">
        <v>12987.61</v>
      </c>
      <c r="X141" s="6">
        <v>1298761</v>
      </c>
      <c r="Y141" s="6">
        <v>0</v>
      </c>
      <c r="Z141" s="7">
        <v>42425</v>
      </c>
      <c r="AA1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1" s="35" t="str">
        <f>IFERROR(
                    _xlfn.XLOOKUP(Tabela1[[#This Row],[ID]],'Base_Solicitações MP'!B:B,'Base_Solicitações MP'!R:R),
                    "Não enviada")</f>
        <v>Não enviada</v>
      </c>
      <c r="AC141" s="15" t="str">
        <f>_xlfn.CONCAT(Tabela1[[#This Row],[Município]],"/",Tabela1[[#This Row],[UF]])</f>
        <v>Tefé/AM</v>
      </c>
    </row>
    <row r="142" spans="1:29" x14ac:dyDescent="0.25">
      <c r="A142" s="14" t="s">
        <v>24</v>
      </c>
      <c r="B142" s="2" t="s">
        <v>8313</v>
      </c>
      <c r="C142" s="2" t="s">
        <v>25</v>
      </c>
      <c r="D142" s="3" t="s">
        <v>268</v>
      </c>
      <c r="E142" s="1">
        <v>656808</v>
      </c>
      <c r="F142" s="1">
        <v>2009</v>
      </c>
      <c r="G142" s="1">
        <v>1</v>
      </c>
      <c r="H142" s="1" t="s">
        <v>269</v>
      </c>
      <c r="I142" s="1" t="s">
        <v>37</v>
      </c>
      <c r="J142" s="1" t="s">
        <v>40</v>
      </c>
      <c r="K142" s="1" t="str">
        <f>IF(Tabela1[[#This Row],[Situação da Obra]]="Inacabada - PC Técnica Concluída","Inacabada",Tabela1[[#This Row],[Situação da Obra]])</f>
        <v>Inacabada</v>
      </c>
      <c r="L142" s="1" t="s">
        <v>30</v>
      </c>
      <c r="M142" s="4">
        <v>43313</v>
      </c>
      <c r="N142" s="5">
        <v>0.90359999999999996</v>
      </c>
      <c r="O142" s="4">
        <v>43259</v>
      </c>
      <c r="P142" s="1" t="s">
        <v>31</v>
      </c>
      <c r="Q142" s="1" t="s">
        <v>24</v>
      </c>
      <c r="R142" s="1" t="s">
        <v>32</v>
      </c>
      <c r="S142" s="1" t="s">
        <v>79</v>
      </c>
      <c r="T142" s="1" t="s">
        <v>34</v>
      </c>
      <c r="U142" s="6">
        <v>513644.27</v>
      </c>
      <c r="V142" s="6">
        <v>584100</v>
      </c>
      <c r="W142" s="6">
        <v>5900</v>
      </c>
      <c r="X142" s="6">
        <v>590000</v>
      </c>
      <c r="Y142" s="6">
        <v>0</v>
      </c>
      <c r="Z142" s="7">
        <v>43186</v>
      </c>
      <c r="AA1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2" s="35" t="str">
        <f>IFERROR(
                    _xlfn.XLOOKUP(Tabela1[[#This Row],[ID]],'Base_Solicitações MP'!B:B,'Base_Solicitações MP'!R:R),
                    "Não enviada")</f>
        <v>Diligência</v>
      </c>
      <c r="AC142" s="15" t="str">
        <f>_xlfn.CONCAT(Tabela1[[#This Row],[Município]],"/",Tabela1[[#This Row],[UF]])</f>
        <v>Cocal/PI</v>
      </c>
    </row>
    <row r="143" spans="1:29" x14ac:dyDescent="0.25">
      <c r="A143" s="14" t="s">
        <v>24</v>
      </c>
      <c r="B143" s="2" t="s">
        <v>8314</v>
      </c>
      <c r="C143" s="2" t="s">
        <v>25</v>
      </c>
      <c r="D143" s="3" t="s">
        <v>270</v>
      </c>
      <c r="E143" s="1">
        <v>656983</v>
      </c>
      <c r="F143" s="1">
        <v>2009</v>
      </c>
      <c r="G143" s="1">
        <v>1</v>
      </c>
      <c r="H143" s="1" t="s">
        <v>271</v>
      </c>
      <c r="I143" s="1" t="s">
        <v>47</v>
      </c>
      <c r="J143" s="1" t="s">
        <v>29</v>
      </c>
      <c r="K143" s="1" t="str">
        <f>IF(Tabela1[[#This Row],[Situação da Obra]]="Inacabada - PC Técnica Concluída","Inacabada",Tabela1[[#This Row],[Situação da Obra]])</f>
        <v>Inacabada</v>
      </c>
      <c r="L143" s="1" t="s">
        <v>30</v>
      </c>
      <c r="M143" s="4">
        <v>44915</v>
      </c>
      <c r="N143" s="5">
        <v>0.6905</v>
      </c>
      <c r="O143" s="4">
        <v>42387</v>
      </c>
      <c r="P143" s="1" t="s">
        <v>31</v>
      </c>
      <c r="Q143" s="1" t="s">
        <v>24</v>
      </c>
      <c r="R143" s="1" t="s">
        <v>32</v>
      </c>
      <c r="S143" s="1" t="s">
        <v>33</v>
      </c>
      <c r="T143" s="1" t="s">
        <v>34</v>
      </c>
      <c r="U143" s="6">
        <v>1267989.55</v>
      </c>
      <c r="V143" s="6">
        <v>1256082.51</v>
      </c>
      <c r="W143" s="6">
        <v>12687.7</v>
      </c>
      <c r="X143" s="6">
        <v>1268770.21</v>
      </c>
      <c r="Y143" s="6">
        <v>26339.14</v>
      </c>
      <c r="Z143" s="7">
        <v>42312</v>
      </c>
      <c r="AA1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3" s="35" t="str">
        <f>IFERROR(
                    _xlfn.XLOOKUP(Tabela1[[#This Row],[ID]],'Base_Solicitações MP'!B:B,'Base_Solicitações MP'!R:R),
                    "Não enviada")</f>
        <v>Aguardando Análise FNDE</v>
      </c>
      <c r="AC143" s="15" t="str">
        <f>_xlfn.CONCAT(Tabela1[[#This Row],[Município]],"/",Tabela1[[#This Row],[UF]])</f>
        <v>Silvanópolis/TO</v>
      </c>
    </row>
    <row r="144" spans="1:29" x14ac:dyDescent="0.25">
      <c r="A144" s="14" t="s">
        <v>24</v>
      </c>
      <c r="B144" s="2" t="s">
        <v>6920</v>
      </c>
      <c r="C144" s="2" t="s">
        <v>25</v>
      </c>
      <c r="D144" s="3" t="s">
        <v>272</v>
      </c>
      <c r="E144" s="1">
        <v>657711</v>
      </c>
      <c r="F144" s="1">
        <v>2009</v>
      </c>
      <c r="G144" s="1">
        <v>1</v>
      </c>
      <c r="H144" s="1" t="s">
        <v>273</v>
      </c>
      <c r="I144" s="1" t="s">
        <v>47</v>
      </c>
      <c r="J144" s="1" t="s">
        <v>29</v>
      </c>
      <c r="K144" s="1" t="str">
        <f>IF(Tabela1[[#This Row],[Situação da Obra]]="Inacabada - PC Técnica Concluída","Inacabada",Tabela1[[#This Row],[Situação da Obra]])</f>
        <v>Inacabada</v>
      </c>
      <c r="L144" s="1" t="s">
        <v>30</v>
      </c>
      <c r="M144" s="4">
        <v>44915</v>
      </c>
      <c r="N144" s="5">
        <v>0.37969999999999998</v>
      </c>
      <c r="O144" s="4">
        <v>42121</v>
      </c>
      <c r="P144" s="1" t="s">
        <v>31</v>
      </c>
      <c r="Q144" s="1" t="s">
        <v>24</v>
      </c>
      <c r="R144" s="1" t="s">
        <v>32</v>
      </c>
      <c r="S144" s="1" t="s">
        <v>79</v>
      </c>
      <c r="T144" s="1" t="s">
        <v>34</v>
      </c>
      <c r="U144" s="6">
        <v>619624.97</v>
      </c>
      <c r="V144" s="6">
        <v>613640.65</v>
      </c>
      <c r="W144" s="6">
        <v>6198.39</v>
      </c>
      <c r="X144" s="6">
        <v>619839.04</v>
      </c>
      <c r="Y144" s="6">
        <v>0.57999999999999996</v>
      </c>
      <c r="Z144" s="7">
        <v>42062</v>
      </c>
      <c r="AA1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4" s="35" t="str">
        <f>IFERROR(
                    _xlfn.XLOOKUP(Tabela1[[#This Row],[ID]],'Base_Solicitações MP'!B:B,'Base_Solicitações MP'!R:R),
                    "Não enviada")</f>
        <v>Retornado para Análise FNDE</v>
      </c>
      <c r="AC144" s="15" t="str">
        <f>_xlfn.CONCAT(Tabela1[[#This Row],[Município]],"/",Tabela1[[#This Row],[UF]])</f>
        <v>Aurora do Tocantins/TO</v>
      </c>
    </row>
    <row r="145" spans="1:29" x14ac:dyDescent="0.25">
      <c r="A145" s="14" t="s">
        <v>24</v>
      </c>
      <c r="B145" s="2" t="s">
        <v>8315</v>
      </c>
      <c r="C145" s="2" t="s">
        <v>25</v>
      </c>
      <c r="D145" s="3" t="s">
        <v>274</v>
      </c>
      <c r="E145" s="1">
        <v>656831</v>
      </c>
      <c r="F145" s="1">
        <v>2009</v>
      </c>
      <c r="G145" s="1">
        <v>1</v>
      </c>
      <c r="H145" s="1" t="s">
        <v>275</v>
      </c>
      <c r="I145" s="1" t="s">
        <v>47</v>
      </c>
      <c r="J145" s="1" t="s">
        <v>29</v>
      </c>
      <c r="K145" s="1" t="str">
        <f>IF(Tabela1[[#This Row],[Situação da Obra]]="Inacabada - PC Técnica Concluída","Inacabada",Tabela1[[#This Row],[Situação da Obra]])</f>
        <v>Inacabada</v>
      </c>
      <c r="L145" s="1" t="s">
        <v>30</v>
      </c>
      <c r="M145" s="4">
        <v>44915</v>
      </c>
      <c r="N145" s="5">
        <v>0.66700000000000004</v>
      </c>
      <c r="O145" s="4">
        <v>42352</v>
      </c>
      <c r="P145" s="1" t="s">
        <v>31</v>
      </c>
      <c r="Q145" s="1" t="s">
        <v>24</v>
      </c>
      <c r="R145" s="1" t="s">
        <v>32</v>
      </c>
      <c r="S145" s="1" t="s">
        <v>33</v>
      </c>
      <c r="T145" s="1" t="s">
        <v>34</v>
      </c>
      <c r="U145" s="6">
        <v>1270113</v>
      </c>
      <c r="V145" s="6">
        <v>1257411.8700000001</v>
      </c>
      <c r="W145" s="6">
        <v>12701.130000000001</v>
      </c>
      <c r="X145" s="6">
        <v>1270113</v>
      </c>
      <c r="Y145" s="6">
        <v>0.03</v>
      </c>
      <c r="Z145" s="7">
        <v>42340</v>
      </c>
      <c r="AA1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5" s="35" t="str">
        <f>IFERROR(
                    _xlfn.XLOOKUP(Tabela1[[#This Row],[ID]],'Base_Solicitações MP'!B:B,'Base_Solicitações MP'!R:R),
                    "Não enviada")</f>
        <v>Aguardando Análise FNDE</v>
      </c>
      <c r="AC145" s="15" t="str">
        <f>_xlfn.CONCAT(Tabela1[[#This Row],[Município]],"/",Tabela1[[#This Row],[UF]])</f>
        <v>Ponte Alta do Bom Jesus/TO</v>
      </c>
    </row>
    <row r="146" spans="1:29" x14ac:dyDescent="0.25">
      <c r="A146" s="14" t="s">
        <v>24</v>
      </c>
      <c r="B146" s="2" t="s">
        <v>8316</v>
      </c>
      <c r="C146" s="2" t="s">
        <v>25</v>
      </c>
      <c r="D146" s="3" t="s">
        <v>276</v>
      </c>
      <c r="E146" s="1">
        <v>656939</v>
      </c>
      <c r="F146" s="1">
        <v>2009</v>
      </c>
      <c r="G146" s="1">
        <v>1</v>
      </c>
      <c r="H146" s="1" t="s">
        <v>277</v>
      </c>
      <c r="I146" s="1" t="s">
        <v>47</v>
      </c>
      <c r="J146" s="1" t="s">
        <v>40</v>
      </c>
      <c r="K146" s="1" t="str">
        <f>IF(Tabela1[[#This Row],[Situação da Obra]]="Inacabada - PC Técnica Concluída","Inacabada",Tabela1[[#This Row],[Situação da Obra]])</f>
        <v>Inacabada</v>
      </c>
      <c r="L146" s="1" t="s">
        <v>30</v>
      </c>
      <c r="M146" s="4">
        <v>42219</v>
      </c>
      <c r="N146" s="5">
        <v>0.45839999999999997</v>
      </c>
      <c r="O146" s="4">
        <v>42191</v>
      </c>
      <c r="P146" s="1" t="s">
        <v>31</v>
      </c>
      <c r="Q146" s="1" t="s">
        <v>24</v>
      </c>
      <c r="R146" s="1" t="s">
        <v>32</v>
      </c>
      <c r="S146" s="1" t="s">
        <v>33</v>
      </c>
      <c r="T146" s="1" t="s">
        <v>34</v>
      </c>
      <c r="U146" s="6">
        <v>1218243.6200000001</v>
      </c>
      <c r="V146" s="6">
        <v>1224066.3</v>
      </c>
      <c r="W146" s="6">
        <v>18546.47</v>
      </c>
      <c r="X146" s="6">
        <v>1242612.77</v>
      </c>
      <c r="Y146" s="6">
        <v>0</v>
      </c>
      <c r="Z146" s="7">
        <v>41804</v>
      </c>
      <c r="AA1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6" s="35" t="str">
        <f>IFERROR(
                    _xlfn.XLOOKUP(Tabela1[[#This Row],[ID]],'Base_Solicitações MP'!B:B,'Base_Solicitações MP'!R:R),
                    "Não enviada")</f>
        <v>Aguardando Análise FNDE</v>
      </c>
      <c r="AC146" s="15" t="str">
        <f>_xlfn.CONCAT(Tabela1[[#This Row],[Município]],"/",Tabela1[[#This Row],[UF]])</f>
        <v>Itaguatins/TO</v>
      </c>
    </row>
    <row r="147" spans="1:29" x14ac:dyDescent="0.25">
      <c r="A147" s="14" t="s">
        <v>24</v>
      </c>
      <c r="B147" s="2" t="s">
        <v>8317</v>
      </c>
      <c r="C147" s="2" t="s">
        <v>25</v>
      </c>
      <c r="D147" s="3" t="s">
        <v>278</v>
      </c>
      <c r="E147" s="1">
        <v>657543</v>
      </c>
      <c r="F147" s="1">
        <v>2009</v>
      </c>
      <c r="G147" s="1">
        <v>1</v>
      </c>
      <c r="H147" s="1" t="s">
        <v>279</v>
      </c>
      <c r="I147" s="1" t="s">
        <v>280</v>
      </c>
      <c r="J147" s="1" t="s">
        <v>29</v>
      </c>
      <c r="K147" s="1" t="str">
        <f>IF(Tabela1[[#This Row],[Situação da Obra]]="Inacabada - PC Técnica Concluída","Inacabada",Tabela1[[#This Row],[Situação da Obra]])</f>
        <v>Inacabada</v>
      </c>
      <c r="L147" s="1" t="s">
        <v>30</v>
      </c>
      <c r="M147" s="4">
        <v>44915</v>
      </c>
      <c r="N147" s="5">
        <v>0.30270000000000002</v>
      </c>
      <c r="O147" s="4">
        <v>42167</v>
      </c>
      <c r="P147" s="1" t="s">
        <v>31</v>
      </c>
      <c r="Q147" s="1" t="s">
        <v>24</v>
      </c>
      <c r="R147" s="1" t="s">
        <v>32</v>
      </c>
      <c r="S147" s="1" t="s">
        <v>33</v>
      </c>
      <c r="T147" s="1" t="s">
        <v>34</v>
      </c>
      <c r="U147" s="6">
        <v>1102854.8999999999</v>
      </c>
      <c r="V147" s="6">
        <v>1092458.27</v>
      </c>
      <c r="W147" s="6">
        <v>11034.93</v>
      </c>
      <c r="X147" s="6">
        <v>1103493.2</v>
      </c>
      <c r="Y147" s="6">
        <v>0</v>
      </c>
      <c r="Z147" s="7">
        <v>42169</v>
      </c>
      <c r="AA1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7" s="35" t="str">
        <f>IFERROR(
                    _xlfn.XLOOKUP(Tabela1[[#This Row],[ID]],'Base_Solicitações MP'!B:B,'Base_Solicitações MP'!R:R),
                    "Não enviada")</f>
        <v>Não enviada</v>
      </c>
      <c r="AC147" s="15" t="str">
        <f>_xlfn.CONCAT(Tabela1[[#This Row],[Município]],"/",Tabela1[[#This Row],[UF]])</f>
        <v>Santa Rita do Pardo/MS</v>
      </c>
    </row>
    <row r="148" spans="1:29" x14ac:dyDescent="0.25">
      <c r="A148" s="14" t="s">
        <v>24</v>
      </c>
      <c r="B148" s="2" t="s">
        <v>8318</v>
      </c>
      <c r="C148" s="2" t="s">
        <v>25</v>
      </c>
      <c r="D148" s="3" t="s">
        <v>281</v>
      </c>
      <c r="E148" s="1">
        <v>657242</v>
      </c>
      <c r="F148" s="1">
        <v>2009</v>
      </c>
      <c r="G148" s="1">
        <v>1</v>
      </c>
      <c r="H148" s="1" t="s">
        <v>282</v>
      </c>
      <c r="I148" s="1" t="s">
        <v>44</v>
      </c>
      <c r="J148" s="1" t="s">
        <v>29</v>
      </c>
      <c r="K148" s="1" t="str">
        <f>IF(Tabela1[[#This Row],[Situação da Obra]]="Inacabada - PC Técnica Concluída","Inacabada",Tabela1[[#This Row],[Situação da Obra]])</f>
        <v>Inacabada</v>
      </c>
      <c r="L148" s="1" t="s">
        <v>30</v>
      </c>
      <c r="M148" s="4">
        <v>44915</v>
      </c>
      <c r="N148" s="5">
        <v>0.45250000000000001</v>
      </c>
      <c r="O148" s="4">
        <v>43299</v>
      </c>
      <c r="P148" s="1" t="s">
        <v>31</v>
      </c>
      <c r="Q148" s="1" t="s">
        <v>24</v>
      </c>
      <c r="R148" s="1" t="s">
        <v>32</v>
      </c>
      <c r="S148" s="1" t="s">
        <v>79</v>
      </c>
      <c r="T148" s="1" t="s">
        <v>34</v>
      </c>
      <c r="U148" s="6">
        <v>706510.21</v>
      </c>
      <c r="V148" s="6">
        <v>613192.41</v>
      </c>
      <c r="W148" s="6">
        <v>6193.8600000000006</v>
      </c>
      <c r="X148" s="6">
        <v>619386.27</v>
      </c>
      <c r="Y148" s="6">
        <v>26525.47</v>
      </c>
      <c r="Z148" s="7">
        <v>43204</v>
      </c>
      <c r="AA1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8" s="35" t="str">
        <f>IFERROR(
                    _xlfn.XLOOKUP(Tabela1[[#This Row],[ID]],'Base_Solicitações MP'!B:B,'Base_Solicitações MP'!R:R),
                    "Não enviada")</f>
        <v>Diligência</v>
      </c>
      <c r="AC148" s="15" t="str">
        <f>_xlfn.CONCAT(Tabela1[[#This Row],[Município]],"/",Tabela1[[#This Row],[UF]])</f>
        <v>Brejo de Areia/MA</v>
      </c>
    </row>
    <row r="149" spans="1:29" x14ac:dyDescent="0.25">
      <c r="A149" s="14" t="s">
        <v>24</v>
      </c>
      <c r="B149" s="2" t="s">
        <v>8319</v>
      </c>
      <c r="C149" s="2" t="s">
        <v>25</v>
      </c>
      <c r="D149" s="3" t="s">
        <v>283</v>
      </c>
      <c r="E149" s="1">
        <v>657705</v>
      </c>
      <c r="F149" s="1">
        <v>2009</v>
      </c>
      <c r="G149" s="1">
        <v>1</v>
      </c>
      <c r="H149" s="1" t="s">
        <v>284</v>
      </c>
      <c r="I149" s="1" t="s">
        <v>44</v>
      </c>
      <c r="J149" s="1" t="s">
        <v>29</v>
      </c>
      <c r="K149" s="1" t="str">
        <f>IF(Tabela1[[#This Row],[Situação da Obra]]="Inacabada - PC Técnica Concluída","Inacabada",Tabela1[[#This Row],[Situação da Obra]])</f>
        <v>Inacabada</v>
      </c>
      <c r="L149" s="1" t="s">
        <v>30</v>
      </c>
      <c r="M149" s="4">
        <v>44915</v>
      </c>
      <c r="N149" s="5">
        <v>0.6694</v>
      </c>
      <c r="O149" s="4">
        <v>42996</v>
      </c>
      <c r="P149" s="1" t="s">
        <v>31</v>
      </c>
      <c r="Q149" s="1" t="s">
        <v>24</v>
      </c>
      <c r="R149" s="1" t="s">
        <v>32</v>
      </c>
      <c r="S149" s="1" t="s">
        <v>79</v>
      </c>
      <c r="T149" s="1" t="s">
        <v>34</v>
      </c>
      <c r="U149" s="6">
        <v>619361.26</v>
      </c>
      <c r="V149" s="6">
        <v>613192.41</v>
      </c>
      <c r="W149" s="6">
        <v>6193.8600000000006</v>
      </c>
      <c r="X149" s="6">
        <v>619386.27</v>
      </c>
      <c r="Y149" s="6">
        <v>864.6</v>
      </c>
      <c r="Z149" s="7">
        <v>42916</v>
      </c>
      <c r="AA1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9" s="35" t="str">
        <f>IFERROR(
                    _xlfn.XLOOKUP(Tabela1[[#This Row],[ID]],'Base_Solicitações MP'!B:B,'Base_Solicitações MP'!R:R),
                    "Não enviada")</f>
        <v>Diligência</v>
      </c>
      <c r="AC149" s="15" t="str">
        <f>_xlfn.CONCAT(Tabela1[[#This Row],[Município]],"/",Tabela1[[#This Row],[UF]])</f>
        <v>Bela Vista do Maranhão/MA</v>
      </c>
    </row>
    <row r="150" spans="1:29" x14ac:dyDescent="0.25">
      <c r="A150" s="14" t="s">
        <v>24</v>
      </c>
      <c r="B150" s="2" t="s">
        <v>8320</v>
      </c>
      <c r="C150" s="2" t="s">
        <v>25</v>
      </c>
      <c r="D150" s="3" t="s">
        <v>285</v>
      </c>
      <c r="E150" s="1">
        <v>656815</v>
      </c>
      <c r="F150" s="1">
        <v>2009</v>
      </c>
      <c r="G150" s="1">
        <v>1</v>
      </c>
      <c r="H150" s="1" t="s">
        <v>286</v>
      </c>
      <c r="I150" s="1" t="s">
        <v>184</v>
      </c>
      <c r="J150" s="1" t="s">
        <v>40</v>
      </c>
      <c r="K150" s="1" t="str">
        <f>IF(Tabela1[[#This Row],[Situação da Obra]]="Inacabada - PC Técnica Concluída","Inacabada",Tabela1[[#This Row],[Situação da Obra]])</f>
        <v>Inacabada</v>
      </c>
      <c r="L150" s="1" t="s">
        <v>30</v>
      </c>
      <c r="M150" s="4">
        <v>42129</v>
      </c>
      <c r="N150" s="5">
        <v>0.89710000000000001</v>
      </c>
      <c r="O150" s="4">
        <v>42061</v>
      </c>
      <c r="P150" s="1" t="s">
        <v>31</v>
      </c>
      <c r="Q150" s="1" t="s">
        <v>24</v>
      </c>
      <c r="R150" s="1" t="s">
        <v>32</v>
      </c>
      <c r="S150" s="1" t="s">
        <v>79</v>
      </c>
      <c r="T150" s="1" t="s">
        <v>34</v>
      </c>
      <c r="U150" s="6">
        <v>572648.34</v>
      </c>
      <c r="V150" s="6">
        <v>564413.55000000005</v>
      </c>
      <c r="W150" s="6">
        <v>5701.1500000000005</v>
      </c>
      <c r="X150" s="6">
        <v>570114.70000000007</v>
      </c>
      <c r="Y150" s="6">
        <v>0</v>
      </c>
      <c r="Z150" s="7">
        <v>41614</v>
      </c>
      <c r="AA1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0" s="35" t="str">
        <f>IFERROR(
                    _xlfn.XLOOKUP(Tabela1[[#This Row],[ID]],'Base_Solicitações MP'!B:B,'Base_Solicitações MP'!R:R),
                    "Não enviada")</f>
        <v>Não enviada</v>
      </c>
      <c r="AC150" s="15" t="str">
        <f>_xlfn.CONCAT(Tabela1[[#This Row],[Município]],"/",Tabela1[[#This Row],[UF]])</f>
        <v>Quatipuru/PA</v>
      </c>
    </row>
    <row r="151" spans="1:29" x14ac:dyDescent="0.25">
      <c r="A151" s="14" t="s">
        <v>24</v>
      </c>
      <c r="B151" s="2" t="s">
        <v>8321</v>
      </c>
      <c r="C151" s="2" t="s">
        <v>25</v>
      </c>
      <c r="D151" s="3" t="s">
        <v>287</v>
      </c>
      <c r="E151" s="1">
        <v>656446</v>
      </c>
      <c r="F151" s="1">
        <v>2009</v>
      </c>
      <c r="G151" s="1">
        <v>1</v>
      </c>
      <c r="H151" s="1" t="s">
        <v>288</v>
      </c>
      <c r="I151" s="1" t="s">
        <v>129</v>
      </c>
      <c r="J151" s="1" t="s">
        <v>40</v>
      </c>
      <c r="K151" s="1" t="str">
        <f>IF(Tabela1[[#This Row],[Situação da Obra]]="Inacabada - PC Técnica Concluída","Inacabada",Tabela1[[#This Row],[Situação da Obra]])</f>
        <v>Inacabada</v>
      </c>
      <c r="L151" s="1" t="s">
        <v>30</v>
      </c>
      <c r="M151" s="4">
        <v>42221</v>
      </c>
      <c r="N151" s="5">
        <v>0.8861</v>
      </c>
      <c r="O151" s="4">
        <v>42201</v>
      </c>
      <c r="P151" s="1" t="s">
        <v>31</v>
      </c>
      <c r="Q151" s="1" t="s">
        <v>24</v>
      </c>
      <c r="R151" s="1" t="s">
        <v>32</v>
      </c>
      <c r="S151" s="1" t="s">
        <v>33</v>
      </c>
      <c r="T151" s="1" t="s">
        <v>34</v>
      </c>
      <c r="U151" s="6">
        <v>1261141.99</v>
      </c>
      <c r="V151" s="6">
        <v>1254542.8700000001</v>
      </c>
      <c r="W151" s="6">
        <v>12672.15</v>
      </c>
      <c r="X151" s="6">
        <v>1267215.02</v>
      </c>
      <c r="Y151" s="6">
        <v>0.05</v>
      </c>
      <c r="Z151" s="7">
        <v>42175</v>
      </c>
      <c r="AA1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1" s="35" t="str">
        <f>IFERROR(
                    _xlfn.XLOOKUP(Tabela1[[#This Row],[ID]],'Base_Solicitações MP'!B:B,'Base_Solicitações MP'!R:R),
                    "Não enviada")</f>
        <v>Em Cadastramento</v>
      </c>
      <c r="AC151" s="15" t="str">
        <f>_xlfn.CONCAT(Tabela1[[#This Row],[Município]],"/",Tabela1[[#This Row],[UF]])</f>
        <v>Triunfo Potiguar/RN</v>
      </c>
    </row>
    <row r="152" spans="1:29" x14ac:dyDescent="0.25">
      <c r="A152" s="14" t="s">
        <v>24</v>
      </c>
      <c r="B152" s="2" t="s">
        <v>8322</v>
      </c>
      <c r="C152" s="2" t="s">
        <v>25</v>
      </c>
      <c r="D152" s="3" t="s">
        <v>289</v>
      </c>
      <c r="E152" s="1">
        <v>657712</v>
      </c>
      <c r="F152" s="1">
        <v>2009</v>
      </c>
      <c r="G152" s="1">
        <v>1</v>
      </c>
      <c r="H152" s="1" t="s">
        <v>290</v>
      </c>
      <c r="I152" s="1" t="s">
        <v>44</v>
      </c>
      <c r="J152" s="1" t="s">
        <v>40</v>
      </c>
      <c r="K152" s="1" t="str">
        <f>IF(Tabela1[[#This Row],[Situação da Obra]]="Inacabada - PC Técnica Concluída","Inacabada",Tabela1[[#This Row],[Situação da Obra]])</f>
        <v>Inacabada</v>
      </c>
      <c r="L152" s="1" t="s">
        <v>30</v>
      </c>
      <c r="M152" s="4">
        <v>43011</v>
      </c>
      <c r="N152" s="5">
        <v>0.82289999999999996</v>
      </c>
      <c r="O152" s="4">
        <v>41949</v>
      </c>
      <c r="P152" s="1" t="s">
        <v>31</v>
      </c>
      <c r="Q152" s="1" t="s">
        <v>24</v>
      </c>
      <c r="R152" s="1" t="s">
        <v>32</v>
      </c>
      <c r="S152" s="1" t="s">
        <v>33</v>
      </c>
      <c r="T152" s="1" t="s">
        <v>34</v>
      </c>
      <c r="U152" s="6">
        <v>1193520.3799999999</v>
      </c>
      <c r="V152" s="6">
        <v>1187522.79</v>
      </c>
      <c r="W152" s="6">
        <v>11995.18</v>
      </c>
      <c r="X152" s="6">
        <v>1199517.97</v>
      </c>
      <c r="Y152" s="6">
        <v>223.87</v>
      </c>
      <c r="Z152" s="7">
        <v>41296</v>
      </c>
      <c r="AA1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2" s="35" t="str">
        <f>IFERROR(
                    _xlfn.XLOOKUP(Tabela1[[#This Row],[ID]],'Base_Solicitações MP'!B:B,'Base_Solicitações MP'!R:R),
                    "Não enviada")</f>
        <v>Diligência</v>
      </c>
      <c r="AC152" s="15" t="str">
        <f>_xlfn.CONCAT(Tabela1[[#This Row],[Município]],"/",Tabela1[[#This Row],[UF]])</f>
        <v>Turilândia/MA</v>
      </c>
    </row>
    <row r="153" spans="1:29" x14ac:dyDescent="0.25">
      <c r="A153" s="14" t="s">
        <v>24</v>
      </c>
      <c r="B153" s="2" t="s">
        <v>8323</v>
      </c>
      <c r="C153" s="2" t="s">
        <v>25</v>
      </c>
      <c r="D153" s="3" t="s">
        <v>291</v>
      </c>
      <c r="E153" s="1">
        <v>658376</v>
      </c>
      <c r="F153" s="1">
        <v>2009</v>
      </c>
      <c r="G153" s="1">
        <v>1</v>
      </c>
      <c r="H153" s="1" t="s">
        <v>292</v>
      </c>
      <c r="I153" s="1" t="s">
        <v>44</v>
      </c>
      <c r="J153" s="1" t="s">
        <v>40</v>
      </c>
      <c r="K153" s="1" t="str">
        <f>IF(Tabela1[[#This Row],[Situação da Obra]]="Inacabada - PC Técnica Concluída","Inacabada",Tabela1[[#This Row],[Situação da Obra]])</f>
        <v>Inacabada</v>
      </c>
      <c r="L153" s="1" t="s">
        <v>30</v>
      </c>
      <c r="M153" s="4">
        <v>41862</v>
      </c>
      <c r="N153" s="5">
        <v>0.6028</v>
      </c>
      <c r="O153" s="4">
        <v>41842</v>
      </c>
      <c r="P153" s="1" t="s">
        <v>31</v>
      </c>
      <c r="Q153" s="1" t="s">
        <v>24</v>
      </c>
      <c r="R153" s="1" t="s">
        <v>32</v>
      </c>
      <c r="S153" s="1" t="s">
        <v>33</v>
      </c>
      <c r="T153" s="1" t="s">
        <v>34</v>
      </c>
      <c r="U153" s="6">
        <v>1332705.5</v>
      </c>
      <c r="V153" s="6">
        <v>1319578.6599999999</v>
      </c>
      <c r="W153" s="6">
        <v>13329.08</v>
      </c>
      <c r="X153" s="6">
        <v>1332907.74</v>
      </c>
      <c r="Y153" s="6">
        <v>0.72</v>
      </c>
      <c r="Z153" s="7">
        <v>41274</v>
      </c>
      <c r="AA1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3" s="35" t="str">
        <f>IFERROR(
                    _xlfn.XLOOKUP(Tabela1[[#This Row],[ID]],'Base_Solicitações MP'!B:B,'Base_Solicitações MP'!R:R),
                    "Não enviada")</f>
        <v>Diligência</v>
      </c>
      <c r="AC153" s="15" t="str">
        <f>_xlfn.CONCAT(Tabela1[[#This Row],[Município]],"/",Tabela1[[#This Row],[UF]])</f>
        <v>Araguanã/MA</v>
      </c>
    </row>
    <row r="154" spans="1:29" x14ac:dyDescent="0.25">
      <c r="A154" s="14" t="s">
        <v>24</v>
      </c>
      <c r="B154" s="2" t="s">
        <v>8324</v>
      </c>
      <c r="C154" s="2" t="s">
        <v>25</v>
      </c>
      <c r="D154" s="3" t="s">
        <v>293</v>
      </c>
      <c r="E154" s="1">
        <v>657734</v>
      </c>
      <c r="F154" s="1">
        <v>2009</v>
      </c>
      <c r="G154" s="1">
        <v>1</v>
      </c>
      <c r="H154" s="1" t="s">
        <v>294</v>
      </c>
      <c r="I154" s="1" t="s">
        <v>47</v>
      </c>
      <c r="J154" s="1" t="s">
        <v>29</v>
      </c>
      <c r="K154" s="1" t="str">
        <f>IF(Tabela1[[#This Row],[Situação da Obra]]="Inacabada - PC Técnica Concluída","Inacabada",Tabela1[[#This Row],[Situação da Obra]])</f>
        <v>Inacabada</v>
      </c>
      <c r="L154" s="1" t="s">
        <v>30</v>
      </c>
      <c r="M154" s="4">
        <v>44915</v>
      </c>
      <c r="N154" s="5">
        <v>0.37769999999999998</v>
      </c>
      <c r="O154" s="4">
        <v>42257</v>
      </c>
      <c r="P154" s="1" t="s">
        <v>31</v>
      </c>
      <c r="Q154" s="1" t="s">
        <v>24</v>
      </c>
      <c r="R154" s="1" t="s">
        <v>32</v>
      </c>
      <c r="S154" s="1" t="s">
        <v>79</v>
      </c>
      <c r="T154" s="1" t="s">
        <v>34</v>
      </c>
      <c r="U154" s="6">
        <v>591013.55000000005</v>
      </c>
      <c r="V154" s="6">
        <v>585103.41</v>
      </c>
      <c r="W154" s="6">
        <v>5910.14</v>
      </c>
      <c r="X154" s="6">
        <v>591013.55000000005</v>
      </c>
      <c r="Y154" s="6">
        <v>59.9</v>
      </c>
      <c r="Z154" s="7">
        <v>42190</v>
      </c>
      <c r="AA1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4" s="35" t="str">
        <f>IFERROR(
                    _xlfn.XLOOKUP(Tabela1[[#This Row],[ID]],'Base_Solicitações MP'!B:B,'Base_Solicitações MP'!R:R),
                    "Não enviada")</f>
        <v>Em Cadastramento</v>
      </c>
      <c r="AC154" s="15" t="str">
        <f>_xlfn.CONCAT(Tabela1[[#This Row],[Município]],"/",Tabela1[[#This Row],[UF]])</f>
        <v>Ipueiras/TO</v>
      </c>
    </row>
    <row r="155" spans="1:29" x14ac:dyDescent="0.25">
      <c r="A155" s="14" t="s">
        <v>24</v>
      </c>
      <c r="B155" s="2" t="s">
        <v>8325</v>
      </c>
      <c r="C155" s="2" t="s">
        <v>25</v>
      </c>
      <c r="D155" s="3" t="s">
        <v>295</v>
      </c>
      <c r="E155" s="1">
        <v>658668</v>
      </c>
      <c r="F155" s="1">
        <v>2009</v>
      </c>
      <c r="G155" s="1">
        <v>1</v>
      </c>
      <c r="H155" s="1" t="s">
        <v>296</v>
      </c>
      <c r="I155" s="1" t="s">
        <v>47</v>
      </c>
      <c r="J155" s="1" t="s">
        <v>29</v>
      </c>
      <c r="K155" s="1" t="str">
        <f>IF(Tabela1[[#This Row],[Situação da Obra]]="Inacabada - PC Técnica Concluída","Inacabada",Tabela1[[#This Row],[Situação da Obra]])</f>
        <v>Inacabada</v>
      </c>
      <c r="L155" s="1" t="s">
        <v>30</v>
      </c>
      <c r="M155" s="4">
        <v>44915</v>
      </c>
      <c r="N155" s="5">
        <v>1</v>
      </c>
      <c r="O155" s="4">
        <v>42948</v>
      </c>
      <c r="P155" s="1" t="s">
        <v>31</v>
      </c>
      <c r="Q155" s="1" t="s">
        <v>24</v>
      </c>
      <c r="R155" s="1" t="s">
        <v>32</v>
      </c>
      <c r="S155" s="1" t="s">
        <v>33</v>
      </c>
      <c r="T155" s="1" t="s">
        <v>34</v>
      </c>
      <c r="U155" s="6">
        <v>647929.81999999995</v>
      </c>
      <c r="V155" s="6">
        <v>1268336.54</v>
      </c>
      <c r="W155" s="6">
        <v>12811.48</v>
      </c>
      <c r="X155" s="6">
        <v>1281148.02</v>
      </c>
      <c r="Y155" s="6">
        <v>0</v>
      </c>
      <c r="Z155" s="7">
        <v>43036</v>
      </c>
      <c r="AA1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5" s="35" t="str">
        <f>IFERROR(
                    _xlfn.XLOOKUP(Tabela1[[#This Row],[ID]],'Base_Solicitações MP'!B:B,'Base_Solicitações MP'!R:R),
                    "Não enviada")</f>
        <v>Aguardando Análise FNDE</v>
      </c>
      <c r="AC155" s="15" t="str">
        <f>_xlfn.CONCAT(Tabela1[[#This Row],[Município]],"/",Tabela1[[#This Row],[UF]])</f>
        <v>Luzinópolis/TO</v>
      </c>
    </row>
    <row r="156" spans="1:29" x14ac:dyDescent="0.25">
      <c r="A156" s="14" t="s">
        <v>24</v>
      </c>
      <c r="B156" s="2" t="s">
        <v>8326</v>
      </c>
      <c r="C156" s="2" t="s">
        <v>25</v>
      </c>
      <c r="D156" s="3" t="s">
        <v>297</v>
      </c>
      <c r="E156" s="1">
        <v>657735</v>
      </c>
      <c r="F156" s="1">
        <v>2009</v>
      </c>
      <c r="G156" s="1">
        <v>1</v>
      </c>
      <c r="H156" s="1" t="s">
        <v>298</v>
      </c>
      <c r="I156" s="1" t="s">
        <v>47</v>
      </c>
      <c r="J156" s="1" t="s">
        <v>40</v>
      </c>
      <c r="K156" s="1" t="str">
        <f>IF(Tabela1[[#This Row],[Situação da Obra]]="Inacabada - PC Técnica Concluída","Inacabada",Tabela1[[#This Row],[Situação da Obra]])</f>
        <v>Inacabada</v>
      </c>
      <c r="L156" s="1" t="s">
        <v>30</v>
      </c>
      <c r="M156" s="4">
        <v>42741</v>
      </c>
      <c r="N156" s="5">
        <v>0.2782</v>
      </c>
      <c r="O156" s="4">
        <v>42710</v>
      </c>
      <c r="P156" s="1" t="s">
        <v>31</v>
      </c>
      <c r="Q156" s="1" t="s">
        <v>24</v>
      </c>
      <c r="R156" s="1" t="s">
        <v>32</v>
      </c>
      <c r="S156" s="1" t="s">
        <v>33</v>
      </c>
      <c r="T156" s="1" t="s">
        <v>34</v>
      </c>
      <c r="U156" s="6">
        <v>1213188.72</v>
      </c>
      <c r="V156" s="6">
        <v>1215153.8400000001</v>
      </c>
      <c r="W156" s="6">
        <v>12274.28</v>
      </c>
      <c r="X156" s="6">
        <v>1227428.1200000001</v>
      </c>
      <c r="Y156" s="6">
        <v>0</v>
      </c>
      <c r="Z156" s="7">
        <v>42649</v>
      </c>
      <c r="AA1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6" s="35" t="str">
        <f>IFERROR(
                    _xlfn.XLOOKUP(Tabela1[[#This Row],[ID]],'Base_Solicitações MP'!B:B,'Base_Solicitações MP'!R:R),
                    "Não enviada")</f>
        <v>Diligência</v>
      </c>
      <c r="AC156" s="15" t="str">
        <f>_xlfn.CONCAT(Tabela1[[#This Row],[Município]],"/",Tabela1[[#This Row],[UF]])</f>
        <v>Goiatins/TO</v>
      </c>
    </row>
    <row r="157" spans="1:29" x14ac:dyDescent="0.25">
      <c r="A157" s="14" t="s">
        <v>24</v>
      </c>
      <c r="B157" s="2" t="s">
        <v>8327</v>
      </c>
      <c r="C157" s="2" t="s">
        <v>25</v>
      </c>
      <c r="D157" s="3" t="s">
        <v>299</v>
      </c>
      <c r="E157" s="1">
        <v>656904</v>
      </c>
      <c r="F157" s="1">
        <v>2009</v>
      </c>
      <c r="G157" s="1">
        <v>1</v>
      </c>
      <c r="H157" s="1" t="s">
        <v>300</v>
      </c>
      <c r="I157" s="1" t="s">
        <v>63</v>
      </c>
      <c r="J157" s="1" t="s">
        <v>29</v>
      </c>
      <c r="K157" s="1" t="str">
        <f>IF(Tabela1[[#This Row],[Situação da Obra]]="Inacabada - PC Técnica Concluída","Inacabada",Tabela1[[#This Row],[Situação da Obra]])</f>
        <v>Inacabada</v>
      </c>
      <c r="L157" s="1" t="s">
        <v>30</v>
      </c>
      <c r="M157" s="4">
        <v>44915</v>
      </c>
      <c r="N157" s="5">
        <v>0.66890000000000005</v>
      </c>
      <c r="O157" s="4">
        <v>43642</v>
      </c>
      <c r="P157" s="1" t="s">
        <v>31</v>
      </c>
      <c r="Q157" s="1" t="s">
        <v>24</v>
      </c>
      <c r="R157" s="1" t="s">
        <v>32</v>
      </c>
      <c r="S157" s="1" t="s">
        <v>33</v>
      </c>
      <c r="T157" s="1" t="s">
        <v>34</v>
      </c>
      <c r="U157" s="6">
        <v>712928.33</v>
      </c>
      <c r="V157" s="6">
        <v>1069269.93</v>
      </c>
      <c r="W157" s="6">
        <v>10800.710000000001</v>
      </c>
      <c r="X157" s="6">
        <v>1080070.6399999999</v>
      </c>
      <c r="Y157" s="6">
        <v>2769.32</v>
      </c>
      <c r="Z157" s="7">
        <v>43505</v>
      </c>
      <c r="AA1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7" s="35" t="str">
        <f>IFERROR(
                    _xlfn.XLOOKUP(Tabela1[[#This Row],[ID]],'Base_Solicitações MP'!B:B,'Base_Solicitações MP'!R:R),
                    "Não enviada")</f>
        <v>Diligência</v>
      </c>
      <c r="AC157" s="15" t="str">
        <f>_xlfn.CONCAT(Tabela1[[#This Row],[Município]],"/",Tabela1[[#This Row],[UF]])</f>
        <v>Maurilândia/GO</v>
      </c>
    </row>
    <row r="158" spans="1:29" x14ac:dyDescent="0.25">
      <c r="A158" s="14" t="s">
        <v>24</v>
      </c>
      <c r="B158" s="2" t="s">
        <v>8328</v>
      </c>
      <c r="C158" s="2" t="s">
        <v>25</v>
      </c>
      <c r="D158" s="3" t="s">
        <v>301</v>
      </c>
      <c r="E158" s="1" t="s">
        <v>302</v>
      </c>
      <c r="F158" s="1">
        <v>2020</v>
      </c>
      <c r="G158" s="1">
        <v>1</v>
      </c>
      <c r="H158" s="1" t="s">
        <v>303</v>
      </c>
      <c r="I158" s="1" t="s">
        <v>280</v>
      </c>
      <c r="J158" s="1" t="s">
        <v>56</v>
      </c>
      <c r="K158" s="1" t="str">
        <f>IF(Tabela1[[#This Row],[Situação da Obra]]="Inacabada - PC Técnica Concluída","Inacabada",Tabela1[[#This Row],[Situação da Obra]])</f>
        <v>Paralisada</v>
      </c>
      <c r="L158" s="1" t="s">
        <v>30</v>
      </c>
      <c r="M158" s="4">
        <v>45005</v>
      </c>
      <c r="N158" s="5">
        <v>0.54820000000000002</v>
      </c>
      <c r="O158" s="4">
        <v>45048</v>
      </c>
      <c r="P158" s="1" t="s">
        <v>31</v>
      </c>
      <c r="Q158" s="1" t="s">
        <v>24</v>
      </c>
      <c r="R158" s="1" t="s">
        <v>32</v>
      </c>
      <c r="S158" s="1" t="s">
        <v>33</v>
      </c>
      <c r="T158" s="1" t="s">
        <v>34</v>
      </c>
      <c r="U158" s="6">
        <v>1490264.64</v>
      </c>
      <c r="V158" s="6">
        <v>1321108.01</v>
      </c>
      <c r="W158" s="6">
        <v>13344.53</v>
      </c>
      <c r="X158" s="6">
        <v>1334452.54</v>
      </c>
      <c r="Y158" s="6">
        <v>0</v>
      </c>
      <c r="Z158" s="7">
        <v>45336</v>
      </c>
      <c r="AA1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8" s="35" t="str">
        <f>IFERROR(
                    _xlfn.XLOOKUP(Tabela1[[#This Row],[ID]],'Base_Solicitações MP'!B:B,'Base_Solicitações MP'!R:R),
                    "Não enviada")</f>
        <v>Diligência</v>
      </c>
      <c r="AC158" s="15" t="str">
        <f>_xlfn.CONCAT(Tabela1[[#This Row],[Município]],"/",Tabela1[[#This Row],[UF]])</f>
        <v>Deodápolis/MS</v>
      </c>
    </row>
    <row r="159" spans="1:29" x14ac:dyDescent="0.25">
      <c r="A159" s="14" t="s">
        <v>24</v>
      </c>
      <c r="B159" s="2" t="s">
        <v>6405</v>
      </c>
      <c r="C159" s="2" t="s">
        <v>25</v>
      </c>
      <c r="D159" s="3" t="s">
        <v>304</v>
      </c>
      <c r="E159" s="1">
        <v>656494</v>
      </c>
      <c r="F159" s="1">
        <v>2009</v>
      </c>
      <c r="G159" s="1">
        <v>1</v>
      </c>
      <c r="H159" s="1" t="s">
        <v>305</v>
      </c>
      <c r="I159" s="1" t="s">
        <v>212</v>
      </c>
      <c r="J159" s="1" t="s">
        <v>40</v>
      </c>
      <c r="K159" s="1" t="str">
        <f>IF(Tabela1[[#This Row],[Situação da Obra]]="Inacabada - PC Técnica Concluída","Inacabada",Tabela1[[#This Row],[Situação da Obra]])</f>
        <v>Inacabada</v>
      </c>
      <c r="L159" s="1" t="s">
        <v>30</v>
      </c>
      <c r="M159" s="4">
        <v>42282</v>
      </c>
      <c r="N159" s="5">
        <v>0.5121</v>
      </c>
      <c r="O159" s="4">
        <v>42270</v>
      </c>
      <c r="P159" s="1" t="s">
        <v>31</v>
      </c>
      <c r="Q159" s="1" t="s">
        <v>24</v>
      </c>
      <c r="R159" s="1" t="s">
        <v>32</v>
      </c>
      <c r="S159" s="1" t="s">
        <v>33</v>
      </c>
      <c r="T159" s="1" t="s">
        <v>34</v>
      </c>
      <c r="U159" s="6">
        <v>1213540.0900000001</v>
      </c>
      <c r="V159" s="6">
        <v>1201404.69</v>
      </c>
      <c r="W159" s="6">
        <v>12135.4</v>
      </c>
      <c r="X159" s="6">
        <v>1213540.0899999999</v>
      </c>
      <c r="Y159" s="6">
        <v>639292.27</v>
      </c>
      <c r="Z159" s="7">
        <v>42194</v>
      </c>
      <c r="AA1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9" s="35" t="str">
        <f>IFERROR(
                    _xlfn.XLOOKUP(Tabela1[[#This Row],[ID]],'Base_Solicitações MP'!B:B,'Base_Solicitações MP'!R:R),
                    "Não enviada")</f>
        <v>Diligência</v>
      </c>
      <c r="AC159" s="15" t="str">
        <f>_xlfn.CONCAT(Tabela1[[#This Row],[Município]],"/",Tabela1[[#This Row],[UF]])</f>
        <v>Envira/AM</v>
      </c>
    </row>
    <row r="160" spans="1:29" x14ac:dyDescent="0.25">
      <c r="A160" s="14" t="s">
        <v>24</v>
      </c>
      <c r="B160" s="2" t="s">
        <v>8329</v>
      </c>
      <c r="C160" s="2" t="s">
        <v>25</v>
      </c>
      <c r="D160" s="3" t="s">
        <v>306</v>
      </c>
      <c r="E160" s="1">
        <v>658377</v>
      </c>
      <c r="F160" s="1">
        <v>2009</v>
      </c>
      <c r="G160" s="1">
        <v>1</v>
      </c>
      <c r="H160" s="1" t="s">
        <v>307</v>
      </c>
      <c r="I160" s="1" t="s">
        <v>184</v>
      </c>
      <c r="J160" s="1" t="s">
        <v>29</v>
      </c>
      <c r="K160" s="1" t="str">
        <f>IF(Tabela1[[#This Row],[Situação da Obra]]="Inacabada - PC Técnica Concluída","Inacabada",Tabela1[[#This Row],[Situação da Obra]])</f>
        <v>Inacabada</v>
      </c>
      <c r="L160" s="1" t="s">
        <v>30</v>
      </c>
      <c r="M160" s="4">
        <v>44915</v>
      </c>
      <c r="N160" s="5">
        <v>0.66569999999999996</v>
      </c>
      <c r="O160" s="4">
        <v>41849</v>
      </c>
      <c r="P160" s="1" t="s">
        <v>31</v>
      </c>
      <c r="Q160" s="1" t="s">
        <v>24</v>
      </c>
      <c r="R160" s="1" t="s">
        <v>32</v>
      </c>
      <c r="S160" s="1" t="s">
        <v>79</v>
      </c>
      <c r="T160" s="1" t="s">
        <v>34</v>
      </c>
      <c r="U160" s="6">
        <v>620910</v>
      </c>
      <c r="V160" s="6">
        <v>614700.9</v>
      </c>
      <c r="W160" s="6">
        <v>6209.1</v>
      </c>
      <c r="X160" s="6">
        <v>620910</v>
      </c>
      <c r="Y160" s="6">
        <v>2022.35</v>
      </c>
      <c r="Z160" s="7">
        <v>41438</v>
      </c>
      <c r="AA1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0" s="35" t="str">
        <f>IFERROR(
                    _xlfn.XLOOKUP(Tabela1[[#This Row],[ID]],'Base_Solicitações MP'!B:B,'Base_Solicitações MP'!R:R),
                    "Não enviada")</f>
        <v>Aguardando Análise FNDE</v>
      </c>
      <c r="AC160" s="15" t="str">
        <f>_xlfn.CONCAT(Tabela1[[#This Row],[Município]],"/",Tabela1[[#This Row],[UF]])</f>
        <v>Magalhães Barata/PA</v>
      </c>
    </row>
    <row r="161" spans="1:29" x14ac:dyDescent="0.25">
      <c r="A161" s="14" t="s">
        <v>24</v>
      </c>
      <c r="B161" s="2" t="s">
        <v>8330</v>
      </c>
      <c r="C161" s="2" t="s">
        <v>25</v>
      </c>
      <c r="D161" s="3" t="s">
        <v>308</v>
      </c>
      <c r="E161" s="1">
        <v>657236</v>
      </c>
      <c r="F161" s="1">
        <v>2009</v>
      </c>
      <c r="G161" s="1">
        <v>1</v>
      </c>
      <c r="H161" s="1" t="s">
        <v>309</v>
      </c>
      <c r="I161" s="1" t="s">
        <v>310</v>
      </c>
      <c r="J161" s="1" t="s">
        <v>29</v>
      </c>
      <c r="K161" s="1" t="str">
        <f>IF(Tabela1[[#This Row],[Situação da Obra]]="Inacabada - PC Técnica Concluída","Inacabada",Tabela1[[#This Row],[Situação da Obra]])</f>
        <v>Inacabada</v>
      </c>
      <c r="L161" s="1" t="s">
        <v>30</v>
      </c>
      <c r="M161" s="4">
        <v>44915</v>
      </c>
      <c r="N161" s="5">
        <v>0.73429999999999995</v>
      </c>
      <c r="O161" s="4">
        <v>42194</v>
      </c>
      <c r="P161" s="1" t="s">
        <v>31</v>
      </c>
      <c r="Q161" s="1" t="s">
        <v>24</v>
      </c>
      <c r="R161" s="1" t="s">
        <v>32</v>
      </c>
      <c r="S161" s="1" t="s">
        <v>33</v>
      </c>
      <c r="T161" s="1" t="s">
        <v>34</v>
      </c>
      <c r="U161" s="6">
        <v>1319970.8700000001</v>
      </c>
      <c r="V161" s="6">
        <v>1306800</v>
      </c>
      <c r="W161" s="6">
        <v>13200</v>
      </c>
      <c r="X161" s="6">
        <v>1320000</v>
      </c>
      <c r="Y161" s="6">
        <v>0</v>
      </c>
      <c r="Z161" s="7">
        <v>42095</v>
      </c>
      <c r="AA1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1" s="35" t="str">
        <f>IFERROR(
                    _xlfn.XLOOKUP(Tabela1[[#This Row],[ID]],'Base_Solicitações MP'!B:B,'Base_Solicitações MP'!R:R),
                    "Não enviada")</f>
        <v>Em Cadastramento</v>
      </c>
      <c r="AC161" s="15" t="str">
        <f>_xlfn.CONCAT(Tabela1[[#This Row],[Município]],"/",Tabela1[[#This Row],[UF]])</f>
        <v>Guajará-Mirim/RO</v>
      </c>
    </row>
    <row r="162" spans="1:29" x14ac:dyDescent="0.25">
      <c r="A162" s="14" t="s">
        <v>24</v>
      </c>
      <c r="B162" s="2" t="s">
        <v>8331</v>
      </c>
      <c r="C162" s="2" t="s">
        <v>25</v>
      </c>
      <c r="D162" s="3" t="s">
        <v>311</v>
      </c>
      <c r="E162" s="1">
        <v>658747</v>
      </c>
      <c r="F162" s="1">
        <v>2009</v>
      </c>
      <c r="G162" s="1">
        <v>1</v>
      </c>
      <c r="H162" s="1" t="s">
        <v>312</v>
      </c>
      <c r="I162" s="1" t="s">
        <v>44</v>
      </c>
      <c r="J162" s="1" t="s">
        <v>29</v>
      </c>
      <c r="K162" s="1" t="str">
        <f>IF(Tabela1[[#This Row],[Situação da Obra]]="Inacabada - PC Técnica Concluída","Inacabada",Tabela1[[#This Row],[Situação da Obra]])</f>
        <v>Inacabada</v>
      </c>
      <c r="L162" s="1" t="s">
        <v>30</v>
      </c>
      <c r="M162" s="4">
        <v>44915</v>
      </c>
      <c r="N162" s="5">
        <v>2.23E-2</v>
      </c>
      <c r="O162" s="4">
        <v>41946</v>
      </c>
      <c r="P162" s="1" t="s">
        <v>31</v>
      </c>
      <c r="Q162" s="1" t="s">
        <v>24</v>
      </c>
      <c r="R162" s="1" t="s">
        <v>32</v>
      </c>
      <c r="S162" s="1" t="s">
        <v>79</v>
      </c>
      <c r="T162" s="1" t="s">
        <v>34</v>
      </c>
      <c r="U162" s="6">
        <v>313028.13</v>
      </c>
      <c r="V162" s="6">
        <v>613659.1</v>
      </c>
      <c r="W162" s="6">
        <v>6198.58</v>
      </c>
      <c r="X162" s="6">
        <v>619857.67999999993</v>
      </c>
      <c r="Y162" s="6">
        <v>415.02</v>
      </c>
      <c r="Z162" s="7">
        <v>41887</v>
      </c>
      <c r="AA1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2" s="35" t="str">
        <f>IFERROR(
                    _xlfn.XLOOKUP(Tabela1[[#This Row],[ID]],'Base_Solicitações MP'!B:B,'Base_Solicitações MP'!R:R),
                    "Não enviada")</f>
        <v>Diligência</v>
      </c>
      <c r="AC162" s="15" t="str">
        <f>_xlfn.CONCAT(Tabela1[[#This Row],[Município]],"/",Tabela1[[#This Row],[UF]])</f>
        <v>Monção/MA</v>
      </c>
    </row>
    <row r="163" spans="1:29" x14ac:dyDescent="0.25">
      <c r="A163" s="14" t="s">
        <v>24</v>
      </c>
      <c r="B163" s="2" t="s">
        <v>8332</v>
      </c>
      <c r="C163" s="2" t="s">
        <v>25</v>
      </c>
      <c r="D163" s="3" t="s">
        <v>313</v>
      </c>
      <c r="E163" s="1">
        <v>658728</v>
      </c>
      <c r="F163" s="1">
        <v>2009</v>
      </c>
      <c r="G163" s="1">
        <v>1</v>
      </c>
      <c r="H163" s="1" t="s">
        <v>314</v>
      </c>
      <c r="I163" s="1" t="s">
        <v>44</v>
      </c>
      <c r="J163" s="1" t="s">
        <v>29</v>
      </c>
      <c r="K163" s="1" t="str">
        <f>IF(Tabela1[[#This Row],[Situação da Obra]]="Inacabada - PC Técnica Concluída","Inacabada",Tabela1[[#This Row],[Situação da Obra]])</f>
        <v>Inacabada</v>
      </c>
      <c r="L163" s="1" t="s">
        <v>30</v>
      </c>
      <c r="M163" s="4">
        <v>44915</v>
      </c>
      <c r="N163" s="5">
        <v>0.90659999999999996</v>
      </c>
      <c r="O163" s="4">
        <v>42735</v>
      </c>
      <c r="P163" s="1" t="s">
        <v>31</v>
      </c>
      <c r="Q163" s="1" t="s">
        <v>24</v>
      </c>
      <c r="R163" s="1" t="s">
        <v>32</v>
      </c>
      <c r="S163" s="1" t="s">
        <v>33</v>
      </c>
      <c r="T163" s="1" t="s">
        <v>34</v>
      </c>
      <c r="U163" s="6">
        <v>1243575.27</v>
      </c>
      <c r="V163" s="6">
        <v>1242402.3400000001</v>
      </c>
      <c r="W163" s="6">
        <v>12549.52</v>
      </c>
      <c r="X163" s="6">
        <v>1254951.8600000001</v>
      </c>
      <c r="Y163" s="6">
        <v>7.71</v>
      </c>
      <c r="Z163" s="7">
        <v>42157</v>
      </c>
      <c r="AA1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3" s="35" t="str">
        <f>IFERROR(
                    _xlfn.XLOOKUP(Tabela1[[#This Row],[ID]],'Base_Solicitações MP'!B:B,'Base_Solicitações MP'!R:R),
                    "Não enviada")</f>
        <v>Não enviada</v>
      </c>
      <c r="AC163" s="15" t="str">
        <f>_xlfn.CONCAT(Tabela1[[#This Row],[Município]],"/",Tabela1[[#This Row],[UF]])</f>
        <v>Loreto/MA</v>
      </c>
    </row>
    <row r="164" spans="1:29" x14ac:dyDescent="0.25">
      <c r="A164" s="14" t="s">
        <v>24</v>
      </c>
      <c r="B164" s="2" t="s">
        <v>8333</v>
      </c>
      <c r="C164" s="2" t="s">
        <v>25</v>
      </c>
      <c r="D164" s="3" t="s">
        <v>315</v>
      </c>
      <c r="E164" s="1">
        <v>656367</v>
      </c>
      <c r="F164" s="1">
        <v>2009</v>
      </c>
      <c r="G164" s="1">
        <v>1</v>
      </c>
      <c r="H164" s="1" t="s">
        <v>316</v>
      </c>
      <c r="I164" s="1" t="s">
        <v>28</v>
      </c>
      <c r="J164" s="1" t="s">
        <v>29</v>
      </c>
      <c r="K164" s="1" t="str">
        <f>IF(Tabela1[[#This Row],[Situação da Obra]]="Inacabada - PC Técnica Concluída","Inacabada",Tabela1[[#This Row],[Situação da Obra]])</f>
        <v>Inacabada</v>
      </c>
      <c r="L164" s="1" t="s">
        <v>30</v>
      </c>
      <c r="M164" s="4">
        <v>44915</v>
      </c>
      <c r="N164" s="5">
        <v>0.91249999999999998</v>
      </c>
      <c r="O164" s="4">
        <v>41975</v>
      </c>
      <c r="P164" s="1" t="s">
        <v>31</v>
      </c>
      <c r="Q164" s="1" t="s">
        <v>24</v>
      </c>
      <c r="R164" s="1" t="s">
        <v>32</v>
      </c>
      <c r="S164" s="1" t="s">
        <v>33</v>
      </c>
      <c r="T164" s="1" t="s">
        <v>34</v>
      </c>
      <c r="U164" s="6">
        <v>1221398.26</v>
      </c>
      <c r="V164" s="6">
        <v>1227596.6100000001</v>
      </c>
      <c r="W164" s="6">
        <v>12399.970000000001</v>
      </c>
      <c r="X164" s="6">
        <v>1239996.58</v>
      </c>
      <c r="Y164" s="6">
        <v>0</v>
      </c>
      <c r="Z164" s="7">
        <v>42058</v>
      </c>
      <c r="AA1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4" s="35" t="str">
        <f>IFERROR(
                    _xlfn.XLOOKUP(Tabela1[[#This Row],[ID]],'Base_Solicitações MP'!B:B,'Base_Solicitações MP'!R:R),
                    "Não enviada")</f>
        <v>Não enviada</v>
      </c>
      <c r="AC164" s="15" t="str">
        <f>_xlfn.CONCAT(Tabela1[[#This Row],[Município]],"/",Tabela1[[#This Row],[UF]])</f>
        <v>Baturité/CE</v>
      </c>
    </row>
    <row r="165" spans="1:29" x14ac:dyDescent="0.25">
      <c r="A165" s="14" t="s">
        <v>24</v>
      </c>
      <c r="B165" s="2" t="s">
        <v>8334</v>
      </c>
      <c r="C165" s="2" t="s">
        <v>25</v>
      </c>
      <c r="D165" s="3" t="s">
        <v>317</v>
      </c>
      <c r="E165" s="1">
        <v>656549</v>
      </c>
      <c r="F165" s="1">
        <v>2009</v>
      </c>
      <c r="G165" s="1">
        <v>1</v>
      </c>
      <c r="H165" s="1" t="s">
        <v>318</v>
      </c>
      <c r="I165" s="1" t="s">
        <v>28</v>
      </c>
      <c r="J165" s="1" t="s">
        <v>40</v>
      </c>
      <c r="K165" s="1" t="str">
        <f>IF(Tabela1[[#This Row],[Situação da Obra]]="Inacabada - PC Técnica Concluída","Inacabada",Tabela1[[#This Row],[Situação da Obra]])</f>
        <v>Inacabada</v>
      </c>
      <c r="L165" s="1" t="s">
        <v>30</v>
      </c>
      <c r="M165" s="4">
        <v>42884</v>
      </c>
      <c r="N165" s="5">
        <v>0.91859999999999997</v>
      </c>
      <c r="O165" s="4">
        <v>42881</v>
      </c>
      <c r="P165" s="1" t="s">
        <v>31</v>
      </c>
      <c r="Q165" s="1" t="s">
        <v>174</v>
      </c>
      <c r="R165" s="1" t="s">
        <v>32</v>
      </c>
      <c r="S165" s="1" t="s">
        <v>33</v>
      </c>
      <c r="T165" s="1" t="s">
        <v>34</v>
      </c>
      <c r="U165" s="6">
        <v>1628244.08</v>
      </c>
      <c r="V165" s="6">
        <v>1194526.76</v>
      </c>
      <c r="W165" s="6">
        <v>12065.93</v>
      </c>
      <c r="X165" s="6">
        <v>1206592.69</v>
      </c>
      <c r="Y165" s="6">
        <v>0</v>
      </c>
      <c r="Z165" s="7">
        <v>42662</v>
      </c>
      <c r="AA1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5" s="35" t="str">
        <f>IFERROR(
                    _xlfn.XLOOKUP(Tabela1[[#This Row],[ID]],'Base_Solicitações MP'!B:B,'Base_Solicitações MP'!R:R),
                    "Não enviada")</f>
        <v>Em Cadastramento</v>
      </c>
      <c r="AC165" s="15" t="str">
        <f>_xlfn.CONCAT(Tabela1[[#This Row],[Município]],"/",Tabela1[[#This Row],[UF]])</f>
        <v>Poranga/CE</v>
      </c>
    </row>
    <row r="166" spans="1:29" x14ac:dyDescent="0.25">
      <c r="A166" s="14" t="s">
        <v>24</v>
      </c>
      <c r="B166" s="2" t="s">
        <v>8335</v>
      </c>
      <c r="C166" s="2" t="s">
        <v>25</v>
      </c>
      <c r="D166" s="3" t="s">
        <v>319</v>
      </c>
      <c r="E166" s="1">
        <v>655686</v>
      </c>
      <c r="F166" s="1">
        <v>2009</v>
      </c>
      <c r="G166" s="1">
        <v>1</v>
      </c>
      <c r="H166" s="1" t="s">
        <v>320</v>
      </c>
      <c r="I166" s="1" t="s">
        <v>28</v>
      </c>
      <c r="J166" s="1" t="s">
        <v>29</v>
      </c>
      <c r="K166" s="1" t="str">
        <f>IF(Tabela1[[#This Row],[Situação da Obra]]="Inacabada - PC Técnica Concluída","Inacabada",Tabela1[[#This Row],[Situação da Obra]])</f>
        <v>Inacabada</v>
      </c>
      <c r="L166" s="1" t="s">
        <v>30</v>
      </c>
      <c r="M166" s="4">
        <v>44915</v>
      </c>
      <c r="N166" s="5">
        <v>0.1709</v>
      </c>
      <c r="O166" s="4">
        <v>41835</v>
      </c>
      <c r="P166" s="1" t="s">
        <v>31</v>
      </c>
      <c r="Q166" s="1" t="s">
        <v>24</v>
      </c>
      <c r="R166" s="1" t="s">
        <v>32</v>
      </c>
      <c r="S166" s="1" t="s">
        <v>33</v>
      </c>
      <c r="T166" s="1" t="s">
        <v>34</v>
      </c>
      <c r="U166" s="6">
        <v>1218836.6599999999</v>
      </c>
      <c r="V166" s="6">
        <v>1241260.4099999999</v>
      </c>
      <c r="W166" s="6">
        <v>12537.98</v>
      </c>
      <c r="X166" s="6">
        <v>1253798.3899999999</v>
      </c>
      <c r="Y166" s="6">
        <v>0</v>
      </c>
      <c r="Z166" s="7">
        <v>41257</v>
      </c>
      <c r="AA1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6" s="35" t="str">
        <f>IFERROR(
                    _xlfn.XLOOKUP(Tabela1[[#This Row],[ID]],'Base_Solicitações MP'!B:B,'Base_Solicitações MP'!R:R),
                    "Não enviada")</f>
        <v>Não enviada</v>
      </c>
      <c r="AC166" s="15" t="str">
        <f>_xlfn.CONCAT(Tabela1[[#This Row],[Município]],"/",Tabela1[[#This Row],[UF]])</f>
        <v>Ipu/CE</v>
      </c>
    </row>
    <row r="167" spans="1:29" x14ac:dyDescent="0.25">
      <c r="A167" s="14" t="s">
        <v>24</v>
      </c>
      <c r="B167" s="2" t="s">
        <v>8336</v>
      </c>
      <c r="C167" s="2" t="s">
        <v>25</v>
      </c>
      <c r="D167" s="3" t="s">
        <v>321</v>
      </c>
      <c r="E167" s="1">
        <v>656538</v>
      </c>
      <c r="F167" s="1">
        <v>2009</v>
      </c>
      <c r="G167" s="1">
        <v>1</v>
      </c>
      <c r="H167" s="1" t="s">
        <v>322</v>
      </c>
      <c r="I167" s="1" t="s">
        <v>28</v>
      </c>
      <c r="J167" s="1" t="s">
        <v>29</v>
      </c>
      <c r="K167" s="1" t="str">
        <f>IF(Tabela1[[#This Row],[Situação da Obra]]="Inacabada - PC Técnica Concluída","Inacabada",Tabela1[[#This Row],[Situação da Obra]])</f>
        <v>Inacabada</v>
      </c>
      <c r="L167" s="1" t="s">
        <v>30</v>
      </c>
      <c r="M167" s="4">
        <v>44915</v>
      </c>
      <c r="N167" s="5">
        <v>0.93030000000000002</v>
      </c>
      <c r="O167" s="4">
        <v>42117</v>
      </c>
      <c r="P167" s="1" t="s">
        <v>31</v>
      </c>
      <c r="Q167" s="1" t="s">
        <v>24</v>
      </c>
      <c r="R167" s="1" t="s">
        <v>32</v>
      </c>
      <c r="S167" s="1" t="s">
        <v>33</v>
      </c>
      <c r="T167" s="1" t="s">
        <v>34</v>
      </c>
      <c r="U167" s="6">
        <v>1091522.1200000001</v>
      </c>
      <c r="V167" s="6">
        <v>1086902.73</v>
      </c>
      <c r="W167" s="6">
        <v>10978.82</v>
      </c>
      <c r="X167" s="6">
        <v>1097881.55</v>
      </c>
      <c r="Y167" s="6">
        <v>1568.17</v>
      </c>
      <c r="Z167" s="7">
        <v>42059</v>
      </c>
      <c r="AA1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7" s="35" t="str">
        <f>IFERROR(
                    _xlfn.XLOOKUP(Tabela1[[#This Row],[ID]],'Base_Solicitações MP'!B:B,'Base_Solicitações MP'!R:R),
                    "Não enviada")</f>
        <v>Não enviada</v>
      </c>
      <c r="AC167" s="15" t="str">
        <f>_xlfn.CONCAT(Tabela1[[#This Row],[Município]],"/",Tabela1[[#This Row],[UF]])</f>
        <v>Carnaubal/CE</v>
      </c>
    </row>
    <row r="168" spans="1:29" x14ac:dyDescent="0.25">
      <c r="A168" s="14" t="s">
        <v>24</v>
      </c>
      <c r="B168" s="2" t="s">
        <v>8337</v>
      </c>
      <c r="C168" s="2" t="s">
        <v>25</v>
      </c>
      <c r="D168" s="3" t="s">
        <v>323</v>
      </c>
      <c r="E168" s="1">
        <v>655688</v>
      </c>
      <c r="F168" s="1">
        <v>2009</v>
      </c>
      <c r="G168" s="1">
        <v>1</v>
      </c>
      <c r="H168" s="1" t="s">
        <v>324</v>
      </c>
      <c r="I168" s="1" t="s">
        <v>28</v>
      </c>
      <c r="J168" s="1" t="s">
        <v>29</v>
      </c>
      <c r="K168" s="1" t="str">
        <f>IF(Tabela1[[#This Row],[Situação da Obra]]="Inacabada - PC Técnica Concluída","Inacabada",Tabela1[[#This Row],[Situação da Obra]])</f>
        <v>Inacabada</v>
      </c>
      <c r="L168" s="1" t="s">
        <v>30</v>
      </c>
      <c r="M168" s="4">
        <v>45016</v>
      </c>
      <c r="N168" s="5">
        <v>0.51980000000000004</v>
      </c>
      <c r="O168" s="4">
        <v>43718</v>
      </c>
      <c r="P168" s="1" t="s">
        <v>31</v>
      </c>
      <c r="Q168" s="1" t="s">
        <v>24</v>
      </c>
      <c r="R168" s="1" t="s">
        <v>32</v>
      </c>
      <c r="S168" s="1" t="s">
        <v>33</v>
      </c>
      <c r="T168" s="1" t="s">
        <v>34</v>
      </c>
      <c r="U168" s="6">
        <v>934245.1</v>
      </c>
      <c r="V168" s="6">
        <v>576355.32999999996</v>
      </c>
      <c r="W168" s="6">
        <v>11643.54</v>
      </c>
      <c r="X168" s="6">
        <v>587998.87</v>
      </c>
      <c r="Y168" s="6">
        <v>0</v>
      </c>
      <c r="Z168" s="7">
        <v>43661</v>
      </c>
      <c r="AA1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8" s="35" t="str">
        <f>IFERROR(
                    _xlfn.XLOOKUP(Tabela1[[#This Row],[ID]],'Base_Solicitações MP'!B:B,'Base_Solicitações MP'!R:R),
                    "Não enviada")</f>
        <v>Aguardando Análise FNDE</v>
      </c>
      <c r="AC168" s="15" t="str">
        <f>_xlfn.CONCAT(Tabela1[[#This Row],[Município]],"/",Tabela1[[#This Row],[UF]])</f>
        <v>Acopiara/CE</v>
      </c>
    </row>
    <row r="169" spans="1:29" x14ac:dyDescent="0.25">
      <c r="A169" s="14" t="s">
        <v>24</v>
      </c>
      <c r="B169" s="2" t="s">
        <v>6962</v>
      </c>
      <c r="C169" s="2" t="s">
        <v>25</v>
      </c>
      <c r="D169" s="3" t="s">
        <v>325</v>
      </c>
      <c r="E169" s="1">
        <v>656349</v>
      </c>
      <c r="F169" s="1">
        <v>2009</v>
      </c>
      <c r="G169" s="1">
        <v>1</v>
      </c>
      <c r="H169" s="1" t="s">
        <v>326</v>
      </c>
      <c r="I169" s="1" t="s">
        <v>129</v>
      </c>
      <c r="J169" s="1" t="s">
        <v>40</v>
      </c>
      <c r="K169" s="1" t="str">
        <f>IF(Tabela1[[#This Row],[Situação da Obra]]="Inacabada - PC Técnica Concluída","Inacabada",Tabela1[[#This Row],[Situação da Obra]])</f>
        <v>Inacabada</v>
      </c>
      <c r="L169" s="1" t="s">
        <v>30</v>
      </c>
      <c r="M169" s="4">
        <v>42471</v>
      </c>
      <c r="N169" s="5">
        <v>0.95140000000000002</v>
      </c>
      <c r="O169" s="4">
        <v>42437</v>
      </c>
      <c r="P169" s="1" t="s">
        <v>31</v>
      </c>
      <c r="Q169" s="1" t="s">
        <v>24</v>
      </c>
      <c r="R169" s="1" t="s">
        <v>32</v>
      </c>
      <c r="S169" s="1" t="s">
        <v>33</v>
      </c>
      <c r="T169" s="1" t="s">
        <v>34</v>
      </c>
      <c r="U169" s="6">
        <v>700998.63</v>
      </c>
      <c r="V169" s="6">
        <v>1233298.81</v>
      </c>
      <c r="W169" s="6">
        <v>12457.56</v>
      </c>
      <c r="X169" s="6">
        <v>1245756.3700000001</v>
      </c>
      <c r="Y169" s="6">
        <v>0</v>
      </c>
      <c r="Z169" s="7">
        <v>42398</v>
      </c>
      <c r="AA1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9" s="35" t="str">
        <f>IFERROR(
                    _xlfn.XLOOKUP(Tabela1[[#This Row],[ID]],'Base_Solicitações MP'!B:B,'Base_Solicitações MP'!R:R),
                    "Não enviada")</f>
        <v>Em Cadastramento</v>
      </c>
      <c r="AC169" s="15" t="str">
        <f>_xlfn.CONCAT(Tabela1[[#This Row],[Município]],"/",Tabela1[[#This Row],[UF]])</f>
        <v>São Rafael/RN</v>
      </c>
    </row>
    <row r="170" spans="1:29" x14ac:dyDescent="0.25">
      <c r="A170" s="14" t="s">
        <v>24</v>
      </c>
      <c r="B170" s="2" t="s">
        <v>8338</v>
      </c>
      <c r="C170" s="2" t="s">
        <v>25</v>
      </c>
      <c r="D170" s="3" t="s">
        <v>327</v>
      </c>
      <c r="E170" s="1">
        <v>658752</v>
      </c>
      <c r="F170" s="1">
        <v>2009</v>
      </c>
      <c r="G170" s="1">
        <v>1</v>
      </c>
      <c r="H170" s="1" t="s">
        <v>328</v>
      </c>
      <c r="I170" s="1" t="s">
        <v>129</v>
      </c>
      <c r="J170" s="1" t="s">
        <v>40</v>
      </c>
      <c r="K170" s="1" t="str">
        <f>IF(Tabela1[[#This Row],[Situação da Obra]]="Inacabada - PC Técnica Concluída","Inacabada",Tabela1[[#This Row],[Situação da Obra]])</f>
        <v>Inacabada</v>
      </c>
      <c r="L170" s="1" t="s">
        <v>30</v>
      </c>
      <c r="M170" s="4">
        <v>42884</v>
      </c>
      <c r="N170" s="5">
        <v>0.57530000000000003</v>
      </c>
      <c r="O170" s="4">
        <v>42879</v>
      </c>
      <c r="P170" s="1" t="s">
        <v>31</v>
      </c>
      <c r="Q170" s="1" t="s">
        <v>24</v>
      </c>
      <c r="R170" s="1" t="s">
        <v>32</v>
      </c>
      <c r="S170" s="1" t="s">
        <v>79</v>
      </c>
      <c r="T170" s="1" t="s">
        <v>34</v>
      </c>
      <c r="U170" s="6">
        <v>264138.59000000003</v>
      </c>
      <c r="V170" s="6">
        <v>558825.18000000005</v>
      </c>
      <c r="W170" s="6">
        <v>5644.7</v>
      </c>
      <c r="X170" s="6">
        <v>564469.88</v>
      </c>
      <c r="Y170" s="6">
        <v>0</v>
      </c>
      <c r="Z170" s="7">
        <v>42852</v>
      </c>
      <c r="AA1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0" s="35" t="str">
        <f>IFERROR(
                    _xlfn.XLOOKUP(Tabela1[[#This Row],[ID]],'Base_Solicitações MP'!B:B,'Base_Solicitações MP'!R:R),
                    "Não enviada")</f>
        <v>Em Cadastramento</v>
      </c>
      <c r="AC170" s="15" t="str">
        <f>_xlfn.CONCAT(Tabela1[[#This Row],[Município]],"/",Tabela1[[#This Row],[UF]])</f>
        <v>Senador Georgino Avelino/RN</v>
      </c>
    </row>
    <row r="171" spans="1:29" x14ac:dyDescent="0.25">
      <c r="A171" s="14" t="s">
        <v>24</v>
      </c>
      <c r="B171" s="2" t="s">
        <v>8339</v>
      </c>
      <c r="C171" s="2" t="s">
        <v>25</v>
      </c>
      <c r="D171" s="3" t="s">
        <v>329</v>
      </c>
      <c r="E171" s="1">
        <v>657152</v>
      </c>
      <c r="F171" s="1">
        <v>2009</v>
      </c>
      <c r="G171" s="1">
        <v>1</v>
      </c>
      <c r="H171" s="1" t="s">
        <v>330</v>
      </c>
      <c r="I171" s="1" t="s">
        <v>129</v>
      </c>
      <c r="J171" s="1" t="s">
        <v>29</v>
      </c>
      <c r="K171" s="1" t="str">
        <f>IF(Tabela1[[#This Row],[Situação da Obra]]="Inacabada - PC Técnica Concluída","Inacabada",Tabela1[[#This Row],[Situação da Obra]])</f>
        <v>Inacabada</v>
      </c>
      <c r="L171" s="1" t="s">
        <v>30</v>
      </c>
      <c r="M171" s="4">
        <v>44915</v>
      </c>
      <c r="N171" s="5">
        <v>0.73980000000000001</v>
      </c>
      <c r="O171" s="4">
        <v>42572</v>
      </c>
      <c r="P171" s="1" t="s">
        <v>31</v>
      </c>
      <c r="Q171" s="1" t="s">
        <v>24</v>
      </c>
      <c r="R171" s="1" t="s">
        <v>32</v>
      </c>
      <c r="S171" s="1" t="s">
        <v>33</v>
      </c>
      <c r="T171" s="1" t="s">
        <v>34</v>
      </c>
      <c r="U171" s="6">
        <v>1093968.6200000001</v>
      </c>
      <c r="V171" s="6">
        <v>1310450.97</v>
      </c>
      <c r="W171" s="6">
        <v>13236.880000000001</v>
      </c>
      <c r="X171" s="6">
        <v>1323687.8499999999</v>
      </c>
      <c r="Y171" s="6">
        <v>0</v>
      </c>
      <c r="Z171" s="7">
        <v>42543</v>
      </c>
      <c r="AA1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1" s="35" t="str">
        <f>IFERROR(
                    _xlfn.XLOOKUP(Tabela1[[#This Row],[ID]],'Base_Solicitações MP'!B:B,'Base_Solicitações MP'!R:R),
                    "Não enviada")</f>
        <v>Diligência</v>
      </c>
      <c r="AC171" s="15" t="str">
        <f>_xlfn.CONCAT(Tabela1[[#This Row],[Município]],"/",Tabela1[[#This Row],[UF]])</f>
        <v>Maxaranguape/RN</v>
      </c>
    </row>
    <row r="172" spans="1:29" x14ac:dyDescent="0.25">
      <c r="A172" s="14" t="s">
        <v>24</v>
      </c>
      <c r="B172" s="2" t="s">
        <v>8340</v>
      </c>
      <c r="C172" s="2" t="s">
        <v>25</v>
      </c>
      <c r="D172" s="3" t="s">
        <v>331</v>
      </c>
      <c r="E172" s="1">
        <v>657016</v>
      </c>
      <c r="F172" s="1">
        <v>2009</v>
      </c>
      <c r="G172" s="1">
        <v>1</v>
      </c>
      <c r="H172" s="1" t="s">
        <v>332</v>
      </c>
      <c r="I172" s="1" t="s">
        <v>129</v>
      </c>
      <c r="J172" s="1" t="s">
        <v>40</v>
      </c>
      <c r="K172" s="1" t="str">
        <f>IF(Tabela1[[#This Row],[Situação da Obra]]="Inacabada - PC Técnica Concluída","Inacabada",Tabela1[[#This Row],[Situação da Obra]])</f>
        <v>Inacabada</v>
      </c>
      <c r="L172" s="1" t="s">
        <v>30</v>
      </c>
      <c r="M172" s="4">
        <v>43654</v>
      </c>
      <c r="N172" s="5">
        <v>0.76770000000000005</v>
      </c>
      <c r="O172" s="4">
        <v>43510</v>
      </c>
      <c r="P172" s="1" t="s">
        <v>31</v>
      </c>
      <c r="Q172" s="1" t="s">
        <v>24</v>
      </c>
      <c r="R172" s="1" t="s">
        <v>32</v>
      </c>
      <c r="S172" s="1" t="s">
        <v>33</v>
      </c>
      <c r="T172" s="1" t="s">
        <v>34</v>
      </c>
      <c r="U172" s="6">
        <v>509315.28</v>
      </c>
      <c r="V172" s="6">
        <v>1199263.3799999999</v>
      </c>
      <c r="W172" s="6">
        <v>12113.77</v>
      </c>
      <c r="X172" s="6">
        <v>1211377.1499999999</v>
      </c>
      <c r="Y172" s="6">
        <v>13143.1</v>
      </c>
      <c r="Z172" s="7">
        <v>43583</v>
      </c>
      <c r="AA1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2" s="35" t="str">
        <f>IFERROR(
                    _xlfn.XLOOKUP(Tabela1[[#This Row],[ID]],'Base_Solicitações MP'!B:B,'Base_Solicitações MP'!R:R),
                    "Não enviada")</f>
        <v>Diligência</v>
      </c>
      <c r="AC172" s="15" t="str">
        <f>_xlfn.CONCAT(Tabela1[[#This Row],[Município]],"/",Tabela1[[#This Row],[UF]])</f>
        <v>Alto do Rodrigues/RN</v>
      </c>
    </row>
    <row r="173" spans="1:29" x14ac:dyDescent="0.25">
      <c r="A173" s="14" t="s">
        <v>24</v>
      </c>
      <c r="B173" s="2" t="s">
        <v>8133</v>
      </c>
      <c r="C173" s="2" t="s">
        <v>25</v>
      </c>
      <c r="D173" s="3" t="s">
        <v>333</v>
      </c>
      <c r="E173" s="1">
        <v>656486</v>
      </c>
      <c r="F173" s="1">
        <v>2009</v>
      </c>
      <c r="G173" s="1">
        <v>1</v>
      </c>
      <c r="H173" s="1" t="s">
        <v>334</v>
      </c>
      <c r="I173" s="1" t="s">
        <v>129</v>
      </c>
      <c r="J173" s="1" t="s">
        <v>29</v>
      </c>
      <c r="K173" s="1" t="str">
        <f>IF(Tabela1[[#This Row],[Situação da Obra]]="Inacabada - PC Técnica Concluída","Inacabada",Tabela1[[#This Row],[Situação da Obra]])</f>
        <v>Inacabada</v>
      </c>
      <c r="L173" s="1" t="s">
        <v>30</v>
      </c>
      <c r="M173" s="4">
        <v>44915</v>
      </c>
      <c r="N173" s="5">
        <v>0.67589999999999995</v>
      </c>
      <c r="O173" s="4">
        <v>42648</v>
      </c>
      <c r="P173" s="1" t="s">
        <v>31</v>
      </c>
      <c r="Q173" s="1" t="s">
        <v>24</v>
      </c>
      <c r="R173" s="1" t="s">
        <v>32</v>
      </c>
      <c r="S173" s="1" t="s">
        <v>33</v>
      </c>
      <c r="T173" s="1" t="s">
        <v>34</v>
      </c>
      <c r="U173" s="6">
        <v>1258250.5</v>
      </c>
      <c r="V173" s="6">
        <v>1254542.8700000001</v>
      </c>
      <c r="W173" s="6">
        <v>12672.15</v>
      </c>
      <c r="X173" s="6">
        <v>1267215.02</v>
      </c>
      <c r="Y173" s="6">
        <v>0</v>
      </c>
      <c r="Z173" s="7">
        <v>42639</v>
      </c>
      <c r="AA1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3" s="35" t="str">
        <f>IFERROR(
                    _xlfn.XLOOKUP(Tabela1[[#This Row],[ID]],'Base_Solicitações MP'!B:B,'Base_Solicitações MP'!R:R),
                    "Não enviada")</f>
        <v>Diligência</v>
      </c>
      <c r="AC173" s="15" t="str">
        <f>_xlfn.CONCAT(Tabela1[[#This Row],[Município]],"/",Tabela1[[#This Row],[UF]])</f>
        <v>Rafael Fernandes/RN</v>
      </c>
    </row>
    <row r="174" spans="1:29" x14ac:dyDescent="0.25">
      <c r="A174" s="14" t="s">
        <v>24</v>
      </c>
      <c r="B174" s="2" t="s">
        <v>8341</v>
      </c>
      <c r="C174" s="2" t="s">
        <v>25</v>
      </c>
      <c r="D174" s="3" t="s">
        <v>335</v>
      </c>
      <c r="E174" s="1">
        <v>656962</v>
      </c>
      <c r="F174" s="1">
        <v>2009</v>
      </c>
      <c r="G174" s="1">
        <v>1</v>
      </c>
      <c r="H174" s="1" t="s">
        <v>336</v>
      </c>
      <c r="I174" s="1" t="s">
        <v>52</v>
      </c>
      <c r="J174" s="1" t="s">
        <v>29</v>
      </c>
      <c r="K174" s="1" t="str">
        <f>IF(Tabela1[[#This Row],[Situação da Obra]]="Inacabada - PC Técnica Concluída","Inacabada",Tabela1[[#This Row],[Situação da Obra]])</f>
        <v>Inacabada</v>
      </c>
      <c r="L174" s="1" t="s">
        <v>30</v>
      </c>
      <c r="M174" s="4">
        <v>44915</v>
      </c>
      <c r="N174" s="5">
        <v>0.77090000000000003</v>
      </c>
      <c r="O174" s="4">
        <v>42410</v>
      </c>
      <c r="P174" s="1" t="s">
        <v>31</v>
      </c>
      <c r="Q174" s="1" t="s">
        <v>24</v>
      </c>
      <c r="R174" s="1" t="s">
        <v>32</v>
      </c>
      <c r="S174" s="1" t="s">
        <v>33</v>
      </c>
      <c r="T174" s="1" t="s">
        <v>34</v>
      </c>
      <c r="U174" s="6">
        <v>1120202.81</v>
      </c>
      <c r="V174" s="6">
        <v>1208098.49</v>
      </c>
      <c r="W174" s="6">
        <v>12203.02</v>
      </c>
      <c r="X174" s="6">
        <v>1220301.51</v>
      </c>
      <c r="Y174" s="6">
        <v>0</v>
      </c>
      <c r="Z174" s="7">
        <v>42334</v>
      </c>
      <c r="AA1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4" s="35" t="str">
        <f>IFERROR(
                    _xlfn.XLOOKUP(Tabela1[[#This Row],[ID]],'Base_Solicitações MP'!B:B,'Base_Solicitações MP'!R:R),
                    "Não enviada")</f>
        <v>Diligência</v>
      </c>
      <c r="AC174" s="15" t="str">
        <f>_xlfn.CONCAT(Tabela1[[#This Row],[Município]],"/",Tabela1[[#This Row],[UF]])</f>
        <v>Alagoa Grande/PB</v>
      </c>
    </row>
    <row r="175" spans="1:29" x14ac:dyDescent="0.25">
      <c r="A175" s="14" t="s">
        <v>24</v>
      </c>
      <c r="B175" s="2" t="s">
        <v>8342</v>
      </c>
      <c r="C175" s="2" t="s">
        <v>25</v>
      </c>
      <c r="D175" s="3" t="s">
        <v>337</v>
      </c>
      <c r="E175" s="1">
        <v>656817</v>
      </c>
      <c r="F175" s="1">
        <v>2009</v>
      </c>
      <c r="G175" s="1">
        <v>1</v>
      </c>
      <c r="H175" s="1" t="s">
        <v>338</v>
      </c>
      <c r="I175" s="1" t="s">
        <v>52</v>
      </c>
      <c r="J175" s="1" t="s">
        <v>40</v>
      </c>
      <c r="K175" s="1" t="str">
        <f>IF(Tabela1[[#This Row],[Situação da Obra]]="Inacabada - PC Técnica Concluída","Inacabada",Tabela1[[#This Row],[Situação da Obra]])</f>
        <v>Inacabada</v>
      </c>
      <c r="L175" s="1" t="s">
        <v>30</v>
      </c>
      <c r="M175" s="4">
        <v>42347</v>
      </c>
      <c r="N175" s="5">
        <v>0.88180000000000003</v>
      </c>
      <c r="O175" s="4">
        <v>42243</v>
      </c>
      <c r="P175" s="1" t="s">
        <v>31</v>
      </c>
      <c r="Q175" s="1" t="s">
        <v>24</v>
      </c>
      <c r="R175" s="1" t="s">
        <v>32</v>
      </c>
      <c r="S175" s="1" t="s">
        <v>33</v>
      </c>
      <c r="T175" s="1" t="s">
        <v>34</v>
      </c>
      <c r="U175" s="6">
        <v>1222933.6499999999</v>
      </c>
      <c r="V175" s="6">
        <v>1213017.1399999999</v>
      </c>
      <c r="W175" s="6">
        <v>12252.7</v>
      </c>
      <c r="X175" s="6">
        <v>1225269.8399999999</v>
      </c>
      <c r="Y175" s="6">
        <v>36144.49</v>
      </c>
      <c r="Z175" s="7">
        <v>42277</v>
      </c>
      <c r="AA1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5" s="35" t="str">
        <f>IFERROR(
                    _xlfn.XLOOKUP(Tabela1[[#This Row],[ID]],'Base_Solicitações MP'!B:B,'Base_Solicitações MP'!R:R),
                    "Não enviada")</f>
        <v>Não enviada</v>
      </c>
      <c r="AC175" s="15" t="str">
        <f>_xlfn.CONCAT(Tabela1[[#This Row],[Município]],"/",Tabela1[[#This Row],[UF]])</f>
        <v>Arara/PB</v>
      </c>
    </row>
    <row r="176" spans="1:29" x14ac:dyDescent="0.25">
      <c r="A176" s="14" t="s">
        <v>24</v>
      </c>
      <c r="B176" s="2" t="s">
        <v>8343</v>
      </c>
      <c r="C176" s="2" t="s">
        <v>25</v>
      </c>
      <c r="D176" s="3" t="s">
        <v>339</v>
      </c>
      <c r="E176" s="1">
        <v>656923</v>
      </c>
      <c r="F176" s="1">
        <v>2009</v>
      </c>
      <c r="G176" s="1">
        <v>1</v>
      </c>
      <c r="H176" s="1" t="s">
        <v>340</v>
      </c>
      <c r="I176" s="1" t="s">
        <v>52</v>
      </c>
      <c r="J176" s="1" t="s">
        <v>29</v>
      </c>
      <c r="K176" s="1" t="str">
        <f>IF(Tabela1[[#This Row],[Situação da Obra]]="Inacabada - PC Técnica Concluída","Inacabada",Tabela1[[#This Row],[Situação da Obra]])</f>
        <v>Inacabada</v>
      </c>
      <c r="L176" s="1" t="s">
        <v>30</v>
      </c>
      <c r="M176" s="4">
        <v>44915</v>
      </c>
      <c r="N176" s="5">
        <v>0.28560000000000002</v>
      </c>
      <c r="O176" s="4">
        <v>42093</v>
      </c>
      <c r="P176" s="1" t="s">
        <v>31</v>
      </c>
      <c r="Q176" s="1" t="s">
        <v>24</v>
      </c>
      <c r="R176" s="1" t="s">
        <v>32</v>
      </c>
      <c r="S176" s="1" t="s">
        <v>33</v>
      </c>
      <c r="T176" s="1" t="s">
        <v>34</v>
      </c>
      <c r="U176" s="6">
        <v>1217965.44</v>
      </c>
      <c r="V176" s="6">
        <v>1209005.42</v>
      </c>
      <c r="W176" s="6">
        <v>12212.18</v>
      </c>
      <c r="X176" s="6">
        <v>1221217.5999999999</v>
      </c>
      <c r="Y176" s="6">
        <v>0</v>
      </c>
      <c r="Z176" s="7">
        <v>42169</v>
      </c>
      <c r="AA1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6" s="35" t="str">
        <f>IFERROR(
                    _xlfn.XLOOKUP(Tabela1[[#This Row],[ID]],'Base_Solicitações MP'!B:B,'Base_Solicitações MP'!R:R),
                    "Não enviada")</f>
        <v>Não enviada</v>
      </c>
      <c r="AC176" s="15" t="str">
        <f>_xlfn.CONCAT(Tabela1[[#This Row],[Município]],"/",Tabela1[[#This Row],[UF]])</f>
        <v>Uiraúna/PB</v>
      </c>
    </row>
    <row r="177" spans="1:29" x14ac:dyDescent="0.25">
      <c r="A177" s="14" t="s">
        <v>24</v>
      </c>
      <c r="B177" s="2" t="s">
        <v>8344</v>
      </c>
      <c r="C177" s="2" t="s">
        <v>25</v>
      </c>
      <c r="D177" s="3" t="s">
        <v>341</v>
      </c>
      <c r="E177" s="1">
        <v>656422</v>
      </c>
      <c r="F177" s="1">
        <v>2009</v>
      </c>
      <c r="G177" s="1">
        <v>1</v>
      </c>
      <c r="H177" s="1" t="s">
        <v>342</v>
      </c>
      <c r="I177" s="1" t="s">
        <v>160</v>
      </c>
      <c r="J177" s="1" t="s">
        <v>29</v>
      </c>
      <c r="K177" s="1" t="str">
        <f>IF(Tabela1[[#This Row],[Situação da Obra]]="Inacabada - PC Técnica Concluída","Inacabada",Tabela1[[#This Row],[Situação da Obra]])</f>
        <v>Inacabada</v>
      </c>
      <c r="L177" s="1" t="s">
        <v>30</v>
      </c>
      <c r="M177" s="4">
        <v>44915</v>
      </c>
      <c r="N177" s="5">
        <v>0.75270000000000004</v>
      </c>
      <c r="O177" s="4">
        <v>42089</v>
      </c>
      <c r="P177" s="1" t="s">
        <v>31</v>
      </c>
      <c r="Q177" s="1" t="s">
        <v>24</v>
      </c>
      <c r="R177" s="1" t="s">
        <v>32</v>
      </c>
      <c r="S177" s="1" t="s">
        <v>33</v>
      </c>
      <c r="T177" s="1" t="s">
        <v>34</v>
      </c>
      <c r="U177" s="6">
        <v>1292658.05</v>
      </c>
      <c r="V177" s="6">
        <v>1286554.77</v>
      </c>
      <c r="W177" s="6">
        <v>12995.5</v>
      </c>
      <c r="X177" s="6">
        <v>1299550.27</v>
      </c>
      <c r="Y177" s="6">
        <v>0</v>
      </c>
      <c r="Z177" s="7">
        <v>41307</v>
      </c>
      <c r="AA1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7" s="35" t="str">
        <f>IFERROR(
                    _xlfn.XLOOKUP(Tabela1[[#This Row],[ID]],'Base_Solicitações MP'!B:B,'Base_Solicitações MP'!R:R),
                    "Não enviada")</f>
        <v>Aguardando Análise FNDE</v>
      </c>
      <c r="AC177" s="15" t="str">
        <f>_xlfn.CONCAT(Tabela1[[#This Row],[Município]],"/",Tabela1[[#This Row],[UF]])</f>
        <v>Barra de Guabiraba/PE</v>
      </c>
    </row>
    <row r="178" spans="1:29" x14ac:dyDescent="0.25">
      <c r="A178" s="14" t="s">
        <v>24</v>
      </c>
      <c r="B178" s="2" t="s">
        <v>8345</v>
      </c>
      <c r="C178" s="2" t="s">
        <v>25</v>
      </c>
      <c r="D178" s="3" t="s">
        <v>343</v>
      </c>
      <c r="E178" s="1">
        <v>656933</v>
      </c>
      <c r="F178" s="1">
        <v>2009</v>
      </c>
      <c r="G178" s="1">
        <v>1</v>
      </c>
      <c r="H178" s="1" t="s">
        <v>131</v>
      </c>
      <c r="I178" s="1" t="s">
        <v>160</v>
      </c>
      <c r="J178" s="1" t="s">
        <v>29</v>
      </c>
      <c r="K178" s="1" t="str">
        <f>IF(Tabela1[[#This Row],[Situação da Obra]]="Inacabada - PC Técnica Concluída","Inacabada",Tabela1[[#This Row],[Situação da Obra]])</f>
        <v>Inacabada</v>
      </c>
      <c r="L178" s="1" t="s">
        <v>30</v>
      </c>
      <c r="M178" s="4">
        <v>44915</v>
      </c>
      <c r="N178" s="5">
        <v>0.65269999999999995</v>
      </c>
      <c r="O178" s="4"/>
      <c r="P178" s="1" t="s">
        <v>31</v>
      </c>
      <c r="Q178" s="1" t="s">
        <v>24</v>
      </c>
      <c r="R178" s="1" t="s">
        <v>32</v>
      </c>
      <c r="S178" s="1" t="s">
        <v>33</v>
      </c>
      <c r="T178" s="1" t="s">
        <v>34</v>
      </c>
      <c r="U178" s="6" t="s">
        <v>41</v>
      </c>
      <c r="V178" s="6">
        <v>1178567.3799999999</v>
      </c>
      <c r="W178" s="6">
        <v>11904.72</v>
      </c>
      <c r="X178" s="6">
        <v>1190472.0999999999</v>
      </c>
      <c r="Y178" s="6" t="s">
        <v>41</v>
      </c>
      <c r="Z178" s="7">
        <v>42659</v>
      </c>
      <c r="AA1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8" s="35" t="str">
        <f>IFERROR(
                    _xlfn.XLOOKUP(Tabela1[[#This Row],[ID]],'Base_Solicitações MP'!B:B,'Base_Solicitações MP'!R:R),
                    "Não enviada")</f>
        <v>Não enviada</v>
      </c>
      <c r="AC178" s="15" t="str">
        <f>_xlfn.CONCAT(Tabela1[[#This Row],[Município]],"/",Tabela1[[#This Row],[UF]])</f>
        <v>Condado/PE</v>
      </c>
    </row>
    <row r="179" spans="1:29" x14ac:dyDescent="0.25">
      <c r="A179" s="14" t="s">
        <v>24</v>
      </c>
      <c r="B179" s="2" t="s">
        <v>8346</v>
      </c>
      <c r="C179" s="2" t="s">
        <v>25</v>
      </c>
      <c r="D179" s="3" t="s">
        <v>344</v>
      </c>
      <c r="E179" s="1">
        <v>656995</v>
      </c>
      <c r="F179" s="1">
        <v>2009</v>
      </c>
      <c r="G179" s="1">
        <v>1</v>
      </c>
      <c r="H179" s="1" t="s">
        <v>345</v>
      </c>
      <c r="I179" s="1" t="s">
        <v>160</v>
      </c>
      <c r="J179" s="1" t="s">
        <v>29</v>
      </c>
      <c r="K179" s="1" t="str">
        <f>IF(Tabela1[[#This Row],[Situação da Obra]]="Inacabada - PC Técnica Concluída","Inacabada",Tabela1[[#This Row],[Situação da Obra]])</f>
        <v>Inacabada</v>
      </c>
      <c r="L179" s="1" t="s">
        <v>30</v>
      </c>
      <c r="M179" s="4">
        <v>44915</v>
      </c>
      <c r="N179" s="5">
        <v>0.78129999999999999</v>
      </c>
      <c r="O179" s="4">
        <v>41936</v>
      </c>
      <c r="P179" s="1" t="s">
        <v>31</v>
      </c>
      <c r="Q179" s="1" t="s">
        <v>24</v>
      </c>
      <c r="R179" s="1" t="s">
        <v>32</v>
      </c>
      <c r="S179" s="1" t="s">
        <v>33</v>
      </c>
      <c r="T179" s="1" t="s">
        <v>34</v>
      </c>
      <c r="U179" s="6">
        <v>1268378.32</v>
      </c>
      <c r="V179" s="6">
        <v>1270316.33</v>
      </c>
      <c r="W179" s="6">
        <v>12831.48</v>
      </c>
      <c r="X179" s="6">
        <v>1283147.81</v>
      </c>
      <c r="Y179" s="6">
        <v>0</v>
      </c>
      <c r="Z179" s="7">
        <v>42066</v>
      </c>
      <c r="AA1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9" s="35" t="str">
        <f>IFERROR(
                    _xlfn.XLOOKUP(Tabela1[[#This Row],[ID]],'Base_Solicitações MP'!B:B,'Base_Solicitações MP'!R:R),
                    "Não enviada")</f>
        <v>Aguardando Análise FNDE</v>
      </c>
      <c r="AC179" s="15" t="str">
        <f>_xlfn.CONCAT(Tabela1[[#This Row],[Município]],"/",Tabela1[[#This Row],[UF]])</f>
        <v>Pombos/PE</v>
      </c>
    </row>
    <row r="180" spans="1:29" x14ac:dyDescent="0.25">
      <c r="A180" s="14" t="s">
        <v>24</v>
      </c>
      <c r="B180" s="2" t="s">
        <v>8347</v>
      </c>
      <c r="C180" s="2" t="s">
        <v>25</v>
      </c>
      <c r="D180" s="3" t="s">
        <v>346</v>
      </c>
      <c r="E180" s="1">
        <v>656583</v>
      </c>
      <c r="F180" s="1">
        <v>2009</v>
      </c>
      <c r="G180" s="1">
        <v>1</v>
      </c>
      <c r="H180" s="1" t="s">
        <v>347</v>
      </c>
      <c r="I180" s="1" t="s">
        <v>160</v>
      </c>
      <c r="J180" s="1" t="s">
        <v>29</v>
      </c>
      <c r="K180" s="1" t="str">
        <f>IF(Tabela1[[#This Row],[Situação da Obra]]="Inacabada - PC Técnica Concluída","Inacabada",Tabela1[[#This Row],[Situação da Obra]])</f>
        <v>Inacabada</v>
      </c>
      <c r="L180" s="1" t="s">
        <v>30</v>
      </c>
      <c r="M180" s="4">
        <v>44915</v>
      </c>
      <c r="N180" s="5">
        <v>0.82379999999999998</v>
      </c>
      <c r="O180" s="4">
        <v>42165</v>
      </c>
      <c r="P180" s="1" t="s">
        <v>31</v>
      </c>
      <c r="Q180" s="1" t="s">
        <v>24</v>
      </c>
      <c r="R180" s="1" t="s">
        <v>32</v>
      </c>
      <c r="S180" s="1" t="s">
        <v>33</v>
      </c>
      <c r="T180" s="1" t="s">
        <v>34</v>
      </c>
      <c r="U180" s="6">
        <v>1212681.69</v>
      </c>
      <c r="V180" s="6">
        <v>1205981.06</v>
      </c>
      <c r="W180" s="6">
        <v>12181.630000000001</v>
      </c>
      <c r="X180" s="6">
        <v>1218162.69</v>
      </c>
      <c r="Y180" s="6">
        <v>737.49</v>
      </c>
      <c r="Z180" s="7">
        <v>42162</v>
      </c>
      <c r="AA1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0" s="35" t="str">
        <f>IFERROR(
                    _xlfn.XLOOKUP(Tabela1[[#This Row],[ID]],'Base_Solicitações MP'!B:B,'Base_Solicitações MP'!R:R),
                    "Não enviada")</f>
        <v>Não enviada</v>
      </c>
      <c r="AC180" s="15" t="str">
        <f>_xlfn.CONCAT(Tabela1[[#This Row],[Município]],"/",Tabela1[[#This Row],[UF]])</f>
        <v>Terezinha/PE</v>
      </c>
    </row>
    <row r="181" spans="1:29" x14ac:dyDescent="0.25">
      <c r="A181" s="14" t="s">
        <v>24</v>
      </c>
      <c r="B181" s="2" t="s">
        <v>8348</v>
      </c>
      <c r="C181" s="2" t="s">
        <v>25</v>
      </c>
      <c r="D181" s="3" t="s">
        <v>348</v>
      </c>
      <c r="E181" s="1">
        <v>655804</v>
      </c>
      <c r="F181" s="1">
        <v>2009</v>
      </c>
      <c r="G181" s="1">
        <v>1</v>
      </c>
      <c r="H181" s="1" t="s">
        <v>349</v>
      </c>
      <c r="I181" s="1" t="s">
        <v>160</v>
      </c>
      <c r="J181" s="1" t="s">
        <v>29</v>
      </c>
      <c r="K181" s="1" t="str">
        <f>IF(Tabela1[[#This Row],[Situação da Obra]]="Inacabada - PC Técnica Concluída","Inacabada",Tabela1[[#This Row],[Situação da Obra]])</f>
        <v>Inacabada</v>
      </c>
      <c r="L181" s="1" t="s">
        <v>30</v>
      </c>
      <c r="M181" s="4">
        <v>44915</v>
      </c>
      <c r="N181" s="5">
        <v>0.88719999999999999</v>
      </c>
      <c r="O181" s="4">
        <v>42450</v>
      </c>
      <c r="P181" s="1" t="s">
        <v>31</v>
      </c>
      <c r="Q181" s="1" t="s">
        <v>24</v>
      </c>
      <c r="R181" s="1" t="s">
        <v>32</v>
      </c>
      <c r="S181" s="1" t="s">
        <v>33</v>
      </c>
      <c r="T181" s="1" t="s">
        <v>34</v>
      </c>
      <c r="U181" s="6">
        <v>1267225.72</v>
      </c>
      <c r="V181" s="6">
        <v>1276235.72</v>
      </c>
      <c r="W181" s="6">
        <v>12891.27</v>
      </c>
      <c r="X181" s="6">
        <v>1289126.99</v>
      </c>
      <c r="Y181" s="6">
        <v>23809.25</v>
      </c>
      <c r="Z181" s="7">
        <v>42216</v>
      </c>
      <c r="AA1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1" s="35" t="str">
        <f>IFERROR(
                    _xlfn.XLOOKUP(Tabela1[[#This Row],[ID]],'Base_Solicitações MP'!B:B,'Base_Solicitações MP'!R:R),
                    "Não enviada")</f>
        <v>Em Cadastramento</v>
      </c>
      <c r="AC181" s="15" t="str">
        <f>_xlfn.CONCAT(Tabela1[[#This Row],[Município]],"/",Tabela1[[#This Row],[UF]])</f>
        <v>Escada/PE</v>
      </c>
    </row>
    <row r="182" spans="1:29" x14ac:dyDescent="0.25">
      <c r="A182" s="14" t="s">
        <v>24</v>
      </c>
      <c r="B182" s="2" t="s">
        <v>8349</v>
      </c>
      <c r="C182" s="2" t="s">
        <v>25</v>
      </c>
      <c r="D182" s="3" t="s">
        <v>350</v>
      </c>
      <c r="E182" s="1">
        <v>656975</v>
      </c>
      <c r="F182" s="1">
        <v>2009</v>
      </c>
      <c r="G182" s="1">
        <v>1</v>
      </c>
      <c r="H182" s="1" t="s">
        <v>351</v>
      </c>
      <c r="I182" s="1" t="s">
        <v>352</v>
      </c>
      <c r="J182" s="1" t="s">
        <v>29</v>
      </c>
      <c r="K182" s="1" t="str">
        <f>IF(Tabela1[[#This Row],[Situação da Obra]]="Inacabada - PC Técnica Concluída","Inacabada",Tabela1[[#This Row],[Situação da Obra]])</f>
        <v>Inacabada</v>
      </c>
      <c r="L182" s="1" t="s">
        <v>30</v>
      </c>
      <c r="M182" s="4">
        <v>44915</v>
      </c>
      <c r="N182" s="5">
        <v>0.71260000000000001</v>
      </c>
      <c r="O182" s="4">
        <v>43384</v>
      </c>
      <c r="P182" s="1" t="s">
        <v>31</v>
      </c>
      <c r="Q182" s="1" t="s">
        <v>24</v>
      </c>
      <c r="R182" s="1" t="s">
        <v>32</v>
      </c>
      <c r="S182" s="1" t="s">
        <v>353</v>
      </c>
      <c r="T182" s="1" t="s">
        <v>34</v>
      </c>
      <c r="U182" s="6">
        <v>1325870</v>
      </c>
      <c r="V182" s="6">
        <v>2000739.45</v>
      </c>
      <c r="W182" s="6">
        <v>13980.53</v>
      </c>
      <c r="X182" s="6">
        <v>2014719.98</v>
      </c>
      <c r="Y182" s="6">
        <v>0</v>
      </c>
      <c r="Z182" s="7">
        <v>43294</v>
      </c>
      <c r="AA1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2" s="35" t="str">
        <f>IFERROR(
                    _xlfn.XLOOKUP(Tabela1[[#This Row],[ID]],'Base_Solicitações MP'!B:B,'Base_Solicitações MP'!R:R),
                    "Não enviada")</f>
        <v>Não enviada</v>
      </c>
      <c r="AC182" s="15" t="str">
        <f>_xlfn.CONCAT(Tabela1[[#This Row],[Município]],"/",Tabela1[[#This Row],[UF]])</f>
        <v>Murici/AL</v>
      </c>
    </row>
    <row r="183" spans="1:29" x14ac:dyDescent="0.25">
      <c r="A183" s="14" t="s">
        <v>24</v>
      </c>
      <c r="B183" s="2" t="s">
        <v>8350</v>
      </c>
      <c r="C183" s="2" t="s">
        <v>25</v>
      </c>
      <c r="D183" s="3" t="s">
        <v>354</v>
      </c>
      <c r="E183" s="1">
        <v>657070</v>
      </c>
      <c r="F183" s="1">
        <v>2009</v>
      </c>
      <c r="G183" s="1">
        <v>1</v>
      </c>
      <c r="H183" s="1" t="s">
        <v>355</v>
      </c>
      <c r="I183" s="1" t="s">
        <v>28</v>
      </c>
      <c r="J183" s="1" t="s">
        <v>29</v>
      </c>
      <c r="K183" s="1" t="str">
        <f>IF(Tabela1[[#This Row],[Situação da Obra]]="Inacabada - PC Técnica Concluída","Inacabada",Tabela1[[#This Row],[Situação da Obra]])</f>
        <v>Inacabada</v>
      </c>
      <c r="L183" s="1" t="s">
        <v>30</v>
      </c>
      <c r="M183" s="4">
        <v>44915</v>
      </c>
      <c r="N183" s="5">
        <v>0.80569999999999997</v>
      </c>
      <c r="O183" s="4">
        <v>42396</v>
      </c>
      <c r="P183" s="1" t="s">
        <v>31</v>
      </c>
      <c r="Q183" s="1" t="s">
        <v>24</v>
      </c>
      <c r="R183" s="1" t="s">
        <v>32</v>
      </c>
      <c r="S183" s="1" t="s">
        <v>33</v>
      </c>
      <c r="T183" s="1" t="s">
        <v>34</v>
      </c>
      <c r="U183" s="6">
        <v>1292127.5</v>
      </c>
      <c r="V183" s="6">
        <v>1283254.7</v>
      </c>
      <c r="W183" s="6">
        <v>12962.17</v>
      </c>
      <c r="X183" s="6">
        <v>1296216.8699999999</v>
      </c>
      <c r="Y183" s="6">
        <v>474.09</v>
      </c>
      <c r="Z183" s="7">
        <v>42329</v>
      </c>
      <c r="AA1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3" s="35" t="str">
        <f>IFERROR(
                    _xlfn.XLOOKUP(Tabela1[[#This Row],[ID]],'Base_Solicitações MP'!B:B,'Base_Solicitações MP'!R:R),
                    "Não enviada")</f>
        <v>Aguardando Análise FNDE</v>
      </c>
      <c r="AC183" s="15" t="str">
        <f>_xlfn.CONCAT(Tabela1[[#This Row],[Município]],"/",Tabela1[[#This Row],[UF]])</f>
        <v>Potiretama/CE</v>
      </c>
    </row>
    <row r="184" spans="1:29" x14ac:dyDescent="0.25">
      <c r="A184" s="14" t="s">
        <v>24</v>
      </c>
      <c r="B184" s="2" t="s">
        <v>8351</v>
      </c>
      <c r="C184" s="2" t="s">
        <v>25</v>
      </c>
      <c r="D184" s="3" t="s">
        <v>356</v>
      </c>
      <c r="E184" s="1">
        <v>657710</v>
      </c>
      <c r="F184" s="1">
        <v>2009</v>
      </c>
      <c r="G184" s="1">
        <v>1</v>
      </c>
      <c r="H184" s="1" t="s">
        <v>357</v>
      </c>
      <c r="I184" s="1" t="s">
        <v>82</v>
      </c>
      <c r="J184" s="1" t="s">
        <v>29</v>
      </c>
      <c r="K184" s="1" t="str">
        <f>IF(Tabela1[[#This Row],[Situação da Obra]]="Inacabada - PC Técnica Concluída","Inacabada",Tabela1[[#This Row],[Situação da Obra]])</f>
        <v>Inacabada</v>
      </c>
      <c r="L184" s="1" t="s">
        <v>30</v>
      </c>
      <c r="M184" s="4">
        <v>44915</v>
      </c>
      <c r="N184" s="5">
        <v>1</v>
      </c>
      <c r="O184" s="4">
        <v>41162</v>
      </c>
      <c r="P184" s="1" t="s">
        <v>31</v>
      </c>
      <c r="Q184" s="1" t="s">
        <v>24</v>
      </c>
      <c r="R184" s="1" t="s">
        <v>32</v>
      </c>
      <c r="S184" s="1" t="s">
        <v>79</v>
      </c>
      <c r="T184" s="1" t="s">
        <v>34</v>
      </c>
      <c r="U184" s="6">
        <v>602238.15</v>
      </c>
      <c r="V184" s="6">
        <v>667669.47</v>
      </c>
      <c r="W184" s="6">
        <v>6744.14</v>
      </c>
      <c r="X184" s="6">
        <v>674413.61</v>
      </c>
      <c r="Y184" s="6">
        <v>0</v>
      </c>
      <c r="Z184" s="7">
        <v>41347</v>
      </c>
      <c r="AA1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4" s="35" t="str">
        <f>IFERROR(
                    _xlfn.XLOOKUP(Tabela1[[#This Row],[ID]],'Base_Solicitações MP'!B:B,'Base_Solicitações MP'!R:R),
                    "Não enviada")</f>
        <v>Não enviada</v>
      </c>
      <c r="AC184" s="15" t="str">
        <f>_xlfn.CONCAT(Tabela1[[#This Row],[Município]],"/",Tabela1[[#This Row],[UF]])</f>
        <v>Antônio Cardoso/BA</v>
      </c>
    </row>
    <row r="185" spans="1:29" x14ac:dyDescent="0.25">
      <c r="A185" s="14" t="s">
        <v>24</v>
      </c>
      <c r="B185" s="2" t="s">
        <v>8352</v>
      </c>
      <c r="C185" s="2" t="s">
        <v>25</v>
      </c>
      <c r="D185" s="3" t="s">
        <v>358</v>
      </c>
      <c r="E185" s="1">
        <v>658658</v>
      </c>
      <c r="F185" s="1">
        <v>2009</v>
      </c>
      <c r="G185" s="1">
        <v>1</v>
      </c>
      <c r="H185" s="1" t="s">
        <v>359</v>
      </c>
      <c r="I185" s="1" t="s">
        <v>82</v>
      </c>
      <c r="J185" s="1" t="s">
        <v>29</v>
      </c>
      <c r="K185" s="1" t="str">
        <f>IF(Tabela1[[#This Row],[Situação da Obra]]="Inacabada - PC Técnica Concluída","Inacabada",Tabela1[[#This Row],[Situação da Obra]])</f>
        <v>Inacabada</v>
      </c>
      <c r="L185" s="1" t="s">
        <v>30</v>
      </c>
      <c r="M185" s="4">
        <v>44915</v>
      </c>
      <c r="N185" s="5">
        <v>0.63980000000000004</v>
      </c>
      <c r="O185" s="4">
        <v>41838</v>
      </c>
      <c r="P185" s="1" t="s">
        <v>31</v>
      </c>
      <c r="Q185" s="1" t="s">
        <v>24</v>
      </c>
      <c r="R185" s="1" t="s">
        <v>32</v>
      </c>
      <c r="S185" s="1" t="s">
        <v>79</v>
      </c>
      <c r="T185" s="1" t="s">
        <v>34</v>
      </c>
      <c r="U185" s="6">
        <v>617990.18000000005</v>
      </c>
      <c r="V185" s="6">
        <v>611915.81000000006</v>
      </c>
      <c r="W185" s="6">
        <v>6180.97</v>
      </c>
      <c r="X185" s="6">
        <v>618096.78</v>
      </c>
      <c r="Y185" s="6">
        <v>3807.38</v>
      </c>
      <c r="Z185" s="7">
        <v>41497</v>
      </c>
      <c r="AA1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5" s="35" t="str">
        <f>IFERROR(
                    _xlfn.XLOOKUP(Tabela1[[#This Row],[ID]],'Base_Solicitações MP'!B:B,'Base_Solicitações MP'!R:R),
                    "Não enviada")</f>
        <v>Não enviada</v>
      </c>
      <c r="AC185" s="15" t="str">
        <f>_xlfn.CONCAT(Tabela1[[#This Row],[Município]],"/",Tabela1[[#This Row],[UF]])</f>
        <v>Piripá/BA</v>
      </c>
    </row>
    <row r="186" spans="1:29" x14ac:dyDescent="0.25">
      <c r="A186" s="14" t="s">
        <v>24</v>
      </c>
      <c r="B186" s="2" t="s">
        <v>8353</v>
      </c>
      <c r="C186" s="2" t="s">
        <v>25</v>
      </c>
      <c r="D186" s="3" t="s">
        <v>360</v>
      </c>
      <c r="E186" s="1">
        <v>656658</v>
      </c>
      <c r="F186" s="1">
        <v>2009</v>
      </c>
      <c r="G186" s="1">
        <v>1</v>
      </c>
      <c r="H186" s="1" t="s">
        <v>361</v>
      </c>
      <c r="I186" s="1" t="s">
        <v>82</v>
      </c>
      <c r="J186" s="1" t="s">
        <v>29</v>
      </c>
      <c r="K186" s="1" t="str">
        <f>IF(Tabela1[[#This Row],[Situação da Obra]]="Inacabada - PC Técnica Concluída","Inacabada",Tabela1[[#This Row],[Situação da Obra]])</f>
        <v>Inacabada</v>
      </c>
      <c r="L186" s="1" t="s">
        <v>30</v>
      </c>
      <c r="M186" s="4">
        <v>44915</v>
      </c>
      <c r="N186" s="5">
        <v>0.65259999999999996</v>
      </c>
      <c r="O186" s="4">
        <v>42009</v>
      </c>
      <c r="P186" s="1" t="s">
        <v>31</v>
      </c>
      <c r="Q186" s="1" t="s">
        <v>24</v>
      </c>
      <c r="R186" s="1" t="s">
        <v>32</v>
      </c>
      <c r="S186" s="1" t="s">
        <v>33</v>
      </c>
      <c r="T186" s="1" t="s">
        <v>34</v>
      </c>
      <c r="U186" s="6">
        <v>1301104.43</v>
      </c>
      <c r="V186" s="6">
        <v>1288093.3899999999</v>
      </c>
      <c r="W186" s="6">
        <v>13011.04</v>
      </c>
      <c r="X186" s="6">
        <v>1301104.43</v>
      </c>
      <c r="Y186" s="6">
        <v>0</v>
      </c>
      <c r="Z186" s="7">
        <v>42166</v>
      </c>
      <c r="AA1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6" s="35" t="str">
        <f>IFERROR(
                    _xlfn.XLOOKUP(Tabela1[[#This Row],[ID]],'Base_Solicitações MP'!B:B,'Base_Solicitações MP'!R:R),
                    "Não enviada")</f>
        <v>Não enviada</v>
      </c>
      <c r="AC186" s="15" t="str">
        <f>_xlfn.CONCAT(Tabela1[[#This Row],[Município]],"/",Tabela1[[#This Row],[UF]])</f>
        <v>Canavieiras/BA</v>
      </c>
    </row>
    <row r="187" spans="1:29" x14ac:dyDescent="0.25">
      <c r="A187" s="14" t="s">
        <v>24</v>
      </c>
      <c r="B187" s="2" t="s">
        <v>8354</v>
      </c>
      <c r="C187" s="2" t="s">
        <v>25</v>
      </c>
      <c r="D187" s="3" t="s">
        <v>362</v>
      </c>
      <c r="E187" s="1">
        <v>656825</v>
      </c>
      <c r="F187" s="1">
        <v>2009</v>
      </c>
      <c r="G187" s="1">
        <v>1</v>
      </c>
      <c r="H187" s="1" t="s">
        <v>198</v>
      </c>
      <c r="I187" s="1" t="s">
        <v>82</v>
      </c>
      <c r="J187" s="1" t="s">
        <v>29</v>
      </c>
      <c r="K187" s="1" t="str">
        <f>IF(Tabela1[[#This Row],[Situação da Obra]]="Inacabada - PC Técnica Concluída","Inacabada",Tabela1[[#This Row],[Situação da Obra]])</f>
        <v>Inacabada</v>
      </c>
      <c r="L187" s="1" t="s">
        <v>30</v>
      </c>
      <c r="M187" s="4">
        <v>44915</v>
      </c>
      <c r="N187" s="5">
        <v>0.32540000000000002</v>
      </c>
      <c r="O187" s="4">
        <v>42553</v>
      </c>
      <c r="P187" s="1" t="s">
        <v>31</v>
      </c>
      <c r="Q187" s="1" t="s">
        <v>24</v>
      </c>
      <c r="R187" s="1" t="s">
        <v>32</v>
      </c>
      <c r="S187" s="1" t="s">
        <v>33</v>
      </c>
      <c r="T187" s="1" t="s">
        <v>34</v>
      </c>
      <c r="U187" s="6">
        <v>848987.63</v>
      </c>
      <c r="V187" s="6">
        <v>1245920.18</v>
      </c>
      <c r="W187" s="6">
        <v>12585.050000000001</v>
      </c>
      <c r="X187" s="6">
        <v>1258505.23</v>
      </c>
      <c r="Y187" s="6">
        <v>0</v>
      </c>
      <c r="Z187" s="7">
        <v>42454</v>
      </c>
      <c r="AA1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7" s="35" t="str">
        <f>IFERROR(
                    _xlfn.XLOOKUP(Tabela1[[#This Row],[ID]],'Base_Solicitações MP'!B:B,'Base_Solicitações MP'!R:R),
                    "Não enviada")</f>
        <v>Aguardando Análise FNDE</v>
      </c>
      <c r="AC187" s="15" t="str">
        <f>_xlfn.CONCAT(Tabela1[[#This Row],[Município]],"/",Tabela1[[#This Row],[UF]])</f>
        <v>Central/BA</v>
      </c>
    </row>
    <row r="188" spans="1:29" x14ac:dyDescent="0.25">
      <c r="A188" s="14" t="s">
        <v>24</v>
      </c>
      <c r="B188" s="2" t="s">
        <v>8355</v>
      </c>
      <c r="C188" s="2" t="s">
        <v>25</v>
      </c>
      <c r="D188" s="3" t="s">
        <v>363</v>
      </c>
      <c r="E188" s="1">
        <v>656801</v>
      </c>
      <c r="F188" s="1">
        <v>2009</v>
      </c>
      <c r="G188" s="1">
        <v>1</v>
      </c>
      <c r="H188" s="1" t="s">
        <v>364</v>
      </c>
      <c r="I188" s="1" t="s">
        <v>82</v>
      </c>
      <c r="J188" s="1" t="s">
        <v>29</v>
      </c>
      <c r="K188" s="1" t="str">
        <f>IF(Tabela1[[#This Row],[Situação da Obra]]="Inacabada - PC Técnica Concluída","Inacabada",Tabela1[[#This Row],[Situação da Obra]])</f>
        <v>Inacabada</v>
      </c>
      <c r="L188" s="1" t="s">
        <v>30</v>
      </c>
      <c r="M188" s="4">
        <v>44915</v>
      </c>
      <c r="N188" s="5">
        <v>0.53759999999999997</v>
      </c>
      <c r="O188" s="4">
        <v>42710</v>
      </c>
      <c r="P188" s="1" t="s">
        <v>31</v>
      </c>
      <c r="Q188" s="1" t="s">
        <v>24</v>
      </c>
      <c r="R188" s="1" t="s">
        <v>32</v>
      </c>
      <c r="S188" s="1" t="s">
        <v>33</v>
      </c>
      <c r="T188" s="1" t="s">
        <v>34</v>
      </c>
      <c r="U188" s="6">
        <v>1280826.1299999999</v>
      </c>
      <c r="V188" s="6">
        <v>1205255.3</v>
      </c>
      <c r="W188" s="6">
        <v>12174.300000000001</v>
      </c>
      <c r="X188" s="6">
        <v>1217429.6000000001</v>
      </c>
      <c r="Y188" s="6">
        <v>35.61</v>
      </c>
      <c r="Z188" s="7">
        <v>42650</v>
      </c>
      <c r="AA1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8" s="35" t="str">
        <f>IFERROR(
                    _xlfn.XLOOKUP(Tabela1[[#This Row],[ID]],'Base_Solicitações MP'!B:B,'Base_Solicitações MP'!R:R),
                    "Não enviada")</f>
        <v>Aguardando Análise FNDE</v>
      </c>
      <c r="AC188" s="15" t="str">
        <f>_xlfn.CONCAT(Tabela1[[#This Row],[Município]],"/",Tabela1[[#This Row],[UF]])</f>
        <v>Itajuípe/BA</v>
      </c>
    </row>
    <row r="189" spans="1:29" x14ac:dyDescent="0.25">
      <c r="A189" s="14" t="s">
        <v>24</v>
      </c>
      <c r="B189" s="2" t="s">
        <v>8356</v>
      </c>
      <c r="C189" s="2" t="s">
        <v>25</v>
      </c>
      <c r="D189" s="3" t="s">
        <v>365</v>
      </c>
      <c r="E189" s="1">
        <v>656819</v>
      </c>
      <c r="F189" s="1">
        <v>2009</v>
      </c>
      <c r="G189" s="1">
        <v>1</v>
      </c>
      <c r="H189" s="1" t="s">
        <v>366</v>
      </c>
      <c r="I189" s="1" t="s">
        <v>82</v>
      </c>
      <c r="J189" s="1" t="s">
        <v>29</v>
      </c>
      <c r="K189" s="1" t="str">
        <f>IF(Tabela1[[#This Row],[Situação da Obra]]="Inacabada - PC Técnica Concluída","Inacabada",Tabela1[[#This Row],[Situação da Obra]])</f>
        <v>Inacabada</v>
      </c>
      <c r="L189" s="1" t="s">
        <v>30</v>
      </c>
      <c r="M189" s="4">
        <v>44915</v>
      </c>
      <c r="N189" s="5">
        <v>0.57550000000000001</v>
      </c>
      <c r="O189" s="4">
        <v>41855</v>
      </c>
      <c r="P189" s="1" t="s">
        <v>31</v>
      </c>
      <c r="Q189" s="1" t="s">
        <v>24</v>
      </c>
      <c r="R189" s="1" t="s">
        <v>32</v>
      </c>
      <c r="S189" s="1" t="s">
        <v>33</v>
      </c>
      <c r="T189" s="1" t="s">
        <v>34</v>
      </c>
      <c r="U189" s="6">
        <v>1273579.71</v>
      </c>
      <c r="V189" s="6">
        <v>1274979.8400000001</v>
      </c>
      <c r="W189" s="6">
        <v>12878.58</v>
      </c>
      <c r="X189" s="6">
        <v>1287858.4200000002</v>
      </c>
      <c r="Y189" s="6">
        <v>0</v>
      </c>
      <c r="Z189" s="7">
        <v>41698</v>
      </c>
      <c r="AA1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9" s="35" t="str">
        <f>IFERROR(
                    _xlfn.XLOOKUP(Tabela1[[#This Row],[ID]],'Base_Solicitações MP'!B:B,'Base_Solicitações MP'!R:R),
                    "Não enviada")</f>
        <v>Aguardando Análise FNDE</v>
      </c>
      <c r="AC189" s="15" t="str">
        <f>_xlfn.CONCAT(Tabela1[[#This Row],[Município]],"/",Tabela1[[#This Row],[UF]])</f>
        <v>Nova Fátima/BA</v>
      </c>
    </row>
    <row r="190" spans="1:29" x14ac:dyDescent="0.25">
      <c r="A190" s="14" t="s">
        <v>24</v>
      </c>
      <c r="B190" s="2" t="s">
        <v>8357</v>
      </c>
      <c r="C190" s="2" t="s">
        <v>25</v>
      </c>
      <c r="D190" s="3" t="s">
        <v>367</v>
      </c>
      <c r="E190" s="1">
        <v>656973</v>
      </c>
      <c r="F190" s="1">
        <v>2009</v>
      </c>
      <c r="G190" s="1">
        <v>1</v>
      </c>
      <c r="H190" s="1" t="s">
        <v>368</v>
      </c>
      <c r="I190" s="1" t="s">
        <v>60</v>
      </c>
      <c r="J190" s="1" t="s">
        <v>29</v>
      </c>
      <c r="K190" s="1" t="str">
        <f>IF(Tabela1[[#This Row],[Situação da Obra]]="Inacabada - PC Técnica Concluída","Inacabada",Tabela1[[#This Row],[Situação da Obra]])</f>
        <v>Inacabada</v>
      </c>
      <c r="L190" s="1" t="s">
        <v>30</v>
      </c>
      <c r="M190" s="4">
        <v>44915</v>
      </c>
      <c r="N190" s="5">
        <v>0.75190000000000001</v>
      </c>
      <c r="O190" s="4">
        <v>42948</v>
      </c>
      <c r="P190" s="1" t="s">
        <v>31</v>
      </c>
      <c r="Q190" s="1" t="s">
        <v>24</v>
      </c>
      <c r="R190" s="1" t="s">
        <v>32</v>
      </c>
      <c r="S190" s="1" t="s">
        <v>33</v>
      </c>
      <c r="T190" s="1" t="s">
        <v>34</v>
      </c>
      <c r="U190" s="6">
        <v>1221562.06</v>
      </c>
      <c r="V190" s="6">
        <v>1209485.17</v>
      </c>
      <c r="W190" s="6">
        <v>12217.02</v>
      </c>
      <c r="X190" s="6">
        <v>1221702.19</v>
      </c>
      <c r="Y190" s="6">
        <v>281.77999999999997</v>
      </c>
      <c r="Z190" s="7">
        <v>42916</v>
      </c>
      <c r="AA1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0" s="35" t="str">
        <f>IFERROR(
                    _xlfn.XLOOKUP(Tabela1[[#This Row],[ID]],'Base_Solicitações MP'!B:B,'Base_Solicitações MP'!R:R),
                    "Não enviada")</f>
        <v>Não enviada</v>
      </c>
      <c r="AC190" s="15" t="str">
        <f>_xlfn.CONCAT(Tabela1[[#This Row],[Município]],"/",Tabela1[[#This Row],[UF]])</f>
        <v>Frei Inocêncio/MG</v>
      </c>
    </row>
    <row r="191" spans="1:29" x14ac:dyDescent="0.25">
      <c r="A191" s="14" t="s">
        <v>24</v>
      </c>
      <c r="B191" s="2" t="s">
        <v>8358</v>
      </c>
      <c r="C191" s="2" t="s">
        <v>25</v>
      </c>
      <c r="D191" s="3" t="s">
        <v>369</v>
      </c>
      <c r="E191" s="1">
        <v>657164</v>
      </c>
      <c r="F191" s="1">
        <v>2009</v>
      </c>
      <c r="G191" s="1">
        <v>1</v>
      </c>
      <c r="H191" s="1" t="s">
        <v>370</v>
      </c>
      <c r="I191" s="1" t="s">
        <v>60</v>
      </c>
      <c r="J191" s="1" t="s">
        <v>29</v>
      </c>
      <c r="K191" s="1" t="str">
        <f>IF(Tabela1[[#This Row],[Situação da Obra]]="Inacabada - PC Técnica Concluída","Inacabada",Tabela1[[#This Row],[Situação da Obra]])</f>
        <v>Inacabada</v>
      </c>
      <c r="L191" s="1" t="s">
        <v>30</v>
      </c>
      <c r="M191" s="4">
        <v>44991</v>
      </c>
      <c r="N191" s="5">
        <v>0.55500000000000005</v>
      </c>
      <c r="O191" s="4">
        <v>42373</v>
      </c>
      <c r="P191" s="1" t="s">
        <v>31</v>
      </c>
      <c r="Q191" s="1" t="s">
        <v>24</v>
      </c>
      <c r="R191" s="1" t="s">
        <v>32</v>
      </c>
      <c r="S191" s="1" t="s">
        <v>33</v>
      </c>
      <c r="T191" s="1" t="s">
        <v>34</v>
      </c>
      <c r="U191" s="6">
        <v>1293611.8600000001</v>
      </c>
      <c r="V191" s="6">
        <v>1286294.3899999999</v>
      </c>
      <c r="W191" s="6">
        <v>12992.87</v>
      </c>
      <c r="X191" s="6">
        <v>1299287.26</v>
      </c>
      <c r="Y191" s="6">
        <v>337480.99</v>
      </c>
      <c r="Z191" s="7">
        <v>42374</v>
      </c>
      <c r="AA1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1" s="35" t="str">
        <f>IFERROR(
                    _xlfn.XLOOKUP(Tabela1[[#This Row],[ID]],'Base_Solicitações MP'!B:B,'Base_Solicitações MP'!R:R),
                    "Não enviada")</f>
        <v>Aguardando Análise FNDE</v>
      </c>
      <c r="AC191" s="15" t="str">
        <f>_xlfn.CONCAT(Tabela1[[#This Row],[Município]],"/",Tabela1[[#This Row],[UF]])</f>
        <v>Felixlândia/MG</v>
      </c>
    </row>
    <row r="192" spans="1:29" x14ac:dyDescent="0.25">
      <c r="A192" s="14" t="s">
        <v>24</v>
      </c>
      <c r="B192" s="2" t="s">
        <v>8359</v>
      </c>
      <c r="C192" s="2" t="s">
        <v>25</v>
      </c>
      <c r="D192" s="3" t="s">
        <v>371</v>
      </c>
      <c r="E192" s="1">
        <v>656654</v>
      </c>
      <c r="F192" s="1">
        <v>2009</v>
      </c>
      <c r="G192" s="1">
        <v>1</v>
      </c>
      <c r="H192" s="1" t="s">
        <v>372</v>
      </c>
      <c r="I192" s="1" t="s">
        <v>60</v>
      </c>
      <c r="J192" s="1" t="s">
        <v>29</v>
      </c>
      <c r="K192" s="1" t="str">
        <f>IF(Tabela1[[#This Row],[Situação da Obra]]="Inacabada - PC Técnica Concluída","Inacabada",Tabela1[[#This Row],[Situação da Obra]])</f>
        <v>Inacabada</v>
      </c>
      <c r="L192" s="1" t="s">
        <v>30</v>
      </c>
      <c r="M192" s="4">
        <v>44915</v>
      </c>
      <c r="N192" s="5">
        <v>0.8014</v>
      </c>
      <c r="O192" s="4"/>
      <c r="P192" s="1" t="s">
        <v>31</v>
      </c>
      <c r="Q192" s="1" t="s">
        <v>24</v>
      </c>
      <c r="R192" s="1" t="s">
        <v>32</v>
      </c>
      <c r="S192" s="1" t="s">
        <v>33</v>
      </c>
      <c r="T192" s="1" t="s">
        <v>34</v>
      </c>
      <c r="U192" s="6">
        <v>318044.48</v>
      </c>
      <c r="V192" s="6">
        <v>1251260.46</v>
      </c>
      <c r="W192" s="6">
        <v>12639</v>
      </c>
      <c r="X192" s="6">
        <v>1263899.46</v>
      </c>
      <c r="Y192" s="6">
        <v>0</v>
      </c>
      <c r="Z192" s="7">
        <v>41260</v>
      </c>
      <c r="AA1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2" s="35" t="str">
        <f>IFERROR(
                    _xlfn.XLOOKUP(Tabela1[[#This Row],[ID]],'Base_Solicitações MP'!B:B,'Base_Solicitações MP'!R:R),
                    "Não enviada")</f>
        <v>Não enviada</v>
      </c>
      <c r="AC192" s="15" t="str">
        <f>_xlfn.CONCAT(Tabela1[[#This Row],[Município]],"/",Tabela1[[#This Row],[UF]])</f>
        <v>Capitão Enéas/MG</v>
      </c>
    </row>
    <row r="193" spans="1:29" x14ac:dyDescent="0.25">
      <c r="A193" s="14" t="s">
        <v>24</v>
      </c>
      <c r="B193" s="2" t="s">
        <v>8360</v>
      </c>
      <c r="C193" s="2" t="s">
        <v>25</v>
      </c>
      <c r="D193" s="3" t="s">
        <v>373</v>
      </c>
      <c r="E193" s="1">
        <v>657193</v>
      </c>
      <c r="F193" s="1">
        <v>2009</v>
      </c>
      <c r="G193" s="1">
        <v>1</v>
      </c>
      <c r="H193" s="1" t="s">
        <v>374</v>
      </c>
      <c r="I193" s="1" t="s">
        <v>60</v>
      </c>
      <c r="J193" s="1" t="s">
        <v>29</v>
      </c>
      <c r="K193" s="1" t="str">
        <f>IF(Tabela1[[#This Row],[Situação da Obra]]="Inacabada - PC Técnica Concluída","Inacabada",Tabela1[[#This Row],[Situação da Obra]])</f>
        <v>Inacabada</v>
      </c>
      <c r="L193" s="1" t="s">
        <v>30</v>
      </c>
      <c r="M193" s="4">
        <v>44915</v>
      </c>
      <c r="N193" s="5">
        <v>0.42249999999999999</v>
      </c>
      <c r="O193" s="4">
        <v>41961</v>
      </c>
      <c r="P193" s="1" t="s">
        <v>31</v>
      </c>
      <c r="Q193" s="1" t="s">
        <v>24</v>
      </c>
      <c r="R193" s="1" t="s">
        <v>32</v>
      </c>
      <c r="S193" s="1" t="s">
        <v>33</v>
      </c>
      <c r="T193" s="1" t="s">
        <v>34</v>
      </c>
      <c r="U193" s="6">
        <v>1297285.6200000001</v>
      </c>
      <c r="V193" s="6">
        <v>1285950.8899999999</v>
      </c>
      <c r="W193" s="6">
        <v>12989.4</v>
      </c>
      <c r="X193" s="6">
        <v>1298940.2899999998</v>
      </c>
      <c r="Y193" s="6" t="s">
        <v>41</v>
      </c>
      <c r="Z193" s="7">
        <v>41980</v>
      </c>
      <c r="AA1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3" s="35" t="str">
        <f>IFERROR(
                    _xlfn.XLOOKUP(Tabela1[[#This Row],[ID]],'Base_Solicitações MP'!B:B,'Base_Solicitações MP'!R:R),
                    "Não enviada")</f>
        <v>Não enviada</v>
      </c>
      <c r="AC193" s="15" t="str">
        <f>_xlfn.CONCAT(Tabela1[[#This Row],[Município]],"/",Tabela1[[#This Row],[UF]])</f>
        <v>Itapecerica/MG</v>
      </c>
    </row>
    <row r="194" spans="1:29" x14ac:dyDescent="0.25">
      <c r="A194" s="14" t="s">
        <v>24</v>
      </c>
      <c r="B194" s="2" t="s">
        <v>8361</v>
      </c>
      <c r="C194" s="2" t="s">
        <v>25</v>
      </c>
      <c r="D194" s="3" t="s">
        <v>375</v>
      </c>
      <c r="E194" s="1">
        <v>656859</v>
      </c>
      <c r="F194" s="1">
        <v>2009</v>
      </c>
      <c r="G194" s="1">
        <v>1</v>
      </c>
      <c r="H194" s="1" t="s">
        <v>376</v>
      </c>
      <c r="I194" s="1" t="s">
        <v>112</v>
      </c>
      <c r="J194" s="1" t="s">
        <v>29</v>
      </c>
      <c r="K194" s="1" t="str">
        <f>IF(Tabela1[[#This Row],[Situação da Obra]]="Inacabada - PC Técnica Concluída","Inacabada",Tabela1[[#This Row],[Situação da Obra]])</f>
        <v>Inacabada</v>
      </c>
      <c r="L194" s="1" t="s">
        <v>30</v>
      </c>
      <c r="M194" s="4">
        <v>44915</v>
      </c>
      <c r="N194" s="5">
        <v>0.32800000000000001</v>
      </c>
      <c r="O194" s="4">
        <v>42221</v>
      </c>
      <c r="P194" s="1" t="s">
        <v>31</v>
      </c>
      <c r="Q194" s="1" t="s">
        <v>24</v>
      </c>
      <c r="R194" s="1" t="s">
        <v>32</v>
      </c>
      <c r="S194" s="1" t="s">
        <v>79</v>
      </c>
      <c r="T194" s="1" t="s">
        <v>34</v>
      </c>
      <c r="U194" s="6">
        <v>546777.18999999994</v>
      </c>
      <c r="V194" s="6">
        <v>541806.96</v>
      </c>
      <c r="W194" s="6">
        <v>5472.8</v>
      </c>
      <c r="X194" s="6">
        <v>547279.76</v>
      </c>
      <c r="Y194" s="6">
        <v>0</v>
      </c>
      <c r="Z194" s="7">
        <v>42107</v>
      </c>
      <c r="AA1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4" s="35" t="str">
        <f>IFERROR(
                    _xlfn.XLOOKUP(Tabela1[[#This Row],[ID]],'Base_Solicitações MP'!B:B,'Base_Solicitações MP'!R:R),
                    "Não enviada")</f>
        <v>Não enviada</v>
      </c>
      <c r="AC194" s="15" t="str">
        <f>_xlfn.CONCAT(Tabela1[[#This Row],[Município]],"/",Tabela1[[#This Row],[UF]])</f>
        <v>Porto Estrela/MT</v>
      </c>
    </row>
    <row r="195" spans="1:29" x14ac:dyDescent="0.25">
      <c r="A195" s="14" t="s">
        <v>24</v>
      </c>
      <c r="B195" s="2" t="s">
        <v>8362</v>
      </c>
      <c r="C195" s="2" t="s">
        <v>25</v>
      </c>
      <c r="D195" s="3" t="s">
        <v>377</v>
      </c>
      <c r="E195" s="1">
        <v>656384</v>
      </c>
      <c r="F195" s="1">
        <v>2009</v>
      </c>
      <c r="G195" s="1">
        <v>1</v>
      </c>
      <c r="H195" s="1" t="s">
        <v>378</v>
      </c>
      <c r="I195" s="1" t="s">
        <v>47</v>
      </c>
      <c r="J195" s="1" t="s">
        <v>29</v>
      </c>
      <c r="K195" s="1" t="str">
        <f>IF(Tabela1[[#This Row],[Situação da Obra]]="Inacabada - PC Técnica Concluída","Inacabada",Tabela1[[#This Row],[Situação da Obra]])</f>
        <v>Inacabada</v>
      </c>
      <c r="L195" s="1" t="s">
        <v>30</v>
      </c>
      <c r="M195" s="4">
        <v>44915</v>
      </c>
      <c r="N195" s="5">
        <v>0.71109999999999995</v>
      </c>
      <c r="O195" s="4">
        <v>42523</v>
      </c>
      <c r="P195" s="1" t="s">
        <v>31</v>
      </c>
      <c r="Q195" s="1" t="s">
        <v>24</v>
      </c>
      <c r="R195" s="1" t="s">
        <v>32</v>
      </c>
      <c r="S195" s="1" t="s">
        <v>79</v>
      </c>
      <c r="T195" s="1" t="s">
        <v>34</v>
      </c>
      <c r="U195" s="6">
        <v>600353.4</v>
      </c>
      <c r="V195" s="6">
        <v>594967.59</v>
      </c>
      <c r="W195" s="6">
        <v>6009.77</v>
      </c>
      <c r="X195" s="6">
        <v>600977.36</v>
      </c>
      <c r="Y195" s="6">
        <v>0</v>
      </c>
      <c r="Z195" s="7">
        <v>42463</v>
      </c>
      <c r="AA1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5" s="35" t="str">
        <f>IFERROR(
                    _xlfn.XLOOKUP(Tabela1[[#This Row],[ID]],'Base_Solicitações MP'!B:B,'Base_Solicitações MP'!R:R),
                    "Não enviada")</f>
        <v>Aguardando Análise FNDE</v>
      </c>
      <c r="AC195" s="15" t="str">
        <f>_xlfn.CONCAT(Tabela1[[#This Row],[Município]],"/",Tabela1[[#This Row],[UF]])</f>
        <v>Cachoeirinha/TO</v>
      </c>
    </row>
    <row r="196" spans="1:29" x14ac:dyDescent="0.25">
      <c r="A196" s="14" t="s">
        <v>24</v>
      </c>
      <c r="B196" s="2" t="s">
        <v>8168</v>
      </c>
      <c r="C196" s="2" t="s">
        <v>25</v>
      </c>
      <c r="D196" s="3" t="s">
        <v>379</v>
      </c>
      <c r="E196" s="1">
        <v>655801</v>
      </c>
      <c r="F196" s="1">
        <v>2009</v>
      </c>
      <c r="G196" s="1">
        <v>1</v>
      </c>
      <c r="H196" s="1" t="s">
        <v>380</v>
      </c>
      <c r="I196" s="1" t="s">
        <v>47</v>
      </c>
      <c r="J196" s="1" t="s">
        <v>29</v>
      </c>
      <c r="K196" s="1" t="str">
        <f>IF(Tabela1[[#This Row],[Situação da Obra]]="Inacabada - PC Técnica Concluída","Inacabada",Tabela1[[#This Row],[Situação da Obra]])</f>
        <v>Inacabada</v>
      </c>
      <c r="L196" s="1" t="s">
        <v>30</v>
      </c>
      <c r="M196" s="4">
        <v>45020</v>
      </c>
      <c r="N196" s="5">
        <v>0.65449999999999997</v>
      </c>
      <c r="O196" s="4">
        <v>42248</v>
      </c>
      <c r="P196" s="1" t="s">
        <v>31</v>
      </c>
      <c r="Q196" s="1" t="s">
        <v>24</v>
      </c>
      <c r="R196" s="1" t="s">
        <v>32</v>
      </c>
      <c r="S196" s="1" t="s">
        <v>33</v>
      </c>
      <c r="T196" s="1" t="s">
        <v>34</v>
      </c>
      <c r="U196" s="6">
        <v>1239567.27</v>
      </c>
      <c r="V196" s="6">
        <v>1187999.99</v>
      </c>
      <c r="W196" s="6">
        <v>12000</v>
      </c>
      <c r="X196" s="6">
        <v>1199999.99</v>
      </c>
      <c r="Y196" s="6">
        <v>421427.13</v>
      </c>
      <c r="Z196" s="7">
        <v>42187</v>
      </c>
      <c r="AA1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6" s="35" t="str">
        <f>IFERROR(
                    _xlfn.XLOOKUP(Tabela1[[#This Row],[ID]],'Base_Solicitações MP'!B:B,'Base_Solicitações MP'!R:R),
                    "Não enviada")</f>
        <v>Diligência</v>
      </c>
      <c r="AC196" s="15" t="str">
        <f>_xlfn.CONCAT(Tabela1[[#This Row],[Município]],"/",Tabela1[[#This Row],[UF]])</f>
        <v>Darcinópolis/TO</v>
      </c>
    </row>
    <row r="197" spans="1:29" x14ac:dyDescent="0.25">
      <c r="A197" s="14" t="s">
        <v>24</v>
      </c>
      <c r="B197" s="2" t="s">
        <v>8363</v>
      </c>
      <c r="C197" s="2" t="s">
        <v>25</v>
      </c>
      <c r="D197" s="3" t="s">
        <v>381</v>
      </c>
      <c r="E197" s="1">
        <v>656403</v>
      </c>
      <c r="F197" s="1">
        <v>2009</v>
      </c>
      <c r="G197" s="1">
        <v>1</v>
      </c>
      <c r="H197" s="1" t="s">
        <v>382</v>
      </c>
      <c r="I197" s="1" t="s">
        <v>47</v>
      </c>
      <c r="J197" s="1" t="s">
        <v>29</v>
      </c>
      <c r="K197" s="1" t="str">
        <f>IF(Tabela1[[#This Row],[Situação da Obra]]="Inacabada - PC Técnica Concluída","Inacabada",Tabela1[[#This Row],[Situação da Obra]])</f>
        <v>Inacabada</v>
      </c>
      <c r="L197" s="1" t="s">
        <v>30</v>
      </c>
      <c r="M197" s="4">
        <v>44915</v>
      </c>
      <c r="N197" s="5">
        <v>0.80010000000000003</v>
      </c>
      <c r="O197" s="4">
        <v>42361</v>
      </c>
      <c r="P197" s="1" t="s">
        <v>31</v>
      </c>
      <c r="Q197" s="1" t="s">
        <v>24</v>
      </c>
      <c r="R197" s="1" t="s">
        <v>32</v>
      </c>
      <c r="S197" s="1" t="s">
        <v>33</v>
      </c>
      <c r="T197" s="1" t="s">
        <v>34</v>
      </c>
      <c r="U197" s="6">
        <v>1183771.6399999999</v>
      </c>
      <c r="V197" s="6">
        <v>1173432.98</v>
      </c>
      <c r="W197" s="6">
        <v>11852.86</v>
      </c>
      <c r="X197" s="6">
        <v>1185285.8400000001</v>
      </c>
      <c r="Y197" s="6">
        <v>0</v>
      </c>
      <c r="Z197" s="7">
        <v>42180</v>
      </c>
      <c r="AA1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7" s="35" t="str">
        <f>IFERROR(
                    _xlfn.XLOOKUP(Tabela1[[#This Row],[ID]],'Base_Solicitações MP'!B:B,'Base_Solicitações MP'!R:R),
                    "Não enviada")</f>
        <v>Aguardando Análise FNDE</v>
      </c>
      <c r="AC197" s="15" t="str">
        <f>_xlfn.CONCAT(Tabela1[[#This Row],[Município]],"/",Tabela1[[#This Row],[UF]])</f>
        <v>Centenário/TO</v>
      </c>
    </row>
    <row r="198" spans="1:29" x14ac:dyDescent="0.25">
      <c r="A198" s="14" t="s">
        <v>24</v>
      </c>
      <c r="B198" s="2" t="s">
        <v>8364</v>
      </c>
      <c r="C198" s="2" t="s">
        <v>25</v>
      </c>
      <c r="D198" s="3" t="s">
        <v>383</v>
      </c>
      <c r="E198" s="1">
        <v>656351</v>
      </c>
      <c r="F198" s="1">
        <v>2009</v>
      </c>
      <c r="G198" s="1">
        <v>1</v>
      </c>
      <c r="H198" s="1" t="s">
        <v>384</v>
      </c>
      <c r="I198" s="1" t="s">
        <v>47</v>
      </c>
      <c r="J198" s="1" t="s">
        <v>40</v>
      </c>
      <c r="K198" s="1" t="str">
        <f>IF(Tabela1[[#This Row],[Situação da Obra]]="Inacabada - PC Técnica Concluída","Inacabada",Tabela1[[#This Row],[Situação da Obra]])</f>
        <v>Inacabada</v>
      </c>
      <c r="L198" s="1" t="s">
        <v>30</v>
      </c>
      <c r="M198" s="4">
        <v>42226</v>
      </c>
      <c r="N198" s="5">
        <v>0.7349</v>
      </c>
      <c r="O198" s="4">
        <v>42188</v>
      </c>
      <c r="P198" s="1" t="s">
        <v>31</v>
      </c>
      <c r="Q198" s="1" t="s">
        <v>24</v>
      </c>
      <c r="R198" s="1" t="s">
        <v>32</v>
      </c>
      <c r="S198" s="1" t="s">
        <v>33</v>
      </c>
      <c r="T198" s="1" t="s">
        <v>34</v>
      </c>
      <c r="U198" s="6">
        <v>1309685.6000000001</v>
      </c>
      <c r="V198" s="6">
        <v>1317416.6599999999</v>
      </c>
      <c r="W198" s="6">
        <v>13307.24</v>
      </c>
      <c r="X198" s="6">
        <v>1330723.8999999999</v>
      </c>
      <c r="Y198" s="6">
        <v>0</v>
      </c>
      <c r="Z198" s="7">
        <v>42120</v>
      </c>
      <c r="AA1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8" s="35" t="str">
        <f>IFERROR(
                    _xlfn.XLOOKUP(Tabela1[[#This Row],[ID]],'Base_Solicitações MP'!B:B,'Base_Solicitações MP'!R:R),
                    "Não enviada")</f>
        <v>Em Cadastramento</v>
      </c>
      <c r="AC198" s="15" t="str">
        <f>_xlfn.CONCAT(Tabela1[[#This Row],[Município]],"/",Tabela1[[#This Row],[UF]])</f>
        <v>Bom Jesus do Tocantins/TO</v>
      </c>
    </row>
    <row r="199" spans="1:29" x14ac:dyDescent="0.25">
      <c r="A199" s="14" t="s">
        <v>24</v>
      </c>
      <c r="B199" s="2" t="s">
        <v>8365</v>
      </c>
      <c r="C199" s="2" t="s">
        <v>25</v>
      </c>
      <c r="D199" s="3" t="s">
        <v>385</v>
      </c>
      <c r="E199" s="1">
        <v>656668</v>
      </c>
      <c r="F199" s="1">
        <v>2009</v>
      </c>
      <c r="G199" s="1">
        <v>1</v>
      </c>
      <c r="H199" s="1" t="s">
        <v>386</v>
      </c>
      <c r="I199" s="1" t="s">
        <v>47</v>
      </c>
      <c r="J199" s="1" t="s">
        <v>29</v>
      </c>
      <c r="K199" s="1" t="str">
        <f>IF(Tabela1[[#This Row],[Situação da Obra]]="Inacabada - PC Técnica Concluída","Inacabada",Tabela1[[#This Row],[Situação da Obra]])</f>
        <v>Inacabada</v>
      </c>
      <c r="L199" s="1" t="s">
        <v>30</v>
      </c>
      <c r="M199" s="4">
        <v>44915</v>
      </c>
      <c r="N199" s="5">
        <v>0.80049999999999999</v>
      </c>
      <c r="O199" s="4">
        <v>42361</v>
      </c>
      <c r="P199" s="1" t="s">
        <v>31</v>
      </c>
      <c r="Q199" s="1" t="s">
        <v>24</v>
      </c>
      <c r="R199" s="1" t="s">
        <v>32</v>
      </c>
      <c r="S199" s="1" t="s">
        <v>33</v>
      </c>
      <c r="T199" s="1" t="s">
        <v>34</v>
      </c>
      <c r="U199" s="6">
        <v>1328995.02</v>
      </c>
      <c r="V199" s="6">
        <v>1318978.07</v>
      </c>
      <c r="W199" s="6">
        <v>13323.01</v>
      </c>
      <c r="X199" s="6">
        <v>1332301.08</v>
      </c>
      <c r="Y199" s="6">
        <v>0</v>
      </c>
      <c r="Z199" s="7">
        <v>41345</v>
      </c>
      <c r="AA1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9" s="35" t="str">
        <f>IFERROR(
                    _xlfn.XLOOKUP(Tabela1[[#This Row],[ID]],'Base_Solicitações MP'!B:B,'Base_Solicitações MP'!R:R),
                    "Não enviada")</f>
        <v>Diligência</v>
      </c>
      <c r="AC199" s="15" t="str">
        <f>_xlfn.CONCAT(Tabela1[[#This Row],[Município]],"/",Tabela1[[#This Row],[UF]])</f>
        <v>Lagoa do Tocantins/TO</v>
      </c>
    </row>
    <row r="200" spans="1:29" x14ac:dyDescent="0.25">
      <c r="A200" s="14" t="s">
        <v>24</v>
      </c>
      <c r="B200" s="2" t="s">
        <v>8366</v>
      </c>
      <c r="C200" s="2" t="s">
        <v>25</v>
      </c>
      <c r="D200" s="3" t="s">
        <v>387</v>
      </c>
      <c r="E200" s="1">
        <v>656990</v>
      </c>
      <c r="F200" s="1">
        <v>2009</v>
      </c>
      <c r="G200" s="1">
        <v>1</v>
      </c>
      <c r="H200" s="1" t="s">
        <v>388</v>
      </c>
      <c r="I200" s="1" t="s">
        <v>310</v>
      </c>
      <c r="J200" s="1" t="s">
        <v>29</v>
      </c>
      <c r="K200" s="1" t="str">
        <f>IF(Tabela1[[#This Row],[Situação da Obra]]="Inacabada - PC Técnica Concluída","Inacabada",Tabela1[[#This Row],[Situação da Obra]])</f>
        <v>Inacabada</v>
      </c>
      <c r="L200" s="1" t="s">
        <v>30</v>
      </c>
      <c r="M200" s="4">
        <v>45035</v>
      </c>
      <c r="N200" s="5">
        <v>0.78169999999999995</v>
      </c>
      <c r="O200" s="4">
        <v>41697</v>
      </c>
      <c r="P200" s="1" t="s">
        <v>31</v>
      </c>
      <c r="Q200" s="1" t="s">
        <v>24</v>
      </c>
      <c r="R200" s="1" t="s">
        <v>32</v>
      </c>
      <c r="S200" s="1" t="s">
        <v>33</v>
      </c>
      <c r="T200" s="1" t="s">
        <v>34</v>
      </c>
      <c r="U200" s="6">
        <v>1211446.8500000001</v>
      </c>
      <c r="V200" s="6">
        <v>1202326.3600000001</v>
      </c>
      <c r="W200" s="6">
        <v>12144.710000000001</v>
      </c>
      <c r="X200" s="6">
        <v>1214471.07</v>
      </c>
      <c r="Y200" s="6">
        <v>841.92</v>
      </c>
      <c r="Z200" s="7">
        <v>41766</v>
      </c>
      <c r="AA2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0" s="35" t="str">
        <f>IFERROR(
                    _xlfn.XLOOKUP(Tabela1[[#This Row],[ID]],'Base_Solicitações MP'!B:B,'Base_Solicitações MP'!R:R),
                    "Não enviada")</f>
        <v>Aguardando Análise FNDE</v>
      </c>
      <c r="AC200" s="15" t="str">
        <f>_xlfn.CONCAT(Tabela1[[#This Row],[Município]],"/",Tabela1[[#This Row],[UF]])</f>
        <v>Mirante da Serra/RO</v>
      </c>
    </row>
    <row r="201" spans="1:29" x14ac:dyDescent="0.25">
      <c r="A201" s="14" t="s">
        <v>24</v>
      </c>
      <c r="B201" s="2" t="s">
        <v>8367</v>
      </c>
      <c r="C201" s="2" t="s">
        <v>25</v>
      </c>
      <c r="D201" s="3" t="s">
        <v>389</v>
      </c>
      <c r="E201" s="1">
        <v>658749</v>
      </c>
      <c r="F201" s="1">
        <v>2009</v>
      </c>
      <c r="G201" s="1">
        <v>1</v>
      </c>
      <c r="H201" s="1" t="s">
        <v>390</v>
      </c>
      <c r="I201" s="1" t="s">
        <v>55</v>
      </c>
      <c r="J201" s="1" t="s">
        <v>29</v>
      </c>
      <c r="K201" s="1" t="str">
        <f>IF(Tabela1[[#This Row],[Situação da Obra]]="Inacabada - PC Técnica Concluída","Inacabada",Tabela1[[#This Row],[Situação da Obra]])</f>
        <v>Inacabada</v>
      </c>
      <c r="L201" s="1" t="s">
        <v>30</v>
      </c>
      <c r="M201" s="4">
        <v>44915</v>
      </c>
      <c r="N201" s="5">
        <v>0.85350000000000004</v>
      </c>
      <c r="O201" s="4">
        <v>42387</v>
      </c>
      <c r="P201" s="1" t="s">
        <v>31</v>
      </c>
      <c r="Q201" s="1" t="s">
        <v>24</v>
      </c>
      <c r="R201" s="1" t="s">
        <v>32</v>
      </c>
      <c r="S201" s="1" t="s">
        <v>79</v>
      </c>
      <c r="T201" s="1" t="s">
        <v>34</v>
      </c>
      <c r="U201" s="6">
        <v>589946.57999999996</v>
      </c>
      <c r="V201" s="6">
        <v>584100</v>
      </c>
      <c r="W201" s="6">
        <v>5900</v>
      </c>
      <c r="X201" s="6">
        <v>590000</v>
      </c>
      <c r="Y201" s="6">
        <v>0</v>
      </c>
      <c r="Z201" s="7">
        <v>42299</v>
      </c>
      <c r="AA2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1" s="35" t="str">
        <f>IFERROR(
                    _xlfn.XLOOKUP(Tabela1[[#This Row],[ID]],'Base_Solicitações MP'!B:B,'Base_Solicitações MP'!R:R),
                    "Não enviada")</f>
        <v>Não enviada</v>
      </c>
      <c r="AC201" s="15" t="str">
        <f>_xlfn.CONCAT(Tabela1[[#This Row],[Município]],"/",Tabela1[[#This Row],[UF]])</f>
        <v>Pracinha/SP</v>
      </c>
    </row>
    <row r="202" spans="1:29" x14ac:dyDescent="0.25">
      <c r="A202" s="14" t="s">
        <v>24</v>
      </c>
      <c r="B202" s="2" t="s">
        <v>8368</v>
      </c>
      <c r="C202" s="2" t="s">
        <v>25</v>
      </c>
      <c r="D202" s="3" t="s">
        <v>391</v>
      </c>
      <c r="E202" s="1">
        <v>656418</v>
      </c>
      <c r="F202" s="1">
        <v>2009</v>
      </c>
      <c r="G202" s="1">
        <v>1</v>
      </c>
      <c r="H202" s="1" t="s">
        <v>392</v>
      </c>
      <c r="I202" s="1" t="s">
        <v>188</v>
      </c>
      <c r="J202" s="1" t="s">
        <v>29</v>
      </c>
      <c r="K202" s="1" t="str">
        <f>IF(Tabela1[[#This Row],[Situação da Obra]]="Inacabada - PC Técnica Concluída","Inacabada",Tabela1[[#This Row],[Situação da Obra]])</f>
        <v>Inacabada</v>
      </c>
      <c r="L202" s="1" t="s">
        <v>30</v>
      </c>
      <c r="M202" s="4">
        <v>44915</v>
      </c>
      <c r="N202" s="5">
        <v>0.50419999999999998</v>
      </c>
      <c r="O202" s="4">
        <v>41990</v>
      </c>
      <c r="P202" s="1" t="s">
        <v>31</v>
      </c>
      <c r="Q202" s="1" t="s">
        <v>24</v>
      </c>
      <c r="R202" s="1" t="s">
        <v>32</v>
      </c>
      <c r="S202" s="1" t="s">
        <v>33</v>
      </c>
      <c r="T202" s="1" t="s">
        <v>34</v>
      </c>
      <c r="U202" s="6">
        <v>1197897.18</v>
      </c>
      <c r="V202" s="6">
        <v>1188000</v>
      </c>
      <c r="W202" s="6">
        <v>12000</v>
      </c>
      <c r="X202" s="6">
        <v>1200000</v>
      </c>
      <c r="Y202" s="6">
        <v>0</v>
      </c>
      <c r="Z202" s="7">
        <v>42247</v>
      </c>
      <c r="AA2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2" s="35" t="str">
        <f>IFERROR(
                    _xlfn.XLOOKUP(Tabela1[[#This Row],[ID]],'Base_Solicitações MP'!B:B,'Base_Solicitações MP'!R:R),
                    "Não enviada")</f>
        <v>Diligência</v>
      </c>
      <c r="AC202" s="15" t="str">
        <f>_xlfn.CONCAT(Tabela1[[#This Row],[Município]],"/",Tabela1[[#This Row],[UF]])</f>
        <v>Bom Sucesso/PR</v>
      </c>
    </row>
    <row r="203" spans="1:29" x14ac:dyDescent="0.25">
      <c r="A203" s="14" t="s">
        <v>24</v>
      </c>
      <c r="B203" s="2" t="s">
        <v>8369</v>
      </c>
      <c r="C203" s="2" t="s">
        <v>25</v>
      </c>
      <c r="D203" s="3" t="s">
        <v>393</v>
      </c>
      <c r="E203" s="1">
        <v>656877</v>
      </c>
      <c r="F203" s="1">
        <v>2009</v>
      </c>
      <c r="G203" s="1">
        <v>1</v>
      </c>
      <c r="H203" s="1" t="s">
        <v>394</v>
      </c>
      <c r="I203" s="1" t="s">
        <v>99</v>
      </c>
      <c r="J203" s="1" t="s">
        <v>40</v>
      </c>
      <c r="K203" s="1" t="str">
        <f>IF(Tabela1[[#This Row],[Situação da Obra]]="Inacabada - PC Técnica Concluída","Inacabada",Tabela1[[#This Row],[Situação da Obra]])</f>
        <v>Inacabada</v>
      </c>
      <c r="L203" s="1" t="s">
        <v>30</v>
      </c>
      <c r="M203" s="4">
        <v>45044</v>
      </c>
      <c r="N203" s="5">
        <v>0.94020000000000004</v>
      </c>
      <c r="O203" s="4">
        <v>45036</v>
      </c>
      <c r="P203" s="1" t="s">
        <v>31</v>
      </c>
      <c r="Q203" s="1" t="s">
        <v>24</v>
      </c>
      <c r="R203" s="1" t="s">
        <v>32</v>
      </c>
      <c r="S203" s="1" t="s">
        <v>33</v>
      </c>
      <c r="T203" s="1" t="s">
        <v>34</v>
      </c>
      <c r="U203" s="6">
        <v>1120162.93</v>
      </c>
      <c r="V203" s="6">
        <v>1108961.3</v>
      </c>
      <c r="W203" s="6">
        <v>11201.630000000001</v>
      </c>
      <c r="X203" s="6">
        <v>1120162.93</v>
      </c>
      <c r="Y203" s="6">
        <v>1256.25</v>
      </c>
      <c r="Z203" s="7">
        <v>45012</v>
      </c>
      <c r="AA2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3" s="35" t="str">
        <f>IFERROR(
                    _xlfn.XLOOKUP(Tabela1[[#This Row],[ID]],'Base_Solicitações MP'!B:B,'Base_Solicitações MP'!R:R),
                    "Não enviada")</f>
        <v>Diligência</v>
      </c>
      <c r="AC203" s="15" t="str">
        <f>_xlfn.CONCAT(Tabela1[[#This Row],[Município]],"/",Tabela1[[#This Row],[UF]])</f>
        <v>Santana da Boa Vista/RS</v>
      </c>
    </row>
    <row r="204" spans="1:29" x14ac:dyDescent="0.25">
      <c r="A204" s="14" t="s">
        <v>24</v>
      </c>
      <c r="B204" s="2" t="s">
        <v>8370</v>
      </c>
      <c r="C204" s="2" t="s">
        <v>25</v>
      </c>
      <c r="D204" s="3" t="s">
        <v>395</v>
      </c>
      <c r="E204" s="1">
        <v>657111</v>
      </c>
      <c r="F204" s="1">
        <v>2009</v>
      </c>
      <c r="G204" s="1">
        <v>1</v>
      </c>
      <c r="H204" s="1" t="s">
        <v>396</v>
      </c>
      <c r="I204" s="1" t="s">
        <v>99</v>
      </c>
      <c r="J204" s="1" t="s">
        <v>29</v>
      </c>
      <c r="K204" s="1" t="str">
        <f>IF(Tabela1[[#This Row],[Situação da Obra]]="Inacabada - PC Técnica Concluída","Inacabada",Tabela1[[#This Row],[Situação da Obra]])</f>
        <v>Inacabada</v>
      </c>
      <c r="L204" s="1" t="s">
        <v>30</v>
      </c>
      <c r="M204" s="4">
        <v>44915</v>
      </c>
      <c r="N204" s="5">
        <v>0.94699999999999995</v>
      </c>
      <c r="O204" s="4">
        <v>43235</v>
      </c>
      <c r="P204" s="1" t="s">
        <v>31</v>
      </c>
      <c r="Q204" s="1" t="s">
        <v>24</v>
      </c>
      <c r="R204" s="1" t="s">
        <v>32</v>
      </c>
      <c r="S204" s="1" t="s">
        <v>33</v>
      </c>
      <c r="T204" s="1" t="s">
        <v>34</v>
      </c>
      <c r="U204" s="6">
        <v>1991997.09</v>
      </c>
      <c r="V204" s="6">
        <v>1292557.3600000001</v>
      </c>
      <c r="W204" s="6">
        <v>13056.130000000001</v>
      </c>
      <c r="X204" s="6">
        <v>1305613.49</v>
      </c>
      <c r="Y204" s="6">
        <v>554.04</v>
      </c>
      <c r="Z204" s="7">
        <v>43162</v>
      </c>
      <c r="AA2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4" s="35" t="str">
        <f>IFERROR(
                    _xlfn.XLOOKUP(Tabela1[[#This Row],[ID]],'Base_Solicitações MP'!B:B,'Base_Solicitações MP'!R:R),
                    "Não enviada")</f>
        <v>Retornado para Análise FNDE</v>
      </c>
      <c r="AC204" s="15" t="str">
        <f>_xlfn.CONCAT(Tabela1[[#This Row],[Município]],"/",Tabela1[[#This Row],[UF]])</f>
        <v>Santa Maria/RS</v>
      </c>
    </row>
    <row r="205" spans="1:29" x14ac:dyDescent="0.25">
      <c r="A205" s="14" t="s">
        <v>24</v>
      </c>
      <c r="B205" s="2" t="s">
        <v>8371</v>
      </c>
      <c r="C205" s="2" t="s">
        <v>25</v>
      </c>
      <c r="D205" s="3" t="s">
        <v>397</v>
      </c>
      <c r="E205" s="1">
        <v>657689</v>
      </c>
      <c r="F205" s="1">
        <v>2009</v>
      </c>
      <c r="G205" s="1">
        <v>7</v>
      </c>
      <c r="H205" s="1" t="s">
        <v>398</v>
      </c>
      <c r="I205" s="1" t="s">
        <v>99</v>
      </c>
      <c r="J205" s="1" t="s">
        <v>40</v>
      </c>
      <c r="K205" s="1" t="str">
        <f>IF(Tabela1[[#This Row],[Situação da Obra]]="Inacabada - PC Técnica Concluída","Inacabada",Tabela1[[#This Row],[Situação da Obra]])</f>
        <v>Inacabada</v>
      </c>
      <c r="L205" s="1" t="s">
        <v>30</v>
      </c>
      <c r="M205" s="4">
        <v>42682</v>
      </c>
      <c r="N205" s="5">
        <v>4.2000000000000003E-2</v>
      </c>
      <c r="O205" s="4">
        <v>41799</v>
      </c>
      <c r="P205" s="1" t="s">
        <v>31</v>
      </c>
      <c r="Q205" s="1" t="s">
        <v>24</v>
      </c>
      <c r="R205" s="1" t="s">
        <v>32</v>
      </c>
      <c r="S205" s="1" t="s">
        <v>353</v>
      </c>
      <c r="T205" s="1" t="s">
        <v>34</v>
      </c>
      <c r="U205" s="6">
        <v>1971234.26</v>
      </c>
      <c r="V205" s="6">
        <v>1369604.08</v>
      </c>
      <c r="W205" s="6">
        <v>13834.384285714286</v>
      </c>
      <c r="X205" s="6">
        <v>1383438.46</v>
      </c>
      <c r="Y205" s="6">
        <v>0</v>
      </c>
      <c r="Z205" s="7">
        <v>42536</v>
      </c>
      <c r="AA2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5" s="35" t="str">
        <f>IFERROR(
                    _xlfn.XLOOKUP(Tabela1[[#This Row],[ID]],'Base_Solicitações MP'!B:B,'Base_Solicitações MP'!R:R),
                    "Não enviada")</f>
        <v>Não enviada</v>
      </c>
      <c r="AC205" s="15" t="str">
        <f>_xlfn.CONCAT(Tabela1[[#This Row],[Município]],"/",Tabela1[[#This Row],[UF]])</f>
        <v>Canoas/RS</v>
      </c>
    </row>
    <row r="206" spans="1:29" x14ac:dyDescent="0.25">
      <c r="A206" s="14" t="s">
        <v>24</v>
      </c>
      <c r="B206" s="2" t="s">
        <v>8372</v>
      </c>
      <c r="C206" s="2" t="s">
        <v>25</v>
      </c>
      <c r="D206" s="3" t="s">
        <v>397</v>
      </c>
      <c r="E206" s="1">
        <v>657689</v>
      </c>
      <c r="F206" s="1">
        <v>2009</v>
      </c>
      <c r="G206" s="1">
        <v>7</v>
      </c>
      <c r="H206" s="1" t="s">
        <v>398</v>
      </c>
      <c r="I206" s="1" t="s">
        <v>99</v>
      </c>
      <c r="J206" s="1" t="s">
        <v>40</v>
      </c>
      <c r="K206" s="1" t="str">
        <f>IF(Tabela1[[#This Row],[Situação da Obra]]="Inacabada - PC Técnica Concluída","Inacabada",Tabela1[[#This Row],[Situação da Obra]])</f>
        <v>Inacabada</v>
      </c>
      <c r="L206" s="1" t="s">
        <v>30</v>
      </c>
      <c r="M206" s="4">
        <v>42682</v>
      </c>
      <c r="N206" s="5">
        <v>0.11899999999999999</v>
      </c>
      <c r="O206" s="4">
        <v>41803</v>
      </c>
      <c r="P206" s="1" t="s">
        <v>31</v>
      </c>
      <c r="Q206" s="1" t="s">
        <v>24</v>
      </c>
      <c r="R206" s="1" t="s">
        <v>32</v>
      </c>
      <c r="S206" s="1" t="s">
        <v>353</v>
      </c>
      <c r="T206" s="1" t="s">
        <v>34</v>
      </c>
      <c r="U206" s="6">
        <v>1948306.11</v>
      </c>
      <c r="V206" s="6">
        <v>1369604.08</v>
      </c>
      <c r="W206" s="6">
        <v>13834.384285714286</v>
      </c>
      <c r="X206" s="6">
        <v>1383438.46</v>
      </c>
      <c r="Y206" s="6">
        <v>0</v>
      </c>
      <c r="Z206" s="7">
        <v>42536</v>
      </c>
      <c r="AA2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6" s="35" t="str">
        <f>IFERROR(
                    _xlfn.XLOOKUP(Tabela1[[#This Row],[ID]],'Base_Solicitações MP'!B:B,'Base_Solicitações MP'!R:R),
                    "Não enviada")</f>
        <v>Não enviada</v>
      </c>
      <c r="AC206" s="15" t="str">
        <f>_xlfn.CONCAT(Tabela1[[#This Row],[Município]],"/",Tabela1[[#This Row],[UF]])</f>
        <v>Canoas/RS</v>
      </c>
    </row>
    <row r="207" spans="1:29" x14ac:dyDescent="0.25">
      <c r="A207" s="14" t="s">
        <v>24</v>
      </c>
      <c r="B207" s="2" t="s">
        <v>8373</v>
      </c>
      <c r="C207" s="2" t="s">
        <v>25</v>
      </c>
      <c r="D207" s="3" t="s">
        <v>399</v>
      </c>
      <c r="E207" s="1">
        <v>657740</v>
      </c>
      <c r="F207" s="1">
        <v>2009</v>
      </c>
      <c r="G207" s="1">
        <v>13</v>
      </c>
      <c r="H207" s="1" t="s">
        <v>400</v>
      </c>
      <c r="I207" s="1" t="s">
        <v>112</v>
      </c>
      <c r="J207" s="1" t="s">
        <v>56</v>
      </c>
      <c r="K207" s="1" t="str">
        <f>IF(Tabela1[[#This Row],[Situação da Obra]]="Inacabada - PC Técnica Concluída","Inacabada",Tabela1[[#This Row],[Situação da Obra]])</f>
        <v>Paralisada</v>
      </c>
      <c r="L207" s="1" t="s">
        <v>30</v>
      </c>
      <c r="M207" s="4">
        <v>41508</v>
      </c>
      <c r="N207" s="5">
        <v>0.26329999999999998</v>
      </c>
      <c r="O207" s="4">
        <v>44691</v>
      </c>
      <c r="P207" s="1" t="s">
        <v>199</v>
      </c>
      <c r="Q207" s="1" t="s">
        <v>25</v>
      </c>
      <c r="R207" s="1" t="s">
        <v>168</v>
      </c>
      <c r="S207" s="1" t="s">
        <v>190</v>
      </c>
      <c r="T207" s="1" t="s">
        <v>201</v>
      </c>
      <c r="U207" s="6">
        <v>1924640</v>
      </c>
      <c r="V207" s="6">
        <v>2377065.8876923076</v>
      </c>
      <c r="W207" s="6">
        <v>24010.766923076924</v>
      </c>
      <c r="X207" s="6">
        <v>2401076.6399999997</v>
      </c>
      <c r="Y207" s="6" t="s">
        <v>41</v>
      </c>
      <c r="Z207" s="7">
        <v>45034</v>
      </c>
      <c r="AA2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7" s="35" t="str">
        <f>IFERROR(
                    _xlfn.XLOOKUP(Tabela1[[#This Row],[ID]],'Base_Solicitações MP'!B:B,'Base_Solicitações MP'!R:R),
                    "Não enviada")</f>
        <v>Não enviada</v>
      </c>
      <c r="AC207" s="15" t="str">
        <f>_xlfn.CONCAT(Tabela1[[#This Row],[Município]],"/",Tabela1[[#This Row],[UF]])</f>
        <v>Alta Floresta/MT</v>
      </c>
    </row>
    <row r="208" spans="1:29" x14ac:dyDescent="0.25">
      <c r="A208" s="14" t="s">
        <v>24</v>
      </c>
      <c r="B208" s="2" t="s">
        <v>8374</v>
      </c>
      <c r="C208" s="2" t="s">
        <v>25</v>
      </c>
      <c r="D208" s="3" t="s">
        <v>399</v>
      </c>
      <c r="E208" s="1">
        <v>657740</v>
      </c>
      <c r="F208" s="1">
        <v>2009</v>
      </c>
      <c r="G208" s="1">
        <v>13</v>
      </c>
      <c r="H208" s="1" t="s">
        <v>401</v>
      </c>
      <c r="I208" s="1" t="s">
        <v>112</v>
      </c>
      <c r="J208" s="1" t="s">
        <v>56</v>
      </c>
      <c r="K208" s="1" t="str">
        <f>IF(Tabela1[[#This Row],[Situação da Obra]]="Inacabada - PC Técnica Concluída","Inacabada",Tabela1[[#This Row],[Situação da Obra]])</f>
        <v>Paralisada</v>
      </c>
      <c r="L208" s="1" t="s">
        <v>30</v>
      </c>
      <c r="M208" s="4">
        <v>41512</v>
      </c>
      <c r="N208" s="5">
        <v>0.2238</v>
      </c>
      <c r="O208" s="4">
        <v>44669</v>
      </c>
      <c r="P208" s="1" t="s">
        <v>199</v>
      </c>
      <c r="Q208" s="1" t="s">
        <v>25</v>
      </c>
      <c r="R208" s="1" t="s">
        <v>168</v>
      </c>
      <c r="S208" s="1" t="s">
        <v>239</v>
      </c>
      <c r="T208" s="1" t="s">
        <v>201</v>
      </c>
      <c r="U208" s="6">
        <v>1946601.1</v>
      </c>
      <c r="V208" s="6">
        <v>2377065.8876923076</v>
      </c>
      <c r="W208" s="6">
        <v>24010.766923076924</v>
      </c>
      <c r="X208" s="6">
        <v>2401076.6399999997</v>
      </c>
      <c r="Y208" s="6" t="s">
        <v>41</v>
      </c>
      <c r="Z208" s="7">
        <v>45034</v>
      </c>
      <c r="AA2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8" s="35" t="str">
        <f>IFERROR(
                    _xlfn.XLOOKUP(Tabela1[[#This Row],[ID]],'Base_Solicitações MP'!B:B,'Base_Solicitações MP'!R:R),
                    "Não enviada")</f>
        <v>Não enviada</v>
      </c>
      <c r="AC208" s="15" t="str">
        <f>_xlfn.CONCAT(Tabela1[[#This Row],[Município]],"/",Tabela1[[#This Row],[UF]])</f>
        <v>Vila Bela da Santíssima Trindade/MT</v>
      </c>
    </row>
    <row r="209" spans="1:29" x14ac:dyDescent="0.25">
      <c r="A209" s="14" t="s">
        <v>24</v>
      </c>
      <c r="B209" s="2" t="s">
        <v>8375</v>
      </c>
      <c r="C209" s="2" t="s">
        <v>25</v>
      </c>
      <c r="D209" s="3" t="s">
        <v>402</v>
      </c>
      <c r="E209" s="1">
        <v>657741</v>
      </c>
      <c r="F209" s="1">
        <v>2009</v>
      </c>
      <c r="G209" s="1">
        <v>5</v>
      </c>
      <c r="H209" s="1" t="s">
        <v>403</v>
      </c>
      <c r="I209" s="1" t="s">
        <v>112</v>
      </c>
      <c r="J209" s="1" t="s">
        <v>40</v>
      </c>
      <c r="K209" s="1" t="str">
        <f>IF(Tabela1[[#This Row],[Situação da Obra]]="Inacabada - PC Técnica Concluída","Inacabada",Tabela1[[#This Row],[Situação da Obra]])</f>
        <v>Inacabada</v>
      </c>
      <c r="L209" s="1" t="s">
        <v>204</v>
      </c>
      <c r="M209" s="4">
        <v>44251</v>
      </c>
      <c r="N209" s="5">
        <v>0.42680000000000001</v>
      </c>
      <c r="O209" s="4">
        <v>44242</v>
      </c>
      <c r="P209" s="1" t="s">
        <v>199</v>
      </c>
      <c r="Q209" s="1" t="s">
        <v>25</v>
      </c>
      <c r="R209" s="1" t="s">
        <v>168</v>
      </c>
      <c r="S209" s="1" t="s">
        <v>404</v>
      </c>
      <c r="T209" s="1" t="s">
        <v>201</v>
      </c>
      <c r="U209" s="6">
        <v>1681317.72</v>
      </c>
      <c r="V209" s="6">
        <v>1527094.736</v>
      </c>
      <c r="W209" s="6">
        <v>15425.2</v>
      </c>
      <c r="X209" s="6">
        <v>1542519.94</v>
      </c>
      <c r="Y209" s="6" t="s">
        <v>41</v>
      </c>
      <c r="Z209" s="7">
        <v>44196</v>
      </c>
      <c r="AA2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9" s="35" t="str">
        <f>IFERROR(
                    _xlfn.XLOOKUP(Tabela1[[#This Row],[ID]],'Base_Solicitações MP'!B:B,'Base_Solicitações MP'!R:R),
                    "Não enviada")</f>
        <v>Não enviada</v>
      </c>
      <c r="AC209" s="15" t="str">
        <f>_xlfn.CONCAT(Tabela1[[#This Row],[Município]],"/",Tabela1[[#This Row],[UF]])</f>
        <v>São Félix do Araguaia/MT</v>
      </c>
    </row>
    <row r="210" spans="1:29" x14ac:dyDescent="0.25">
      <c r="A210" s="14" t="s">
        <v>24</v>
      </c>
      <c r="B210" s="2" t="s">
        <v>8376</v>
      </c>
      <c r="C210" s="2" t="s">
        <v>25</v>
      </c>
      <c r="D210" s="3" t="s">
        <v>405</v>
      </c>
      <c r="E210" s="1">
        <v>658714</v>
      </c>
      <c r="F210" s="1">
        <v>2009</v>
      </c>
      <c r="G210" s="1">
        <v>1</v>
      </c>
      <c r="H210" s="1" t="s">
        <v>284</v>
      </c>
      <c r="I210" s="1" t="s">
        <v>44</v>
      </c>
      <c r="J210" s="1" t="s">
        <v>40</v>
      </c>
      <c r="K210" s="1" t="str">
        <f>IF(Tabela1[[#This Row],[Situação da Obra]]="Inacabada - PC Técnica Concluída","Inacabada",Tabela1[[#This Row],[Situação da Obra]])</f>
        <v>Inacabada</v>
      </c>
      <c r="L210" s="1" t="s">
        <v>30</v>
      </c>
      <c r="M210" s="4">
        <v>42678</v>
      </c>
      <c r="N210" s="5">
        <v>0.79620000000000002</v>
      </c>
      <c r="O210" s="4">
        <v>42660</v>
      </c>
      <c r="P210" s="1" t="s">
        <v>199</v>
      </c>
      <c r="Q210" s="1" t="s">
        <v>25</v>
      </c>
      <c r="R210" s="1" t="s">
        <v>32</v>
      </c>
      <c r="S210" s="1" t="s">
        <v>205</v>
      </c>
      <c r="T210" s="1" t="s">
        <v>201</v>
      </c>
      <c r="U210" s="6">
        <v>381397.31</v>
      </c>
      <c r="V210" s="6">
        <v>795393.17</v>
      </c>
      <c r="W210" s="6">
        <v>8034.27</v>
      </c>
      <c r="X210" s="6">
        <v>803427.44000000006</v>
      </c>
      <c r="Y210" s="6">
        <v>1104.24</v>
      </c>
      <c r="Z210" s="7">
        <v>42553</v>
      </c>
      <c r="AA2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0" s="35" t="str">
        <f>IFERROR(
                    _xlfn.XLOOKUP(Tabela1[[#This Row],[ID]],'Base_Solicitações MP'!B:B,'Base_Solicitações MP'!R:R),
                    "Não enviada")</f>
        <v>Diligência</v>
      </c>
      <c r="AC210" s="15" t="str">
        <f>_xlfn.CONCAT(Tabela1[[#This Row],[Município]],"/",Tabela1[[#This Row],[UF]])</f>
        <v>Bela Vista do Maranhão/MA</v>
      </c>
    </row>
    <row r="211" spans="1:29" x14ac:dyDescent="0.25">
      <c r="A211" s="14" t="s">
        <v>24</v>
      </c>
      <c r="B211" s="2" t="s">
        <v>8377</v>
      </c>
      <c r="C211" s="2" t="s">
        <v>25</v>
      </c>
      <c r="D211" s="3" t="s">
        <v>406</v>
      </c>
      <c r="E211" s="1">
        <v>152237</v>
      </c>
      <c r="F211" s="1">
        <v>2020</v>
      </c>
      <c r="G211" s="1">
        <v>1</v>
      </c>
      <c r="H211" s="1" t="s">
        <v>407</v>
      </c>
      <c r="I211" s="1" t="s">
        <v>44</v>
      </c>
      <c r="J211" s="1" t="s">
        <v>56</v>
      </c>
      <c r="K211" s="1" t="str">
        <f>IF(Tabela1[[#This Row],[Situação da Obra]]="Inacabada - PC Técnica Concluída","Inacabada",Tabela1[[#This Row],[Situação da Obra]])</f>
        <v>Paralisada</v>
      </c>
      <c r="L211" s="1" t="s">
        <v>30</v>
      </c>
      <c r="M211" s="4">
        <v>44900</v>
      </c>
      <c r="N211" s="5">
        <v>0.90959999999999996</v>
      </c>
      <c r="O211" s="4">
        <v>45048</v>
      </c>
      <c r="P211" s="1" t="s">
        <v>199</v>
      </c>
      <c r="Q211" s="1" t="s">
        <v>25</v>
      </c>
      <c r="R211" s="1" t="s">
        <v>32</v>
      </c>
      <c r="S211" s="1" t="s">
        <v>200</v>
      </c>
      <c r="T211" s="1" t="s">
        <v>201</v>
      </c>
      <c r="U211" s="6">
        <v>343138.93</v>
      </c>
      <c r="V211" s="6">
        <v>358114.08</v>
      </c>
      <c r="W211" s="6">
        <v>7234.63</v>
      </c>
      <c r="X211" s="6">
        <v>365348.71</v>
      </c>
      <c r="Y211" s="6">
        <v>7050.65</v>
      </c>
      <c r="Z211" s="7">
        <v>45321</v>
      </c>
      <c r="AA2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1" s="35" t="str">
        <f>IFERROR(
                    _xlfn.XLOOKUP(Tabela1[[#This Row],[ID]],'Base_Solicitações MP'!B:B,'Base_Solicitações MP'!R:R),
                    "Não enviada")</f>
        <v>Diligência</v>
      </c>
      <c r="AC211" s="15" t="str">
        <f>_xlfn.CONCAT(Tabela1[[#This Row],[Município]],"/",Tabela1[[#This Row],[UF]])</f>
        <v>Nina Rodrigues/MA</v>
      </c>
    </row>
    <row r="212" spans="1:29" x14ac:dyDescent="0.25">
      <c r="A212" s="14" t="s">
        <v>24</v>
      </c>
      <c r="B212" s="2" t="s">
        <v>8378</v>
      </c>
      <c r="C212" s="2" t="s">
        <v>25</v>
      </c>
      <c r="D212" s="3" t="s">
        <v>408</v>
      </c>
      <c r="E212" s="1">
        <v>657757</v>
      </c>
      <c r="F212" s="1">
        <v>2009</v>
      </c>
      <c r="G212" s="1">
        <v>1</v>
      </c>
      <c r="H212" s="1" t="s">
        <v>409</v>
      </c>
      <c r="I212" s="1" t="s">
        <v>44</v>
      </c>
      <c r="J212" s="1" t="s">
        <v>29</v>
      </c>
      <c r="K212" s="1" t="str">
        <f>IF(Tabela1[[#This Row],[Situação da Obra]]="Inacabada - PC Técnica Concluída","Inacabada",Tabela1[[#This Row],[Situação da Obra]])</f>
        <v>Inacabada</v>
      </c>
      <c r="L212" s="1" t="s">
        <v>30</v>
      </c>
      <c r="M212" s="4">
        <v>44915</v>
      </c>
      <c r="N212" s="5">
        <v>0.32869999999999999</v>
      </c>
      <c r="O212" s="4">
        <v>42502</v>
      </c>
      <c r="P212" s="1" t="s">
        <v>199</v>
      </c>
      <c r="Q212" s="1" t="s">
        <v>25</v>
      </c>
      <c r="R212" s="1" t="s">
        <v>32</v>
      </c>
      <c r="S212" s="1" t="s">
        <v>205</v>
      </c>
      <c r="T212" s="1" t="s">
        <v>201</v>
      </c>
      <c r="U212" s="6">
        <v>747817.41</v>
      </c>
      <c r="V212" s="6">
        <v>741476.54</v>
      </c>
      <c r="W212" s="6">
        <v>7489.66</v>
      </c>
      <c r="X212" s="6">
        <v>748966.20000000007</v>
      </c>
      <c r="Y212" s="6">
        <v>1.1499999999999999</v>
      </c>
      <c r="Z212" s="7">
        <v>42465</v>
      </c>
      <c r="AA2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2" s="35" t="str">
        <f>IFERROR(
                    _xlfn.XLOOKUP(Tabela1[[#This Row],[ID]],'Base_Solicitações MP'!B:B,'Base_Solicitações MP'!R:R),
                    "Não enviada")</f>
        <v>Diligência</v>
      </c>
      <c r="AC212" s="15" t="str">
        <f>_xlfn.CONCAT(Tabela1[[#This Row],[Município]],"/",Tabela1[[#This Row],[UF]])</f>
        <v>Santa Luzia/MA</v>
      </c>
    </row>
    <row r="213" spans="1:29" x14ac:dyDescent="0.25">
      <c r="A213" s="14" t="s">
        <v>24</v>
      </c>
      <c r="B213" s="2" t="s">
        <v>6500</v>
      </c>
      <c r="C213" s="2" t="s">
        <v>25</v>
      </c>
      <c r="D213" s="3" t="s">
        <v>410</v>
      </c>
      <c r="E213" s="1">
        <v>657105</v>
      </c>
      <c r="F213" s="1">
        <v>2009</v>
      </c>
      <c r="G213" s="1">
        <v>3</v>
      </c>
      <c r="H213" s="1" t="s">
        <v>411</v>
      </c>
      <c r="I213" s="1" t="s">
        <v>82</v>
      </c>
      <c r="J213" s="1" t="s">
        <v>29</v>
      </c>
      <c r="K213" s="1" t="str">
        <f>IF(Tabela1[[#This Row],[Situação da Obra]]="Inacabada - PC Técnica Concluída","Inacabada",Tabela1[[#This Row],[Situação da Obra]])</f>
        <v>Inacabada</v>
      </c>
      <c r="L213" s="1" t="s">
        <v>30</v>
      </c>
      <c r="M213" s="4">
        <v>44915</v>
      </c>
      <c r="N213" s="5">
        <v>0.2621</v>
      </c>
      <c r="O213" s="4">
        <v>42191</v>
      </c>
      <c r="P213" s="1" t="s">
        <v>199</v>
      </c>
      <c r="Q213" s="1" t="s">
        <v>25</v>
      </c>
      <c r="R213" s="1" t="s">
        <v>32</v>
      </c>
      <c r="S213" s="1" t="s">
        <v>200</v>
      </c>
      <c r="T213" s="1" t="s">
        <v>201</v>
      </c>
      <c r="U213" s="6">
        <v>746301.75</v>
      </c>
      <c r="V213" s="6">
        <v>387750</v>
      </c>
      <c r="W213" s="6">
        <v>7833.333333333333</v>
      </c>
      <c r="X213" s="6">
        <v>395583.33</v>
      </c>
      <c r="Y213" s="6">
        <v>0</v>
      </c>
      <c r="Z213" s="7">
        <v>41439</v>
      </c>
      <c r="AA2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3" s="35" t="str">
        <f>IFERROR(
                    _xlfn.XLOOKUP(Tabela1[[#This Row],[ID]],'Base_Solicitações MP'!B:B,'Base_Solicitações MP'!R:R),
                    "Não enviada")</f>
        <v>Diligência</v>
      </c>
      <c r="AC213" s="15" t="str">
        <f>_xlfn.CONCAT(Tabela1[[#This Row],[Município]],"/",Tabela1[[#This Row],[UF]])</f>
        <v>Camamu/BA</v>
      </c>
    </row>
    <row r="214" spans="1:29" x14ac:dyDescent="0.25">
      <c r="A214" s="14" t="s">
        <v>24</v>
      </c>
      <c r="B214" s="2" t="s">
        <v>6503</v>
      </c>
      <c r="C214" s="2" t="s">
        <v>25</v>
      </c>
      <c r="D214" s="3" t="s">
        <v>410</v>
      </c>
      <c r="E214" s="1">
        <v>657105</v>
      </c>
      <c r="F214" s="1">
        <v>2009</v>
      </c>
      <c r="G214" s="1">
        <v>3</v>
      </c>
      <c r="H214" s="1" t="s">
        <v>411</v>
      </c>
      <c r="I214" s="1" t="s">
        <v>82</v>
      </c>
      <c r="J214" s="1" t="s">
        <v>29</v>
      </c>
      <c r="K214" s="1" t="str">
        <f>IF(Tabela1[[#This Row],[Situação da Obra]]="Inacabada - PC Técnica Concluída","Inacabada",Tabela1[[#This Row],[Situação da Obra]])</f>
        <v>Inacabada</v>
      </c>
      <c r="L214" s="1" t="s">
        <v>412</v>
      </c>
      <c r="M214" s="4">
        <v>44915</v>
      </c>
      <c r="N214" s="5">
        <v>0.69259999999999999</v>
      </c>
      <c r="O214" s="4">
        <v>42191</v>
      </c>
      <c r="P214" s="1" t="s">
        <v>199</v>
      </c>
      <c r="Q214" s="1" t="s">
        <v>25</v>
      </c>
      <c r="R214" s="1" t="s">
        <v>32</v>
      </c>
      <c r="S214" s="1" t="s">
        <v>205</v>
      </c>
      <c r="T214" s="1" t="s">
        <v>201</v>
      </c>
      <c r="U214" s="6">
        <v>840964.93</v>
      </c>
      <c r="V214" s="6">
        <v>387750</v>
      </c>
      <c r="W214" s="6">
        <v>7833.333333333333</v>
      </c>
      <c r="X214" s="6">
        <v>395583.33</v>
      </c>
      <c r="Y214" s="6">
        <v>0</v>
      </c>
      <c r="Z214" s="7">
        <v>41439</v>
      </c>
      <c r="AA2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4" s="35" t="str">
        <f>IFERROR(
                    _xlfn.XLOOKUP(Tabela1[[#This Row],[ID]],'Base_Solicitações MP'!B:B,'Base_Solicitações MP'!R:R),
                    "Não enviada")</f>
        <v>Diligência</v>
      </c>
      <c r="AC214" s="15" t="str">
        <f>_xlfn.CONCAT(Tabela1[[#This Row],[Município]],"/",Tabela1[[#This Row],[UF]])</f>
        <v>Camamu/BA</v>
      </c>
    </row>
    <row r="215" spans="1:29" x14ac:dyDescent="0.25">
      <c r="A215" s="14" t="s">
        <v>24</v>
      </c>
      <c r="B215" s="2" t="s">
        <v>8379</v>
      </c>
      <c r="C215" s="2" t="s">
        <v>25</v>
      </c>
      <c r="D215" s="3" t="s">
        <v>413</v>
      </c>
      <c r="E215" s="1">
        <v>656956</v>
      </c>
      <c r="F215" s="1">
        <v>2009</v>
      </c>
      <c r="G215" s="1">
        <v>3</v>
      </c>
      <c r="H215" s="1" t="s">
        <v>414</v>
      </c>
      <c r="I215" s="1" t="s">
        <v>82</v>
      </c>
      <c r="J215" s="1" t="s">
        <v>40</v>
      </c>
      <c r="K215" s="1" t="str">
        <f>IF(Tabela1[[#This Row],[Situação da Obra]]="Inacabada - PC Técnica Concluída","Inacabada",Tabela1[[#This Row],[Situação da Obra]])</f>
        <v>Inacabada</v>
      </c>
      <c r="L215" s="1" t="s">
        <v>412</v>
      </c>
      <c r="M215" s="4">
        <v>44544</v>
      </c>
      <c r="N215" s="5">
        <v>0</v>
      </c>
      <c r="O215" s="4"/>
      <c r="P215" s="1" t="s">
        <v>199</v>
      </c>
      <c r="Q215" s="1" t="s">
        <v>25</v>
      </c>
      <c r="R215" s="1" t="s">
        <v>32</v>
      </c>
      <c r="S215" s="1" t="s">
        <v>223</v>
      </c>
      <c r="T215" s="1" t="s">
        <v>201</v>
      </c>
      <c r="U215" s="6">
        <v>1234112.1000000001</v>
      </c>
      <c r="V215" s="6">
        <v>206250</v>
      </c>
      <c r="W215" s="6">
        <v>4166.666666666667</v>
      </c>
      <c r="X215" s="6">
        <v>210416.67</v>
      </c>
      <c r="Y215" s="6" t="s">
        <v>41</v>
      </c>
      <c r="Z215" s="7">
        <v>42532</v>
      </c>
      <c r="AA2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5" s="35" t="str">
        <f>IFERROR(
                    _xlfn.XLOOKUP(Tabela1[[#This Row],[ID]],'Base_Solicitações MP'!B:B,'Base_Solicitações MP'!R:R),
                    "Não enviada")</f>
        <v>Diligência</v>
      </c>
      <c r="AC215" s="15" t="str">
        <f>_xlfn.CONCAT(Tabela1[[#This Row],[Município]],"/",Tabela1[[#This Row],[UF]])</f>
        <v>Nova Ibiá/BA</v>
      </c>
    </row>
    <row r="216" spans="1:29" x14ac:dyDescent="0.25">
      <c r="A216" s="14" t="s">
        <v>24</v>
      </c>
      <c r="B216" s="2" t="s">
        <v>8380</v>
      </c>
      <c r="C216" s="2" t="s">
        <v>25</v>
      </c>
      <c r="D216" s="3" t="s">
        <v>413</v>
      </c>
      <c r="E216" s="1">
        <v>656956</v>
      </c>
      <c r="F216" s="1">
        <v>2009</v>
      </c>
      <c r="G216" s="1">
        <v>3</v>
      </c>
      <c r="H216" s="1" t="s">
        <v>414</v>
      </c>
      <c r="I216" s="1" t="s">
        <v>82</v>
      </c>
      <c r="J216" s="1" t="s">
        <v>40</v>
      </c>
      <c r="K216" s="1" t="str">
        <f>IF(Tabela1[[#This Row],[Situação da Obra]]="Inacabada - PC Técnica Concluída","Inacabada",Tabela1[[#This Row],[Situação da Obra]])</f>
        <v>Inacabada</v>
      </c>
      <c r="L216" s="1" t="s">
        <v>412</v>
      </c>
      <c r="M216" s="4">
        <v>44552</v>
      </c>
      <c r="N216" s="5">
        <v>0</v>
      </c>
      <c r="O216" s="4"/>
      <c r="P216" s="1" t="s">
        <v>199</v>
      </c>
      <c r="Q216" s="1" t="s">
        <v>24</v>
      </c>
      <c r="R216" s="1" t="s">
        <v>32</v>
      </c>
      <c r="S216" s="1" t="s">
        <v>223</v>
      </c>
      <c r="T216" s="1" t="s">
        <v>201</v>
      </c>
      <c r="U216" s="6">
        <v>1234112.1000000001</v>
      </c>
      <c r="V216" s="6">
        <v>206250</v>
      </c>
      <c r="W216" s="6">
        <v>4166.666666666667</v>
      </c>
      <c r="X216" s="6">
        <v>210416.67</v>
      </c>
      <c r="Y216" s="6">
        <v>0</v>
      </c>
      <c r="Z216" s="7">
        <v>42532</v>
      </c>
      <c r="AA2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6" s="35" t="str">
        <f>IFERROR(
                    _xlfn.XLOOKUP(Tabela1[[#This Row],[ID]],'Base_Solicitações MP'!B:B,'Base_Solicitações MP'!R:R),
                    "Não enviada")</f>
        <v>Diligência</v>
      </c>
      <c r="AC216" s="15" t="str">
        <f>_xlfn.CONCAT(Tabela1[[#This Row],[Município]],"/",Tabela1[[#This Row],[UF]])</f>
        <v>Nova Ibiá/BA</v>
      </c>
    </row>
    <row r="217" spans="1:29" x14ac:dyDescent="0.25">
      <c r="A217" s="14" t="s">
        <v>24</v>
      </c>
      <c r="B217" s="2" t="s">
        <v>8381</v>
      </c>
      <c r="C217" s="2" t="s">
        <v>25</v>
      </c>
      <c r="D217" s="3" t="s">
        <v>415</v>
      </c>
      <c r="E217" s="1">
        <v>657160</v>
      </c>
      <c r="F217" s="1">
        <v>2009</v>
      </c>
      <c r="G217" s="1">
        <v>1</v>
      </c>
      <c r="H217" s="1" t="s">
        <v>416</v>
      </c>
      <c r="I217" s="1" t="s">
        <v>28</v>
      </c>
      <c r="J217" s="1" t="s">
        <v>29</v>
      </c>
      <c r="K217" s="1" t="str">
        <f>IF(Tabela1[[#This Row],[Situação da Obra]]="Inacabada - PC Técnica Concluída","Inacabada",Tabela1[[#This Row],[Situação da Obra]])</f>
        <v>Inacabada</v>
      </c>
      <c r="L217" s="1" t="s">
        <v>30</v>
      </c>
      <c r="M217" s="4">
        <v>44915</v>
      </c>
      <c r="N217" s="5">
        <v>0.34260000000000002</v>
      </c>
      <c r="O217" s="4">
        <v>42607</v>
      </c>
      <c r="P217" s="1" t="s">
        <v>199</v>
      </c>
      <c r="Q217" s="1" t="s">
        <v>250</v>
      </c>
      <c r="R217" s="1" t="s">
        <v>32</v>
      </c>
      <c r="S217" s="1" t="s">
        <v>205</v>
      </c>
      <c r="T217" s="1" t="s">
        <v>201</v>
      </c>
      <c r="U217" s="6">
        <v>900383.11</v>
      </c>
      <c r="V217" s="6">
        <v>761062.99</v>
      </c>
      <c r="W217" s="6">
        <v>7687.5</v>
      </c>
      <c r="X217" s="6">
        <v>388218.99</v>
      </c>
      <c r="Y217" s="6">
        <v>0</v>
      </c>
      <c r="Z217" s="7">
        <v>42626</v>
      </c>
      <c r="AA2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7" s="35" t="str">
        <f>IFERROR(
                    _xlfn.XLOOKUP(Tabela1[[#This Row],[ID]],'Base_Solicitações MP'!B:B,'Base_Solicitações MP'!R:R),
                    "Não enviada")</f>
        <v>Aguardando Análise FNDE</v>
      </c>
      <c r="AC217" s="15" t="str">
        <f>_xlfn.CONCAT(Tabela1[[#This Row],[Município]],"/",Tabela1[[#This Row],[UF]])</f>
        <v>Itaitinga/CE</v>
      </c>
    </row>
    <row r="218" spans="1:29" x14ac:dyDescent="0.25">
      <c r="A218" s="14" t="s">
        <v>24</v>
      </c>
      <c r="B218" s="2" t="s">
        <v>8382</v>
      </c>
      <c r="C218" s="2" t="s">
        <v>25</v>
      </c>
      <c r="D218" s="2" t="s">
        <v>417</v>
      </c>
      <c r="E218" s="1">
        <v>658371</v>
      </c>
      <c r="F218" s="1">
        <v>2009</v>
      </c>
      <c r="G218" s="1">
        <v>9</v>
      </c>
      <c r="H218" s="1" t="s">
        <v>418</v>
      </c>
      <c r="I218" s="1" t="s">
        <v>352</v>
      </c>
      <c r="J218" s="1" t="s">
        <v>40</v>
      </c>
      <c r="K218" s="1" t="str">
        <f>IF(Tabela1[[#This Row],[Situação da Obra]]="Inacabada - PC Técnica Concluída","Inacabada",Tabela1[[#This Row],[Situação da Obra]])</f>
        <v>Inacabada</v>
      </c>
      <c r="L218" s="1" t="s">
        <v>30</v>
      </c>
      <c r="M218" s="4">
        <v>43727</v>
      </c>
      <c r="N218" s="5">
        <v>0.48259999999999997</v>
      </c>
      <c r="O218" s="4">
        <v>42815</v>
      </c>
      <c r="P218" s="1" t="s">
        <v>167</v>
      </c>
      <c r="Q218" s="1" t="s">
        <v>24</v>
      </c>
      <c r="R218" s="1" t="s">
        <v>168</v>
      </c>
      <c r="S218" s="1" t="s">
        <v>169</v>
      </c>
      <c r="T218" s="1" t="s">
        <v>169</v>
      </c>
      <c r="U218" s="6">
        <v>1251772.8</v>
      </c>
      <c r="V218" s="6">
        <v>817139.64888888889</v>
      </c>
      <c r="W218" s="6">
        <v>8253.934444444445</v>
      </c>
      <c r="X218" s="6">
        <v>749973.43818181811</v>
      </c>
      <c r="Y218" s="6" t="s">
        <v>41</v>
      </c>
      <c r="Z218" s="7">
        <v>43603</v>
      </c>
      <c r="AA2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8" s="35" t="str">
        <f>IFERROR(
                    _xlfn.XLOOKUP(Tabela1[[#This Row],[ID]],'Base_Solicitações MP'!B:B,'Base_Solicitações MP'!R:R),
                    "Não enviada")</f>
        <v>Não enviada</v>
      </c>
      <c r="AC218" s="15" t="str">
        <f>_xlfn.CONCAT(Tabela1[[#This Row],[Município]],"/",Tabela1[[#This Row],[UF]])</f>
        <v>Maceió/AL</v>
      </c>
    </row>
    <row r="219" spans="1:29" x14ac:dyDescent="0.25">
      <c r="A219" s="14" t="s">
        <v>24</v>
      </c>
      <c r="B219" s="2" t="s">
        <v>8383</v>
      </c>
      <c r="C219" s="2" t="s">
        <v>25</v>
      </c>
      <c r="D219" s="3" t="s">
        <v>419</v>
      </c>
      <c r="E219" s="1">
        <v>658385</v>
      </c>
      <c r="F219" s="1">
        <v>2009</v>
      </c>
      <c r="G219" s="1">
        <v>14</v>
      </c>
      <c r="H219" s="1" t="s">
        <v>187</v>
      </c>
      <c r="I219" s="1" t="s">
        <v>188</v>
      </c>
      <c r="J219" s="1" t="s">
        <v>56</v>
      </c>
      <c r="K219" s="1" t="str">
        <f>IF(Tabela1[[#This Row],[Situação da Obra]]="Inacabada - PC Técnica Concluída","Inacabada",Tabela1[[#This Row],[Situação da Obra]])</f>
        <v>Paralisada</v>
      </c>
      <c r="L219" s="1" t="s">
        <v>30</v>
      </c>
      <c r="M219" s="4">
        <v>44799</v>
      </c>
      <c r="N219" s="5">
        <v>0.96279999999999999</v>
      </c>
      <c r="O219" s="4">
        <v>45035</v>
      </c>
      <c r="P219" s="1" t="s">
        <v>167</v>
      </c>
      <c r="Q219" s="1" t="s">
        <v>24</v>
      </c>
      <c r="R219" s="1" t="s">
        <v>168</v>
      </c>
      <c r="S219" s="1" t="s">
        <v>175</v>
      </c>
      <c r="T219" s="1" t="s">
        <v>176</v>
      </c>
      <c r="U219" s="6">
        <v>1526583.25</v>
      </c>
      <c r="V219" s="6">
        <v>1334137.3535714285</v>
      </c>
      <c r="W219" s="6">
        <v>13476.135</v>
      </c>
      <c r="X219" s="6">
        <v>1347613.48</v>
      </c>
      <c r="Y219" s="6">
        <v>6231075.2300000004</v>
      </c>
      <c r="Z219" s="7">
        <v>45054</v>
      </c>
      <c r="AA2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9" s="35" t="str">
        <f>IFERROR(
                    _xlfn.XLOOKUP(Tabela1[[#This Row],[ID]],'Base_Solicitações MP'!B:B,'Base_Solicitações MP'!R:R),
                    "Não enviada")</f>
        <v>Diligência</v>
      </c>
      <c r="AC219" s="15" t="str">
        <f>_xlfn.CONCAT(Tabela1[[#This Row],[Município]],"/",Tabela1[[#This Row],[UF]])</f>
        <v>Cascavel/PR</v>
      </c>
    </row>
    <row r="220" spans="1:29" x14ac:dyDescent="0.25">
      <c r="A220" s="14" t="s">
        <v>24</v>
      </c>
      <c r="B220" s="2" t="s">
        <v>8384</v>
      </c>
      <c r="C220" s="2" t="s">
        <v>25</v>
      </c>
      <c r="D220" s="2" t="s">
        <v>417</v>
      </c>
      <c r="E220" s="1">
        <v>658371</v>
      </c>
      <c r="F220" s="1">
        <v>2009</v>
      </c>
      <c r="G220" s="1">
        <v>9</v>
      </c>
      <c r="H220" s="1" t="s">
        <v>418</v>
      </c>
      <c r="I220" s="1" t="s">
        <v>352</v>
      </c>
      <c r="J220" s="1" t="s">
        <v>40</v>
      </c>
      <c r="K220" s="1" t="str">
        <f>IF(Tabela1[[#This Row],[Situação da Obra]]="Inacabada - PC Técnica Concluída","Inacabada",Tabela1[[#This Row],[Situação da Obra]])</f>
        <v>Inacabada</v>
      </c>
      <c r="L220" s="1" t="s">
        <v>30</v>
      </c>
      <c r="M220" s="4">
        <v>43727</v>
      </c>
      <c r="N220" s="5">
        <v>0.63590000000000002</v>
      </c>
      <c r="O220" s="4">
        <v>43312</v>
      </c>
      <c r="P220" s="1" t="s">
        <v>167</v>
      </c>
      <c r="Q220" s="1" t="s">
        <v>24</v>
      </c>
      <c r="R220" s="1" t="s">
        <v>168</v>
      </c>
      <c r="S220" s="1" t="s">
        <v>169</v>
      </c>
      <c r="T220" s="1" t="s">
        <v>169</v>
      </c>
      <c r="U220" s="6">
        <v>1526518.76</v>
      </c>
      <c r="V220" s="6">
        <v>817139.64888888889</v>
      </c>
      <c r="W220" s="6">
        <v>8253.934444444445</v>
      </c>
      <c r="X220" s="6">
        <v>749973.43818181811</v>
      </c>
      <c r="Y220" s="6" t="s">
        <v>41</v>
      </c>
      <c r="Z220" s="7">
        <v>43603</v>
      </c>
      <c r="AA2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0" s="35" t="str">
        <f>IFERROR(
                    _xlfn.XLOOKUP(Tabela1[[#This Row],[ID]],'Base_Solicitações MP'!B:B,'Base_Solicitações MP'!R:R),
                    "Não enviada")</f>
        <v>Aguardando Análise FNDE</v>
      </c>
      <c r="AC220" s="15" t="str">
        <f>_xlfn.CONCAT(Tabela1[[#This Row],[Município]],"/",Tabela1[[#This Row],[UF]])</f>
        <v>Maceió/AL</v>
      </c>
    </row>
    <row r="221" spans="1:29" x14ac:dyDescent="0.25">
      <c r="A221" s="14" t="s">
        <v>24</v>
      </c>
      <c r="B221" s="2" t="s">
        <v>8385</v>
      </c>
      <c r="C221" s="2" t="s">
        <v>25</v>
      </c>
      <c r="D221" s="2" t="s">
        <v>417</v>
      </c>
      <c r="E221" s="1">
        <v>658371</v>
      </c>
      <c r="F221" s="1">
        <v>2009</v>
      </c>
      <c r="G221" s="1">
        <v>9</v>
      </c>
      <c r="H221" s="1" t="s">
        <v>420</v>
      </c>
      <c r="I221" s="1" t="s">
        <v>352</v>
      </c>
      <c r="J221" s="1" t="s">
        <v>40</v>
      </c>
      <c r="K221" s="1" t="str">
        <f>IF(Tabela1[[#This Row],[Situação da Obra]]="Inacabada - PC Técnica Concluída","Inacabada",Tabela1[[#This Row],[Situação da Obra]])</f>
        <v>Inacabada</v>
      </c>
      <c r="L221" s="1" t="s">
        <v>30</v>
      </c>
      <c r="M221" s="4">
        <v>43727</v>
      </c>
      <c r="N221" s="5">
        <v>0.629</v>
      </c>
      <c r="O221" s="4">
        <v>43060</v>
      </c>
      <c r="P221" s="1" t="s">
        <v>167</v>
      </c>
      <c r="Q221" s="1" t="s">
        <v>24</v>
      </c>
      <c r="R221" s="1" t="s">
        <v>168</v>
      </c>
      <c r="S221" s="1" t="s">
        <v>169</v>
      </c>
      <c r="T221" s="1" t="s">
        <v>169</v>
      </c>
      <c r="U221" s="6">
        <v>773237.74</v>
      </c>
      <c r="V221" s="6">
        <v>817139.64888888889</v>
      </c>
      <c r="W221" s="6">
        <v>8253.934444444445</v>
      </c>
      <c r="X221" s="6">
        <v>749973.43818181811</v>
      </c>
      <c r="Y221" s="6" t="s">
        <v>41</v>
      </c>
      <c r="Z221" s="7">
        <v>43603</v>
      </c>
      <c r="AA2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1" s="35" t="str">
        <f>IFERROR(
                    _xlfn.XLOOKUP(Tabela1[[#This Row],[ID]],'Base_Solicitações MP'!B:B,'Base_Solicitações MP'!R:R),
                    "Não enviada")</f>
        <v>Aguardando Análise FNDE</v>
      </c>
      <c r="AC221" s="15" t="str">
        <f>_xlfn.CONCAT(Tabela1[[#This Row],[Município]],"/",Tabela1[[#This Row],[UF]])</f>
        <v>Palmeira dos Índios/AL</v>
      </c>
    </row>
    <row r="222" spans="1:29" x14ac:dyDescent="0.25">
      <c r="A222" s="14" t="s">
        <v>24</v>
      </c>
      <c r="B222" s="2" t="s">
        <v>8386</v>
      </c>
      <c r="C222" s="2" t="s">
        <v>25</v>
      </c>
      <c r="D222" s="2" t="s">
        <v>417</v>
      </c>
      <c r="E222" s="1">
        <v>658371</v>
      </c>
      <c r="F222" s="1">
        <v>2009</v>
      </c>
      <c r="G222" s="1">
        <v>9</v>
      </c>
      <c r="H222" s="1" t="s">
        <v>421</v>
      </c>
      <c r="I222" s="1" t="s">
        <v>352</v>
      </c>
      <c r="J222" s="1" t="s">
        <v>40</v>
      </c>
      <c r="K222" s="1" t="str">
        <f>IF(Tabela1[[#This Row],[Situação da Obra]]="Inacabada - PC Técnica Concluída","Inacabada",Tabela1[[#This Row],[Situação da Obra]])</f>
        <v>Inacabada</v>
      </c>
      <c r="L222" s="1" t="s">
        <v>30</v>
      </c>
      <c r="M222" s="4">
        <v>43727</v>
      </c>
      <c r="N222" s="5">
        <v>0.54769999999999996</v>
      </c>
      <c r="O222" s="4">
        <v>43305</v>
      </c>
      <c r="P222" s="1" t="s">
        <v>167</v>
      </c>
      <c r="Q222" s="1" t="s">
        <v>24</v>
      </c>
      <c r="R222" s="1" t="s">
        <v>168</v>
      </c>
      <c r="S222" s="1" t="s">
        <v>169</v>
      </c>
      <c r="T222" s="1" t="s">
        <v>169</v>
      </c>
      <c r="U222" s="6">
        <v>246721</v>
      </c>
      <c r="V222" s="6">
        <v>817139.64888888889</v>
      </c>
      <c r="W222" s="6">
        <v>8253.934444444445</v>
      </c>
      <c r="X222" s="6">
        <v>749973.43818181811</v>
      </c>
      <c r="Y222" s="6" t="s">
        <v>41</v>
      </c>
      <c r="Z222" s="7">
        <v>43603</v>
      </c>
      <c r="AA2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2" s="35" t="str">
        <f>IFERROR(
                    _xlfn.XLOOKUP(Tabela1[[#This Row],[ID]],'Base_Solicitações MP'!B:B,'Base_Solicitações MP'!R:R),
                    "Não enviada")</f>
        <v>Aguardando Análise FNDE</v>
      </c>
      <c r="AC222" s="15" t="str">
        <f>_xlfn.CONCAT(Tabela1[[#This Row],[Município]],"/",Tabela1[[#This Row],[UF]])</f>
        <v>Santana do Ipanema/AL</v>
      </c>
    </row>
    <row r="223" spans="1:29" x14ac:dyDescent="0.25">
      <c r="A223" s="14" t="s">
        <v>24</v>
      </c>
      <c r="B223" s="2" t="s">
        <v>8387</v>
      </c>
      <c r="C223" s="2" t="s">
        <v>25</v>
      </c>
      <c r="D223" s="2" t="s">
        <v>417</v>
      </c>
      <c r="E223" s="1">
        <v>658371</v>
      </c>
      <c r="F223" s="1">
        <v>2009</v>
      </c>
      <c r="G223" s="1">
        <v>9</v>
      </c>
      <c r="H223" s="1" t="s">
        <v>422</v>
      </c>
      <c r="I223" s="1" t="s">
        <v>352</v>
      </c>
      <c r="J223" s="1" t="s">
        <v>40</v>
      </c>
      <c r="K223" s="1" t="str">
        <f>IF(Tabela1[[#This Row],[Situação da Obra]]="Inacabada - PC Técnica Concluída","Inacabada",Tabela1[[#This Row],[Situação da Obra]])</f>
        <v>Inacabada</v>
      </c>
      <c r="L223" s="1" t="s">
        <v>30</v>
      </c>
      <c r="M223" s="4">
        <v>43727</v>
      </c>
      <c r="N223" s="5">
        <v>0.47270000000000001</v>
      </c>
      <c r="O223" s="4">
        <v>42758</v>
      </c>
      <c r="P223" s="1" t="s">
        <v>167</v>
      </c>
      <c r="Q223" s="1" t="s">
        <v>24</v>
      </c>
      <c r="R223" s="1" t="s">
        <v>168</v>
      </c>
      <c r="S223" s="1" t="s">
        <v>169</v>
      </c>
      <c r="T223" s="1" t="s">
        <v>169</v>
      </c>
      <c r="U223" s="6">
        <v>949951.78</v>
      </c>
      <c r="V223" s="6">
        <v>817139.64888888889</v>
      </c>
      <c r="W223" s="6">
        <v>8253.934444444445</v>
      </c>
      <c r="X223" s="6">
        <v>179586.20689655171</v>
      </c>
      <c r="Y223" s="6" t="s">
        <v>41</v>
      </c>
      <c r="Z223" s="7">
        <v>43603</v>
      </c>
      <c r="AA2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3" s="35" t="str">
        <f>IFERROR(
                    _xlfn.XLOOKUP(Tabela1[[#This Row],[ID]],'Base_Solicitações MP'!B:B,'Base_Solicitações MP'!R:R),
                    "Não enviada")</f>
        <v>Aguardando Análise FNDE</v>
      </c>
      <c r="AC223" s="15" t="str">
        <f>_xlfn.CONCAT(Tabela1[[#This Row],[Município]],"/",Tabela1[[#This Row],[UF]])</f>
        <v>Teotônio Vilela/AL</v>
      </c>
    </row>
    <row r="224" spans="1:29" x14ac:dyDescent="0.25">
      <c r="A224" s="14" t="s">
        <v>24</v>
      </c>
      <c r="B224" s="2" t="s">
        <v>8388</v>
      </c>
      <c r="C224" s="2" t="s">
        <v>25</v>
      </c>
      <c r="D224" s="2" t="s">
        <v>423</v>
      </c>
      <c r="E224" s="1">
        <v>657621</v>
      </c>
      <c r="F224" s="1">
        <v>2009</v>
      </c>
      <c r="G224" s="1">
        <v>12</v>
      </c>
      <c r="H224" s="1" t="s">
        <v>166</v>
      </c>
      <c r="I224" s="1" t="s">
        <v>82</v>
      </c>
      <c r="J224" s="1" t="s">
        <v>56</v>
      </c>
      <c r="K224" s="1" t="str">
        <f>IF(Tabela1[[#This Row],[Situação da Obra]]="Inacabada - PC Técnica Concluída","Inacabada",Tabela1[[#This Row],[Situação da Obra]])</f>
        <v>Paralisada</v>
      </c>
      <c r="L224" s="1" t="s">
        <v>30</v>
      </c>
      <c r="M224" s="4">
        <v>44750</v>
      </c>
      <c r="N224" s="5">
        <v>0.47199999999999998</v>
      </c>
      <c r="O224" s="4">
        <v>45054</v>
      </c>
      <c r="P224" s="1" t="s">
        <v>167</v>
      </c>
      <c r="Q224" s="1" t="s">
        <v>24</v>
      </c>
      <c r="R224" s="1" t="s">
        <v>168</v>
      </c>
      <c r="S224" s="1" t="s">
        <v>169</v>
      </c>
      <c r="T224" s="1" t="s">
        <v>169</v>
      </c>
      <c r="U224" s="6">
        <v>2841228.03</v>
      </c>
      <c r="V224" s="6">
        <v>184489.32666666666</v>
      </c>
      <c r="W224" s="6">
        <v>1863.5283333333334</v>
      </c>
      <c r="X224" s="6">
        <v>173220.86</v>
      </c>
      <c r="Y224" s="6">
        <v>3916116.98</v>
      </c>
      <c r="Z224" s="7">
        <v>45121</v>
      </c>
      <c r="AA2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4" s="35" t="str">
        <f>IFERROR(
                    _xlfn.XLOOKUP(Tabela1[[#This Row],[ID]],'Base_Solicitações MP'!B:B,'Base_Solicitações MP'!R:R),
                    "Não enviada")</f>
        <v>Em Cadastramento</v>
      </c>
      <c r="AC224" s="15" t="str">
        <f>_xlfn.CONCAT(Tabela1[[#This Row],[Município]],"/",Tabela1[[#This Row],[UF]])</f>
        <v>Maragogipe/BA</v>
      </c>
    </row>
    <row r="225" spans="1:29" x14ac:dyDescent="0.25">
      <c r="A225" s="14" t="s">
        <v>24</v>
      </c>
      <c r="B225" s="2" t="s">
        <v>8389</v>
      </c>
      <c r="C225" s="2" t="s">
        <v>25</v>
      </c>
      <c r="D225" s="3" t="s">
        <v>424</v>
      </c>
      <c r="E225" s="1">
        <v>658472</v>
      </c>
      <c r="F225" s="1">
        <v>2009</v>
      </c>
      <c r="G225" s="1">
        <v>11</v>
      </c>
      <c r="H225" s="1" t="s">
        <v>425</v>
      </c>
      <c r="I225" s="1" t="s">
        <v>184</v>
      </c>
      <c r="J225" s="1" t="s">
        <v>56</v>
      </c>
      <c r="K225" s="1" t="str">
        <f>IF(Tabela1[[#This Row],[Situação da Obra]]="Inacabada - PC Técnica Concluída","Inacabada",Tabela1[[#This Row],[Situação da Obra]])</f>
        <v>Paralisada</v>
      </c>
      <c r="L225" s="1" t="s">
        <v>30</v>
      </c>
      <c r="M225" s="4">
        <v>43263</v>
      </c>
      <c r="N225" s="5">
        <v>0.97760000000000002</v>
      </c>
      <c r="O225" s="4">
        <v>44931</v>
      </c>
      <c r="P225" s="1" t="s">
        <v>167</v>
      </c>
      <c r="Q225" s="1" t="s">
        <v>24</v>
      </c>
      <c r="R225" s="1" t="s">
        <v>168</v>
      </c>
      <c r="S225" s="1" t="s">
        <v>175</v>
      </c>
      <c r="T225" s="1" t="s">
        <v>176</v>
      </c>
      <c r="U225" s="6">
        <v>6311683.2599999998</v>
      </c>
      <c r="V225" s="6">
        <v>7040337.2618181817</v>
      </c>
      <c r="W225" s="6">
        <v>71114.517272727273</v>
      </c>
      <c r="X225" s="6">
        <v>7111451.7699999996</v>
      </c>
      <c r="Y225" s="6">
        <v>24544858.719999999</v>
      </c>
      <c r="Z225" s="7">
        <v>45110</v>
      </c>
      <c r="AA2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5" s="35" t="str">
        <f>IFERROR(
                    _xlfn.XLOOKUP(Tabela1[[#This Row],[ID]],'Base_Solicitações MP'!B:B,'Base_Solicitações MP'!R:R),
                    "Não enviada")</f>
        <v>Diligência</v>
      </c>
      <c r="AC225" s="15" t="str">
        <f>_xlfn.CONCAT(Tabela1[[#This Row],[Município]],"/",Tabela1[[#This Row],[UF]])</f>
        <v>Santarém/PA</v>
      </c>
    </row>
    <row r="226" spans="1:29" x14ac:dyDescent="0.25">
      <c r="A226" s="14" t="s">
        <v>24</v>
      </c>
      <c r="B226" s="2" t="s">
        <v>8390</v>
      </c>
      <c r="C226" s="2" t="s">
        <v>25</v>
      </c>
      <c r="D226" s="3" t="s">
        <v>424</v>
      </c>
      <c r="E226" s="1">
        <v>658472</v>
      </c>
      <c r="F226" s="1">
        <v>2009</v>
      </c>
      <c r="G226" s="1">
        <v>11</v>
      </c>
      <c r="H226" s="1" t="s">
        <v>426</v>
      </c>
      <c r="I226" s="1" t="s">
        <v>184</v>
      </c>
      <c r="J226" s="1" t="s">
        <v>56</v>
      </c>
      <c r="K226" s="1" t="str">
        <f>IF(Tabela1[[#This Row],[Situação da Obra]]="Inacabada - PC Técnica Concluída","Inacabada",Tabela1[[#This Row],[Situação da Obra]])</f>
        <v>Paralisada</v>
      </c>
      <c r="L226" s="1" t="s">
        <v>30</v>
      </c>
      <c r="M226" s="4">
        <v>41618</v>
      </c>
      <c r="N226" s="5">
        <v>0.20760000000000001</v>
      </c>
      <c r="O226" s="4">
        <v>44795</v>
      </c>
      <c r="P226" s="1" t="s">
        <v>167</v>
      </c>
      <c r="Q226" s="1" t="s">
        <v>24</v>
      </c>
      <c r="R226" s="1" t="s">
        <v>168</v>
      </c>
      <c r="S226" s="1" t="s">
        <v>175</v>
      </c>
      <c r="T226" s="1" t="s">
        <v>176</v>
      </c>
      <c r="U226" s="6">
        <v>5774438.4500000002</v>
      </c>
      <c r="V226" s="6">
        <v>7040337.2618181817</v>
      </c>
      <c r="W226" s="6">
        <v>71114.517272727273</v>
      </c>
      <c r="X226" s="6">
        <v>7111451.7699999996</v>
      </c>
      <c r="Y226" s="6">
        <v>24544858.719999999</v>
      </c>
      <c r="Z226" s="7">
        <v>45110</v>
      </c>
      <c r="AA2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6" s="35" t="str">
        <f>IFERROR(
                    _xlfn.XLOOKUP(Tabela1[[#This Row],[ID]],'Base_Solicitações MP'!B:B,'Base_Solicitações MP'!R:R),
                    "Não enviada")</f>
        <v>Diligência</v>
      </c>
      <c r="AC226" s="15" t="str">
        <f>_xlfn.CONCAT(Tabela1[[#This Row],[Município]],"/",Tabela1[[#This Row],[UF]])</f>
        <v>Parauapebas/PA</v>
      </c>
    </row>
    <row r="227" spans="1:29" x14ac:dyDescent="0.25">
      <c r="A227" s="14" t="s">
        <v>24</v>
      </c>
      <c r="B227" s="2" t="s">
        <v>8391</v>
      </c>
      <c r="C227" s="2" t="s">
        <v>25</v>
      </c>
      <c r="D227" s="3" t="s">
        <v>424</v>
      </c>
      <c r="E227" s="1">
        <v>658472</v>
      </c>
      <c r="F227" s="1">
        <v>2009</v>
      </c>
      <c r="G227" s="1">
        <v>11</v>
      </c>
      <c r="H227" s="1" t="s">
        <v>427</v>
      </c>
      <c r="I227" s="1" t="s">
        <v>184</v>
      </c>
      <c r="J227" s="1" t="s">
        <v>56</v>
      </c>
      <c r="K227" s="1" t="str">
        <f>IF(Tabela1[[#This Row],[Situação da Obra]]="Inacabada - PC Técnica Concluída","Inacabada",Tabela1[[#This Row],[Situação da Obra]])</f>
        <v>Paralisada</v>
      </c>
      <c r="L227" s="1" t="s">
        <v>30</v>
      </c>
      <c r="M227" s="4">
        <v>44895</v>
      </c>
      <c r="N227" s="5">
        <v>0.91849999999999998</v>
      </c>
      <c r="O227" s="4">
        <v>45027</v>
      </c>
      <c r="P227" s="1" t="s">
        <v>167</v>
      </c>
      <c r="Q227" s="1" t="s">
        <v>24</v>
      </c>
      <c r="R227" s="1" t="s">
        <v>168</v>
      </c>
      <c r="S227" s="1" t="s">
        <v>175</v>
      </c>
      <c r="T227" s="1" t="s">
        <v>176</v>
      </c>
      <c r="U227" s="6">
        <v>8181596.9100000001</v>
      </c>
      <c r="V227" s="6">
        <v>7040337.2618181817</v>
      </c>
      <c r="W227" s="6">
        <v>71114.517272727273</v>
      </c>
      <c r="X227" s="6">
        <v>7111451.7699999996</v>
      </c>
      <c r="Y227" s="6">
        <v>24544858.719999999</v>
      </c>
      <c r="Z227" s="7">
        <v>45110</v>
      </c>
      <c r="AA2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7" s="35" t="str">
        <f>IFERROR(
                    _xlfn.XLOOKUP(Tabela1[[#This Row],[ID]],'Base_Solicitações MP'!B:B,'Base_Solicitações MP'!R:R),
                    "Não enviada")</f>
        <v>Diligência</v>
      </c>
      <c r="AC227" s="15" t="str">
        <f>_xlfn.CONCAT(Tabela1[[#This Row],[Município]],"/",Tabela1[[#This Row],[UF]])</f>
        <v>Breves/PA</v>
      </c>
    </row>
    <row r="228" spans="1:29" x14ac:dyDescent="0.25">
      <c r="A228" s="14" t="s">
        <v>24</v>
      </c>
      <c r="B228" s="2" t="s">
        <v>8392</v>
      </c>
      <c r="C228" s="2" t="s">
        <v>25</v>
      </c>
      <c r="D228" s="3" t="s">
        <v>424</v>
      </c>
      <c r="E228" s="1">
        <v>658472</v>
      </c>
      <c r="F228" s="1">
        <v>2009</v>
      </c>
      <c r="G228" s="1">
        <v>11</v>
      </c>
      <c r="H228" s="1" t="s">
        <v>428</v>
      </c>
      <c r="I228" s="1" t="s">
        <v>184</v>
      </c>
      <c r="J228" s="1" t="s">
        <v>56</v>
      </c>
      <c r="K228" s="1" t="str">
        <f>IF(Tabela1[[#This Row],[Situação da Obra]]="Inacabada - PC Técnica Concluída","Inacabada",Tabela1[[#This Row],[Situação da Obra]])</f>
        <v>Paralisada</v>
      </c>
      <c r="L228" s="1" t="s">
        <v>30</v>
      </c>
      <c r="M228" s="4">
        <v>44275</v>
      </c>
      <c r="N228" s="5">
        <v>0.44140000000000001</v>
      </c>
      <c r="O228" s="4">
        <v>44921</v>
      </c>
      <c r="P228" s="1" t="s">
        <v>167</v>
      </c>
      <c r="Q228" s="1" t="s">
        <v>24</v>
      </c>
      <c r="R228" s="1" t="s">
        <v>168</v>
      </c>
      <c r="S228" s="1" t="s">
        <v>175</v>
      </c>
      <c r="T228" s="1" t="s">
        <v>176</v>
      </c>
      <c r="U228" s="6">
        <v>5005677.26</v>
      </c>
      <c r="V228" s="6">
        <v>7040337.2618181817</v>
      </c>
      <c r="W228" s="6">
        <v>71114.517272727273</v>
      </c>
      <c r="X228" s="6">
        <v>7111451.7699999996</v>
      </c>
      <c r="Y228" s="6">
        <v>24544858.719999999</v>
      </c>
      <c r="Z228" s="7">
        <v>45110</v>
      </c>
      <c r="AA2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8" s="35" t="str">
        <f>IFERROR(
                    _xlfn.XLOOKUP(Tabela1[[#This Row],[ID]],'Base_Solicitações MP'!B:B,'Base_Solicitações MP'!R:R),
                    "Não enviada")</f>
        <v>Diligência</v>
      </c>
      <c r="AC228" s="15" t="str">
        <f>_xlfn.CONCAT(Tabela1[[#This Row],[Município]],"/",Tabela1[[#This Row],[UF]])</f>
        <v>Tomé-Açu/PA</v>
      </c>
    </row>
    <row r="229" spans="1:29" x14ac:dyDescent="0.25">
      <c r="A229" s="14" t="s">
        <v>24</v>
      </c>
      <c r="B229" s="2" t="s">
        <v>8393</v>
      </c>
      <c r="C229" s="2" t="s">
        <v>25</v>
      </c>
      <c r="D229" s="2" t="s">
        <v>429</v>
      </c>
      <c r="E229" s="1">
        <v>658375</v>
      </c>
      <c r="F229" s="1">
        <v>2009</v>
      </c>
      <c r="G229" s="1">
        <v>23</v>
      </c>
      <c r="H229" s="1" t="s">
        <v>430</v>
      </c>
      <c r="I229" s="1" t="s">
        <v>37</v>
      </c>
      <c r="J229" s="1" t="s">
        <v>29</v>
      </c>
      <c r="K229" s="1" t="str">
        <f>IF(Tabela1[[#This Row],[Situação da Obra]]="Inacabada - PC Técnica Concluída","Inacabada",Tabela1[[#This Row],[Situação da Obra]])</f>
        <v>Inacabada</v>
      </c>
      <c r="L229" s="1" t="s">
        <v>30</v>
      </c>
      <c r="M229" s="4">
        <v>44915</v>
      </c>
      <c r="N229" s="5">
        <v>0.1739</v>
      </c>
      <c r="O229" s="4">
        <v>43073</v>
      </c>
      <c r="P229" s="1" t="s">
        <v>167</v>
      </c>
      <c r="Q229" s="1" t="s">
        <v>24</v>
      </c>
      <c r="R229" s="1" t="s">
        <v>168</v>
      </c>
      <c r="S229" s="1" t="s">
        <v>169</v>
      </c>
      <c r="T229" s="1" t="s">
        <v>169</v>
      </c>
      <c r="U229" s="6">
        <v>698420.82</v>
      </c>
      <c r="V229" s="6">
        <v>951491.97695652174</v>
      </c>
      <c r="W229" s="6">
        <v>9611.0300000000007</v>
      </c>
      <c r="X229" s="6">
        <v>749973.43818181811</v>
      </c>
      <c r="Y229" s="6">
        <v>0</v>
      </c>
      <c r="Z229" s="7">
        <v>42946</v>
      </c>
      <c r="AA2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9" s="35" t="str">
        <f>IFERROR(
                    _xlfn.XLOOKUP(Tabela1[[#This Row],[ID]],'Base_Solicitações MP'!B:B,'Base_Solicitações MP'!R:R),
                    "Não enviada")</f>
        <v>Não enviada</v>
      </c>
      <c r="AC229" s="15" t="str">
        <f>_xlfn.CONCAT(Tabela1[[#This Row],[Município]],"/",Tabela1[[#This Row],[UF]])</f>
        <v>Buriti dos Lopes/PI</v>
      </c>
    </row>
    <row r="230" spans="1:29" x14ac:dyDescent="0.25">
      <c r="A230" s="14" t="s">
        <v>24</v>
      </c>
      <c r="B230" s="2" t="s">
        <v>8394</v>
      </c>
      <c r="C230" s="2" t="s">
        <v>25</v>
      </c>
      <c r="D230" s="3" t="s">
        <v>431</v>
      </c>
      <c r="E230" s="1">
        <v>658470</v>
      </c>
      <c r="F230" s="1">
        <v>2009</v>
      </c>
      <c r="G230" s="1">
        <v>6</v>
      </c>
      <c r="H230" s="1" t="s">
        <v>432</v>
      </c>
      <c r="I230" s="1" t="s">
        <v>188</v>
      </c>
      <c r="J230" s="1" t="s">
        <v>56</v>
      </c>
      <c r="K230" s="1" t="str">
        <f>IF(Tabela1[[#This Row],[Situação da Obra]]="Inacabada - PC Técnica Concluída","Inacabada",Tabela1[[#This Row],[Situação da Obra]])</f>
        <v>Paralisada</v>
      </c>
      <c r="L230" s="1" t="s">
        <v>30</v>
      </c>
      <c r="M230" s="4">
        <v>44844</v>
      </c>
      <c r="N230" s="5">
        <v>0.60009999999999997</v>
      </c>
      <c r="O230" s="4">
        <v>45057</v>
      </c>
      <c r="P230" s="1" t="s">
        <v>167</v>
      </c>
      <c r="Q230" s="1" t="s">
        <v>24</v>
      </c>
      <c r="R230" s="1" t="s">
        <v>168</v>
      </c>
      <c r="S230" s="1" t="s">
        <v>175</v>
      </c>
      <c r="T230" s="1" t="s">
        <v>176</v>
      </c>
      <c r="U230" s="6">
        <v>5740079.5</v>
      </c>
      <c r="V230" s="6">
        <v>5939795.3666666672</v>
      </c>
      <c r="W230" s="6">
        <v>59997.933333333342</v>
      </c>
      <c r="X230" s="6">
        <v>5999793.2999999998</v>
      </c>
      <c r="Y230" s="6">
        <v>19800425.809999999</v>
      </c>
      <c r="Z230" s="7">
        <v>45182</v>
      </c>
      <c r="AA2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0" s="35" t="str">
        <f>IFERROR(
                    _xlfn.XLOOKUP(Tabela1[[#This Row],[ID]],'Base_Solicitações MP'!B:B,'Base_Solicitações MP'!R:R),
                    "Não enviada")</f>
        <v>Diligência</v>
      </c>
      <c r="AC230" s="15" t="str">
        <f>_xlfn.CONCAT(Tabela1[[#This Row],[Município]],"/",Tabela1[[#This Row],[UF]])</f>
        <v>Colorado/PR</v>
      </c>
    </row>
    <row r="231" spans="1:29" x14ac:dyDescent="0.25">
      <c r="A231" s="14" t="s">
        <v>24</v>
      </c>
      <c r="B231" s="2" t="s">
        <v>8395</v>
      </c>
      <c r="C231" s="2" t="s">
        <v>25</v>
      </c>
      <c r="D231" s="3" t="s">
        <v>431</v>
      </c>
      <c r="E231" s="1">
        <v>658470</v>
      </c>
      <c r="F231" s="1">
        <v>2009</v>
      </c>
      <c r="G231" s="1">
        <v>6</v>
      </c>
      <c r="H231" s="1" t="s">
        <v>433</v>
      </c>
      <c r="I231" s="1" t="s">
        <v>188</v>
      </c>
      <c r="J231" s="1" t="s">
        <v>56</v>
      </c>
      <c r="K231" s="1" t="str">
        <f>IF(Tabela1[[#This Row],[Situação da Obra]]="Inacabada - PC Técnica Concluída","Inacabada",Tabela1[[#This Row],[Situação da Obra]])</f>
        <v>Paralisada</v>
      </c>
      <c r="L231" s="1" t="s">
        <v>30</v>
      </c>
      <c r="M231" s="4">
        <v>44818</v>
      </c>
      <c r="N231" s="5">
        <v>0.4612</v>
      </c>
      <c r="O231" s="4">
        <v>45057</v>
      </c>
      <c r="P231" s="1" t="s">
        <v>167</v>
      </c>
      <c r="Q231" s="1" t="s">
        <v>24</v>
      </c>
      <c r="R231" s="1" t="s">
        <v>168</v>
      </c>
      <c r="S231" s="1" t="s">
        <v>175</v>
      </c>
      <c r="T231" s="1" t="s">
        <v>176</v>
      </c>
      <c r="U231" s="6">
        <v>7134915</v>
      </c>
      <c r="V231" s="6">
        <v>5939795.3666666672</v>
      </c>
      <c r="W231" s="6">
        <v>59997.933333333342</v>
      </c>
      <c r="X231" s="6">
        <v>5999793.2999999998</v>
      </c>
      <c r="Y231" s="6">
        <v>19800425.809999999</v>
      </c>
      <c r="Z231" s="7">
        <v>45182</v>
      </c>
      <c r="AA2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1" s="35" t="str">
        <f>IFERROR(
                    _xlfn.XLOOKUP(Tabela1[[#This Row],[ID]],'Base_Solicitações MP'!B:B,'Base_Solicitações MP'!R:R),
                    "Não enviada")</f>
        <v>Diligência</v>
      </c>
      <c r="AC231" s="15" t="str">
        <f>_xlfn.CONCAT(Tabela1[[#This Row],[Município]],"/",Tabela1[[#This Row],[UF]])</f>
        <v>Ibiporã/PR</v>
      </c>
    </row>
    <row r="232" spans="1:29" x14ac:dyDescent="0.25">
      <c r="A232" s="14" t="s">
        <v>24</v>
      </c>
      <c r="B232" s="2" t="s">
        <v>8396</v>
      </c>
      <c r="C232" s="2" t="s">
        <v>25</v>
      </c>
      <c r="D232" s="3" t="s">
        <v>431</v>
      </c>
      <c r="E232" s="1">
        <v>658470</v>
      </c>
      <c r="F232" s="1">
        <v>2009</v>
      </c>
      <c r="G232" s="1">
        <v>6</v>
      </c>
      <c r="H232" s="1" t="s">
        <v>434</v>
      </c>
      <c r="I232" s="1" t="s">
        <v>188</v>
      </c>
      <c r="J232" s="1" t="s">
        <v>56</v>
      </c>
      <c r="K232" s="1" t="str">
        <f>IF(Tabela1[[#This Row],[Situação da Obra]]="Inacabada - PC Técnica Concluída","Inacabada",Tabela1[[#This Row],[Situação da Obra]])</f>
        <v>Paralisada</v>
      </c>
      <c r="L232" s="1" t="s">
        <v>30</v>
      </c>
      <c r="M232" s="4">
        <v>44944</v>
      </c>
      <c r="N232" s="5">
        <v>0.23799999999999999</v>
      </c>
      <c r="O232" s="4">
        <v>45058</v>
      </c>
      <c r="P232" s="1" t="s">
        <v>167</v>
      </c>
      <c r="Q232" s="1" t="s">
        <v>24</v>
      </c>
      <c r="R232" s="1" t="s">
        <v>168</v>
      </c>
      <c r="S232" s="1" t="s">
        <v>175</v>
      </c>
      <c r="T232" s="1" t="s">
        <v>176</v>
      </c>
      <c r="U232" s="6">
        <v>15195980.359999999</v>
      </c>
      <c r="V232" s="6">
        <v>5939795.3666666672</v>
      </c>
      <c r="W232" s="6">
        <v>59997.933333333342</v>
      </c>
      <c r="X232" s="6">
        <v>5999793.2999999998</v>
      </c>
      <c r="Y232" s="6">
        <v>19800425.809999999</v>
      </c>
      <c r="Z232" s="7">
        <v>45182</v>
      </c>
      <c r="AA2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2" s="35" t="str">
        <f>IFERROR(
                    _xlfn.XLOOKUP(Tabela1[[#This Row],[ID]],'Base_Solicitações MP'!B:B,'Base_Solicitações MP'!R:R),
                    "Não enviada")</f>
        <v>Diligência</v>
      </c>
      <c r="AC232" s="15" t="str">
        <f>_xlfn.CONCAT(Tabela1[[#This Row],[Município]],"/",Tabela1[[#This Row],[UF]])</f>
        <v>Londrina/PR</v>
      </c>
    </row>
    <row r="233" spans="1:29" x14ac:dyDescent="0.25">
      <c r="A233" s="14" t="s">
        <v>24</v>
      </c>
      <c r="B233" s="2" t="s">
        <v>8397</v>
      </c>
      <c r="C233" s="2" t="s">
        <v>25</v>
      </c>
      <c r="D233" s="3" t="s">
        <v>419</v>
      </c>
      <c r="E233" s="1">
        <v>658385</v>
      </c>
      <c r="F233" s="1">
        <v>2009</v>
      </c>
      <c r="G233" s="1">
        <v>14</v>
      </c>
      <c r="H233" s="1" t="s">
        <v>435</v>
      </c>
      <c r="I233" s="1" t="s">
        <v>188</v>
      </c>
      <c r="J233" s="1" t="s">
        <v>56</v>
      </c>
      <c r="K233" s="1" t="str">
        <f>IF(Tabela1[[#This Row],[Situação da Obra]]="Inacabada - PC Técnica Concluída","Inacabada",Tabela1[[#This Row],[Situação da Obra]])</f>
        <v>Paralisada</v>
      </c>
      <c r="L233" s="1" t="s">
        <v>30</v>
      </c>
      <c r="M233" s="4">
        <v>44985</v>
      </c>
      <c r="N233" s="5">
        <v>0.21379999999999999</v>
      </c>
      <c r="O233" s="4">
        <v>45027</v>
      </c>
      <c r="P233" s="1" t="s">
        <v>167</v>
      </c>
      <c r="Q233" s="1" t="s">
        <v>24</v>
      </c>
      <c r="R233" s="1" t="s">
        <v>168</v>
      </c>
      <c r="S233" s="1" t="s">
        <v>175</v>
      </c>
      <c r="T233" s="1" t="s">
        <v>176</v>
      </c>
      <c r="U233" s="6">
        <v>984208.86</v>
      </c>
      <c r="V233" s="6">
        <v>1334137.3535714285</v>
      </c>
      <c r="W233" s="6">
        <v>13476.135</v>
      </c>
      <c r="X233" s="6">
        <v>1347613.48</v>
      </c>
      <c r="Y233" s="6">
        <v>6231075.2300000004</v>
      </c>
      <c r="Z233" s="7">
        <v>45054</v>
      </c>
      <c r="AA2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3" s="35" t="str">
        <f>IFERROR(
                    _xlfn.XLOOKUP(Tabela1[[#This Row],[ID]],'Base_Solicitações MP'!B:B,'Base_Solicitações MP'!R:R),
                    "Não enviada")</f>
        <v>Diligência</v>
      </c>
      <c r="AC233" s="15" t="str">
        <f>_xlfn.CONCAT(Tabela1[[#This Row],[Município]],"/",Tabela1[[#This Row],[UF]])</f>
        <v>Curitiba/PR</v>
      </c>
    </row>
    <row r="234" spans="1:29" x14ac:dyDescent="0.25">
      <c r="A234" s="14" t="s">
        <v>24</v>
      </c>
      <c r="B234" s="2" t="s">
        <v>8398</v>
      </c>
      <c r="C234" s="2" t="s">
        <v>25</v>
      </c>
      <c r="D234" s="3" t="s">
        <v>419</v>
      </c>
      <c r="E234" s="1">
        <v>658385</v>
      </c>
      <c r="F234" s="1">
        <v>2009</v>
      </c>
      <c r="G234" s="1">
        <v>14</v>
      </c>
      <c r="H234" s="1" t="s">
        <v>434</v>
      </c>
      <c r="I234" s="1" t="s">
        <v>188</v>
      </c>
      <c r="J234" s="1" t="s">
        <v>56</v>
      </c>
      <c r="K234" s="1" t="str">
        <f>IF(Tabela1[[#This Row],[Situação da Obra]]="Inacabada - PC Técnica Concluída","Inacabada",Tabela1[[#This Row],[Situação da Obra]])</f>
        <v>Paralisada</v>
      </c>
      <c r="L234" s="1" t="s">
        <v>30</v>
      </c>
      <c r="M234" s="4">
        <v>42262</v>
      </c>
      <c r="N234" s="5">
        <v>0.68230000000000002</v>
      </c>
      <c r="O234" s="4">
        <v>45056</v>
      </c>
      <c r="P234" s="1" t="s">
        <v>167</v>
      </c>
      <c r="Q234" s="1" t="s">
        <v>24</v>
      </c>
      <c r="R234" s="1" t="s">
        <v>168</v>
      </c>
      <c r="S234" s="1" t="s">
        <v>175</v>
      </c>
      <c r="T234" s="1" t="s">
        <v>176</v>
      </c>
      <c r="U234" s="6">
        <v>898629.07</v>
      </c>
      <c r="V234" s="6">
        <v>1334137.3535714285</v>
      </c>
      <c r="W234" s="6">
        <v>13476.135</v>
      </c>
      <c r="X234" s="6">
        <v>1347613.48</v>
      </c>
      <c r="Y234" s="6">
        <v>6231075.2300000004</v>
      </c>
      <c r="Z234" s="7">
        <v>45054</v>
      </c>
      <c r="AA2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4" s="35" t="str">
        <f>IFERROR(
                    _xlfn.XLOOKUP(Tabela1[[#This Row],[ID]],'Base_Solicitações MP'!B:B,'Base_Solicitações MP'!R:R),
                    "Não enviada")</f>
        <v>Aguardando Análise FNDE</v>
      </c>
      <c r="AC234" s="15" t="str">
        <f>_xlfn.CONCAT(Tabela1[[#This Row],[Município]],"/",Tabela1[[#This Row],[UF]])</f>
        <v>Londrina/PR</v>
      </c>
    </row>
    <row r="235" spans="1:29" x14ac:dyDescent="0.25">
      <c r="A235" s="14" t="s">
        <v>24</v>
      </c>
      <c r="B235" s="2" t="s">
        <v>8399</v>
      </c>
      <c r="C235" s="2" t="s">
        <v>25</v>
      </c>
      <c r="D235" s="3" t="s">
        <v>436</v>
      </c>
      <c r="E235" s="1">
        <v>658468</v>
      </c>
      <c r="F235" s="1">
        <v>2009</v>
      </c>
      <c r="G235" s="1">
        <v>10</v>
      </c>
      <c r="H235" s="1" t="s">
        <v>179</v>
      </c>
      <c r="I235" s="1" t="s">
        <v>129</v>
      </c>
      <c r="J235" s="1" t="s">
        <v>56</v>
      </c>
      <c r="K235" s="1" t="str">
        <f>IF(Tabela1[[#This Row],[Situação da Obra]]="Inacabada - PC Técnica Concluída","Inacabada",Tabela1[[#This Row],[Situação da Obra]])</f>
        <v>Paralisada</v>
      </c>
      <c r="L235" s="1" t="s">
        <v>30</v>
      </c>
      <c r="M235" s="4">
        <v>44732</v>
      </c>
      <c r="N235" s="5">
        <v>0.98299999999999998</v>
      </c>
      <c r="O235" s="4">
        <v>45044</v>
      </c>
      <c r="P235" s="1" t="s">
        <v>167</v>
      </c>
      <c r="Q235" s="1" t="s">
        <v>24</v>
      </c>
      <c r="R235" s="1" t="s">
        <v>168</v>
      </c>
      <c r="S235" s="1" t="s">
        <v>175</v>
      </c>
      <c r="T235" s="1" t="s">
        <v>176</v>
      </c>
      <c r="U235" s="6">
        <v>6526471.0300000003</v>
      </c>
      <c r="V235" s="6">
        <v>6955935.2349999994</v>
      </c>
      <c r="W235" s="6">
        <v>70261.971999999994</v>
      </c>
      <c r="X235" s="6">
        <v>7026197.2000000002</v>
      </c>
      <c r="Y235" s="6">
        <v>14110852.9</v>
      </c>
      <c r="Z235" s="7">
        <v>45033</v>
      </c>
      <c r="AA2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5" s="35" t="str">
        <f>IFERROR(
                    _xlfn.XLOOKUP(Tabela1[[#This Row],[ID]],'Base_Solicitações MP'!B:B,'Base_Solicitações MP'!R:R),
                    "Não enviada")</f>
        <v>Em Cadastramento</v>
      </c>
      <c r="AC235" s="15" t="str">
        <f>_xlfn.CONCAT(Tabela1[[#This Row],[Município]],"/",Tabela1[[#This Row],[UF]])</f>
        <v>Natal/RN</v>
      </c>
    </row>
    <row r="236" spans="1:29" x14ac:dyDescent="0.25">
      <c r="A236" s="14" t="s">
        <v>24</v>
      </c>
      <c r="B236" s="2" t="s">
        <v>8400</v>
      </c>
      <c r="C236" s="2" t="s">
        <v>25</v>
      </c>
      <c r="D236" s="3" t="s">
        <v>436</v>
      </c>
      <c r="E236" s="1">
        <v>658468</v>
      </c>
      <c r="F236" s="1">
        <v>2009</v>
      </c>
      <c r="G236" s="1">
        <v>10</v>
      </c>
      <c r="H236" s="1" t="s">
        <v>437</v>
      </c>
      <c r="I236" s="1" t="s">
        <v>129</v>
      </c>
      <c r="J236" s="1" t="s">
        <v>56</v>
      </c>
      <c r="K236" s="1" t="str">
        <f>IF(Tabela1[[#This Row],[Situação da Obra]]="Inacabada - PC Técnica Concluída","Inacabada",Tabela1[[#This Row],[Situação da Obra]])</f>
        <v>Paralisada</v>
      </c>
      <c r="L236" s="1" t="s">
        <v>30</v>
      </c>
      <c r="M236" s="4">
        <v>44699</v>
      </c>
      <c r="N236" s="5">
        <v>1</v>
      </c>
      <c r="O236" s="4">
        <v>45044</v>
      </c>
      <c r="P236" s="1" t="s">
        <v>167</v>
      </c>
      <c r="Q236" s="1" t="s">
        <v>24</v>
      </c>
      <c r="R236" s="1" t="s">
        <v>168</v>
      </c>
      <c r="S236" s="1" t="s">
        <v>175</v>
      </c>
      <c r="T236" s="1" t="s">
        <v>176</v>
      </c>
      <c r="U236" s="6">
        <v>10943710.23</v>
      </c>
      <c r="V236" s="6">
        <v>6955935.2349999994</v>
      </c>
      <c r="W236" s="6">
        <v>70261.971999999994</v>
      </c>
      <c r="X236" s="6">
        <v>7026197.2000000002</v>
      </c>
      <c r="Y236" s="6">
        <v>14110852.9</v>
      </c>
      <c r="Z236" s="7">
        <v>45033</v>
      </c>
      <c r="AA2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6" s="35" t="str">
        <f>IFERROR(
                    _xlfn.XLOOKUP(Tabela1[[#This Row],[ID]],'Base_Solicitações MP'!B:B,'Base_Solicitações MP'!R:R),
                    "Não enviada")</f>
        <v>Diligência</v>
      </c>
      <c r="AC236" s="15" t="str">
        <f>_xlfn.CONCAT(Tabela1[[#This Row],[Município]],"/",Tabela1[[#This Row],[UF]])</f>
        <v>Açu/RN</v>
      </c>
    </row>
    <row r="237" spans="1:29" x14ac:dyDescent="0.25">
      <c r="A237" s="14" t="s">
        <v>24</v>
      </c>
      <c r="B237" s="2" t="s">
        <v>8401</v>
      </c>
      <c r="C237" s="2" t="s">
        <v>25</v>
      </c>
      <c r="D237" s="3" t="s">
        <v>438</v>
      </c>
      <c r="E237" s="1">
        <v>658394</v>
      </c>
      <c r="F237" s="1">
        <v>2009</v>
      </c>
      <c r="G237" s="1">
        <v>2</v>
      </c>
      <c r="H237" s="1" t="s">
        <v>439</v>
      </c>
      <c r="I237" s="1" t="s">
        <v>208</v>
      </c>
      <c r="J237" s="1" t="s">
        <v>29</v>
      </c>
      <c r="K237" s="1" t="str">
        <f>IF(Tabela1[[#This Row],[Situação da Obra]]="Inacabada - PC Técnica Concluída","Inacabada",Tabela1[[#This Row],[Situação da Obra]])</f>
        <v>Inacabada</v>
      </c>
      <c r="L237" s="1" t="s">
        <v>30</v>
      </c>
      <c r="M237" s="4">
        <v>44915</v>
      </c>
      <c r="N237" s="5">
        <v>0.34589999999999999</v>
      </c>
      <c r="O237" s="4">
        <v>42276</v>
      </c>
      <c r="P237" s="1" t="s">
        <v>167</v>
      </c>
      <c r="Q237" s="1" t="s">
        <v>24</v>
      </c>
      <c r="R237" s="1" t="s">
        <v>168</v>
      </c>
      <c r="S237" s="1" t="s">
        <v>175</v>
      </c>
      <c r="T237" s="1" t="s">
        <v>176</v>
      </c>
      <c r="U237" s="6">
        <v>5852539.9000000004</v>
      </c>
      <c r="V237" s="6">
        <v>3653455.0649999999</v>
      </c>
      <c r="W237" s="6">
        <v>36903.584999999999</v>
      </c>
      <c r="X237" s="6">
        <v>3690358.6599999997</v>
      </c>
      <c r="Y237" s="6">
        <v>0</v>
      </c>
      <c r="Z237" s="7">
        <v>42227</v>
      </c>
      <c r="AA2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7" s="35" t="str">
        <f>IFERROR(
                    _xlfn.XLOOKUP(Tabela1[[#This Row],[ID]],'Base_Solicitações MP'!B:B,'Base_Solicitações MP'!R:R),
                    "Não enviada")</f>
        <v>Não enviada</v>
      </c>
      <c r="AC237" s="15" t="str">
        <f>_xlfn.CONCAT(Tabela1[[#This Row],[Município]],"/",Tabela1[[#This Row],[UF]])</f>
        <v>Boa Vista/RR</v>
      </c>
    </row>
    <row r="238" spans="1:29" x14ac:dyDescent="0.25">
      <c r="A238" s="14" t="s">
        <v>24</v>
      </c>
      <c r="B238" s="2" t="s">
        <v>8402</v>
      </c>
      <c r="C238" s="2" t="s">
        <v>25</v>
      </c>
      <c r="D238" s="2" t="s">
        <v>440</v>
      </c>
      <c r="E238" s="1">
        <v>658382</v>
      </c>
      <c r="F238" s="1">
        <v>2009</v>
      </c>
      <c r="G238" s="1">
        <v>60</v>
      </c>
      <c r="H238" s="1" t="s">
        <v>441</v>
      </c>
      <c r="I238" s="1" t="s">
        <v>99</v>
      </c>
      <c r="J238" s="1" t="s">
        <v>40</v>
      </c>
      <c r="K238" s="1" t="str">
        <f>IF(Tabela1[[#This Row],[Situação da Obra]]="Inacabada - PC Técnica Concluída","Inacabada",Tabela1[[#This Row],[Situação da Obra]])</f>
        <v>Inacabada</v>
      </c>
      <c r="L238" s="1" t="s">
        <v>30</v>
      </c>
      <c r="M238" s="4">
        <v>42129</v>
      </c>
      <c r="N238" s="5">
        <v>0</v>
      </c>
      <c r="O238" s="4"/>
      <c r="P238" s="1" t="s">
        <v>167</v>
      </c>
      <c r="Q238" s="1" t="s">
        <v>24</v>
      </c>
      <c r="R238" s="1" t="s">
        <v>168</v>
      </c>
      <c r="S238" s="1" t="s">
        <v>169</v>
      </c>
      <c r="T238" s="1" t="s">
        <v>169</v>
      </c>
      <c r="U238" s="6">
        <v>0</v>
      </c>
      <c r="V238" s="6">
        <v>80568.906000000003</v>
      </c>
      <c r="W238" s="6">
        <v>813.82733333333329</v>
      </c>
      <c r="X238" s="6">
        <v>749973.43818181811</v>
      </c>
      <c r="Y238" s="6">
        <v>0</v>
      </c>
      <c r="Z238" s="7">
        <v>42004</v>
      </c>
      <c r="AA2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8" s="35" t="str">
        <f>IFERROR(
                    _xlfn.XLOOKUP(Tabela1[[#This Row],[ID]],'Base_Solicitações MP'!B:B,'Base_Solicitações MP'!R:R),
                    "Não enviada")</f>
        <v>Não enviada</v>
      </c>
      <c r="AC238" s="15" t="str">
        <f>_xlfn.CONCAT(Tabela1[[#This Row],[Município]],"/",Tabela1[[#This Row],[UF]])</f>
        <v>Cerro Grande/RS</v>
      </c>
    </row>
    <row r="239" spans="1:29" x14ac:dyDescent="0.25">
      <c r="A239" s="14" t="s">
        <v>24</v>
      </c>
      <c r="B239" s="2" t="s">
        <v>8403</v>
      </c>
      <c r="C239" s="2" t="s">
        <v>25</v>
      </c>
      <c r="D239" s="2" t="s">
        <v>442</v>
      </c>
      <c r="E239" s="1">
        <v>658395</v>
      </c>
      <c r="F239" s="1">
        <v>2009</v>
      </c>
      <c r="G239" s="1">
        <v>11</v>
      </c>
      <c r="H239" s="1" t="s">
        <v>443</v>
      </c>
      <c r="I239" s="1" t="s">
        <v>444</v>
      </c>
      <c r="J239" s="1" t="s">
        <v>40</v>
      </c>
      <c r="K239" s="1" t="str">
        <f>IF(Tabela1[[#This Row],[Situação da Obra]]="Inacabada - PC Técnica Concluída","Inacabada",Tabela1[[#This Row],[Situação da Obra]])</f>
        <v>Inacabada</v>
      </c>
      <c r="L239" s="1" t="s">
        <v>30</v>
      </c>
      <c r="M239" s="4">
        <v>45005</v>
      </c>
      <c r="N239" s="5">
        <v>0.44819999999999999</v>
      </c>
      <c r="O239" s="4"/>
      <c r="P239" s="1" t="s">
        <v>167</v>
      </c>
      <c r="Q239" s="1" t="s">
        <v>24</v>
      </c>
      <c r="R239" s="1" t="s">
        <v>168</v>
      </c>
      <c r="S239" s="1" t="s">
        <v>169</v>
      </c>
      <c r="T239" s="1" t="s">
        <v>169</v>
      </c>
      <c r="U239" s="6">
        <v>602447.99</v>
      </c>
      <c r="V239" s="6">
        <v>1180193.1072727272</v>
      </c>
      <c r="W239" s="6">
        <v>35264.42</v>
      </c>
      <c r="X239" s="6">
        <v>173220.86</v>
      </c>
      <c r="Y239" s="6">
        <v>4295380.5199999996</v>
      </c>
      <c r="Z239" s="7">
        <v>44806</v>
      </c>
      <c r="AA2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9" s="35" t="str">
        <f>IFERROR(
                    _xlfn.XLOOKUP(Tabela1[[#This Row],[ID]],'Base_Solicitações MP'!B:B,'Base_Solicitações MP'!R:R),
                    "Não enviada")</f>
        <v>Não enviada</v>
      </c>
      <c r="AC239" s="15" t="str">
        <f>_xlfn.CONCAT(Tabela1[[#This Row],[Município]],"/",Tabela1[[#This Row],[UF]])</f>
        <v>Plácido de Castro/AC</v>
      </c>
    </row>
    <row r="240" spans="1:29" x14ac:dyDescent="0.25">
      <c r="A240" s="14" t="s">
        <v>24</v>
      </c>
      <c r="B240" s="2" t="s">
        <v>8404</v>
      </c>
      <c r="C240" s="2" t="s">
        <v>25</v>
      </c>
      <c r="D240" s="2" t="s">
        <v>442</v>
      </c>
      <c r="E240" s="1">
        <v>658395</v>
      </c>
      <c r="F240" s="1">
        <v>2009</v>
      </c>
      <c r="G240" s="1">
        <v>11</v>
      </c>
      <c r="H240" s="1" t="s">
        <v>445</v>
      </c>
      <c r="I240" s="1" t="s">
        <v>444</v>
      </c>
      <c r="J240" s="1" t="s">
        <v>40</v>
      </c>
      <c r="K240" s="1" t="str">
        <f>IF(Tabela1[[#This Row],[Situação da Obra]]="Inacabada - PC Técnica Concluída","Inacabada",Tabela1[[#This Row],[Situação da Obra]])</f>
        <v>Inacabada</v>
      </c>
      <c r="L240" s="1" t="s">
        <v>30</v>
      </c>
      <c r="M240" s="4">
        <v>45005</v>
      </c>
      <c r="N240" s="5">
        <v>0.18559999999999999</v>
      </c>
      <c r="O240" s="4">
        <v>43810</v>
      </c>
      <c r="P240" s="1" t="s">
        <v>167</v>
      </c>
      <c r="Q240" s="1" t="s">
        <v>24</v>
      </c>
      <c r="R240" s="1" t="s">
        <v>168</v>
      </c>
      <c r="S240" s="1" t="s">
        <v>169</v>
      </c>
      <c r="T240" s="1" t="s">
        <v>169</v>
      </c>
      <c r="U240" s="6">
        <v>2499379.81</v>
      </c>
      <c r="V240" s="6">
        <v>1180193.1072727272</v>
      </c>
      <c r="W240" s="6">
        <v>35264.42</v>
      </c>
      <c r="X240" s="6">
        <v>173220.86</v>
      </c>
      <c r="Y240" s="6">
        <v>4295380.5199999996</v>
      </c>
      <c r="Z240" s="7">
        <v>44806</v>
      </c>
      <c r="AA2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0" s="35" t="str">
        <f>IFERROR(
                    _xlfn.XLOOKUP(Tabela1[[#This Row],[ID]],'Base_Solicitações MP'!B:B,'Base_Solicitações MP'!R:R),
                    "Não enviada")</f>
        <v>Não enviada</v>
      </c>
      <c r="AC240" s="15" t="str">
        <f>_xlfn.CONCAT(Tabela1[[#This Row],[Município]],"/",Tabela1[[#This Row],[UF]])</f>
        <v>Rio Branco/AC</v>
      </c>
    </row>
    <row r="241" spans="1:29" x14ac:dyDescent="0.25">
      <c r="A241" s="14" t="s">
        <v>24</v>
      </c>
      <c r="B241" s="2" t="s">
        <v>8405</v>
      </c>
      <c r="C241" s="2" t="s">
        <v>25</v>
      </c>
      <c r="D241" s="3" t="s">
        <v>446</v>
      </c>
      <c r="E241" s="1">
        <v>657143</v>
      </c>
      <c r="F241" s="1">
        <v>2009</v>
      </c>
      <c r="G241" s="1">
        <v>5</v>
      </c>
      <c r="H241" s="1" t="s">
        <v>447</v>
      </c>
      <c r="I241" s="1" t="s">
        <v>112</v>
      </c>
      <c r="J241" s="1" t="s">
        <v>40</v>
      </c>
      <c r="K241" s="1" t="str">
        <f>IF(Tabela1[[#This Row],[Situação da Obra]]="Inacabada - PC Técnica Concluída","Inacabada",Tabela1[[#This Row],[Situação da Obra]])</f>
        <v>Inacabada</v>
      </c>
      <c r="L241" s="1" t="s">
        <v>30</v>
      </c>
      <c r="M241" s="4">
        <v>45044</v>
      </c>
      <c r="N241" s="5">
        <v>0.89090000000000003</v>
      </c>
      <c r="O241" s="4">
        <v>44701</v>
      </c>
      <c r="P241" s="1" t="s">
        <v>167</v>
      </c>
      <c r="Q241" s="1" t="s">
        <v>24</v>
      </c>
      <c r="R241" s="1" t="s">
        <v>168</v>
      </c>
      <c r="S241" s="1" t="s">
        <v>175</v>
      </c>
      <c r="T241" s="1" t="s">
        <v>176</v>
      </c>
      <c r="U241" s="6">
        <v>9172135.5500000007</v>
      </c>
      <c r="V241" s="6">
        <v>8457923.5099999998</v>
      </c>
      <c r="W241" s="6">
        <v>85433.57</v>
      </c>
      <c r="X241" s="6">
        <v>8543357.0800000001</v>
      </c>
      <c r="Y241" s="6">
        <v>1047978.58</v>
      </c>
      <c r="Z241" s="7">
        <v>45028</v>
      </c>
      <c r="AA2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1" s="35" t="str">
        <f>IFERROR(
                    _xlfn.XLOOKUP(Tabela1[[#This Row],[ID]],'Base_Solicitações MP'!B:B,'Base_Solicitações MP'!R:R),
                    "Não enviada")</f>
        <v>Em Cadastramento</v>
      </c>
      <c r="AC241" s="15" t="str">
        <f>_xlfn.CONCAT(Tabela1[[#This Row],[Município]],"/",Tabela1[[#This Row],[UF]])</f>
        <v>Matupá/MT</v>
      </c>
    </row>
    <row r="242" spans="1:29" x14ac:dyDescent="0.25">
      <c r="A242" s="14" t="s">
        <v>24</v>
      </c>
      <c r="B242" s="2" t="s">
        <v>8406</v>
      </c>
      <c r="C242" s="2" t="s">
        <v>25</v>
      </c>
      <c r="D242" s="3" t="s">
        <v>446</v>
      </c>
      <c r="E242" s="1">
        <v>657143</v>
      </c>
      <c r="F242" s="1">
        <v>2009</v>
      </c>
      <c r="G242" s="1">
        <v>5</v>
      </c>
      <c r="H242" s="1" t="s">
        <v>448</v>
      </c>
      <c r="I242" s="1" t="s">
        <v>112</v>
      </c>
      <c r="J242" s="1" t="s">
        <v>40</v>
      </c>
      <c r="K242" s="1" t="str">
        <f>IF(Tabela1[[#This Row],[Situação da Obra]]="Inacabada - PC Técnica Concluída","Inacabada",Tabela1[[#This Row],[Situação da Obra]])</f>
        <v>Inacabada</v>
      </c>
      <c r="L242" s="1" t="s">
        <v>30</v>
      </c>
      <c r="M242" s="4">
        <v>45044</v>
      </c>
      <c r="N242" s="5">
        <v>0.60160000000000002</v>
      </c>
      <c r="O242" s="4">
        <v>44701</v>
      </c>
      <c r="P242" s="1" t="s">
        <v>167</v>
      </c>
      <c r="Q242" s="1" t="s">
        <v>24</v>
      </c>
      <c r="R242" s="1" t="s">
        <v>168</v>
      </c>
      <c r="S242" s="1" t="s">
        <v>175</v>
      </c>
      <c r="T242" s="1" t="s">
        <v>176</v>
      </c>
      <c r="U242" s="6">
        <v>11216665.310000001</v>
      </c>
      <c r="V242" s="6">
        <v>8457923.5099999998</v>
      </c>
      <c r="W242" s="6">
        <v>85433.57</v>
      </c>
      <c r="X242" s="6">
        <v>8543357.0800000001</v>
      </c>
      <c r="Y242" s="6">
        <v>1047978.58</v>
      </c>
      <c r="Z242" s="7">
        <v>45028</v>
      </c>
      <c r="AA2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2" s="35" t="str">
        <f>IFERROR(
                    _xlfn.XLOOKUP(Tabela1[[#This Row],[ID]],'Base_Solicitações MP'!B:B,'Base_Solicitações MP'!R:R),
                    "Não enviada")</f>
        <v>Em Cadastramento</v>
      </c>
      <c r="AC242" s="15" t="str">
        <f>_xlfn.CONCAT(Tabela1[[#This Row],[Município]],"/",Tabela1[[#This Row],[UF]])</f>
        <v>Sorriso/MT</v>
      </c>
    </row>
    <row r="243" spans="1:29" x14ac:dyDescent="0.25">
      <c r="A243" s="14" t="s">
        <v>24</v>
      </c>
      <c r="B243" s="2" t="s">
        <v>8407</v>
      </c>
      <c r="C243" s="2" t="s">
        <v>25</v>
      </c>
      <c r="D243" s="2" t="s">
        <v>446</v>
      </c>
      <c r="E243" s="1">
        <v>657143</v>
      </c>
      <c r="F243" s="1">
        <v>2009</v>
      </c>
      <c r="G243" s="1">
        <v>5</v>
      </c>
      <c r="H243" s="1" t="s">
        <v>449</v>
      </c>
      <c r="I243" s="1" t="s">
        <v>112</v>
      </c>
      <c r="J243" s="1" t="s">
        <v>40</v>
      </c>
      <c r="K243" s="1" t="str">
        <f>IF(Tabela1[[#This Row],[Situação da Obra]]="Inacabada - PC Técnica Concluída","Inacabada",Tabela1[[#This Row],[Situação da Obra]])</f>
        <v>Inacabada</v>
      </c>
      <c r="L243" s="1" t="s">
        <v>30</v>
      </c>
      <c r="M243" s="4">
        <v>45044</v>
      </c>
      <c r="N243" s="5">
        <v>0.80549999999999999</v>
      </c>
      <c r="O243" s="4">
        <v>45029</v>
      </c>
      <c r="P243" s="1" t="s">
        <v>167</v>
      </c>
      <c r="Q243" s="1" t="s">
        <v>24</v>
      </c>
      <c r="R243" s="1" t="s">
        <v>168</v>
      </c>
      <c r="S243" s="1" t="s">
        <v>450</v>
      </c>
      <c r="T243" s="1" t="s">
        <v>176</v>
      </c>
      <c r="U243" s="6">
        <v>9880774.6899999995</v>
      </c>
      <c r="V243" s="6">
        <v>8457923.5099999998</v>
      </c>
      <c r="W243" s="6">
        <v>85433.57</v>
      </c>
      <c r="X243" s="6">
        <v>8543357.0800000001</v>
      </c>
      <c r="Y243" s="6">
        <v>1047978.58</v>
      </c>
      <c r="Z243" s="7">
        <v>45028</v>
      </c>
      <c r="AA2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3" s="35" t="str">
        <f>IFERROR(
                    _xlfn.XLOOKUP(Tabela1[[#This Row],[ID]],'Base_Solicitações MP'!B:B,'Base_Solicitações MP'!R:R),
                    "Não enviada")</f>
        <v>Em Cadastramento</v>
      </c>
      <c r="AC243" s="15" t="str">
        <f>_xlfn.CONCAT(Tabela1[[#This Row],[Município]],"/",Tabela1[[#This Row],[UF]])</f>
        <v>Campo Verde/MT</v>
      </c>
    </row>
    <row r="244" spans="1:29" x14ac:dyDescent="0.25">
      <c r="A244" s="14" t="s">
        <v>24</v>
      </c>
      <c r="B244" s="2" t="s">
        <v>8408</v>
      </c>
      <c r="C244" s="2" t="s">
        <v>25</v>
      </c>
      <c r="D244" s="2" t="s">
        <v>446</v>
      </c>
      <c r="E244" s="1">
        <v>657143</v>
      </c>
      <c r="F244" s="1">
        <v>2009</v>
      </c>
      <c r="G244" s="1">
        <v>5</v>
      </c>
      <c r="H244" s="1" t="s">
        <v>189</v>
      </c>
      <c r="I244" s="1" t="s">
        <v>112</v>
      </c>
      <c r="J244" s="1" t="s">
        <v>40</v>
      </c>
      <c r="K244" s="1" t="str">
        <f>IF(Tabela1[[#This Row],[Situação da Obra]]="Inacabada - PC Técnica Concluída","Inacabada",Tabela1[[#This Row],[Situação da Obra]])</f>
        <v>Inacabada</v>
      </c>
      <c r="L244" s="1" t="s">
        <v>30</v>
      </c>
      <c r="M244" s="4">
        <v>45044</v>
      </c>
      <c r="N244" s="5">
        <v>1</v>
      </c>
      <c r="O244" s="4">
        <v>44930</v>
      </c>
      <c r="P244" s="1" t="s">
        <v>167</v>
      </c>
      <c r="Q244" s="1" t="s">
        <v>24</v>
      </c>
      <c r="R244" s="1" t="s">
        <v>168</v>
      </c>
      <c r="S244" s="1" t="s">
        <v>450</v>
      </c>
      <c r="T244" s="1" t="s">
        <v>176</v>
      </c>
      <c r="U244" s="6">
        <v>7525750.6699999999</v>
      </c>
      <c r="V244" s="6">
        <v>8457923.5099999998</v>
      </c>
      <c r="W244" s="6">
        <v>85433.57</v>
      </c>
      <c r="X244" s="6">
        <v>8543357.0800000001</v>
      </c>
      <c r="Y244" s="6">
        <v>1047978.58</v>
      </c>
      <c r="Z244" s="7">
        <v>45028</v>
      </c>
      <c r="AA2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4" s="35" t="str">
        <f>IFERROR(
                    _xlfn.XLOOKUP(Tabela1[[#This Row],[ID]],'Base_Solicitações MP'!B:B,'Base_Solicitações MP'!R:R),
                    "Não enviada")</f>
        <v>Em Cadastramento</v>
      </c>
      <c r="AC244" s="15" t="str">
        <f>_xlfn.CONCAT(Tabela1[[#This Row],[Município]],"/",Tabela1[[#This Row],[UF]])</f>
        <v>Primavera do Leste/MT</v>
      </c>
    </row>
    <row r="245" spans="1:29" x14ac:dyDescent="0.25">
      <c r="A245" s="14" t="s">
        <v>24</v>
      </c>
      <c r="B245" s="2" t="s">
        <v>8409</v>
      </c>
      <c r="C245" s="2" t="s">
        <v>25</v>
      </c>
      <c r="D245" s="2" t="s">
        <v>451</v>
      </c>
      <c r="E245" s="1">
        <v>658603</v>
      </c>
      <c r="F245" s="1">
        <v>2009</v>
      </c>
      <c r="G245" s="1">
        <v>12</v>
      </c>
      <c r="H245" s="1" t="s">
        <v>452</v>
      </c>
      <c r="I245" s="1" t="s">
        <v>60</v>
      </c>
      <c r="J245" s="1" t="s">
        <v>56</v>
      </c>
      <c r="K245" s="1" t="str">
        <f>IF(Tabela1[[#This Row],[Situação da Obra]]="Inacabada - PC Técnica Concluída","Inacabada",Tabela1[[#This Row],[Situação da Obra]])</f>
        <v>Paralisada</v>
      </c>
      <c r="L245" s="1" t="s">
        <v>30</v>
      </c>
      <c r="M245" s="4">
        <v>43557</v>
      </c>
      <c r="N245" s="5">
        <v>0.6633</v>
      </c>
      <c r="O245" s="4">
        <v>43557</v>
      </c>
      <c r="P245" s="1" t="s">
        <v>167</v>
      </c>
      <c r="Q245" s="1" t="s">
        <v>24</v>
      </c>
      <c r="R245" s="1" t="s">
        <v>168</v>
      </c>
      <c r="S245" s="1" t="s">
        <v>450</v>
      </c>
      <c r="T245" s="1" t="s">
        <v>176</v>
      </c>
      <c r="U245" s="6">
        <v>8116096.75</v>
      </c>
      <c r="V245" s="6">
        <v>7311390.1641666666</v>
      </c>
      <c r="W245" s="6">
        <v>73852.425833333327</v>
      </c>
      <c r="X245" s="6">
        <v>7385242.5800000001</v>
      </c>
      <c r="Y245" s="6">
        <v>78712.03</v>
      </c>
      <c r="Z245" s="7">
        <v>45132</v>
      </c>
      <c r="AA2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5" s="35" t="str">
        <f>IFERROR(
                    _xlfn.XLOOKUP(Tabela1[[#This Row],[ID]],'Base_Solicitações MP'!B:B,'Base_Solicitações MP'!R:R),
                    "Não enviada")</f>
        <v>Não enviada</v>
      </c>
      <c r="AC245" s="15" t="str">
        <f>_xlfn.CONCAT(Tabela1[[#This Row],[Município]],"/",Tabela1[[#This Row],[UF]])</f>
        <v>Manga/MG</v>
      </c>
    </row>
    <row r="246" spans="1:29" x14ac:dyDescent="0.25">
      <c r="A246" s="14" t="s">
        <v>24</v>
      </c>
      <c r="B246" s="2" t="s">
        <v>8410</v>
      </c>
      <c r="C246" s="2" t="s">
        <v>25</v>
      </c>
      <c r="D246" s="2" t="s">
        <v>451</v>
      </c>
      <c r="E246" s="1">
        <v>658603</v>
      </c>
      <c r="F246" s="1">
        <v>2009</v>
      </c>
      <c r="G246" s="1">
        <v>12</v>
      </c>
      <c r="H246" s="1" t="s">
        <v>453</v>
      </c>
      <c r="I246" s="1" t="s">
        <v>60</v>
      </c>
      <c r="J246" s="1" t="s">
        <v>56</v>
      </c>
      <c r="K246" s="1" t="str">
        <f>IF(Tabela1[[#This Row],[Situação da Obra]]="Inacabada - PC Técnica Concluída","Inacabada",Tabela1[[#This Row],[Situação da Obra]])</f>
        <v>Paralisada</v>
      </c>
      <c r="L246" s="1" t="s">
        <v>30</v>
      </c>
      <c r="M246" s="4">
        <v>43557</v>
      </c>
      <c r="N246" s="5">
        <v>0.88090000000000002</v>
      </c>
      <c r="O246" s="4">
        <v>43557</v>
      </c>
      <c r="P246" s="1" t="s">
        <v>167</v>
      </c>
      <c r="Q246" s="1" t="s">
        <v>24</v>
      </c>
      <c r="R246" s="1" t="s">
        <v>168</v>
      </c>
      <c r="S246" s="1" t="s">
        <v>450</v>
      </c>
      <c r="T246" s="1" t="s">
        <v>176</v>
      </c>
      <c r="U246" s="6">
        <v>8116096.75</v>
      </c>
      <c r="V246" s="6">
        <v>7311390.1641666666</v>
      </c>
      <c r="W246" s="6">
        <v>73852.425833333327</v>
      </c>
      <c r="X246" s="6">
        <v>7385242.5800000001</v>
      </c>
      <c r="Y246" s="6">
        <v>78712.03</v>
      </c>
      <c r="Z246" s="7">
        <v>45132</v>
      </c>
      <c r="AA2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6" s="35" t="str">
        <f>IFERROR(
                    _xlfn.XLOOKUP(Tabela1[[#This Row],[ID]],'Base_Solicitações MP'!B:B,'Base_Solicitações MP'!R:R),
                    "Não enviada")</f>
        <v>Não enviada</v>
      </c>
      <c r="AC246" s="15" t="str">
        <f>_xlfn.CONCAT(Tabela1[[#This Row],[Município]],"/",Tabela1[[#This Row],[UF]])</f>
        <v>Bocaiúva/MG</v>
      </c>
    </row>
    <row r="247" spans="1:29" x14ac:dyDescent="0.25">
      <c r="A247" s="14" t="s">
        <v>24</v>
      </c>
      <c r="B247" s="2" t="s">
        <v>8411</v>
      </c>
      <c r="C247" s="2" t="s">
        <v>25</v>
      </c>
      <c r="D247" s="2" t="s">
        <v>451</v>
      </c>
      <c r="E247" s="1">
        <v>658603</v>
      </c>
      <c r="F247" s="1">
        <v>2009</v>
      </c>
      <c r="G247" s="1">
        <v>12</v>
      </c>
      <c r="H247" s="1" t="s">
        <v>454</v>
      </c>
      <c r="I247" s="1" t="s">
        <v>60</v>
      </c>
      <c r="J247" s="1" t="s">
        <v>56</v>
      </c>
      <c r="K247" s="1" t="str">
        <f>IF(Tabela1[[#This Row],[Situação da Obra]]="Inacabada - PC Técnica Concluída","Inacabada",Tabela1[[#This Row],[Situação da Obra]])</f>
        <v>Paralisada</v>
      </c>
      <c r="L247" s="1" t="s">
        <v>30</v>
      </c>
      <c r="M247" s="4">
        <v>43557</v>
      </c>
      <c r="N247" s="5">
        <v>0.65959999999999996</v>
      </c>
      <c r="O247" s="4">
        <v>43497</v>
      </c>
      <c r="P247" s="1" t="s">
        <v>167</v>
      </c>
      <c r="Q247" s="1" t="s">
        <v>24</v>
      </c>
      <c r="R247" s="1" t="s">
        <v>168</v>
      </c>
      <c r="S247" s="1" t="s">
        <v>450</v>
      </c>
      <c r="T247" s="1" t="s">
        <v>176</v>
      </c>
      <c r="U247" s="6">
        <v>8116096.75</v>
      </c>
      <c r="V247" s="6">
        <v>7311390.1641666666</v>
      </c>
      <c r="W247" s="6">
        <v>73852.425833333327</v>
      </c>
      <c r="X247" s="6">
        <v>7385242.5800000001</v>
      </c>
      <c r="Y247" s="6">
        <v>78712.03</v>
      </c>
      <c r="Z247" s="7">
        <v>45132</v>
      </c>
      <c r="AA2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7" s="35" t="str">
        <f>IFERROR(
                    _xlfn.XLOOKUP(Tabela1[[#This Row],[ID]],'Base_Solicitações MP'!B:B,'Base_Solicitações MP'!R:R),
                    "Não enviada")</f>
        <v>Não enviada</v>
      </c>
      <c r="AC247" s="15" t="str">
        <f>_xlfn.CONCAT(Tabela1[[#This Row],[Município]],"/",Tabela1[[#This Row],[UF]])</f>
        <v>Brasília de Minas/MG</v>
      </c>
    </row>
    <row r="248" spans="1:29" x14ac:dyDescent="0.25">
      <c r="A248" s="14" t="s">
        <v>24</v>
      </c>
      <c r="B248" s="2" t="s">
        <v>8412</v>
      </c>
      <c r="C248" s="2" t="s">
        <v>25</v>
      </c>
      <c r="D248" s="2" t="s">
        <v>455</v>
      </c>
      <c r="E248" s="1">
        <v>658756</v>
      </c>
      <c r="F248" s="1">
        <v>2009</v>
      </c>
      <c r="G248" s="1">
        <v>5</v>
      </c>
      <c r="H248" s="1" t="s">
        <v>456</v>
      </c>
      <c r="I248" s="1" t="s">
        <v>160</v>
      </c>
      <c r="J248" s="1" t="s">
        <v>40</v>
      </c>
      <c r="K248" s="1" t="str">
        <f>IF(Tabela1[[#This Row],[Situação da Obra]]="Inacabada - PC Técnica Concluída","Inacabada",Tabela1[[#This Row],[Situação da Obra]])</f>
        <v>Inacabada</v>
      </c>
      <c r="L248" s="1" t="s">
        <v>30</v>
      </c>
      <c r="M248" s="4">
        <v>44053</v>
      </c>
      <c r="N248" s="5">
        <v>0.79139999999999999</v>
      </c>
      <c r="O248" s="4">
        <v>43997</v>
      </c>
      <c r="P248" s="1" t="s">
        <v>167</v>
      </c>
      <c r="Q248" s="1" t="s">
        <v>24</v>
      </c>
      <c r="R248" s="1" t="s">
        <v>168</v>
      </c>
      <c r="S248" s="1" t="s">
        <v>169</v>
      </c>
      <c r="T248" s="1" t="s">
        <v>169</v>
      </c>
      <c r="U248" s="6">
        <v>594240.54</v>
      </c>
      <c r="V248" s="6">
        <v>503591.68799999997</v>
      </c>
      <c r="W248" s="6">
        <v>5086.7840000000006</v>
      </c>
      <c r="X248" s="6">
        <v>179586.20689655171</v>
      </c>
      <c r="Y248" s="6">
        <v>27503.98</v>
      </c>
      <c r="Z248" s="7">
        <v>43884</v>
      </c>
      <c r="AA2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8" s="35" t="str">
        <f>IFERROR(
                    _xlfn.XLOOKUP(Tabela1[[#This Row],[ID]],'Base_Solicitações MP'!B:B,'Base_Solicitações MP'!R:R),
                    "Não enviada")</f>
        <v>Não enviada</v>
      </c>
      <c r="AC248" s="15" t="str">
        <f>_xlfn.CONCAT(Tabela1[[#This Row],[Município]],"/",Tabela1[[#This Row],[UF]])</f>
        <v>Bom Jardim/PE</v>
      </c>
    </row>
    <row r="249" spans="1:29" x14ac:dyDescent="0.25">
      <c r="A249" s="14" t="s">
        <v>24</v>
      </c>
      <c r="B249" s="2" t="s">
        <v>8413</v>
      </c>
      <c r="C249" s="2" t="s">
        <v>25</v>
      </c>
      <c r="D249" s="2" t="s">
        <v>455</v>
      </c>
      <c r="E249" s="1">
        <v>658756</v>
      </c>
      <c r="F249" s="1">
        <v>2009</v>
      </c>
      <c r="G249" s="1">
        <v>5</v>
      </c>
      <c r="H249" s="1" t="s">
        <v>349</v>
      </c>
      <c r="I249" s="1" t="s">
        <v>160</v>
      </c>
      <c r="J249" s="1" t="s">
        <v>40</v>
      </c>
      <c r="K249" s="1" t="str">
        <f>IF(Tabela1[[#This Row],[Situação da Obra]]="Inacabada - PC Técnica Concluída","Inacabada",Tabela1[[#This Row],[Situação da Obra]])</f>
        <v>Inacabada</v>
      </c>
      <c r="L249" s="1" t="s">
        <v>204</v>
      </c>
      <c r="M249" s="4">
        <v>44053</v>
      </c>
      <c r="N249" s="5">
        <v>9.8100000000000007E-2</v>
      </c>
      <c r="O249" s="4">
        <v>43997</v>
      </c>
      <c r="P249" s="1" t="s">
        <v>167</v>
      </c>
      <c r="Q249" s="1" t="s">
        <v>24</v>
      </c>
      <c r="R249" s="1" t="s">
        <v>168</v>
      </c>
      <c r="S249" s="1" t="s">
        <v>169</v>
      </c>
      <c r="T249" s="1" t="s">
        <v>169</v>
      </c>
      <c r="U249" s="6">
        <v>671228.17</v>
      </c>
      <c r="V249" s="6">
        <v>503591.68799999997</v>
      </c>
      <c r="W249" s="6">
        <v>5086.7840000000006</v>
      </c>
      <c r="X249" s="6">
        <v>179586.20689655171</v>
      </c>
      <c r="Y249" s="6">
        <v>27503.98</v>
      </c>
      <c r="Z249" s="7">
        <v>43884</v>
      </c>
      <c r="AA2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9" s="35" t="str">
        <f>IFERROR(
                    _xlfn.XLOOKUP(Tabela1[[#This Row],[ID]],'Base_Solicitações MP'!B:B,'Base_Solicitações MP'!R:R),
                    "Não enviada")</f>
        <v>Não enviada</v>
      </c>
      <c r="AC249" s="15" t="str">
        <f>_xlfn.CONCAT(Tabela1[[#This Row],[Município]],"/",Tabela1[[#This Row],[UF]])</f>
        <v>Escada/PE</v>
      </c>
    </row>
    <row r="250" spans="1:29" x14ac:dyDescent="0.25">
      <c r="A250" s="14" t="s">
        <v>24</v>
      </c>
      <c r="B250" s="2" t="s">
        <v>8414</v>
      </c>
      <c r="C250" s="2" t="s">
        <v>25</v>
      </c>
      <c r="D250" s="2" t="s">
        <v>455</v>
      </c>
      <c r="E250" s="1">
        <v>658756</v>
      </c>
      <c r="F250" s="1">
        <v>2009</v>
      </c>
      <c r="G250" s="1">
        <v>5</v>
      </c>
      <c r="H250" s="1" t="s">
        <v>349</v>
      </c>
      <c r="I250" s="1" t="s">
        <v>160</v>
      </c>
      <c r="J250" s="1" t="s">
        <v>40</v>
      </c>
      <c r="K250" s="1" t="str">
        <f>IF(Tabela1[[#This Row],[Situação da Obra]]="Inacabada - PC Técnica Concluída","Inacabada",Tabela1[[#This Row],[Situação da Obra]])</f>
        <v>Inacabada</v>
      </c>
      <c r="L250" s="1" t="s">
        <v>204</v>
      </c>
      <c r="M250" s="4">
        <v>44053</v>
      </c>
      <c r="N250" s="5">
        <v>9.8100000000000007E-2</v>
      </c>
      <c r="O250" s="4">
        <v>43997</v>
      </c>
      <c r="P250" s="1" t="s">
        <v>167</v>
      </c>
      <c r="Q250" s="1" t="s">
        <v>24</v>
      </c>
      <c r="R250" s="1" t="s">
        <v>168</v>
      </c>
      <c r="S250" s="1" t="s">
        <v>169</v>
      </c>
      <c r="T250" s="1" t="s">
        <v>169</v>
      </c>
      <c r="U250" s="6">
        <v>671228.17</v>
      </c>
      <c r="V250" s="6">
        <v>503591.68799999997</v>
      </c>
      <c r="W250" s="6">
        <v>5086.7840000000006</v>
      </c>
      <c r="X250" s="6">
        <v>179586.20689655171</v>
      </c>
      <c r="Y250" s="6">
        <v>27503.98</v>
      </c>
      <c r="Z250" s="7">
        <v>43884</v>
      </c>
      <c r="AA2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0" s="35" t="str">
        <f>IFERROR(
                    _xlfn.XLOOKUP(Tabela1[[#This Row],[ID]],'Base_Solicitações MP'!B:B,'Base_Solicitações MP'!R:R),
                    "Não enviada")</f>
        <v>Não enviada</v>
      </c>
      <c r="AC250" s="15" t="str">
        <f>_xlfn.CONCAT(Tabela1[[#This Row],[Município]],"/",Tabela1[[#This Row],[UF]])</f>
        <v>Escada/PE</v>
      </c>
    </row>
    <row r="251" spans="1:29" x14ac:dyDescent="0.25">
      <c r="A251" s="14" t="s">
        <v>24</v>
      </c>
      <c r="B251" s="2" t="s">
        <v>8415</v>
      </c>
      <c r="C251" s="2" t="s">
        <v>25</v>
      </c>
      <c r="D251" s="3" t="s">
        <v>455</v>
      </c>
      <c r="E251" s="1">
        <v>658756</v>
      </c>
      <c r="F251" s="1">
        <v>2009</v>
      </c>
      <c r="G251" s="1">
        <v>5</v>
      </c>
      <c r="H251" s="1" t="s">
        <v>457</v>
      </c>
      <c r="I251" s="1" t="s">
        <v>160</v>
      </c>
      <c r="J251" s="1" t="s">
        <v>40</v>
      </c>
      <c r="K251" s="1" t="str">
        <f>IF(Tabela1[[#This Row],[Situação da Obra]]="Inacabada - PC Técnica Concluída","Inacabada",Tabela1[[#This Row],[Situação da Obra]])</f>
        <v>Inacabada</v>
      </c>
      <c r="L251" s="1" t="s">
        <v>204</v>
      </c>
      <c r="M251" s="4">
        <v>44053</v>
      </c>
      <c r="N251" s="5">
        <v>0.3372</v>
      </c>
      <c r="O251" s="4">
        <v>43609</v>
      </c>
      <c r="P251" s="1" t="s">
        <v>167</v>
      </c>
      <c r="Q251" s="1" t="s">
        <v>24</v>
      </c>
      <c r="R251" s="1" t="s">
        <v>168</v>
      </c>
      <c r="S251" s="1" t="s">
        <v>218</v>
      </c>
      <c r="T251" s="1" t="s">
        <v>218</v>
      </c>
      <c r="U251" s="6">
        <v>762566.46</v>
      </c>
      <c r="V251" s="6">
        <v>503591.68799999997</v>
      </c>
      <c r="W251" s="6">
        <v>5086.7840000000006</v>
      </c>
      <c r="X251" s="6">
        <v>508678.47000000003</v>
      </c>
      <c r="Y251" s="6">
        <v>27503.98</v>
      </c>
      <c r="Z251" s="7">
        <v>43884</v>
      </c>
      <c r="AA2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1" s="35" t="str">
        <f>IFERROR(
                    _xlfn.XLOOKUP(Tabela1[[#This Row],[ID]],'Base_Solicitações MP'!B:B,'Base_Solicitações MP'!R:R),
                    "Não enviada")</f>
        <v>Não enviada</v>
      </c>
      <c r="AC251" s="15" t="str">
        <f>_xlfn.CONCAT(Tabela1[[#This Row],[Município]],"/",Tabela1[[#This Row],[UF]])</f>
        <v>Palmares/PE</v>
      </c>
    </row>
    <row r="252" spans="1:29" x14ac:dyDescent="0.25">
      <c r="A252" s="14" t="s">
        <v>24</v>
      </c>
      <c r="B252" s="2" t="s">
        <v>8416</v>
      </c>
      <c r="C252" s="2" t="s">
        <v>25</v>
      </c>
      <c r="D252" s="3" t="s">
        <v>458</v>
      </c>
      <c r="E252" s="1">
        <v>702341</v>
      </c>
      <c r="F252" s="1">
        <v>2010</v>
      </c>
      <c r="G252" s="1">
        <v>2</v>
      </c>
      <c r="H252" s="1" t="s">
        <v>459</v>
      </c>
      <c r="I252" s="1" t="s">
        <v>184</v>
      </c>
      <c r="J252" s="1" t="s">
        <v>29</v>
      </c>
      <c r="K252" s="1" t="str">
        <f>IF(Tabela1[[#This Row],[Situação da Obra]]="Inacabada - PC Técnica Concluída","Inacabada",Tabela1[[#This Row],[Situação da Obra]])</f>
        <v>Inacabada</v>
      </c>
      <c r="L252" s="1" t="s">
        <v>204</v>
      </c>
      <c r="M252" s="4">
        <v>44915</v>
      </c>
      <c r="N252" s="5">
        <v>0.64419999999999999</v>
      </c>
      <c r="O252" s="4">
        <v>42194</v>
      </c>
      <c r="P252" s="1" t="s">
        <v>199</v>
      </c>
      <c r="Q252" s="1" t="s">
        <v>25</v>
      </c>
      <c r="R252" s="1" t="s">
        <v>32</v>
      </c>
      <c r="S252" s="1" t="s">
        <v>205</v>
      </c>
      <c r="T252" s="1" t="s">
        <v>201</v>
      </c>
      <c r="U252" s="6">
        <v>849852.42</v>
      </c>
      <c r="V252" s="6">
        <v>841500</v>
      </c>
      <c r="W252" s="6">
        <v>8500</v>
      </c>
      <c r="X252" s="6">
        <v>850000</v>
      </c>
      <c r="Y252" s="6">
        <v>0</v>
      </c>
      <c r="Z252" s="7">
        <v>41587</v>
      </c>
      <c r="AA2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2" s="35" t="str">
        <f>IFERROR(
                    _xlfn.XLOOKUP(Tabela1[[#This Row],[ID]],'Base_Solicitações MP'!B:B,'Base_Solicitações MP'!R:R),
                    "Não enviada")</f>
        <v>Não enviada</v>
      </c>
      <c r="AC252" s="15" t="str">
        <f>_xlfn.CONCAT(Tabela1[[#This Row],[Município]],"/",Tabela1[[#This Row],[UF]])</f>
        <v>Curuçá/PA</v>
      </c>
    </row>
    <row r="253" spans="1:29" x14ac:dyDescent="0.25">
      <c r="A253" s="14" t="s">
        <v>24</v>
      </c>
      <c r="B253" s="2" t="s">
        <v>8417</v>
      </c>
      <c r="C253" s="2" t="s">
        <v>25</v>
      </c>
      <c r="D253" s="3" t="s">
        <v>460</v>
      </c>
      <c r="E253" s="1">
        <v>702336</v>
      </c>
      <c r="F253" s="1">
        <v>2010</v>
      </c>
      <c r="G253" s="1">
        <v>1</v>
      </c>
      <c r="H253" s="1" t="s">
        <v>461</v>
      </c>
      <c r="I253" s="1" t="s">
        <v>44</v>
      </c>
      <c r="J253" s="1" t="s">
        <v>29</v>
      </c>
      <c r="K253" s="1" t="str">
        <f>IF(Tabela1[[#This Row],[Situação da Obra]]="Inacabada - PC Técnica Concluída","Inacabada",Tabela1[[#This Row],[Situação da Obra]])</f>
        <v>Inacabada</v>
      </c>
      <c r="L253" s="1" t="s">
        <v>204</v>
      </c>
      <c r="M253" s="4">
        <v>44915</v>
      </c>
      <c r="N253" s="5">
        <v>0.53129999999999999</v>
      </c>
      <c r="O253" s="4">
        <v>42720</v>
      </c>
      <c r="P253" s="1" t="s">
        <v>199</v>
      </c>
      <c r="Q253" s="1" t="s">
        <v>25</v>
      </c>
      <c r="R253" s="1" t="s">
        <v>32</v>
      </c>
      <c r="S253" s="1" t="s">
        <v>205</v>
      </c>
      <c r="T253" s="1" t="s">
        <v>201</v>
      </c>
      <c r="U253" s="6">
        <v>556535.30000000005</v>
      </c>
      <c r="V253" s="6">
        <v>877715.86</v>
      </c>
      <c r="W253" s="6">
        <v>8865.82</v>
      </c>
      <c r="X253" s="6">
        <v>886581.67999999993</v>
      </c>
      <c r="Y253" s="6">
        <v>52.75</v>
      </c>
      <c r="Z253" s="7">
        <v>43116</v>
      </c>
      <c r="AA2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3" s="35" t="str">
        <f>IFERROR(
                    _xlfn.XLOOKUP(Tabela1[[#This Row],[ID]],'Base_Solicitações MP'!B:B,'Base_Solicitações MP'!R:R),
                    "Não enviada")</f>
        <v>Diligência</v>
      </c>
      <c r="AC253" s="15" t="str">
        <f>_xlfn.CONCAT(Tabela1[[#This Row],[Município]],"/",Tabela1[[#This Row],[UF]])</f>
        <v>São Bento/MA</v>
      </c>
    </row>
    <row r="254" spans="1:29" x14ac:dyDescent="0.25">
      <c r="A254" s="14" t="s">
        <v>24</v>
      </c>
      <c r="B254" s="2" t="s">
        <v>8418</v>
      </c>
      <c r="C254" s="2" t="s">
        <v>25</v>
      </c>
      <c r="D254" s="3" t="s">
        <v>462</v>
      </c>
      <c r="E254" s="1">
        <v>701780</v>
      </c>
      <c r="F254" s="1">
        <v>2010</v>
      </c>
      <c r="G254" s="1">
        <v>1</v>
      </c>
      <c r="H254" s="1" t="s">
        <v>463</v>
      </c>
      <c r="I254" s="1" t="s">
        <v>184</v>
      </c>
      <c r="J254" s="1" t="s">
        <v>29</v>
      </c>
      <c r="K254" s="1" t="str">
        <f>IF(Tabela1[[#This Row],[Situação da Obra]]="Inacabada - PC Técnica Concluída","Inacabada",Tabela1[[#This Row],[Situação da Obra]])</f>
        <v>Inacabada</v>
      </c>
      <c r="L254" s="1" t="s">
        <v>204</v>
      </c>
      <c r="M254" s="4">
        <v>44915</v>
      </c>
      <c r="N254" s="5">
        <v>0.64349999999999996</v>
      </c>
      <c r="O254" s="4">
        <v>42296</v>
      </c>
      <c r="P254" s="1" t="s">
        <v>199</v>
      </c>
      <c r="Q254" s="1" t="s">
        <v>24</v>
      </c>
      <c r="R254" s="1" t="s">
        <v>32</v>
      </c>
      <c r="S254" s="1" t="s">
        <v>205</v>
      </c>
      <c r="T254" s="1" t="s">
        <v>201</v>
      </c>
      <c r="U254" s="6">
        <v>849097.95</v>
      </c>
      <c r="V254" s="6">
        <v>841500</v>
      </c>
      <c r="W254" s="6">
        <v>8500</v>
      </c>
      <c r="X254" s="6">
        <v>850000</v>
      </c>
      <c r="Y254" s="6">
        <v>345.52</v>
      </c>
      <c r="Z254" s="7">
        <v>42237</v>
      </c>
      <c r="AA2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4" s="35" t="str">
        <f>IFERROR(
                    _xlfn.XLOOKUP(Tabela1[[#This Row],[ID]],'Base_Solicitações MP'!B:B,'Base_Solicitações MP'!R:R),
                    "Não enviada")</f>
        <v>Não enviada</v>
      </c>
      <c r="AC254" s="15" t="str">
        <f>_xlfn.CONCAT(Tabela1[[#This Row],[Município]],"/",Tabela1[[#This Row],[UF]])</f>
        <v>Monte Alegre/PA</v>
      </c>
    </row>
    <row r="255" spans="1:29" x14ac:dyDescent="0.25">
      <c r="A255" s="14" t="s">
        <v>24</v>
      </c>
      <c r="B255" s="2" t="s">
        <v>8419</v>
      </c>
      <c r="C255" s="2" t="s">
        <v>25</v>
      </c>
      <c r="D255" s="3" t="s">
        <v>464</v>
      </c>
      <c r="E255" s="1">
        <v>702202</v>
      </c>
      <c r="F255" s="1">
        <v>2010</v>
      </c>
      <c r="G255" s="1">
        <v>1</v>
      </c>
      <c r="H255" s="1" t="s">
        <v>286</v>
      </c>
      <c r="I255" s="1" t="s">
        <v>184</v>
      </c>
      <c r="J255" s="1" t="s">
        <v>29</v>
      </c>
      <c r="K255" s="1" t="str">
        <f>IF(Tabela1[[#This Row],[Situação da Obra]]="Inacabada - PC Técnica Concluída","Inacabada",Tabela1[[#This Row],[Situação da Obra]])</f>
        <v>Inacabada</v>
      </c>
      <c r="L255" s="1" t="s">
        <v>204</v>
      </c>
      <c r="M255" s="4">
        <v>44915</v>
      </c>
      <c r="N255" s="5">
        <v>0.73199999999999998</v>
      </c>
      <c r="O255" s="4">
        <v>41846</v>
      </c>
      <c r="P255" s="1" t="s">
        <v>199</v>
      </c>
      <c r="Q255" s="1" t="s">
        <v>24</v>
      </c>
      <c r="R255" s="1" t="s">
        <v>32</v>
      </c>
      <c r="S255" s="1" t="s">
        <v>205</v>
      </c>
      <c r="T255" s="1" t="s">
        <v>201</v>
      </c>
      <c r="U255" s="6">
        <v>847808.4</v>
      </c>
      <c r="V255" s="6">
        <v>849915</v>
      </c>
      <c r="W255" s="6">
        <v>8585</v>
      </c>
      <c r="X255" s="6">
        <v>858500</v>
      </c>
      <c r="Y255" s="6">
        <v>0</v>
      </c>
      <c r="Z255" s="7">
        <v>41587</v>
      </c>
      <c r="AA2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5" s="35" t="str">
        <f>IFERROR(
                    _xlfn.XLOOKUP(Tabela1[[#This Row],[ID]],'Base_Solicitações MP'!B:B,'Base_Solicitações MP'!R:R),
                    "Não enviada")</f>
        <v>Não enviada</v>
      </c>
      <c r="AC255" s="15" t="str">
        <f>_xlfn.CONCAT(Tabela1[[#This Row],[Município]],"/",Tabela1[[#This Row],[UF]])</f>
        <v>Quatipuru/PA</v>
      </c>
    </row>
    <row r="256" spans="1:29" x14ac:dyDescent="0.25">
      <c r="A256" s="14" t="s">
        <v>24</v>
      </c>
      <c r="B256" s="2" t="s">
        <v>8420</v>
      </c>
      <c r="C256" s="2" t="s">
        <v>25</v>
      </c>
      <c r="D256" s="3" t="s">
        <v>465</v>
      </c>
      <c r="E256" s="1">
        <v>701785</v>
      </c>
      <c r="F256" s="1">
        <v>2010</v>
      </c>
      <c r="G256" s="1">
        <v>1</v>
      </c>
      <c r="H256" s="1" t="s">
        <v>466</v>
      </c>
      <c r="I256" s="1" t="s">
        <v>47</v>
      </c>
      <c r="J256" s="1" t="s">
        <v>29</v>
      </c>
      <c r="K256" s="1" t="str">
        <f>IF(Tabela1[[#This Row],[Situação da Obra]]="Inacabada - PC Técnica Concluída","Inacabada",Tabela1[[#This Row],[Situação da Obra]])</f>
        <v>Inacabada</v>
      </c>
      <c r="L256" s="1" t="s">
        <v>30</v>
      </c>
      <c r="M256" s="4">
        <v>44915</v>
      </c>
      <c r="N256" s="5">
        <v>0.50049999999999994</v>
      </c>
      <c r="O256" s="4">
        <v>42065</v>
      </c>
      <c r="P256" s="1" t="s">
        <v>31</v>
      </c>
      <c r="Q256" s="1" t="s">
        <v>24</v>
      </c>
      <c r="R256" s="1" t="s">
        <v>32</v>
      </c>
      <c r="S256" s="1" t="s">
        <v>33</v>
      </c>
      <c r="T256" s="1" t="s">
        <v>34</v>
      </c>
      <c r="U256" s="6">
        <v>1186626.8799999999</v>
      </c>
      <c r="V256" s="6">
        <v>1175789.52</v>
      </c>
      <c r="W256" s="6">
        <v>11876.66</v>
      </c>
      <c r="X256" s="6">
        <v>1187666.18</v>
      </c>
      <c r="Y256" s="6">
        <v>0</v>
      </c>
      <c r="Z256" s="7">
        <v>42102</v>
      </c>
      <c r="AA2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6" s="35" t="str">
        <f>IFERROR(
                    _xlfn.XLOOKUP(Tabela1[[#This Row],[ID]],'Base_Solicitações MP'!B:B,'Base_Solicitações MP'!R:R),
                    "Não enviada")</f>
        <v>Em Cadastramento</v>
      </c>
      <c r="AC256" s="15" t="str">
        <f>_xlfn.CONCAT(Tabela1[[#This Row],[Município]],"/",Tabela1[[#This Row],[UF]])</f>
        <v>Santa Rosa do Tocantins/TO</v>
      </c>
    </row>
    <row r="257" spans="1:29" x14ac:dyDescent="0.25">
      <c r="A257" s="14" t="s">
        <v>24</v>
      </c>
      <c r="B257" s="2" t="s">
        <v>8421</v>
      </c>
      <c r="C257" s="2" t="s">
        <v>25</v>
      </c>
      <c r="D257" s="3" t="s">
        <v>467</v>
      </c>
      <c r="E257" s="1">
        <v>701784</v>
      </c>
      <c r="F257" s="1">
        <v>2010</v>
      </c>
      <c r="G257" s="1">
        <v>1</v>
      </c>
      <c r="H257" s="1" t="s">
        <v>468</v>
      </c>
      <c r="I257" s="1" t="s">
        <v>249</v>
      </c>
      <c r="J257" s="1" t="s">
        <v>40</v>
      </c>
      <c r="K257" s="1" t="str">
        <f>IF(Tabela1[[#This Row],[Situação da Obra]]="Inacabada - PC Técnica Concluída","Inacabada",Tabela1[[#This Row],[Situação da Obra]])</f>
        <v>Inacabada</v>
      </c>
      <c r="L257" s="1" t="s">
        <v>30</v>
      </c>
      <c r="M257" s="4">
        <v>43003</v>
      </c>
      <c r="N257" s="5">
        <v>0.80720000000000003</v>
      </c>
      <c r="O257" s="4">
        <v>42893</v>
      </c>
      <c r="P257" s="1" t="s">
        <v>31</v>
      </c>
      <c r="Q257" s="1" t="s">
        <v>24</v>
      </c>
      <c r="R257" s="1" t="s">
        <v>32</v>
      </c>
      <c r="S257" s="1" t="s">
        <v>33</v>
      </c>
      <c r="T257" s="1" t="s">
        <v>34</v>
      </c>
      <c r="U257" s="6">
        <v>1196083.45</v>
      </c>
      <c r="V257" s="6">
        <v>1188000</v>
      </c>
      <c r="W257" s="6">
        <v>12000</v>
      </c>
      <c r="X257" s="6">
        <v>1200000</v>
      </c>
      <c r="Y257" s="6">
        <v>336259.6</v>
      </c>
      <c r="Z257" s="7">
        <v>46019</v>
      </c>
      <c r="AA2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7" s="35" t="str">
        <f>IFERROR(
                    _xlfn.XLOOKUP(Tabela1[[#This Row],[ID]],'Base_Solicitações MP'!B:B,'Base_Solicitações MP'!R:R),
                    "Não enviada")</f>
        <v>Aguardando Análise FNDE</v>
      </c>
      <c r="AC257" s="15" t="str">
        <f>_xlfn.CONCAT(Tabela1[[#This Row],[Município]],"/",Tabela1[[#This Row],[UF]])</f>
        <v>Indiaroba/SE</v>
      </c>
    </row>
    <row r="258" spans="1:29" x14ac:dyDescent="0.25">
      <c r="A258" s="14" t="s">
        <v>24</v>
      </c>
      <c r="B258" s="2" t="s">
        <v>8422</v>
      </c>
      <c r="C258" s="2" t="s">
        <v>25</v>
      </c>
      <c r="D258" s="3" t="s">
        <v>469</v>
      </c>
      <c r="E258" s="1">
        <v>701894</v>
      </c>
      <c r="F258" s="1">
        <v>2010</v>
      </c>
      <c r="G258" s="1">
        <v>1</v>
      </c>
      <c r="H258" s="1" t="s">
        <v>470</v>
      </c>
      <c r="I258" s="1" t="s">
        <v>249</v>
      </c>
      <c r="J258" s="1" t="s">
        <v>40</v>
      </c>
      <c r="K258" s="1" t="str">
        <f>IF(Tabela1[[#This Row],[Situação da Obra]]="Inacabada - PC Técnica Concluída","Inacabada",Tabela1[[#This Row],[Situação da Obra]])</f>
        <v>Inacabada</v>
      </c>
      <c r="L258" s="1" t="s">
        <v>30</v>
      </c>
      <c r="M258" s="4">
        <v>44357</v>
      </c>
      <c r="N258" s="5">
        <v>0.21490000000000001</v>
      </c>
      <c r="O258" s="4">
        <v>44322</v>
      </c>
      <c r="P258" s="1" t="s">
        <v>31</v>
      </c>
      <c r="Q258" s="1" t="s">
        <v>24</v>
      </c>
      <c r="R258" s="1" t="s">
        <v>32</v>
      </c>
      <c r="S258" s="1" t="s">
        <v>57</v>
      </c>
      <c r="T258" s="1" t="s">
        <v>34</v>
      </c>
      <c r="U258" s="6">
        <v>2464903.29</v>
      </c>
      <c r="V258" s="6">
        <v>1239358.81</v>
      </c>
      <c r="W258" s="6">
        <v>975709.57000000007</v>
      </c>
      <c r="X258" s="6">
        <v>2215068.38</v>
      </c>
      <c r="Y258" s="6">
        <v>1085.1400000000001</v>
      </c>
      <c r="Z258" s="7">
        <v>44287</v>
      </c>
      <c r="AA2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8" s="35" t="str">
        <f>IFERROR(
                    _xlfn.XLOOKUP(Tabela1[[#This Row],[ID]],'Base_Solicitações MP'!B:B,'Base_Solicitações MP'!R:R),
                    "Não enviada")</f>
        <v>Retornado para Análise FNDE</v>
      </c>
      <c r="AC258" s="15" t="str">
        <f>_xlfn.CONCAT(Tabela1[[#This Row],[Município]],"/",Tabela1[[#This Row],[UF]])</f>
        <v>Laranjeiras/SE</v>
      </c>
    </row>
    <row r="259" spans="1:29" x14ac:dyDescent="0.25">
      <c r="A259" s="14" t="s">
        <v>24</v>
      </c>
      <c r="B259" s="2" t="s">
        <v>8423</v>
      </c>
      <c r="C259" s="2" t="s">
        <v>25</v>
      </c>
      <c r="D259" s="3" t="s">
        <v>471</v>
      </c>
      <c r="E259" s="1">
        <v>700105</v>
      </c>
      <c r="F259" s="1">
        <v>2010</v>
      </c>
      <c r="G259" s="1">
        <v>1</v>
      </c>
      <c r="H259" s="1" t="s">
        <v>472</v>
      </c>
      <c r="I259" s="1" t="s">
        <v>47</v>
      </c>
      <c r="J259" s="1" t="s">
        <v>29</v>
      </c>
      <c r="K259" s="1" t="str">
        <f>IF(Tabela1[[#This Row],[Situação da Obra]]="Inacabada - PC Técnica Concluída","Inacabada",Tabela1[[#This Row],[Situação da Obra]])</f>
        <v>Inacabada</v>
      </c>
      <c r="L259" s="1" t="s">
        <v>30</v>
      </c>
      <c r="M259" s="4">
        <v>44915</v>
      </c>
      <c r="N259" s="5">
        <v>0.52280000000000004</v>
      </c>
      <c r="O259" s="4">
        <v>42117</v>
      </c>
      <c r="P259" s="1" t="s">
        <v>31</v>
      </c>
      <c r="Q259" s="1" t="s">
        <v>24</v>
      </c>
      <c r="R259" s="1" t="s">
        <v>32</v>
      </c>
      <c r="S259" s="1" t="s">
        <v>79</v>
      </c>
      <c r="T259" s="1" t="s">
        <v>34</v>
      </c>
      <c r="U259" s="6">
        <v>617301.55000000005</v>
      </c>
      <c r="V259" s="6">
        <v>612362.48</v>
      </c>
      <c r="W259" s="6">
        <v>6185.4800000000005</v>
      </c>
      <c r="X259" s="6">
        <v>618547.96</v>
      </c>
      <c r="Y259" s="6">
        <v>0</v>
      </c>
      <c r="Z259" s="7">
        <v>41874</v>
      </c>
      <c r="AA2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9" s="35" t="str">
        <f>IFERROR(
                    _xlfn.XLOOKUP(Tabela1[[#This Row],[ID]],'Base_Solicitações MP'!B:B,'Base_Solicitações MP'!R:R),
                    "Não enviada")</f>
        <v>Aguardando Análise FNDE</v>
      </c>
      <c r="AC259" s="15" t="str">
        <f>_xlfn.CONCAT(Tabela1[[#This Row],[Município]],"/",Tabela1[[#This Row],[UF]])</f>
        <v>São Sebastião do Tocantins/TO</v>
      </c>
    </row>
    <row r="260" spans="1:29" x14ac:dyDescent="0.25">
      <c r="A260" s="14" t="s">
        <v>24</v>
      </c>
      <c r="B260" s="2" t="s">
        <v>8424</v>
      </c>
      <c r="C260" s="2" t="s">
        <v>25</v>
      </c>
      <c r="D260" s="3" t="s">
        <v>473</v>
      </c>
      <c r="E260" s="1">
        <v>701960</v>
      </c>
      <c r="F260" s="1">
        <v>2010</v>
      </c>
      <c r="G260" s="1">
        <v>1</v>
      </c>
      <c r="H260" s="1" t="s">
        <v>474</v>
      </c>
      <c r="I260" s="1" t="s">
        <v>55</v>
      </c>
      <c r="J260" s="1" t="s">
        <v>29</v>
      </c>
      <c r="K260" s="1" t="str">
        <f>IF(Tabela1[[#This Row],[Situação da Obra]]="Inacabada - PC Técnica Concluída","Inacabada",Tabela1[[#This Row],[Situação da Obra]])</f>
        <v>Inacabada</v>
      </c>
      <c r="L260" s="1" t="s">
        <v>30</v>
      </c>
      <c r="M260" s="4">
        <v>44915</v>
      </c>
      <c r="N260" s="5">
        <v>0.77839999999999998</v>
      </c>
      <c r="O260" s="4">
        <v>43930</v>
      </c>
      <c r="P260" s="1" t="s">
        <v>31</v>
      </c>
      <c r="Q260" s="1" t="s">
        <v>24</v>
      </c>
      <c r="R260" s="1" t="s">
        <v>32</v>
      </c>
      <c r="S260" s="1" t="s">
        <v>79</v>
      </c>
      <c r="T260" s="1" t="s">
        <v>34</v>
      </c>
      <c r="U260" s="6">
        <v>271139.37</v>
      </c>
      <c r="V260" s="6">
        <v>578428.86</v>
      </c>
      <c r="W260" s="6">
        <v>5842.72</v>
      </c>
      <c r="X260" s="6">
        <v>584271.57999999996</v>
      </c>
      <c r="Y260" s="6">
        <v>148001.96</v>
      </c>
      <c r="Z260" s="7">
        <v>44287</v>
      </c>
      <c r="AA2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0" s="35" t="str">
        <f>IFERROR(
                    _xlfn.XLOOKUP(Tabela1[[#This Row],[ID]],'Base_Solicitações MP'!B:B,'Base_Solicitações MP'!R:R),
                    "Não enviada")</f>
        <v>Aguardando Análise FNDE</v>
      </c>
      <c r="AC260" s="15" t="str">
        <f>_xlfn.CONCAT(Tabela1[[#This Row],[Município]],"/",Tabela1[[#This Row],[UF]])</f>
        <v>Indiana/SP</v>
      </c>
    </row>
    <row r="261" spans="1:29" x14ac:dyDescent="0.25">
      <c r="A261" s="14" t="s">
        <v>24</v>
      </c>
      <c r="B261" s="2" t="s">
        <v>8425</v>
      </c>
      <c r="C261" s="2" t="s">
        <v>25</v>
      </c>
      <c r="D261" s="3" t="s">
        <v>475</v>
      </c>
      <c r="E261" s="1">
        <v>700033</v>
      </c>
      <c r="F261" s="1">
        <v>2010</v>
      </c>
      <c r="G261" s="1">
        <v>1</v>
      </c>
      <c r="H261" s="1" t="s">
        <v>476</v>
      </c>
      <c r="I261" s="1" t="s">
        <v>212</v>
      </c>
      <c r="J261" s="1" t="s">
        <v>29</v>
      </c>
      <c r="K261" s="1" t="str">
        <f>IF(Tabela1[[#This Row],[Situação da Obra]]="Inacabada - PC Técnica Concluída","Inacabada",Tabela1[[#This Row],[Situação da Obra]])</f>
        <v>Inacabada</v>
      </c>
      <c r="L261" s="1" t="s">
        <v>30</v>
      </c>
      <c r="M261" s="4">
        <v>44915</v>
      </c>
      <c r="N261" s="5">
        <v>0.46300000000000002</v>
      </c>
      <c r="O261" s="4">
        <v>41852</v>
      </c>
      <c r="P261" s="1" t="s">
        <v>31</v>
      </c>
      <c r="Q261" s="1" t="s">
        <v>24</v>
      </c>
      <c r="R261" s="1" t="s">
        <v>32</v>
      </c>
      <c r="S261" s="1" t="s">
        <v>33</v>
      </c>
      <c r="T261" s="1" t="s">
        <v>34</v>
      </c>
      <c r="U261" s="6">
        <v>1264105.18</v>
      </c>
      <c r="V261" s="6">
        <v>1288780.72</v>
      </c>
      <c r="W261" s="6">
        <v>13017.99</v>
      </c>
      <c r="X261" s="6">
        <v>1301798.71</v>
      </c>
      <c r="Y261" s="6">
        <v>502.48</v>
      </c>
      <c r="Z261" s="7">
        <v>41369</v>
      </c>
      <c r="AA2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1" s="35" t="str">
        <f>IFERROR(
                    _xlfn.XLOOKUP(Tabela1[[#This Row],[ID]],'Base_Solicitações MP'!B:B,'Base_Solicitações MP'!R:R),
                    "Não enviada")</f>
        <v>Em Cadastramento</v>
      </c>
      <c r="AC261" s="15" t="str">
        <f>_xlfn.CONCAT(Tabela1[[#This Row],[Município]],"/",Tabela1[[#This Row],[UF]])</f>
        <v>Codajás/AM</v>
      </c>
    </row>
    <row r="262" spans="1:29" x14ac:dyDescent="0.25">
      <c r="A262" s="14" t="s">
        <v>24</v>
      </c>
      <c r="B262" s="2" t="s">
        <v>7001</v>
      </c>
      <c r="C262" s="2" t="s">
        <v>25</v>
      </c>
      <c r="D262" s="3" t="s">
        <v>477</v>
      </c>
      <c r="E262" s="1">
        <v>700055</v>
      </c>
      <c r="F262" s="1">
        <v>2010</v>
      </c>
      <c r="G262" s="1">
        <v>1</v>
      </c>
      <c r="H262" s="1" t="s">
        <v>478</v>
      </c>
      <c r="I262" s="1" t="s">
        <v>212</v>
      </c>
      <c r="J262" s="1" t="s">
        <v>40</v>
      </c>
      <c r="K262" s="1" t="str">
        <f>IF(Tabela1[[#This Row],[Situação da Obra]]="Inacabada - PC Técnica Concluída","Inacabada",Tabela1[[#This Row],[Situação da Obra]])</f>
        <v>Inacabada</v>
      </c>
      <c r="L262" s="1" t="s">
        <v>30</v>
      </c>
      <c r="M262" s="4">
        <v>41992</v>
      </c>
      <c r="N262" s="5">
        <v>0.32100000000000001</v>
      </c>
      <c r="O262" s="4">
        <v>41836</v>
      </c>
      <c r="P262" s="1" t="s">
        <v>31</v>
      </c>
      <c r="Q262" s="1" t="s">
        <v>24</v>
      </c>
      <c r="R262" s="1" t="s">
        <v>32</v>
      </c>
      <c r="S262" s="1" t="s">
        <v>33</v>
      </c>
      <c r="T262" s="1" t="s">
        <v>34</v>
      </c>
      <c r="U262" s="6">
        <v>1259028.9099999999</v>
      </c>
      <c r="V262" s="6">
        <v>1249423.72</v>
      </c>
      <c r="W262" s="6">
        <v>12620.44</v>
      </c>
      <c r="X262" s="6">
        <v>631022.07999999996</v>
      </c>
      <c r="Y262" s="6">
        <v>33.18</v>
      </c>
      <c r="Z262" s="7">
        <v>41869</v>
      </c>
      <c r="AA2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2" s="35" t="str">
        <f>IFERROR(
                    _xlfn.XLOOKUP(Tabela1[[#This Row],[ID]],'Base_Solicitações MP'!B:B,'Base_Solicitações MP'!R:R),
                    "Não enviada")</f>
        <v>Em Cadastramento</v>
      </c>
      <c r="AC262" s="15" t="str">
        <f>_xlfn.CONCAT(Tabela1[[#This Row],[Município]],"/",Tabela1[[#This Row],[UF]])</f>
        <v>Urucurituba/AM</v>
      </c>
    </row>
    <row r="263" spans="1:29" x14ac:dyDescent="0.25">
      <c r="A263" s="14" t="s">
        <v>24</v>
      </c>
      <c r="B263" s="2" t="s">
        <v>7680</v>
      </c>
      <c r="C263" s="2" t="s">
        <v>25</v>
      </c>
      <c r="D263" s="3" t="s">
        <v>479</v>
      </c>
      <c r="E263" s="1">
        <v>702241</v>
      </c>
      <c r="F263" s="1">
        <v>2010</v>
      </c>
      <c r="G263" s="1">
        <v>1</v>
      </c>
      <c r="H263" s="1" t="s">
        <v>480</v>
      </c>
      <c r="I263" s="1" t="s">
        <v>82</v>
      </c>
      <c r="J263" s="1" t="s">
        <v>40</v>
      </c>
      <c r="K263" s="1" t="str">
        <f>IF(Tabela1[[#This Row],[Situação da Obra]]="Inacabada - PC Técnica Concluída","Inacabada",Tabela1[[#This Row],[Situação da Obra]])</f>
        <v>Inacabada</v>
      </c>
      <c r="L263" s="1" t="s">
        <v>30</v>
      </c>
      <c r="M263" s="4">
        <v>43431</v>
      </c>
      <c r="N263" s="5">
        <v>0.98270000000000002</v>
      </c>
      <c r="O263" s="4">
        <v>43412</v>
      </c>
      <c r="P263" s="1" t="s">
        <v>31</v>
      </c>
      <c r="Q263" s="1" t="s">
        <v>24</v>
      </c>
      <c r="R263" s="1" t="s">
        <v>32</v>
      </c>
      <c r="S263" s="1" t="s">
        <v>33</v>
      </c>
      <c r="T263" s="1" t="s">
        <v>34</v>
      </c>
      <c r="U263" s="6">
        <v>428347.71</v>
      </c>
      <c r="V263" s="6">
        <v>1217804.23</v>
      </c>
      <c r="W263" s="6">
        <v>12301.050000000001</v>
      </c>
      <c r="X263" s="6">
        <v>1230105.28</v>
      </c>
      <c r="Y263" s="6">
        <v>2018.61</v>
      </c>
      <c r="Z263" s="7">
        <v>43302</v>
      </c>
      <c r="AA2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3" s="35" t="str">
        <f>IFERROR(
                    _xlfn.XLOOKUP(Tabela1[[#This Row],[ID]],'Base_Solicitações MP'!B:B,'Base_Solicitações MP'!R:R),
                    "Não enviada")</f>
        <v>Diligência</v>
      </c>
      <c r="AC263" s="15" t="str">
        <f>_xlfn.CONCAT(Tabela1[[#This Row],[Município]],"/",Tabela1[[#This Row],[UF]])</f>
        <v>Cafarnaum/BA</v>
      </c>
    </row>
    <row r="264" spans="1:29" x14ac:dyDescent="0.25">
      <c r="A264" s="14" t="s">
        <v>24</v>
      </c>
      <c r="B264" s="2" t="s">
        <v>8426</v>
      </c>
      <c r="C264" s="2" t="s">
        <v>25</v>
      </c>
      <c r="D264" s="3" t="s">
        <v>481</v>
      </c>
      <c r="E264" s="1">
        <v>701786</v>
      </c>
      <c r="F264" s="1">
        <v>2010</v>
      </c>
      <c r="G264" s="1">
        <v>1</v>
      </c>
      <c r="H264" s="1" t="s">
        <v>482</v>
      </c>
      <c r="I264" s="1" t="s">
        <v>55</v>
      </c>
      <c r="J264" s="1" t="s">
        <v>29</v>
      </c>
      <c r="K264" s="1" t="str">
        <f>IF(Tabela1[[#This Row],[Situação da Obra]]="Inacabada - PC Técnica Concluída","Inacabada",Tabela1[[#This Row],[Situação da Obra]])</f>
        <v>Inacabada</v>
      </c>
      <c r="L264" s="1" t="s">
        <v>30</v>
      </c>
      <c r="M264" s="4">
        <v>44915</v>
      </c>
      <c r="N264" s="5">
        <v>0.10009999999999999</v>
      </c>
      <c r="O264" s="4">
        <v>42592</v>
      </c>
      <c r="P264" s="1" t="s">
        <v>31</v>
      </c>
      <c r="Q264" s="1" t="s">
        <v>24</v>
      </c>
      <c r="R264" s="1" t="s">
        <v>32</v>
      </c>
      <c r="S264" s="1" t="s">
        <v>33</v>
      </c>
      <c r="T264" s="1" t="s">
        <v>34</v>
      </c>
      <c r="U264" s="6">
        <v>1347947.02</v>
      </c>
      <c r="V264" s="6">
        <v>1313138.32</v>
      </c>
      <c r="W264" s="6">
        <v>13264.02</v>
      </c>
      <c r="X264" s="6">
        <v>1326402.3400000001</v>
      </c>
      <c r="Y264" s="6">
        <v>0</v>
      </c>
      <c r="Z264" s="7">
        <v>42672</v>
      </c>
      <c r="AA2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4" s="35" t="str">
        <f>IFERROR(
                    _xlfn.XLOOKUP(Tabela1[[#This Row],[ID]],'Base_Solicitações MP'!B:B,'Base_Solicitações MP'!R:R),
                    "Não enviada")</f>
        <v>Não enviada</v>
      </c>
      <c r="AC264" s="15" t="str">
        <f>_xlfn.CONCAT(Tabela1[[#This Row],[Município]],"/",Tabela1[[#This Row],[UF]])</f>
        <v>Mairinque/SP</v>
      </c>
    </row>
    <row r="265" spans="1:29" x14ac:dyDescent="0.25">
      <c r="A265" s="14" t="s">
        <v>24</v>
      </c>
      <c r="B265" s="2" t="s">
        <v>8427</v>
      </c>
      <c r="C265" s="2" t="s">
        <v>25</v>
      </c>
      <c r="D265" s="3" t="s">
        <v>483</v>
      </c>
      <c r="E265" s="1">
        <v>702411</v>
      </c>
      <c r="F265" s="1">
        <v>2010</v>
      </c>
      <c r="G265" s="1">
        <v>6</v>
      </c>
      <c r="H265" s="1" t="s">
        <v>484</v>
      </c>
      <c r="I265" s="1" t="s">
        <v>160</v>
      </c>
      <c r="J265" s="1" t="s">
        <v>40</v>
      </c>
      <c r="K265" s="1" t="str">
        <f>IF(Tabela1[[#This Row],[Situação da Obra]]="Inacabada - PC Técnica Concluída","Inacabada",Tabela1[[#This Row],[Situação da Obra]])</f>
        <v>Inacabada</v>
      </c>
      <c r="L265" s="1" t="s">
        <v>30</v>
      </c>
      <c r="M265" s="4">
        <v>43524</v>
      </c>
      <c r="N265" s="5">
        <v>1</v>
      </c>
      <c r="O265" s="4">
        <v>43445</v>
      </c>
      <c r="P265" s="1" t="s">
        <v>31</v>
      </c>
      <c r="Q265" s="1" t="s">
        <v>24</v>
      </c>
      <c r="R265" s="1" t="s">
        <v>32</v>
      </c>
      <c r="S265" s="1" t="s">
        <v>485</v>
      </c>
      <c r="T265" s="1" t="s">
        <v>34</v>
      </c>
      <c r="U265" s="6">
        <v>1297749.76</v>
      </c>
      <c r="V265" s="6">
        <v>923263.76166666672</v>
      </c>
      <c r="W265" s="6">
        <v>9325.8966666666674</v>
      </c>
      <c r="X265" s="6">
        <v>932589.66</v>
      </c>
      <c r="Y265" s="6">
        <v>0</v>
      </c>
      <c r="Z265" s="7">
        <v>43335</v>
      </c>
      <c r="AA2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5" s="35" t="str">
        <f>IFERROR(
                    _xlfn.XLOOKUP(Tabela1[[#This Row],[ID]],'Base_Solicitações MP'!B:B,'Base_Solicitações MP'!R:R),
                    "Não enviada")</f>
        <v>Não enviada</v>
      </c>
      <c r="AC265" s="15" t="str">
        <f>_xlfn.CONCAT(Tabela1[[#This Row],[Município]],"/",Tabela1[[#This Row],[UF]])</f>
        <v>Recife/PE</v>
      </c>
    </row>
    <row r="266" spans="1:29" x14ac:dyDescent="0.25">
      <c r="A266" s="14" t="s">
        <v>24</v>
      </c>
      <c r="B266" s="2" t="s">
        <v>8428</v>
      </c>
      <c r="C266" s="2" t="s">
        <v>25</v>
      </c>
      <c r="D266" s="3" t="s">
        <v>486</v>
      </c>
      <c r="E266" s="1">
        <v>702347</v>
      </c>
      <c r="F266" s="1">
        <v>2010</v>
      </c>
      <c r="G266" s="1">
        <v>1</v>
      </c>
      <c r="H266" s="1" t="s">
        <v>487</v>
      </c>
      <c r="I266" s="1" t="s">
        <v>82</v>
      </c>
      <c r="J266" s="1" t="s">
        <v>29</v>
      </c>
      <c r="K266" s="1" t="str">
        <f>IF(Tabela1[[#This Row],[Situação da Obra]]="Inacabada - PC Técnica Concluída","Inacabada",Tabela1[[#This Row],[Situação da Obra]])</f>
        <v>Inacabada</v>
      </c>
      <c r="L266" s="1" t="s">
        <v>30</v>
      </c>
      <c r="M266" s="4">
        <v>44915</v>
      </c>
      <c r="N266" s="5">
        <v>0.33279999999999998</v>
      </c>
      <c r="O266" s="4">
        <v>43370</v>
      </c>
      <c r="P266" s="1" t="s">
        <v>31</v>
      </c>
      <c r="Q266" s="1" t="s">
        <v>24</v>
      </c>
      <c r="R266" s="1" t="s">
        <v>32</v>
      </c>
      <c r="S266" s="1" t="s">
        <v>33</v>
      </c>
      <c r="T266" s="1" t="s">
        <v>34</v>
      </c>
      <c r="U266" s="6">
        <v>1315705.25</v>
      </c>
      <c r="V266" s="6">
        <v>1185263.83</v>
      </c>
      <c r="W266" s="6">
        <v>11972.36</v>
      </c>
      <c r="X266" s="6">
        <v>1197236.1900000002</v>
      </c>
      <c r="Y266" s="6">
        <v>187466.11</v>
      </c>
      <c r="Z266" s="7">
        <v>43288</v>
      </c>
      <c r="AA2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6" s="35" t="str">
        <f>IFERROR(
                    _xlfn.XLOOKUP(Tabela1[[#This Row],[ID]],'Base_Solicitações MP'!B:B,'Base_Solicitações MP'!R:R),
                    "Não enviada")</f>
        <v>Aguardando Análise FNDE</v>
      </c>
      <c r="AC266" s="15" t="str">
        <f>_xlfn.CONCAT(Tabela1[[#This Row],[Município]],"/",Tabela1[[#This Row],[UF]])</f>
        <v>Entre Rios/BA</v>
      </c>
    </row>
    <row r="267" spans="1:29" x14ac:dyDescent="0.25">
      <c r="A267" s="14" t="s">
        <v>24</v>
      </c>
      <c r="B267" s="2" t="s">
        <v>8429</v>
      </c>
      <c r="C267" s="2" t="s">
        <v>25</v>
      </c>
      <c r="D267" s="3" t="s">
        <v>488</v>
      </c>
      <c r="E267" s="1">
        <v>700070</v>
      </c>
      <c r="F267" s="1">
        <v>2010</v>
      </c>
      <c r="G267" s="1">
        <v>1</v>
      </c>
      <c r="H267" s="1" t="s">
        <v>489</v>
      </c>
      <c r="I267" s="1" t="s">
        <v>82</v>
      </c>
      <c r="J267" s="1" t="s">
        <v>29</v>
      </c>
      <c r="K267" s="1" t="str">
        <f>IF(Tabela1[[#This Row],[Situação da Obra]]="Inacabada - PC Técnica Concluída","Inacabada",Tabela1[[#This Row],[Situação da Obra]])</f>
        <v>Inacabada</v>
      </c>
      <c r="L267" s="1" t="s">
        <v>30</v>
      </c>
      <c r="M267" s="4">
        <v>44915</v>
      </c>
      <c r="N267" s="5">
        <v>0.34539999999999998</v>
      </c>
      <c r="O267" s="4">
        <v>41907</v>
      </c>
      <c r="P267" s="1" t="s">
        <v>31</v>
      </c>
      <c r="Q267" s="1" t="s">
        <v>24</v>
      </c>
      <c r="R267" s="1" t="s">
        <v>32</v>
      </c>
      <c r="S267" s="1" t="s">
        <v>33</v>
      </c>
      <c r="T267" s="1" t="s">
        <v>34</v>
      </c>
      <c r="U267" s="6">
        <v>1138801.98</v>
      </c>
      <c r="V267" s="6">
        <v>1174080.3400000001</v>
      </c>
      <c r="W267" s="6">
        <v>11859.4</v>
      </c>
      <c r="X267" s="6">
        <v>1185939.74</v>
      </c>
      <c r="Y267" s="6">
        <v>56449.25</v>
      </c>
      <c r="Z267" s="7">
        <v>42156</v>
      </c>
      <c r="AA2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7" s="35" t="str">
        <f>IFERROR(
                    _xlfn.XLOOKUP(Tabela1[[#This Row],[ID]],'Base_Solicitações MP'!B:B,'Base_Solicitações MP'!R:R),
                    "Não enviada")</f>
        <v>Não enviada</v>
      </c>
      <c r="AC267" s="15" t="str">
        <f>_xlfn.CONCAT(Tabela1[[#This Row],[Município]],"/",Tabela1[[#This Row],[UF]])</f>
        <v>Itabela/BA</v>
      </c>
    </row>
    <row r="268" spans="1:29" x14ac:dyDescent="0.25">
      <c r="A268" s="14" t="s">
        <v>24</v>
      </c>
      <c r="B268" s="2" t="s">
        <v>7955</v>
      </c>
      <c r="C268" s="2" t="s">
        <v>25</v>
      </c>
      <c r="D268" s="3" t="s">
        <v>490</v>
      </c>
      <c r="E268" s="1">
        <v>701840</v>
      </c>
      <c r="F268" s="1">
        <v>2010</v>
      </c>
      <c r="G268" s="1">
        <v>1</v>
      </c>
      <c r="H268" s="1" t="s">
        <v>491</v>
      </c>
      <c r="I268" s="1" t="s">
        <v>82</v>
      </c>
      <c r="J268" s="1" t="s">
        <v>29</v>
      </c>
      <c r="K268" s="1" t="str">
        <f>IF(Tabela1[[#This Row],[Situação da Obra]]="Inacabada - PC Técnica Concluída","Inacabada",Tabela1[[#This Row],[Situação da Obra]])</f>
        <v>Inacabada</v>
      </c>
      <c r="L268" s="1" t="s">
        <v>30</v>
      </c>
      <c r="M268" s="4">
        <v>44915</v>
      </c>
      <c r="N268" s="5">
        <v>0.60560000000000003</v>
      </c>
      <c r="O268" s="4">
        <v>43234</v>
      </c>
      <c r="P268" s="1" t="s">
        <v>31</v>
      </c>
      <c r="Q268" s="1" t="s">
        <v>24</v>
      </c>
      <c r="R268" s="1" t="s">
        <v>32</v>
      </c>
      <c r="S268" s="1" t="s">
        <v>33</v>
      </c>
      <c r="T268" s="1" t="s">
        <v>34</v>
      </c>
      <c r="U268" s="6">
        <v>651968.03</v>
      </c>
      <c r="V268" s="6">
        <v>1294247.25</v>
      </c>
      <c r="W268" s="6">
        <v>13073.2</v>
      </c>
      <c r="X268" s="6">
        <v>1307320.45</v>
      </c>
      <c r="Y268" s="6">
        <v>284020.28999999998</v>
      </c>
      <c r="Z268" s="7">
        <v>43323</v>
      </c>
      <c r="AA2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8" s="35" t="str">
        <f>IFERROR(
                    _xlfn.XLOOKUP(Tabela1[[#This Row],[ID]],'Base_Solicitações MP'!B:B,'Base_Solicitações MP'!R:R),
                    "Não enviada")</f>
        <v>Diligência</v>
      </c>
      <c r="AC268" s="15" t="str">
        <f>_xlfn.CONCAT(Tabela1[[#This Row],[Município]],"/",Tabela1[[#This Row],[UF]])</f>
        <v>Itambé/BA</v>
      </c>
    </row>
    <row r="269" spans="1:29" x14ac:dyDescent="0.25">
      <c r="A269" s="14" t="s">
        <v>24</v>
      </c>
      <c r="B269" s="2" t="s">
        <v>8430</v>
      </c>
      <c r="C269" s="2" t="s">
        <v>25</v>
      </c>
      <c r="D269" s="3" t="s">
        <v>492</v>
      </c>
      <c r="E269" s="1">
        <v>700121</v>
      </c>
      <c r="F269" s="1">
        <v>2010</v>
      </c>
      <c r="G269" s="1">
        <v>2</v>
      </c>
      <c r="H269" s="1" t="s">
        <v>493</v>
      </c>
      <c r="I269" s="1" t="s">
        <v>82</v>
      </c>
      <c r="J269" s="1" t="s">
        <v>29</v>
      </c>
      <c r="K269" s="1" t="str">
        <f>IF(Tabela1[[#This Row],[Situação da Obra]]="Inacabada - PC Técnica Concluída","Inacabada",Tabela1[[#This Row],[Situação da Obra]])</f>
        <v>Inacabada</v>
      </c>
      <c r="L269" s="1" t="s">
        <v>30</v>
      </c>
      <c r="M269" s="4">
        <v>44915</v>
      </c>
      <c r="N269" s="5">
        <v>0.40050000000000002</v>
      </c>
      <c r="O269" s="4">
        <v>41409</v>
      </c>
      <c r="P269" s="1" t="s">
        <v>31</v>
      </c>
      <c r="Q269" s="1" t="s">
        <v>24</v>
      </c>
      <c r="R269" s="1" t="s">
        <v>32</v>
      </c>
      <c r="S269" s="1" t="s">
        <v>33</v>
      </c>
      <c r="T269" s="1" t="s">
        <v>34</v>
      </c>
      <c r="U269" s="6">
        <v>1270543.3700000001</v>
      </c>
      <c r="V269" s="6">
        <v>630820.93500000006</v>
      </c>
      <c r="W269" s="6">
        <v>6371.93</v>
      </c>
      <c r="X269" s="6">
        <v>637192.87</v>
      </c>
      <c r="Y269" s="6">
        <v>0</v>
      </c>
      <c r="Z269" s="7">
        <v>41862</v>
      </c>
      <c r="AA2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9" s="35" t="str">
        <f>IFERROR(
                    _xlfn.XLOOKUP(Tabela1[[#This Row],[ID]],'Base_Solicitações MP'!B:B,'Base_Solicitações MP'!R:R),
                    "Não enviada")</f>
        <v>Diligência</v>
      </c>
      <c r="AC269" s="15" t="str">
        <f>_xlfn.CONCAT(Tabela1[[#This Row],[Município]],"/",Tabela1[[#This Row],[UF]])</f>
        <v>Mascote/BA</v>
      </c>
    </row>
    <row r="270" spans="1:29" x14ac:dyDescent="0.25">
      <c r="A270" s="14" t="s">
        <v>24</v>
      </c>
      <c r="B270" s="2" t="s">
        <v>8431</v>
      </c>
      <c r="C270" s="2" t="s">
        <v>25</v>
      </c>
      <c r="D270" s="3" t="s">
        <v>494</v>
      </c>
      <c r="E270" s="1">
        <v>702334</v>
      </c>
      <c r="F270" s="1">
        <v>2010</v>
      </c>
      <c r="G270" s="1">
        <v>1</v>
      </c>
      <c r="H270" s="1" t="s">
        <v>495</v>
      </c>
      <c r="I270" s="1" t="s">
        <v>82</v>
      </c>
      <c r="J270" s="1" t="s">
        <v>29</v>
      </c>
      <c r="K270" s="1" t="str">
        <f>IF(Tabela1[[#This Row],[Situação da Obra]]="Inacabada - PC Técnica Concluída","Inacabada",Tabela1[[#This Row],[Situação da Obra]])</f>
        <v>Inacabada</v>
      </c>
      <c r="L270" s="1" t="s">
        <v>30</v>
      </c>
      <c r="M270" s="4">
        <v>44915</v>
      </c>
      <c r="N270" s="5">
        <v>0.61240000000000006</v>
      </c>
      <c r="O270" s="4">
        <v>42973</v>
      </c>
      <c r="P270" s="1" t="s">
        <v>31</v>
      </c>
      <c r="Q270" s="1" t="s">
        <v>24</v>
      </c>
      <c r="R270" s="1" t="s">
        <v>32</v>
      </c>
      <c r="S270" s="1" t="s">
        <v>79</v>
      </c>
      <c r="T270" s="1" t="s">
        <v>34</v>
      </c>
      <c r="U270" s="6">
        <v>274192.40000000002</v>
      </c>
      <c r="V270" s="6">
        <v>612868.88</v>
      </c>
      <c r="W270" s="6">
        <v>6190.59</v>
      </c>
      <c r="X270" s="6">
        <v>619059.47</v>
      </c>
      <c r="Y270" s="6">
        <v>0</v>
      </c>
      <c r="Z270" s="7">
        <v>42872</v>
      </c>
      <c r="AA2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0" s="35" t="str">
        <f>IFERROR(
                    _xlfn.XLOOKUP(Tabela1[[#This Row],[ID]],'Base_Solicitações MP'!B:B,'Base_Solicitações MP'!R:R),
                    "Não enviada")</f>
        <v>Não enviada</v>
      </c>
      <c r="AC270" s="15" t="str">
        <f>_xlfn.CONCAT(Tabela1[[#This Row],[Município]],"/",Tabela1[[#This Row],[UF]])</f>
        <v>Pedrão/BA</v>
      </c>
    </row>
    <row r="271" spans="1:29" x14ac:dyDescent="0.25">
      <c r="A271" s="14" t="s">
        <v>24</v>
      </c>
      <c r="B271" s="2" t="s">
        <v>8432</v>
      </c>
      <c r="C271" s="2" t="s">
        <v>25</v>
      </c>
      <c r="D271" s="3" t="s">
        <v>496</v>
      </c>
      <c r="E271" s="1">
        <v>702244</v>
      </c>
      <c r="F271" s="1">
        <v>2010</v>
      </c>
      <c r="G271" s="1">
        <v>1</v>
      </c>
      <c r="H271" s="1" t="s">
        <v>137</v>
      </c>
      <c r="I271" s="1" t="s">
        <v>82</v>
      </c>
      <c r="J271" s="1" t="s">
        <v>29</v>
      </c>
      <c r="K271" s="1" t="str">
        <f>IF(Tabela1[[#This Row],[Situação da Obra]]="Inacabada - PC Técnica Concluída","Inacabada",Tabela1[[#This Row],[Situação da Obra]])</f>
        <v>Inacabada</v>
      </c>
      <c r="L271" s="1" t="s">
        <v>30</v>
      </c>
      <c r="M271" s="4">
        <v>44915</v>
      </c>
      <c r="N271" s="5">
        <v>0.49</v>
      </c>
      <c r="O271" s="4">
        <v>43257</v>
      </c>
      <c r="P271" s="1" t="s">
        <v>31</v>
      </c>
      <c r="Q271" s="1" t="s">
        <v>24</v>
      </c>
      <c r="R271" s="1" t="s">
        <v>32</v>
      </c>
      <c r="S271" s="1" t="s">
        <v>33</v>
      </c>
      <c r="T271" s="1" t="s">
        <v>34</v>
      </c>
      <c r="U271" s="6">
        <v>1067719.73</v>
      </c>
      <c r="V271" s="6">
        <v>1106654.46</v>
      </c>
      <c r="W271" s="6">
        <v>11178.33</v>
      </c>
      <c r="X271" s="6">
        <v>1117832.79</v>
      </c>
      <c r="Y271" s="6">
        <v>0</v>
      </c>
      <c r="Z271" s="7">
        <v>43240</v>
      </c>
      <c r="AA2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1" s="35" t="str">
        <f>IFERROR(
                    _xlfn.XLOOKUP(Tabela1[[#This Row],[ID]],'Base_Solicitações MP'!B:B,'Base_Solicitações MP'!R:R),
                    "Não enviada")</f>
        <v>Não enviada</v>
      </c>
      <c r="AC271" s="15" t="str">
        <f>_xlfn.CONCAT(Tabela1[[#This Row],[Município]],"/",Tabela1[[#This Row],[UF]])</f>
        <v>Serrinha/BA</v>
      </c>
    </row>
    <row r="272" spans="1:29" x14ac:dyDescent="0.25">
      <c r="A272" s="14" t="s">
        <v>24</v>
      </c>
      <c r="B272" s="2" t="s">
        <v>8433</v>
      </c>
      <c r="C272" s="2" t="s">
        <v>25</v>
      </c>
      <c r="D272" s="3" t="s">
        <v>497</v>
      </c>
      <c r="E272" s="1">
        <v>701768</v>
      </c>
      <c r="F272" s="1">
        <v>2010</v>
      </c>
      <c r="G272" s="1">
        <v>1</v>
      </c>
      <c r="H272" s="1" t="s">
        <v>498</v>
      </c>
      <c r="I272" s="1" t="s">
        <v>82</v>
      </c>
      <c r="J272" s="1" t="s">
        <v>40</v>
      </c>
      <c r="K272" s="1" t="str">
        <f>IF(Tabela1[[#This Row],[Situação da Obra]]="Inacabada - PC Técnica Concluída","Inacabada",Tabela1[[#This Row],[Situação da Obra]])</f>
        <v>Inacabada</v>
      </c>
      <c r="L272" s="1" t="s">
        <v>30</v>
      </c>
      <c r="M272" s="4">
        <v>42226</v>
      </c>
      <c r="N272" s="5">
        <v>0.6079</v>
      </c>
      <c r="O272" s="4">
        <v>41711</v>
      </c>
      <c r="P272" s="1" t="s">
        <v>31</v>
      </c>
      <c r="Q272" s="1" t="s">
        <v>24</v>
      </c>
      <c r="R272" s="1" t="s">
        <v>32</v>
      </c>
      <c r="S272" s="1" t="s">
        <v>33</v>
      </c>
      <c r="T272" s="1" t="s">
        <v>34</v>
      </c>
      <c r="U272" s="6">
        <v>1294753.25</v>
      </c>
      <c r="V272" s="6">
        <v>1435470.61</v>
      </c>
      <c r="W272" s="6">
        <v>14499.7</v>
      </c>
      <c r="X272" s="6">
        <v>1449970.31</v>
      </c>
      <c r="Y272" s="6">
        <v>51.7</v>
      </c>
      <c r="Z272" s="7">
        <v>42153</v>
      </c>
      <c r="AA2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2" s="35" t="str">
        <f>IFERROR(
                    _xlfn.XLOOKUP(Tabela1[[#This Row],[ID]],'Base_Solicitações MP'!B:B,'Base_Solicitações MP'!R:R),
                    "Não enviada")</f>
        <v>Diligência</v>
      </c>
      <c r="AC272" s="15" t="str">
        <f>_xlfn.CONCAT(Tabela1[[#This Row],[Município]],"/",Tabela1[[#This Row],[UF]])</f>
        <v>Wenceslau Guimarães/BA</v>
      </c>
    </row>
    <row r="273" spans="1:29" x14ac:dyDescent="0.25">
      <c r="A273" s="14" t="s">
        <v>24</v>
      </c>
      <c r="B273" s="2" t="s">
        <v>8434</v>
      </c>
      <c r="C273" s="2" t="s">
        <v>25</v>
      </c>
      <c r="D273" s="3" t="s">
        <v>499</v>
      </c>
      <c r="E273" s="1">
        <v>700091</v>
      </c>
      <c r="F273" s="1">
        <v>2010</v>
      </c>
      <c r="G273" s="1">
        <v>1</v>
      </c>
      <c r="H273" s="1" t="s">
        <v>500</v>
      </c>
      <c r="I273" s="1" t="s">
        <v>28</v>
      </c>
      <c r="J273" s="1" t="s">
        <v>29</v>
      </c>
      <c r="K273" s="1" t="str">
        <f>IF(Tabela1[[#This Row],[Situação da Obra]]="Inacabada - PC Técnica Concluída","Inacabada",Tabela1[[#This Row],[Situação da Obra]])</f>
        <v>Inacabada</v>
      </c>
      <c r="L273" s="1" t="s">
        <v>30</v>
      </c>
      <c r="M273" s="4">
        <v>44915</v>
      </c>
      <c r="N273" s="5">
        <v>0.42449999999999999</v>
      </c>
      <c r="O273" s="4">
        <v>42117</v>
      </c>
      <c r="P273" s="1" t="s">
        <v>31</v>
      </c>
      <c r="Q273" s="1" t="s">
        <v>24</v>
      </c>
      <c r="R273" s="1" t="s">
        <v>32</v>
      </c>
      <c r="S273" s="1" t="s">
        <v>33</v>
      </c>
      <c r="T273" s="1" t="s">
        <v>34</v>
      </c>
      <c r="U273" s="6">
        <v>1171670.69</v>
      </c>
      <c r="V273" s="6">
        <v>1173084.71</v>
      </c>
      <c r="W273" s="6">
        <v>11849.34</v>
      </c>
      <c r="X273" s="6">
        <v>1184934.05</v>
      </c>
      <c r="Y273" s="6">
        <v>7478.43</v>
      </c>
      <c r="Z273" s="7">
        <v>45130</v>
      </c>
      <c r="AA2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3" s="35" t="str">
        <f>IFERROR(
                    _xlfn.XLOOKUP(Tabela1[[#This Row],[ID]],'Base_Solicitações MP'!B:B,'Base_Solicitações MP'!R:R),
                    "Não enviada")</f>
        <v>Não enviada</v>
      </c>
      <c r="AC273" s="15" t="str">
        <f>_xlfn.CONCAT(Tabela1[[#This Row],[Município]],"/",Tabela1[[#This Row],[UF]])</f>
        <v>Umari/CE</v>
      </c>
    </row>
    <row r="274" spans="1:29" x14ac:dyDescent="0.25">
      <c r="A274" s="14" t="s">
        <v>24</v>
      </c>
      <c r="B274" s="2" t="s">
        <v>8435</v>
      </c>
      <c r="C274" s="2" t="s">
        <v>25</v>
      </c>
      <c r="D274" s="3" t="s">
        <v>501</v>
      </c>
      <c r="E274" s="1">
        <v>700067</v>
      </c>
      <c r="F274" s="1">
        <v>2010</v>
      </c>
      <c r="G274" s="1">
        <v>1</v>
      </c>
      <c r="H274" s="1" t="s">
        <v>502</v>
      </c>
      <c r="I274" s="1" t="s">
        <v>63</v>
      </c>
      <c r="J274" s="1" t="s">
        <v>29</v>
      </c>
      <c r="K274" s="1" t="str">
        <f>IF(Tabela1[[#This Row],[Situação da Obra]]="Inacabada - PC Técnica Concluída","Inacabada",Tabela1[[#This Row],[Situação da Obra]])</f>
        <v>Inacabada</v>
      </c>
      <c r="L274" s="1" t="s">
        <v>30</v>
      </c>
      <c r="M274" s="4">
        <v>45013</v>
      </c>
      <c r="N274" s="5">
        <v>0.45850000000000002</v>
      </c>
      <c r="O274" s="4">
        <v>43426</v>
      </c>
      <c r="P274" s="1" t="s">
        <v>31</v>
      </c>
      <c r="Q274" s="1" t="s">
        <v>24</v>
      </c>
      <c r="R274" s="1" t="s">
        <v>32</v>
      </c>
      <c r="S274" s="1" t="s">
        <v>79</v>
      </c>
      <c r="T274" s="1" t="s">
        <v>34</v>
      </c>
      <c r="U274" s="6">
        <v>944289.22</v>
      </c>
      <c r="V274" s="6">
        <v>597370.1</v>
      </c>
      <c r="W274" s="6">
        <v>6034.04</v>
      </c>
      <c r="X274" s="6">
        <v>603404.14</v>
      </c>
      <c r="Y274" s="6">
        <v>682.81</v>
      </c>
      <c r="Z274" s="7">
        <v>43358</v>
      </c>
      <c r="AA2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4" s="35" t="str">
        <f>IFERROR(
                    _xlfn.XLOOKUP(Tabela1[[#This Row],[ID]],'Base_Solicitações MP'!B:B,'Base_Solicitações MP'!R:R),
                    "Não enviada")</f>
        <v>Diligência</v>
      </c>
      <c r="AC274" s="15" t="str">
        <f>_xlfn.CONCAT(Tabela1[[#This Row],[Município]],"/",Tabela1[[#This Row],[UF]])</f>
        <v>Mundo Novo/GO</v>
      </c>
    </row>
    <row r="275" spans="1:29" x14ac:dyDescent="0.25">
      <c r="A275" s="14" t="s">
        <v>24</v>
      </c>
      <c r="B275" s="2" t="s">
        <v>8436</v>
      </c>
      <c r="C275" s="2" t="s">
        <v>25</v>
      </c>
      <c r="D275" s="3" t="s">
        <v>503</v>
      </c>
      <c r="E275" s="1">
        <v>701771</v>
      </c>
      <c r="F275" s="1">
        <v>2010</v>
      </c>
      <c r="G275" s="1">
        <v>1</v>
      </c>
      <c r="H275" s="1" t="s">
        <v>504</v>
      </c>
      <c r="I275" s="1" t="s">
        <v>63</v>
      </c>
      <c r="J275" s="1" t="s">
        <v>29</v>
      </c>
      <c r="K275" s="1" t="str">
        <f>IF(Tabela1[[#This Row],[Situação da Obra]]="Inacabada - PC Técnica Concluída","Inacabada",Tabela1[[#This Row],[Situação da Obra]])</f>
        <v>Inacabada</v>
      </c>
      <c r="L275" s="1" t="s">
        <v>30</v>
      </c>
      <c r="M275" s="4">
        <v>44915</v>
      </c>
      <c r="N275" s="5">
        <v>0.1072</v>
      </c>
      <c r="O275" s="4">
        <v>42236</v>
      </c>
      <c r="P275" s="1" t="s">
        <v>31</v>
      </c>
      <c r="Q275" s="1" t="s">
        <v>24</v>
      </c>
      <c r="R275" s="1" t="s">
        <v>32</v>
      </c>
      <c r="S275" s="1" t="s">
        <v>33</v>
      </c>
      <c r="T275" s="1" t="s">
        <v>34</v>
      </c>
      <c r="U275" s="6">
        <v>1259880.1599999999</v>
      </c>
      <c r="V275" s="6">
        <v>1230983.55</v>
      </c>
      <c r="W275" s="6">
        <v>12434.18</v>
      </c>
      <c r="X275" s="6">
        <v>1243417.73</v>
      </c>
      <c r="Y275" s="6">
        <v>1.71</v>
      </c>
      <c r="Z275" s="7">
        <v>42160</v>
      </c>
      <c r="AA2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5" s="35" t="str">
        <f>IFERROR(
                    _xlfn.XLOOKUP(Tabela1[[#This Row],[ID]],'Base_Solicitações MP'!B:B,'Base_Solicitações MP'!R:R),
                    "Não enviada")</f>
        <v>Diligência</v>
      </c>
      <c r="AC275" s="15" t="str">
        <f>_xlfn.CONCAT(Tabela1[[#This Row],[Município]],"/",Tabela1[[#This Row],[UF]])</f>
        <v>Santa Cruz de Goiás/GO</v>
      </c>
    </row>
    <row r="276" spans="1:29" x14ac:dyDescent="0.25">
      <c r="A276" s="14" t="s">
        <v>24</v>
      </c>
      <c r="B276" s="2" t="s">
        <v>8437</v>
      </c>
      <c r="C276" s="2" t="s">
        <v>25</v>
      </c>
      <c r="D276" s="3" t="s">
        <v>505</v>
      </c>
      <c r="E276" s="1">
        <v>700112</v>
      </c>
      <c r="F276" s="1">
        <v>2010</v>
      </c>
      <c r="G276" s="1">
        <v>1</v>
      </c>
      <c r="H276" s="1" t="s">
        <v>506</v>
      </c>
      <c r="I276" s="1" t="s">
        <v>44</v>
      </c>
      <c r="J276" s="1" t="s">
        <v>29</v>
      </c>
      <c r="K276" s="1" t="str">
        <f>IF(Tabela1[[#This Row],[Situação da Obra]]="Inacabada - PC Técnica Concluída","Inacabada",Tabela1[[#This Row],[Situação da Obra]])</f>
        <v>Inacabada</v>
      </c>
      <c r="L276" s="1" t="s">
        <v>30</v>
      </c>
      <c r="M276" s="4">
        <v>45051</v>
      </c>
      <c r="N276" s="5">
        <v>0.63319999999999999</v>
      </c>
      <c r="O276" s="4"/>
      <c r="P276" s="1" t="s">
        <v>31</v>
      </c>
      <c r="Q276" s="1" t="s">
        <v>24</v>
      </c>
      <c r="R276" s="1" t="s">
        <v>32</v>
      </c>
      <c r="S276" s="1" t="s">
        <v>33</v>
      </c>
      <c r="T276" s="1" t="s">
        <v>34</v>
      </c>
      <c r="U276" s="6">
        <v>463016.95</v>
      </c>
      <c r="V276" s="6">
        <v>1264964.29</v>
      </c>
      <c r="W276" s="6">
        <v>6196.55</v>
      </c>
      <c r="X276" s="6">
        <v>1271160.8400000001</v>
      </c>
      <c r="Y276" s="6">
        <v>575563.34</v>
      </c>
      <c r="Z276" s="7">
        <v>42676</v>
      </c>
      <c r="AA2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6" s="35" t="str">
        <f>IFERROR(
                    _xlfn.XLOOKUP(Tabela1[[#This Row],[ID]],'Base_Solicitações MP'!B:B,'Base_Solicitações MP'!R:R),
                    "Não enviada")</f>
        <v>Diligência</v>
      </c>
      <c r="AC276" s="15" t="str">
        <f>_xlfn.CONCAT(Tabela1[[#This Row],[Município]],"/",Tabela1[[#This Row],[UF]])</f>
        <v>Governador Nunes Freire/MA</v>
      </c>
    </row>
    <row r="277" spans="1:29" x14ac:dyDescent="0.25">
      <c r="A277" s="14" t="s">
        <v>24</v>
      </c>
      <c r="B277" s="2" t="s">
        <v>8438</v>
      </c>
      <c r="C277" s="2" t="s">
        <v>25</v>
      </c>
      <c r="D277" s="3" t="s">
        <v>507</v>
      </c>
      <c r="E277" s="1">
        <v>700096</v>
      </c>
      <c r="F277" s="1">
        <v>2010</v>
      </c>
      <c r="G277" s="1">
        <v>1</v>
      </c>
      <c r="H277" s="1" t="s">
        <v>508</v>
      </c>
      <c r="I277" s="1" t="s">
        <v>44</v>
      </c>
      <c r="J277" s="1" t="s">
        <v>40</v>
      </c>
      <c r="K277" s="1" t="str">
        <f>IF(Tabela1[[#This Row],[Situação da Obra]]="Inacabada - PC Técnica Concluída","Inacabada",Tabela1[[#This Row],[Situação da Obra]])</f>
        <v>Inacabada</v>
      </c>
      <c r="L277" s="1" t="s">
        <v>30</v>
      </c>
      <c r="M277" s="4">
        <v>43524</v>
      </c>
      <c r="N277" s="5">
        <v>0.7833</v>
      </c>
      <c r="O277" s="4">
        <v>43522</v>
      </c>
      <c r="P277" s="1" t="s">
        <v>31</v>
      </c>
      <c r="Q277" s="1" t="s">
        <v>24</v>
      </c>
      <c r="R277" s="1" t="s">
        <v>32</v>
      </c>
      <c r="S277" s="1" t="s">
        <v>79</v>
      </c>
      <c r="T277" s="1" t="s">
        <v>34</v>
      </c>
      <c r="U277" s="6">
        <v>377019.4</v>
      </c>
      <c r="V277" s="6">
        <v>613658.01</v>
      </c>
      <c r="W277" s="6">
        <v>6198.57</v>
      </c>
      <c r="X277" s="6">
        <v>619856.57999999996</v>
      </c>
      <c r="Y277" s="6">
        <v>1791.3</v>
      </c>
      <c r="Z277" s="7">
        <v>43190</v>
      </c>
      <c r="AA2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7" s="35" t="str">
        <f>IFERROR(
                    _xlfn.XLOOKUP(Tabela1[[#This Row],[ID]],'Base_Solicitações MP'!B:B,'Base_Solicitações MP'!R:R),
                    "Não enviada")</f>
        <v>Não enviada</v>
      </c>
      <c r="AC277" s="15" t="str">
        <f>_xlfn.CONCAT(Tabela1[[#This Row],[Município]],"/",Tabela1[[#This Row],[UF]])</f>
        <v>Peri Mirim/MA</v>
      </c>
    </row>
    <row r="278" spans="1:29" x14ac:dyDescent="0.25">
      <c r="A278" s="14" t="s">
        <v>24</v>
      </c>
      <c r="B278" s="2" t="s">
        <v>7993</v>
      </c>
      <c r="C278" s="2" t="s">
        <v>25</v>
      </c>
      <c r="D278" s="3" t="s">
        <v>509</v>
      </c>
      <c r="E278" s="1">
        <v>701814</v>
      </c>
      <c r="F278" s="1">
        <v>2010</v>
      </c>
      <c r="G278" s="1">
        <v>1</v>
      </c>
      <c r="H278" s="1" t="s">
        <v>510</v>
      </c>
      <c r="I278" s="1" t="s">
        <v>44</v>
      </c>
      <c r="J278" s="1" t="s">
        <v>29</v>
      </c>
      <c r="K278" s="1" t="str">
        <f>IF(Tabela1[[#This Row],[Situação da Obra]]="Inacabada - PC Técnica Concluída","Inacabada",Tabela1[[#This Row],[Situação da Obra]])</f>
        <v>Inacabada</v>
      </c>
      <c r="L278" s="1" t="s">
        <v>30</v>
      </c>
      <c r="M278" s="4">
        <v>44915</v>
      </c>
      <c r="N278" s="5">
        <v>0.3246</v>
      </c>
      <c r="O278" s="4">
        <v>42032</v>
      </c>
      <c r="P278" s="1" t="s">
        <v>31</v>
      </c>
      <c r="Q278" s="1" t="s">
        <v>24</v>
      </c>
      <c r="R278" s="1" t="s">
        <v>32</v>
      </c>
      <c r="S278" s="1" t="s">
        <v>33</v>
      </c>
      <c r="T278" s="1" t="s">
        <v>34</v>
      </c>
      <c r="U278" s="6">
        <v>1304168.1499999999</v>
      </c>
      <c r="V278" s="6">
        <v>1294390.28</v>
      </c>
      <c r="W278" s="6">
        <v>13074.65</v>
      </c>
      <c r="X278" s="6">
        <v>1307464.93</v>
      </c>
      <c r="Y278" s="6">
        <v>0.01</v>
      </c>
      <c r="Z278" s="7">
        <v>42054</v>
      </c>
      <c r="AA2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8" s="35" t="str">
        <f>IFERROR(
                    _xlfn.XLOOKUP(Tabela1[[#This Row],[ID]],'Base_Solicitações MP'!B:B,'Base_Solicitações MP'!R:R),
                    "Não enviada")</f>
        <v>Diligência</v>
      </c>
      <c r="AC278" s="15" t="str">
        <f>_xlfn.CONCAT(Tabela1[[#This Row],[Município]],"/",Tabela1[[#This Row],[UF]])</f>
        <v>Tufilândia/MA</v>
      </c>
    </row>
    <row r="279" spans="1:29" x14ac:dyDescent="0.25">
      <c r="A279" s="14" t="s">
        <v>24</v>
      </c>
      <c r="B279" s="2" t="s">
        <v>8439</v>
      </c>
      <c r="C279" s="2" t="s">
        <v>25</v>
      </c>
      <c r="D279" s="3" t="s">
        <v>511</v>
      </c>
      <c r="E279" s="1">
        <v>702447</v>
      </c>
      <c r="F279" s="1">
        <v>2010</v>
      </c>
      <c r="G279" s="1">
        <v>1</v>
      </c>
      <c r="H279" s="1" t="s">
        <v>512</v>
      </c>
      <c r="I279" s="1" t="s">
        <v>60</v>
      </c>
      <c r="J279" s="1" t="s">
        <v>29</v>
      </c>
      <c r="K279" s="1" t="str">
        <f>IF(Tabela1[[#This Row],[Situação da Obra]]="Inacabada - PC Técnica Concluída","Inacabada",Tabela1[[#This Row],[Situação da Obra]])</f>
        <v>Inacabada</v>
      </c>
      <c r="L279" s="1" t="s">
        <v>30</v>
      </c>
      <c r="M279" s="4">
        <v>44915</v>
      </c>
      <c r="N279" s="5">
        <v>0.59719999999999995</v>
      </c>
      <c r="O279" s="4">
        <v>43349</v>
      </c>
      <c r="P279" s="1" t="s">
        <v>31</v>
      </c>
      <c r="Q279" s="1" t="s">
        <v>24</v>
      </c>
      <c r="R279" s="1" t="s">
        <v>32</v>
      </c>
      <c r="S279" s="1" t="s">
        <v>33</v>
      </c>
      <c r="T279" s="1" t="s">
        <v>34</v>
      </c>
      <c r="U279" s="6">
        <v>1003533.56</v>
      </c>
      <c r="V279" s="6">
        <v>1277604.6000000001</v>
      </c>
      <c r="W279" s="6">
        <v>12905.1</v>
      </c>
      <c r="X279" s="6">
        <v>1290509.7000000002</v>
      </c>
      <c r="Y279" s="6">
        <v>6263.66</v>
      </c>
      <c r="Z279" s="7">
        <v>43254</v>
      </c>
      <c r="AA2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9" s="35" t="str">
        <f>IFERROR(
                    _xlfn.XLOOKUP(Tabela1[[#This Row],[ID]],'Base_Solicitações MP'!B:B,'Base_Solicitações MP'!R:R),
                    "Não enviada")</f>
        <v>Em Cadastramento</v>
      </c>
      <c r="AC279" s="15" t="str">
        <f>_xlfn.CONCAT(Tabela1[[#This Row],[Município]],"/",Tabela1[[#This Row],[UF]])</f>
        <v>Chapada Gaúcha/MG</v>
      </c>
    </row>
    <row r="280" spans="1:29" x14ac:dyDescent="0.25">
      <c r="A280" s="14" t="s">
        <v>24</v>
      </c>
      <c r="B280" s="2" t="s">
        <v>8440</v>
      </c>
      <c r="C280" s="2" t="s">
        <v>25</v>
      </c>
      <c r="D280" s="3" t="s">
        <v>513</v>
      </c>
      <c r="E280" s="1">
        <v>702308</v>
      </c>
      <c r="F280" s="1">
        <v>2010</v>
      </c>
      <c r="G280" s="1">
        <v>1</v>
      </c>
      <c r="H280" s="1" t="s">
        <v>514</v>
      </c>
      <c r="I280" s="1" t="s">
        <v>60</v>
      </c>
      <c r="J280" s="1" t="s">
        <v>29</v>
      </c>
      <c r="K280" s="1" t="str">
        <f>IF(Tabela1[[#This Row],[Situação da Obra]]="Inacabada - PC Técnica Concluída","Inacabada",Tabela1[[#This Row],[Situação da Obra]])</f>
        <v>Inacabada</v>
      </c>
      <c r="L280" s="1" t="s">
        <v>30</v>
      </c>
      <c r="M280" s="4">
        <v>44915</v>
      </c>
      <c r="N280" s="5">
        <v>0.36270000000000002</v>
      </c>
      <c r="O280" s="4">
        <v>42586</v>
      </c>
      <c r="P280" s="1" t="s">
        <v>31</v>
      </c>
      <c r="Q280" s="1" t="s">
        <v>174</v>
      </c>
      <c r="R280" s="1" t="s">
        <v>32</v>
      </c>
      <c r="S280" s="1" t="s">
        <v>33</v>
      </c>
      <c r="T280" s="1" t="s">
        <v>34</v>
      </c>
      <c r="U280" s="6">
        <v>1206450.3899999999</v>
      </c>
      <c r="V280" s="6">
        <v>1195197.33</v>
      </c>
      <c r="W280" s="6">
        <v>12072.7</v>
      </c>
      <c r="X280" s="6">
        <v>1207270.03</v>
      </c>
      <c r="Y280" s="6">
        <v>13.11</v>
      </c>
      <c r="Z280" s="7">
        <v>42317</v>
      </c>
      <c r="AA2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0" s="35" t="str">
        <f>IFERROR(
                    _xlfn.XLOOKUP(Tabela1[[#This Row],[ID]],'Base_Solicitações MP'!B:B,'Base_Solicitações MP'!R:R),
                    "Não enviada")</f>
        <v>Não enviada</v>
      </c>
      <c r="AC280" s="15" t="str">
        <f>_xlfn.CONCAT(Tabela1[[#This Row],[Município]],"/",Tabela1[[#This Row],[UF]])</f>
        <v>Serra dos Aimorés/MG</v>
      </c>
    </row>
    <row r="281" spans="1:29" x14ac:dyDescent="0.25">
      <c r="A281" s="14" t="s">
        <v>24</v>
      </c>
      <c r="B281" s="2" t="s">
        <v>8441</v>
      </c>
      <c r="C281" s="2" t="s">
        <v>25</v>
      </c>
      <c r="D281" s="3" t="s">
        <v>515</v>
      </c>
      <c r="E281" s="1">
        <v>700076</v>
      </c>
      <c r="F281" s="1">
        <v>2010</v>
      </c>
      <c r="G281" s="1">
        <v>1</v>
      </c>
      <c r="H281" s="1" t="s">
        <v>516</v>
      </c>
      <c r="I281" s="1" t="s">
        <v>280</v>
      </c>
      <c r="J281" s="1" t="s">
        <v>29</v>
      </c>
      <c r="K281" s="1" t="str">
        <f>IF(Tabela1[[#This Row],[Situação da Obra]]="Inacabada - PC Técnica Concluída","Inacabada",Tabela1[[#This Row],[Situação da Obra]])</f>
        <v>Inacabada</v>
      </c>
      <c r="L281" s="1" t="s">
        <v>30</v>
      </c>
      <c r="M281" s="4">
        <v>44915</v>
      </c>
      <c r="N281" s="5">
        <v>0.62709999999999999</v>
      </c>
      <c r="O281" s="4">
        <v>43866</v>
      </c>
      <c r="P281" s="1" t="s">
        <v>31</v>
      </c>
      <c r="Q281" s="1" t="s">
        <v>24</v>
      </c>
      <c r="R281" s="1" t="s">
        <v>32</v>
      </c>
      <c r="S281" s="1" t="s">
        <v>33</v>
      </c>
      <c r="T281" s="1" t="s">
        <v>34</v>
      </c>
      <c r="U281" s="6">
        <v>848941.41</v>
      </c>
      <c r="V281" s="6">
        <v>1309893.8999999999</v>
      </c>
      <c r="W281" s="6">
        <v>13231.25</v>
      </c>
      <c r="X281" s="6">
        <v>1323125.1499999999</v>
      </c>
      <c r="Y281" s="6">
        <v>10606.67</v>
      </c>
      <c r="Z281" s="7">
        <v>43762</v>
      </c>
      <c r="AA2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1" s="35" t="str">
        <f>IFERROR(
                    _xlfn.XLOOKUP(Tabela1[[#This Row],[ID]],'Base_Solicitações MP'!B:B,'Base_Solicitações MP'!R:R),
                    "Não enviada")</f>
        <v>Não enviada</v>
      </c>
      <c r="AC281" s="15" t="str">
        <f>_xlfn.CONCAT(Tabela1[[#This Row],[Município]],"/",Tabela1[[#This Row],[UF]])</f>
        <v>Miranda/MS</v>
      </c>
    </row>
    <row r="282" spans="1:29" x14ac:dyDescent="0.25">
      <c r="A282" s="14" t="s">
        <v>24</v>
      </c>
      <c r="B282" s="2" t="s">
        <v>8442</v>
      </c>
      <c r="C282" s="2" t="s">
        <v>25</v>
      </c>
      <c r="D282" s="3" t="s">
        <v>517</v>
      </c>
      <c r="E282" s="1">
        <v>702247</v>
      </c>
      <c r="F282" s="1">
        <v>2010</v>
      </c>
      <c r="G282" s="1">
        <v>1</v>
      </c>
      <c r="H282" s="1" t="s">
        <v>518</v>
      </c>
      <c r="I282" s="1" t="s">
        <v>280</v>
      </c>
      <c r="J282" s="1" t="s">
        <v>29</v>
      </c>
      <c r="K282" s="1" t="str">
        <f>IF(Tabela1[[#This Row],[Situação da Obra]]="Inacabada - PC Técnica Concluída","Inacabada",Tabela1[[#This Row],[Situação da Obra]])</f>
        <v>Inacabada</v>
      </c>
      <c r="L282" s="1" t="s">
        <v>30</v>
      </c>
      <c r="M282" s="4">
        <v>44915</v>
      </c>
      <c r="N282" s="5">
        <v>0.89990000000000003</v>
      </c>
      <c r="O282" s="4">
        <v>42423</v>
      </c>
      <c r="P282" s="1" t="s">
        <v>31</v>
      </c>
      <c r="Q282" s="1" t="s">
        <v>24</v>
      </c>
      <c r="R282" s="1" t="s">
        <v>32</v>
      </c>
      <c r="S282" s="1" t="s">
        <v>79</v>
      </c>
      <c r="T282" s="1" t="s">
        <v>34</v>
      </c>
      <c r="U282" s="6">
        <v>692179.38</v>
      </c>
      <c r="V282" s="6">
        <v>614387.07000000007</v>
      </c>
      <c r="W282" s="6">
        <v>6205.93</v>
      </c>
      <c r="X282" s="6">
        <v>620593.00000000012</v>
      </c>
      <c r="Y282" s="6">
        <v>0</v>
      </c>
      <c r="Z282" s="7">
        <v>42345</v>
      </c>
      <c r="AA2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2" s="35" t="str">
        <f>IFERROR(
                    _xlfn.XLOOKUP(Tabela1[[#This Row],[ID]],'Base_Solicitações MP'!B:B,'Base_Solicitações MP'!R:R),
                    "Não enviada")</f>
        <v>Não enviada</v>
      </c>
      <c r="AC282" s="15" t="str">
        <f>_xlfn.CONCAT(Tabela1[[#This Row],[Município]],"/",Tabela1[[#This Row],[UF]])</f>
        <v>Rio Negro/MS</v>
      </c>
    </row>
    <row r="283" spans="1:29" x14ac:dyDescent="0.25">
      <c r="A283" s="14" t="s">
        <v>24</v>
      </c>
      <c r="B283" s="2" t="s">
        <v>8443</v>
      </c>
      <c r="C283" s="2" t="s">
        <v>25</v>
      </c>
      <c r="D283" s="3" t="s">
        <v>519</v>
      </c>
      <c r="E283" s="1">
        <v>701817</v>
      </c>
      <c r="F283" s="1">
        <v>2010</v>
      </c>
      <c r="G283" s="1">
        <v>1</v>
      </c>
      <c r="H283" s="1" t="s">
        <v>520</v>
      </c>
      <c r="I283" s="1" t="s">
        <v>184</v>
      </c>
      <c r="J283" s="1" t="s">
        <v>40</v>
      </c>
      <c r="K283" s="1" t="str">
        <f>IF(Tabela1[[#This Row],[Situação da Obra]]="Inacabada - PC Técnica Concluída","Inacabada",Tabela1[[#This Row],[Situação da Obra]])</f>
        <v>Inacabada</v>
      </c>
      <c r="L283" s="1" t="s">
        <v>30</v>
      </c>
      <c r="M283" s="4">
        <v>42741</v>
      </c>
      <c r="N283" s="5">
        <v>0.97640000000000005</v>
      </c>
      <c r="O283" s="4">
        <v>42734</v>
      </c>
      <c r="P283" s="1" t="s">
        <v>31</v>
      </c>
      <c r="Q283" s="1" t="s">
        <v>24</v>
      </c>
      <c r="R283" s="1" t="s">
        <v>32</v>
      </c>
      <c r="S283" s="1" t="s">
        <v>33</v>
      </c>
      <c r="T283" s="1" t="s">
        <v>34</v>
      </c>
      <c r="U283" s="6">
        <v>1303734.7</v>
      </c>
      <c r="V283" s="6">
        <v>1188000</v>
      </c>
      <c r="W283" s="6">
        <v>12000</v>
      </c>
      <c r="X283" s="6">
        <v>1200000</v>
      </c>
      <c r="Y283" s="6">
        <v>83622.11</v>
      </c>
      <c r="Z283" s="7">
        <v>42698</v>
      </c>
      <c r="AA2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3" s="35" t="str">
        <f>IFERROR(
                    _xlfn.XLOOKUP(Tabela1[[#This Row],[ID]],'Base_Solicitações MP'!B:B,'Base_Solicitações MP'!R:R),
                    "Não enviada")</f>
        <v>Aguardando Análise FNDE</v>
      </c>
      <c r="AC283" s="15" t="str">
        <f>_xlfn.CONCAT(Tabela1[[#This Row],[Município]],"/",Tabela1[[#This Row],[UF]])</f>
        <v>Garrafão do Norte/PA</v>
      </c>
    </row>
    <row r="284" spans="1:29" x14ac:dyDescent="0.25">
      <c r="A284" s="14" t="s">
        <v>24</v>
      </c>
      <c r="B284" s="2" t="s">
        <v>8444</v>
      </c>
      <c r="C284" s="2" t="s">
        <v>25</v>
      </c>
      <c r="D284" s="3" t="s">
        <v>521</v>
      </c>
      <c r="E284" s="1">
        <v>701810</v>
      </c>
      <c r="F284" s="1">
        <v>2010</v>
      </c>
      <c r="G284" s="1">
        <v>1</v>
      </c>
      <c r="H284" s="1" t="s">
        <v>522</v>
      </c>
      <c r="I284" s="1" t="s">
        <v>160</v>
      </c>
      <c r="J284" s="1" t="s">
        <v>29</v>
      </c>
      <c r="K284" s="1" t="str">
        <f>IF(Tabela1[[#This Row],[Situação da Obra]]="Inacabada - PC Técnica Concluída","Inacabada",Tabela1[[#This Row],[Situação da Obra]])</f>
        <v>Inacabada</v>
      </c>
      <c r="L284" s="1" t="s">
        <v>30</v>
      </c>
      <c r="M284" s="4">
        <v>44915</v>
      </c>
      <c r="N284" s="5">
        <v>0.25369999999999998</v>
      </c>
      <c r="O284" s="4">
        <v>42356</v>
      </c>
      <c r="P284" s="1" t="s">
        <v>31</v>
      </c>
      <c r="Q284" s="1" t="s">
        <v>24</v>
      </c>
      <c r="R284" s="1" t="s">
        <v>32</v>
      </c>
      <c r="S284" s="1" t="s">
        <v>33</v>
      </c>
      <c r="T284" s="1" t="s">
        <v>34</v>
      </c>
      <c r="U284" s="6">
        <v>1031016.9</v>
      </c>
      <c r="V284" s="6">
        <v>1188000</v>
      </c>
      <c r="W284" s="6">
        <v>12000</v>
      </c>
      <c r="X284" s="6">
        <v>1200000</v>
      </c>
      <c r="Y284" s="6">
        <v>0</v>
      </c>
      <c r="Z284" s="7">
        <v>42301</v>
      </c>
      <c r="AA2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4" s="35" t="str">
        <f>IFERROR(
                    _xlfn.XLOOKUP(Tabela1[[#This Row],[ID]],'Base_Solicitações MP'!B:B,'Base_Solicitações MP'!R:R),
                    "Não enviada")</f>
        <v>Diligência</v>
      </c>
      <c r="AC284" s="15" t="str">
        <f>_xlfn.CONCAT(Tabela1[[#This Row],[Município]],"/",Tabela1[[#This Row],[UF]])</f>
        <v>Brejo da Madre de Deus/PE</v>
      </c>
    </row>
    <row r="285" spans="1:29" x14ac:dyDescent="0.25">
      <c r="A285" s="14" t="s">
        <v>24</v>
      </c>
      <c r="B285" s="2" t="s">
        <v>8445</v>
      </c>
      <c r="C285" s="2" t="s">
        <v>25</v>
      </c>
      <c r="D285" s="3" t="s">
        <v>523</v>
      </c>
      <c r="E285" s="1">
        <v>700040</v>
      </c>
      <c r="F285" s="1">
        <v>2010</v>
      </c>
      <c r="G285" s="1">
        <v>1</v>
      </c>
      <c r="H285" s="1" t="s">
        <v>524</v>
      </c>
      <c r="I285" s="1" t="s">
        <v>160</v>
      </c>
      <c r="J285" s="1" t="s">
        <v>40</v>
      </c>
      <c r="K285" s="1" t="str">
        <f>IF(Tabela1[[#This Row],[Situação da Obra]]="Inacabada - PC Técnica Concluída","Inacabada",Tabela1[[#This Row],[Situação da Obra]])</f>
        <v>Inacabada</v>
      </c>
      <c r="L285" s="1" t="s">
        <v>30</v>
      </c>
      <c r="M285" s="4">
        <v>42471</v>
      </c>
      <c r="N285" s="5">
        <v>0.9405</v>
      </c>
      <c r="O285" s="4"/>
      <c r="P285" s="1" t="s">
        <v>31</v>
      </c>
      <c r="Q285" s="1" t="s">
        <v>24</v>
      </c>
      <c r="R285" s="1" t="s">
        <v>32</v>
      </c>
      <c r="S285" s="1" t="s">
        <v>33</v>
      </c>
      <c r="T285" s="1" t="s">
        <v>34</v>
      </c>
      <c r="U285" s="6">
        <v>35251.19</v>
      </c>
      <c r="V285" s="6">
        <v>1188133.56</v>
      </c>
      <c r="W285" s="6">
        <v>12001.35</v>
      </c>
      <c r="X285" s="6">
        <v>1200134.9100000001</v>
      </c>
      <c r="Y285" s="6">
        <v>0</v>
      </c>
      <c r="Z285" s="7">
        <v>42363</v>
      </c>
      <c r="AA2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5" s="35" t="str">
        <f>IFERROR(
                    _xlfn.XLOOKUP(Tabela1[[#This Row],[ID]],'Base_Solicitações MP'!B:B,'Base_Solicitações MP'!R:R),
                    "Não enviada")</f>
        <v>Diligência</v>
      </c>
      <c r="AC285" s="15" t="str">
        <f>_xlfn.CONCAT(Tabela1[[#This Row],[Município]],"/",Tabela1[[#This Row],[UF]])</f>
        <v>Santa Maria da Boa Vista/PE</v>
      </c>
    </row>
    <row r="286" spans="1:29" x14ac:dyDescent="0.25">
      <c r="A286" s="14" t="s">
        <v>24</v>
      </c>
      <c r="B286" s="2" t="s">
        <v>8446</v>
      </c>
      <c r="C286" s="2" t="s">
        <v>25</v>
      </c>
      <c r="D286" s="3" t="s">
        <v>525</v>
      </c>
      <c r="E286" s="1">
        <v>702327</v>
      </c>
      <c r="F286" s="1">
        <v>2010</v>
      </c>
      <c r="G286" s="1">
        <v>1</v>
      </c>
      <c r="H286" s="1" t="s">
        <v>355</v>
      </c>
      <c r="I286" s="1" t="s">
        <v>28</v>
      </c>
      <c r="J286" s="1" t="s">
        <v>29</v>
      </c>
      <c r="K286" s="1" t="str">
        <f>IF(Tabela1[[#This Row],[Situação da Obra]]="Inacabada - PC Técnica Concluída","Inacabada",Tabela1[[#This Row],[Situação da Obra]])</f>
        <v>Inacabada</v>
      </c>
      <c r="L286" s="1" t="s">
        <v>204</v>
      </c>
      <c r="M286" s="4">
        <v>45013</v>
      </c>
      <c r="N286" s="5">
        <v>0.24560000000000001</v>
      </c>
      <c r="O286" s="4">
        <v>43578</v>
      </c>
      <c r="P286" s="1" t="s">
        <v>199</v>
      </c>
      <c r="Q286" s="1" t="s">
        <v>25</v>
      </c>
      <c r="R286" s="1" t="s">
        <v>32</v>
      </c>
      <c r="S286" s="1" t="s">
        <v>205</v>
      </c>
      <c r="T286" s="1" t="s">
        <v>201</v>
      </c>
      <c r="U286" s="6">
        <v>738750</v>
      </c>
      <c r="V286" s="6">
        <v>742500</v>
      </c>
      <c r="W286" s="6">
        <v>7500</v>
      </c>
      <c r="X286" s="6">
        <v>750000</v>
      </c>
      <c r="Y286" s="6">
        <v>0</v>
      </c>
      <c r="Z286" s="7">
        <v>43490</v>
      </c>
      <c r="AA2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6" s="35" t="str">
        <f>IFERROR(
                    _xlfn.XLOOKUP(Tabela1[[#This Row],[ID]],'Base_Solicitações MP'!B:B,'Base_Solicitações MP'!R:R),
                    "Não enviada")</f>
        <v>Não enviada</v>
      </c>
      <c r="AC286" s="15" t="str">
        <f>_xlfn.CONCAT(Tabela1[[#This Row],[Município]],"/",Tabela1[[#This Row],[UF]])</f>
        <v>Potiretama/CE</v>
      </c>
    </row>
    <row r="287" spans="1:29" x14ac:dyDescent="0.25">
      <c r="A287" s="14" t="s">
        <v>24</v>
      </c>
      <c r="B287" s="2" t="s">
        <v>8447</v>
      </c>
      <c r="C287" s="2" t="s">
        <v>25</v>
      </c>
      <c r="D287" s="3" t="s">
        <v>526</v>
      </c>
      <c r="E287" s="1">
        <v>701846</v>
      </c>
      <c r="F287" s="1">
        <v>2010</v>
      </c>
      <c r="G287" s="1">
        <v>1</v>
      </c>
      <c r="H287" s="1" t="s">
        <v>74</v>
      </c>
      <c r="I287" s="1" t="s">
        <v>28</v>
      </c>
      <c r="J287" s="1" t="s">
        <v>29</v>
      </c>
      <c r="K287" s="1" t="str">
        <f>IF(Tabela1[[#This Row],[Situação da Obra]]="Inacabada - PC Técnica Concluída","Inacabada",Tabela1[[#This Row],[Situação da Obra]])</f>
        <v>Inacabada</v>
      </c>
      <c r="L287" s="1" t="s">
        <v>204</v>
      </c>
      <c r="M287" s="4">
        <v>44915</v>
      </c>
      <c r="N287" s="5">
        <v>0.81930000000000003</v>
      </c>
      <c r="O287" s="4">
        <v>43202</v>
      </c>
      <c r="P287" s="1" t="s">
        <v>199</v>
      </c>
      <c r="Q287" s="1" t="s">
        <v>24</v>
      </c>
      <c r="R287" s="1" t="s">
        <v>32</v>
      </c>
      <c r="S287" s="1" t="s">
        <v>205</v>
      </c>
      <c r="T287" s="1" t="s">
        <v>201</v>
      </c>
      <c r="U287" s="6">
        <v>188897.35</v>
      </c>
      <c r="V287" s="6">
        <v>898899.16</v>
      </c>
      <c r="W287" s="6">
        <v>9079.7900000000009</v>
      </c>
      <c r="X287" s="6">
        <v>907978.95000000007</v>
      </c>
      <c r="Y287" s="6">
        <v>0</v>
      </c>
      <c r="Z287" s="7">
        <v>43227</v>
      </c>
      <c r="AA2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7" s="35" t="str">
        <f>IFERROR(
                    _xlfn.XLOOKUP(Tabela1[[#This Row],[ID]],'Base_Solicitações MP'!B:B,'Base_Solicitações MP'!R:R),
                    "Não enviada")</f>
        <v>Não enviada</v>
      </c>
      <c r="AC287" s="15" t="str">
        <f>_xlfn.CONCAT(Tabela1[[#This Row],[Município]],"/",Tabela1[[#This Row],[UF]])</f>
        <v>Palmácia/CE</v>
      </c>
    </row>
    <row r="288" spans="1:29" x14ac:dyDescent="0.25">
      <c r="A288" s="14" t="s">
        <v>24</v>
      </c>
      <c r="B288" s="2" t="s">
        <v>8448</v>
      </c>
      <c r="C288" s="2" t="s">
        <v>25</v>
      </c>
      <c r="D288" s="3" t="s">
        <v>458</v>
      </c>
      <c r="E288" s="1">
        <v>702341</v>
      </c>
      <c r="F288" s="1">
        <v>2010</v>
      </c>
      <c r="G288" s="1">
        <v>2</v>
      </c>
      <c r="H288" s="1" t="s">
        <v>459</v>
      </c>
      <c r="I288" s="1" t="s">
        <v>184</v>
      </c>
      <c r="J288" s="1" t="s">
        <v>29</v>
      </c>
      <c r="K288" s="1" t="str">
        <f>IF(Tabela1[[#This Row],[Situação da Obra]]="Inacabada - PC Técnica Concluída","Inacabada",Tabela1[[#This Row],[Situação da Obra]])</f>
        <v>Inacabada</v>
      </c>
      <c r="L288" s="1" t="s">
        <v>204</v>
      </c>
      <c r="M288" s="4">
        <v>44915</v>
      </c>
      <c r="N288" s="5">
        <v>0.62539999999999996</v>
      </c>
      <c r="O288" s="4">
        <v>42194</v>
      </c>
      <c r="P288" s="1" t="s">
        <v>199</v>
      </c>
      <c r="Q288" s="1" t="s">
        <v>25</v>
      </c>
      <c r="R288" s="1" t="s">
        <v>32</v>
      </c>
      <c r="S288" s="1" t="s">
        <v>205</v>
      </c>
      <c r="T288" s="1" t="s">
        <v>201</v>
      </c>
      <c r="U288" s="6">
        <v>849852.42</v>
      </c>
      <c r="V288" s="6">
        <v>841500</v>
      </c>
      <c r="W288" s="6">
        <v>8500</v>
      </c>
      <c r="X288" s="6">
        <v>850000</v>
      </c>
      <c r="Y288" s="6">
        <v>0</v>
      </c>
      <c r="Z288" s="7">
        <v>41587</v>
      </c>
      <c r="AA2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8" s="35" t="str">
        <f>IFERROR(
                    _xlfn.XLOOKUP(Tabela1[[#This Row],[ID]],'Base_Solicitações MP'!B:B,'Base_Solicitações MP'!R:R),
                    "Não enviada")</f>
        <v>Não enviada</v>
      </c>
      <c r="AC288" s="15" t="str">
        <f>_xlfn.CONCAT(Tabela1[[#This Row],[Município]],"/",Tabela1[[#This Row],[UF]])</f>
        <v>Curuçá/PA</v>
      </c>
    </row>
    <row r="289" spans="1:29" x14ac:dyDescent="0.25">
      <c r="A289" s="14" t="s">
        <v>24</v>
      </c>
      <c r="B289" s="2" t="s">
        <v>8449</v>
      </c>
      <c r="C289" s="2" t="s">
        <v>25</v>
      </c>
      <c r="D289" s="3" t="s">
        <v>527</v>
      </c>
      <c r="E289" s="1">
        <v>702338</v>
      </c>
      <c r="F289" s="1">
        <v>2010</v>
      </c>
      <c r="G289" s="1">
        <v>1</v>
      </c>
      <c r="H289" s="1" t="s">
        <v>366</v>
      </c>
      <c r="I289" s="1" t="s">
        <v>82</v>
      </c>
      <c r="J289" s="1" t="s">
        <v>40</v>
      </c>
      <c r="K289" s="1" t="str">
        <f>IF(Tabela1[[#This Row],[Situação da Obra]]="Inacabada - PC Técnica Concluída","Inacabada",Tabela1[[#This Row],[Situação da Obra]])</f>
        <v>Inacabada</v>
      </c>
      <c r="L289" s="1" t="s">
        <v>30</v>
      </c>
      <c r="M289" s="4">
        <v>42564</v>
      </c>
      <c r="N289" s="5">
        <v>0.43390000000000001</v>
      </c>
      <c r="O289" s="4">
        <v>42527</v>
      </c>
      <c r="P289" s="1" t="s">
        <v>199</v>
      </c>
      <c r="Q289" s="1" t="s">
        <v>25</v>
      </c>
      <c r="R289" s="1" t="s">
        <v>32</v>
      </c>
      <c r="S289" s="1" t="s">
        <v>205</v>
      </c>
      <c r="T289" s="1" t="s">
        <v>201</v>
      </c>
      <c r="U289" s="6">
        <v>857238.96</v>
      </c>
      <c r="V289" s="6">
        <v>857238.96</v>
      </c>
      <c r="W289" s="6">
        <v>8658.98</v>
      </c>
      <c r="X289" s="6">
        <v>865897.94</v>
      </c>
      <c r="Y289" s="6">
        <v>0</v>
      </c>
      <c r="Z289" s="7">
        <v>41390</v>
      </c>
      <c r="AA2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9" s="35" t="str">
        <f>IFERROR(
                    _xlfn.XLOOKUP(Tabela1[[#This Row],[ID]],'Base_Solicitações MP'!B:B,'Base_Solicitações MP'!R:R),
                    "Não enviada")</f>
        <v>Diligência</v>
      </c>
      <c r="AC289" s="15" t="str">
        <f>_xlfn.CONCAT(Tabela1[[#This Row],[Município]],"/",Tabela1[[#This Row],[UF]])</f>
        <v>Nova Fátima/BA</v>
      </c>
    </row>
    <row r="290" spans="1:29" x14ac:dyDescent="0.25">
      <c r="A290" s="14" t="s">
        <v>24</v>
      </c>
      <c r="B290" s="2" t="s">
        <v>8450</v>
      </c>
      <c r="C290" s="2" t="s">
        <v>25</v>
      </c>
      <c r="D290" s="3" t="s">
        <v>528</v>
      </c>
      <c r="E290" s="1">
        <v>658380</v>
      </c>
      <c r="F290" s="1">
        <v>2009</v>
      </c>
      <c r="G290" s="1">
        <v>2</v>
      </c>
      <c r="H290" s="1" t="s">
        <v>529</v>
      </c>
      <c r="I290" s="1" t="s">
        <v>47</v>
      </c>
      <c r="J290" s="1" t="s">
        <v>40</v>
      </c>
      <c r="K290" s="1" t="str">
        <f>IF(Tabela1[[#This Row],[Situação da Obra]]="Inacabada - PC Técnica Concluída","Inacabada",Tabela1[[#This Row],[Situação da Obra]])</f>
        <v>Inacabada</v>
      </c>
      <c r="L290" s="1" t="s">
        <v>204</v>
      </c>
      <c r="M290" s="4">
        <v>45044</v>
      </c>
      <c r="N290" s="5">
        <v>0.2165</v>
      </c>
      <c r="O290" s="4"/>
      <c r="P290" s="1" t="s">
        <v>167</v>
      </c>
      <c r="Q290" s="1" t="s">
        <v>24</v>
      </c>
      <c r="R290" s="1" t="s">
        <v>168</v>
      </c>
      <c r="S290" s="1" t="s">
        <v>218</v>
      </c>
      <c r="T290" s="1" t="s">
        <v>218</v>
      </c>
      <c r="U290" s="6" t="s">
        <v>41</v>
      </c>
      <c r="V290" s="6">
        <v>2485438.6350000002</v>
      </c>
      <c r="W290" s="6">
        <v>25105.440000000002</v>
      </c>
      <c r="X290" s="6">
        <v>2510544.08</v>
      </c>
      <c r="Y290" s="6" t="s">
        <v>41</v>
      </c>
      <c r="Z290" s="7">
        <v>45028</v>
      </c>
      <c r="AA2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0" s="35" t="str">
        <f>IFERROR(
                    _xlfn.XLOOKUP(Tabela1[[#This Row],[ID]],'Base_Solicitações MP'!B:B,'Base_Solicitações MP'!R:R),
                    "Não enviada")</f>
        <v>Diligência</v>
      </c>
      <c r="AC290" s="15" t="str">
        <f>_xlfn.CONCAT(Tabela1[[#This Row],[Município]],"/",Tabela1[[#This Row],[UF]])</f>
        <v>Pedro Afonso/TO</v>
      </c>
    </row>
    <row r="291" spans="1:29" x14ac:dyDescent="0.25">
      <c r="A291" s="14" t="s">
        <v>24</v>
      </c>
      <c r="B291" s="2" t="s">
        <v>8451</v>
      </c>
      <c r="C291" s="2" t="s">
        <v>25</v>
      </c>
      <c r="D291" s="2" t="s">
        <v>528</v>
      </c>
      <c r="E291" s="1">
        <v>658380</v>
      </c>
      <c r="F291" s="1">
        <v>2009</v>
      </c>
      <c r="G291" s="1">
        <v>2</v>
      </c>
      <c r="H291" s="1" t="s">
        <v>530</v>
      </c>
      <c r="I291" s="1" t="s">
        <v>47</v>
      </c>
      <c r="J291" s="1" t="s">
        <v>40</v>
      </c>
      <c r="K291" s="1" t="str">
        <f>IF(Tabela1[[#This Row],[Situação da Obra]]="Inacabada - PC Técnica Concluída","Inacabada",Tabela1[[#This Row],[Situação da Obra]])</f>
        <v>Inacabada</v>
      </c>
      <c r="L291" s="1" t="s">
        <v>30</v>
      </c>
      <c r="M291" s="4">
        <v>45044</v>
      </c>
      <c r="N291" s="5">
        <v>0.95809999999999995</v>
      </c>
      <c r="O291" s="4"/>
      <c r="P291" s="1" t="s">
        <v>167</v>
      </c>
      <c r="Q291" s="1" t="s">
        <v>24</v>
      </c>
      <c r="R291" s="1" t="s">
        <v>168</v>
      </c>
      <c r="S291" s="1" t="s">
        <v>169</v>
      </c>
      <c r="T291" s="1" t="s">
        <v>169</v>
      </c>
      <c r="U291" s="6" t="s">
        <v>41</v>
      </c>
      <c r="V291" s="6">
        <v>2485438.6350000002</v>
      </c>
      <c r="W291" s="6">
        <v>25105.440000000002</v>
      </c>
      <c r="X291" s="6">
        <v>663157.89473684214</v>
      </c>
      <c r="Y291" s="6" t="s">
        <v>41</v>
      </c>
      <c r="Z291" s="7">
        <v>45028</v>
      </c>
      <c r="AA2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1" s="35" t="str">
        <f>IFERROR(
                    _xlfn.XLOOKUP(Tabela1[[#This Row],[ID]],'Base_Solicitações MP'!B:B,'Base_Solicitações MP'!R:R),
                    "Não enviada")</f>
        <v>Diligência</v>
      </c>
      <c r="AC291" s="15" t="str">
        <f>_xlfn.CONCAT(Tabela1[[#This Row],[Município]],"/",Tabela1[[#This Row],[UF]])</f>
        <v>Natividade/TO</v>
      </c>
    </row>
    <row r="292" spans="1:29" x14ac:dyDescent="0.25">
      <c r="A292" s="14" t="s">
        <v>24</v>
      </c>
      <c r="B292" s="2" t="s">
        <v>8452</v>
      </c>
      <c r="C292" s="2" t="s">
        <v>25</v>
      </c>
      <c r="D292" s="3" t="s">
        <v>531</v>
      </c>
      <c r="E292" s="1">
        <v>702488</v>
      </c>
      <c r="F292" s="1">
        <v>2010</v>
      </c>
      <c r="G292" s="1">
        <v>1</v>
      </c>
      <c r="H292" s="1" t="s">
        <v>532</v>
      </c>
      <c r="I292" s="1" t="s">
        <v>47</v>
      </c>
      <c r="J292" s="1" t="s">
        <v>29</v>
      </c>
      <c r="K292" s="1" t="str">
        <f>IF(Tabela1[[#This Row],[Situação da Obra]]="Inacabada - PC Técnica Concluída","Inacabada",Tabela1[[#This Row],[Situação da Obra]])</f>
        <v>Inacabada</v>
      </c>
      <c r="L292" s="1" t="s">
        <v>30</v>
      </c>
      <c r="M292" s="4">
        <v>44915</v>
      </c>
      <c r="N292" s="5">
        <v>0.6552</v>
      </c>
      <c r="O292" s="4">
        <v>42502</v>
      </c>
      <c r="P292" s="1" t="s">
        <v>31</v>
      </c>
      <c r="Q292" s="1" t="s">
        <v>24</v>
      </c>
      <c r="R292" s="1" t="s">
        <v>32</v>
      </c>
      <c r="S292" s="1" t="s">
        <v>33</v>
      </c>
      <c r="T292" s="1" t="s">
        <v>34</v>
      </c>
      <c r="U292" s="6">
        <v>1330010.23</v>
      </c>
      <c r="V292" s="6">
        <v>1316710.1300000001</v>
      </c>
      <c r="W292" s="6">
        <v>13300.1</v>
      </c>
      <c r="X292" s="6">
        <v>1330010.2300000002</v>
      </c>
      <c r="Y292" s="6">
        <v>179.16</v>
      </c>
      <c r="Z292" s="7">
        <v>42434</v>
      </c>
      <c r="AA2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2" s="35" t="str">
        <f>IFERROR(
                    _xlfn.XLOOKUP(Tabela1[[#This Row],[ID]],'Base_Solicitações MP'!B:B,'Base_Solicitações MP'!R:R),
                    "Não enviada")</f>
        <v>Retornado para Análise FNDE</v>
      </c>
      <c r="AC292" s="15" t="str">
        <f>_xlfn.CONCAT(Tabela1[[#This Row],[Município]],"/",Tabela1[[#This Row],[UF]])</f>
        <v>Abreulândia/TO</v>
      </c>
    </row>
    <row r="293" spans="1:29" x14ac:dyDescent="0.25">
      <c r="A293" s="14" t="s">
        <v>24</v>
      </c>
      <c r="B293" s="2" t="s">
        <v>8453</v>
      </c>
      <c r="C293" s="2" t="s">
        <v>25</v>
      </c>
      <c r="D293" s="3" t="s">
        <v>533</v>
      </c>
      <c r="E293" s="1">
        <v>702538</v>
      </c>
      <c r="F293" s="1">
        <v>2010</v>
      </c>
      <c r="G293" s="1">
        <v>1</v>
      </c>
      <c r="H293" s="1" t="s">
        <v>534</v>
      </c>
      <c r="I293" s="1" t="s">
        <v>82</v>
      </c>
      <c r="J293" s="1" t="s">
        <v>29</v>
      </c>
      <c r="K293" s="1" t="str">
        <f>IF(Tabela1[[#This Row],[Situação da Obra]]="Inacabada - PC Técnica Concluída","Inacabada",Tabela1[[#This Row],[Situação da Obra]])</f>
        <v>Inacabada</v>
      </c>
      <c r="L293" s="1" t="s">
        <v>30</v>
      </c>
      <c r="M293" s="4">
        <v>44915</v>
      </c>
      <c r="N293" s="5">
        <v>0.13769999999999999</v>
      </c>
      <c r="O293" s="4">
        <v>42038</v>
      </c>
      <c r="P293" s="1" t="s">
        <v>31</v>
      </c>
      <c r="Q293" s="1" t="s">
        <v>24</v>
      </c>
      <c r="R293" s="1" t="s">
        <v>32</v>
      </c>
      <c r="S293" s="1" t="s">
        <v>33</v>
      </c>
      <c r="T293" s="1" t="s">
        <v>34</v>
      </c>
      <c r="U293" s="6">
        <v>1159293.82</v>
      </c>
      <c r="V293" s="6">
        <v>1148576.07</v>
      </c>
      <c r="W293" s="6">
        <v>11601.78</v>
      </c>
      <c r="X293" s="6">
        <v>1160177.8500000001</v>
      </c>
      <c r="Y293" s="6">
        <v>0</v>
      </c>
      <c r="Z293" s="7">
        <v>41851</v>
      </c>
      <c r="AA2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3" s="35" t="str">
        <f>IFERROR(
                    _xlfn.XLOOKUP(Tabela1[[#This Row],[ID]],'Base_Solicitações MP'!B:B,'Base_Solicitações MP'!R:R),
                    "Não enviada")</f>
        <v>Diligência</v>
      </c>
      <c r="AC293" s="15" t="str">
        <f>_xlfn.CONCAT(Tabela1[[#This Row],[Município]],"/",Tabela1[[#This Row],[UF]])</f>
        <v>Nova Canaã/BA</v>
      </c>
    </row>
    <row r="294" spans="1:29" x14ac:dyDescent="0.25">
      <c r="A294" s="14" t="s">
        <v>24</v>
      </c>
      <c r="B294" s="2" t="s">
        <v>7548</v>
      </c>
      <c r="C294" s="2" t="s">
        <v>25</v>
      </c>
      <c r="D294" s="3" t="s">
        <v>535</v>
      </c>
      <c r="E294" s="1">
        <v>702537</v>
      </c>
      <c r="F294" s="1">
        <v>2010</v>
      </c>
      <c r="G294" s="1">
        <v>1</v>
      </c>
      <c r="H294" s="1" t="s">
        <v>536</v>
      </c>
      <c r="I294" s="1" t="s">
        <v>28</v>
      </c>
      <c r="J294" s="1" t="s">
        <v>29</v>
      </c>
      <c r="K294" s="1" t="str">
        <f>IF(Tabela1[[#This Row],[Situação da Obra]]="Inacabada - PC Técnica Concluída","Inacabada",Tabela1[[#This Row],[Situação da Obra]])</f>
        <v>Inacabada</v>
      </c>
      <c r="L294" s="1" t="s">
        <v>30</v>
      </c>
      <c r="M294" s="4">
        <v>45036</v>
      </c>
      <c r="N294" s="5">
        <v>0.9375</v>
      </c>
      <c r="O294" s="4">
        <v>43903</v>
      </c>
      <c r="P294" s="1" t="s">
        <v>31</v>
      </c>
      <c r="Q294" s="1" t="s">
        <v>24</v>
      </c>
      <c r="R294" s="1" t="s">
        <v>32</v>
      </c>
      <c r="S294" s="1" t="s">
        <v>33</v>
      </c>
      <c r="T294" s="1" t="s">
        <v>34</v>
      </c>
      <c r="U294" s="6">
        <v>864455.41</v>
      </c>
      <c r="V294" s="6">
        <v>1254050.02</v>
      </c>
      <c r="W294" s="6">
        <v>12667.17</v>
      </c>
      <c r="X294" s="6">
        <v>1266717.19</v>
      </c>
      <c r="Y294" s="6">
        <v>0</v>
      </c>
      <c r="Z294" s="7">
        <v>43861</v>
      </c>
      <c r="AA2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4" s="35" t="str">
        <f>IFERROR(
                    _xlfn.XLOOKUP(Tabela1[[#This Row],[ID]],'Base_Solicitações MP'!B:B,'Base_Solicitações MP'!R:R),
                    "Não enviada")</f>
        <v>Aguardando Análise FNDE</v>
      </c>
      <c r="AC294" s="15" t="str">
        <f>_xlfn.CONCAT(Tabela1[[#This Row],[Município]],"/",Tabela1[[#This Row],[UF]])</f>
        <v>Pindoretama/CE</v>
      </c>
    </row>
    <row r="295" spans="1:29" x14ac:dyDescent="0.25">
      <c r="A295" s="14" t="s">
        <v>24</v>
      </c>
      <c r="B295" s="2" t="s">
        <v>8454</v>
      </c>
      <c r="C295" s="2" t="s">
        <v>25</v>
      </c>
      <c r="D295" s="3" t="s">
        <v>537</v>
      </c>
      <c r="E295" s="1">
        <v>702545</v>
      </c>
      <c r="F295" s="1">
        <v>2010</v>
      </c>
      <c r="G295" s="1">
        <v>1</v>
      </c>
      <c r="H295" s="1" t="s">
        <v>538</v>
      </c>
      <c r="I295" s="1" t="s">
        <v>63</v>
      </c>
      <c r="J295" s="1" t="s">
        <v>29</v>
      </c>
      <c r="K295" s="1" t="str">
        <f>IF(Tabela1[[#This Row],[Situação da Obra]]="Inacabada - PC Técnica Concluída","Inacabada",Tabela1[[#This Row],[Situação da Obra]])</f>
        <v>Inacabada</v>
      </c>
      <c r="L295" s="1" t="s">
        <v>30</v>
      </c>
      <c r="M295" s="4">
        <v>44915</v>
      </c>
      <c r="N295" s="5">
        <v>0.89480000000000004</v>
      </c>
      <c r="O295" s="4">
        <v>43522</v>
      </c>
      <c r="P295" s="1" t="s">
        <v>31</v>
      </c>
      <c r="Q295" s="1" t="s">
        <v>24</v>
      </c>
      <c r="R295" s="1" t="s">
        <v>32</v>
      </c>
      <c r="S295" s="1" t="s">
        <v>79</v>
      </c>
      <c r="T295" s="1" t="s">
        <v>34</v>
      </c>
      <c r="U295" s="6">
        <v>472902.69</v>
      </c>
      <c r="V295" s="6">
        <v>612625.66</v>
      </c>
      <c r="W295" s="6">
        <v>6188.14</v>
      </c>
      <c r="X295" s="6">
        <v>618813.80000000005</v>
      </c>
      <c r="Y295" s="6">
        <v>33.85</v>
      </c>
      <c r="Z295" s="7">
        <v>43223</v>
      </c>
      <c r="AA2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5" s="35" t="str">
        <f>IFERROR(
                    _xlfn.XLOOKUP(Tabela1[[#This Row],[ID]],'Base_Solicitações MP'!B:B,'Base_Solicitações MP'!R:R),
                    "Não enviada")</f>
        <v>Não enviada</v>
      </c>
      <c r="AC295" s="15" t="str">
        <f>_xlfn.CONCAT(Tabela1[[#This Row],[Município]],"/",Tabela1[[#This Row],[UF]])</f>
        <v>Marzagão/GO</v>
      </c>
    </row>
    <row r="296" spans="1:29" x14ac:dyDescent="0.25">
      <c r="A296" s="14" t="s">
        <v>24</v>
      </c>
      <c r="B296" s="2" t="s">
        <v>8455</v>
      </c>
      <c r="C296" s="2" t="s">
        <v>25</v>
      </c>
      <c r="D296" s="3" t="s">
        <v>539</v>
      </c>
      <c r="E296" s="1">
        <v>702477</v>
      </c>
      <c r="F296" s="1">
        <v>2010</v>
      </c>
      <c r="G296" s="1">
        <v>1</v>
      </c>
      <c r="H296" s="1" t="s">
        <v>540</v>
      </c>
      <c r="I296" s="1" t="s">
        <v>44</v>
      </c>
      <c r="J296" s="1" t="s">
        <v>40</v>
      </c>
      <c r="K296" s="1" t="str">
        <f>IF(Tabela1[[#This Row],[Situação da Obra]]="Inacabada - PC Técnica Concluída","Inacabada",Tabela1[[#This Row],[Situação da Obra]])</f>
        <v>Inacabada</v>
      </c>
      <c r="L296" s="1" t="s">
        <v>30</v>
      </c>
      <c r="M296" s="4">
        <v>43507</v>
      </c>
      <c r="N296" s="5">
        <v>0.52390000000000003</v>
      </c>
      <c r="O296" s="4"/>
      <c r="P296" s="1" t="s">
        <v>31</v>
      </c>
      <c r="Q296" s="1" t="s">
        <v>24</v>
      </c>
      <c r="R296" s="1" t="s">
        <v>32</v>
      </c>
      <c r="S296" s="1" t="s">
        <v>33</v>
      </c>
      <c r="T296" s="1" t="s">
        <v>34</v>
      </c>
      <c r="U296" s="6" t="s">
        <v>41</v>
      </c>
      <c r="V296" s="6">
        <v>1239771.1399999999</v>
      </c>
      <c r="W296" s="6">
        <v>12522.94</v>
      </c>
      <c r="X296" s="6">
        <v>1252294.0799999998</v>
      </c>
      <c r="Y296" s="6" t="s">
        <v>41</v>
      </c>
      <c r="Z296" s="7">
        <v>43477</v>
      </c>
      <c r="AA2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6" s="35" t="str">
        <f>IFERROR(
                    _xlfn.XLOOKUP(Tabela1[[#This Row],[ID]],'Base_Solicitações MP'!B:B,'Base_Solicitações MP'!R:R),
                    "Não enviada")</f>
        <v>Retornado para Análise FNDE</v>
      </c>
      <c r="AC296" s="15" t="str">
        <f>_xlfn.CONCAT(Tabela1[[#This Row],[Município]],"/",Tabela1[[#This Row],[UF]])</f>
        <v>Alto Parnaíba/MA</v>
      </c>
    </row>
    <row r="297" spans="1:29" x14ac:dyDescent="0.25">
      <c r="A297" s="14" t="s">
        <v>24</v>
      </c>
      <c r="B297" s="2" t="s">
        <v>8456</v>
      </c>
      <c r="C297" s="2" t="s">
        <v>25</v>
      </c>
      <c r="D297" s="3" t="s">
        <v>541</v>
      </c>
      <c r="E297" s="1">
        <v>702455</v>
      </c>
      <c r="F297" s="1">
        <v>2010</v>
      </c>
      <c r="G297" s="1">
        <v>1</v>
      </c>
      <c r="H297" s="1" t="s">
        <v>244</v>
      </c>
      <c r="I297" s="1" t="s">
        <v>44</v>
      </c>
      <c r="J297" s="1" t="s">
        <v>29</v>
      </c>
      <c r="K297" s="1" t="str">
        <f>IF(Tabela1[[#This Row],[Situação da Obra]]="Inacabada - PC Técnica Concluída","Inacabada",Tabela1[[#This Row],[Situação da Obra]])</f>
        <v>Inacabada</v>
      </c>
      <c r="L297" s="1" t="s">
        <v>30</v>
      </c>
      <c r="M297" s="4">
        <v>44915</v>
      </c>
      <c r="N297" s="5">
        <v>0.77090000000000003</v>
      </c>
      <c r="O297" s="4">
        <v>43409</v>
      </c>
      <c r="P297" s="1" t="s">
        <v>31</v>
      </c>
      <c r="Q297" s="1" t="s">
        <v>24</v>
      </c>
      <c r="R297" s="1" t="s">
        <v>32</v>
      </c>
      <c r="S297" s="1" t="s">
        <v>79</v>
      </c>
      <c r="T297" s="1" t="s">
        <v>34</v>
      </c>
      <c r="U297" s="6">
        <v>310188.44</v>
      </c>
      <c r="V297" s="6">
        <v>614203.25</v>
      </c>
      <c r="W297" s="6">
        <v>6204.07</v>
      </c>
      <c r="X297" s="6">
        <v>620407.31999999995</v>
      </c>
      <c r="Y297" s="6">
        <v>0</v>
      </c>
      <c r="Z297" s="7">
        <v>43116</v>
      </c>
      <c r="AA2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7" s="35" t="str">
        <f>IFERROR(
                    _xlfn.XLOOKUP(Tabela1[[#This Row],[ID]],'Base_Solicitações MP'!B:B,'Base_Solicitações MP'!R:R),
                    "Não enviada")</f>
        <v>Aguardando Análise FNDE</v>
      </c>
      <c r="AC297" s="15" t="str">
        <f>_xlfn.CONCAT(Tabela1[[#This Row],[Município]],"/",Tabela1[[#This Row],[UF]])</f>
        <v>Amarante do Maranhão/MA</v>
      </c>
    </row>
    <row r="298" spans="1:29" x14ac:dyDescent="0.25">
      <c r="A298" s="14" t="s">
        <v>24</v>
      </c>
      <c r="B298" s="2" t="s">
        <v>8457</v>
      </c>
      <c r="C298" s="2" t="s">
        <v>25</v>
      </c>
      <c r="D298" s="3" t="s">
        <v>542</v>
      </c>
      <c r="E298" s="1">
        <v>702475</v>
      </c>
      <c r="F298" s="1">
        <v>2010</v>
      </c>
      <c r="G298" s="1">
        <v>1</v>
      </c>
      <c r="H298" s="1" t="s">
        <v>543</v>
      </c>
      <c r="I298" s="1" t="s">
        <v>37</v>
      </c>
      <c r="J298" s="1" t="s">
        <v>40</v>
      </c>
      <c r="K298" s="1" t="str">
        <f>IF(Tabela1[[#This Row],[Situação da Obra]]="Inacabada - PC Técnica Concluída","Inacabada",Tabela1[[#This Row],[Situação da Obra]])</f>
        <v>Inacabada</v>
      </c>
      <c r="L298" s="1" t="s">
        <v>30</v>
      </c>
      <c r="M298" s="4">
        <v>43524</v>
      </c>
      <c r="N298" s="5">
        <v>0.89880000000000004</v>
      </c>
      <c r="O298" s="4">
        <v>43473</v>
      </c>
      <c r="P298" s="1" t="s">
        <v>31</v>
      </c>
      <c r="Q298" s="1" t="s">
        <v>24</v>
      </c>
      <c r="R298" s="1" t="s">
        <v>32</v>
      </c>
      <c r="S298" s="1" t="s">
        <v>79</v>
      </c>
      <c r="T298" s="1" t="s">
        <v>34</v>
      </c>
      <c r="U298" s="6">
        <v>450323.7</v>
      </c>
      <c r="V298" s="6">
        <v>614593.09</v>
      </c>
      <c r="W298" s="6">
        <v>6208.01</v>
      </c>
      <c r="X298" s="6">
        <v>620801.1</v>
      </c>
      <c r="Y298" s="6">
        <v>0</v>
      </c>
      <c r="Z298" s="7">
        <v>43024</v>
      </c>
      <c r="AA2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8" s="35" t="str">
        <f>IFERROR(
                    _xlfn.XLOOKUP(Tabela1[[#This Row],[ID]],'Base_Solicitações MP'!B:B,'Base_Solicitações MP'!R:R),
                    "Não enviada")</f>
        <v>Não enviada</v>
      </c>
      <c r="AC298" s="15" t="str">
        <f>_xlfn.CONCAT(Tabela1[[#This Row],[Município]],"/",Tabela1[[#This Row],[UF]])</f>
        <v>São José do Piauí/PI</v>
      </c>
    </row>
    <row r="299" spans="1:29" x14ac:dyDescent="0.25">
      <c r="A299" s="14" t="s">
        <v>24</v>
      </c>
      <c r="B299" s="2" t="s">
        <v>8458</v>
      </c>
      <c r="C299" s="2" t="s">
        <v>25</v>
      </c>
      <c r="D299" s="3" t="s">
        <v>544</v>
      </c>
      <c r="E299" s="1">
        <v>702518</v>
      </c>
      <c r="F299" s="1">
        <v>2010</v>
      </c>
      <c r="G299" s="1">
        <v>1</v>
      </c>
      <c r="H299" s="1" t="s">
        <v>545</v>
      </c>
      <c r="I299" s="1" t="s">
        <v>129</v>
      </c>
      <c r="J299" s="1" t="s">
        <v>29</v>
      </c>
      <c r="K299" s="1" t="str">
        <f>IF(Tabela1[[#This Row],[Situação da Obra]]="Inacabada - PC Técnica Concluída","Inacabada",Tabela1[[#This Row],[Situação da Obra]])</f>
        <v>Inacabada</v>
      </c>
      <c r="L299" s="1" t="s">
        <v>30</v>
      </c>
      <c r="M299" s="4">
        <v>44915</v>
      </c>
      <c r="N299" s="5">
        <v>0.74629999999999996</v>
      </c>
      <c r="O299" s="4">
        <v>42542</v>
      </c>
      <c r="P299" s="1" t="s">
        <v>31</v>
      </c>
      <c r="Q299" s="1" t="s">
        <v>24</v>
      </c>
      <c r="R299" s="1" t="s">
        <v>32</v>
      </c>
      <c r="S299" s="1" t="s">
        <v>79</v>
      </c>
      <c r="T299" s="1" t="s">
        <v>34</v>
      </c>
      <c r="U299" s="6">
        <v>747469.98</v>
      </c>
      <c r="V299" s="6">
        <v>558825.30000000005</v>
      </c>
      <c r="W299" s="6">
        <v>5644.7</v>
      </c>
      <c r="X299" s="6">
        <v>564470</v>
      </c>
      <c r="Y299" s="6">
        <v>0</v>
      </c>
      <c r="Z299" s="7">
        <v>42456</v>
      </c>
      <c r="AA2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9" s="35" t="str">
        <f>IFERROR(
                    _xlfn.XLOOKUP(Tabela1[[#This Row],[ID]],'Base_Solicitações MP'!B:B,'Base_Solicitações MP'!R:R),
                    "Não enviada")</f>
        <v>Aguardando Análise FNDE</v>
      </c>
      <c r="AC299" s="15" t="str">
        <f>_xlfn.CONCAT(Tabela1[[#This Row],[Município]],"/",Tabela1[[#This Row],[UF]])</f>
        <v>Coronel João Pessoa/RN</v>
      </c>
    </row>
    <row r="300" spans="1:29" x14ac:dyDescent="0.25">
      <c r="A300" s="14" t="s">
        <v>24</v>
      </c>
      <c r="B300" s="2" t="s">
        <v>8459</v>
      </c>
      <c r="C300" s="2" t="s">
        <v>25</v>
      </c>
      <c r="D300" s="3" t="s">
        <v>546</v>
      </c>
      <c r="E300" s="1">
        <v>806070</v>
      </c>
      <c r="F300" s="1">
        <v>2007</v>
      </c>
      <c r="G300" s="1">
        <v>21</v>
      </c>
      <c r="H300" s="1" t="s">
        <v>547</v>
      </c>
      <c r="I300" s="1" t="s">
        <v>63</v>
      </c>
      <c r="J300" s="1" t="s">
        <v>40</v>
      </c>
      <c r="K300" s="1" t="str">
        <f>IF(Tabela1[[#This Row],[Situação da Obra]]="Inacabada - PC Técnica Concluída","Inacabada",Tabela1[[#This Row],[Situação da Obra]])</f>
        <v>Inacabada</v>
      </c>
      <c r="L300" s="1" t="s">
        <v>30</v>
      </c>
      <c r="M300" s="4">
        <v>42677</v>
      </c>
      <c r="N300" s="5">
        <v>0.7913</v>
      </c>
      <c r="O300" s="4">
        <v>42660</v>
      </c>
      <c r="P300" s="1" t="s">
        <v>199</v>
      </c>
      <c r="Q300" s="1" t="s">
        <v>25</v>
      </c>
      <c r="R300" s="1" t="s">
        <v>168</v>
      </c>
      <c r="S300" s="1" t="s">
        <v>218</v>
      </c>
      <c r="T300" s="1" t="s">
        <v>218</v>
      </c>
      <c r="U300" s="6">
        <v>166085.35</v>
      </c>
      <c r="V300" s="6">
        <v>176767.61904761905</v>
      </c>
      <c r="W300" s="6">
        <v>1803.8095238095239</v>
      </c>
      <c r="X300" s="6">
        <v>178571.40999999997</v>
      </c>
      <c r="Y300" s="6">
        <v>0</v>
      </c>
      <c r="Z300" s="7">
        <v>42581</v>
      </c>
      <c r="AA3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0" s="35" t="str">
        <f>IFERROR(
                    _xlfn.XLOOKUP(Tabela1[[#This Row],[ID]],'Base_Solicitações MP'!B:B,'Base_Solicitações MP'!R:R),
                    "Não enviada")</f>
        <v>Não enviada</v>
      </c>
      <c r="AC300" s="15" t="str">
        <f>_xlfn.CONCAT(Tabela1[[#This Row],[Município]],"/",Tabela1[[#This Row],[UF]])</f>
        <v>Iporá/GO</v>
      </c>
    </row>
    <row r="301" spans="1:29" x14ac:dyDescent="0.25">
      <c r="A301" s="14" t="s">
        <v>24</v>
      </c>
      <c r="B301" s="2" t="s">
        <v>8460</v>
      </c>
      <c r="C301" s="2" t="s">
        <v>25</v>
      </c>
      <c r="D301" s="3" t="s">
        <v>546</v>
      </c>
      <c r="E301" s="1">
        <v>806070</v>
      </c>
      <c r="F301" s="1">
        <v>2007</v>
      </c>
      <c r="G301" s="1">
        <v>21</v>
      </c>
      <c r="H301" s="1" t="s">
        <v>548</v>
      </c>
      <c r="I301" s="1" t="s">
        <v>63</v>
      </c>
      <c r="J301" s="1" t="s">
        <v>40</v>
      </c>
      <c r="K301" s="1" t="str">
        <f>IF(Tabela1[[#This Row],[Situação da Obra]]="Inacabada - PC Técnica Concluída","Inacabada",Tabela1[[#This Row],[Situação da Obra]])</f>
        <v>Inacabada</v>
      </c>
      <c r="L301" s="1" t="s">
        <v>30</v>
      </c>
      <c r="M301" s="4">
        <v>42677</v>
      </c>
      <c r="N301" s="5">
        <v>0.50880000000000003</v>
      </c>
      <c r="O301" s="4"/>
      <c r="P301" s="1" t="s">
        <v>199</v>
      </c>
      <c r="Q301" s="1" t="s">
        <v>25</v>
      </c>
      <c r="R301" s="1" t="s">
        <v>168</v>
      </c>
      <c r="S301" s="1" t="s">
        <v>218</v>
      </c>
      <c r="T301" s="1" t="s">
        <v>218</v>
      </c>
      <c r="U301" s="6" t="s">
        <v>41</v>
      </c>
      <c r="V301" s="6">
        <v>176767.61904761905</v>
      </c>
      <c r="W301" s="6">
        <v>1803.8095238095239</v>
      </c>
      <c r="X301" s="6">
        <v>178571.40999999997</v>
      </c>
      <c r="Y301" s="6" t="s">
        <v>41</v>
      </c>
      <c r="Z301" s="7">
        <v>42581</v>
      </c>
      <c r="AA3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1" s="35" t="str">
        <f>IFERROR(
                    _xlfn.XLOOKUP(Tabela1[[#This Row],[ID]],'Base_Solicitações MP'!B:B,'Base_Solicitações MP'!R:R),
                    "Não enviada")</f>
        <v>Não enviada</v>
      </c>
      <c r="AC301" s="15" t="str">
        <f>_xlfn.CONCAT(Tabela1[[#This Row],[Município]],"/",Tabela1[[#This Row],[UF]])</f>
        <v>Nova Glória/GO</v>
      </c>
    </row>
    <row r="302" spans="1:29" x14ac:dyDescent="0.25">
      <c r="A302" s="14" t="s">
        <v>24</v>
      </c>
      <c r="B302" s="2" t="s">
        <v>8461</v>
      </c>
      <c r="C302" s="2" t="s">
        <v>25</v>
      </c>
      <c r="D302" s="3" t="s">
        <v>549</v>
      </c>
      <c r="E302" s="1">
        <v>702423</v>
      </c>
      <c r="F302" s="1">
        <v>2010</v>
      </c>
      <c r="G302" s="1">
        <v>1</v>
      </c>
      <c r="H302" s="1" t="s">
        <v>550</v>
      </c>
      <c r="I302" s="1" t="s">
        <v>60</v>
      </c>
      <c r="J302" s="1" t="s">
        <v>56</v>
      </c>
      <c r="K302" s="1" t="str">
        <f>IF(Tabela1[[#This Row],[Situação da Obra]]="Inacabada - PC Técnica Concluída","Inacabada",Tabela1[[#This Row],[Situação da Obra]])</f>
        <v>Paralisada</v>
      </c>
      <c r="L302" s="1" t="s">
        <v>30</v>
      </c>
      <c r="M302" s="4">
        <v>43423</v>
      </c>
      <c r="N302" s="5">
        <v>0.63239999999999996</v>
      </c>
      <c r="O302" s="4">
        <v>43752</v>
      </c>
      <c r="P302" s="1" t="s">
        <v>167</v>
      </c>
      <c r="Q302" s="1" t="s">
        <v>24</v>
      </c>
      <c r="R302" s="1" t="s">
        <v>168</v>
      </c>
      <c r="S302" s="1" t="s">
        <v>175</v>
      </c>
      <c r="T302" s="1" t="s">
        <v>176</v>
      </c>
      <c r="U302" s="6">
        <v>8116096.75</v>
      </c>
      <c r="V302" s="6">
        <v>7311390.1600000001</v>
      </c>
      <c r="W302" s="6">
        <v>73852.430000000008</v>
      </c>
      <c r="X302" s="6">
        <v>7385242.5899999999</v>
      </c>
      <c r="Y302" s="6">
        <v>1868912.14</v>
      </c>
      <c r="Z302" s="7">
        <v>45072</v>
      </c>
      <c r="AA3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2" s="35" t="str">
        <f>IFERROR(
                    _xlfn.XLOOKUP(Tabela1[[#This Row],[ID]],'Base_Solicitações MP'!B:B,'Base_Solicitações MP'!R:R),
                    "Não enviada")</f>
        <v>Não enviada</v>
      </c>
      <c r="AC302" s="15" t="str">
        <f>_xlfn.CONCAT(Tabela1[[#This Row],[Município]],"/",Tabela1[[#This Row],[UF]])</f>
        <v>Unaí/MG</v>
      </c>
    </row>
    <row r="303" spans="1:29" x14ac:dyDescent="0.25">
      <c r="A303" s="14" t="s">
        <v>24</v>
      </c>
      <c r="B303" s="2" t="s">
        <v>8462</v>
      </c>
      <c r="C303" s="2" t="s">
        <v>25</v>
      </c>
      <c r="D303" s="3" t="s">
        <v>551</v>
      </c>
      <c r="E303" s="1">
        <v>703250</v>
      </c>
      <c r="F303" s="1">
        <v>2010</v>
      </c>
      <c r="G303" s="1">
        <v>1</v>
      </c>
      <c r="H303" s="1" t="s">
        <v>552</v>
      </c>
      <c r="I303" s="1" t="s">
        <v>352</v>
      </c>
      <c r="J303" s="1" t="s">
        <v>29</v>
      </c>
      <c r="K303" s="1" t="str">
        <f>IF(Tabela1[[#This Row],[Situação da Obra]]="Inacabada - PC Técnica Concluída","Inacabada",Tabela1[[#This Row],[Situação da Obra]])</f>
        <v>Inacabada</v>
      </c>
      <c r="L303" s="1" t="s">
        <v>30</v>
      </c>
      <c r="M303" s="4">
        <v>44915</v>
      </c>
      <c r="N303" s="5">
        <v>0.27400000000000002</v>
      </c>
      <c r="O303" s="4">
        <v>41960</v>
      </c>
      <c r="P303" s="1" t="s">
        <v>31</v>
      </c>
      <c r="Q303" s="1" t="s">
        <v>24</v>
      </c>
      <c r="R303" s="1" t="s">
        <v>32</v>
      </c>
      <c r="S303" s="1" t="s">
        <v>33</v>
      </c>
      <c r="T303" s="1" t="s">
        <v>34</v>
      </c>
      <c r="U303" s="6">
        <v>1258332.92</v>
      </c>
      <c r="V303" s="6">
        <v>1245892</v>
      </c>
      <c r="W303" s="6">
        <v>12584.77</v>
      </c>
      <c r="X303" s="6">
        <v>1258476.77</v>
      </c>
      <c r="Y303" s="6">
        <v>0</v>
      </c>
      <c r="Z303" s="7">
        <v>41985</v>
      </c>
      <c r="AA3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3" s="35" t="str">
        <f>IFERROR(
                    _xlfn.XLOOKUP(Tabela1[[#This Row],[ID]],'Base_Solicitações MP'!B:B,'Base_Solicitações MP'!R:R),
                    "Não enviada")</f>
        <v>Não enviada</v>
      </c>
      <c r="AC303" s="15" t="str">
        <f>_xlfn.CONCAT(Tabela1[[#This Row],[Município]],"/",Tabela1[[#This Row],[UF]])</f>
        <v>Colônia Leopoldina/AL</v>
      </c>
    </row>
    <row r="304" spans="1:29" x14ac:dyDescent="0.25">
      <c r="A304" s="14" t="s">
        <v>24</v>
      </c>
      <c r="B304" s="2" t="s">
        <v>8463</v>
      </c>
      <c r="C304" s="2" t="s">
        <v>25</v>
      </c>
      <c r="D304" s="3" t="s">
        <v>553</v>
      </c>
      <c r="E304" s="1">
        <v>703027</v>
      </c>
      <c r="F304" s="1">
        <v>2010</v>
      </c>
      <c r="G304" s="1">
        <v>1</v>
      </c>
      <c r="H304" s="1" t="s">
        <v>554</v>
      </c>
      <c r="I304" s="1" t="s">
        <v>82</v>
      </c>
      <c r="J304" s="1" t="s">
        <v>29</v>
      </c>
      <c r="K304" s="1" t="str">
        <f>IF(Tabela1[[#This Row],[Situação da Obra]]="Inacabada - PC Técnica Concluída","Inacabada",Tabela1[[#This Row],[Situação da Obra]])</f>
        <v>Inacabada</v>
      </c>
      <c r="L304" s="1" t="s">
        <v>30</v>
      </c>
      <c r="M304" s="4">
        <v>44915</v>
      </c>
      <c r="N304" s="5">
        <v>0.93530000000000002</v>
      </c>
      <c r="O304" s="4">
        <v>43495</v>
      </c>
      <c r="P304" s="1" t="s">
        <v>31</v>
      </c>
      <c r="Q304" s="1" t="s">
        <v>24</v>
      </c>
      <c r="R304" s="1" t="s">
        <v>32</v>
      </c>
      <c r="S304" s="1" t="s">
        <v>33</v>
      </c>
      <c r="T304" s="1" t="s">
        <v>34</v>
      </c>
      <c r="U304" s="6">
        <v>1081008.2</v>
      </c>
      <c r="V304" s="6">
        <v>1319780.8800000001</v>
      </c>
      <c r="W304" s="6">
        <v>13331.12</v>
      </c>
      <c r="X304" s="6">
        <v>1333112.0000000002</v>
      </c>
      <c r="Y304" s="6">
        <v>410.1</v>
      </c>
      <c r="Z304" s="7">
        <v>43166</v>
      </c>
      <c r="AA3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4" s="35" t="str">
        <f>IFERROR(
                    _xlfn.XLOOKUP(Tabela1[[#This Row],[ID]],'Base_Solicitações MP'!B:B,'Base_Solicitações MP'!R:R),
                    "Não enviada")</f>
        <v>Diligência</v>
      </c>
      <c r="AC304" s="15" t="str">
        <f>_xlfn.CONCAT(Tabela1[[#This Row],[Município]],"/",Tabela1[[#This Row],[UF]])</f>
        <v>Antas/BA</v>
      </c>
    </row>
    <row r="305" spans="1:29" x14ac:dyDescent="0.25">
      <c r="A305" s="14" t="s">
        <v>24</v>
      </c>
      <c r="B305" s="2" t="s">
        <v>7075</v>
      </c>
      <c r="C305" s="2" t="s">
        <v>25</v>
      </c>
      <c r="D305" s="3" t="s">
        <v>555</v>
      </c>
      <c r="E305" s="1">
        <v>703567</v>
      </c>
      <c r="F305" s="1">
        <v>2010</v>
      </c>
      <c r="G305" s="1">
        <v>1</v>
      </c>
      <c r="H305" s="1" t="s">
        <v>556</v>
      </c>
      <c r="I305" s="1" t="s">
        <v>28</v>
      </c>
      <c r="J305" s="1" t="s">
        <v>29</v>
      </c>
      <c r="K305" s="1" t="str">
        <f>IF(Tabela1[[#This Row],[Situação da Obra]]="Inacabada - PC Técnica Concluída","Inacabada",Tabela1[[#This Row],[Situação da Obra]])</f>
        <v>Inacabada</v>
      </c>
      <c r="L305" s="1" t="s">
        <v>30</v>
      </c>
      <c r="M305" s="4">
        <v>44915</v>
      </c>
      <c r="N305" s="5">
        <v>0</v>
      </c>
      <c r="O305" s="4"/>
      <c r="P305" s="1" t="s">
        <v>31</v>
      </c>
      <c r="Q305" s="1" t="s">
        <v>24</v>
      </c>
      <c r="R305" s="1" t="s">
        <v>32</v>
      </c>
      <c r="S305" s="1" t="s">
        <v>33</v>
      </c>
      <c r="T305" s="1" t="s">
        <v>34</v>
      </c>
      <c r="U305" s="6">
        <v>1203749</v>
      </c>
      <c r="V305" s="6">
        <v>1276192.1599999999</v>
      </c>
      <c r="W305" s="6">
        <v>12890.83</v>
      </c>
      <c r="X305" s="6">
        <v>1289082.99</v>
      </c>
      <c r="Y305" s="6">
        <v>0</v>
      </c>
      <c r="Z305" s="7">
        <v>41988</v>
      </c>
      <c r="AA3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5" s="35" t="str">
        <f>IFERROR(
                    _xlfn.XLOOKUP(Tabela1[[#This Row],[ID]],'Base_Solicitações MP'!B:B,'Base_Solicitações MP'!R:R),
                    "Não enviada")</f>
        <v>Diligência</v>
      </c>
      <c r="AC305" s="15" t="str">
        <f>_xlfn.CONCAT(Tabela1[[#This Row],[Município]],"/",Tabela1[[#This Row],[UF]])</f>
        <v>Baixio/CE</v>
      </c>
    </row>
    <row r="306" spans="1:29" x14ac:dyDescent="0.25">
      <c r="A306" s="14" t="s">
        <v>24</v>
      </c>
      <c r="B306" s="2" t="s">
        <v>8464</v>
      </c>
      <c r="C306" s="2" t="s">
        <v>25</v>
      </c>
      <c r="D306" s="3" t="s">
        <v>557</v>
      </c>
      <c r="E306" s="1">
        <v>702635</v>
      </c>
      <c r="F306" s="1">
        <v>2010</v>
      </c>
      <c r="G306" s="1">
        <v>1</v>
      </c>
      <c r="H306" s="1" t="s">
        <v>558</v>
      </c>
      <c r="I306" s="1" t="s">
        <v>44</v>
      </c>
      <c r="J306" s="1" t="s">
        <v>29</v>
      </c>
      <c r="K306" s="1" t="str">
        <f>IF(Tabela1[[#This Row],[Situação da Obra]]="Inacabada - PC Técnica Concluída","Inacabada",Tabela1[[#This Row],[Situação da Obra]])</f>
        <v>Inacabada</v>
      </c>
      <c r="L306" s="1" t="s">
        <v>30</v>
      </c>
      <c r="M306" s="4">
        <v>44915</v>
      </c>
      <c r="N306" s="5">
        <v>0.37240000000000001</v>
      </c>
      <c r="O306" s="4">
        <v>42205</v>
      </c>
      <c r="P306" s="1" t="s">
        <v>31</v>
      </c>
      <c r="Q306" s="1" t="s">
        <v>24</v>
      </c>
      <c r="R306" s="1" t="s">
        <v>32</v>
      </c>
      <c r="S306" s="1" t="s">
        <v>79</v>
      </c>
      <c r="T306" s="1" t="s">
        <v>34</v>
      </c>
      <c r="U306" s="6">
        <v>610536.86</v>
      </c>
      <c r="V306" s="6">
        <v>605511.1</v>
      </c>
      <c r="W306" s="6">
        <v>6116.27</v>
      </c>
      <c r="X306" s="6">
        <v>611627.37</v>
      </c>
      <c r="Y306" s="6">
        <v>0</v>
      </c>
      <c r="Z306" s="7">
        <v>42239</v>
      </c>
      <c r="AA3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6" s="35" t="str">
        <f>IFERROR(
                    _xlfn.XLOOKUP(Tabela1[[#This Row],[ID]],'Base_Solicitações MP'!B:B,'Base_Solicitações MP'!R:R),
                    "Não enviada")</f>
        <v>Diligência</v>
      </c>
      <c r="AC306" s="15" t="str">
        <f>_xlfn.CONCAT(Tabela1[[#This Row],[Município]],"/",Tabela1[[#This Row],[UF]])</f>
        <v>Bacurituba/MA</v>
      </c>
    </row>
    <row r="307" spans="1:29" x14ac:dyDescent="0.25">
      <c r="A307" s="14" t="s">
        <v>24</v>
      </c>
      <c r="B307" s="2" t="s">
        <v>8065</v>
      </c>
      <c r="C307" s="2" t="s">
        <v>25</v>
      </c>
      <c r="D307" s="3" t="s">
        <v>559</v>
      </c>
      <c r="E307" s="1">
        <v>703249</v>
      </c>
      <c r="F307" s="1">
        <v>2010</v>
      </c>
      <c r="G307" s="1">
        <v>1</v>
      </c>
      <c r="H307" s="1" t="s">
        <v>560</v>
      </c>
      <c r="I307" s="1" t="s">
        <v>44</v>
      </c>
      <c r="J307" s="1" t="s">
        <v>29</v>
      </c>
      <c r="K307" s="1" t="str">
        <f>IF(Tabela1[[#This Row],[Situação da Obra]]="Inacabada - PC Técnica Concluída","Inacabada",Tabela1[[#This Row],[Situação da Obra]])</f>
        <v>Inacabada</v>
      </c>
      <c r="L307" s="1" t="s">
        <v>30</v>
      </c>
      <c r="M307" s="4">
        <v>45016</v>
      </c>
      <c r="N307" s="5">
        <v>0.21210000000000001</v>
      </c>
      <c r="O307" s="4"/>
      <c r="P307" s="1" t="s">
        <v>31</v>
      </c>
      <c r="Q307" s="1" t="s">
        <v>24</v>
      </c>
      <c r="R307" s="1" t="s">
        <v>32</v>
      </c>
      <c r="S307" s="1" t="s">
        <v>33</v>
      </c>
      <c r="T307" s="1" t="s">
        <v>34</v>
      </c>
      <c r="U307" s="6" t="s">
        <v>41</v>
      </c>
      <c r="V307" s="6">
        <v>1290638.22</v>
      </c>
      <c r="W307" s="6">
        <v>13036.75</v>
      </c>
      <c r="X307" s="6">
        <v>1303674.97</v>
      </c>
      <c r="Y307" s="6" t="s">
        <v>41</v>
      </c>
      <c r="Z307" s="7">
        <v>42564</v>
      </c>
      <c r="AA3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7" s="35" t="str">
        <f>IFERROR(
                    _xlfn.XLOOKUP(Tabela1[[#This Row],[ID]],'Base_Solicitações MP'!B:B,'Base_Solicitações MP'!R:R),
                    "Não enviada")</f>
        <v>Diligência</v>
      </c>
      <c r="AC307" s="15" t="str">
        <f>_xlfn.CONCAT(Tabela1[[#This Row],[Município]],"/",Tabela1[[#This Row],[UF]])</f>
        <v>Bom Jesus das Selvas/MA</v>
      </c>
    </row>
    <row r="308" spans="1:29" x14ac:dyDescent="0.25">
      <c r="A308" s="14" t="s">
        <v>24</v>
      </c>
      <c r="B308" s="2" t="s">
        <v>8465</v>
      </c>
      <c r="C308" s="2" t="s">
        <v>25</v>
      </c>
      <c r="D308" s="3" t="s">
        <v>561</v>
      </c>
      <c r="E308" s="1">
        <v>703302</v>
      </c>
      <c r="F308" s="1">
        <v>2010</v>
      </c>
      <c r="G308" s="1">
        <v>1</v>
      </c>
      <c r="H308" s="1" t="s">
        <v>562</v>
      </c>
      <c r="I308" s="1" t="s">
        <v>44</v>
      </c>
      <c r="J308" s="1" t="s">
        <v>40</v>
      </c>
      <c r="K308" s="1" t="str">
        <f>IF(Tabela1[[#This Row],[Situação da Obra]]="Inacabada - PC Técnica Concluída","Inacabada",Tabela1[[#This Row],[Situação da Obra]])</f>
        <v>Inacabada</v>
      </c>
      <c r="L308" s="1" t="s">
        <v>30</v>
      </c>
      <c r="M308" s="4">
        <v>43495</v>
      </c>
      <c r="N308" s="5">
        <v>0.84719999999999995</v>
      </c>
      <c r="O308" s="4">
        <v>43439</v>
      </c>
      <c r="P308" s="1" t="s">
        <v>31</v>
      </c>
      <c r="Q308" s="1" t="s">
        <v>24</v>
      </c>
      <c r="R308" s="1" t="s">
        <v>32</v>
      </c>
      <c r="S308" s="1" t="s">
        <v>33</v>
      </c>
      <c r="T308" s="1" t="s">
        <v>34</v>
      </c>
      <c r="U308" s="6">
        <v>1325118.46</v>
      </c>
      <c r="V308" s="6">
        <v>1315053.8800000001</v>
      </c>
      <c r="W308" s="6">
        <v>13283.37</v>
      </c>
      <c r="X308" s="6">
        <v>1328337.2500000002</v>
      </c>
      <c r="Y308" s="6">
        <v>2670.47</v>
      </c>
      <c r="Z308" s="7">
        <v>43231</v>
      </c>
      <c r="AA3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8" s="35" t="str">
        <f>IFERROR(
                    _xlfn.XLOOKUP(Tabela1[[#This Row],[ID]],'Base_Solicitações MP'!B:B,'Base_Solicitações MP'!R:R),
                    "Não enviada")</f>
        <v>Aguardando Análise FNDE</v>
      </c>
      <c r="AC308" s="15" t="str">
        <f>_xlfn.CONCAT(Tabela1[[#This Row],[Município]],"/",Tabela1[[#This Row],[UF]])</f>
        <v>Duque Bacelar/MA</v>
      </c>
    </row>
    <row r="309" spans="1:29" x14ac:dyDescent="0.25">
      <c r="A309" s="14" t="s">
        <v>24</v>
      </c>
      <c r="B309" s="2" t="s">
        <v>8466</v>
      </c>
      <c r="C309" s="2" t="s">
        <v>25</v>
      </c>
      <c r="D309" s="3" t="s">
        <v>563</v>
      </c>
      <c r="E309" s="1">
        <v>703289</v>
      </c>
      <c r="F309" s="1">
        <v>2010</v>
      </c>
      <c r="G309" s="1">
        <v>1</v>
      </c>
      <c r="H309" s="1" t="s">
        <v>564</v>
      </c>
      <c r="I309" s="1" t="s">
        <v>44</v>
      </c>
      <c r="J309" s="1" t="s">
        <v>40</v>
      </c>
      <c r="K309" s="1" t="str">
        <f>IF(Tabela1[[#This Row],[Situação da Obra]]="Inacabada - PC Técnica Concluída","Inacabada",Tabela1[[#This Row],[Situação da Obra]])</f>
        <v>Inacabada</v>
      </c>
      <c r="L309" s="1" t="s">
        <v>30</v>
      </c>
      <c r="M309" s="4">
        <v>43654</v>
      </c>
      <c r="N309" s="5">
        <v>0.80869999999999997</v>
      </c>
      <c r="O309" s="4">
        <v>43571</v>
      </c>
      <c r="P309" s="1" t="s">
        <v>31</v>
      </c>
      <c r="Q309" s="1" t="s">
        <v>24</v>
      </c>
      <c r="R309" s="1" t="s">
        <v>32</v>
      </c>
      <c r="S309" s="1" t="s">
        <v>33</v>
      </c>
      <c r="T309" s="1" t="s">
        <v>34</v>
      </c>
      <c r="U309" s="6">
        <v>654000</v>
      </c>
      <c r="V309" s="6">
        <v>1260565.8</v>
      </c>
      <c r="W309" s="6">
        <v>12732.99</v>
      </c>
      <c r="X309" s="6">
        <v>1273298.79</v>
      </c>
      <c r="Y309" s="6">
        <v>0</v>
      </c>
      <c r="Z309" s="7">
        <v>43571</v>
      </c>
      <c r="AA3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9" s="35" t="str">
        <f>IFERROR(
                    _xlfn.XLOOKUP(Tabela1[[#This Row],[ID]],'Base_Solicitações MP'!B:B,'Base_Solicitações MP'!R:R),
                    "Não enviada")</f>
        <v>Diligência</v>
      </c>
      <c r="AC309" s="15" t="str">
        <f>_xlfn.CONCAT(Tabela1[[#This Row],[Município]],"/",Tabela1[[#This Row],[UF]])</f>
        <v>Lagoa do Mato/MA</v>
      </c>
    </row>
    <row r="310" spans="1:29" x14ac:dyDescent="0.25">
      <c r="A310" s="14" t="s">
        <v>24</v>
      </c>
      <c r="B310" s="2" t="s">
        <v>6782</v>
      </c>
      <c r="C310" s="2" t="s">
        <v>25</v>
      </c>
      <c r="D310" s="3" t="s">
        <v>565</v>
      </c>
      <c r="E310" s="1">
        <v>703059</v>
      </c>
      <c r="F310" s="1">
        <v>2010</v>
      </c>
      <c r="G310" s="1">
        <v>1</v>
      </c>
      <c r="H310" s="1" t="s">
        <v>566</v>
      </c>
      <c r="I310" s="1" t="s">
        <v>44</v>
      </c>
      <c r="J310" s="1" t="s">
        <v>40</v>
      </c>
      <c r="K310" s="1" t="str">
        <f>IF(Tabela1[[#This Row],[Situação da Obra]]="Inacabada - PC Técnica Concluída","Inacabada",Tabela1[[#This Row],[Situação da Obra]])</f>
        <v>Inacabada</v>
      </c>
      <c r="L310" s="1" t="s">
        <v>30</v>
      </c>
      <c r="M310" s="4">
        <v>44956</v>
      </c>
      <c r="N310" s="5">
        <v>0.56079999999999997</v>
      </c>
      <c r="O310" s="4"/>
      <c r="P310" s="1" t="s">
        <v>31</v>
      </c>
      <c r="Q310" s="1" t="s">
        <v>24</v>
      </c>
      <c r="R310" s="1" t="s">
        <v>32</v>
      </c>
      <c r="S310" s="1" t="s">
        <v>33</v>
      </c>
      <c r="T310" s="1" t="s">
        <v>34</v>
      </c>
      <c r="U310" s="6">
        <v>1316123.3500000001</v>
      </c>
      <c r="V310" s="6">
        <v>1283607.53</v>
      </c>
      <c r="W310" s="6">
        <v>12965.73</v>
      </c>
      <c r="X310" s="6">
        <v>1296573.26</v>
      </c>
      <c r="Y310" s="6">
        <v>899.49</v>
      </c>
      <c r="Z310" s="7">
        <v>44943</v>
      </c>
      <c r="AA3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0" s="35" t="str">
        <f>IFERROR(
                    _xlfn.XLOOKUP(Tabela1[[#This Row],[ID]],'Base_Solicitações MP'!B:B,'Base_Solicitações MP'!R:R),
                    "Não enviada")</f>
        <v>Aguardando Análise FNDE</v>
      </c>
      <c r="AC310" s="15" t="str">
        <f>_xlfn.CONCAT(Tabela1[[#This Row],[Município]],"/",Tabela1[[#This Row],[UF]])</f>
        <v>Turiaçu/MA</v>
      </c>
    </row>
    <row r="311" spans="1:29" x14ac:dyDescent="0.25">
      <c r="A311" s="14" t="s">
        <v>24</v>
      </c>
      <c r="B311" s="2" t="s">
        <v>8467</v>
      </c>
      <c r="C311" s="2" t="s">
        <v>25</v>
      </c>
      <c r="D311" s="3" t="s">
        <v>567</v>
      </c>
      <c r="E311" s="1">
        <v>152185</v>
      </c>
      <c r="F311" s="1">
        <v>2020</v>
      </c>
      <c r="G311" s="1">
        <v>1</v>
      </c>
      <c r="H311" s="1" t="s">
        <v>568</v>
      </c>
      <c r="I311" s="1" t="s">
        <v>60</v>
      </c>
      <c r="J311" s="1" t="s">
        <v>40</v>
      </c>
      <c r="K311" s="1" t="str">
        <f>IF(Tabela1[[#This Row],[Situação da Obra]]="Inacabada - PC Técnica Concluída","Inacabada",Tabela1[[#This Row],[Situação da Obra]])</f>
        <v>Inacabada</v>
      </c>
      <c r="L311" s="1" t="s">
        <v>30</v>
      </c>
      <c r="M311" s="4">
        <v>45005</v>
      </c>
      <c r="N311" s="5">
        <v>0.69720000000000004</v>
      </c>
      <c r="O311" s="4">
        <v>44624</v>
      </c>
      <c r="P311" s="1" t="s">
        <v>31</v>
      </c>
      <c r="Q311" s="1" t="s">
        <v>24</v>
      </c>
      <c r="R311" s="1" t="s">
        <v>32</v>
      </c>
      <c r="S311" s="1" t="s">
        <v>33</v>
      </c>
      <c r="T311" s="1" t="s">
        <v>34</v>
      </c>
      <c r="U311" s="6">
        <v>1037836.67</v>
      </c>
      <c r="V311" s="6">
        <v>1198989</v>
      </c>
      <c r="W311" s="6">
        <v>12111</v>
      </c>
      <c r="X311" s="6">
        <v>1211100</v>
      </c>
      <c r="Y311" s="6">
        <v>5002.83</v>
      </c>
      <c r="Z311" s="7">
        <v>44771</v>
      </c>
      <c r="AA3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1" s="35" t="str">
        <f>IFERROR(
                    _xlfn.XLOOKUP(Tabela1[[#This Row],[ID]],'Base_Solicitações MP'!B:B,'Base_Solicitações MP'!R:R),
                    "Não enviada")</f>
        <v>Diligência</v>
      </c>
      <c r="AC311" s="15" t="str">
        <f>_xlfn.CONCAT(Tabela1[[#This Row],[Município]],"/",Tabela1[[#This Row],[UF]])</f>
        <v>Novo Cruzeiro/MG</v>
      </c>
    </row>
    <row r="312" spans="1:29" x14ac:dyDescent="0.25">
      <c r="A312" s="14" t="s">
        <v>24</v>
      </c>
      <c r="B312" s="2" t="s">
        <v>8468</v>
      </c>
      <c r="C312" s="2" t="s">
        <v>25</v>
      </c>
      <c r="D312" s="3" t="s">
        <v>569</v>
      </c>
      <c r="E312" s="1">
        <v>702605</v>
      </c>
      <c r="F312" s="1">
        <v>2010</v>
      </c>
      <c r="G312" s="1">
        <v>1</v>
      </c>
      <c r="H312" s="1" t="s">
        <v>570</v>
      </c>
      <c r="I312" s="1" t="s">
        <v>60</v>
      </c>
      <c r="J312" s="1" t="s">
        <v>29</v>
      </c>
      <c r="K312" s="1" t="str">
        <f>IF(Tabela1[[#This Row],[Situação da Obra]]="Inacabada - PC Técnica Concluída","Inacabada",Tabela1[[#This Row],[Situação da Obra]])</f>
        <v>Inacabada</v>
      </c>
      <c r="L312" s="1" t="s">
        <v>30</v>
      </c>
      <c r="M312" s="4">
        <v>44915</v>
      </c>
      <c r="N312" s="5">
        <v>0.84660000000000002</v>
      </c>
      <c r="O312" s="4">
        <v>42669</v>
      </c>
      <c r="P312" s="1" t="s">
        <v>31</v>
      </c>
      <c r="Q312" s="1" t="s">
        <v>24</v>
      </c>
      <c r="R312" s="1" t="s">
        <v>32</v>
      </c>
      <c r="S312" s="1" t="s">
        <v>33</v>
      </c>
      <c r="T312" s="1" t="s">
        <v>34</v>
      </c>
      <c r="U312" s="6">
        <v>511905.53</v>
      </c>
      <c r="V312" s="6">
        <v>1292248.18</v>
      </c>
      <c r="W312" s="6">
        <v>13053.01</v>
      </c>
      <c r="X312" s="6">
        <v>1305301.19</v>
      </c>
      <c r="Y312" s="6">
        <v>890.29</v>
      </c>
      <c r="Z312" s="7">
        <v>42683</v>
      </c>
      <c r="AA3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2" s="35" t="str">
        <f>IFERROR(
                    _xlfn.XLOOKUP(Tabela1[[#This Row],[ID]],'Base_Solicitações MP'!B:B,'Base_Solicitações MP'!R:R),
                    "Não enviada")</f>
        <v>Em Cadastramento</v>
      </c>
      <c r="AC312" s="15" t="str">
        <f>_xlfn.CONCAT(Tabela1[[#This Row],[Município]],"/",Tabela1[[#This Row],[UF]])</f>
        <v>Urucuia/MG</v>
      </c>
    </row>
    <row r="313" spans="1:29" x14ac:dyDescent="0.25">
      <c r="A313" s="14" t="s">
        <v>24</v>
      </c>
      <c r="B313" s="2" t="s">
        <v>8469</v>
      </c>
      <c r="C313" s="2" t="s">
        <v>25</v>
      </c>
      <c r="D313" s="3" t="s">
        <v>571</v>
      </c>
      <c r="E313" s="1">
        <v>702600</v>
      </c>
      <c r="F313" s="1">
        <v>2010</v>
      </c>
      <c r="G313" s="1">
        <v>1</v>
      </c>
      <c r="H313" s="1" t="s">
        <v>572</v>
      </c>
      <c r="I313" s="1" t="s">
        <v>52</v>
      </c>
      <c r="J313" s="1" t="s">
        <v>40</v>
      </c>
      <c r="K313" s="1" t="str">
        <f>IF(Tabela1[[#This Row],[Situação da Obra]]="Inacabada - PC Técnica Concluída","Inacabada",Tabela1[[#This Row],[Situação da Obra]])</f>
        <v>Inacabada</v>
      </c>
      <c r="L313" s="1" t="s">
        <v>30</v>
      </c>
      <c r="M313" s="4">
        <v>42129</v>
      </c>
      <c r="N313" s="5">
        <v>0.96560000000000001</v>
      </c>
      <c r="O313" s="4">
        <v>41905</v>
      </c>
      <c r="P313" s="1" t="s">
        <v>31</v>
      </c>
      <c r="Q313" s="1" t="s">
        <v>24</v>
      </c>
      <c r="R313" s="1" t="s">
        <v>32</v>
      </c>
      <c r="S313" s="1" t="s">
        <v>79</v>
      </c>
      <c r="T313" s="1" t="s">
        <v>34</v>
      </c>
      <c r="U313" s="6">
        <v>620650</v>
      </c>
      <c r="V313" s="6">
        <v>614740.5</v>
      </c>
      <c r="W313" s="6">
        <v>6209.5</v>
      </c>
      <c r="X313" s="6">
        <v>620950</v>
      </c>
      <c r="Y313" s="6">
        <v>442.27</v>
      </c>
      <c r="Z313" s="7">
        <v>42057</v>
      </c>
      <c r="AA3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3" s="35" t="str">
        <f>IFERROR(
                    _xlfn.XLOOKUP(Tabela1[[#This Row],[ID]],'Base_Solicitações MP'!B:B,'Base_Solicitações MP'!R:R),
                    "Não enviada")</f>
        <v>Não enviada</v>
      </c>
      <c r="AC313" s="15" t="str">
        <f>_xlfn.CONCAT(Tabela1[[#This Row],[Município]],"/",Tabela1[[#This Row],[UF]])</f>
        <v>Fagundes/PB</v>
      </c>
    </row>
    <row r="314" spans="1:29" x14ac:dyDescent="0.25">
      <c r="A314" s="14" t="s">
        <v>24</v>
      </c>
      <c r="B314" s="2" t="s">
        <v>8470</v>
      </c>
      <c r="C314" s="2" t="s">
        <v>25</v>
      </c>
      <c r="D314" s="3" t="s">
        <v>573</v>
      </c>
      <c r="E314" s="1">
        <v>702623</v>
      </c>
      <c r="F314" s="1">
        <v>2010</v>
      </c>
      <c r="G314" s="1">
        <v>1</v>
      </c>
      <c r="H314" s="1" t="s">
        <v>574</v>
      </c>
      <c r="I314" s="1" t="s">
        <v>52</v>
      </c>
      <c r="J314" s="1" t="s">
        <v>29</v>
      </c>
      <c r="K314" s="1" t="str">
        <f>IF(Tabela1[[#This Row],[Situação da Obra]]="Inacabada - PC Técnica Concluída","Inacabada",Tabela1[[#This Row],[Situação da Obra]])</f>
        <v>Inacabada</v>
      </c>
      <c r="L314" s="1" t="s">
        <v>30</v>
      </c>
      <c r="M314" s="4">
        <v>44915</v>
      </c>
      <c r="N314" s="5">
        <v>0.22739999999999999</v>
      </c>
      <c r="O314" s="4">
        <v>41946</v>
      </c>
      <c r="P314" s="1" t="s">
        <v>31</v>
      </c>
      <c r="Q314" s="1" t="s">
        <v>24</v>
      </c>
      <c r="R314" s="1" t="s">
        <v>32</v>
      </c>
      <c r="S314" s="1" t="s">
        <v>33</v>
      </c>
      <c r="T314" s="1" t="s">
        <v>34</v>
      </c>
      <c r="U314" s="6">
        <v>1261121.95</v>
      </c>
      <c r="V314" s="6">
        <v>1252266.27</v>
      </c>
      <c r="W314" s="6">
        <v>12649.15</v>
      </c>
      <c r="X314" s="6">
        <v>1264915.42</v>
      </c>
      <c r="Y314" s="6">
        <v>0</v>
      </c>
      <c r="Z314" s="7">
        <v>41971</v>
      </c>
      <c r="AA3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4" s="35" t="str">
        <f>IFERROR(
                    _xlfn.XLOOKUP(Tabela1[[#This Row],[ID]],'Base_Solicitações MP'!B:B,'Base_Solicitações MP'!R:R),
                    "Não enviada")</f>
        <v>Diligência</v>
      </c>
      <c r="AC314" s="15" t="str">
        <f>_xlfn.CONCAT(Tabela1[[#This Row],[Município]],"/",Tabela1[[#This Row],[UF]])</f>
        <v>Lagoa/PB</v>
      </c>
    </row>
    <row r="315" spans="1:29" x14ac:dyDescent="0.25">
      <c r="A315" s="14" t="s">
        <v>24</v>
      </c>
      <c r="B315" s="2" t="s">
        <v>8471</v>
      </c>
      <c r="C315" s="2" t="s">
        <v>25</v>
      </c>
      <c r="D315" s="3" t="s">
        <v>575</v>
      </c>
      <c r="E315" s="1">
        <v>703252</v>
      </c>
      <c r="F315" s="1">
        <v>2010</v>
      </c>
      <c r="G315" s="1">
        <v>1</v>
      </c>
      <c r="H315" s="1" t="s">
        <v>576</v>
      </c>
      <c r="I315" s="1" t="s">
        <v>52</v>
      </c>
      <c r="J315" s="1" t="s">
        <v>29</v>
      </c>
      <c r="K315" s="1" t="str">
        <f>IF(Tabela1[[#This Row],[Situação da Obra]]="Inacabada - PC Técnica Concluída","Inacabada",Tabela1[[#This Row],[Situação da Obra]])</f>
        <v>Inacabada</v>
      </c>
      <c r="L315" s="1" t="s">
        <v>30</v>
      </c>
      <c r="M315" s="4">
        <v>44915</v>
      </c>
      <c r="N315" s="5">
        <v>0.89829999999999999</v>
      </c>
      <c r="O315" s="4">
        <v>42235</v>
      </c>
      <c r="P315" s="1" t="s">
        <v>31</v>
      </c>
      <c r="Q315" s="1" t="s">
        <v>24</v>
      </c>
      <c r="R315" s="1" t="s">
        <v>32</v>
      </c>
      <c r="S315" s="1" t="s">
        <v>33</v>
      </c>
      <c r="T315" s="1" t="s">
        <v>34</v>
      </c>
      <c r="U315" s="6">
        <v>1140395.26</v>
      </c>
      <c r="V315" s="6">
        <v>1133962.4099999999</v>
      </c>
      <c r="W315" s="6">
        <v>11454.17</v>
      </c>
      <c r="X315" s="6">
        <v>1145416.5799999998</v>
      </c>
      <c r="Y315" s="6">
        <v>0</v>
      </c>
      <c r="Z315" s="7">
        <v>42190</v>
      </c>
      <c r="AA3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5" s="35" t="str">
        <f>IFERROR(
                    _xlfn.XLOOKUP(Tabela1[[#This Row],[ID]],'Base_Solicitações MP'!B:B,'Base_Solicitações MP'!R:R),
                    "Não enviada")</f>
        <v>Diligência</v>
      </c>
      <c r="AC315" s="15" t="str">
        <f>_xlfn.CONCAT(Tabela1[[#This Row],[Município]],"/",Tabela1[[#This Row],[UF]])</f>
        <v>São José de Caiana/PB</v>
      </c>
    </row>
    <row r="316" spans="1:29" x14ac:dyDescent="0.25">
      <c r="A316" s="14" t="s">
        <v>24</v>
      </c>
      <c r="B316" s="2" t="s">
        <v>8472</v>
      </c>
      <c r="C316" s="2" t="s">
        <v>25</v>
      </c>
      <c r="D316" s="3" t="s">
        <v>577</v>
      </c>
      <c r="E316" s="1">
        <v>703307</v>
      </c>
      <c r="F316" s="1">
        <v>2010</v>
      </c>
      <c r="G316" s="1">
        <v>1</v>
      </c>
      <c r="H316" s="1" t="s">
        <v>578</v>
      </c>
      <c r="I316" s="1" t="s">
        <v>160</v>
      </c>
      <c r="J316" s="1" t="s">
        <v>40</v>
      </c>
      <c r="K316" s="1" t="str">
        <f>IF(Tabela1[[#This Row],[Situação da Obra]]="Inacabada - PC Técnica Concluída","Inacabada",Tabela1[[#This Row],[Situação da Obra]])</f>
        <v>Inacabada</v>
      </c>
      <c r="L316" s="1" t="s">
        <v>30</v>
      </c>
      <c r="M316" s="4">
        <v>43495</v>
      </c>
      <c r="N316" s="5">
        <v>0.97050000000000003</v>
      </c>
      <c r="O316" s="4">
        <v>43481</v>
      </c>
      <c r="P316" s="1" t="s">
        <v>31</v>
      </c>
      <c r="Q316" s="1" t="s">
        <v>24</v>
      </c>
      <c r="R316" s="1" t="s">
        <v>32</v>
      </c>
      <c r="S316" s="1" t="s">
        <v>79</v>
      </c>
      <c r="T316" s="1" t="s">
        <v>34</v>
      </c>
      <c r="U316" s="6">
        <v>770549.66</v>
      </c>
      <c r="V316" s="6">
        <v>606696.17000000004</v>
      </c>
      <c r="W316" s="6">
        <v>6128.24</v>
      </c>
      <c r="X316" s="6">
        <v>612824.41</v>
      </c>
      <c r="Y316" s="6">
        <v>649.49</v>
      </c>
      <c r="Z316" s="7">
        <v>43107</v>
      </c>
      <c r="AA3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6" s="35" t="str">
        <f>IFERROR(
                    _xlfn.XLOOKUP(Tabela1[[#This Row],[ID]],'Base_Solicitações MP'!B:B,'Base_Solicitações MP'!R:R),
                    "Não enviada")</f>
        <v>Não enviada</v>
      </c>
      <c r="AC316" s="15" t="str">
        <f>_xlfn.CONCAT(Tabela1[[#This Row],[Município]],"/",Tabela1[[#This Row],[UF]])</f>
        <v>Vicência/PE</v>
      </c>
    </row>
    <row r="317" spans="1:29" x14ac:dyDescent="0.25">
      <c r="A317" s="14" t="s">
        <v>24</v>
      </c>
      <c r="B317" s="2" t="s">
        <v>8473</v>
      </c>
      <c r="C317" s="2" t="s">
        <v>25</v>
      </c>
      <c r="D317" s="3" t="s">
        <v>579</v>
      </c>
      <c r="E317" s="1">
        <v>702587</v>
      </c>
      <c r="F317" s="1">
        <v>2010</v>
      </c>
      <c r="G317" s="1">
        <v>1</v>
      </c>
      <c r="H317" s="1" t="s">
        <v>580</v>
      </c>
      <c r="I317" s="1" t="s">
        <v>37</v>
      </c>
      <c r="J317" s="1" t="s">
        <v>29</v>
      </c>
      <c r="K317" s="1" t="str">
        <f>IF(Tabela1[[#This Row],[Situação da Obra]]="Inacabada - PC Técnica Concluída","Inacabada",Tabela1[[#This Row],[Situação da Obra]])</f>
        <v>Inacabada</v>
      </c>
      <c r="L317" s="1" t="s">
        <v>30</v>
      </c>
      <c r="M317" s="4">
        <v>44915</v>
      </c>
      <c r="N317" s="5">
        <v>0.60399999999999998</v>
      </c>
      <c r="O317" s="4">
        <v>42089</v>
      </c>
      <c r="P317" s="1" t="s">
        <v>31</v>
      </c>
      <c r="Q317" s="1" t="s">
        <v>24</v>
      </c>
      <c r="R317" s="1" t="s">
        <v>32</v>
      </c>
      <c r="S317" s="1" t="s">
        <v>33</v>
      </c>
      <c r="T317" s="1" t="s">
        <v>34</v>
      </c>
      <c r="U317" s="6">
        <v>1302645.08</v>
      </c>
      <c r="V317" s="6">
        <v>1291969.8800000001</v>
      </c>
      <c r="W317" s="6">
        <v>13050.2</v>
      </c>
      <c r="X317" s="6">
        <v>1305020.08</v>
      </c>
      <c r="Y317" s="6">
        <v>0</v>
      </c>
      <c r="Z317" s="7">
        <v>41776</v>
      </c>
      <c r="AA3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7" s="35" t="str">
        <f>IFERROR(
                    _xlfn.XLOOKUP(Tabela1[[#This Row],[ID]],'Base_Solicitações MP'!B:B,'Base_Solicitações MP'!R:R),
                    "Não enviada")</f>
        <v>Não enviada</v>
      </c>
      <c r="AC317" s="15" t="str">
        <f>_xlfn.CONCAT(Tabela1[[#This Row],[Município]],"/",Tabela1[[#This Row],[UF]])</f>
        <v>Cabeceiras do Piauí/PI</v>
      </c>
    </row>
    <row r="318" spans="1:29" x14ac:dyDescent="0.25">
      <c r="A318" s="14" t="s">
        <v>24</v>
      </c>
      <c r="B318" s="2" t="s">
        <v>8474</v>
      </c>
      <c r="C318" s="2" t="s">
        <v>25</v>
      </c>
      <c r="D318" s="3" t="s">
        <v>581</v>
      </c>
      <c r="E318" s="1">
        <v>703282</v>
      </c>
      <c r="F318" s="1">
        <v>2010</v>
      </c>
      <c r="G318" s="1">
        <v>1</v>
      </c>
      <c r="H318" s="1" t="s">
        <v>582</v>
      </c>
      <c r="I318" s="1" t="s">
        <v>37</v>
      </c>
      <c r="J318" s="1" t="s">
        <v>29</v>
      </c>
      <c r="K318" s="1" t="str">
        <f>IF(Tabela1[[#This Row],[Situação da Obra]]="Inacabada - PC Técnica Concluída","Inacabada",Tabela1[[#This Row],[Situação da Obra]])</f>
        <v>Inacabada</v>
      </c>
      <c r="L318" s="1" t="s">
        <v>30</v>
      </c>
      <c r="M318" s="4">
        <v>44915</v>
      </c>
      <c r="N318" s="5">
        <v>0.70760000000000001</v>
      </c>
      <c r="O318" s="4">
        <v>43384</v>
      </c>
      <c r="P318" s="1" t="s">
        <v>31</v>
      </c>
      <c r="Q318" s="1" t="s">
        <v>24</v>
      </c>
      <c r="R318" s="1" t="s">
        <v>32</v>
      </c>
      <c r="S318" s="1" t="s">
        <v>79</v>
      </c>
      <c r="T318" s="1" t="s">
        <v>34</v>
      </c>
      <c r="U318" s="6">
        <v>569750</v>
      </c>
      <c r="V318" s="6">
        <v>564683.42000000004</v>
      </c>
      <c r="W318" s="6">
        <v>5703.87</v>
      </c>
      <c r="X318" s="6">
        <v>570387.29</v>
      </c>
      <c r="Y318" s="6">
        <v>219677.31</v>
      </c>
      <c r="Z318" s="7">
        <v>43281</v>
      </c>
      <c r="AA3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8" s="35" t="str">
        <f>IFERROR(
                    _xlfn.XLOOKUP(Tabela1[[#This Row],[ID]],'Base_Solicitações MP'!B:B,'Base_Solicitações MP'!R:R),
                    "Não enviada")</f>
        <v>Diligência</v>
      </c>
      <c r="AC318" s="15" t="str">
        <f>_xlfn.CONCAT(Tabela1[[#This Row],[Município]],"/",Tabela1[[#This Row],[UF]])</f>
        <v>Campinas do Piauí/PI</v>
      </c>
    </row>
    <row r="319" spans="1:29" x14ac:dyDescent="0.25">
      <c r="A319" s="14" t="s">
        <v>24</v>
      </c>
      <c r="B319" s="2" t="s">
        <v>8475</v>
      </c>
      <c r="C319" s="2" t="s">
        <v>25</v>
      </c>
      <c r="D319" s="3" t="s">
        <v>583</v>
      </c>
      <c r="E319" s="1">
        <v>703287</v>
      </c>
      <c r="F319" s="1">
        <v>2010</v>
      </c>
      <c r="G319" s="1">
        <v>1</v>
      </c>
      <c r="H319" s="1" t="s">
        <v>584</v>
      </c>
      <c r="I319" s="1" t="s">
        <v>37</v>
      </c>
      <c r="J319" s="1" t="s">
        <v>29</v>
      </c>
      <c r="K319" s="1" t="str">
        <f>IF(Tabela1[[#This Row],[Situação da Obra]]="Inacabada - PC Técnica Concluída","Inacabada",Tabela1[[#This Row],[Situação da Obra]])</f>
        <v>Inacabada</v>
      </c>
      <c r="L319" s="1" t="s">
        <v>30</v>
      </c>
      <c r="M319" s="4">
        <v>44915</v>
      </c>
      <c r="N319" s="5">
        <v>0.34639999999999999</v>
      </c>
      <c r="O319" s="4">
        <v>42176</v>
      </c>
      <c r="P319" s="1" t="s">
        <v>31</v>
      </c>
      <c r="Q319" s="1" t="s">
        <v>24</v>
      </c>
      <c r="R319" s="1" t="s">
        <v>32</v>
      </c>
      <c r="S319" s="1" t="s">
        <v>79</v>
      </c>
      <c r="T319" s="1" t="s">
        <v>34</v>
      </c>
      <c r="U319" s="6">
        <v>547917.47</v>
      </c>
      <c r="V319" s="6">
        <v>559350</v>
      </c>
      <c r="W319" s="6">
        <v>5650</v>
      </c>
      <c r="X319" s="6">
        <v>565000</v>
      </c>
      <c r="Y319" s="6">
        <v>1246.5999999999999</v>
      </c>
      <c r="Z319" s="7">
        <v>42562</v>
      </c>
      <c r="AA3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9" s="35" t="str">
        <f>IFERROR(
                    _xlfn.XLOOKUP(Tabela1[[#This Row],[ID]],'Base_Solicitações MP'!B:B,'Base_Solicitações MP'!R:R),
                    "Não enviada")</f>
        <v>Diligência</v>
      </c>
      <c r="AC319" s="15" t="str">
        <f>_xlfn.CONCAT(Tabela1[[#This Row],[Município]],"/",Tabela1[[#This Row],[UF]])</f>
        <v>Flores do Piauí/PI</v>
      </c>
    </row>
    <row r="320" spans="1:29" x14ac:dyDescent="0.25">
      <c r="A320" s="14" t="s">
        <v>24</v>
      </c>
      <c r="B320" s="2" t="s">
        <v>8476</v>
      </c>
      <c r="C320" s="2" t="s">
        <v>25</v>
      </c>
      <c r="D320" s="3" t="s">
        <v>585</v>
      </c>
      <c r="E320" s="1">
        <v>703406</v>
      </c>
      <c r="F320" s="1">
        <v>2010</v>
      </c>
      <c r="G320" s="1">
        <v>1</v>
      </c>
      <c r="H320" s="1" t="s">
        <v>586</v>
      </c>
      <c r="I320" s="1" t="s">
        <v>37</v>
      </c>
      <c r="J320" s="1" t="s">
        <v>29</v>
      </c>
      <c r="K320" s="1" t="str">
        <f>IF(Tabela1[[#This Row],[Situação da Obra]]="Inacabada - PC Técnica Concluída","Inacabada",Tabela1[[#This Row],[Situação da Obra]])</f>
        <v>Inacabada</v>
      </c>
      <c r="L320" s="1" t="s">
        <v>30</v>
      </c>
      <c r="M320" s="4">
        <v>44915</v>
      </c>
      <c r="N320" s="5">
        <v>0.40749999999999997</v>
      </c>
      <c r="O320" s="4">
        <v>41700</v>
      </c>
      <c r="P320" s="1" t="s">
        <v>31</v>
      </c>
      <c r="Q320" s="1" t="s">
        <v>24</v>
      </c>
      <c r="R320" s="1" t="s">
        <v>32</v>
      </c>
      <c r="S320" s="1" t="s">
        <v>79</v>
      </c>
      <c r="T320" s="1" t="s">
        <v>34</v>
      </c>
      <c r="U320" s="6">
        <v>601630</v>
      </c>
      <c r="V320" s="6">
        <v>590920.32999999996</v>
      </c>
      <c r="W320" s="6">
        <v>5968.89</v>
      </c>
      <c r="X320" s="6">
        <v>596889.22</v>
      </c>
      <c r="Y320" s="6">
        <v>0</v>
      </c>
      <c r="Z320" s="7">
        <v>41807</v>
      </c>
      <c r="AA3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0" s="35" t="str">
        <f>IFERROR(
                    _xlfn.XLOOKUP(Tabela1[[#This Row],[ID]],'Base_Solicitações MP'!B:B,'Base_Solicitações MP'!R:R),
                    "Não enviada")</f>
        <v>Diligência</v>
      </c>
      <c r="AC320" s="15" t="str">
        <f>_xlfn.CONCAT(Tabela1[[#This Row],[Município]],"/",Tabela1[[#This Row],[UF]])</f>
        <v>Lagoa Alegre/PI</v>
      </c>
    </row>
    <row r="321" spans="1:29" x14ac:dyDescent="0.25">
      <c r="A321" s="14" t="s">
        <v>24</v>
      </c>
      <c r="B321" s="2" t="s">
        <v>8477</v>
      </c>
      <c r="C321" s="2" t="s">
        <v>25</v>
      </c>
      <c r="D321" s="3" t="s">
        <v>587</v>
      </c>
      <c r="E321" s="1">
        <v>703064</v>
      </c>
      <c r="F321" s="1">
        <v>2010</v>
      </c>
      <c r="G321" s="1">
        <v>1</v>
      </c>
      <c r="H321" s="1" t="s">
        <v>588</v>
      </c>
      <c r="I321" s="1" t="s">
        <v>129</v>
      </c>
      <c r="J321" s="1" t="s">
        <v>56</v>
      </c>
      <c r="K321" s="1" t="str">
        <f>IF(Tabela1[[#This Row],[Situação da Obra]]="Inacabada - PC Técnica Concluída","Inacabada",Tabela1[[#This Row],[Situação da Obra]])</f>
        <v>Paralisada</v>
      </c>
      <c r="L321" s="1" t="s">
        <v>30</v>
      </c>
      <c r="M321" s="4">
        <v>45014</v>
      </c>
      <c r="N321" s="5">
        <v>0.88890000000000002</v>
      </c>
      <c r="O321" s="4">
        <v>45014</v>
      </c>
      <c r="P321" s="1" t="s">
        <v>31</v>
      </c>
      <c r="Q321" s="1" t="s">
        <v>24</v>
      </c>
      <c r="R321" s="1" t="s">
        <v>32</v>
      </c>
      <c r="S321" s="1" t="s">
        <v>79</v>
      </c>
      <c r="T321" s="1" t="s">
        <v>34</v>
      </c>
      <c r="U321" s="6">
        <v>138516.20000000001</v>
      </c>
      <c r="V321" s="6">
        <v>614740.5</v>
      </c>
      <c r="W321" s="6">
        <v>6209.5</v>
      </c>
      <c r="X321" s="6">
        <v>620950</v>
      </c>
      <c r="Y321" s="6">
        <v>45916.99</v>
      </c>
      <c r="Z321" s="7">
        <v>45170</v>
      </c>
      <c r="AA3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1" s="35" t="str">
        <f>IFERROR(
                    _xlfn.XLOOKUP(Tabela1[[#This Row],[ID]],'Base_Solicitações MP'!B:B,'Base_Solicitações MP'!R:R),
                    "Não enviada")</f>
        <v>Não enviada</v>
      </c>
      <c r="AC321" s="15" t="str">
        <f>_xlfn.CONCAT(Tabela1[[#This Row],[Município]],"/",Tabela1[[#This Row],[UF]])</f>
        <v>Jaçanã/RN</v>
      </c>
    </row>
    <row r="322" spans="1:29" x14ac:dyDescent="0.25">
      <c r="A322" s="14" t="s">
        <v>24</v>
      </c>
      <c r="B322" s="2" t="s">
        <v>8478</v>
      </c>
      <c r="C322" s="2" t="s">
        <v>25</v>
      </c>
      <c r="D322" s="3" t="s">
        <v>589</v>
      </c>
      <c r="E322" s="1">
        <v>702625</v>
      </c>
      <c r="F322" s="1">
        <v>2010</v>
      </c>
      <c r="G322" s="1">
        <v>1</v>
      </c>
      <c r="H322" s="1" t="s">
        <v>590</v>
      </c>
      <c r="I322" s="1" t="s">
        <v>129</v>
      </c>
      <c r="J322" s="1" t="s">
        <v>29</v>
      </c>
      <c r="K322" s="1" t="str">
        <f>IF(Tabela1[[#This Row],[Situação da Obra]]="Inacabada - PC Técnica Concluída","Inacabada",Tabela1[[#This Row],[Situação da Obra]])</f>
        <v>Inacabada</v>
      </c>
      <c r="L322" s="1" t="s">
        <v>30</v>
      </c>
      <c r="M322" s="4">
        <v>44915</v>
      </c>
      <c r="N322" s="5">
        <v>0.67059999999999997</v>
      </c>
      <c r="O322" s="4">
        <v>42207</v>
      </c>
      <c r="P322" s="1" t="s">
        <v>31</v>
      </c>
      <c r="Q322" s="1" t="s">
        <v>24</v>
      </c>
      <c r="R322" s="1" t="s">
        <v>32</v>
      </c>
      <c r="S322" s="1" t="s">
        <v>79</v>
      </c>
      <c r="T322" s="1" t="s">
        <v>34</v>
      </c>
      <c r="U322" s="6">
        <v>564278.65</v>
      </c>
      <c r="V322" s="6">
        <v>558825.30000000005</v>
      </c>
      <c r="W322" s="6">
        <v>5644.7</v>
      </c>
      <c r="X322" s="6">
        <v>564470</v>
      </c>
      <c r="Y322" s="6">
        <v>0</v>
      </c>
      <c r="Z322" s="7">
        <v>42251</v>
      </c>
      <c r="AA3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2" s="35" t="str">
        <f>IFERROR(
                    _xlfn.XLOOKUP(Tabela1[[#This Row],[ID]],'Base_Solicitações MP'!B:B,'Base_Solicitações MP'!R:R),
                    "Não enviada")</f>
        <v>Aguardando Análise FNDE</v>
      </c>
      <c r="AC322" s="15" t="str">
        <f>_xlfn.CONCAT(Tabela1[[#This Row],[Município]],"/",Tabela1[[#This Row],[UF]])</f>
        <v>Lagoa d'Anta/RN</v>
      </c>
    </row>
    <row r="323" spans="1:29" x14ac:dyDescent="0.25">
      <c r="A323" s="14" t="s">
        <v>24</v>
      </c>
      <c r="B323" s="2" t="s">
        <v>8479</v>
      </c>
      <c r="C323" s="2" t="s">
        <v>25</v>
      </c>
      <c r="D323" s="3" t="s">
        <v>591</v>
      </c>
      <c r="E323" s="1">
        <v>702591</v>
      </c>
      <c r="F323" s="1">
        <v>2010</v>
      </c>
      <c r="G323" s="1">
        <v>1</v>
      </c>
      <c r="H323" s="1" t="s">
        <v>592</v>
      </c>
      <c r="I323" s="1" t="s">
        <v>129</v>
      </c>
      <c r="J323" s="1" t="s">
        <v>40</v>
      </c>
      <c r="K323" s="1" t="str">
        <f>IF(Tabela1[[#This Row],[Situação da Obra]]="Inacabada - PC Técnica Concluída","Inacabada",Tabela1[[#This Row],[Situação da Obra]])</f>
        <v>Inacabada</v>
      </c>
      <c r="L323" s="1" t="s">
        <v>30</v>
      </c>
      <c r="M323" s="4">
        <v>43654</v>
      </c>
      <c r="N323" s="5">
        <v>0.64280000000000004</v>
      </c>
      <c r="O323" s="4">
        <v>43599</v>
      </c>
      <c r="P323" s="1" t="s">
        <v>31</v>
      </c>
      <c r="Q323" s="1" t="s">
        <v>24</v>
      </c>
      <c r="R323" s="1" t="s">
        <v>32</v>
      </c>
      <c r="S323" s="1" t="s">
        <v>33</v>
      </c>
      <c r="T323" s="1" t="s">
        <v>34</v>
      </c>
      <c r="U323" s="6">
        <v>1440843.09</v>
      </c>
      <c r="V323" s="6">
        <v>1304976.3700000001</v>
      </c>
      <c r="W323" s="6">
        <v>13181.58</v>
      </c>
      <c r="X323" s="6">
        <v>1318157.9500000002</v>
      </c>
      <c r="Y323" s="6">
        <v>398425.22</v>
      </c>
      <c r="Z323" s="7">
        <v>43496</v>
      </c>
      <c r="AA3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3" s="35" t="str">
        <f>IFERROR(
                    _xlfn.XLOOKUP(Tabela1[[#This Row],[ID]],'Base_Solicitações MP'!B:B,'Base_Solicitações MP'!R:R),
                    "Não enviada")</f>
        <v>Diligência</v>
      </c>
      <c r="AC323" s="15" t="str">
        <f>_xlfn.CONCAT(Tabela1[[#This Row],[Município]],"/",Tabela1[[#This Row],[UF]])</f>
        <v>Poço Branco/RN</v>
      </c>
    </row>
    <row r="324" spans="1:29" x14ac:dyDescent="0.25">
      <c r="A324" s="14" t="s">
        <v>24</v>
      </c>
      <c r="B324" s="2" t="s">
        <v>6883</v>
      </c>
      <c r="C324" s="2" t="s">
        <v>25</v>
      </c>
      <c r="D324" s="3" t="s">
        <v>593</v>
      </c>
      <c r="E324" s="1">
        <v>702619</v>
      </c>
      <c r="F324" s="1">
        <v>2010</v>
      </c>
      <c r="G324" s="1">
        <v>1</v>
      </c>
      <c r="H324" s="1" t="s">
        <v>594</v>
      </c>
      <c r="I324" s="1" t="s">
        <v>47</v>
      </c>
      <c r="J324" s="1" t="s">
        <v>29</v>
      </c>
      <c r="K324" s="1" t="str">
        <f>IF(Tabela1[[#This Row],[Situação da Obra]]="Inacabada - PC Técnica Concluída","Inacabada",Tabela1[[#This Row],[Situação da Obra]])</f>
        <v>Inacabada</v>
      </c>
      <c r="L324" s="1" t="s">
        <v>30</v>
      </c>
      <c r="M324" s="4">
        <v>45022</v>
      </c>
      <c r="N324" s="5">
        <v>0.45600000000000002</v>
      </c>
      <c r="O324" s="4"/>
      <c r="P324" s="1" t="s">
        <v>31</v>
      </c>
      <c r="Q324" s="1" t="s">
        <v>24</v>
      </c>
      <c r="R324" s="1" t="s">
        <v>32</v>
      </c>
      <c r="S324" s="1" t="s">
        <v>33</v>
      </c>
      <c r="T324" s="1" t="s">
        <v>34</v>
      </c>
      <c r="U324" s="6" t="s">
        <v>41</v>
      </c>
      <c r="V324" s="6">
        <v>1316700</v>
      </c>
      <c r="W324" s="6">
        <v>13300</v>
      </c>
      <c r="X324" s="6">
        <v>1330000</v>
      </c>
      <c r="Y324" s="6" t="s">
        <v>41</v>
      </c>
      <c r="Z324" s="7">
        <v>42520</v>
      </c>
      <c r="AA3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4" s="35" t="str">
        <f>IFERROR(
                    _xlfn.XLOOKUP(Tabela1[[#This Row],[ID]],'Base_Solicitações MP'!B:B,'Base_Solicitações MP'!R:R),
                    "Não enviada")</f>
        <v>Diligência</v>
      </c>
      <c r="AC324" s="15" t="str">
        <f>_xlfn.CONCAT(Tabela1[[#This Row],[Município]],"/",Tabela1[[#This Row],[UF]])</f>
        <v>Conceição do Tocantins/TO</v>
      </c>
    </row>
    <row r="325" spans="1:29" x14ac:dyDescent="0.25">
      <c r="A325" s="14" t="s">
        <v>24</v>
      </c>
      <c r="B325" s="2" t="s">
        <v>8480</v>
      </c>
      <c r="C325" s="2" t="s">
        <v>25</v>
      </c>
      <c r="D325" s="3" t="s">
        <v>595</v>
      </c>
      <c r="E325" s="1">
        <v>702650</v>
      </c>
      <c r="F325" s="1">
        <v>2010</v>
      </c>
      <c r="G325" s="1">
        <v>1</v>
      </c>
      <c r="H325" s="1" t="s">
        <v>596</v>
      </c>
      <c r="I325" s="1" t="s">
        <v>47</v>
      </c>
      <c r="J325" s="1" t="s">
        <v>29</v>
      </c>
      <c r="K325" s="1" t="str">
        <f>IF(Tabela1[[#This Row],[Situação da Obra]]="Inacabada - PC Técnica Concluída","Inacabada",Tabela1[[#This Row],[Situação da Obra]])</f>
        <v>Inacabada</v>
      </c>
      <c r="L325" s="1" t="s">
        <v>30</v>
      </c>
      <c r="M325" s="4">
        <v>44915</v>
      </c>
      <c r="N325" s="5">
        <v>0.54759999999999998</v>
      </c>
      <c r="O325" s="4">
        <v>43614</v>
      </c>
      <c r="P325" s="1" t="s">
        <v>31</v>
      </c>
      <c r="Q325" s="1" t="s">
        <v>24</v>
      </c>
      <c r="R325" s="1" t="s">
        <v>32</v>
      </c>
      <c r="S325" s="1" t="s">
        <v>79</v>
      </c>
      <c r="T325" s="1" t="s">
        <v>34</v>
      </c>
      <c r="U325" s="6">
        <v>767726.78</v>
      </c>
      <c r="V325" s="6">
        <v>598229.32000000007</v>
      </c>
      <c r="W325" s="6">
        <v>6042.72</v>
      </c>
      <c r="X325" s="6">
        <v>604272.04</v>
      </c>
      <c r="Y325" s="6">
        <v>303037.96999999997</v>
      </c>
      <c r="Z325" s="7">
        <v>43516</v>
      </c>
      <c r="AA3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5" s="35" t="str">
        <f>IFERROR(
                    _xlfn.XLOOKUP(Tabela1[[#This Row],[ID]],'Base_Solicitações MP'!B:B,'Base_Solicitações MP'!R:R),
                    "Não enviada")</f>
        <v>Aguardando Análise FNDE</v>
      </c>
      <c r="AC325" s="15" t="str">
        <f>_xlfn.CONCAT(Tabela1[[#This Row],[Município]],"/",Tabela1[[#This Row],[UF]])</f>
        <v>Palmeiras do Tocantins/TO</v>
      </c>
    </row>
    <row r="326" spans="1:29" x14ac:dyDescent="0.25">
      <c r="A326" s="14" t="s">
        <v>24</v>
      </c>
      <c r="B326" s="2" t="s">
        <v>8481</v>
      </c>
      <c r="C326" s="2" t="s">
        <v>25</v>
      </c>
      <c r="D326" s="3" t="s">
        <v>597</v>
      </c>
      <c r="E326" s="1">
        <v>702639</v>
      </c>
      <c r="F326" s="1">
        <v>2010</v>
      </c>
      <c r="G326" s="1">
        <v>1</v>
      </c>
      <c r="H326" s="1" t="s">
        <v>598</v>
      </c>
      <c r="I326" s="1" t="s">
        <v>47</v>
      </c>
      <c r="J326" s="1" t="s">
        <v>29</v>
      </c>
      <c r="K326" s="1" t="str">
        <f>IF(Tabela1[[#This Row],[Situação da Obra]]="Inacabada - PC Técnica Concluída","Inacabada",Tabela1[[#This Row],[Situação da Obra]])</f>
        <v>Inacabada</v>
      </c>
      <c r="L326" s="1" t="s">
        <v>30</v>
      </c>
      <c r="M326" s="4">
        <v>44915</v>
      </c>
      <c r="N326" s="5">
        <v>0</v>
      </c>
      <c r="O326" s="4"/>
      <c r="P326" s="1" t="s">
        <v>31</v>
      </c>
      <c r="Q326" s="1" t="s">
        <v>24</v>
      </c>
      <c r="R326" s="1" t="s">
        <v>32</v>
      </c>
      <c r="S326" s="1" t="s">
        <v>79</v>
      </c>
      <c r="T326" s="1" t="s">
        <v>34</v>
      </c>
      <c r="U326" s="6" t="s">
        <v>41</v>
      </c>
      <c r="V326" s="6">
        <v>595293.71</v>
      </c>
      <c r="W326" s="6">
        <v>6013.07</v>
      </c>
      <c r="X326" s="6">
        <v>601306.77999999991</v>
      </c>
      <c r="Y326" s="6">
        <v>287538.75</v>
      </c>
      <c r="Z326" s="7">
        <v>42210</v>
      </c>
      <c r="AA3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6" s="35" t="str">
        <f>IFERROR(
                    _xlfn.XLOOKUP(Tabela1[[#This Row],[ID]],'Base_Solicitações MP'!B:B,'Base_Solicitações MP'!R:R),
                    "Não enviada")</f>
        <v>Aguardando Análise FNDE</v>
      </c>
      <c r="AC326" s="15" t="str">
        <f>_xlfn.CONCAT(Tabela1[[#This Row],[Município]],"/",Tabela1[[#This Row],[UF]])</f>
        <v>Tupiratins/TO</v>
      </c>
    </row>
    <row r="327" spans="1:29" x14ac:dyDescent="0.25">
      <c r="A327" s="14" t="s">
        <v>24</v>
      </c>
      <c r="B327" s="2" t="s">
        <v>8482</v>
      </c>
      <c r="C327" s="2" t="s">
        <v>25</v>
      </c>
      <c r="D327" s="3" t="s">
        <v>599</v>
      </c>
      <c r="E327" s="1">
        <v>702613</v>
      </c>
      <c r="F327" s="1">
        <v>2010</v>
      </c>
      <c r="G327" s="1">
        <v>1</v>
      </c>
      <c r="H327" s="1" t="s">
        <v>600</v>
      </c>
      <c r="I327" s="1" t="s">
        <v>47</v>
      </c>
      <c r="J327" s="1" t="s">
        <v>29</v>
      </c>
      <c r="K327" s="1" t="str">
        <f>IF(Tabela1[[#This Row],[Situação da Obra]]="Inacabada - PC Técnica Concluída","Inacabada",Tabela1[[#This Row],[Situação da Obra]])</f>
        <v>Inacabada</v>
      </c>
      <c r="L327" s="1" t="s">
        <v>30</v>
      </c>
      <c r="M327" s="4">
        <v>44915</v>
      </c>
      <c r="N327" s="5">
        <v>0.39579999999999999</v>
      </c>
      <c r="O327" s="4"/>
      <c r="P327" s="1" t="s">
        <v>31</v>
      </c>
      <c r="Q327" s="1" t="s">
        <v>24</v>
      </c>
      <c r="R327" s="1" t="s">
        <v>32</v>
      </c>
      <c r="S327" s="1" t="s">
        <v>33</v>
      </c>
      <c r="T327" s="1" t="s">
        <v>34</v>
      </c>
      <c r="U327" s="6" t="s">
        <v>41</v>
      </c>
      <c r="V327" s="6">
        <v>1310248.1399999999</v>
      </c>
      <c r="W327" s="6">
        <v>13234.83</v>
      </c>
      <c r="X327" s="6">
        <v>1323482.97</v>
      </c>
      <c r="Y327" s="6" t="s">
        <v>41</v>
      </c>
      <c r="Z327" s="7">
        <v>42490</v>
      </c>
      <c r="AA3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7" s="35" t="str">
        <f>IFERROR(
                    _xlfn.XLOOKUP(Tabela1[[#This Row],[ID]],'Base_Solicitações MP'!B:B,'Base_Solicitações MP'!R:R),
                    "Não enviada")</f>
        <v>Diligência</v>
      </c>
      <c r="AC327" s="15" t="str">
        <f>_xlfn.CONCAT(Tabela1[[#This Row],[Município]],"/",Tabela1[[#This Row],[UF]])</f>
        <v>Xambioá/TO</v>
      </c>
    </row>
    <row r="328" spans="1:29" x14ac:dyDescent="0.25">
      <c r="A328" s="14" t="s">
        <v>24</v>
      </c>
      <c r="B328" s="2" t="s">
        <v>6668</v>
      </c>
      <c r="C328" s="2" t="s">
        <v>25</v>
      </c>
      <c r="D328" s="3" t="s">
        <v>601</v>
      </c>
      <c r="E328" s="1">
        <v>830065</v>
      </c>
      <c r="F328" s="1">
        <v>2007</v>
      </c>
      <c r="G328" s="1">
        <v>1</v>
      </c>
      <c r="H328" s="1" t="s">
        <v>254</v>
      </c>
      <c r="I328" s="1" t="s">
        <v>60</v>
      </c>
      <c r="J328" s="1" t="s">
        <v>40</v>
      </c>
      <c r="K328" s="1" t="str">
        <f>IF(Tabela1[[#This Row],[Situação da Obra]]="Inacabada - PC Técnica Concluída","Inacabada",Tabela1[[#This Row],[Situação da Obra]])</f>
        <v>Inacabada</v>
      </c>
      <c r="L328" s="1" t="s">
        <v>30</v>
      </c>
      <c r="M328" s="4">
        <v>42283</v>
      </c>
      <c r="N328" s="5">
        <v>0.28839999999999999</v>
      </c>
      <c r="O328" s="4"/>
      <c r="P328" s="1" t="s">
        <v>31</v>
      </c>
      <c r="Q328" s="1" t="s">
        <v>24</v>
      </c>
      <c r="R328" s="1" t="s">
        <v>32</v>
      </c>
      <c r="S328" s="1" t="s">
        <v>33</v>
      </c>
      <c r="T328" s="1" t="s">
        <v>34</v>
      </c>
      <c r="U328" s="6">
        <v>460242.17</v>
      </c>
      <c r="V328" s="6">
        <v>940500</v>
      </c>
      <c r="W328" s="6">
        <v>9500</v>
      </c>
      <c r="X328" s="6">
        <v>950000</v>
      </c>
      <c r="Y328" s="6">
        <v>253055.08</v>
      </c>
      <c r="Z328" s="7">
        <v>42195</v>
      </c>
      <c r="AA3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8" s="35" t="str">
        <f>IFERROR(
                    _xlfn.XLOOKUP(Tabela1[[#This Row],[ID]],'Base_Solicitações MP'!B:B,'Base_Solicitações MP'!R:R),
                    "Não enviada")</f>
        <v>Retornado para Análise FNDE</v>
      </c>
      <c r="AC328" s="15" t="str">
        <f>_xlfn.CONCAT(Tabela1[[#This Row],[Município]],"/",Tabela1[[#This Row],[UF]])</f>
        <v>Formoso/MG</v>
      </c>
    </row>
    <row r="329" spans="1:29" x14ac:dyDescent="0.25">
      <c r="A329" s="14" t="s">
        <v>24</v>
      </c>
      <c r="B329" s="2" t="s">
        <v>8483</v>
      </c>
      <c r="C329" s="2" t="s">
        <v>25</v>
      </c>
      <c r="D329" s="3" t="s">
        <v>602</v>
      </c>
      <c r="E329" s="1">
        <v>703562</v>
      </c>
      <c r="F329" s="1">
        <v>2010</v>
      </c>
      <c r="G329" s="1">
        <v>1</v>
      </c>
      <c r="H329" s="1" t="s">
        <v>603</v>
      </c>
      <c r="I329" s="1" t="s">
        <v>352</v>
      </c>
      <c r="J329" s="1" t="s">
        <v>29</v>
      </c>
      <c r="K329" s="1" t="str">
        <f>IF(Tabela1[[#This Row],[Situação da Obra]]="Inacabada - PC Técnica Concluída","Inacabada",Tabela1[[#This Row],[Situação da Obra]])</f>
        <v>Inacabada</v>
      </c>
      <c r="L329" s="1" t="s">
        <v>204</v>
      </c>
      <c r="M329" s="4">
        <v>44915</v>
      </c>
      <c r="N329" s="5">
        <v>0.87570000000000003</v>
      </c>
      <c r="O329" s="4">
        <v>42733</v>
      </c>
      <c r="P329" s="1" t="s">
        <v>199</v>
      </c>
      <c r="Q329" s="1" t="s">
        <v>25</v>
      </c>
      <c r="R329" s="1" t="s">
        <v>32</v>
      </c>
      <c r="S329" s="1" t="s">
        <v>205</v>
      </c>
      <c r="T329" s="1" t="s">
        <v>201</v>
      </c>
      <c r="U329" s="6">
        <v>907763.19999999995</v>
      </c>
      <c r="V329" s="6">
        <v>900817.86</v>
      </c>
      <c r="W329" s="6">
        <v>9099.17</v>
      </c>
      <c r="X329" s="6">
        <v>909917.03</v>
      </c>
      <c r="Y329" s="6">
        <v>0</v>
      </c>
      <c r="Z329" s="7">
        <v>42670</v>
      </c>
      <c r="AA3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9" s="35" t="str">
        <f>IFERROR(
                    _xlfn.XLOOKUP(Tabela1[[#This Row],[ID]],'Base_Solicitações MP'!B:B,'Base_Solicitações MP'!R:R),
                    "Não enviada")</f>
        <v>Não enviada</v>
      </c>
      <c r="AC329" s="15" t="str">
        <f>_xlfn.CONCAT(Tabela1[[#This Row],[Município]],"/",Tabela1[[#This Row],[UF]])</f>
        <v>Viçosa/AL</v>
      </c>
    </row>
    <row r="330" spans="1:29" x14ac:dyDescent="0.25">
      <c r="A330" s="14" t="s">
        <v>24</v>
      </c>
      <c r="B330" s="2" t="s">
        <v>8484</v>
      </c>
      <c r="C330" s="2" t="s">
        <v>25</v>
      </c>
      <c r="D330" s="3" t="s">
        <v>604</v>
      </c>
      <c r="E330" s="1">
        <v>700197</v>
      </c>
      <c r="F330" s="1">
        <v>2008</v>
      </c>
      <c r="G330" s="1">
        <v>2</v>
      </c>
      <c r="H330" s="1" t="s">
        <v>605</v>
      </c>
      <c r="I330" s="1" t="s">
        <v>44</v>
      </c>
      <c r="J330" s="1" t="s">
        <v>40</v>
      </c>
      <c r="K330" s="1" t="str">
        <f>IF(Tabela1[[#This Row],[Situação da Obra]]="Inacabada - PC Técnica Concluída","Inacabada",Tabela1[[#This Row],[Situação da Obra]])</f>
        <v>Inacabada</v>
      </c>
      <c r="L330" s="1" t="s">
        <v>30</v>
      </c>
      <c r="M330" s="4">
        <v>42375</v>
      </c>
      <c r="N330" s="5">
        <v>0.68340000000000001</v>
      </c>
      <c r="O330" s="4">
        <v>42259</v>
      </c>
      <c r="P330" s="1" t="s">
        <v>199</v>
      </c>
      <c r="Q330" s="1" t="s">
        <v>25</v>
      </c>
      <c r="R330" s="1" t="s">
        <v>32</v>
      </c>
      <c r="S330" s="1" t="s">
        <v>205</v>
      </c>
      <c r="T330" s="1" t="s">
        <v>201</v>
      </c>
      <c r="U330" s="6">
        <v>745724.88</v>
      </c>
      <c r="V330" s="6">
        <v>742500</v>
      </c>
      <c r="W330" s="6">
        <v>7500</v>
      </c>
      <c r="X330" s="6">
        <v>750000</v>
      </c>
      <c r="Y330" s="6">
        <v>0</v>
      </c>
      <c r="Z330" s="7">
        <v>42142</v>
      </c>
      <c r="AA3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0" s="35" t="str">
        <f>IFERROR(
                    _xlfn.XLOOKUP(Tabela1[[#This Row],[ID]],'Base_Solicitações MP'!B:B,'Base_Solicitações MP'!R:R),
                    "Não enviada")</f>
        <v>Diligência</v>
      </c>
      <c r="AC330" s="15" t="str">
        <f>_xlfn.CONCAT(Tabela1[[#This Row],[Município]],"/",Tabela1[[#This Row],[UF]])</f>
        <v>Icatu/MA</v>
      </c>
    </row>
    <row r="331" spans="1:29" x14ac:dyDescent="0.25">
      <c r="A331" s="14" t="s">
        <v>24</v>
      </c>
      <c r="B331" s="2" t="s">
        <v>8485</v>
      </c>
      <c r="C331" s="2" t="s">
        <v>25</v>
      </c>
      <c r="D331" s="3" t="s">
        <v>606</v>
      </c>
      <c r="E331" s="1">
        <v>702527</v>
      </c>
      <c r="F331" s="1">
        <v>2010</v>
      </c>
      <c r="G331" s="1">
        <v>1</v>
      </c>
      <c r="H331" s="1" t="s">
        <v>498</v>
      </c>
      <c r="I331" s="1" t="s">
        <v>82</v>
      </c>
      <c r="J331" s="1" t="s">
        <v>40</v>
      </c>
      <c r="K331" s="1" t="str">
        <f>IF(Tabela1[[#This Row],[Situação da Obra]]="Inacabada - PC Técnica Concluída","Inacabada",Tabela1[[#This Row],[Situação da Obra]])</f>
        <v>Inacabada</v>
      </c>
      <c r="L331" s="1" t="s">
        <v>204</v>
      </c>
      <c r="M331" s="4">
        <v>42233</v>
      </c>
      <c r="N331" s="5">
        <v>0.95069999999999999</v>
      </c>
      <c r="O331" s="4">
        <v>41911</v>
      </c>
      <c r="P331" s="1" t="s">
        <v>199</v>
      </c>
      <c r="Q331" s="1" t="s">
        <v>25</v>
      </c>
      <c r="R331" s="1" t="s">
        <v>32</v>
      </c>
      <c r="S331" s="1" t="s">
        <v>205</v>
      </c>
      <c r="T331" s="1" t="s">
        <v>201</v>
      </c>
      <c r="U331" s="6">
        <v>854735</v>
      </c>
      <c r="V331" s="6">
        <v>841883.3</v>
      </c>
      <c r="W331" s="6">
        <v>8503.8700000000008</v>
      </c>
      <c r="X331" s="6">
        <v>850387.17</v>
      </c>
      <c r="Y331" s="6">
        <v>0</v>
      </c>
      <c r="Z331" s="7">
        <v>42147</v>
      </c>
      <c r="AA3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1" s="35" t="str">
        <f>IFERROR(
                    _xlfn.XLOOKUP(Tabela1[[#This Row],[ID]],'Base_Solicitações MP'!B:B,'Base_Solicitações MP'!R:R),
                    "Não enviada")</f>
        <v>Diligência</v>
      </c>
      <c r="AC331" s="15" t="str">
        <f>_xlfn.CONCAT(Tabela1[[#This Row],[Município]],"/",Tabela1[[#This Row],[UF]])</f>
        <v>Wenceslau Guimarães/BA</v>
      </c>
    </row>
    <row r="332" spans="1:29" x14ac:dyDescent="0.25">
      <c r="A332" s="14" t="s">
        <v>24</v>
      </c>
      <c r="B332" s="2" t="s">
        <v>8486</v>
      </c>
      <c r="C332" s="2" t="s">
        <v>25</v>
      </c>
      <c r="D332" s="3" t="s">
        <v>607</v>
      </c>
      <c r="E332" s="1">
        <v>703559</v>
      </c>
      <c r="F332" s="1">
        <v>2010</v>
      </c>
      <c r="G332" s="1">
        <v>1</v>
      </c>
      <c r="H332" s="1" t="s">
        <v>316</v>
      </c>
      <c r="I332" s="1" t="s">
        <v>28</v>
      </c>
      <c r="J332" s="1" t="s">
        <v>29</v>
      </c>
      <c r="K332" s="1" t="str">
        <f>IF(Tabela1[[#This Row],[Situação da Obra]]="Inacabada - PC Técnica Concluída","Inacabada",Tabela1[[#This Row],[Situação da Obra]])</f>
        <v>Inacabada</v>
      </c>
      <c r="L332" s="1" t="s">
        <v>30</v>
      </c>
      <c r="M332" s="4">
        <v>44915</v>
      </c>
      <c r="N332" s="5">
        <v>0.38219999999999998</v>
      </c>
      <c r="O332" s="4">
        <v>42621</v>
      </c>
      <c r="P332" s="1" t="s">
        <v>199</v>
      </c>
      <c r="Q332" s="1" t="s">
        <v>25</v>
      </c>
      <c r="R332" s="1" t="s">
        <v>32</v>
      </c>
      <c r="S332" s="1" t="s">
        <v>190</v>
      </c>
      <c r="T332" s="1" t="s">
        <v>201</v>
      </c>
      <c r="U332" s="6">
        <v>2208900</v>
      </c>
      <c r="V332" s="6">
        <v>2241654.9</v>
      </c>
      <c r="W332" s="6">
        <v>22642.98</v>
      </c>
      <c r="X332" s="6">
        <v>2264297.88</v>
      </c>
      <c r="Y332" s="6">
        <v>0</v>
      </c>
      <c r="Z332" s="7">
        <v>42540</v>
      </c>
      <c r="AA3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2" s="35" t="str">
        <f>IFERROR(
                    _xlfn.XLOOKUP(Tabela1[[#This Row],[ID]],'Base_Solicitações MP'!B:B,'Base_Solicitações MP'!R:R),
                    "Não enviada")</f>
        <v>Não enviada</v>
      </c>
      <c r="AC332" s="15" t="str">
        <f>_xlfn.CONCAT(Tabela1[[#This Row],[Município]],"/",Tabela1[[#This Row],[UF]])</f>
        <v>Baturité/CE</v>
      </c>
    </row>
    <row r="333" spans="1:29" x14ac:dyDescent="0.25">
      <c r="A333" s="14" t="s">
        <v>24</v>
      </c>
      <c r="B333" s="2" t="s">
        <v>8487</v>
      </c>
      <c r="C333" s="2" t="s">
        <v>25</v>
      </c>
      <c r="D333" s="3" t="s">
        <v>608</v>
      </c>
      <c r="E333" s="1">
        <v>703293</v>
      </c>
      <c r="F333" s="1">
        <v>2010</v>
      </c>
      <c r="G333" s="1">
        <v>1</v>
      </c>
      <c r="H333" s="1" t="s">
        <v>609</v>
      </c>
      <c r="I333" s="1" t="s">
        <v>60</v>
      </c>
      <c r="J333" s="1" t="s">
        <v>40</v>
      </c>
      <c r="K333" s="1" t="str">
        <f>IF(Tabela1[[#This Row],[Situação da Obra]]="Inacabada - PC Técnica Concluída","Inacabada",Tabela1[[#This Row],[Situação da Obra]])</f>
        <v>Inacabada</v>
      </c>
      <c r="L333" s="1" t="s">
        <v>204</v>
      </c>
      <c r="M333" s="4">
        <v>43727</v>
      </c>
      <c r="N333" s="5">
        <v>0.64929999999999999</v>
      </c>
      <c r="O333" s="4"/>
      <c r="P333" s="1" t="s">
        <v>199</v>
      </c>
      <c r="Q333" s="1" t="s">
        <v>25</v>
      </c>
      <c r="R333" s="1" t="s">
        <v>32</v>
      </c>
      <c r="S333" s="1" t="s">
        <v>200</v>
      </c>
      <c r="T333" s="1" t="s">
        <v>201</v>
      </c>
      <c r="U333" s="6">
        <v>200610.68</v>
      </c>
      <c r="V333" s="6">
        <v>773437.5</v>
      </c>
      <c r="W333" s="6">
        <v>7812.5</v>
      </c>
      <c r="X333" s="6">
        <v>781250</v>
      </c>
      <c r="Y333" s="6">
        <v>234900.27</v>
      </c>
      <c r="Z333" s="7">
        <v>43707</v>
      </c>
      <c r="AA3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3" s="35" t="str">
        <f>IFERROR(
                    _xlfn.XLOOKUP(Tabela1[[#This Row],[ID]],'Base_Solicitações MP'!B:B,'Base_Solicitações MP'!R:R),
                    "Não enviada")</f>
        <v>Não enviada</v>
      </c>
      <c r="AC333" s="15" t="str">
        <f>_xlfn.CONCAT(Tabela1[[#This Row],[Município]],"/",Tabela1[[#This Row],[UF]])</f>
        <v>Joaquim Felício/MG</v>
      </c>
    </row>
    <row r="334" spans="1:29" x14ac:dyDescent="0.25">
      <c r="A334" s="14" t="s">
        <v>24</v>
      </c>
      <c r="B334" s="2" t="s">
        <v>8488</v>
      </c>
      <c r="C334" s="2" t="s">
        <v>25</v>
      </c>
      <c r="D334" s="3" t="s">
        <v>610</v>
      </c>
      <c r="E334" s="1">
        <v>703390</v>
      </c>
      <c r="F334" s="1">
        <v>2010</v>
      </c>
      <c r="G334" s="1">
        <v>3</v>
      </c>
      <c r="H334" s="1" t="s">
        <v>611</v>
      </c>
      <c r="I334" s="1" t="s">
        <v>160</v>
      </c>
      <c r="J334" s="1" t="s">
        <v>29</v>
      </c>
      <c r="K334" s="1" t="str">
        <f>IF(Tabela1[[#This Row],[Situação da Obra]]="Inacabada - PC Técnica Concluída","Inacabada",Tabela1[[#This Row],[Situação da Obra]])</f>
        <v>Inacabada</v>
      </c>
      <c r="L334" s="1" t="s">
        <v>204</v>
      </c>
      <c r="M334" s="4">
        <v>44915</v>
      </c>
      <c r="N334" s="5">
        <v>0.1696</v>
      </c>
      <c r="O334" s="4">
        <v>43318</v>
      </c>
      <c r="P334" s="1" t="s">
        <v>199</v>
      </c>
      <c r="Q334" s="1" t="s">
        <v>25</v>
      </c>
      <c r="R334" s="1" t="s">
        <v>32</v>
      </c>
      <c r="S334" s="1" t="s">
        <v>205</v>
      </c>
      <c r="T334" s="1" t="s">
        <v>201</v>
      </c>
      <c r="U334" s="6">
        <v>883943.65</v>
      </c>
      <c r="V334" s="6">
        <v>285342.16666666669</v>
      </c>
      <c r="W334" s="6">
        <v>2882.2433333333333</v>
      </c>
      <c r="X334" s="6">
        <v>288224.40999999997</v>
      </c>
      <c r="Y334" s="6">
        <v>0</v>
      </c>
      <c r="Z334" s="7">
        <v>43256</v>
      </c>
      <c r="AA3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4" s="35" t="str">
        <f>IFERROR(
                    _xlfn.XLOOKUP(Tabela1[[#This Row],[ID]],'Base_Solicitações MP'!B:B,'Base_Solicitações MP'!R:R),
                    "Não enviada")</f>
        <v>Não enviada</v>
      </c>
      <c r="AC334" s="15" t="str">
        <f>_xlfn.CONCAT(Tabela1[[#This Row],[Município]],"/",Tabela1[[#This Row],[UF]])</f>
        <v>Afrânio/PE</v>
      </c>
    </row>
    <row r="335" spans="1:29" x14ac:dyDescent="0.25">
      <c r="A335" s="14" t="s">
        <v>24</v>
      </c>
      <c r="B335" s="2" t="s">
        <v>8489</v>
      </c>
      <c r="C335" s="2" t="s">
        <v>25</v>
      </c>
      <c r="D335" s="3" t="s">
        <v>612</v>
      </c>
      <c r="E335" s="1">
        <v>703382</v>
      </c>
      <c r="F335" s="1">
        <v>2010</v>
      </c>
      <c r="G335" s="1">
        <v>1</v>
      </c>
      <c r="H335" s="1" t="s">
        <v>613</v>
      </c>
      <c r="I335" s="1" t="s">
        <v>129</v>
      </c>
      <c r="J335" s="1" t="s">
        <v>40</v>
      </c>
      <c r="K335" s="1" t="str">
        <f>IF(Tabela1[[#This Row],[Situação da Obra]]="Inacabada - PC Técnica Concluída","Inacabada",Tabela1[[#This Row],[Situação da Obra]])</f>
        <v>Inacabada</v>
      </c>
      <c r="L335" s="1" t="s">
        <v>204</v>
      </c>
      <c r="M335" s="4">
        <v>44462</v>
      </c>
      <c r="N335" s="5">
        <v>0.91269999999999996</v>
      </c>
      <c r="O335" s="4">
        <v>44435</v>
      </c>
      <c r="P335" s="1" t="s">
        <v>199</v>
      </c>
      <c r="Q335" s="1" t="s">
        <v>25</v>
      </c>
      <c r="R335" s="1" t="s">
        <v>32</v>
      </c>
      <c r="S335" s="1" t="s">
        <v>205</v>
      </c>
      <c r="T335" s="1" t="s">
        <v>201</v>
      </c>
      <c r="U335" s="6">
        <v>524259.47</v>
      </c>
      <c r="V335" s="6">
        <v>801773.37</v>
      </c>
      <c r="W335" s="6">
        <v>8098.72</v>
      </c>
      <c r="X335" s="6">
        <v>809872.09</v>
      </c>
      <c r="Y335" s="6" t="s">
        <v>41</v>
      </c>
      <c r="Z335" s="7">
        <v>44294</v>
      </c>
      <c r="AA3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5" s="35" t="str">
        <f>IFERROR(
                    _xlfn.XLOOKUP(Tabela1[[#This Row],[ID]],'Base_Solicitações MP'!B:B,'Base_Solicitações MP'!R:R),
                    "Não enviada")</f>
        <v>Não enviada</v>
      </c>
      <c r="AC335" s="15" t="str">
        <f>_xlfn.CONCAT(Tabela1[[#This Row],[Município]],"/",Tabela1[[#This Row],[UF]])</f>
        <v>Apodi/RN</v>
      </c>
    </row>
    <row r="336" spans="1:29" x14ac:dyDescent="0.25">
      <c r="A336" s="14" t="s">
        <v>24</v>
      </c>
      <c r="B336" s="2" t="s">
        <v>8490</v>
      </c>
      <c r="C336" s="2" t="s">
        <v>25</v>
      </c>
      <c r="D336" s="3" t="s">
        <v>614</v>
      </c>
      <c r="E336" s="1">
        <v>703215</v>
      </c>
      <c r="F336" s="1">
        <v>2010</v>
      </c>
      <c r="G336" s="1">
        <v>1</v>
      </c>
      <c r="H336" s="1" t="s">
        <v>615</v>
      </c>
      <c r="I336" s="1" t="s">
        <v>47</v>
      </c>
      <c r="J336" s="1" t="s">
        <v>40</v>
      </c>
      <c r="K336" s="1" t="str">
        <f>IF(Tabela1[[#This Row],[Situação da Obra]]="Inacabada - PC Técnica Concluída","Inacabada",Tabela1[[#This Row],[Situação da Obra]])</f>
        <v>Inacabada</v>
      </c>
      <c r="L336" s="1" t="s">
        <v>30</v>
      </c>
      <c r="M336" s="4">
        <v>43431</v>
      </c>
      <c r="N336" s="5">
        <v>0.52810000000000001</v>
      </c>
      <c r="O336" s="4">
        <v>43424</v>
      </c>
      <c r="P336" s="1" t="s">
        <v>199</v>
      </c>
      <c r="Q336" s="1" t="s">
        <v>25</v>
      </c>
      <c r="R336" s="1" t="s">
        <v>32</v>
      </c>
      <c r="S336" s="1" t="s">
        <v>200</v>
      </c>
      <c r="T336" s="1" t="s">
        <v>201</v>
      </c>
      <c r="U336" s="6">
        <v>667669.79</v>
      </c>
      <c r="V336" s="6">
        <v>734315.44000000006</v>
      </c>
      <c r="W336" s="6">
        <v>7417.33</v>
      </c>
      <c r="X336" s="6">
        <v>741732.77</v>
      </c>
      <c r="Y336" s="6">
        <v>0</v>
      </c>
      <c r="Z336" s="7">
        <v>43126</v>
      </c>
      <c r="AA3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6" s="35" t="str">
        <f>IFERROR(
                    _xlfn.XLOOKUP(Tabela1[[#This Row],[ID]],'Base_Solicitações MP'!B:B,'Base_Solicitações MP'!R:R),
                    "Não enviada")</f>
        <v>Aguardando Análise FNDE</v>
      </c>
      <c r="AC336" s="15" t="str">
        <f>_xlfn.CONCAT(Tabela1[[#This Row],[Município]],"/",Tabela1[[#This Row],[UF]])</f>
        <v>Novo Acordo/TO</v>
      </c>
    </row>
    <row r="337" spans="1:29" x14ac:dyDescent="0.25">
      <c r="A337" s="14" t="s">
        <v>24</v>
      </c>
      <c r="B337" s="2" t="s">
        <v>6892</v>
      </c>
      <c r="C337" s="2" t="s">
        <v>25</v>
      </c>
      <c r="D337" s="3" t="s">
        <v>616</v>
      </c>
      <c r="E337" s="1">
        <v>702592</v>
      </c>
      <c r="F337" s="1">
        <v>2010</v>
      </c>
      <c r="G337" s="1">
        <v>2</v>
      </c>
      <c r="H337" s="1" t="s">
        <v>617</v>
      </c>
      <c r="I337" s="1" t="s">
        <v>47</v>
      </c>
      <c r="J337" s="1" t="s">
        <v>40</v>
      </c>
      <c r="K337" s="1" t="str">
        <f>IF(Tabela1[[#This Row],[Situação da Obra]]="Inacabada - PC Técnica Concluída","Inacabada",Tabela1[[#This Row],[Situação da Obra]])</f>
        <v>Inacabada</v>
      </c>
      <c r="L337" s="1" t="s">
        <v>204</v>
      </c>
      <c r="M337" s="4">
        <v>44536</v>
      </c>
      <c r="N337" s="5">
        <v>0.80820000000000003</v>
      </c>
      <c r="O337" s="4">
        <v>44188</v>
      </c>
      <c r="P337" s="1" t="s">
        <v>199</v>
      </c>
      <c r="Q337" s="1" t="s">
        <v>25</v>
      </c>
      <c r="R337" s="1" t="s">
        <v>32</v>
      </c>
      <c r="S337" s="1" t="s">
        <v>205</v>
      </c>
      <c r="T337" s="1" t="s">
        <v>201</v>
      </c>
      <c r="U337" s="6">
        <v>675430.91</v>
      </c>
      <c r="V337" s="6">
        <v>799774.16500000004</v>
      </c>
      <c r="W337" s="6">
        <v>8078.5250000000005</v>
      </c>
      <c r="X337" s="6">
        <v>807852.70000000007</v>
      </c>
      <c r="Y337" s="6" t="s">
        <v>41</v>
      </c>
      <c r="Z337" s="7">
        <v>44287</v>
      </c>
      <c r="AA3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7" s="35" t="str">
        <f>IFERROR(
                    _xlfn.XLOOKUP(Tabela1[[#This Row],[ID]],'Base_Solicitações MP'!B:B,'Base_Solicitações MP'!R:R),
                    "Não enviada")</f>
        <v>Diligência</v>
      </c>
      <c r="AC337" s="15" t="str">
        <f>_xlfn.CONCAT(Tabela1[[#This Row],[Município]],"/",Tabela1[[#This Row],[UF]])</f>
        <v>Arraias/TO</v>
      </c>
    </row>
    <row r="338" spans="1:29" x14ac:dyDescent="0.25">
      <c r="A338" s="14" t="s">
        <v>24</v>
      </c>
      <c r="B338" s="2" t="s">
        <v>8491</v>
      </c>
      <c r="C338" s="2" t="s">
        <v>25</v>
      </c>
      <c r="D338" s="3" t="s">
        <v>618</v>
      </c>
      <c r="E338" s="1">
        <v>656356</v>
      </c>
      <c r="F338" s="1">
        <v>2009</v>
      </c>
      <c r="G338" s="1">
        <v>1</v>
      </c>
      <c r="H338" s="1" t="s">
        <v>619</v>
      </c>
      <c r="I338" s="1" t="s">
        <v>249</v>
      </c>
      <c r="J338" s="1" t="s">
        <v>29</v>
      </c>
      <c r="K338" s="1" t="str">
        <f>IF(Tabela1[[#This Row],[Situação da Obra]]="Inacabada - PC Técnica Concluída","Inacabada",Tabela1[[#This Row],[Situação da Obra]])</f>
        <v>Inacabada</v>
      </c>
      <c r="L338" s="1" t="s">
        <v>30</v>
      </c>
      <c r="M338" s="4">
        <v>44915</v>
      </c>
      <c r="N338" s="5">
        <v>0.72509999999999997</v>
      </c>
      <c r="O338" s="4">
        <v>42664</v>
      </c>
      <c r="P338" s="1" t="s">
        <v>31</v>
      </c>
      <c r="Q338" s="1" t="s">
        <v>24</v>
      </c>
      <c r="R338" s="1" t="s">
        <v>32</v>
      </c>
      <c r="S338" s="1" t="s">
        <v>79</v>
      </c>
      <c r="T338" s="1" t="s">
        <v>34</v>
      </c>
      <c r="U338" s="6">
        <v>400779.4</v>
      </c>
      <c r="V338" s="6">
        <v>570584.63</v>
      </c>
      <c r="W338" s="6">
        <v>5763.4800000000005</v>
      </c>
      <c r="X338" s="6">
        <v>576348.11</v>
      </c>
      <c r="Y338" s="6">
        <v>36.340000000000003</v>
      </c>
      <c r="Z338" s="7">
        <v>42601</v>
      </c>
      <c r="AA3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8" s="35" t="str">
        <f>IFERROR(
                    _xlfn.XLOOKUP(Tabela1[[#This Row],[ID]],'Base_Solicitações MP'!B:B,'Base_Solicitações MP'!R:R),
                    "Não enviada")</f>
        <v>Aguardando Análise FNDE</v>
      </c>
      <c r="AC338" s="15" t="str">
        <f>_xlfn.CONCAT(Tabela1[[#This Row],[Município]],"/",Tabela1[[#This Row],[UF]])</f>
        <v>Riachão do Dantas/SE</v>
      </c>
    </row>
    <row r="339" spans="1:29" x14ac:dyDescent="0.25">
      <c r="A339" s="14" t="s">
        <v>24</v>
      </c>
      <c r="B339" s="2" t="s">
        <v>7321</v>
      </c>
      <c r="C339" s="2" t="s">
        <v>25</v>
      </c>
      <c r="D339" s="3" t="s">
        <v>620</v>
      </c>
      <c r="E339" s="1">
        <v>830252</v>
      </c>
      <c r="F339" s="1">
        <v>2007</v>
      </c>
      <c r="G339" s="1">
        <v>1</v>
      </c>
      <c r="H339" s="1" t="s">
        <v>621</v>
      </c>
      <c r="I339" s="1" t="s">
        <v>55</v>
      </c>
      <c r="J339" s="1" t="s">
        <v>29</v>
      </c>
      <c r="K339" s="1" t="str">
        <f>IF(Tabela1[[#This Row],[Situação da Obra]]="Inacabada - PC Técnica Concluída","Inacabada",Tabela1[[#This Row],[Situação da Obra]])</f>
        <v>Inacabada</v>
      </c>
      <c r="L339" s="1" t="s">
        <v>30</v>
      </c>
      <c r="M339" s="4">
        <v>44915</v>
      </c>
      <c r="N339" s="5">
        <v>0.25929999999999997</v>
      </c>
      <c r="O339" s="4">
        <v>41948</v>
      </c>
      <c r="P339" s="1" t="s">
        <v>31</v>
      </c>
      <c r="Q339" s="1" t="s">
        <v>24</v>
      </c>
      <c r="R339" s="1" t="s">
        <v>32</v>
      </c>
      <c r="S339" s="1" t="s">
        <v>33</v>
      </c>
      <c r="T339" s="1" t="s">
        <v>34</v>
      </c>
      <c r="U339" s="6">
        <v>599551.81999999995</v>
      </c>
      <c r="V339" s="6">
        <v>940500</v>
      </c>
      <c r="W339" s="6">
        <v>268164.87</v>
      </c>
      <c r="X339" s="6">
        <v>1208664.8700000001</v>
      </c>
      <c r="Y339" s="6">
        <v>238887.79</v>
      </c>
      <c r="Z339" s="7">
        <v>41992</v>
      </c>
      <c r="AA3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9" s="35" t="str">
        <f>IFERROR(
                    _xlfn.XLOOKUP(Tabela1[[#This Row],[ID]],'Base_Solicitações MP'!B:B,'Base_Solicitações MP'!R:R),
                    "Não enviada")</f>
        <v>Em Cadastramento</v>
      </c>
      <c r="AC339" s="15" t="str">
        <f>_xlfn.CONCAT(Tabela1[[#This Row],[Município]],"/",Tabela1[[#This Row],[UF]])</f>
        <v>Martinópolis/SP</v>
      </c>
    </row>
    <row r="340" spans="1:29" x14ac:dyDescent="0.25">
      <c r="A340" s="14" t="s">
        <v>24</v>
      </c>
      <c r="B340" s="2" t="s">
        <v>8492</v>
      </c>
      <c r="C340" s="2" t="s">
        <v>25</v>
      </c>
      <c r="D340" s="3" t="s">
        <v>622</v>
      </c>
      <c r="E340" s="1">
        <v>830453</v>
      </c>
      <c r="F340" s="1">
        <v>2007</v>
      </c>
      <c r="G340" s="1">
        <v>1</v>
      </c>
      <c r="H340" s="1" t="s">
        <v>623</v>
      </c>
      <c r="I340" s="1" t="s">
        <v>82</v>
      </c>
      <c r="J340" s="1" t="s">
        <v>29</v>
      </c>
      <c r="K340" s="1" t="str">
        <f>IF(Tabela1[[#This Row],[Situação da Obra]]="Inacabada - PC Técnica Concluída","Inacabada",Tabela1[[#This Row],[Situação da Obra]])</f>
        <v>Inacabada</v>
      </c>
      <c r="L340" s="1" t="s">
        <v>30</v>
      </c>
      <c r="M340" s="4">
        <v>44915</v>
      </c>
      <c r="N340" s="5">
        <v>0.42799999999999999</v>
      </c>
      <c r="O340" s="4">
        <v>40759</v>
      </c>
      <c r="P340" s="1" t="s">
        <v>31</v>
      </c>
      <c r="Q340" s="1" t="s">
        <v>24</v>
      </c>
      <c r="R340" s="1" t="s">
        <v>32</v>
      </c>
      <c r="S340" s="1" t="s">
        <v>33</v>
      </c>
      <c r="T340" s="1" t="s">
        <v>34</v>
      </c>
      <c r="U340" s="6">
        <v>1363558.07</v>
      </c>
      <c r="V340" s="6">
        <v>700000</v>
      </c>
      <c r="W340" s="6">
        <v>7070.71</v>
      </c>
      <c r="X340" s="6">
        <v>707070.71</v>
      </c>
      <c r="Y340" s="6">
        <v>0</v>
      </c>
      <c r="Z340" s="7">
        <v>40704</v>
      </c>
      <c r="AA3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0" s="35" t="str">
        <f>IFERROR(
                    _xlfn.XLOOKUP(Tabela1[[#This Row],[ID]],'Base_Solicitações MP'!B:B,'Base_Solicitações MP'!R:R),
                    "Não enviada")</f>
        <v>Em Cadastramento</v>
      </c>
      <c r="AC340" s="15" t="str">
        <f>_xlfn.CONCAT(Tabela1[[#This Row],[Município]],"/",Tabela1[[#This Row],[UF]])</f>
        <v>Itaparica/BA</v>
      </c>
    </row>
    <row r="341" spans="1:29" x14ac:dyDescent="0.25">
      <c r="A341" s="14" t="s">
        <v>24</v>
      </c>
      <c r="B341" s="2" t="s">
        <v>8493</v>
      </c>
      <c r="C341" s="2" t="s">
        <v>25</v>
      </c>
      <c r="D341" s="3" t="s">
        <v>624</v>
      </c>
      <c r="E341" s="1">
        <v>704168</v>
      </c>
      <c r="F341" s="1">
        <v>2010</v>
      </c>
      <c r="G341" s="1">
        <v>1</v>
      </c>
      <c r="H341" s="1" t="s">
        <v>625</v>
      </c>
      <c r="I341" s="1" t="s">
        <v>82</v>
      </c>
      <c r="J341" s="1" t="s">
        <v>29</v>
      </c>
      <c r="K341" s="1" t="str">
        <f>IF(Tabela1[[#This Row],[Situação da Obra]]="Inacabada - PC Técnica Concluída","Inacabada",Tabela1[[#This Row],[Situação da Obra]])</f>
        <v>Inacabada</v>
      </c>
      <c r="L341" s="1" t="s">
        <v>30</v>
      </c>
      <c r="M341" s="4">
        <v>44915</v>
      </c>
      <c r="N341" s="5">
        <v>3.85E-2</v>
      </c>
      <c r="O341" s="4">
        <v>42704</v>
      </c>
      <c r="P341" s="1" t="s">
        <v>31</v>
      </c>
      <c r="Q341" s="1" t="s">
        <v>24</v>
      </c>
      <c r="R341" s="1" t="s">
        <v>32</v>
      </c>
      <c r="S341" s="1" t="s">
        <v>33</v>
      </c>
      <c r="T341" s="1" t="s">
        <v>34</v>
      </c>
      <c r="U341" s="6">
        <v>1294420.1200000001</v>
      </c>
      <c r="V341" s="6">
        <v>1285752.69</v>
      </c>
      <c r="W341" s="6">
        <v>12987.4</v>
      </c>
      <c r="X341" s="6">
        <v>1298740.0899999999</v>
      </c>
      <c r="Y341" s="6">
        <v>1004728.27</v>
      </c>
      <c r="Z341" s="7">
        <v>42667</v>
      </c>
      <c r="AA3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1" s="35" t="str">
        <f>IFERROR(
                    _xlfn.XLOOKUP(Tabela1[[#This Row],[ID]],'Base_Solicitações MP'!B:B,'Base_Solicitações MP'!R:R),
                    "Não enviada")</f>
        <v>Não enviada</v>
      </c>
      <c r="AC341" s="15" t="str">
        <f>_xlfn.CONCAT(Tabela1[[#This Row],[Município]],"/",Tabela1[[#This Row],[UF]])</f>
        <v>Conde/BA</v>
      </c>
    </row>
    <row r="342" spans="1:29" x14ac:dyDescent="0.25">
      <c r="A342" s="14" t="s">
        <v>24</v>
      </c>
      <c r="B342" s="2" t="s">
        <v>8494</v>
      </c>
      <c r="C342" s="2" t="s">
        <v>25</v>
      </c>
      <c r="D342" s="3" t="s">
        <v>626</v>
      </c>
      <c r="E342" s="1">
        <v>704064</v>
      </c>
      <c r="F342" s="1">
        <v>2010</v>
      </c>
      <c r="G342" s="1">
        <v>1</v>
      </c>
      <c r="H342" s="1" t="s">
        <v>627</v>
      </c>
      <c r="I342" s="1" t="s">
        <v>188</v>
      </c>
      <c r="J342" s="1" t="s">
        <v>29</v>
      </c>
      <c r="K342" s="1" t="str">
        <f>IF(Tabela1[[#This Row],[Situação da Obra]]="Inacabada - PC Técnica Concluída","Inacabada",Tabela1[[#This Row],[Situação da Obra]])</f>
        <v>Inacabada</v>
      </c>
      <c r="L342" s="1" t="s">
        <v>30</v>
      </c>
      <c r="M342" s="4">
        <v>44915</v>
      </c>
      <c r="N342" s="5">
        <v>0.62329999999999997</v>
      </c>
      <c r="O342" s="4">
        <v>42565</v>
      </c>
      <c r="P342" s="1" t="s">
        <v>31</v>
      </c>
      <c r="Q342" s="1" t="s">
        <v>24</v>
      </c>
      <c r="R342" s="1" t="s">
        <v>32</v>
      </c>
      <c r="S342" s="1" t="s">
        <v>79</v>
      </c>
      <c r="T342" s="1" t="s">
        <v>34</v>
      </c>
      <c r="U342" s="6">
        <v>1046157.1</v>
      </c>
      <c r="V342" s="6">
        <v>610746.27</v>
      </c>
      <c r="W342" s="6">
        <v>6169.1500000000005</v>
      </c>
      <c r="X342" s="6">
        <v>616915.42000000004</v>
      </c>
      <c r="Y342" s="6">
        <v>0</v>
      </c>
      <c r="Z342" s="7">
        <v>42657</v>
      </c>
      <c r="AA3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2" s="35" t="str">
        <f>IFERROR(
                    _xlfn.XLOOKUP(Tabela1[[#This Row],[ID]],'Base_Solicitações MP'!B:B,'Base_Solicitações MP'!R:R),
                    "Não enviada")</f>
        <v>Aguardando Análise FNDE</v>
      </c>
      <c r="AC342" s="15" t="str">
        <f>_xlfn.CONCAT(Tabela1[[#This Row],[Município]],"/",Tabela1[[#This Row],[UF]])</f>
        <v>Reserva do Iguaçu/PR</v>
      </c>
    </row>
    <row r="343" spans="1:29" x14ac:dyDescent="0.25">
      <c r="A343" s="14" t="s">
        <v>24</v>
      </c>
      <c r="B343" s="2" t="s">
        <v>7815</v>
      </c>
      <c r="C343" s="2" t="s">
        <v>25</v>
      </c>
      <c r="D343" s="3" t="s">
        <v>628</v>
      </c>
      <c r="E343" s="1">
        <v>657585</v>
      </c>
      <c r="F343" s="1">
        <v>2009</v>
      </c>
      <c r="G343" s="1">
        <v>1</v>
      </c>
      <c r="H343" s="1" t="s">
        <v>629</v>
      </c>
      <c r="I343" s="1" t="s">
        <v>82</v>
      </c>
      <c r="J343" s="1" t="s">
        <v>29</v>
      </c>
      <c r="K343" s="1" t="str">
        <f>IF(Tabela1[[#This Row],[Situação da Obra]]="Inacabada - PC Técnica Concluída","Inacabada",Tabela1[[#This Row],[Situação da Obra]])</f>
        <v>Inacabada</v>
      </c>
      <c r="L343" s="1" t="s">
        <v>30</v>
      </c>
      <c r="M343" s="4">
        <v>44915</v>
      </c>
      <c r="N343" s="5">
        <v>0.90129999999999999</v>
      </c>
      <c r="O343" s="4">
        <v>42429</v>
      </c>
      <c r="P343" s="1" t="s">
        <v>31</v>
      </c>
      <c r="Q343" s="1" t="s">
        <v>174</v>
      </c>
      <c r="R343" s="1" t="s">
        <v>32</v>
      </c>
      <c r="S343" s="1" t="s">
        <v>79</v>
      </c>
      <c r="T343" s="1" t="s">
        <v>34</v>
      </c>
      <c r="U343" s="6">
        <v>681853.25</v>
      </c>
      <c r="V343" s="6">
        <v>606060.61</v>
      </c>
      <c r="W343" s="6">
        <v>0</v>
      </c>
      <c r="X343" s="6">
        <v>606060.61</v>
      </c>
      <c r="Y343" s="6" t="s">
        <v>41</v>
      </c>
      <c r="Z343" s="7">
        <v>44915</v>
      </c>
      <c r="AA3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3" s="35" t="str">
        <f>IFERROR(
                    _xlfn.XLOOKUP(Tabela1[[#This Row],[ID]],'Base_Solicitações MP'!B:B,'Base_Solicitações MP'!R:R),
                    "Não enviada")</f>
        <v>Retornado para Análise FNDE</v>
      </c>
      <c r="AC343" s="15" t="str">
        <f>_xlfn.CONCAT(Tabela1[[#This Row],[Município]],"/",Tabela1[[#This Row],[UF]])</f>
        <v>Glória/BA</v>
      </c>
    </row>
    <row r="344" spans="1:29" x14ac:dyDescent="0.25">
      <c r="A344" s="14" t="s">
        <v>24</v>
      </c>
      <c r="B344" s="2" t="s">
        <v>8495</v>
      </c>
      <c r="C344" s="2" t="s">
        <v>25</v>
      </c>
      <c r="D344" s="3" t="s">
        <v>630</v>
      </c>
      <c r="E344" s="1">
        <v>700056</v>
      </c>
      <c r="F344" s="1">
        <v>2008</v>
      </c>
      <c r="G344" s="1">
        <v>1</v>
      </c>
      <c r="H344" s="1" t="s">
        <v>631</v>
      </c>
      <c r="I344" s="1" t="s">
        <v>184</v>
      </c>
      <c r="J344" s="1" t="s">
        <v>29</v>
      </c>
      <c r="K344" s="1" t="str">
        <f>IF(Tabela1[[#This Row],[Situação da Obra]]="Inacabada - PC Técnica Concluída","Inacabada",Tabela1[[#This Row],[Situação da Obra]])</f>
        <v>Inacabada</v>
      </c>
      <c r="L344" s="1" t="s">
        <v>30</v>
      </c>
      <c r="M344" s="4">
        <v>44915</v>
      </c>
      <c r="N344" s="5">
        <v>0.33200000000000002</v>
      </c>
      <c r="O344" s="4">
        <v>42731</v>
      </c>
      <c r="P344" s="1" t="s">
        <v>31</v>
      </c>
      <c r="Q344" s="1" t="s">
        <v>24</v>
      </c>
      <c r="R344" s="1" t="s">
        <v>32</v>
      </c>
      <c r="S344" s="1" t="s">
        <v>33</v>
      </c>
      <c r="T344" s="1" t="s">
        <v>34</v>
      </c>
      <c r="U344" s="6">
        <v>953485.83</v>
      </c>
      <c r="V344" s="6">
        <v>1356763.19</v>
      </c>
      <c r="W344" s="6">
        <v>13704.68</v>
      </c>
      <c r="X344" s="6">
        <v>1370467.8699999999</v>
      </c>
      <c r="Y344" s="6">
        <v>3943.1</v>
      </c>
      <c r="Z344" s="7">
        <v>43008</v>
      </c>
      <c r="AA3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4" s="35" t="str">
        <f>IFERROR(
                    _xlfn.XLOOKUP(Tabela1[[#This Row],[ID]],'Base_Solicitações MP'!B:B,'Base_Solicitações MP'!R:R),
                    "Não enviada")</f>
        <v>Diligência</v>
      </c>
      <c r="AC344" s="15" t="str">
        <f>_xlfn.CONCAT(Tabela1[[#This Row],[Município]],"/",Tabela1[[#This Row],[UF]])</f>
        <v>Prainha/PA</v>
      </c>
    </row>
    <row r="345" spans="1:29" x14ac:dyDescent="0.25">
      <c r="A345" s="14" t="s">
        <v>24</v>
      </c>
      <c r="B345" s="2" t="s">
        <v>8496</v>
      </c>
      <c r="C345" s="2" t="s">
        <v>25</v>
      </c>
      <c r="D345" s="3" t="s">
        <v>632</v>
      </c>
      <c r="E345" s="1">
        <v>700121</v>
      </c>
      <c r="F345" s="1">
        <v>2011</v>
      </c>
      <c r="G345" s="1">
        <v>2</v>
      </c>
      <c r="H345" s="1" t="s">
        <v>633</v>
      </c>
      <c r="I345" s="1" t="s">
        <v>634</v>
      </c>
      <c r="J345" s="1" t="s">
        <v>29</v>
      </c>
      <c r="K345" s="1" t="str">
        <f>IF(Tabela1[[#This Row],[Situação da Obra]]="Inacabada - PC Técnica Concluída","Inacabada",Tabela1[[#This Row],[Situação da Obra]])</f>
        <v>Inacabada</v>
      </c>
      <c r="L345" s="1" t="s">
        <v>30</v>
      </c>
      <c r="M345" s="4">
        <v>44915</v>
      </c>
      <c r="N345" s="5">
        <v>0.89070000000000005</v>
      </c>
      <c r="O345" s="4">
        <v>43501</v>
      </c>
      <c r="P345" s="1" t="s">
        <v>31</v>
      </c>
      <c r="Q345" s="1" t="s">
        <v>24</v>
      </c>
      <c r="R345" s="1" t="s">
        <v>32</v>
      </c>
      <c r="S345" s="1" t="s">
        <v>79</v>
      </c>
      <c r="T345" s="1" t="s">
        <v>34</v>
      </c>
      <c r="U345" s="6">
        <v>367896.84</v>
      </c>
      <c r="V345" s="6">
        <v>303262.05</v>
      </c>
      <c r="W345" s="6">
        <v>6371.93</v>
      </c>
      <c r="X345" s="6">
        <v>309633.98</v>
      </c>
      <c r="Y345" s="6">
        <v>0</v>
      </c>
      <c r="Z345" s="7">
        <v>43416</v>
      </c>
      <c r="AA3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5" s="35" t="str">
        <f>IFERROR(
                    _xlfn.XLOOKUP(Tabela1[[#This Row],[ID]],'Base_Solicitações MP'!B:B,'Base_Solicitações MP'!R:R),
                    "Não enviada")</f>
        <v>Não enviada</v>
      </c>
      <c r="AC345" s="15" t="str">
        <f>_xlfn.CONCAT(Tabela1[[#This Row],[Município]],"/",Tabela1[[#This Row],[UF]])</f>
        <v>Bom Jardim da Serra/SC</v>
      </c>
    </row>
    <row r="346" spans="1:29" x14ac:dyDescent="0.25">
      <c r="A346" s="14" t="s">
        <v>24</v>
      </c>
      <c r="B346" s="2" t="s">
        <v>8497</v>
      </c>
      <c r="C346" s="2" t="s">
        <v>25</v>
      </c>
      <c r="D346" s="3" t="s">
        <v>635</v>
      </c>
      <c r="E346" s="1">
        <v>700068</v>
      </c>
      <c r="F346" s="1">
        <v>2011</v>
      </c>
      <c r="G346" s="1">
        <v>1</v>
      </c>
      <c r="H346" s="1" t="s">
        <v>636</v>
      </c>
      <c r="I346" s="1" t="s">
        <v>634</v>
      </c>
      <c r="J346" s="1" t="s">
        <v>29</v>
      </c>
      <c r="K346" s="1" t="str">
        <f>IF(Tabela1[[#This Row],[Situação da Obra]]="Inacabada - PC Técnica Concluída","Inacabada",Tabela1[[#This Row],[Situação da Obra]])</f>
        <v>Inacabada</v>
      </c>
      <c r="L346" s="1" t="s">
        <v>30</v>
      </c>
      <c r="M346" s="4">
        <v>45044</v>
      </c>
      <c r="N346" s="5">
        <v>0.94520000000000004</v>
      </c>
      <c r="O346" s="4">
        <v>43203</v>
      </c>
      <c r="P346" s="1" t="s">
        <v>31</v>
      </c>
      <c r="Q346" s="1" t="s">
        <v>24</v>
      </c>
      <c r="R346" s="1" t="s">
        <v>32</v>
      </c>
      <c r="S346" s="1" t="s">
        <v>79</v>
      </c>
      <c r="T346" s="1" t="s">
        <v>34</v>
      </c>
      <c r="U346" s="6">
        <v>542811.52</v>
      </c>
      <c r="V346" s="6">
        <v>524690.44000000006</v>
      </c>
      <c r="W346" s="6">
        <v>5299.9000000000005</v>
      </c>
      <c r="X346" s="6">
        <v>529990.34000000008</v>
      </c>
      <c r="Y346" s="6">
        <v>0</v>
      </c>
      <c r="Z346" s="7">
        <v>43281</v>
      </c>
      <c r="AA3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6" s="35" t="str">
        <f>IFERROR(
                    _xlfn.XLOOKUP(Tabela1[[#This Row],[ID]],'Base_Solicitações MP'!B:B,'Base_Solicitações MP'!R:R),
                    "Não enviada")</f>
        <v>Não enviada</v>
      </c>
      <c r="AC346" s="15" t="str">
        <f>_xlfn.CONCAT(Tabela1[[#This Row],[Município]],"/",Tabela1[[#This Row],[UF]])</f>
        <v>Palhoça/SC</v>
      </c>
    </row>
    <row r="347" spans="1:29" x14ac:dyDescent="0.25">
      <c r="A347" s="14" t="s">
        <v>24</v>
      </c>
      <c r="B347" s="2" t="s">
        <v>8498</v>
      </c>
      <c r="C347" s="2" t="s">
        <v>25</v>
      </c>
      <c r="D347" s="3" t="s">
        <v>637</v>
      </c>
      <c r="E347" s="1">
        <v>700268</v>
      </c>
      <c r="F347" s="1">
        <v>2011</v>
      </c>
      <c r="G347" s="1">
        <v>1</v>
      </c>
      <c r="H347" s="1" t="s">
        <v>638</v>
      </c>
      <c r="I347" s="1" t="s">
        <v>212</v>
      </c>
      <c r="J347" s="1" t="s">
        <v>29</v>
      </c>
      <c r="K347" s="1" t="str">
        <f>IF(Tabela1[[#This Row],[Situação da Obra]]="Inacabada - PC Técnica Concluída","Inacabada",Tabela1[[#This Row],[Situação da Obra]])</f>
        <v>Inacabada</v>
      </c>
      <c r="L347" s="1" t="s">
        <v>30</v>
      </c>
      <c r="M347" s="4">
        <v>44915</v>
      </c>
      <c r="N347" s="5">
        <v>0.84050000000000002</v>
      </c>
      <c r="O347" s="4">
        <v>42436</v>
      </c>
      <c r="P347" s="1" t="s">
        <v>31</v>
      </c>
      <c r="Q347" s="1" t="s">
        <v>24</v>
      </c>
      <c r="R347" s="1" t="s">
        <v>32</v>
      </c>
      <c r="S347" s="1" t="s">
        <v>79</v>
      </c>
      <c r="T347" s="1" t="s">
        <v>34</v>
      </c>
      <c r="U347" s="6">
        <v>625295.96</v>
      </c>
      <c r="V347" s="6">
        <v>619595.82000000007</v>
      </c>
      <c r="W347" s="6">
        <v>6258.54</v>
      </c>
      <c r="X347" s="6">
        <v>625854.3600000001</v>
      </c>
      <c r="Y347" s="6">
        <v>514.37</v>
      </c>
      <c r="Z347" s="7">
        <v>42221</v>
      </c>
      <c r="AA3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7" s="35" t="str">
        <f>IFERROR(
                    _xlfn.XLOOKUP(Tabela1[[#This Row],[ID]],'Base_Solicitações MP'!B:B,'Base_Solicitações MP'!R:R),
                    "Não enviada")</f>
        <v>Não enviada</v>
      </c>
      <c r="AC347" s="15" t="str">
        <f>_xlfn.CONCAT(Tabela1[[#This Row],[Município]],"/",Tabela1[[#This Row],[UF]])</f>
        <v>Maraã/AM</v>
      </c>
    </row>
    <row r="348" spans="1:29" x14ac:dyDescent="0.25">
      <c r="A348" s="14" t="s">
        <v>24</v>
      </c>
      <c r="B348" s="2" t="s">
        <v>8499</v>
      </c>
      <c r="C348" s="2" t="s">
        <v>25</v>
      </c>
      <c r="D348" s="3" t="s">
        <v>639</v>
      </c>
      <c r="E348" s="1">
        <v>700225</v>
      </c>
      <c r="F348" s="1">
        <v>2011</v>
      </c>
      <c r="G348" s="1">
        <v>12</v>
      </c>
      <c r="H348" s="1" t="s">
        <v>640</v>
      </c>
      <c r="I348" s="1" t="s">
        <v>212</v>
      </c>
      <c r="J348" s="1" t="s">
        <v>29</v>
      </c>
      <c r="K348" s="1" t="str">
        <f>IF(Tabela1[[#This Row],[Situação da Obra]]="Inacabada - PC Técnica Concluída","Inacabada",Tabela1[[#This Row],[Situação da Obra]])</f>
        <v>Inacabada</v>
      </c>
      <c r="L348" s="1" t="s">
        <v>209</v>
      </c>
      <c r="M348" s="4">
        <v>44915</v>
      </c>
      <c r="N348" s="5">
        <v>0.32400000000000001</v>
      </c>
      <c r="O348" s="4">
        <v>41856</v>
      </c>
      <c r="P348" s="1" t="s">
        <v>199</v>
      </c>
      <c r="Q348" s="1" t="s">
        <v>24</v>
      </c>
      <c r="R348" s="1" t="s">
        <v>32</v>
      </c>
      <c r="S348" s="1" t="s">
        <v>223</v>
      </c>
      <c r="T348" s="1" t="s">
        <v>201</v>
      </c>
      <c r="U348" s="6">
        <v>240028</v>
      </c>
      <c r="V348" s="6">
        <v>238816.14583333334</v>
      </c>
      <c r="W348" s="6">
        <v>2412.2841666666668</v>
      </c>
      <c r="X348" s="6">
        <v>241228.42</v>
      </c>
      <c r="Y348" s="6">
        <v>0</v>
      </c>
      <c r="Z348" s="7">
        <v>41966</v>
      </c>
      <c r="AA3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8" s="35" t="str">
        <f>IFERROR(
                    _xlfn.XLOOKUP(Tabela1[[#This Row],[ID]],'Base_Solicitações MP'!B:B,'Base_Solicitações MP'!R:R),
                    "Não enviada")</f>
        <v>Não enviada</v>
      </c>
      <c r="AC348" s="15" t="str">
        <f>_xlfn.CONCAT(Tabela1[[#This Row],[Município]],"/",Tabela1[[#This Row],[UF]])</f>
        <v>São Gabriel da Cachoeira/AM</v>
      </c>
    </row>
    <row r="349" spans="1:29" x14ac:dyDescent="0.25">
      <c r="A349" s="14" t="s">
        <v>24</v>
      </c>
      <c r="B349" s="2" t="s">
        <v>7020</v>
      </c>
      <c r="C349" s="2" t="s">
        <v>25</v>
      </c>
      <c r="D349" s="3" t="s">
        <v>641</v>
      </c>
      <c r="E349" s="1">
        <v>700257</v>
      </c>
      <c r="F349" s="1">
        <v>2011</v>
      </c>
      <c r="G349" s="1">
        <v>1</v>
      </c>
      <c r="H349" s="1" t="s">
        <v>478</v>
      </c>
      <c r="I349" s="1" t="s">
        <v>212</v>
      </c>
      <c r="J349" s="1" t="s">
        <v>29</v>
      </c>
      <c r="K349" s="1" t="str">
        <f>IF(Tabela1[[#This Row],[Situação da Obra]]="Inacabada - PC Técnica Concluída","Inacabada",Tabela1[[#This Row],[Situação da Obra]])</f>
        <v>Inacabada</v>
      </c>
      <c r="L349" s="1" t="s">
        <v>30</v>
      </c>
      <c r="M349" s="4">
        <v>44915</v>
      </c>
      <c r="N349" s="5">
        <v>0.79100000000000004</v>
      </c>
      <c r="O349" s="4">
        <v>42632</v>
      </c>
      <c r="P349" s="1" t="s">
        <v>199</v>
      </c>
      <c r="Q349" s="1" t="s">
        <v>24</v>
      </c>
      <c r="R349" s="1" t="s">
        <v>32</v>
      </c>
      <c r="S349" s="1" t="s">
        <v>205</v>
      </c>
      <c r="T349" s="1" t="s">
        <v>201</v>
      </c>
      <c r="U349" s="6">
        <v>888100</v>
      </c>
      <c r="V349" s="6">
        <v>883575</v>
      </c>
      <c r="W349" s="6">
        <v>8925</v>
      </c>
      <c r="X349" s="6">
        <v>892500</v>
      </c>
      <c r="Y349" s="6">
        <v>334.2</v>
      </c>
      <c r="Z349" s="7">
        <v>42536</v>
      </c>
      <c r="AA3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9" s="35" t="str">
        <f>IFERROR(
                    _xlfn.XLOOKUP(Tabela1[[#This Row],[ID]],'Base_Solicitações MP'!B:B,'Base_Solicitações MP'!R:R),
                    "Não enviada")</f>
        <v>Diligência</v>
      </c>
      <c r="AC349" s="15" t="str">
        <f>_xlfn.CONCAT(Tabela1[[#This Row],[Município]],"/",Tabela1[[#This Row],[UF]])</f>
        <v>Urucurituba/AM</v>
      </c>
    </row>
    <row r="350" spans="1:29" x14ac:dyDescent="0.25">
      <c r="A350" s="14" t="s">
        <v>24</v>
      </c>
      <c r="B350" s="2" t="s">
        <v>8500</v>
      </c>
      <c r="C350" s="2" t="s">
        <v>25</v>
      </c>
      <c r="D350" s="3" t="s">
        <v>642</v>
      </c>
      <c r="E350" s="1">
        <v>700076</v>
      </c>
      <c r="F350" s="1">
        <v>2011</v>
      </c>
      <c r="G350" s="1">
        <v>1</v>
      </c>
      <c r="H350" s="1" t="s">
        <v>643</v>
      </c>
      <c r="I350" s="1" t="s">
        <v>55</v>
      </c>
      <c r="J350" s="1" t="s">
        <v>40</v>
      </c>
      <c r="K350" s="1" t="str">
        <f>IF(Tabela1[[#This Row],[Situação da Obra]]="Inacabada - PC Técnica Concluída","Inacabada",Tabela1[[#This Row],[Situação da Obra]])</f>
        <v>Inacabada</v>
      </c>
      <c r="L350" s="1" t="s">
        <v>30</v>
      </c>
      <c r="M350" s="4">
        <v>45005</v>
      </c>
      <c r="N350" s="5">
        <v>0.98060000000000003</v>
      </c>
      <c r="O350" s="4">
        <v>44551</v>
      </c>
      <c r="P350" s="1" t="s">
        <v>31</v>
      </c>
      <c r="Q350" s="1" t="s">
        <v>24</v>
      </c>
      <c r="R350" s="1" t="s">
        <v>32</v>
      </c>
      <c r="S350" s="1" t="s">
        <v>79</v>
      </c>
      <c r="T350" s="1" t="s">
        <v>34</v>
      </c>
      <c r="U350" s="6">
        <v>830634.5</v>
      </c>
      <c r="V350" s="6">
        <v>614503.04</v>
      </c>
      <c r="W350" s="6">
        <v>6207.1</v>
      </c>
      <c r="X350" s="6">
        <v>620710.14</v>
      </c>
      <c r="Y350" s="6">
        <v>140870.54</v>
      </c>
      <c r="Z350" s="7">
        <v>44556</v>
      </c>
      <c r="AA3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0" s="35" t="str">
        <f>IFERROR(
                    _xlfn.XLOOKUP(Tabela1[[#This Row],[ID]],'Base_Solicitações MP'!B:B,'Base_Solicitações MP'!R:R),
                    "Não enviada")</f>
        <v>Não enviada</v>
      </c>
      <c r="AC350" s="15" t="str">
        <f>_xlfn.CONCAT(Tabela1[[#This Row],[Município]],"/",Tabela1[[#This Row],[UF]])</f>
        <v>Guatapará/SP</v>
      </c>
    </row>
    <row r="351" spans="1:29" x14ac:dyDescent="0.25">
      <c r="A351" s="14" t="s">
        <v>24</v>
      </c>
      <c r="B351" s="2" t="s">
        <v>8501</v>
      </c>
      <c r="C351" s="2" t="s">
        <v>25</v>
      </c>
      <c r="D351" s="3" t="s">
        <v>644</v>
      </c>
      <c r="E351" s="1">
        <v>700102</v>
      </c>
      <c r="F351" s="1">
        <v>2011</v>
      </c>
      <c r="G351" s="1">
        <v>1</v>
      </c>
      <c r="H351" s="1" t="s">
        <v>645</v>
      </c>
      <c r="I351" s="1" t="s">
        <v>82</v>
      </c>
      <c r="J351" s="1" t="s">
        <v>29</v>
      </c>
      <c r="K351" s="1" t="str">
        <f>IF(Tabela1[[#This Row],[Situação da Obra]]="Inacabada - PC Técnica Concluída","Inacabada",Tabela1[[#This Row],[Situação da Obra]])</f>
        <v>Inacabada</v>
      </c>
      <c r="L351" s="1" t="s">
        <v>30</v>
      </c>
      <c r="M351" s="4">
        <v>44915</v>
      </c>
      <c r="N351" s="5">
        <v>0.84499999999999997</v>
      </c>
      <c r="O351" s="4">
        <v>42682</v>
      </c>
      <c r="P351" s="1" t="s">
        <v>31</v>
      </c>
      <c r="Q351" s="1" t="s">
        <v>24</v>
      </c>
      <c r="R351" s="1" t="s">
        <v>32</v>
      </c>
      <c r="S351" s="1" t="s">
        <v>79</v>
      </c>
      <c r="T351" s="1" t="s">
        <v>34</v>
      </c>
      <c r="U351" s="6">
        <v>613291.31999999995</v>
      </c>
      <c r="V351" s="6">
        <v>607158.41</v>
      </c>
      <c r="W351" s="6">
        <v>6132.91</v>
      </c>
      <c r="X351" s="6">
        <v>613291.32000000007</v>
      </c>
      <c r="Y351" s="6">
        <v>0</v>
      </c>
      <c r="Z351" s="7">
        <v>42644</v>
      </c>
      <c r="AA3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1" s="35" t="str">
        <f>IFERROR(
                    _xlfn.XLOOKUP(Tabela1[[#This Row],[ID]],'Base_Solicitações MP'!B:B,'Base_Solicitações MP'!R:R),
                    "Não enviada")</f>
        <v>Diligência</v>
      </c>
      <c r="AC351" s="15" t="str">
        <f>_xlfn.CONCAT(Tabela1[[#This Row],[Município]],"/",Tabela1[[#This Row],[UF]])</f>
        <v>Itaju do Colônia/BA</v>
      </c>
    </row>
    <row r="352" spans="1:29" x14ac:dyDescent="0.25">
      <c r="A352" s="14" t="s">
        <v>24</v>
      </c>
      <c r="B352" s="2" t="s">
        <v>8502</v>
      </c>
      <c r="C352" s="2" t="s">
        <v>25</v>
      </c>
      <c r="D352" s="3" t="s">
        <v>646</v>
      </c>
      <c r="E352" s="1">
        <v>700024</v>
      </c>
      <c r="F352" s="1">
        <v>2011</v>
      </c>
      <c r="G352" s="1">
        <v>1</v>
      </c>
      <c r="H352" s="1" t="s">
        <v>647</v>
      </c>
      <c r="I352" s="1" t="s">
        <v>55</v>
      </c>
      <c r="J352" s="1" t="s">
        <v>40</v>
      </c>
      <c r="K352" s="1" t="str">
        <f>IF(Tabela1[[#This Row],[Situação da Obra]]="Inacabada - PC Técnica Concluída","Inacabada",Tabela1[[#This Row],[Situação da Obra]])</f>
        <v>Inacabada</v>
      </c>
      <c r="L352" s="1" t="s">
        <v>30</v>
      </c>
      <c r="M352" s="4">
        <v>43257</v>
      </c>
      <c r="N352" s="5">
        <v>0.32040000000000002</v>
      </c>
      <c r="O352" s="4">
        <v>43231</v>
      </c>
      <c r="P352" s="1" t="s">
        <v>31</v>
      </c>
      <c r="Q352" s="1" t="s">
        <v>24</v>
      </c>
      <c r="R352" s="1" t="s">
        <v>32</v>
      </c>
      <c r="S352" s="1" t="s">
        <v>79</v>
      </c>
      <c r="T352" s="1" t="s">
        <v>34</v>
      </c>
      <c r="U352" s="6">
        <v>664680.46</v>
      </c>
      <c r="V352" s="6">
        <v>614034.06000000006</v>
      </c>
      <c r="W352" s="6">
        <v>6202.3600000000006</v>
      </c>
      <c r="X352" s="6">
        <v>620236.42000000004</v>
      </c>
      <c r="Y352" s="6">
        <v>258558.39</v>
      </c>
      <c r="Z352" s="7">
        <v>43214</v>
      </c>
      <c r="AA3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2" s="35" t="str">
        <f>IFERROR(
                    _xlfn.XLOOKUP(Tabela1[[#This Row],[ID]],'Base_Solicitações MP'!B:B,'Base_Solicitações MP'!R:R),
                    "Não enviada")</f>
        <v>Diligência</v>
      </c>
      <c r="AC352" s="15" t="str">
        <f>_xlfn.CONCAT(Tabela1[[#This Row],[Município]],"/",Tabela1[[#This Row],[UF]])</f>
        <v>Indiaporã/SP</v>
      </c>
    </row>
    <row r="353" spans="1:29" x14ac:dyDescent="0.25">
      <c r="A353" s="14" t="s">
        <v>24</v>
      </c>
      <c r="B353" s="2" t="s">
        <v>8503</v>
      </c>
      <c r="C353" s="2" t="s">
        <v>25</v>
      </c>
      <c r="D353" s="3" t="s">
        <v>38</v>
      </c>
      <c r="E353" s="1">
        <v>700080</v>
      </c>
      <c r="F353" s="1">
        <v>2011</v>
      </c>
      <c r="G353" s="1">
        <v>1</v>
      </c>
      <c r="H353" s="1" t="s">
        <v>648</v>
      </c>
      <c r="I353" s="1" t="s">
        <v>47</v>
      </c>
      <c r="J353" s="1" t="s">
        <v>40</v>
      </c>
      <c r="K353" s="1" t="str">
        <f>IF(Tabela1[[#This Row],[Situação da Obra]]="Inacabada - PC Técnica Concluída","Inacabada",Tabela1[[#This Row],[Situação da Obra]])</f>
        <v>Inacabada</v>
      </c>
      <c r="L353" s="1" t="s">
        <v>30</v>
      </c>
      <c r="M353" s="4">
        <v>42681</v>
      </c>
      <c r="N353" s="5">
        <v>0.4541</v>
      </c>
      <c r="O353" s="4">
        <v>42622</v>
      </c>
      <c r="P353" s="1" t="s">
        <v>31</v>
      </c>
      <c r="Q353" s="1" t="s">
        <v>24</v>
      </c>
      <c r="R353" s="1" t="s">
        <v>32</v>
      </c>
      <c r="S353" s="1" t="s">
        <v>79</v>
      </c>
      <c r="T353" s="1" t="s">
        <v>34</v>
      </c>
      <c r="U353" s="6">
        <v>533500</v>
      </c>
      <c r="V353" s="6">
        <v>608867.06000000006</v>
      </c>
      <c r="W353" s="6">
        <v>6150.17</v>
      </c>
      <c r="X353" s="6">
        <v>615017.2300000001</v>
      </c>
      <c r="Y353" s="6" t="s">
        <v>41</v>
      </c>
      <c r="Z353" s="7">
        <v>42688</v>
      </c>
      <c r="AA3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3" s="35" t="str">
        <f>IFERROR(
                    _xlfn.XLOOKUP(Tabela1[[#This Row],[ID]],'Base_Solicitações MP'!B:B,'Base_Solicitações MP'!R:R),
                    "Não enviada")</f>
        <v>Diligência</v>
      </c>
      <c r="AC353" s="15" t="str">
        <f>_xlfn.CONCAT(Tabela1[[#This Row],[Município]],"/",Tabela1[[#This Row],[UF]])</f>
        <v>Rio da Conceição/TO</v>
      </c>
    </row>
    <row r="354" spans="1:29" x14ac:dyDescent="0.25">
      <c r="A354" s="14" t="s">
        <v>24</v>
      </c>
      <c r="B354" s="2" t="s">
        <v>8504</v>
      </c>
      <c r="C354" s="2" t="s">
        <v>25</v>
      </c>
      <c r="D354" s="3" t="s">
        <v>649</v>
      </c>
      <c r="E354" s="1">
        <v>700271</v>
      </c>
      <c r="F354" s="1">
        <v>2011</v>
      </c>
      <c r="G354" s="1">
        <v>1</v>
      </c>
      <c r="H354" s="1" t="s">
        <v>650</v>
      </c>
      <c r="I354" s="1" t="s">
        <v>47</v>
      </c>
      <c r="J354" s="1" t="s">
        <v>29</v>
      </c>
      <c r="K354" s="1" t="str">
        <f>IF(Tabela1[[#This Row],[Situação da Obra]]="Inacabada - PC Técnica Concluída","Inacabada",Tabela1[[#This Row],[Situação da Obra]])</f>
        <v>Inacabada</v>
      </c>
      <c r="L354" s="1" t="s">
        <v>30</v>
      </c>
      <c r="M354" s="4">
        <v>44915</v>
      </c>
      <c r="N354" s="5">
        <v>0.51139999999999997</v>
      </c>
      <c r="O354" s="4">
        <v>41898</v>
      </c>
      <c r="P354" s="1" t="s">
        <v>31</v>
      </c>
      <c r="Q354" s="1" t="s">
        <v>24</v>
      </c>
      <c r="R354" s="1" t="s">
        <v>32</v>
      </c>
      <c r="S354" s="1" t="s">
        <v>33</v>
      </c>
      <c r="T354" s="1" t="s">
        <v>34</v>
      </c>
      <c r="U354" s="6">
        <v>1329921</v>
      </c>
      <c r="V354" s="6">
        <v>1317127.79</v>
      </c>
      <c r="W354" s="6">
        <v>13304.32</v>
      </c>
      <c r="X354" s="6">
        <v>1330432.1100000001</v>
      </c>
      <c r="Y354" s="6">
        <v>67745.440000000002</v>
      </c>
      <c r="Z354" s="7">
        <v>41855</v>
      </c>
      <c r="AA3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4" s="35" t="str">
        <f>IFERROR(
                    _xlfn.XLOOKUP(Tabela1[[#This Row],[ID]],'Base_Solicitações MP'!B:B,'Base_Solicitações MP'!R:R),
                    "Não enviada")</f>
        <v>Diligência</v>
      </c>
      <c r="AC354" s="15" t="str">
        <f>_xlfn.CONCAT(Tabela1[[#This Row],[Município]],"/",Tabela1[[#This Row],[UF]])</f>
        <v>São Miguel do Tocantins/TO</v>
      </c>
    </row>
    <row r="355" spans="1:29" x14ac:dyDescent="0.25">
      <c r="A355" s="14" t="s">
        <v>24</v>
      </c>
      <c r="B355" s="2" t="s">
        <v>8010</v>
      </c>
      <c r="C355" s="2" t="s">
        <v>25</v>
      </c>
      <c r="D355" s="3" t="s">
        <v>651</v>
      </c>
      <c r="E355" s="1">
        <v>700219</v>
      </c>
      <c r="F355" s="1">
        <v>2011</v>
      </c>
      <c r="G355" s="1">
        <v>1</v>
      </c>
      <c r="H355" s="1" t="s">
        <v>652</v>
      </c>
      <c r="I355" s="1" t="s">
        <v>47</v>
      </c>
      <c r="J355" s="1" t="s">
        <v>29</v>
      </c>
      <c r="K355" s="1" t="str">
        <f>IF(Tabela1[[#This Row],[Situação da Obra]]="Inacabada - PC Técnica Concluída","Inacabada",Tabela1[[#This Row],[Situação da Obra]])</f>
        <v>Inacabada</v>
      </c>
      <c r="L355" s="1" t="s">
        <v>30</v>
      </c>
      <c r="M355" s="4">
        <v>44915</v>
      </c>
      <c r="N355" s="5">
        <v>0.94640000000000002</v>
      </c>
      <c r="O355" s="4">
        <v>43866</v>
      </c>
      <c r="P355" s="1" t="s">
        <v>199</v>
      </c>
      <c r="Q355" s="1" t="s">
        <v>24</v>
      </c>
      <c r="R355" s="1" t="s">
        <v>32</v>
      </c>
      <c r="S355" s="1" t="s">
        <v>205</v>
      </c>
      <c r="T355" s="1" t="s">
        <v>201</v>
      </c>
      <c r="U355" s="6">
        <v>234145.12</v>
      </c>
      <c r="V355" s="6">
        <v>927425.07000000007</v>
      </c>
      <c r="W355" s="6">
        <v>9367.93</v>
      </c>
      <c r="X355" s="6">
        <v>936793.00000000012</v>
      </c>
      <c r="Y355" s="6">
        <v>0</v>
      </c>
      <c r="Z355" s="7">
        <v>43889</v>
      </c>
      <c r="AA3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5" s="35" t="str">
        <f>IFERROR(
                    _xlfn.XLOOKUP(Tabela1[[#This Row],[ID]],'Base_Solicitações MP'!B:B,'Base_Solicitações MP'!R:R),
                    "Não enviada")</f>
        <v>Diligência</v>
      </c>
      <c r="AC355" s="15" t="str">
        <f>_xlfn.CONCAT(Tabela1[[#This Row],[Município]],"/",Tabela1[[#This Row],[UF]])</f>
        <v>Santa Terezinha do Tocantins/TO</v>
      </c>
    </row>
    <row r="356" spans="1:29" x14ac:dyDescent="0.25">
      <c r="A356" s="14" t="s">
        <v>24</v>
      </c>
      <c r="B356" s="2" t="s">
        <v>8505</v>
      </c>
      <c r="C356" s="2" t="s">
        <v>25</v>
      </c>
      <c r="D356" s="3" t="s">
        <v>653</v>
      </c>
      <c r="E356" s="1">
        <v>700171</v>
      </c>
      <c r="F356" s="1">
        <v>2011</v>
      </c>
      <c r="G356" s="1">
        <v>1</v>
      </c>
      <c r="H356" s="1" t="s">
        <v>654</v>
      </c>
      <c r="I356" s="1" t="s">
        <v>28</v>
      </c>
      <c r="J356" s="1" t="s">
        <v>29</v>
      </c>
      <c r="K356" s="1" t="str">
        <f>IF(Tabela1[[#This Row],[Situação da Obra]]="Inacabada - PC Técnica Concluída","Inacabada",Tabela1[[#This Row],[Situação da Obra]])</f>
        <v>Inacabada</v>
      </c>
      <c r="L356" s="1" t="s">
        <v>30</v>
      </c>
      <c r="M356" s="4">
        <v>44915</v>
      </c>
      <c r="N356" s="5">
        <v>1.84E-2</v>
      </c>
      <c r="O356" s="4">
        <v>41696</v>
      </c>
      <c r="P356" s="1" t="s">
        <v>199</v>
      </c>
      <c r="Q356" s="1" t="s">
        <v>24</v>
      </c>
      <c r="R356" s="1" t="s">
        <v>32</v>
      </c>
      <c r="S356" s="1" t="s">
        <v>404</v>
      </c>
      <c r="T356" s="1" t="s">
        <v>201</v>
      </c>
      <c r="U356" s="6">
        <v>3174581</v>
      </c>
      <c r="V356" s="6">
        <v>2880560.09</v>
      </c>
      <c r="W356" s="6">
        <v>29096.57</v>
      </c>
      <c r="X356" s="6">
        <v>2909656.6599999997</v>
      </c>
      <c r="Y356" s="6">
        <v>0</v>
      </c>
      <c r="Z356" s="7">
        <v>41836</v>
      </c>
      <c r="AA3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6" s="35" t="str">
        <f>IFERROR(
                    _xlfn.XLOOKUP(Tabela1[[#This Row],[ID]],'Base_Solicitações MP'!B:B,'Base_Solicitações MP'!R:R),
                    "Não enviada")</f>
        <v>Não enviada</v>
      </c>
      <c r="AC356" s="15" t="str">
        <f>_xlfn.CONCAT(Tabela1[[#This Row],[Município]],"/",Tabela1[[#This Row],[UF]])</f>
        <v>Campos Sales/CE</v>
      </c>
    </row>
    <row r="357" spans="1:29" x14ac:dyDescent="0.25">
      <c r="A357" s="14" t="s">
        <v>24</v>
      </c>
      <c r="B357" s="2" t="s">
        <v>8506</v>
      </c>
      <c r="C357" s="2" t="s">
        <v>25</v>
      </c>
      <c r="D357" s="3" t="s">
        <v>655</v>
      </c>
      <c r="E357" s="1">
        <v>700141</v>
      </c>
      <c r="F357" s="1">
        <v>2011</v>
      </c>
      <c r="G357" s="1">
        <v>1</v>
      </c>
      <c r="H357" s="1" t="s">
        <v>656</v>
      </c>
      <c r="I357" s="1" t="s">
        <v>28</v>
      </c>
      <c r="J357" s="1" t="s">
        <v>29</v>
      </c>
      <c r="K357" s="1" t="str">
        <f>IF(Tabela1[[#This Row],[Situação da Obra]]="Inacabada - PC Técnica Concluída","Inacabada",Tabela1[[#This Row],[Situação da Obra]])</f>
        <v>Inacabada</v>
      </c>
      <c r="L357" s="1" t="s">
        <v>204</v>
      </c>
      <c r="M357" s="4">
        <v>44915</v>
      </c>
      <c r="N357" s="5">
        <v>0.53029999999999999</v>
      </c>
      <c r="O357" s="4">
        <v>42347</v>
      </c>
      <c r="P357" s="1" t="s">
        <v>199</v>
      </c>
      <c r="Q357" s="1" t="s">
        <v>24</v>
      </c>
      <c r="R357" s="1" t="s">
        <v>32</v>
      </c>
      <c r="S357" s="1" t="s">
        <v>404</v>
      </c>
      <c r="T357" s="1" t="s">
        <v>201</v>
      </c>
      <c r="U357" s="6">
        <v>897179.09</v>
      </c>
      <c r="V357" s="6">
        <v>2976617.16</v>
      </c>
      <c r="W357" s="6">
        <v>30066.84</v>
      </c>
      <c r="X357" s="6">
        <v>3006684</v>
      </c>
      <c r="Y357" s="6">
        <v>0</v>
      </c>
      <c r="Z357" s="7">
        <v>42376</v>
      </c>
      <c r="AA3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7" s="35" t="str">
        <f>IFERROR(
                    _xlfn.XLOOKUP(Tabela1[[#This Row],[ID]],'Base_Solicitações MP'!B:B,'Base_Solicitações MP'!R:R),
                    "Não enviada")</f>
        <v>Não enviada</v>
      </c>
      <c r="AC357" s="15" t="str">
        <f>_xlfn.CONCAT(Tabela1[[#This Row],[Município]],"/",Tabela1[[#This Row],[UF]])</f>
        <v>Milhã/CE</v>
      </c>
    </row>
    <row r="358" spans="1:29" x14ac:dyDescent="0.25">
      <c r="A358" s="14" t="s">
        <v>24</v>
      </c>
      <c r="B358" s="2" t="s">
        <v>8507</v>
      </c>
      <c r="C358" s="2" t="s">
        <v>25</v>
      </c>
      <c r="D358" s="3" t="s">
        <v>657</v>
      </c>
      <c r="E358" s="1">
        <v>700249</v>
      </c>
      <c r="F358" s="1">
        <v>2011</v>
      </c>
      <c r="G358" s="1">
        <v>1</v>
      </c>
      <c r="H358" s="1" t="s">
        <v>658</v>
      </c>
      <c r="I358" s="1" t="s">
        <v>28</v>
      </c>
      <c r="J358" s="1" t="s">
        <v>56</v>
      </c>
      <c r="K358" s="1" t="str">
        <f>IF(Tabela1[[#This Row],[Situação da Obra]]="Inacabada - PC Técnica Concluída","Inacabada",Tabela1[[#This Row],[Situação da Obra]])</f>
        <v>Paralisada</v>
      </c>
      <c r="L358" s="1" t="s">
        <v>30</v>
      </c>
      <c r="M358" s="4">
        <v>45058</v>
      </c>
      <c r="N358" s="5">
        <v>0.2651</v>
      </c>
      <c r="O358" s="4">
        <v>45058</v>
      </c>
      <c r="P358" s="1" t="s">
        <v>199</v>
      </c>
      <c r="Q358" s="1" t="s">
        <v>24</v>
      </c>
      <c r="R358" s="1" t="s">
        <v>32</v>
      </c>
      <c r="S358" s="1" t="s">
        <v>404</v>
      </c>
      <c r="T358" s="1" t="s">
        <v>201</v>
      </c>
      <c r="U358" s="6" t="s">
        <v>41</v>
      </c>
      <c r="V358" s="6">
        <v>2197800</v>
      </c>
      <c r="W358" s="6">
        <v>22200</v>
      </c>
      <c r="X358" s="6">
        <v>2220000</v>
      </c>
      <c r="Y358" s="6" t="s">
        <v>41</v>
      </c>
      <c r="Z358" s="7">
        <v>45267</v>
      </c>
      <c r="AA3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8" s="35" t="str">
        <f>IFERROR(
                    _xlfn.XLOOKUP(Tabela1[[#This Row],[ID]],'Base_Solicitações MP'!B:B,'Base_Solicitações MP'!R:R),
                    "Não enviada")</f>
        <v>Retornado para Análise FNDE</v>
      </c>
      <c r="AC358" s="15" t="str">
        <f>_xlfn.CONCAT(Tabela1[[#This Row],[Município]],"/",Tabela1[[#This Row],[UF]])</f>
        <v>Salitre/CE</v>
      </c>
    </row>
    <row r="359" spans="1:29" x14ac:dyDescent="0.25">
      <c r="A359" s="14" t="s">
        <v>24</v>
      </c>
      <c r="B359" s="2" t="s">
        <v>8508</v>
      </c>
      <c r="C359" s="2" t="s">
        <v>25</v>
      </c>
      <c r="D359" s="3" t="s">
        <v>659</v>
      </c>
      <c r="E359" s="1">
        <v>700194</v>
      </c>
      <c r="F359" s="1">
        <v>2011</v>
      </c>
      <c r="G359" s="1">
        <v>1</v>
      </c>
      <c r="H359" s="1" t="s">
        <v>384</v>
      </c>
      <c r="I359" s="1" t="s">
        <v>47</v>
      </c>
      <c r="J359" s="1" t="s">
        <v>29</v>
      </c>
      <c r="K359" s="1" t="str">
        <f>IF(Tabela1[[#This Row],[Situação da Obra]]="Inacabada - PC Técnica Concluída","Inacabada",Tabela1[[#This Row],[Situação da Obra]])</f>
        <v>Inacabada</v>
      </c>
      <c r="L359" s="1" t="s">
        <v>30</v>
      </c>
      <c r="M359" s="4">
        <v>44915</v>
      </c>
      <c r="N359" s="5">
        <v>0.46929999999999999</v>
      </c>
      <c r="O359" s="4">
        <v>42641</v>
      </c>
      <c r="P359" s="1" t="s">
        <v>199</v>
      </c>
      <c r="Q359" s="1" t="s">
        <v>24</v>
      </c>
      <c r="R359" s="1" t="s">
        <v>32</v>
      </c>
      <c r="S359" s="1" t="s">
        <v>205</v>
      </c>
      <c r="T359" s="1" t="s">
        <v>201</v>
      </c>
      <c r="U359" s="6">
        <v>487433.55</v>
      </c>
      <c r="V359" s="6">
        <v>927425.07000000007</v>
      </c>
      <c r="W359" s="6">
        <v>9367.93</v>
      </c>
      <c r="X359" s="6">
        <v>936793.00000000012</v>
      </c>
      <c r="Y359" s="6">
        <v>0</v>
      </c>
      <c r="Z359" s="7">
        <v>42623</v>
      </c>
      <c r="AA3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9" s="35" t="str">
        <f>IFERROR(
                    _xlfn.XLOOKUP(Tabela1[[#This Row],[ID]],'Base_Solicitações MP'!B:B,'Base_Solicitações MP'!R:R),
                    "Não enviada")</f>
        <v>Em Cadastramento</v>
      </c>
      <c r="AC359" s="15" t="str">
        <f>_xlfn.CONCAT(Tabela1[[#This Row],[Município]],"/",Tabela1[[#This Row],[UF]])</f>
        <v>Bom Jesus do Tocantins/TO</v>
      </c>
    </row>
    <row r="360" spans="1:29" x14ac:dyDescent="0.25">
      <c r="A360" s="14" t="s">
        <v>24</v>
      </c>
      <c r="B360" s="2" t="s">
        <v>8509</v>
      </c>
      <c r="C360" s="2" t="s">
        <v>25</v>
      </c>
      <c r="D360" s="3" t="s">
        <v>660</v>
      </c>
      <c r="E360" s="1">
        <v>700144</v>
      </c>
      <c r="F360" s="1">
        <v>2011</v>
      </c>
      <c r="G360" s="1">
        <v>1</v>
      </c>
      <c r="H360" s="1" t="s">
        <v>661</v>
      </c>
      <c r="I360" s="1" t="s">
        <v>44</v>
      </c>
      <c r="J360" s="1" t="s">
        <v>40</v>
      </c>
      <c r="K360" s="1" t="str">
        <f>IF(Tabela1[[#This Row],[Situação da Obra]]="Inacabada - PC Técnica Concluída","Inacabada",Tabela1[[#This Row],[Situação da Obra]])</f>
        <v>Inacabada</v>
      </c>
      <c r="L360" s="1" t="s">
        <v>30</v>
      </c>
      <c r="M360" s="4">
        <v>41862</v>
      </c>
      <c r="N360" s="5">
        <v>0.35649999999999998</v>
      </c>
      <c r="O360" s="4">
        <v>41792</v>
      </c>
      <c r="P360" s="1" t="s">
        <v>31</v>
      </c>
      <c r="Q360" s="1" t="s">
        <v>24</v>
      </c>
      <c r="R360" s="1" t="s">
        <v>32</v>
      </c>
      <c r="S360" s="1" t="s">
        <v>33</v>
      </c>
      <c r="T360" s="1" t="s">
        <v>34</v>
      </c>
      <c r="U360" s="6">
        <v>1272362.22</v>
      </c>
      <c r="V360" s="6">
        <v>1260840.44</v>
      </c>
      <c r="W360" s="6">
        <v>12735.76</v>
      </c>
      <c r="X360" s="6">
        <v>1273576.2</v>
      </c>
      <c r="Y360" s="6">
        <v>0</v>
      </c>
      <c r="Z360" s="7">
        <v>41471</v>
      </c>
      <c r="AA3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60" s="35" t="str">
        <f>IFERROR(
                    _xlfn.XLOOKUP(Tabela1[[#This Row],[ID]],'Base_Solicitações MP'!B:B,'Base_Solicitações MP'!R:R),
                    "Não enviada")</f>
        <v>Não enviada</v>
      </c>
      <c r="AC360" s="15" t="str">
        <f>_xlfn.CONCAT(Tabela1[[#This Row],[Município]],"/",Tabela1[[#This Row],[UF]])</f>
        <v>Bacabal/MA</v>
      </c>
    </row>
    <row r="361" spans="1:29" x14ac:dyDescent="0.25">
      <c r="A361" s="14" t="s">
        <v>24</v>
      </c>
      <c r="B361" s="2" t="s">
        <v>8510</v>
      </c>
      <c r="C361" s="2" t="s">
        <v>25</v>
      </c>
      <c r="D361" s="3" t="s">
        <v>662</v>
      </c>
      <c r="E361" s="1">
        <v>700228</v>
      </c>
      <c r="F361" s="1">
        <v>2011</v>
      </c>
      <c r="G361" s="1">
        <v>1</v>
      </c>
      <c r="H361" s="1" t="s">
        <v>663</v>
      </c>
      <c r="I361" s="1" t="s">
        <v>44</v>
      </c>
      <c r="J361" s="1" t="s">
        <v>29</v>
      </c>
      <c r="K361" s="1" t="str">
        <f>IF(Tabela1[[#This Row],[Situação da Obra]]="Inacabada - PC Técnica Concluída","Inacabada",Tabela1[[#This Row],[Situação da Obra]])</f>
        <v>Inacabada</v>
      </c>
      <c r="L361" s="1" t="s">
        <v>30</v>
      </c>
      <c r="M361" s="4">
        <v>44915</v>
      </c>
      <c r="N361" s="5">
        <v>0.82850000000000001</v>
      </c>
      <c r="O361" s="4">
        <v>42478</v>
      </c>
      <c r="P361" s="1" t="s">
        <v>31</v>
      </c>
      <c r="Q361" s="1" t="s">
        <v>24</v>
      </c>
      <c r="R361" s="1" t="s">
        <v>32</v>
      </c>
      <c r="S361" s="1" t="s">
        <v>79</v>
      </c>
      <c r="T361" s="1" t="s">
        <v>34</v>
      </c>
      <c r="U361" s="6">
        <v>193478.06</v>
      </c>
      <c r="V361" s="6">
        <v>614739.39</v>
      </c>
      <c r="W361" s="6">
        <v>6209.49</v>
      </c>
      <c r="X361" s="6">
        <v>620948.88</v>
      </c>
      <c r="Y361" s="6">
        <v>0</v>
      </c>
      <c r="Z361" s="7">
        <v>42448</v>
      </c>
      <c r="AA3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61" s="35" t="str">
        <f>IFERROR(
                    _xlfn.XLOOKUP(Tabela1[[#This Row],[ID]],'Base_Solicitações MP'!B:B,'Base_Solicitações MP'!R:R),
                    "Não enviada")</f>
        <v>Não enviada</v>
      </c>
      <c r="AC361" s="15" t="str">
        <f>_xlfn.CONCAT(Tabela1[[#This Row],[Município]],"/",Tabela1[[#This Row],[UF]])</f>
        <v>Belágua/MA</v>
      </c>
    </row>
    <row r="362" spans="1:29" x14ac:dyDescent="0.25">
      <c r="A362" s="14" t="s">
        <v>24</v>
      </c>
      <c r="B362" s="2" t="s">
        <v>8511</v>
      </c>
      <c r="C362" s="2" t="s">
        <v>25</v>
      </c>
      <c r="D362" s="3" t="s">
        <v>664</v>
      </c>
      <c r="E362" s="1">
        <v>700224</v>
      </c>
      <c r="F362" s="1">
        <v>2011</v>
      </c>
      <c r="G362" s="1">
        <v>1</v>
      </c>
      <c r="H362" s="1" t="s">
        <v>665</v>
      </c>
      <c r="I362" s="1" t="s">
        <v>44</v>
      </c>
      <c r="J362" s="1" t="s">
        <v>40</v>
      </c>
      <c r="K362" s="1" t="str">
        <f>IF(Tabela1[[#This Row],[Situação da Obra]]="Inacabada - PC Técnica Concluída","Inacabada",Tabela1[[#This Row],[Situação da Obra]])</f>
        <v>Inacabada</v>
      </c>
      <c r="L362" s="1" t="s">
        <v>30</v>
      </c>
      <c r="M362" s="4">
        <v>42681</v>
      </c>
      <c r="N362" s="5">
        <v>0.78779999999999994</v>
      </c>
      <c r="O362" s="4">
        <v>42625</v>
      </c>
      <c r="P362" s="1" t="s">
        <v>31</v>
      </c>
      <c r="Q362" s="1" t="s">
        <v>24</v>
      </c>
      <c r="R362" s="1" t="s">
        <v>32</v>
      </c>
      <c r="S362" s="1" t="s">
        <v>79</v>
      </c>
      <c r="T362" s="1" t="s">
        <v>34</v>
      </c>
      <c r="U362" s="6">
        <v>620691.39</v>
      </c>
      <c r="V362" s="6">
        <v>614729.89</v>
      </c>
      <c r="W362" s="6">
        <v>6209.39</v>
      </c>
      <c r="X362" s="6">
        <v>620939.28</v>
      </c>
      <c r="Y362" s="6">
        <v>0</v>
      </c>
      <c r="Z362" s="7">
        <v>42611</v>
      </c>
      <c r="AA3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62" s="35" t="str">
        <f>IFERROR(
                    _xlfn.XLOOKUP(Tabela1[[#This Row],[ID]],'Base_Solicitações MP'!B:B,'Base_Solicitações MP'!R:R),
                    "Não enviada")</f>
        <v>Aguardando Análise FNDE</v>
      </c>
      <c r="AC362" s="15" t="str">
        <f>_xlfn.CONCAT(Tabela1[[#This Row],[Município]],"/",Tabela1[[#This Row],[UF]])</f>
        <v>Buriti/MA</v>
      </c>
    </row>
    <row r="363" spans="1:29" x14ac:dyDescent="0.25">
      <c r="A363" s="14" t="s">
        <v>24</v>
      </c>
      <c r="B363" s="2" t="s">
        <v>8512</v>
      </c>
      <c r="C363" s="2" t="s">
        <v>25</v>
      </c>
      <c r="D363" s="3" t="s">
        <v>666</v>
      </c>
      <c r="E363" s="1">
        <v>700023</v>
      </c>
      <c r="F363" s="1">
        <v>2011</v>
      </c>
      <c r="G363" s="1">
        <v>1</v>
      </c>
      <c r="H363" s="1" t="s">
        <v>667</v>
      </c>
      <c r="I363" s="1" t="s">
        <v>44</v>
      </c>
      <c r="J363" s="1" t="s">
        <v>29</v>
      </c>
      <c r="K363" s="1" t="str">
        <f>IF(Tabela1[[#This Row],[Situação da Obra]]="Inacabada - PC Técnica Concluída","Inacabada",Tabela1[[#This Row],[Situação da Obra]])</f>
        <v>Inacabada</v>
      </c>
      <c r="L363" s="1" t="s">
        <v>30</v>
      </c>
      <c r="M363" s="4">
        <v>44915</v>
      </c>
      <c r="N363" s="5">
        <v>0.91979999999999995</v>
      </c>
      <c r="O363" s="4">
        <v>42340</v>
      </c>
      <c r="P363" s="1" t="s">
        <v>31</v>
      </c>
      <c r="Q363" s="1" t="s">
        <v>24</v>
      </c>
      <c r="R363" s="1" t="s">
        <v>32</v>
      </c>
      <c r="S363" s="1" t="s">
        <v>33</v>
      </c>
      <c r="T363" s="1" t="s">
        <v>34</v>
      </c>
      <c r="U363" s="6">
        <v>1207802.8999999999</v>
      </c>
      <c r="V363" s="6">
        <v>1196042.76</v>
      </c>
      <c r="W363" s="6">
        <v>12081.24</v>
      </c>
      <c r="X363" s="6">
        <v>1208124</v>
      </c>
      <c r="Y363" s="6">
        <v>238.64</v>
      </c>
      <c r="Z363" s="7">
        <v>42372</v>
      </c>
      <c r="AA3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63" s="35" t="str">
        <f>IFERROR(
                    _xlfn.XLOOKUP(Tabela1[[#This Row],[ID]],'Base_Solicitações MP'!B:B,'Base_Solicitações MP'!R:R),
                    "Não enviada")</f>
        <v>Não enviada</v>
      </c>
      <c r="AC363" s="15" t="str">
        <f>_xlfn.CONCAT(Tabela1[[#This Row],[Município]],"/",Tabela1[[#This Row],[UF]])</f>
        <v>Formosa da Serra Negra/MA</v>
      </c>
    </row>
    <row r="364" spans="1:29" x14ac:dyDescent="0.25">
      <c r="A364" s="14" t="s">
        <v>24</v>
      </c>
      <c r="B364" s="2" t="s">
        <v>8513</v>
      </c>
      <c r="C364" s="2" t="s">
        <v>25</v>
      </c>
      <c r="D364" s="3" t="s">
        <v>668</v>
      </c>
      <c r="E364" s="1">
        <v>700027</v>
      </c>
      <c r="F364" s="1">
        <v>2011</v>
      </c>
      <c r="G364" s="1">
        <v>1</v>
      </c>
      <c r="H364" s="1" t="s">
        <v>669</v>
      </c>
      <c r="I364" s="1" t="s">
        <v>44</v>
      </c>
      <c r="J364" s="1" t="s">
        <v>40</v>
      </c>
      <c r="K364" s="1" t="str">
        <f>IF(Tabela1[[#This Row],[Situação da Obra]]="Inacabada - PC Técnica Concluída","Inacabada",Tabela1[[#This Row],[Situação da Obra]])</f>
        <v>Inacabada</v>
      </c>
      <c r="L364" s="1" t="s">
        <v>30</v>
      </c>
      <c r="M364" s="4">
        <v>42305</v>
      </c>
      <c r="N364" s="5">
        <v>0.27639999999999998</v>
      </c>
      <c r="O364" s="4">
        <v>42205</v>
      </c>
      <c r="P364" s="1" t="s">
        <v>31</v>
      </c>
      <c r="Q364" s="1" t="s">
        <v>24</v>
      </c>
      <c r="R364" s="1" t="s">
        <v>32</v>
      </c>
      <c r="S364" s="1" t="s">
        <v>33</v>
      </c>
      <c r="T364" s="1" t="s">
        <v>34</v>
      </c>
      <c r="U364" s="6">
        <v>1191525.3400000001</v>
      </c>
      <c r="V364" s="6">
        <v>1180428.97</v>
      </c>
      <c r="W364" s="6">
        <v>11923.52</v>
      </c>
      <c r="X364" s="6">
        <v>1192352.49</v>
      </c>
      <c r="Y364" s="6">
        <v>0</v>
      </c>
      <c r="Z364" s="7">
        <v>42222</v>
      </c>
      <c r="AA3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64" s="35" t="str">
        <f>IFERROR(
                    _xlfn.XLOOKUP(Tabela1[[#This Row],[ID]],'Base_Solicitações MP'!B:B,'Base_Solicitações MP'!R:R),
                    "Não enviada")</f>
        <v>Diligência</v>
      </c>
      <c r="AC364" s="15" t="str">
        <f>_xlfn.CONCAT(Tabela1[[#This Row],[Município]],"/",Tabela1[[#This Row],[UF]])</f>
        <v>Governador Newton Bello/MA</v>
      </c>
    </row>
    <row r="365" spans="1:29" x14ac:dyDescent="0.25">
      <c r="A365" s="14" t="s">
        <v>24</v>
      </c>
      <c r="B365" s="2" t="s">
        <v>8514</v>
      </c>
      <c r="C365" s="2" t="s">
        <v>25</v>
      </c>
      <c r="D365" s="3" t="s">
        <v>670</v>
      </c>
      <c r="E365" s="1">
        <v>700114</v>
      </c>
      <c r="F365" s="1">
        <v>2011</v>
      </c>
      <c r="G365" s="1">
        <v>1</v>
      </c>
      <c r="H365" s="1" t="s">
        <v>671</v>
      </c>
      <c r="I365" s="1" t="s">
        <v>44</v>
      </c>
      <c r="J365" s="1" t="s">
        <v>40</v>
      </c>
      <c r="K365" s="1" t="str">
        <f>IF(Tabela1[[#This Row],[Situação da Obra]]="Inacabada - PC Técnica Concluída","Inacabada",Tabela1[[#This Row],[Situação da Obra]])</f>
        <v>Inacabada</v>
      </c>
      <c r="L365" s="1" t="s">
        <v>30</v>
      </c>
      <c r="M365" s="4">
        <v>43257</v>
      </c>
      <c r="N365" s="5">
        <v>0.50990000000000002</v>
      </c>
      <c r="O365" s="4">
        <v>43249</v>
      </c>
      <c r="P365" s="1" t="s">
        <v>31</v>
      </c>
      <c r="Q365" s="1" t="s">
        <v>24</v>
      </c>
      <c r="R365" s="1" t="s">
        <v>32</v>
      </c>
      <c r="S365" s="1" t="s">
        <v>33</v>
      </c>
      <c r="T365" s="1" t="s">
        <v>34</v>
      </c>
      <c r="U365" s="6">
        <v>1097118.32</v>
      </c>
      <c r="V365" s="6">
        <v>1086313.0900000001</v>
      </c>
      <c r="W365" s="6">
        <v>10972.86</v>
      </c>
      <c r="X365" s="6">
        <v>1097285.9500000002</v>
      </c>
      <c r="Y365" s="6">
        <v>2097.42</v>
      </c>
      <c r="Z365" s="7">
        <v>42880</v>
      </c>
      <c r="AA3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65" s="35" t="str">
        <f>IFERROR(
                    _xlfn.XLOOKUP(Tabela1[[#This Row],[ID]],'Base_Solicitações MP'!B:B,'Base_Solicitações MP'!R:R),
                    "Não enviada")</f>
        <v>Retornado para Análise FNDE</v>
      </c>
      <c r="AC365" s="15" t="str">
        <f>_xlfn.CONCAT(Tabela1[[#This Row],[Município]],"/",Tabela1[[#This Row],[UF]])</f>
        <v>Jatobá/MA</v>
      </c>
    </row>
    <row r="366" spans="1:29" x14ac:dyDescent="0.25">
      <c r="A366" s="14" t="s">
        <v>24</v>
      </c>
      <c r="B366" s="2" t="s">
        <v>8515</v>
      </c>
      <c r="C366" s="2" t="s">
        <v>25</v>
      </c>
      <c r="D366" s="3" t="s">
        <v>672</v>
      </c>
      <c r="E366" s="1">
        <v>700201</v>
      </c>
      <c r="F366" s="1">
        <v>2011</v>
      </c>
      <c r="G366" s="1">
        <v>1</v>
      </c>
      <c r="H366" s="1" t="s">
        <v>673</v>
      </c>
      <c r="I366" s="1" t="s">
        <v>44</v>
      </c>
      <c r="J366" s="1" t="s">
        <v>40</v>
      </c>
      <c r="K366" s="1" t="str">
        <f>IF(Tabela1[[#This Row],[Situação da Obra]]="Inacabada - PC Técnica Concluída","Inacabada",Tabela1[[#This Row],[Situação da Obra]])</f>
        <v>Inacabada</v>
      </c>
      <c r="L366" s="1" t="s">
        <v>30</v>
      </c>
      <c r="M366" s="4">
        <v>41862</v>
      </c>
      <c r="N366" s="5">
        <v>0.24349999999999999</v>
      </c>
      <c r="O366" s="4">
        <v>41834</v>
      </c>
      <c r="P366" s="1" t="s">
        <v>31</v>
      </c>
      <c r="Q366" s="1" t="s">
        <v>24</v>
      </c>
      <c r="R366" s="1" t="s">
        <v>32</v>
      </c>
      <c r="S366" s="1" t="s">
        <v>33</v>
      </c>
      <c r="T366" s="1" t="s">
        <v>34</v>
      </c>
      <c r="U366" s="6">
        <v>1259538.83</v>
      </c>
      <c r="V366" s="6">
        <v>1253028.29</v>
      </c>
      <c r="W366" s="6">
        <v>12656.85</v>
      </c>
      <c r="X366" s="6">
        <v>1265685.1400000001</v>
      </c>
      <c r="Y366" s="6">
        <v>0</v>
      </c>
      <c r="Z366" s="7">
        <v>41472</v>
      </c>
      <c r="AA3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66" s="35" t="str">
        <f>IFERROR(
                    _xlfn.XLOOKUP(Tabela1[[#This Row],[ID]],'Base_Solicitações MP'!B:B,'Base_Solicitações MP'!R:R),
                    "Não enviada")</f>
        <v>Diligência</v>
      </c>
      <c r="AC366" s="15" t="str">
        <f>_xlfn.CONCAT(Tabela1[[#This Row],[Município]],"/",Tabela1[[#This Row],[UF]])</f>
        <v>Pinheiro/MA</v>
      </c>
    </row>
    <row r="367" spans="1:29" x14ac:dyDescent="0.25">
      <c r="A367" s="14" t="s">
        <v>24</v>
      </c>
      <c r="B367" s="2" t="s">
        <v>8516</v>
      </c>
      <c r="C367" s="2" t="s">
        <v>25</v>
      </c>
      <c r="D367" s="3" t="s">
        <v>674</v>
      </c>
      <c r="E367" s="1">
        <v>700142</v>
      </c>
      <c r="F367" s="1">
        <v>2011</v>
      </c>
      <c r="G367" s="1">
        <v>1</v>
      </c>
      <c r="H367" s="1" t="s">
        <v>675</v>
      </c>
      <c r="I367" s="1" t="s">
        <v>37</v>
      </c>
      <c r="J367" s="1" t="s">
        <v>29</v>
      </c>
      <c r="K367" s="1" t="str">
        <f>IF(Tabela1[[#This Row],[Situação da Obra]]="Inacabada - PC Técnica Concluída","Inacabada",Tabela1[[#This Row],[Situação da Obra]])</f>
        <v>Inacabada</v>
      </c>
      <c r="L367" s="1" t="s">
        <v>30</v>
      </c>
      <c r="M367" s="4">
        <v>44915</v>
      </c>
      <c r="N367" s="5">
        <v>0.41310000000000002</v>
      </c>
      <c r="O367" s="4">
        <v>42802</v>
      </c>
      <c r="P367" s="1" t="s">
        <v>31</v>
      </c>
      <c r="Q367" s="1" t="s">
        <v>24</v>
      </c>
      <c r="R367" s="1" t="s">
        <v>32</v>
      </c>
      <c r="S367" s="1" t="s">
        <v>79</v>
      </c>
      <c r="T367" s="1" t="s">
        <v>34</v>
      </c>
      <c r="U367" s="6">
        <v>639804.79</v>
      </c>
      <c r="V367" s="6">
        <v>613456.31000000006</v>
      </c>
      <c r="W367" s="6">
        <v>6196.53</v>
      </c>
      <c r="X367" s="6">
        <v>619652.84000000008</v>
      </c>
      <c r="Y367" s="6">
        <v>50.91</v>
      </c>
      <c r="Z367" s="7">
        <v>42833</v>
      </c>
      <c r="AA3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67" s="35" t="str">
        <f>IFERROR(
                    _xlfn.XLOOKUP(Tabela1[[#This Row],[ID]],'Base_Solicitações MP'!B:B,'Base_Solicitações MP'!R:R),
                    "Não enviada")</f>
        <v>Diligência</v>
      </c>
      <c r="AC367" s="15" t="str">
        <f>_xlfn.CONCAT(Tabela1[[#This Row],[Município]],"/",Tabela1[[#This Row],[UF]])</f>
        <v>Júlio Borges/PI</v>
      </c>
    </row>
    <row r="368" spans="1:29" x14ac:dyDescent="0.25">
      <c r="A368" s="14" t="s">
        <v>24</v>
      </c>
      <c r="B368" s="2" t="s">
        <v>8517</v>
      </c>
      <c r="C368" s="2" t="s">
        <v>25</v>
      </c>
      <c r="D368" s="3" t="s">
        <v>676</v>
      </c>
      <c r="E368" s="1">
        <v>700136</v>
      </c>
      <c r="F368" s="1">
        <v>2011</v>
      </c>
      <c r="G368" s="1">
        <v>1</v>
      </c>
      <c r="H368" s="1" t="s">
        <v>677</v>
      </c>
      <c r="I368" s="1" t="s">
        <v>60</v>
      </c>
      <c r="J368" s="1" t="s">
        <v>29</v>
      </c>
      <c r="K368" s="1" t="str">
        <f>IF(Tabela1[[#This Row],[Situação da Obra]]="Inacabada - PC Técnica Concluída","Inacabada",Tabela1[[#This Row],[Situação da Obra]])</f>
        <v>Inacabada</v>
      </c>
      <c r="L368" s="1" t="s">
        <v>30</v>
      </c>
      <c r="M368" s="4">
        <v>44915</v>
      </c>
      <c r="N368" s="5">
        <v>0.47139999999999999</v>
      </c>
      <c r="O368" s="4">
        <v>41961</v>
      </c>
      <c r="P368" s="1" t="s">
        <v>31</v>
      </c>
      <c r="Q368" s="1" t="s">
        <v>24</v>
      </c>
      <c r="R368" s="1" t="s">
        <v>32</v>
      </c>
      <c r="S368" s="1" t="s">
        <v>79</v>
      </c>
      <c r="T368" s="1" t="s">
        <v>34</v>
      </c>
      <c r="U368" s="6">
        <v>619675.9</v>
      </c>
      <c r="V368" s="6">
        <v>613934.01</v>
      </c>
      <c r="W368" s="6">
        <v>6201.35</v>
      </c>
      <c r="X368" s="6">
        <v>620135.36</v>
      </c>
      <c r="Y368" s="6">
        <v>10.31</v>
      </c>
      <c r="Z368" s="7">
        <v>42237</v>
      </c>
      <c r="AA3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68" s="35" t="str">
        <f>IFERROR(
                    _xlfn.XLOOKUP(Tabela1[[#This Row],[ID]],'Base_Solicitações MP'!B:B,'Base_Solicitações MP'!R:R),
                    "Não enviada")</f>
        <v>Não enviada</v>
      </c>
      <c r="AC368" s="15" t="str">
        <f>_xlfn.CONCAT(Tabela1[[#This Row],[Município]],"/",Tabela1[[#This Row],[UF]])</f>
        <v>Fronteira dos Vales/MG</v>
      </c>
    </row>
    <row r="369" spans="1:29" x14ac:dyDescent="0.25">
      <c r="A369" s="14" t="s">
        <v>24</v>
      </c>
      <c r="B369" s="2" t="s">
        <v>8518</v>
      </c>
      <c r="C369" s="2" t="s">
        <v>25</v>
      </c>
      <c r="D369" s="3" t="s">
        <v>505</v>
      </c>
      <c r="E369" s="1">
        <v>700112</v>
      </c>
      <c r="F369" s="1">
        <v>2011</v>
      </c>
      <c r="G369" s="1">
        <v>1</v>
      </c>
      <c r="H369" s="1" t="s">
        <v>678</v>
      </c>
      <c r="I369" s="1" t="s">
        <v>60</v>
      </c>
      <c r="J369" s="1" t="s">
        <v>29</v>
      </c>
      <c r="K369" s="1" t="str">
        <f>IF(Tabela1[[#This Row],[Situação da Obra]]="Inacabada - PC Técnica Concluída","Inacabada",Tabela1[[#This Row],[Situação da Obra]])</f>
        <v>Inacabada</v>
      </c>
      <c r="L369" s="1" t="s">
        <v>30</v>
      </c>
      <c r="M369" s="4">
        <v>44915</v>
      </c>
      <c r="N369" s="5">
        <v>0.91820000000000002</v>
      </c>
      <c r="O369" s="4">
        <v>42735</v>
      </c>
      <c r="P369" s="1" t="s">
        <v>31</v>
      </c>
      <c r="Q369" s="1" t="s">
        <v>24</v>
      </c>
      <c r="R369" s="1" t="s">
        <v>32</v>
      </c>
      <c r="S369" s="1" t="s">
        <v>79</v>
      </c>
      <c r="T369" s="1" t="s">
        <v>34</v>
      </c>
      <c r="U369" s="6">
        <v>498000</v>
      </c>
      <c r="V369" s="6">
        <v>613458.78</v>
      </c>
      <c r="W369" s="6">
        <v>12777.42</v>
      </c>
      <c r="X369" s="6">
        <v>626236.20000000007</v>
      </c>
      <c r="Y369" s="6">
        <v>0</v>
      </c>
      <c r="Z369" s="7">
        <v>42676</v>
      </c>
      <c r="AA3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69" s="35" t="str">
        <f>IFERROR(
                    _xlfn.XLOOKUP(Tabela1[[#This Row],[ID]],'Base_Solicitações MP'!B:B,'Base_Solicitações MP'!R:R),
                    "Não enviada")</f>
        <v>Retornado para Análise FNDE</v>
      </c>
      <c r="AC369" s="15" t="str">
        <f>_xlfn.CONCAT(Tabela1[[#This Row],[Município]],"/",Tabela1[[#This Row],[UF]])</f>
        <v>Iguatama/MG</v>
      </c>
    </row>
    <row r="370" spans="1:29" x14ac:dyDescent="0.25">
      <c r="A370" s="14" t="s">
        <v>24</v>
      </c>
      <c r="B370" s="2" t="s">
        <v>8519</v>
      </c>
      <c r="C370" s="2" t="s">
        <v>25</v>
      </c>
      <c r="D370" s="3" t="s">
        <v>679</v>
      </c>
      <c r="E370" s="1">
        <v>700108</v>
      </c>
      <c r="F370" s="1">
        <v>2011</v>
      </c>
      <c r="G370" s="1">
        <v>1</v>
      </c>
      <c r="H370" s="1" t="s">
        <v>680</v>
      </c>
      <c r="I370" s="1" t="s">
        <v>160</v>
      </c>
      <c r="J370" s="1" t="s">
        <v>29</v>
      </c>
      <c r="K370" s="1" t="str">
        <f>IF(Tabela1[[#This Row],[Situação da Obra]]="Inacabada - PC Técnica Concluída","Inacabada",Tabela1[[#This Row],[Situação da Obra]])</f>
        <v>Inacabada</v>
      </c>
      <c r="L370" s="1" t="s">
        <v>30</v>
      </c>
      <c r="M370" s="4">
        <v>44915</v>
      </c>
      <c r="N370" s="5">
        <v>1</v>
      </c>
      <c r="O370" s="4">
        <v>41975</v>
      </c>
      <c r="P370" s="1" t="s">
        <v>31</v>
      </c>
      <c r="Q370" s="1" t="s">
        <v>24</v>
      </c>
      <c r="R370" s="1" t="s">
        <v>32</v>
      </c>
      <c r="S370" s="1" t="s">
        <v>79</v>
      </c>
      <c r="T370" s="1" t="s">
        <v>34</v>
      </c>
      <c r="U370" s="6">
        <v>302683.77</v>
      </c>
      <c r="V370" s="6">
        <v>610962.92000000004</v>
      </c>
      <c r="W370" s="6">
        <v>6171.34</v>
      </c>
      <c r="X370" s="6">
        <v>617134.26</v>
      </c>
      <c r="Y370" s="6">
        <v>1139.9000000000001</v>
      </c>
      <c r="Z370" s="7">
        <v>42162</v>
      </c>
      <c r="AA3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70" s="35" t="str">
        <f>IFERROR(
                    _xlfn.XLOOKUP(Tabela1[[#This Row],[ID]],'Base_Solicitações MP'!B:B,'Base_Solicitações MP'!R:R),
                    "Não enviada")</f>
        <v>Não enviada</v>
      </c>
      <c r="AC370" s="15" t="str">
        <f>_xlfn.CONCAT(Tabela1[[#This Row],[Município]],"/",Tabela1[[#This Row],[UF]])</f>
        <v>Calumbi/PE</v>
      </c>
    </row>
    <row r="371" spans="1:29" x14ac:dyDescent="0.25">
      <c r="A371" s="14" t="s">
        <v>24</v>
      </c>
      <c r="B371" s="2" t="s">
        <v>8520</v>
      </c>
      <c r="C371" s="2" t="s">
        <v>25</v>
      </c>
      <c r="D371" s="3" t="s">
        <v>681</v>
      </c>
      <c r="E371" s="1">
        <v>700007</v>
      </c>
      <c r="F371" s="1">
        <v>2011</v>
      </c>
      <c r="G371" s="1">
        <v>1</v>
      </c>
      <c r="H371" s="1" t="s">
        <v>682</v>
      </c>
      <c r="I371" s="1" t="s">
        <v>52</v>
      </c>
      <c r="J371" s="1" t="s">
        <v>29</v>
      </c>
      <c r="K371" s="1" t="str">
        <f>IF(Tabela1[[#This Row],[Situação da Obra]]="Inacabada - PC Técnica Concluída","Inacabada",Tabela1[[#This Row],[Situação da Obra]])</f>
        <v>Inacabada</v>
      </c>
      <c r="L371" s="1" t="s">
        <v>30</v>
      </c>
      <c r="M371" s="4">
        <v>44915</v>
      </c>
      <c r="N371" s="5">
        <v>0.78779999999999994</v>
      </c>
      <c r="O371" s="4">
        <v>42660</v>
      </c>
      <c r="P371" s="1" t="s">
        <v>31</v>
      </c>
      <c r="Q371" s="1" t="s">
        <v>24</v>
      </c>
      <c r="R371" s="1" t="s">
        <v>32</v>
      </c>
      <c r="S371" s="1" t="s">
        <v>79</v>
      </c>
      <c r="T371" s="1" t="s">
        <v>34</v>
      </c>
      <c r="U371" s="6">
        <v>675819.89</v>
      </c>
      <c r="V371" s="6">
        <v>614663.07999999996</v>
      </c>
      <c r="W371" s="6">
        <v>6208.72</v>
      </c>
      <c r="X371" s="6">
        <v>620871.79999999993</v>
      </c>
      <c r="Y371" s="6">
        <v>0</v>
      </c>
      <c r="Z371" s="7">
        <v>42642</v>
      </c>
      <c r="AA3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71" s="35" t="str">
        <f>IFERROR(
                    _xlfn.XLOOKUP(Tabela1[[#This Row],[ID]],'Base_Solicitações MP'!B:B,'Base_Solicitações MP'!R:R),
                    "Não enviada")</f>
        <v>Não enviada</v>
      </c>
      <c r="AC371" s="15" t="str">
        <f>_xlfn.CONCAT(Tabela1[[#This Row],[Município]],"/",Tabela1[[#This Row],[UF]])</f>
        <v>Monte Horebe/PB</v>
      </c>
    </row>
    <row r="372" spans="1:29" x14ac:dyDescent="0.25">
      <c r="A372" s="14" t="s">
        <v>24</v>
      </c>
      <c r="B372" s="2" t="s">
        <v>8521</v>
      </c>
      <c r="C372" s="2" t="s">
        <v>25</v>
      </c>
      <c r="D372" s="3" t="s">
        <v>683</v>
      </c>
      <c r="E372" s="1">
        <v>700238</v>
      </c>
      <c r="F372" s="1">
        <v>2011</v>
      </c>
      <c r="G372" s="1">
        <v>1</v>
      </c>
      <c r="H372" s="1" t="s">
        <v>684</v>
      </c>
      <c r="I372" s="1" t="s">
        <v>184</v>
      </c>
      <c r="J372" s="1" t="s">
        <v>29</v>
      </c>
      <c r="K372" s="1" t="str">
        <f>IF(Tabela1[[#This Row],[Situação da Obra]]="Inacabada - PC Técnica Concluída","Inacabada",Tabela1[[#This Row],[Situação da Obra]])</f>
        <v>Inacabada</v>
      </c>
      <c r="L372" s="1" t="s">
        <v>30</v>
      </c>
      <c r="M372" s="4">
        <v>44915</v>
      </c>
      <c r="N372" s="5">
        <v>0.38290000000000002</v>
      </c>
      <c r="O372" s="4">
        <v>42563</v>
      </c>
      <c r="P372" s="1" t="s">
        <v>31</v>
      </c>
      <c r="Q372" s="1" t="s">
        <v>24</v>
      </c>
      <c r="R372" s="1" t="s">
        <v>32</v>
      </c>
      <c r="S372" s="1" t="s">
        <v>33</v>
      </c>
      <c r="T372" s="1" t="s">
        <v>34</v>
      </c>
      <c r="U372" s="6">
        <v>1248981.23</v>
      </c>
      <c r="V372" s="6">
        <v>1257949.18</v>
      </c>
      <c r="W372" s="6">
        <v>12706.56</v>
      </c>
      <c r="X372" s="6">
        <v>1270655.74</v>
      </c>
      <c r="Y372" s="6">
        <v>28288.79</v>
      </c>
      <c r="Z372" s="7">
        <v>42471</v>
      </c>
      <c r="AA3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72" s="35" t="str">
        <f>IFERROR(
                    _xlfn.XLOOKUP(Tabela1[[#This Row],[ID]],'Base_Solicitações MP'!B:B,'Base_Solicitações MP'!R:R),
                    "Não enviada")</f>
        <v>Diligência</v>
      </c>
      <c r="AC372" s="15" t="str">
        <f>_xlfn.CONCAT(Tabela1[[#This Row],[Município]],"/",Tabela1[[#This Row],[UF]])</f>
        <v>Colares/PA</v>
      </c>
    </row>
    <row r="373" spans="1:29" x14ac:dyDescent="0.25">
      <c r="A373" s="14" t="s">
        <v>24</v>
      </c>
      <c r="B373" s="2" t="s">
        <v>8522</v>
      </c>
      <c r="C373" s="2" t="s">
        <v>25</v>
      </c>
      <c r="D373" s="3" t="s">
        <v>685</v>
      </c>
      <c r="E373" s="1">
        <v>700164</v>
      </c>
      <c r="F373" s="1">
        <v>2011</v>
      </c>
      <c r="G373" s="1">
        <v>1</v>
      </c>
      <c r="H373" s="1" t="s">
        <v>686</v>
      </c>
      <c r="I373" s="1" t="s">
        <v>60</v>
      </c>
      <c r="J373" s="1" t="s">
        <v>29</v>
      </c>
      <c r="K373" s="1" t="str">
        <f>IF(Tabela1[[#This Row],[Situação da Obra]]="Inacabada - PC Técnica Concluída","Inacabada",Tabela1[[#This Row],[Situação da Obra]])</f>
        <v>Inacabada</v>
      </c>
      <c r="L373" s="1" t="s">
        <v>30</v>
      </c>
      <c r="M373" s="4">
        <v>44915</v>
      </c>
      <c r="N373" s="5">
        <v>0.77090000000000003</v>
      </c>
      <c r="O373" s="4">
        <v>42419</v>
      </c>
      <c r="P373" s="1" t="s">
        <v>31</v>
      </c>
      <c r="Q373" s="1" t="s">
        <v>24</v>
      </c>
      <c r="R373" s="1" t="s">
        <v>32</v>
      </c>
      <c r="S373" s="1" t="s">
        <v>33</v>
      </c>
      <c r="T373" s="1" t="s">
        <v>34</v>
      </c>
      <c r="U373" s="6">
        <v>1229166.3700000001</v>
      </c>
      <c r="V373" s="6">
        <v>1217484.27</v>
      </c>
      <c r="W373" s="6">
        <v>12297.82</v>
      </c>
      <c r="X373" s="6">
        <v>1229782.0900000001</v>
      </c>
      <c r="Y373" s="6" t="s">
        <v>41</v>
      </c>
      <c r="Z373" s="7">
        <v>42630</v>
      </c>
      <c r="AA3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73" s="35" t="str">
        <f>IFERROR(
                    _xlfn.XLOOKUP(Tabela1[[#This Row],[ID]],'Base_Solicitações MP'!B:B,'Base_Solicitações MP'!R:R),
                    "Não enviada")</f>
        <v>Não enviada</v>
      </c>
      <c r="AC373" s="15" t="str">
        <f>_xlfn.CONCAT(Tabela1[[#This Row],[Município]],"/",Tabela1[[#This Row],[UF]])</f>
        <v>Santana de Pirapama/MG</v>
      </c>
    </row>
    <row r="374" spans="1:29" x14ac:dyDescent="0.25">
      <c r="A374" s="14" t="s">
        <v>24</v>
      </c>
      <c r="B374" s="2" t="s">
        <v>8523</v>
      </c>
      <c r="C374" s="2" t="s">
        <v>25</v>
      </c>
      <c r="D374" s="3" t="s">
        <v>687</v>
      </c>
      <c r="E374" s="1">
        <v>700169</v>
      </c>
      <c r="F374" s="1">
        <v>2011</v>
      </c>
      <c r="G374" s="1">
        <v>1</v>
      </c>
      <c r="H374" s="1" t="s">
        <v>688</v>
      </c>
      <c r="I374" s="1" t="s">
        <v>280</v>
      </c>
      <c r="J374" s="1" t="s">
        <v>40</v>
      </c>
      <c r="K374" s="1" t="str">
        <f>IF(Tabela1[[#This Row],[Situação da Obra]]="Inacabada - PC Técnica Concluída","Inacabada",Tabela1[[#This Row],[Situação da Obra]])</f>
        <v>Inacabada</v>
      </c>
      <c r="L374" s="1" t="s">
        <v>209</v>
      </c>
      <c r="M374" s="4">
        <v>43257</v>
      </c>
      <c r="N374" s="5">
        <v>0.75439999999999996</v>
      </c>
      <c r="O374" s="4">
        <v>43069</v>
      </c>
      <c r="P374" s="1" t="s">
        <v>199</v>
      </c>
      <c r="Q374" s="1" t="s">
        <v>24</v>
      </c>
      <c r="R374" s="1" t="s">
        <v>32</v>
      </c>
      <c r="S374" s="1" t="s">
        <v>200</v>
      </c>
      <c r="T374" s="1" t="s">
        <v>201</v>
      </c>
      <c r="U374" s="6">
        <v>799343.68</v>
      </c>
      <c r="V374" s="6">
        <v>598174.4</v>
      </c>
      <c r="W374" s="6">
        <v>6042.17</v>
      </c>
      <c r="X374" s="6">
        <v>604216.57000000007</v>
      </c>
      <c r="Y374" s="6">
        <v>0.44</v>
      </c>
      <c r="Z374" s="7">
        <v>42937</v>
      </c>
      <c r="AA3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74" s="35" t="str">
        <f>IFERROR(
                    _xlfn.XLOOKUP(Tabela1[[#This Row],[ID]],'Base_Solicitações MP'!B:B,'Base_Solicitações MP'!R:R),
                    "Não enviada")</f>
        <v>Em Cadastramento</v>
      </c>
      <c r="AC374" s="15" t="str">
        <f>_xlfn.CONCAT(Tabela1[[#This Row],[Município]],"/",Tabela1[[#This Row],[UF]])</f>
        <v>Bela Vista/MS</v>
      </c>
    </row>
    <row r="375" spans="1:29" x14ac:dyDescent="0.25">
      <c r="A375" s="14" t="s">
        <v>24</v>
      </c>
      <c r="B375" s="2" t="s">
        <v>8524</v>
      </c>
      <c r="C375" s="2" t="s">
        <v>25</v>
      </c>
      <c r="D375" s="3" t="s">
        <v>689</v>
      </c>
      <c r="E375" s="1">
        <v>700133</v>
      </c>
      <c r="F375" s="1">
        <v>2011</v>
      </c>
      <c r="G375" s="1">
        <v>1</v>
      </c>
      <c r="H375" s="1" t="s">
        <v>690</v>
      </c>
      <c r="I375" s="1" t="s">
        <v>280</v>
      </c>
      <c r="J375" s="1" t="s">
        <v>40</v>
      </c>
      <c r="K375" s="1" t="str">
        <f>IF(Tabela1[[#This Row],[Situação da Obra]]="Inacabada - PC Técnica Concluída","Inacabada",Tabela1[[#This Row],[Situação da Obra]])</f>
        <v>Inacabada</v>
      </c>
      <c r="L375" s="1" t="s">
        <v>30</v>
      </c>
      <c r="M375" s="4">
        <v>43431</v>
      </c>
      <c r="N375" s="5">
        <v>0.54059999999999997</v>
      </c>
      <c r="O375" s="4">
        <v>43313</v>
      </c>
      <c r="P375" s="1" t="s">
        <v>31</v>
      </c>
      <c r="Q375" s="1" t="s">
        <v>24</v>
      </c>
      <c r="R375" s="1" t="s">
        <v>32</v>
      </c>
      <c r="S375" s="1" t="s">
        <v>79</v>
      </c>
      <c r="T375" s="1" t="s">
        <v>34</v>
      </c>
      <c r="U375" s="6">
        <v>800378.08</v>
      </c>
      <c r="V375" s="6">
        <v>613737.78</v>
      </c>
      <c r="W375" s="6">
        <v>6199.37</v>
      </c>
      <c r="X375" s="6">
        <v>619937.15</v>
      </c>
      <c r="Y375" s="6">
        <v>0</v>
      </c>
      <c r="Z375" s="7">
        <v>43401</v>
      </c>
      <c r="AA3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75" s="35" t="str">
        <f>IFERROR(
                    _xlfn.XLOOKUP(Tabela1[[#This Row],[ID]],'Base_Solicitações MP'!B:B,'Base_Solicitações MP'!R:R),
                    "Não enviada")</f>
        <v>Em Cadastramento</v>
      </c>
      <c r="AC375" s="15" t="str">
        <f>_xlfn.CONCAT(Tabela1[[#This Row],[Município]],"/",Tabela1[[#This Row],[UF]])</f>
        <v>Douradina/MS</v>
      </c>
    </row>
    <row r="376" spans="1:29" x14ac:dyDescent="0.25">
      <c r="A376" s="14" t="s">
        <v>24</v>
      </c>
      <c r="B376" s="2" t="s">
        <v>8525</v>
      </c>
      <c r="C376" s="2" t="s">
        <v>25</v>
      </c>
      <c r="D376" s="3" t="s">
        <v>691</v>
      </c>
      <c r="E376" s="1">
        <v>700269</v>
      </c>
      <c r="F376" s="1">
        <v>2011</v>
      </c>
      <c r="G376" s="1">
        <v>2</v>
      </c>
      <c r="H376" s="1" t="s">
        <v>692</v>
      </c>
      <c r="I376" s="1" t="s">
        <v>249</v>
      </c>
      <c r="J376" s="1" t="s">
        <v>40</v>
      </c>
      <c r="K376" s="1" t="str">
        <f>IF(Tabela1[[#This Row],[Situação da Obra]]="Inacabada - PC Técnica Concluída","Inacabada",Tabela1[[#This Row],[Situação da Obra]])</f>
        <v>Inacabada</v>
      </c>
      <c r="L376" s="1" t="s">
        <v>204</v>
      </c>
      <c r="M376" s="4">
        <v>42422</v>
      </c>
      <c r="N376" s="5">
        <v>0.83089999999999997</v>
      </c>
      <c r="O376" s="4">
        <v>42086</v>
      </c>
      <c r="P376" s="1" t="s">
        <v>199</v>
      </c>
      <c r="Q376" s="1" t="s">
        <v>25</v>
      </c>
      <c r="R376" s="1" t="s">
        <v>32</v>
      </c>
      <c r="S376" s="1" t="s">
        <v>200</v>
      </c>
      <c r="T376" s="1" t="s">
        <v>201</v>
      </c>
      <c r="U376" s="6">
        <v>665774.56000000006</v>
      </c>
      <c r="V376" s="6">
        <v>456886.21</v>
      </c>
      <c r="W376" s="6">
        <v>4615.01</v>
      </c>
      <c r="X376" s="6">
        <v>461501.22000000003</v>
      </c>
      <c r="Y376" s="6">
        <v>0</v>
      </c>
      <c r="Z376" s="7">
        <v>41592</v>
      </c>
      <c r="AA3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76" s="35" t="str">
        <f>IFERROR(
                    _xlfn.XLOOKUP(Tabela1[[#This Row],[ID]],'Base_Solicitações MP'!B:B,'Base_Solicitações MP'!R:R),
                    "Não enviada")</f>
        <v>Diligência</v>
      </c>
      <c r="AC376" s="15" t="str">
        <f>_xlfn.CONCAT(Tabela1[[#This Row],[Município]],"/",Tabela1[[#This Row],[UF]])</f>
        <v>Monte Alegre de Sergipe/SE</v>
      </c>
    </row>
    <row r="377" spans="1:29" x14ac:dyDescent="0.25">
      <c r="A377" s="14" t="s">
        <v>24</v>
      </c>
      <c r="B377" s="2" t="s">
        <v>8526</v>
      </c>
      <c r="C377" s="2" t="s">
        <v>25</v>
      </c>
      <c r="D377" s="3" t="s">
        <v>691</v>
      </c>
      <c r="E377" s="1">
        <v>700269</v>
      </c>
      <c r="F377" s="1">
        <v>2011</v>
      </c>
      <c r="G377" s="1">
        <v>2</v>
      </c>
      <c r="H377" s="1" t="s">
        <v>692</v>
      </c>
      <c r="I377" s="1" t="s">
        <v>249</v>
      </c>
      <c r="J377" s="1" t="s">
        <v>40</v>
      </c>
      <c r="K377" s="1" t="str">
        <f>IF(Tabela1[[#This Row],[Situação da Obra]]="Inacabada - PC Técnica Concluída","Inacabada",Tabela1[[#This Row],[Situação da Obra]])</f>
        <v>Inacabada</v>
      </c>
      <c r="L377" s="1" t="s">
        <v>204</v>
      </c>
      <c r="M377" s="4">
        <v>42129</v>
      </c>
      <c r="N377" s="5">
        <v>0.76049999999999995</v>
      </c>
      <c r="O377" s="4">
        <v>42086</v>
      </c>
      <c r="P377" s="1" t="s">
        <v>199</v>
      </c>
      <c r="Q377" s="1" t="s">
        <v>24</v>
      </c>
      <c r="R377" s="1" t="s">
        <v>32</v>
      </c>
      <c r="S377" s="1" t="s">
        <v>223</v>
      </c>
      <c r="T377" s="1" t="s">
        <v>201</v>
      </c>
      <c r="U377" s="6">
        <v>183122.34</v>
      </c>
      <c r="V377" s="6">
        <v>456886.21</v>
      </c>
      <c r="W377" s="6">
        <v>4615.01</v>
      </c>
      <c r="X377" s="6">
        <v>461501.22000000003</v>
      </c>
      <c r="Y377" s="6">
        <v>0</v>
      </c>
      <c r="Z377" s="7">
        <v>41592</v>
      </c>
      <c r="AA3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77" s="35" t="str">
        <f>IFERROR(
                    _xlfn.XLOOKUP(Tabela1[[#This Row],[ID]],'Base_Solicitações MP'!B:B,'Base_Solicitações MP'!R:R),
                    "Não enviada")</f>
        <v>Aguardando Análise FNDE</v>
      </c>
      <c r="AC377" s="15" t="str">
        <f>_xlfn.CONCAT(Tabela1[[#This Row],[Município]],"/",Tabela1[[#This Row],[UF]])</f>
        <v>Monte Alegre de Sergipe/SE</v>
      </c>
    </row>
    <row r="378" spans="1:29" x14ac:dyDescent="0.25">
      <c r="A378" s="14" t="s">
        <v>24</v>
      </c>
      <c r="B378" s="2" t="s">
        <v>8527</v>
      </c>
      <c r="C378" s="2" t="s">
        <v>25</v>
      </c>
      <c r="D378" s="3" t="s">
        <v>693</v>
      </c>
      <c r="E378" s="1">
        <v>700384</v>
      </c>
      <c r="F378" s="1">
        <v>2011</v>
      </c>
      <c r="G378" s="1">
        <v>1</v>
      </c>
      <c r="H378" s="1" t="s">
        <v>694</v>
      </c>
      <c r="I378" s="1" t="s">
        <v>60</v>
      </c>
      <c r="J378" s="1" t="s">
        <v>29</v>
      </c>
      <c r="K378" s="1" t="str">
        <f>IF(Tabela1[[#This Row],[Situação da Obra]]="Inacabada - PC Técnica Concluída","Inacabada",Tabela1[[#This Row],[Situação da Obra]])</f>
        <v>Inacabada</v>
      </c>
      <c r="L378" s="1" t="s">
        <v>30</v>
      </c>
      <c r="M378" s="4">
        <v>44915</v>
      </c>
      <c r="N378" s="5">
        <v>0.1313</v>
      </c>
      <c r="O378" s="4">
        <v>41960</v>
      </c>
      <c r="P378" s="1" t="s">
        <v>31</v>
      </c>
      <c r="Q378" s="1" t="s">
        <v>24</v>
      </c>
      <c r="R378" s="1" t="s">
        <v>32</v>
      </c>
      <c r="S378" s="1" t="s">
        <v>79</v>
      </c>
      <c r="T378" s="1" t="s">
        <v>34</v>
      </c>
      <c r="U378" s="6">
        <v>725701.38</v>
      </c>
      <c r="V378" s="6">
        <v>620266.91</v>
      </c>
      <c r="W378" s="6">
        <v>6265.32</v>
      </c>
      <c r="X378" s="6">
        <v>626532.23</v>
      </c>
      <c r="Y378" s="6">
        <v>0</v>
      </c>
      <c r="Z378" s="7">
        <v>42194</v>
      </c>
      <c r="AA3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78" s="35" t="str">
        <f>IFERROR(
                    _xlfn.XLOOKUP(Tabela1[[#This Row],[ID]],'Base_Solicitações MP'!B:B,'Base_Solicitações MP'!R:R),
                    "Não enviada")</f>
        <v>Não enviada</v>
      </c>
      <c r="AC378" s="15" t="str">
        <f>_xlfn.CONCAT(Tabela1[[#This Row],[Município]],"/",Tabela1[[#This Row],[UF]])</f>
        <v>Pedrinópolis/MG</v>
      </c>
    </row>
    <row r="379" spans="1:29" x14ac:dyDescent="0.25">
      <c r="A379" s="14" t="s">
        <v>24</v>
      </c>
      <c r="B379" s="2" t="s">
        <v>8528</v>
      </c>
      <c r="C379" s="2" t="s">
        <v>25</v>
      </c>
      <c r="D379" s="3" t="s">
        <v>695</v>
      </c>
      <c r="E379" s="1">
        <v>700330</v>
      </c>
      <c r="F379" s="1">
        <v>2011</v>
      </c>
      <c r="G379" s="1">
        <v>1</v>
      </c>
      <c r="H379" s="1" t="s">
        <v>696</v>
      </c>
      <c r="I379" s="1" t="s">
        <v>63</v>
      </c>
      <c r="J379" s="1" t="s">
        <v>40</v>
      </c>
      <c r="K379" s="1" t="str">
        <f>IF(Tabela1[[#This Row],[Situação da Obra]]="Inacabada - PC Técnica Concluída","Inacabada",Tabela1[[#This Row],[Situação da Obra]])</f>
        <v>Inacabada</v>
      </c>
      <c r="L379" s="1" t="s">
        <v>30</v>
      </c>
      <c r="M379" s="4">
        <v>43257</v>
      </c>
      <c r="N379" s="5">
        <v>0.49980000000000002</v>
      </c>
      <c r="O379" s="4">
        <v>43209</v>
      </c>
      <c r="P379" s="1" t="s">
        <v>31</v>
      </c>
      <c r="Q379" s="1" t="s">
        <v>24</v>
      </c>
      <c r="R379" s="1" t="s">
        <v>32</v>
      </c>
      <c r="S379" s="1" t="s">
        <v>33</v>
      </c>
      <c r="T379" s="1" t="s">
        <v>34</v>
      </c>
      <c r="U379" s="6">
        <v>1321482.1000000001</v>
      </c>
      <c r="V379" s="6">
        <v>1308283.32</v>
      </c>
      <c r="W379" s="6">
        <v>13214.98</v>
      </c>
      <c r="X379" s="6">
        <v>1321498.3</v>
      </c>
      <c r="Y379" s="6">
        <v>66091.56</v>
      </c>
      <c r="Z379" s="7">
        <v>42995</v>
      </c>
      <c r="AA3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79" s="35" t="str">
        <f>IFERROR(
                    _xlfn.XLOOKUP(Tabela1[[#This Row],[ID]],'Base_Solicitações MP'!B:B,'Base_Solicitações MP'!R:R),
                    "Não enviada")</f>
        <v>Não enviada</v>
      </c>
      <c r="AC379" s="15" t="str">
        <f>_xlfn.CONCAT(Tabela1[[#This Row],[Município]],"/",Tabela1[[#This Row],[UF]])</f>
        <v>Guarani de Goiás/GO</v>
      </c>
    </row>
    <row r="380" spans="1:29" x14ac:dyDescent="0.25">
      <c r="A380" s="14" t="s">
        <v>24</v>
      </c>
      <c r="B380" s="2" t="s">
        <v>8529</v>
      </c>
      <c r="C380" s="2" t="s">
        <v>25</v>
      </c>
      <c r="D380" s="3" t="s">
        <v>697</v>
      </c>
      <c r="E380" s="1">
        <v>700371</v>
      </c>
      <c r="F380" s="1">
        <v>2011</v>
      </c>
      <c r="G380" s="1">
        <v>1</v>
      </c>
      <c r="H380" s="1" t="s">
        <v>698</v>
      </c>
      <c r="I380" s="1" t="s">
        <v>212</v>
      </c>
      <c r="J380" s="1" t="s">
        <v>40</v>
      </c>
      <c r="K380" s="1" t="str">
        <f>IF(Tabela1[[#This Row],[Situação da Obra]]="Inacabada - PC Técnica Concluída","Inacabada",Tabela1[[#This Row],[Situação da Obra]])</f>
        <v>Inacabada</v>
      </c>
      <c r="L380" s="1" t="s">
        <v>30</v>
      </c>
      <c r="M380" s="4">
        <v>42564</v>
      </c>
      <c r="N380" s="5">
        <v>0.69379999999999997</v>
      </c>
      <c r="O380" s="4">
        <v>42467</v>
      </c>
      <c r="P380" s="1" t="s">
        <v>31</v>
      </c>
      <c r="Q380" s="1" t="s">
        <v>24</v>
      </c>
      <c r="R380" s="1" t="s">
        <v>32</v>
      </c>
      <c r="S380" s="1" t="s">
        <v>33</v>
      </c>
      <c r="T380" s="1" t="s">
        <v>34</v>
      </c>
      <c r="U380" s="6">
        <v>2192265.67</v>
      </c>
      <c r="V380" s="6">
        <v>1310886.73</v>
      </c>
      <c r="W380" s="6">
        <v>13241.28</v>
      </c>
      <c r="X380" s="6">
        <v>1324128.01</v>
      </c>
      <c r="Y380" s="6">
        <v>0</v>
      </c>
      <c r="Z380" s="7">
        <v>42490</v>
      </c>
      <c r="AA3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80" s="35" t="str">
        <f>IFERROR(
                    _xlfn.XLOOKUP(Tabela1[[#This Row],[ID]],'Base_Solicitações MP'!B:B,'Base_Solicitações MP'!R:R),
                    "Não enviada")</f>
        <v>Diligência</v>
      </c>
      <c r="AC380" s="15" t="str">
        <f>_xlfn.CONCAT(Tabela1[[#This Row],[Município]],"/",Tabela1[[#This Row],[UF]])</f>
        <v>Alvarães/AM</v>
      </c>
    </row>
    <row r="381" spans="1:29" x14ac:dyDescent="0.25">
      <c r="A381" s="14" t="s">
        <v>24</v>
      </c>
      <c r="B381" s="2" t="s">
        <v>8530</v>
      </c>
      <c r="C381" s="2" t="s">
        <v>25</v>
      </c>
      <c r="D381" s="3" t="s">
        <v>699</v>
      </c>
      <c r="E381" s="1">
        <v>700307</v>
      </c>
      <c r="F381" s="1">
        <v>2011</v>
      </c>
      <c r="G381" s="1">
        <v>1</v>
      </c>
      <c r="H381" s="1" t="s">
        <v>700</v>
      </c>
      <c r="I381" s="1" t="s">
        <v>249</v>
      </c>
      <c r="J381" s="1" t="s">
        <v>29</v>
      </c>
      <c r="K381" s="1" t="str">
        <f>IF(Tabela1[[#This Row],[Situação da Obra]]="Inacabada - PC Técnica Concluída","Inacabada",Tabela1[[#This Row],[Situação da Obra]])</f>
        <v>Inacabada</v>
      </c>
      <c r="L381" s="1" t="s">
        <v>30</v>
      </c>
      <c r="M381" s="4">
        <v>44915</v>
      </c>
      <c r="N381" s="5">
        <v>0.97319999999999995</v>
      </c>
      <c r="O381" s="4">
        <v>44516</v>
      </c>
      <c r="P381" s="1" t="s">
        <v>31</v>
      </c>
      <c r="Q381" s="1" t="s">
        <v>24</v>
      </c>
      <c r="R381" s="1" t="s">
        <v>32</v>
      </c>
      <c r="S381" s="1" t="s">
        <v>33</v>
      </c>
      <c r="T381" s="1" t="s">
        <v>34</v>
      </c>
      <c r="U381" s="6">
        <v>111645.58</v>
      </c>
      <c r="V381" s="6">
        <v>1316519.06</v>
      </c>
      <c r="W381" s="6">
        <v>13298.17</v>
      </c>
      <c r="X381" s="6">
        <v>1329817.23</v>
      </c>
      <c r="Y381" s="6">
        <v>65901.39</v>
      </c>
      <c r="Z381" s="7">
        <v>44287</v>
      </c>
      <c r="AA3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81" s="35" t="str">
        <f>IFERROR(
                    _xlfn.XLOOKUP(Tabela1[[#This Row],[ID]],'Base_Solicitações MP'!B:B,'Base_Solicitações MP'!R:R),
                    "Não enviada")</f>
        <v>Diligência</v>
      </c>
      <c r="AC381" s="15" t="str">
        <f>_xlfn.CONCAT(Tabela1[[#This Row],[Município]],"/",Tabela1[[#This Row],[UF]])</f>
        <v>Cristinápolis/SE</v>
      </c>
    </row>
    <row r="382" spans="1:29" x14ac:dyDescent="0.25">
      <c r="A382" s="14" t="s">
        <v>24</v>
      </c>
      <c r="B382" s="2" t="s">
        <v>8531</v>
      </c>
      <c r="C382" s="2" t="s">
        <v>25</v>
      </c>
      <c r="D382" s="3" t="s">
        <v>701</v>
      </c>
      <c r="E382" s="1">
        <v>700300</v>
      </c>
      <c r="F382" s="1">
        <v>2011</v>
      </c>
      <c r="G382" s="1">
        <v>1</v>
      </c>
      <c r="H382" s="1" t="s">
        <v>702</v>
      </c>
      <c r="I382" s="1" t="s">
        <v>52</v>
      </c>
      <c r="J382" s="1" t="s">
        <v>29</v>
      </c>
      <c r="K382" s="1" t="str">
        <f>IF(Tabela1[[#This Row],[Situação da Obra]]="Inacabada - PC Técnica Concluída","Inacabada",Tabela1[[#This Row],[Situação da Obra]])</f>
        <v>Inacabada</v>
      </c>
      <c r="L382" s="1" t="s">
        <v>30</v>
      </c>
      <c r="M382" s="4">
        <v>44915</v>
      </c>
      <c r="N382" s="5">
        <v>0.59099999999999997</v>
      </c>
      <c r="O382" s="4">
        <v>43256</v>
      </c>
      <c r="P382" s="1" t="s">
        <v>31</v>
      </c>
      <c r="Q382" s="1" t="s">
        <v>24</v>
      </c>
      <c r="R382" s="1" t="s">
        <v>32</v>
      </c>
      <c r="S382" s="1" t="s">
        <v>33</v>
      </c>
      <c r="T382" s="1" t="s">
        <v>34</v>
      </c>
      <c r="U382" s="6">
        <v>1420897.29</v>
      </c>
      <c r="V382" s="6">
        <v>1136704.28</v>
      </c>
      <c r="W382" s="6">
        <v>11481.86</v>
      </c>
      <c r="X382" s="6">
        <v>1148186.1400000001</v>
      </c>
      <c r="Y382" s="6">
        <v>0</v>
      </c>
      <c r="Z382" s="7">
        <v>43106</v>
      </c>
      <c r="AA3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82" s="35" t="str">
        <f>IFERROR(
                    _xlfn.XLOOKUP(Tabela1[[#This Row],[ID]],'Base_Solicitações MP'!B:B,'Base_Solicitações MP'!R:R),
                    "Não enviada")</f>
        <v>Não enviada</v>
      </c>
      <c r="AC382" s="15" t="str">
        <f>_xlfn.CONCAT(Tabela1[[#This Row],[Município]],"/",Tabela1[[#This Row],[UF]])</f>
        <v>Salgado de São Félix/PB</v>
      </c>
    </row>
    <row r="383" spans="1:29" x14ac:dyDescent="0.25">
      <c r="A383" s="14" t="s">
        <v>24</v>
      </c>
      <c r="B383" s="2" t="s">
        <v>8532</v>
      </c>
      <c r="C383" s="2" t="s">
        <v>25</v>
      </c>
      <c r="D383" s="3" t="s">
        <v>703</v>
      </c>
      <c r="E383" s="1">
        <v>700327</v>
      </c>
      <c r="F383" s="1">
        <v>2011</v>
      </c>
      <c r="G383" s="1">
        <v>1</v>
      </c>
      <c r="H383" s="1" t="s">
        <v>704</v>
      </c>
      <c r="I383" s="1" t="s">
        <v>47</v>
      </c>
      <c r="J383" s="1" t="s">
        <v>40</v>
      </c>
      <c r="K383" s="1" t="str">
        <f>IF(Tabela1[[#This Row],[Situação da Obra]]="Inacabada - PC Técnica Concluída","Inacabada",Tabela1[[#This Row],[Situação da Obra]])</f>
        <v>Inacabada</v>
      </c>
      <c r="L383" s="1" t="s">
        <v>30</v>
      </c>
      <c r="M383" s="4">
        <v>43495</v>
      </c>
      <c r="N383" s="5">
        <v>0.86880000000000002</v>
      </c>
      <c r="O383" s="4">
        <v>43462</v>
      </c>
      <c r="P383" s="1" t="s">
        <v>31</v>
      </c>
      <c r="Q383" s="1" t="s">
        <v>24</v>
      </c>
      <c r="R383" s="1" t="s">
        <v>32</v>
      </c>
      <c r="S383" s="1" t="s">
        <v>33</v>
      </c>
      <c r="T383" s="1" t="s">
        <v>34</v>
      </c>
      <c r="U383" s="6">
        <v>604610.15</v>
      </c>
      <c r="V383" s="6">
        <v>1316710.1300000001</v>
      </c>
      <c r="W383" s="6">
        <v>13300.1</v>
      </c>
      <c r="X383" s="6">
        <v>1330010.2300000002</v>
      </c>
      <c r="Y383" s="6">
        <v>67597.759999999995</v>
      </c>
      <c r="Z383" s="7">
        <v>43449</v>
      </c>
      <c r="AA3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83" s="35" t="str">
        <f>IFERROR(
                    _xlfn.XLOOKUP(Tabela1[[#This Row],[ID]],'Base_Solicitações MP'!B:B,'Base_Solicitações MP'!R:R),
                    "Não enviada")</f>
        <v>Em Cadastramento</v>
      </c>
      <c r="AC383" s="15" t="str">
        <f>_xlfn.CONCAT(Tabela1[[#This Row],[Município]],"/",Tabela1[[#This Row],[UF]])</f>
        <v>Aragominas/TO</v>
      </c>
    </row>
    <row r="384" spans="1:29" x14ac:dyDescent="0.25">
      <c r="A384" s="14" t="s">
        <v>705</v>
      </c>
      <c r="B384" s="2" t="s">
        <v>8533</v>
      </c>
      <c r="C384" s="2" t="s">
        <v>11398</v>
      </c>
      <c r="D384" s="3" t="s">
        <v>706</v>
      </c>
      <c r="E384" s="1" t="s">
        <v>707</v>
      </c>
      <c r="F384" s="1">
        <v>2011</v>
      </c>
      <c r="G384" s="1">
        <v>3</v>
      </c>
      <c r="H384" s="1" t="s">
        <v>708</v>
      </c>
      <c r="I384" s="1" t="s">
        <v>212</v>
      </c>
      <c r="J384" s="1" t="s">
        <v>29</v>
      </c>
      <c r="K384" s="1" t="str">
        <f>IF(Tabela1[[#This Row],[Situação da Obra]]="Inacabada - PC Técnica Concluída","Inacabada",Tabela1[[#This Row],[Situação da Obra]])</f>
        <v>Inacabada</v>
      </c>
      <c r="L384" s="1" t="s">
        <v>30</v>
      </c>
      <c r="M384" s="4">
        <v>44915</v>
      </c>
      <c r="N384" s="5">
        <v>0.252</v>
      </c>
      <c r="O384" s="4">
        <v>42175</v>
      </c>
      <c r="P384" s="1" t="s">
        <v>709</v>
      </c>
      <c r="Q384" s="1" t="s">
        <v>710</v>
      </c>
      <c r="R384" s="1" t="s">
        <v>32</v>
      </c>
      <c r="S384" s="1" t="s">
        <v>711</v>
      </c>
      <c r="T384" s="1" t="s">
        <v>712</v>
      </c>
      <c r="U384" s="6">
        <v>398870.5</v>
      </c>
      <c r="V384" s="6">
        <v>489411.58</v>
      </c>
      <c r="W384" s="6">
        <v>0</v>
      </c>
      <c r="X384" s="6">
        <v>489411.58</v>
      </c>
      <c r="Y384" s="6">
        <v>0</v>
      </c>
      <c r="Z384" s="7">
        <v>42102</v>
      </c>
      <c r="AA3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84" s="35" t="str">
        <f>IFERROR(
                    _xlfn.XLOOKUP(Tabela1[[#This Row],[ID]],'Base_Solicitações MP'!B:B,'Base_Solicitações MP'!R:R),
                    "Não enviada")</f>
        <v>Não enviada</v>
      </c>
      <c r="AC384" s="15" t="str">
        <f>_xlfn.CONCAT(Tabela1[[#This Row],[Município]],"/",Tabela1[[#This Row],[UF]])</f>
        <v>Manacapuru/AM</v>
      </c>
    </row>
    <row r="385" spans="1:29" x14ac:dyDescent="0.25">
      <c r="A385" s="14" t="s">
        <v>705</v>
      </c>
      <c r="B385" s="2" t="s">
        <v>8534</v>
      </c>
      <c r="C385" s="2" t="s">
        <v>11399</v>
      </c>
      <c r="D385" s="3" t="s">
        <v>706</v>
      </c>
      <c r="E385" s="1" t="s">
        <v>707</v>
      </c>
      <c r="F385" s="1">
        <v>2011</v>
      </c>
      <c r="G385" s="1">
        <v>3</v>
      </c>
      <c r="H385" s="1" t="s">
        <v>708</v>
      </c>
      <c r="I385" s="1" t="s">
        <v>212</v>
      </c>
      <c r="J385" s="1" t="s">
        <v>29</v>
      </c>
      <c r="K385" s="1" t="str">
        <f>IF(Tabela1[[#This Row],[Situação da Obra]]="Inacabada - PC Técnica Concluída","Inacabada",Tabela1[[#This Row],[Situação da Obra]])</f>
        <v>Inacabada</v>
      </c>
      <c r="L385" s="1" t="s">
        <v>30</v>
      </c>
      <c r="M385" s="4">
        <v>44915</v>
      </c>
      <c r="N385" s="5">
        <v>0.28000000000000003</v>
      </c>
      <c r="O385" s="4">
        <v>42175</v>
      </c>
      <c r="P385" s="1" t="s">
        <v>709</v>
      </c>
      <c r="Q385" s="1" t="s">
        <v>710</v>
      </c>
      <c r="R385" s="1" t="s">
        <v>32</v>
      </c>
      <c r="S385" s="1" t="s">
        <v>711</v>
      </c>
      <c r="T385" s="1" t="s">
        <v>712</v>
      </c>
      <c r="U385" s="6">
        <v>403723.94</v>
      </c>
      <c r="V385" s="6">
        <v>489411.58</v>
      </c>
      <c r="W385" s="6">
        <v>0</v>
      </c>
      <c r="X385" s="6">
        <v>489411.58</v>
      </c>
      <c r="Y385" s="6">
        <v>0</v>
      </c>
      <c r="Z385" s="7">
        <v>42102</v>
      </c>
      <c r="AA3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85" s="35" t="str">
        <f>IFERROR(
                    _xlfn.XLOOKUP(Tabela1[[#This Row],[ID]],'Base_Solicitações MP'!B:B,'Base_Solicitações MP'!R:R),
                    "Não enviada")</f>
        <v>Não enviada</v>
      </c>
      <c r="AC385" s="15" t="str">
        <f>_xlfn.CONCAT(Tabela1[[#This Row],[Município]],"/",Tabela1[[#This Row],[UF]])</f>
        <v>Manacapuru/AM</v>
      </c>
    </row>
    <row r="386" spans="1:29" x14ac:dyDescent="0.25">
      <c r="A386" s="14" t="s">
        <v>705</v>
      </c>
      <c r="B386" s="2" t="s">
        <v>8535</v>
      </c>
      <c r="C386" s="2" t="s">
        <v>11400</v>
      </c>
      <c r="D386" s="3" t="s">
        <v>713</v>
      </c>
      <c r="E386" s="1" t="s">
        <v>714</v>
      </c>
      <c r="F386" s="1">
        <v>2011</v>
      </c>
      <c r="G386" s="1">
        <v>1</v>
      </c>
      <c r="H386" s="1" t="s">
        <v>715</v>
      </c>
      <c r="I386" s="1" t="s">
        <v>112</v>
      </c>
      <c r="J386" s="1" t="s">
        <v>56</v>
      </c>
      <c r="K386" s="1" t="str">
        <f>IF(Tabela1[[#This Row],[Situação da Obra]]="Inacabada - PC Técnica Concluída","Inacabada",Tabela1[[#This Row],[Situação da Obra]])</f>
        <v>Paralisada</v>
      </c>
      <c r="L386" s="1" t="s">
        <v>30</v>
      </c>
      <c r="M386" s="4">
        <v>43941</v>
      </c>
      <c r="N386" s="5">
        <v>0.96860000000000002</v>
      </c>
      <c r="O386" s="4">
        <v>45022</v>
      </c>
      <c r="P386" s="1" t="s">
        <v>709</v>
      </c>
      <c r="Q386" s="1" t="s">
        <v>710</v>
      </c>
      <c r="R386" s="1" t="s">
        <v>32</v>
      </c>
      <c r="S386" s="1" t="s">
        <v>716</v>
      </c>
      <c r="T386" s="1" t="s">
        <v>712</v>
      </c>
      <c r="U386" s="6">
        <v>596783.43000000005</v>
      </c>
      <c r="V386" s="6">
        <v>490000</v>
      </c>
      <c r="W386" s="6">
        <v>0</v>
      </c>
      <c r="X386" s="6">
        <v>490000</v>
      </c>
      <c r="Y386" s="6">
        <v>175499.16</v>
      </c>
      <c r="Z386" s="7">
        <v>45049</v>
      </c>
      <c r="AA3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86" s="35" t="str">
        <f>IFERROR(
                    _xlfn.XLOOKUP(Tabela1[[#This Row],[ID]],'Base_Solicitações MP'!B:B,'Base_Solicitações MP'!R:R),
                    "Não enviada")</f>
        <v>Aguardando Análise FNDE</v>
      </c>
      <c r="AC386" s="15" t="str">
        <f>_xlfn.CONCAT(Tabela1[[#This Row],[Município]],"/",Tabela1[[#This Row],[UF]])</f>
        <v>Colniza/MT</v>
      </c>
    </row>
    <row r="387" spans="1:29" x14ac:dyDescent="0.25">
      <c r="A387" s="14" t="s">
        <v>705</v>
      </c>
      <c r="B387" s="2" t="s">
        <v>8536</v>
      </c>
      <c r="C387" s="2" t="s">
        <v>11401</v>
      </c>
      <c r="D387" s="3" t="s">
        <v>717</v>
      </c>
      <c r="E387" s="1" t="s">
        <v>718</v>
      </c>
      <c r="F387" s="1">
        <v>2011</v>
      </c>
      <c r="G387" s="1">
        <v>1</v>
      </c>
      <c r="H387" s="1" t="s">
        <v>715</v>
      </c>
      <c r="I387" s="1" t="s">
        <v>112</v>
      </c>
      <c r="J387" s="1" t="s">
        <v>29</v>
      </c>
      <c r="K387" s="1" t="str">
        <f>IF(Tabela1[[#This Row],[Situação da Obra]]="Inacabada - PC Técnica Concluída","Inacabada",Tabela1[[#This Row],[Situação da Obra]])</f>
        <v>Inacabada</v>
      </c>
      <c r="L387" s="1" t="s">
        <v>30</v>
      </c>
      <c r="M387" s="4">
        <v>45009</v>
      </c>
      <c r="N387" s="5">
        <v>0.97440000000000004</v>
      </c>
      <c r="O387" s="4">
        <v>42648</v>
      </c>
      <c r="P387" s="1" t="s">
        <v>31</v>
      </c>
      <c r="Q387" s="1" t="s">
        <v>710</v>
      </c>
      <c r="R387" s="1" t="s">
        <v>32</v>
      </c>
      <c r="S387" s="1" t="s">
        <v>33</v>
      </c>
      <c r="T387" s="1" t="s">
        <v>34</v>
      </c>
      <c r="U387" s="6">
        <v>1054173.93</v>
      </c>
      <c r="V387" s="6">
        <v>1171147.22</v>
      </c>
      <c r="W387" s="6">
        <v>0</v>
      </c>
      <c r="X387" s="6">
        <v>1171147.22</v>
      </c>
      <c r="Y387" s="6">
        <v>69392.03</v>
      </c>
      <c r="Z387" s="7">
        <v>44912</v>
      </c>
      <c r="AA3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87" s="35" t="str">
        <f>IFERROR(
                    _xlfn.XLOOKUP(Tabela1[[#This Row],[ID]],'Base_Solicitações MP'!B:B,'Base_Solicitações MP'!R:R),
                    "Não enviada")</f>
        <v>Diligência</v>
      </c>
      <c r="AC387" s="15" t="str">
        <f>_xlfn.CONCAT(Tabela1[[#This Row],[Município]],"/",Tabela1[[#This Row],[UF]])</f>
        <v>Colniza/MT</v>
      </c>
    </row>
    <row r="388" spans="1:29" x14ac:dyDescent="0.25">
      <c r="A388" s="14" t="s">
        <v>705</v>
      </c>
      <c r="B388" s="2" t="s">
        <v>7298</v>
      </c>
      <c r="C388" s="2" t="s">
        <v>8183</v>
      </c>
      <c r="D388" s="3" t="s">
        <v>719</v>
      </c>
      <c r="E388" s="1" t="s">
        <v>720</v>
      </c>
      <c r="F388" s="1">
        <v>2011</v>
      </c>
      <c r="G388" s="1">
        <v>1</v>
      </c>
      <c r="H388" s="1" t="s">
        <v>721</v>
      </c>
      <c r="I388" s="1" t="s">
        <v>55</v>
      </c>
      <c r="J388" s="1" t="s">
        <v>40</v>
      </c>
      <c r="K388" s="1" t="str">
        <f>IF(Tabela1[[#This Row],[Situação da Obra]]="Inacabada - PC Técnica Concluída","Inacabada",Tabela1[[#This Row],[Situação da Obra]])</f>
        <v>Inacabada</v>
      </c>
      <c r="L388" s="1" t="s">
        <v>30</v>
      </c>
      <c r="M388" s="4">
        <v>44775</v>
      </c>
      <c r="N388" s="5">
        <v>0.39379999999999998</v>
      </c>
      <c r="O388" s="4"/>
      <c r="P388" s="1" t="s">
        <v>31</v>
      </c>
      <c r="Q388" s="1" t="s">
        <v>710</v>
      </c>
      <c r="R388" s="1" t="s">
        <v>32</v>
      </c>
      <c r="S388" s="1" t="s">
        <v>79</v>
      </c>
      <c r="T388" s="1" t="s">
        <v>34</v>
      </c>
      <c r="U388" s="6">
        <v>290874.49</v>
      </c>
      <c r="V388" s="6">
        <v>604578.84</v>
      </c>
      <c r="W388" s="6">
        <v>0</v>
      </c>
      <c r="X388" s="6">
        <v>604578.84</v>
      </c>
      <c r="Y388" s="6">
        <v>204631.99</v>
      </c>
      <c r="Z388" s="7">
        <v>44737</v>
      </c>
      <c r="AA3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88" s="35" t="str">
        <f>IFERROR(
                    _xlfn.XLOOKUP(Tabela1[[#This Row],[ID]],'Base_Solicitações MP'!B:B,'Base_Solicitações MP'!R:R),
                    "Não enviada")</f>
        <v>Em Cadastramento</v>
      </c>
      <c r="AC388" s="15" t="str">
        <f>_xlfn.CONCAT(Tabela1[[#This Row],[Município]],"/",Tabela1[[#This Row],[UF]])</f>
        <v>Bom Sucesso de Itararé/SP</v>
      </c>
    </row>
    <row r="389" spans="1:29" x14ac:dyDescent="0.25">
      <c r="A389" s="14" t="s">
        <v>705</v>
      </c>
      <c r="B389" s="2" t="s">
        <v>8537</v>
      </c>
      <c r="C389" s="2" t="s">
        <v>11402</v>
      </c>
      <c r="D389" s="3" t="s">
        <v>722</v>
      </c>
      <c r="E389" s="1" t="s">
        <v>723</v>
      </c>
      <c r="F389" s="1">
        <v>2011</v>
      </c>
      <c r="G389" s="1">
        <v>1</v>
      </c>
      <c r="H389" s="1" t="s">
        <v>724</v>
      </c>
      <c r="I389" s="1" t="s">
        <v>60</v>
      </c>
      <c r="J389" s="1" t="s">
        <v>29</v>
      </c>
      <c r="K389" s="1" t="str">
        <f>IF(Tabela1[[#This Row],[Situação da Obra]]="Inacabada - PC Técnica Concluída","Inacabada",Tabela1[[#This Row],[Situação da Obra]])</f>
        <v>Inacabada</v>
      </c>
      <c r="L389" s="1" t="s">
        <v>30</v>
      </c>
      <c r="M389" s="4">
        <v>44915</v>
      </c>
      <c r="N389" s="5">
        <v>0.2596</v>
      </c>
      <c r="O389" s="4">
        <v>42291</v>
      </c>
      <c r="P389" s="1" t="s">
        <v>31</v>
      </c>
      <c r="Q389" s="1" t="s">
        <v>710</v>
      </c>
      <c r="R389" s="1" t="s">
        <v>32</v>
      </c>
      <c r="S389" s="1" t="s">
        <v>79</v>
      </c>
      <c r="T389" s="1" t="s">
        <v>34</v>
      </c>
      <c r="U389" s="6">
        <v>613763.51</v>
      </c>
      <c r="V389" s="6">
        <v>619960.42000000004</v>
      </c>
      <c r="W389" s="6">
        <v>0</v>
      </c>
      <c r="X389" s="6">
        <v>619960.42000000004</v>
      </c>
      <c r="Y389" s="6">
        <v>3734.26</v>
      </c>
      <c r="Z389" s="7">
        <v>42581</v>
      </c>
      <c r="AA3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89" s="35" t="str">
        <f>IFERROR(
                    _xlfn.XLOOKUP(Tabela1[[#This Row],[ID]],'Base_Solicitações MP'!B:B,'Base_Solicitações MP'!R:R),
                    "Não enviada")</f>
        <v>Em Cadastramento</v>
      </c>
      <c r="AC389" s="15" t="str">
        <f>_xlfn.CONCAT(Tabela1[[#This Row],[Município]],"/",Tabela1[[#This Row],[UF]])</f>
        <v>Itacarambi/MG</v>
      </c>
    </row>
    <row r="390" spans="1:29" x14ac:dyDescent="0.25">
      <c r="A390" s="14" t="s">
        <v>705</v>
      </c>
      <c r="B390" s="2" t="s">
        <v>8538</v>
      </c>
      <c r="C390" s="2" t="s">
        <v>11403</v>
      </c>
      <c r="D390" s="3" t="s">
        <v>725</v>
      </c>
      <c r="E390" s="1" t="s">
        <v>726</v>
      </c>
      <c r="F390" s="1">
        <v>2011</v>
      </c>
      <c r="G390" s="1">
        <v>1</v>
      </c>
      <c r="H390" s="1" t="s">
        <v>727</v>
      </c>
      <c r="I390" s="1" t="s">
        <v>44</v>
      </c>
      <c r="J390" s="1" t="s">
        <v>29</v>
      </c>
      <c r="K390" s="1" t="str">
        <f>IF(Tabela1[[#This Row],[Situação da Obra]]="Inacabada - PC Técnica Concluída","Inacabada",Tabela1[[#This Row],[Situação da Obra]])</f>
        <v>Inacabada</v>
      </c>
      <c r="L390" s="1" t="s">
        <v>30</v>
      </c>
      <c r="M390" s="4">
        <v>44915</v>
      </c>
      <c r="N390" s="5">
        <v>0.71909999999999996</v>
      </c>
      <c r="O390" s="4">
        <v>41614</v>
      </c>
      <c r="P390" s="1" t="s">
        <v>31</v>
      </c>
      <c r="Q390" s="1" t="s">
        <v>710</v>
      </c>
      <c r="R390" s="1" t="s">
        <v>32</v>
      </c>
      <c r="S390" s="1" t="s">
        <v>33</v>
      </c>
      <c r="T390" s="1" t="s">
        <v>34</v>
      </c>
      <c r="U390" s="6">
        <v>1289368.3899999999</v>
      </c>
      <c r="V390" s="6">
        <v>1290334.07</v>
      </c>
      <c r="W390" s="6">
        <v>0</v>
      </c>
      <c r="X390" s="6">
        <v>1290334.07</v>
      </c>
      <c r="Y390" s="6">
        <v>8.92</v>
      </c>
      <c r="Z390" s="7">
        <v>42122</v>
      </c>
      <c r="AA3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90" s="35" t="str">
        <f>IFERROR(
                    _xlfn.XLOOKUP(Tabela1[[#This Row],[ID]],'Base_Solicitações MP'!B:B,'Base_Solicitações MP'!R:R),
                    "Não enviada")</f>
        <v>Aguardando Análise FNDE</v>
      </c>
      <c r="AC390" s="15" t="str">
        <f>_xlfn.CONCAT(Tabela1[[#This Row],[Município]],"/",Tabela1[[#This Row],[UF]])</f>
        <v>São Pedro da Água Branca/MA</v>
      </c>
    </row>
    <row r="391" spans="1:29" x14ac:dyDescent="0.25">
      <c r="A391" s="14" t="s">
        <v>705</v>
      </c>
      <c r="B391" s="2" t="s">
        <v>8539</v>
      </c>
      <c r="C391" s="2" t="s">
        <v>11404</v>
      </c>
      <c r="D391" s="3" t="s">
        <v>728</v>
      </c>
      <c r="E391" s="1" t="s">
        <v>729</v>
      </c>
      <c r="F391" s="1">
        <v>2011</v>
      </c>
      <c r="G391" s="1">
        <v>1</v>
      </c>
      <c r="H391" s="1" t="s">
        <v>592</v>
      </c>
      <c r="I391" s="1" t="s">
        <v>129</v>
      </c>
      <c r="J391" s="1" t="s">
        <v>29</v>
      </c>
      <c r="K391" s="1" t="str">
        <f>IF(Tabela1[[#This Row],[Situação da Obra]]="Inacabada - PC Técnica Concluída","Inacabada",Tabela1[[#This Row],[Situação da Obra]])</f>
        <v>Inacabada</v>
      </c>
      <c r="L391" s="1" t="s">
        <v>30</v>
      </c>
      <c r="M391" s="4">
        <v>44915</v>
      </c>
      <c r="N391" s="5">
        <v>0.83299999999999996</v>
      </c>
      <c r="O391" s="4">
        <v>43130</v>
      </c>
      <c r="P391" s="1" t="s">
        <v>31</v>
      </c>
      <c r="Q391" s="1" t="s">
        <v>710</v>
      </c>
      <c r="R391" s="1" t="s">
        <v>32</v>
      </c>
      <c r="S391" s="1" t="s">
        <v>79</v>
      </c>
      <c r="T391" s="1" t="s">
        <v>34</v>
      </c>
      <c r="U391" s="6">
        <v>609256.93999999994</v>
      </c>
      <c r="V391" s="6">
        <v>619999.67000000004</v>
      </c>
      <c r="W391" s="6">
        <v>0</v>
      </c>
      <c r="X391" s="6">
        <v>619999.67000000004</v>
      </c>
      <c r="Y391" s="6">
        <v>2321.0300000000002</v>
      </c>
      <c r="Z391" s="7">
        <v>42124</v>
      </c>
      <c r="AA3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91" s="35" t="str">
        <f>IFERROR(
                    _xlfn.XLOOKUP(Tabela1[[#This Row],[ID]],'Base_Solicitações MP'!B:B,'Base_Solicitações MP'!R:R),
                    "Não enviada")</f>
        <v>Diligência</v>
      </c>
      <c r="AC391" s="15" t="str">
        <f>_xlfn.CONCAT(Tabela1[[#This Row],[Município]],"/",Tabela1[[#This Row],[UF]])</f>
        <v>Poço Branco/RN</v>
      </c>
    </row>
    <row r="392" spans="1:29" x14ac:dyDescent="0.25">
      <c r="A392" s="14" t="s">
        <v>705</v>
      </c>
      <c r="B392" s="2" t="s">
        <v>8540</v>
      </c>
      <c r="C392" s="2" t="s">
        <v>11405</v>
      </c>
      <c r="D392" s="3" t="s">
        <v>730</v>
      </c>
      <c r="E392" s="1" t="s">
        <v>731</v>
      </c>
      <c r="F392" s="1">
        <v>2011</v>
      </c>
      <c r="G392" s="1">
        <v>1</v>
      </c>
      <c r="H392" s="1" t="s">
        <v>732</v>
      </c>
      <c r="I392" s="1" t="s">
        <v>44</v>
      </c>
      <c r="J392" s="1" t="s">
        <v>40</v>
      </c>
      <c r="K392" s="1" t="str">
        <f>IF(Tabela1[[#This Row],[Situação da Obra]]="Inacabada - PC Técnica Concluída","Inacabada",Tabela1[[#This Row],[Situação da Obra]])</f>
        <v>Inacabada</v>
      </c>
      <c r="L392" s="1" t="s">
        <v>30</v>
      </c>
      <c r="M392" s="4">
        <v>43432</v>
      </c>
      <c r="N392" s="5">
        <v>0.53459999999999996</v>
      </c>
      <c r="O392" s="4">
        <v>43361</v>
      </c>
      <c r="P392" s="1" t="s">
        <v>31</v>
      </c>
      <c r="Q392" s="1" t="s">
        <v>710</v>
      </c>
      <c r="R392" s="1" t="s">
        <v>32</v>
      </c>
      <c r="S392" s="1" t="s">
        <v>33</v>
      </c>
      <c r="T392" s="1" t="s">
        <v>34</v>
      </c>
      <c r="U392" s="6">
        <v>1287650</v>
      </c>
      <c r="V392" s="6">
        <v>1299963.8799999999</v>
      </c>
      <c r="W392" s="6">
        <v>0</v>
      </c>
      <c r="X392" s="6">
        <v>1299963.8799999999</v>
      </c>
      <c r="Y392" s="6">
        <v>19543.009999999998</v>
      </c>
      <c r="Z392" s="7">
        <v>43403</v>
      </c>
      <c r="AA3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92" s="35" t="str">
        <f>IFERROR(
                    _xlfn.XLOOKUP(Tabela1[[#This Row],[ID]],'Base_Solicitações MP'!B:B,'Base_Solicitações MP'!R:R),
                    "Não enviada")</f>
        <v>Diligência</v>
      </c>
      <c r="AC392" s="15" t="str">
        <f>_xlfn.CONCAT(Tabela1[[#This Row],[Município]],"/",Tabela1[[#This Row],[UF]])</f>
        <v>Montes Altos/MA</v>
      </c>
    </row>
    <row r="393" spans="1:29" x14ac:dyDescent="0.25">
      <c r="A393" s="14" t="s">
        <v>705</v>
      </c>
      <c r="B393" s="2" t="s">
        <v>8541</v>
      </c>
      <c r="C393" s="2" t="s">
        <v>11406</v>
      </c>
      <c r="D393" s="3" t="s">
        <v>733</v>
      </c>
      <c r="E393" s="1" t="s">
        <v>734</v>
      </c>
      <c r="F393" s="1">
        <v>2011</v>
      </c>
      <c r="G393" s="1">
        <v>1</v>
      </c>
      <c r="H393" s="1" t="s">
        <v>735</v>
      </c>
      <c r="I393" s="1" t="s">
        <v>44</v>
      </c>
      <c r="J393" s="1" t="s">
        <v>40</v>
      </c>
      <c r="K393" s="1" t="str">
        <f>IF(Tabela1[[#This Row],[Situação da Obra]]="Inacabada - PC Técnica Concluída","Inacabada",Tabela1[[#This Row],[Situação da Obra]])</f>
        <v>Inacabada</v>
      </c>
      <c r="L393" s="1" t="s">
        <v>30</v>
      </c>
      <c r="M393" s="4">
        <v>41992</v>
      </c>
      <c r="N393" s="5">
        <v>0.6038</v>
      </c>
      <c r="O393" s="4">
        <v>41947</v>
      </c>
      <c r="P393" s="1" t="s">
        <v>31</v>
      </c>
      <c r="Q393" s="1" t="s">
        <v>710</v>
      </c>
      <c r="R393" s="1" t="s">
        <v>32</v>
      </c>
      <c r="S393" s="1" t="s">
        <v>33</v>
      </c>
      <c r="T393" s="1" t="s">
        <v>34</v>
      </c>
      <c r="U393" s="6">
        <v>1291565.04</v>
      </c>
      <c r="V393" s="6">
        <v>1294000.3799999999</v>
      </c>
      <c r="W393" s="6">
        <v>0</v>
      </c>
      <c r="X393" s="6">
        <v>1294000.3799999999</v>
      </c>
      <c r="Y393" s="6">
        <v>50.27</v>
      </c>
      <c r="Z393" s="7">
        <v>42003</v>
      </c>
      <c r="AA3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93" s="35" t="str">
        <f>IFERROR(
                    _xlfn.XLOOKUP(Tabela1[[#This Row],[ID]],'Base_Solicitações MP'!B:B,'Base_Solicitações MP'!R:R),
                    "Não enviada")</f>
        <v>Diligência</v>
      </c>
      <c r="AC393" s="15" t="str">
        <f>_xlfn.CONCAT(Tabela1[[#This Row],[Município]],"/",Tabela1[[#This Row],[UF]])</f>
        <v>Vila Nova dos Martírios/MA</v>
      </c>
    </row>
    <row r="394" spans="1:29" x14ac:dyDescent="0.25">
      <c r="A394" s="14" t="s">
        <v>705</v>
      </c>
      <c r="B394" s="2" t="s">
        <v>8542</v>
      </c>
      <c r="C394" s="2" t="s">
        <v>11407</v>
      </c>
      <c r="D394" s="3" t="s">
        <v>736</v>
      </c>
      <c r="E394" s="1" t="s">
        <v>737</v>
      </c>
      <c r="F394" s="1">
        <v>2013</v>
      </c>
      <c r="G394" s="1">
        <v>5</v>
      </c>
      <c r="H394" s="1" t="s">
        <v>738</v>
      </c>
      <c r="I394" s="1" t="s">
        <v>249</v>
      </c>
      <c r="J394" s="1" t="s">
        <v>56</v>
      </c>
      <c r="K394" s="1" t="str">
        <f>IF(Tabela1[[#This Row],[Situação da Obra]]="Inacabada - PC Técnica Concluída","Inacabada",Tabela1[[#This Row],[Situação da Obra]])</f>
        <v>Paralisada</v>
      </c>
      <c r="L394" s="1" t="s">
        <v>30</v>
      </c>
      <c r="M394" s="4">
        <v>44964</v>
      </c>
      <c r="N394" s="5">
        <v>0.34300000000000003</v>
      </c>
      <c r="O394" s="4">
        <v>44964</v>
      </c>
      <c r="P394" s="1" t="s">
        <v>31</v>
      </c>
      <c r="Q394" s="1" t="s">
        <v>710</v>
      </c>
      <c r="R394" s="1" t="s">
        <v>32</v>
      </c>
      <c r="S394" s="1" t="s">
        <v>739</v>
      </c>
      <c r="T394" s="1" t="s">
        <v>34</v>
      </c>
      <c r="U394" s="6">
        <v>1658037.3</v>
      </c>
      <c r="V394" s="6">
        <v>1143965.8899999999</v>
      </c>
      <c r="W394" s="6">
        <v>37195.56</v>
      </c>
      <c r="X394" s="6">
        <v>1181161.45</v>
      </c>
      <c r="Y394" s="6">
        <v>127740.98</v>
      </c>
      <c r="Z394" s="7">
        <v>45219</v>
      </c>
      <c r="AA3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94" s="35" t="str">
        <f>IFERROR(
                    _xlfn.XLOOKUP(Tabela1[[#This Row],[ID]],'Base_Solicitações MP'!B:B,'Base_Solicitações MP'!R:R),
                    "Não enviada")</f>
        <v>Diligência</v>
      </c>
      <c r="AC394" s="15" t="str">
        <f>_xlfn.CONCAT(Tabela1[[#This Row],[Município]],"/",Tabela1[[#This Row],[UF]])</f>
        <v>Nossa Senhora do Socorro/SE</v>
      </c>
    </row>
    <row r="395" spans="1:29" x14ac:dyDescent="0.25">
      <c r="A395" s="14" t="s">
        <v>705</v>
      </c>
      <c r="B395" s="2" t="s">
        <v>8543</v>
      </c>
      <c r="C395" s="2" t="s">
        <v>11408</v>
      </c>
      <c r="D395" s="3" t="s">
        <v>740</v>
      </c>
      <c r="E395" s="1" t="s">
        <v>741</v>
      </c>
      <c r="F395" s="1">
        <v>2011</v>
      </c>
      <c r="G395" s="1">
        <v>6</v>
      </c>
      <c r="H395" s="1" t="s">
        <v>427</v>
      </c>
      <c r="I395" s="1" t="s">
        <v>184</v>
      </c>
      <c r="J395" s="1" t="s">
        <v>40</v>
      </c>
      <c r="K395" s="1" t="str">
        <f>IF(Tabela1[[#This Row],[Situação da Obra]]="Inacabada - PC Técnica Concluída","Inacabada",Tabela1[[#This Row],[Situação da Obra]])</f>
        <v>Inacabada</v>
      </c>
      <c r="L395" s="1" t="s">
        <v>30</v>
      </c>
      <c r="M395" s="4">
        <v>43655</v>
      </c>
      <c r="N395" s="5">
        <v>0.48230000000000001</v>
      </c>
      <c r="O395" s="4">
        <v>43521</v>
      </c>
      <c r="P395" s="1" t="s">
        <v>709</v>
      </c>
      <c r="Q395" s="1" t="s">
        <v>710</v>
      </c>
      <c r="R395" s="1" t="s">
        <v>32</v>
      </c>
      <c r="S395" s="1" t="s">
        <v>711</v>
      </c>
      <c r="T395" s="1" t="s">
        <v>712</v>
      </c>
      <c r="U395" s="6">
        <v>489236.35</v>
      </c>
      <c r="V395" s="6">
        <v>489860.43</v>
      </c>
      <c r="W395" s="6">
        <v>0</v>
      </c>
      <c r="X395" s="6">
        <v>489860.43</v>
      </c>
      <c r="Y395" s="6">
        <v>3306.51</v>
      </c>
      <c r="Z395" s="7">
        <v>43615</v>
      </c>
      <c r="AA3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95" s="35" t="str">
        <f>IFERROR(
                    _xlfn.XLOOKUP(Tabela1[[#This Row],[ID]],'Base_Solicitações MP'!B:B,'Base_Solicitações MP'!R:R),
                    "Não enviada")</f>
        <v>Aguardando Análise FNDE</v>
      </c>
      <c r="AC395" s="15" t="str">
        <f>_xlfn.CONCAT(Tabela1[[#This Row],[Município]],"/",Tabela1[[#This Row],[UF]])</f>
        <v>Breves/PA</v>
      </c>
    </row>
    <row r="396" spans="1:29" x14ac:dyDescent="0.25">
      <c r="A396" s="14" t="s">
        <v>705</v>
      </c>
      <c r="B396" s="2" t="s">
        <v>8544</v>
      </c>
      <c r="C396" s="2" t="s">
        <v>8241</v>
      </c>
      <c r="D396" s="3" t="s">
        <v>742</v>
      </c>
      <c r="E396" s="1" t="s">
        <v>743</v>
      </c>
      <c r="F396" s="1">
        <v>2011</v>
      </c>
      <c r="G396" s="1">
        <v>1</v>
      </c>
      <c r="H396" s="1" t="s">
        <v>744</v>
      </c>
      <c r="I396" s="1" t="s">
        <v>44</v>
      </c>
      <c r="J396" s="1" t="s">
        <v>29</v>
      </c>
      <c r="K396" s="1" t="str">
        <f>IF(Tabela1[[#This Row],[Situação da Obra]]="Inacabada - PC Técnica Concluída","Inacabada",Tabela1[[#This Row],[Situação da Obra]])</f>
        <v>Inacabada</v>
      </c>
      <c r="L396" s="1" t="s">
        <v>30</v>
      </c>
      <c r="M396" s="4">
        <v>44915</v>
      </c>
      <c r="N396" s="5">
        <v>0.2278</v>
      </c>
      <c r="O396" s="4">
        <v>42710</v>
      </c>
      <c r="P396" s="1" t="s">
        <v>709</v>
      </c>
      <c r="Q396" s="1" t="s">
        <v>710</v>
      </c>
      <c r="R396" s="1" t="s">
        <v>32</v>
      </c>
      <c r="S396" s="1" t="s">
        <v>711</v>
      </c>
      <c r="T396" s="1" t="s">
        <v>712</v>
      </c>
      <c r="U396" s="6">
        <v>489999.89</v>
      </c>
      <c r="V396" s="6">
        <v>489999.89</v>
      </c>
      <c r="W396" s="6">
        <v>0</v>
      </c>
      <c r="X396" s="6">
        <v>489999.89</v>
      </c>
      <c r="Y396" s="6">
        <v>0</v>
      </c>
      <c r="Z396" s="7">
        <v>42638</v>
      </c>
      <c r="AA3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96" s="35" t="str">
        <f>IFERROR(
                    _xlfn.XLOOKUP(Tabela1[[#This Row],[ID]],'Base_Solicitações MP'!B:B,'Base_Solicitações MP'!R:R),
                    "Não enviada")</f>
        <v>Em Cadastramento</v>
      </c>
      <c r="AC396" s="15" t="str">
        <f>_xlfn.CONCAT(Tabela1[[#This Row],[Município]],"/",Tabela1[[#This Row],[UF]])</f>
        <v>São Francisco do Brejão/MA</v>
      </c>
    </row>
    <row r="397" spans="1:29" x14ac:dyDescent="0.25">
      <c r="A397" s="14" t="s">
        <v>705</v>
      </c>
      <c r="B397" s="2" t="s">
        <v>8545</v>
      </c>
      <c r="C397" s="2" t="s">
        <v>11409</v>
      </c>
      <c r="D397" s="3" t="s">
        <v>706</v>
      </c>
      <c r="E397" s="1" t="s">
        <v>707</v>
      </c>
      <c r="F397" s="1">
        <v>2011</v>
      </c>
      <c r="G397" s="1">
        <v>3</v>
      </c>
      <c r="H397" s="1" t="s">
        <v>708</v>
      </c>
      <c r="I397" s="1" t="s">
        <v>212</v>
      </c>
      <c r="J397" s="1" t="s">
        <v>29</v>
      </c>
      <c r="K397" s="1" t="str">
        <f>IF(Tabela1[[#This Row],[Situação da Obra]]="Inacabada - PC Técnica Concluída","Inacabada",Tabela1[[#This Row],[Situação da Obra]])</f>
        <v>Inacabada</v>
      </c>
      <c r="L397" s="1" t="s">
        <v>30</v>
      </c>
      <c r="M397" s="4">
        <v>44915</v>
      </c>
      <c r="N397" s="5">
        <v>0.1</v>
      </c>
      <c r="O397" s="4">
        <v>42188</v>
      </c>
      <c r="P397" s="1" t="s">
        <v>709</v>
      </c>
      <c r="Q397" s="1" t="s">
        <v>710</v>
      </c>
      <c r="R397" s="1" t="s">
        <v>32</v>
      </c>
      <c r="S397" s="1" t="s">
        <v>711</v>
      </c>
      <c r="T397" s="1" t="s">
        <v>712</v>
      </c>
      <c r="U397" s="6">
        <v>489411.58</v>
      </c>
      <c r="V397" s="6">
        <v>489411.58</v>
      </c>
      <c r="W397" s="6">
        <v>0</v>
      </c>
      <c r="X397" s="6">
        <v>489411.58</v>
      </c>
      <c r="Y397" s="6">
        <v>0</v>
      </c>
      <c r="Z397" s="7">
        <v>42102</v>
      </c>
      <c r="AA3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97" s="35" t="str">
        <f>IFERROR(
                    _xlfn.XLOOKUP(Tabela1[[#This Row],[ID]],'Base_Solicitações MP'!B:B,'Base_Solicitações MP'!R:R),
                    "Não enviada")</f>
        <v>Não enviada</v>
      </c>
      <c r="AC397" s="15" t="str">
        <f>_xlfn.CONCAT(Tabela1[[#This Row],[Município]],"/",Tabela1[[#This Row],[UF]])</f>
        <v>Manacapuru/AM</v>
      </c>
    </row>
    <row r="398" spans="1:29" x14ac:dyDescent="0.25">
      <c r="A398" s="14" t="s">
        <v>705</v>
      </c>
      <c r="B398" s="2" t="s">
        <v>8546</v>
      </c>
      <c r="C398" s="2" t="s">
        <v>11410</v>
      </c>
      <c r="D398" s="3" t="s">
        <v>745</v>
      </c>
      <c r="E398" s="1" t="s">
        <v>746</v>
      </c>
      <c r="F398" s="1">
        <v>2011</v>
      </c>
      <c r="G398" s="1">
        <v>1</v>
      </c>
      <c r="H398" s="1" t="s">
        <v>727</v>
      </c>
      <c r="I398" s="1" t="s">
        <v>44</v>
      </c>
      <c r="J398" s="1" t="s">
        <v>29</v>
      </c>
      <c r="K398" s="1" t="str">
        <f>IF(Tabela1[[#This Row],[Situação da Obra]]="Inacabada - PC Técnica Concluída","Inacabada",Tabela1[[#This Row],[Situação da Obra]])</f>
        <v>Inacabada</v>
      </c>
      <c r="L398" s="1" t="s">
        <v>30</v>
      </c>
      <c r="M398" s="4">
        <v>44915</v>
      </c>
      <c r="N398" s="5">
        <v>0.92920000000000003</v>
      </c>
      <c r="O398" s="4">
        <v>41614</v>
      </c>
      <c r="P398" s="1" t="s">
        <v>709</v>
      </c>
      <c r="Q398" s="1" t="s">
        <v>710</v>
      </c>
      <c r="R398" s="1" t="s">
        <v>32</v>
      </c>
      <c r="S398" s="1" t="s">
        <v>711</v>
      </c>
      <c r="T398" s="1" t="s">
        <v>712</v>
      </c>
      <c r="U398" s="6">
        <v>489633.65</v>
      </c>
      <c r="V398" s="6">
        <v>489999.89</v>
      </c>
      <c r="W398" s="6">
        <v>0</v>
      </c>
      <c r="X398" s="6">
        <v>489999.89</v>
      </c>
      <c r="Y398" s="6">
        <v>0</v>
      </c>
      <c r="Z398" s="7">
        <v>42022</v>
      </c>
      <c r="AA3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98" s="35" t="str">
        <f>IFERROR(
                    _xlfn.XLOOKUP(Tabela1[[#This Row],[ID]],'Base_Solicitações MP'!B:B,'Base_Solicitações MP'!R:R),
                    "Não enviada")</f>
        <v>Aguardando Análise FNDE</v>
      </c>
      <c r="AC398" s="15" t="str">
        <f>_xlfn.CONCAT(Tabela1[[#This Row],[Município]],"/",Tabela1[[#This Row],[UF]])</f>
        <v>São Pedro da Água Branca/MA</v>
      </c>
    </row>
    <row r="399" spans="1:29" x14ac:dyDescent="0.25">
      <c r="A399" s="14" t="s">
        <v>705</v>
      </c>
      <c r="B399" s="2" t="s">
        <v>8547</v>
      </c>
      <c r="C399" s="2" t="s">
        <v>11411</v>
      </c>
      <c r="D399" s="3" t="s">
        <v>747</v>
      </c>
      <c r="E399" s="1" t="s">
        <v>748</v>
      </c>
      <c r="F399" s="1">
        <v>2011</v>
      </c>
      <c r="G399" s="1">
        <v>1</v>
      </c>
      <c r="H399" s="1" t="s">
        <v>727</v>
      </c>
      <c r="I399" s="1" t="s">
        <v>44</v>
      </c>
      <c r="J399" s="1" t="s">
        <v>29</v>
      </c>
      <c r="K399" s="1" t="str">
        <f>IF(Tabela1[[#This Row],[Situação da Obra]]="Inacabada - PC Técnica Concluída","Inacabada",Tabela1[[#This Row],[Situação da Obra]])</f>
        <v>Inacabada</v>
      </c>
      <c r="L399" s="1" t="s">
        <v>30</v>
      </c>
      <c r="M399" s="4">
        <v>44915</v>
      </c>
      <c r="N399" s="5">
        <v>0.91239999999999999</v>
      </c>
      <c r="O399" s="4">
        <v>41614</v>
      </c>
      <c r="P399" s="1" t="s">
        <v>709</v>
      </c>
      <c r="Q399" s="1" t="s">
        <v>710</v>
      </c>
      <c r="R399" s="1" t="s">
        <v>32</v>
      </c>
      <c r="S399" s="1" t="s">
        <v>711</v>
      </c>
      <c r="T399" s="1" t="s">
        <v>712</v>
      </c>
      <c r="U399" s="6">
        <v>488012.03</v>
      </c>
      <c r="V399" s="6">
        <v>489999.89</v>
      </c>
      <c r="W399" s="6">
        <v>0</v>
      </c>
      <c r="X399" s="6">
        <v>489999.89</v>
      </c>
      <c r="Y399" s="6">
        <v>120.73</v>
      </c>
      <c r="Z399" s="7">
        <v>42029</v>
      </c>
      <c r="AA3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99" s="35" t="str">
        <f>IFERROR(
                    _xlfn.XLOOKUP(Tabela1[[#This Row],[ID]],'Base_Solicitações MP'!B:B,'Base_Solicitações MP'!R:R),
                    "Não enviada")</f>
        <v>Aguardando Análise FNDE</v>
      </c>
      <c r="AC399" s="15" t="str">
        <f>_xlfn.CONCAT(Tabela1[[#This Row],[Município]],"/",Tabela1[[#This Row],[UF]])</f>
        <v>São Pedro da Água Branca/MA</v>
      </c>
    </row>
    <row r="400" spans="1:29" x14ac:dyDescent="0.25">
      <c r="A400" s="14" t="s">
        <v>705</v>
      </c>
      <c r="B400" s="2" t="s">
        <v>8548</v>
      </c>
      <c r="C400" s="2" t="s">
        <v>11412</v>
      </c>
      <c r="D400" s="3" t="s">
        <v>749</v>
      </c>
      <c r="E400" s="1" t="s">
        <v>750</v>
      </c>
      <c r="F400" s="1">
        <v>2011</v>
      </c>
      <c r="G400" s="1">
        <v>2</v>
      </c>
      <c r="H400" s="1" t="s">
        <v>751</v>
      </c>
      <c r="I400" s="1" t="s">
        <v>99</v>
      </c>
      <c r="J400" s="1" t="s">
        <v>56</v>
      </c>
      <c r="K400" s="1" t="str">
        <f>IF(Tabela1[[#This Row],[Situação da Obra]]="Inacabada - PC Técnica Concluída","Inacabada",Tabela1[[#This Row],[Situação da Obra]])</f>
        <v>Paralisada</v>
      </c>
      <c r="L400" s="1" t="s">
        <v>30</v>
      </c>
      <c r="M400" s="4">
        <v>44455</v>
      </c>
      <c r="N400" s="5">
        <v>0.61480000000000001</v>
      </c>
      <c r="O400" s="4">
        <v>44655</v>
      </c>
      <c r="P400" s="1" t="s">
        <v>709</v>
      </c>
      <c r="Q400" s="1" t="s">
        <v>710</v>
      </c>
      <c r="R400" s="1" t="s">
        <v>32</v>
      </c>
      <c r="S400" s="1" t="s">
        <v>711</v>
      </c>
      <c r="T400" s="1" t="s">
        <v>712</v>
      </c>
      <c r="U400" s="6">
        <v>364975.14</v>
      </c>
      <c r="V400" s="6">
        <v>486526.99</v>
      </c>
      <c r="W400" s="6">
        <v>0</v>
      </c>
      <c r="X400" s="6">
        <v>486526.99</v>
      </c>
      <c r="Y400" s="6">
        <v>51398.79</v>
      </c>
      <c r="Z400" s="7">
        <v>45249</v>
      </c>
      <c r="AA4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00" s="35" t="str">
        <f>IFERROR(
                    _xlfn.XLOOKUP(Tabela1[[#This Row],[ID]],'Base_Solicitações MP'!B:B,'Base_Solicitações MP'!R:R),
                    "Não enviada")</f>
        <v>Em Cadastramento</v>
      </c>
      <c r="AC400" s="15" t="str">
        <f>_xlfn.CONCAT(Tabela1[[#This Row],[Município]],"/",Tabela1[[#This Row],[UF]])</f>
        <v>Pelotas/RS</v>
      </c>
    </row>
    <row r="401" spans="1:29" x14ac:dyDescent="0.25">
      <c r="A401" s="14" t="s">
        <v>705</v>
      </c>
      <c r="B401" s="2" t="s">
        <v>8549</v>
      </c>
      <c r="C401" s="2" t="s">
        <v>11413</v>
      </c>
      <c r="D401" s="3" t="s">
        <v>752</v>
      </c>
      <c r="E401" s="1" t="s">
        <v>753</v>
      </c>
      <c r="F401" s="1">
        <v>2011</v>
      </c>
      <c r="G401" s="1">
        <v>1</v>
      </c>
      <c r="H401" s="1" t="s">
        <v>754</v>
      </c>
      <c r="I401" s="1" t="s">
        <v>352</v>
      </c>
      <c r="J401" s="1" t="s">
        <v>40</v>
      </c>
      <c r="K401" s="1" t="str">
        <f>IF(Tabela1[[#This Row],[Situação da Obra]]="Inacabada - PC Técnica Concluída","Inacabada",Tabela1[[#This Row],[Situação da Obra]])</f>
        <v>Inacabada</v>
      </c>
      <c r="L401" s="1" t="s">
        <v>30</v>
      </c>
      <c r="M401" s="4">
        <v>43654</v>
      </c>
      <c r="N401" s="5">
        <v>0.72919999999999996</v>
      </c>
      <c r="O401" s="4">
        <v>43591</v>
      </c>
      <c r="P401" s="1" t="s">
        <v>709</v>
      </c>
      <c r="Q401" s="1" t="s">
        <v>710</v>
      </c>
      <c r="R401" s="1" t="s">
        <v>32</v>
      </c>
      <c r="S401" s="1" t="s">
        <v>711</v>
      </c>
      <c r="T401" s="1" t="s">
        <v>712</v>
      </c>
      <c r="U401" s="6">
        <v>287875.40000000002</v>
      </c>
      <c r="V401" s="6">
        <v>489999.11</v>
      </c>
      <c r="W401" s="6">
        <v>0</v>
      </c>
      <c r="X401" s="6">
        <v>489999.11</v>
      </c>
      <c r="Y401" s="6">
        <v>15807.01</v>
      </c>
      <c r="Z401" s="7">
        <v>43493</v>
      </c>
      <c r="AA4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01" s="35" t="str">
        <f>IFERROR(
                    _xlfn.XLOOKUP(Tabela1[[#This Row],[ID]],'Base_Solicitações MP'!B:B,'Base_Solicitações MP'!R:R),
                    "Não enviada")</f>
        <v>Diligência</v>
      </c>
      <c r="AC401" s="15" t="str">
        <f>_xlfn.CONCAT(Tabela1[[#This Row],[Município]],"/",Tabela1[[#This Row],[UF]])</f>
        <v>Passo de Camaragibe/AL</v>
      </c>
    </row>
    <row r="402" spans="1:29" x14ac:dyDescent="0.25">
      <c r="A402" s="14" t="s">
        <v>705</v>
      </c>
      <c r="B402" s="2" t="s">
        <v>8550</v>
      </c>
      <c r="C402" s="2" t="s">
        <v>11414</v>
      </c>
      <c r="D402" s="3" t="s">
        <v>755</v>
      </c>
      <c r="E402" s="1" t="s">
        <v>756</v>
      </c>
      <c r="F402" s="1">
        <v>2011</v>
      </c>
      <c r="G402" s="1">
        <v>3</v>
      </c>
      <c r="H402" s="1" t="s">
        <v>757</v>
      </c>
      <c r="I402" s="1" t="s">
        <v>55</v>
      </c>
      <c r="J402" s="1" t="s">
        <v>40</v>
      </c>
      <c r="K402" s="1" t="str">
        <f>IF(Tabela1[[#This Row],[Situação da Obra]]="Inacabada - PC Técnica Concluída","Inacabada",Tabela1[[#This Row],[Situação da Obra]])</f>
        <v>Inacabada</v>
      </c>
      <c r="L402" s="1" t="s">
        <v>30</v>
      </c>
      <c r="M402" s="4">
        <v>42312</v>
      </c>
      <c r="N402" s="5">
        <v>0.61270000000000002</v>
      </c>
      <c r="O402" s="4">
        <v>42192</v>
      </c>
      <c r="P402" s="1" t="s">
        <v>709</v>
      </c>
      <c r="Q402" s="1" t="s">
        <v>710</v>
      </c>
      <c r="R402" s="1" t="s">
        <v>32</v>
      </c>
      <c r="S402" s="1" t="s">
        <v>711</v>
      </c>
      <c r="T402" s="1" t="s">
        <v>712</v>
      </c>
      <c r="U402" s="6">
        <v>464441.45</v>
      </c>
      <c r="V402" s="6">
        <v>489519.8</v>
      </c>
      <c r="W402" s="6">
        <v>0</v>
      </c>
      <c r="X402" s="6">
        <v>489519.8</v>
      </c>
      <c r="Y402" s="6">
        <v>0</v>
      </c>
      <c r="Z402" s="7">
        <v>42248</v>
      </c>
      <c r="AA4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02" s="35" t="str">
        <f>IFERROR(
                    _xlfn.XLOOKUP(Tabela1[[#This Row],[ID]],'Base_Solicitações MP'!B:B,'Base_Solicitações MP'!R:R),
                    "Não enviada")</f>
        <v>Aguardando Análise FNDE</v>
      </c>
      <c r="AC402" s="15" t="str">
        <f>_xlfn.CONCAT(Tabela1[[#This Row],[Município]],"/",Tabela1[[#This Row],[UF]])</f>
        <v>Francisco Morato/SP</v>
      </c>
    </row>
    <row r="403" spans="1:29" x14ac:dyDescent="0.25">
      <c r="A403" s="14" t="s">
        <v>705</v>
      </c>
      <c r="B403" s="2" t="s">
        <v>8551</v>
      </c>
      <c r="C403" s="2" t="s">
        <v>11415</v>
      </c>
      <c r="D403" s="3" t="s">
        <v>755</v>
      </c>
      <c r="E403" s="1" t="s">
        <v>756</v>
      </c>
      <c r="F403" s="1">
        <v>2011</v>
      </c>
      <c r="G403" s="1">
        <v>3</v>
      </c>
      <c r="H403" s="1" t="s">
        <v>757</v>
      </c>
      <c r="I403" s="1" t="s">
        <v>55</v>
      </c>
      <c r="J403" s="1" t="s">
        <v>40</v>
      </c>
      <c r="K403" s="1" t="str">
        <f>IF(Tabela1[[#This Row],[Situação da Obra]]="Inacabada - PC Técnica Concluída","Inacabada",Tabela1[[#This Row],[Situação da Obra]])</f>
        <v>Inacabada</v>
      </c>
      <c r="L403" s="1" t="s">
        <v>30</v>
      </c>
      <c r="M403" s="4">
        <v>42304</v>
      </c>
      <c r="N403" s="5">
        <v>0.1862</v>
      </c>
      <c r="O403" s="4">
        <v>42192</v>
      </c>
      <c r="P403" s="1" t="s">
        <v>709</v>
      </c>
      <c r="Q403" s="1" t="s">
        <v>710</v>
      </c>
      <c r="R403" s="1" t="s">
        <v>32</v>
      </c>
      <c r="S403" s="1" t="s">
        <v>711</v>
      </c>
      <c r="T403" s="1" t="s">
        <v>712</v>
      </c>
      <c r="U403" s="6">
        <v>464441.45</v>
      </c>
      <c r="V403" s="6">
        <v>489519.8</v>
      </c>
      <c r="W403" s="6">
        <v>0</v>
      </c>
      <c r="X403" s="6">
        <v>489519.8</v>
      </c>
      <c r="Y403" s="6">
        <v>0</v>
      </c>
      <c r="Z403" s="7">
        <v>42248</v>
      </c>
      <c r="AA4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03" s="35" t="str">
        <f>IFERROR(
                    _xlfn.XLOOKUP(Tabela1[[#This Row],[ID]],'Base_Solicitações MP'!B:B,'Base_Solicitações MP'!R:R),
                    "Não enviada")</f>
        <v>Aguardando Análise FNDE</v>
      </c>
      <c r="AC403" s="15" t="str">
        <f>_xlfn.CONCAT(Tabela1[[#This Row],[Município]],"/",Tabela1[[#This Row],[UF]])</f>
        <v>Francisco Morato/SP</v>
      </c>
    </row>
    <row r="404" spans="1:29" x14ac:dyDescent="0.25">
      <c r="A404" s="14" t="s">
        <v>705</v>
      </c>
      <c r="B404" s="2" t="s">
        <v>8552</v>
      </c>
      <c r="C404" s="2" t="s">
        <v>11416</v>
      </c>
      <c r="D404" s="3" t="s">
        <v>758</v>
      </c>
      <c r="E404" s="1" t="s">
        <v>759</v>
      </c>
      <c r="F404" s="1">
        <v>2011</v>
      </c>
      <c r="G404" s="1">
        <v>1</v>
      </c>
      <c r="H404" s="1" t="s">
        <v>760</v>
      </c>
      <c r="I404" s="1" t="s">
        <v>82</v>
      </c>
      <c r="J404" s="1" t="s">
        <v>29</v>
      </c>
      <c r="K404" s="1" t="str">
        <f>IF(Tabela1[[#This Row],[Situação da Obra]]="Inacabada - PC Técnica Concluída","Inacabada",Tabela1[[#This Row],[Situação da Obra]])</f>
        <v>Inacabada</v>
      </c>
      <c r="L404" s="1" t="s">
        <v>30</v>
      </c>
      <c r="M404" s="4">
        <v>44915</v>
      </c>
      <c r="N404" s="5">
        <v>0.54959999999999998</v>
      </c>
      <c r="O404" s="4">
        <v>42495</v>
      </c>
      <c r="P404" s="1" t="s">
        <v>31</v>
      </c>
      <c r="Q404" s="1" t="s">
        <v>710</v>
      </c>
      <c r="R404" s="1" t="s">
        <v>32</v>
      </c>
      <c r="S404" s="1" t="s">
        <v>33</v>
      </c>
      <c r="T404" s="1" t="s">
        <v>34</v>
      </c>
      <c r="U404" s="6">
        <v>1316158.6399999999</v>
      </c>
      <c r="V404" s="6">
        <v>1316158.6399999999</v>
      </c>
      <c r="W404" s="6">
        <v>0</v>
      </c>
      <c r="X404" s="6">
        <v>1316158.6399999999</v>
      </c>
      <c r="Y404" s="6">
        <v>0</v>
      </c>
      <c r="Z404" s="7">
        <v>42547</v>
      </c>
      <c r="AA4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04" s="35" t="str">
        <f>IFERROR(
                    _xlfn.XLOOKUP(Tabela1[[#This Row],[ID]],'Base_Solicitações MP'!B:B,'Base_Solicitações MP'!R:R),
                    "Não enviada")</f>
        <v>Não enviada</v>
      </c>
      <c r="AC404" s="15" t="str">
        <f>_xlfn.CONCAT(Tabela1[[#This Row],[Município]],"/",Tabela1[[#This Row],[UF]])</f>
        <v>Serra Dourada/BA</v>
      </c>
    </row>
    <row r="405" spans="1:29" x14ac:dyDescent="0.25">
      <c r="A405" s="14" t="s">
        <v>705</v>
      </c>
      <c r="B405" s="2" t="s">
        <v>8553</v>
      </c>
      <c r="C405" s="2" t="s">
        <v>11417</v>
      </c>
      <c r="D405" s="3" t="s">
        <v>761</v>
      </c>
      <c r="E405" s="1" t="s">
        <v>762</v>
      </c>
      <c r="F405" s="1">
        <v>2011</v>
      </c>
      <c r="G405" s="1">
        <v>1</v>
      </c>
      <c r="H405" s="1" t="s">
        <v>763</v>
      </c>
      <c r="I405" s="1" t="s">
        <v>82</v>
      </c>
      <c r="J405" s="1" t="s">
        <v>29</v>
      </c>
      <c r="K405" s="1" t="str">
        <f>IF(Tabela1[[#This Row],[Situação da Obra]]="Inacabada - PC Técnica Concluída","Inacabada",Tabela1[[#This Row],[Situação da Obra]])</f>
        <v>Inacabada</v>
      </c>
      <c r="L405" s="1" t="s">
        <v>30</v>
      </c>
      <c r="M405" s="4">
        <v>44915</v>
      </c>
      <c r="N405" s="5">
        <v>0.97729999999999995</v>
      </c>
      <c r="O405" s="4">
        <v>44166</v>
      </c>
      <c r="P405" s="1" t="s">
        <v>31</v>
      </c>
      <c r="Q405" s="1" t="s">
        <v>710</v>
      </c>
      <c r="R405" s="1" t="s">
        <v>32</v>
      </c>
      <c r="S405" s="1" t="s">
        <v>79</v>
      </c>
      <c r="T405" s="1" t="s">
        <v>34</v>
      </c>
      <c r="U405" s="6">
        <v>618589.39</v>
      </c>
      <c r="V405" s="6">
        <v>619998.73</v>
      </c>
      <c r="W405" s="6">
        <v>0</v>
      </c>
      <c r="X405" s="6">
        <v>619998.73</v>
      </c>
      <c r="Y405" s="6">
        <v>930.31</v>
      </c>
      <c r="Z405" s="7">
        <v>44411</v>
      </c>
      <c r="AA4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05" s="35" t="str">
        <f>IFERROR(
                    _xlfn.XLOOKUP(Tabela1[[#This Row],[ID]],'Base_Solicitações MP'!B:B,'Base_Solicitações MP'!R:R),
                    "Não enviada")</f>
        <v>Diligência</v>
      </c>
      <c r="AC405" s="15" t="str">
        <f>_xlfn.CONCAT(Tabela1[[#This Row],[Município]],"/",Tabela1[[#This Row],[UF]])</f>
        <v>Rio do Pires/BA</v>
      </c>
    </row>
    <row r="406" spans="1:29" x14ac:dyDescent="0.25">
      <c r="A406" s="14" t="s">
        <v>705</v>
      </c>
      <c r="B406" s="2" t="s">
        <v>8554</v>
      </c>
      <c r="C406" s="2" t="s">
        <v>11418</v>
      </c>
      <c r="D406" s="3" t="s">
        <v>764</v>
      </c>
      <c r="E406" s="1" t="s">
        <v>765</v>
      </c>
      <c r="F406" s="1">
        <v>2011</v>
      </c>
      <c r="G406" s="1">
        <v>1</v>
      </c>
      <c r="H406" s="1" t="s">
        <v>766</v>
      </c>
      <c r="I406" s="1" t="s">
        <v>28</v>
      </c>
      <c r="J406" s="1" t="s">
        <v>29</v>
      </c>
      <c r="K406" s="1" t="str">
        <f>IF(Tabela1[[#This Row],[Situação da Obra]]="Inacabada - PC Técnica Concluída","Inacabada",Tabela1[[#This Row],[Situação da Obra]])</f>
        <v>Inacabada</v>
      </c>
      <c r="L406" s="1" t="s">
        <v>30</v>
      </c>
      <c r="M406" s="4">
        <v>44915</v>
      </c>
      <c r="N406" s="5">
        <v>0.21390000000000001</v>
      </c>
      <c r="O406" s="4">
        <v>42723</v>
      </c>
      <c r="P406" s="1" t="s">
        <v>31</v>
      </c>
      <c r="Q406" s="1" t="s">
        <v>710</v>
      </c>
      <c r="R406" s="1" t="s">
        <v>32</v>
      </c>
      <c r="S406" s="1" t="s">
        <v>33</v>
      </c>
      <c r="T406" s="1" t="s">
        <v>34</v>
      </c>
      <c r="U406" s="6">
        <v>1074411.05</v>
      </c>
      <c r="V406" s="6">
        <v>1329999.94</v>
      </c>
      <c r="W406" s="6">
        <v>0</v>
      </c>
      <c r="X406" s="6">
        <v>1329999.94</v>
      </c>
      <c r="Y406" s="6">
        <v>95391.16</v>
      </c>
      <c r="Z406" s="7">
        <v>42643</v>
      </c>
      <c r="AA4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06" s="35" t="str">
        <f>IFERROR(
                    _xlfn.XLOOKUP(Tabela1[[#This Row],[ID]],'Base_Solicitações MP'!B:B,'Base_Solicitações MP'!R:R),
                    "Não enviada")</f>
        <v>Em Cadastramento</v>
      </c>
      <c r="AC406" s="15" t="str">
        <f>_xlfn.CONCAT(Tabela1[[#This Row],[Município]],"/",Tabela1[[#This Row],[UF]])</f>
        <v>Quixadá/CE</v>
      </c>
    </row>
    <row r="407" spans="1:29" x14ac:dyDescent="0.25">
      <c r="A407" s="14" t="s">
        <v>705</v>
      </c>
      <c r="B407" s="2" t="s">
        <v>6877</v>
      </c>
      <c r="C407" s="2" t="s">
        <v>11419</v>
      </c>
      <c r="D407" s="3" t="s">
        <v>767</v>
      </c>
      <c r="E407" s="1" t="s">
        <v>768</v>
      </c>
      <c r="F407" s="1">
        <v>2011</v>
      </c>
      <c r="G407" s="1">
        <v>1</v>
      </c>
      <c r="H407" s="1" t="s">
        <v>594</v>
      </c>
      <c r="I407" s="1" t="s">
        <v>47</v>
      </c>
      <c r="J407" s="1" t="s">
        <v>29</v>
      </c>
      <c r="K407" s="1" t="str">
        <f>IF(Tabela1[[#This Row],[Situação da Obra]]="Inacabada - PC Técnica Concluída","Inacabada",Tabela1[[#This Row],[Situação da Obra]])</f>
        <v>Inacabada</v>
      </c>
      <c r="L407" s="1" t="s">
        <v>30</v>
      </c>
      <c r="M407" s="4">
        <v>44915</v>
      </c>
      <c r="N407" s="5">
        <v>4.2200000000000001E-2</v>
      </c>
      <c r="O407" s="4">
        <v>42436</v>
      </c>
      <c r="P407" s="1" t="s">
        <v>31</v>
      </c>
      <c r="Q407" s="1" t="s">
        <v>710</v>
      </c>
      <c r="R407" s="1" t="s">
        <v>32</v>
      </c>
      <c r="S407" s="1" t="s">
        <v>33</v>
      </c>
      <c r="T407" s="1" t="s">
        <v>34</v>
      </c>
      <c r="U407" s="6">
        <v>1328331.77</v>
      </c>
      <c r="V407" s="6">
        <v>1277927.17</v>
      </c>
      <c r="W407" s="6">
        <v>0</v>
      </c>
      <c r="X407" s="6">
        <v>1277927.17</v>
      </c>
      <c r="Y407" s="6">
        <v>784953.52</v>
      </c>
      <c r="Z407" s="7">
        <v>42452</v>
      </c>
      <c r="AA4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07" s="35" t="str">
        <f>IFERROR(
                    _xlfn.XLOOKUP(Tabela1[[#This Row],[ID]],'Base_Solicitações MP'!B:B,'Base_Solicitações MP'!R:R),
                    "Não enviada")</f>
        <v>Diligência</v>
      </c>
      <c r="AC407" s="15" t="str">
        <f>_xlfn.CONCAT(Tabela1[[#This Row],[Município]],"/",Tabela1[[#This Row],[UF]])</f>
        <v>Conceição do Tocantins/TO</v>
      </c>
    </row>
    <row r="408" spans="1:29" x14ac:dyDescent="0.25">
      <c r="A408" s="14" t="s">
        <v>705</v>
      </c>
      <c r="B408" s="2" t="s">
        <v>8555</v>
      </c>
      <c r="C408" s="2" t="s">
        <v>11420</v>
      </c>
      <c r="D408" s="3" t="s">
        <v>769</v>
      </c>
      <c r="E408" s="1" t="s">
        <v>770</v>
      </c>
      <c r="F408" s="1">
        <v>2011</v>
      </c>
      <c r="G408" s="1">
        <v>1</v>
      </c>
      <c r="H408" s="1" t="s">
        <v>771</v>
      </c>
      <c r="I408" s="1" t="s">
        <v>82</v>
      </c>
      <c r="J408" s="1" t="s">
        <v>29</v>
      </c>
      <c r="K408" s="1" t="str">
        <f>IF(Tabela1[[#This Row],[Situação da Obra]]="Inacabada - PC Técnica Concluída","Inacabada",Tabela1[[#This Row],[Situação da Obra]])</f>
        <v>Inacabada</v>
      </c>
      <c r="L408" s="1" t="s">
        <v>30</v>
      </c>
      <c r="M408" s="4">
        <v>44915</v>
      </c>
      <c r="N408" s="5">
        <v>0.9637</v>
      </c>
      <c r="O408" s="4"/>
      <c r="P408" s="1" t="s">
        <v>709</v>
      </c>
      <c r="Q408" s="1" t="s">
        <v>710</v>
      </c>
      <c r="R408" s="1" t="s">
        <v>32</v>
      </c>
      <c r="S408" s="1" t="s">
        <v>711</v>
      </c>
      <c r="T408" s="1" t="s">
        <v>712</v>
      </c>
      <c r="U408" s="6" t="s">
        <v>41</v>
      </c>
      <c r="V408" s="6">
        <v>487826.33</v>
      </c>
      <c r="W408" s="6">
        <v>0</v>
      </c>
      <c r="X408" s="6">
        <v>487826.33</v>
      </c>
      <c r="Y408" s="6" t="s">
        <v>41</v>
      </c>
      <c r="Z408" s="7">
        <v>43808</v>
      </c>
      <c r="AA4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08" s="35" t="str">
        <f>IFERROR(
                    _xlfn.XLOOKUP(Tabela1[[#This Row],[ID]],'Base_Solicitações MP'!B:B,'Base_Solicitações MP'!R:R),
                    "Não enviada")</f>
        <v>Aguardando Análise FNDE</v>
      </c>
      <c r="AC408" s="15" t="str">
        <f>_xlfn.CONCAT(Tabela1[[#This Row],[Município]],"/",Tabela1[[#This Row],[UF]])</f>
        <v>Porto Seguro/BA</v>
      </c>
    </row>
    <row r="409" spans="1:29" x14ac:dyDescent="0.25">
      <c r="A409" s="14" t="s">
        <v>705</v>
      </c>
      <c r="B409" s="2" t="s">
        <v>8556</v>
      </c>
      <c r="C409" s="2" t="s">
        <v>11421</v>
      </c>
      <c r="D409" s="3" t="s">
        <v>772</v>
      </c>
      <c r="E409" s="1" t="s">
        <v>773</v>
      </c>
      <c r="F409" s="1">
        <v>2011</v>
      </c>
      <c r="G409" s="1">
        <v>3</v>
      </c>
      <c r="H409" s="1" t="s">
        <v>774</v>
      </c>
      <c r="I409" s="1" t="s">
        <v>184</v>
      </c>
      <c r="J409" s="1" t="s">
        <v>29</v>
      </c>
      <c r="K409" s="1" t="str">
        <f>IF(Tabela1[[#This Row],[Situação da Obra]]="Inacabada - PC Técnica Concluída","Inacabada",Tabela1[[#This Row],[Situação da Obra]])</f>
        <v>Inacabada</v>
      </c>
      <c r="L409" s="1" t="s">
        <v>30</v>
      </c>
      <c r="M409" s="4">
        <v>44915</v>
      </c>
      <c r="N409" s="5">
        <v>0.83199999999999996</v>
      </c>
      <c r="O409" s="4">
        <v>42383</v>
      </c>
      <c r="P409" s="1" t="s">
        <v>709</v>
      </c>
      <c r="Q409" s="1" t="s">
        <v>710</v>
      </c>
      <c r="R409" s="1" t="s">
        <v>32</v>
      </c>
      <c r="S409" s="1" t="s">
        <v>711</v>
      </c>
      <c r="T409" s="1" t="s">
        <v>712</v>
      </c>
      <c r="U409" s="6">
        <v>489049.43</v>
      </c>
      <c r="V409" s="6">
        <v>489999.99</v>
      </c>
      <c r="W409" s="6">
        <v>0</v>
      </c>
      <c r="X409" s="6">
        <v>489999.99</v>
      </c>
      <c r="Y409" s="6">
        <v>0.37</v>
      </c>
      <c r="Z409" s="7">
        <v>42307</v>
      </c>
      <c r="AA4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09" s="35" t="str">
        <f>IFERROR(
                    _xlfn.XLOOKUP(Tabela1[[#This Row],[ID]],'Base_Solicitações MP'!B:B,'Base_Solicitações MP'!R:R),
                    "Não enviada")</f>
        <v>Não enviada</v>
      </c>
      <c r="AC409" s="15" t="str">
        <f>_xlfn.CONCAT(Tabela1[[#This Row],[Município]],"/",Tabela1[[#This Row],[UF]])</f>
        <v>Uruará/PA</v>
      </c>
    </row>
    <row r="410" spans="1:29" x14ac:dyDescent="0.25">
      <c r="A410" s="14" t="s">
        <v>705</v>
      </c>
      <c r="B410" s="2" t="s">
        <v>8557</v>
      </c>
      <c r="C410" s="2" t="s">
        <v>11422</v>
      </c>
      <c r="D410" s="3" t="s">
        <v>775</v>
      </c>
      <c r="E410" s="1" t="s">
        <v>776</v>
      </c>
      <c r="F410" s="1">
        <v>2011</v>
      </c>
      <c r="G410" s="1">
        <v>1</v>
      </c>
      <c r="H410" s="1" t="s">
        <v>777</v>
      </c>
      <c r="I410" s="1" t="s">
        <v>28</v>
      </c>
      <c r="J410" s="1" t="s">
        <v>29</v>
      </c>
      <c r="K410" s="1" t="str">
        <f>IF(Tabela1[[#This Row],[Situação da Obra]]="Inacabada - PC Técnica Concluída","Inacabada",Tabela1[[#This Row],[Situação da Obra]])</f>
        <v>Inacabada</v>
      </c>
      <c r="L410" s="1" t="s">
        <v>30</v>
      </c>
      <c r="M410" s="4">
        <v>44915</v>
      </c>
      <c r="N410" s="5">
        <v>0.91269999999999996</v>
      </c>
      <c r="O410" s="4">
        <v>43257</v>
      </c>
      <c r="P410" s="1" t="s">
        <v>709</v>
      </c>
      <c r="Q410" s="1" t="s">
        <v>710</v>
      </c>
      <c r="R410" s="1" t="s">
        <v>32</v>
      </c>
      <c r="S410" s="1" t="s">
        <v>711</v>
      </c>
      <c r="T410" s="1" t="s">
        <v>712</v>
      </c>
      <c r="U410" s="6">
        <v>470000.9</v>
      </c>
      <c r="V410" s="6">
        <v>484537.01</v>
      </c>
      <c r="W410" s="6">
        <v>0</v>
      </c>
      <c r="X410" s="6">
        <v>484537.01</v>
      </c>
      <c r="Y410" s="6">
        <v>0</v>
      </c>
      <c r="Z410" s="7">
        <v>43314</v>
      </c>
      <c r="AA4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10" s="35" t="str">
        <f>IFERROR(
                    _xlfn.XLOOKUP(Tabela1[[#This Row],[ID]],'Base_Solicitações MP'!B:B,'Base_Solicitações MP'!R:R),
                    "Não enviada")</f>
        <v>Não enviada</v>
      </c>
      <c r="AC410" s="15" t="str">
        <f>_xlfn.CONCAT(Tabela1[[#This Row],[Município]],"/",Tabela1[[#This Row],[UF]])</f>
        <v>Alto Santo/CE</v>
      </c>
    </row>
    <row r="411" spans="1:29" x14ac:dyDescent="0.25">
      <c r="A411" s="14" t="s">
        <v>705</v>
      </c>
      <c r="B411" s="2" t="s">
        <v>8558</v>
      </c>
      <c r="C411" s="2" t="s">
        <v>11423</v>
      </c>
      <c r="D411" s="3" t="s">
        <v>778</v>
      </c>
      <c r="E411" s="1" t="s">
        <v>779</v>
      </c>
      <c r="F411" s="1">
        <v>2011</v>
      </c>
      <c r="G411" s="1">
        <v>1</v>
      </c>
      <c r="H411" s="1" t="s">
        <v>780</v>
      </c>
      <c r="I411" s="1" t="s">
        <v>82</v>
      </c>
      <c r="J411" s="1" t="s">
        <v>40</v>
      </c>
      <c r="K411" s="1" t="str">
        <f>IF(Tabela1[[#This Row],[Situação da Obra]]="Inacabada - PC Técnica Concluída","Inacabada",Tabela1[[#This Row],[Situação da Obra]])</f>
        <v>Inacabada</v>
      </c>
      <c r="L411" s="1" t="s">
        <v>30</v>
      </c>
      <c r="M411" s="4">
        <v>43775</v>
      </c>
      <c r="N411" s="5">
        <v>0.73160000000000003</v>
      </c>
      <c r="O411" s="4">
        <v>43756</v>
      </c>
      <c r="P411" s="1" t="s">
        <v>709</v>
      </c>
      <c r="Q411" s="1" t="s">
        <v>710</v>
      </c>
      <c r="R411" s="1" t="s">
        <v>32</v>
      </c>
      <c r="S411" s="1" t="s">
        <v>716</v>
      </c>
      <c r="T411" s="1" t="s">
        <v>712</v>
      </c>
      <c r="U411" s="6">
        <v>258073.71</v>
      </c>
      <c r="V411" s="6">
        <v>489988.65</v>
      </c>
      <c r="W411" s="6">
        <v>0</v>
      </c>
      <c r="X411" s="6">
        <v>489988.65</v>
      </c>
      <c r="Y411" s="6">
        <v>11587.81</v>
      </c>
      <c r="Z411" s="7">
        <v>43766</v>
      </c>
      <c r="AA4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11" s="35" t="str">
        <f>IFERROR(
                    _xlfn.XLOOKUP(Tabela1[[#This Row],[ID]],'Base_Solicitações MP'!B:B,'Base_Solicitações MP'!R:R),
                    "Não enviada")</f>
        <v>Não enviada</v>
      </c>
      <c r="AC411" s="15" t="str">
        <f>_xlfn.CONCAT(Tabela1[[#This Row],[Município]],"/",Tabela1[[#This Row],[UF]])</f>
        <v>Ilhéus/BA</v>
      </c>
    </row>
    <row r="412" spans="1:29" x14ac:dyDescent="0.25">
      <c r="A412" s="14" t="s">
        <v>705</v>
      </c>
      <c r="B412" s="2" t="s">
        <v>8559</v>
      </c>
      <c r="C412" s="2" t="s">
        <v>11424</v>
      </c>
      <c r="D412" s="3" t="s">
        <v>781</v>
      </c>
      <c r="E412" s="1" t="s">
        <v>782</v>
      </c>
      <c r="F412" s="1">
        <v>2011</v>
      </c>
      <c r="G412" s="1">
        <v>2</v>
      </c>
      <c r="H412" s="1" t="s">
        <v>783</v>
      </c>
      <c r="I412" s="1" t="s">
        <v>160</v>
      </c>
      <c r="J412" s="1" t="s">
        <v>29</v>
      </c>
      <c r="K412" s="1" t="str">
        <f>IF(Tabela1[[#This Row],[Situação da Obra]]="Inacabada - PC Técnica Concluída","Inacabada",Tabela1[[#This Row],[Situação da Obra]])</f>
        <v>Inacabada</v>
      </c>
      <c r="L412" s="1" t="s">
        <v>30</v>
      </c>
      <c r="M412" s="4">
        <v>44915</v>
      </c>
      <c r="N412" s="5">
        <v>0.9042</v>
      </c>
      <c r="O412" s="4">
        <v>43188</v>
      </c>
      <c r="P412" s="1" t="s">
        <v>709</v>
      </c>
      <c r="Q412" s="1" t="s">
        <v>710</v>
      </c>
      <c r="R412" s="1" t="s">
        <v>32</v>
      </c>
      <c r="S412" s="1" t="s">
        <v>711</v>
      </c>
      <c r="T412" s="1" t="s">
        <v>712</v>
      </c>
      <c r="U412" s="6">
        <v>214082.07</v>
      </c>
      <c r="V412" s="6">
        <v>482272.2</v>
      </c>
      <c r="W412" s="6">
        <v>0</v>
      </c>
      <c r="X412" s="6">
        <v>482272.2</v>
      </c>
      <c r="Y412" s="6">
        <v>967.93</v>
      </c>
      <c r="Z412" s="7">
        <v>43666</v>
      </c>
      <c r="AA4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12" s="35" t="str">
        <f>IFERROR(
                    _xlfn.XLOOKUP(Tabela1[[#This Row],[ID]],'Base_Solicitações MP'!B:B,'Base_Solicitações MP'!R:R),
                    "Não enviada")</f>
        <v>Não enviada</v>
      </c>
      <c r="AC412" s="15" t="str">
        <f>_xlfn.CONCAT(Tabela1[[#This Row],[Município]],"/",Tabela1[[#This Row],[UF]])</f>
        <v>Goiana/PE</v>
      </c>
    </row>
    <row r="413" spans="1:29" x14ac:dyDescent="0.25">
      <c r="A413" s="14" t="s">
        <v>705</v>
      </c>
      <c r="B413" s="2" t="s">
        <v>8560</v>
      </c>
      <c r="C413" s="2" t="s">
        <v>11425</v>
      </c>
      <c r="D413" s="3" t="s">
        <v>784</v>
      </c>
      <c r="E413" s="1" t="s">
        <v>785</v>
      </c>
      <c r="F413" s="1">
        <v>2011</v>
      </c>
      <c r="G413" s="1">
        <v>1</v>
      </c>
      <c r="H413" s="1" t="s">
        <v>786</v>
      </c>
      <c r="I413" s="1" t="s">
        <v>44</v>
      </c>
      <c r="J413" s="1" t="s">
        <v>29</v>
      </c>
      <c r="K413" s="1" t="str">
        <f>IF(Tabela1[[#This Row],[Situação da Obra]]="Inacabada - PC Técnica Concluída","Inacabada",Tabela1[[#This Row],[Situação da Obra]])</f>
        <v>Inacabada</v>
      </c>
      <c r="L413" s="1" t="s">
        <v>30</v>
      </c>
      <c r="M413" s="4">
        <v>44915</v>
      </c>
      <c r="N413" s="5">
        <v>0.7954</v>
      </c>
      <c r="O413" s="4">
        <v>42958</v>
      </c>
      <c r="P413" s="1" t="s">
        <v>709</v>
      </c>
      <c r="Q413" s="1" t="s">
        <v>710</v>
      </c>
      <c r="R413" s="1" t="s">
        <v>32</v>
      </c>
      <c r="S413" s="1" t="s">
        <v>711</v>
      </c>
      <c r="T413" s="1" t="s">
        <v>712</v>
      </c>
      <c r="U413" s="6">
        <v>491174.72</v>
      </c>
      <c r="V413" s="6">
        <v>489999.89</v>
      </c>
      <c r="W413" s="6">
        <v>0</v>
      </c>
      <c r="X413" s="6">
        <v>489999.89</v>
      </c>
      <c r="Y413" s="6">
        <v>4700.34</v>
      </c>
      <c r="Z413" s="7">
        <v>42921</v>
      </c>
      <c r="AA4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13" s="35" t="str">
        <f>IFERROR(
                    _xlfn.XLOOKUP(Tabela1[[#This Row],[ID]],'Base_Solicitações MP'!B:B,'Base_Solicitações MP'!R:R),
                    "Não enviada")</f>
        <v>Diligência</v>
      </c>
      <c r="AC413" s="15" t="str">
        <f>_xlfn.CONCAT(Tabela1[[#This Row],[Município]],"/",Tabela1[[#This Row],[UF]])</f>
        <v>Governador Edison Lobão/MA</v>
      </c>
    </row>
    <row r="414" spans="1:29" x14ac:dyDescent="0.25">
      <c r="A414" s="14" t="s">
        <v>705</v>
      </c>
      <c r="B414" s="2" t="s">
        <v>8561</v>
      </c>
      <c r="C414" s="2" t="s">
        <v>11426</v>
      </c>
      <c r="D414" s="3" t="s">
        <v>787</v>
      </c>
      <c r="E414" s="1" t="s">
        <v>788</v>
      </c>
      <c r="F414" s="1">
        <v>2011</v>
      </c>
      <c r="G414" s="1">
        <v>1</v>
      </c>
      <c r="H414" s="1" t="s">
        <v>292</v>
      </c>
      <c r="I414" s="1" t="s">
        <v>44</v>
      </c>
      <c r="J414" s="1" t="s">
        <v>29</v>
      </c>
      <c r="K414" s="1" t="str">
        <f>IF(Tabela1[[#This Row],[Situação da Obra]]="Inacabada - PC Técnica Concluída","Inacabada",Tabela1[[#This Row],[Situação da Obra]])</f>
        <v>Inacabada</v>
      </c>
      <c r="L414" s="1" t="s">
        <v>30</v>
      </c>
      <c r="M414" s="4">
        <v>44915</v>
      </c>
      <c r="N414" s="5">
        <v>0</v>
      </c>
      <c r="O414" s="4"/>
      <c r="P414" s="1" t="s">
        <v>709</v>
      </c>
      <c r="Q414" s="1" t="s">
        <v>710</v>
      </c>
      <c r="R414" s="1" t="s">
        <v>32</v>
      </c>
      <c r="S414" s="1" t="s">
        <v>711</v>
      </c>
      <c r="T414" s="1" t="s">
        <v>712</v>
      </c>
      <c r="U414" s="6">
        <v>489600.1</v>
      </c>
      <c r="V414" s="6">
        <v>489631.05</v>
      </c>
      <c r="W414" s="6">
        <v>0</v>
      </c>
      <c r="X414" s="6">
        <v>489631.05</v>
      </c>
      <c r="Y414" s="6">
        <v>4.3899999999999997</v>
      </c>
      <c r="Z414" s="7">
        <v>45023</v>
      </c>
      <c r="AA4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14" s="35" t="str">
        <f>IFERROR(
                    _xlfn.XLOOKUP(Tabela1[[#This Row],[ID]],'Base_Solicitações MP'!B:B,'Base_Solicitações MP'!R:R),
                    "Não enviada")</f>
        <v>Diligência</v>
      </c>
      <c r="AC414" s="15" t="str">
        <f>_xlfn.CONCAT(Tabela1[[#This Row],[Município]],"/",Tabela1[[#This Row],[UF]])</f>
        <v>Araguanã/MA</v>
      </c>
    </row>
    <row r="415" spans="1:29" x14ac:dyDescent="0.25">
      <c r="A415" s="14" t="s">
        <v>705</v>
      </c>
      <c r="B415" s="2" t="s">
        <v>8562</v>
      </c>
      <c r="C415" s="2" t="s">
        <v>11427</v>
      </c>
      <c r="D415" s="3" t="s">
        <v>789</v>
      </c>
      <c r="E415" s="1" t="s">
        <v>790</v>
      </c>
      <c r="F415" s="1">
        <v>2011</v>
      </c>
      <c r="G415" s="1">
        <v>1</v>
      </c>
      <c r="H415" s="1" t="s">
        <v>791</v>
      </c>
      <c r="I415" s="1" t="s">
        <v>184</v>
      </c>
      <c r="J415" s="1" t="s">
        <v>29</v>
      </c>
      <c r="K415" s="1" t="str">
        <f>IF(Tabela1[[#This Row],[Situação da Obra]]="Inacabada - PC Técnica Concluída","Inacabada",Tabela1[[#This Row],[Situação da Obra]])</f>
        <v>Inacabada</v>
      </c>
      <c r="L415" s="1" t="s">
        <v>30</v>
      </c>
      <c r="M415" s="4">
        <v>44915</v>
      </c>
      <c r="N415" s="5">
        <v>0.71179999999999999</v>
      </c>
      <c r="O415" s="4">
        <v>43560</v>
      </c>
      <c r="P415" s="1" t="s">
        <v>709</v>
      </c>
      <c r="Q415" s="1" t="s">
        <v>710</v>
      </c>
      <c r="R415" s="1" t="s">
        <v>32</v>
      </c>
      <c r="S415" s="1" t="s">
        <v>711</v>
      </c>
      <c r="T415" s="1" t="s">
        <v>712</v>
      </c>
      <c r="U415" s="6">
        <v>488725.23</v>
      </c>
      <c r="V415" s="6">
        <v>489704.64</v>
      </c>
      <c r="W415" s="6">
        <v>0</v>
      </c>
      <c r="X415" s="6">
        <v>489704.64</v>
      </c>
      <c r="Y415" s="6">
        <v>0</v>
      </c>
      <c r="Z415" s="7">
        <v>43503</v>
      </c>
      <c r="AA4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15" s="35" t="str">
        <f>IFERROR(
                    _xlfn.XLOOKUP(Tabela1[[#This Row],[ID]],'Base_Solicitações MP'!B:B,'Base_Solicitações MP'!R:R),
                    "Não enviada")</f>
        <v>Aguardando Análise FNDE</v>
      </c>
      <c r="AC415" s="15" t="str">
        <f>_xlfn.CONCAT(Tabela1[[#This Row],[Município]],"/",Tabela1[[#This Row],[UF]])</f>
        <v>São João de Pirabas/PA</v>
      </c>
    </row>
    <row r="416" spans="1:29" x14ac:dyDescent="0.25">
      <c r="A416" s="14" t="s">
        <v>705</v>
      </c>
      <c r="B416" s="2" t="s">
        <v>8563</v>
      </c>
      <c r="C416" s="2" t="s">
        <v>11428</v>
      </c>
      <c r="D416" s="3" t="s">
        <v>792</v>
      </c>
      <c r="E416" s="1" t="s">
        <v>793</v>
      </c>
      <c r="F416" s="1">
        <v>2011</v>
      </c>
      <c r="G416" s="1">
        <v>1</v>
      </c>
      <c r="H416" s="1" t="s">
        <v>409</v>
      </c>
      <c r="I416" s="1" t="s">
        <v>44</v>
      </c>
      <c r="J416" s="1" t="s">
        <v>29</v>
      </c>
      <c r="K416" s="1" t="str">
        <f>IF(Tabela1[[#This Row],[Situação da Obra]]="Inacabada - PC Técnica Concluída","Inacabada",Tabela1[[#This Row],[Situação da Obra]])</f>
        <v>Inacabada</v>
      </c>
      <c r="L416" s="1" t="s">
        <v>30</v>
      </c>
      <c r="M416" s="4">
        <v>44915</v>
      </c>
      <c r="N416" s="5">
        <v>0.51480000000000004</v>
      </c>
      <c r="O416" s="4">
        <v>43900</v>
      </c>
      <c r="P416" s="1" t="s">
        <v>709</v>
      </c>
      <c r="Q416" s="1" t="s">
        <v>710</v>
      </c>
      <c r="R416" s="1" t="s">
        <v>32</v>
      </c>
      <c r="S416" s="1" t="s">
        <v>711</v>
      </c>
      <c r="T416" s="1" t="s">
        <v>712</v>
      </c>
      <c r="U416" s="6">
        <v>460724.26</v>
      </c>
      <c r="V416" s="6">
        <v>459994.86</v>
      </c>
      <c r="W416" s="6">
        <v>0</v>
      </c>
      <c r="X416" s="6">
        <v>459994.86</v>
      </c>
      <c r="Y416" s="6">
        <v>7031.03</v>
      </c>
      <c r="Z416" s="7">
        <v>43737</v>
      </c>
      <c r="AA4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16" s="35" t="str">
        <f>IFERROR(
                    _xlfn.XLOOKUP(Tabela1[[#This Row],[ID]],'Base_Solicitações MP'!B:B,'Base_Solicitações MP'!R:R),
                    "Não enviada")</f>
        <v>Diligência</v>
      </c>
      <c r="AC416" s="15" t="str">
        <f>_xlfn.CONCAT(Tabela1[[#This Row],[Município]],"/",Tabela1[[#This Row],[UF]])</f>
        <v>Santa Luzia/MA</v>
      </c>
    </row>
    <row r="417" spans="1:29" x14ac:dyDescent="0.25">
      <c r="A417" s="14" t="s">
        <v>705</v>
      </c>
      <c r="B417" s="2" t="s">
        <v>8564</v>
      </c>
      <c r="C417" s="2" t="s">
        <v>11429</v>
      </c>
      <c r="D417" s="3" t="s">
        <v>794</v>
      </c>
      <c r="E417" s="1" t="s">
        <v>795</v>
      </c>
      <c r="F417" s="1">
        <v>2011</v>
      </c>
      <c r="G417" s="1">
        <v>1</v>
      </c>
      <c r="H417" s="1" t="s">
        <v>796</v>
      </c>
      <c r="I417" s="1" t="s">
        <v>212</v>
      </c>
      <c r="J417" s="1" t="s">
        <v>29</v>
      </c>
      <c r="K417" s="1" t="str">
        <f>IF(Tabela1[[#This Row],[Situação da Obra]]="Inacabada - PC Técnica Concluída","Inacabada",Tabela1[[#This Row],[Situação da Obra]])</f>
        <v>Inacabada</v>
      </c>
      <c r="L417" s="1" t="s">
        <v>30</v>
      </c>
      <c r="M417" s="4">
        <v>44915</v>
      </c>
      <c r="N417" s="5">
        <v>0.83179999999999998</v>
      </c>
      <c r="O417" s="4"/>
      <c r="P417" s="1" t="s">
        <v>709</v>
      </c>
      <c r="Q417" s="1" t="s">
        <v>710</v>
      </c>
      <c r="R417" s="1" t="s">
        <v>32</v>
      </c>
      <c r="S417" s="1" t="s">
        <v>711</v>
      </c>
      <c r="T417" s="1" t="s">
        <v>712</v>
      </c>
      <c r="U417" s="6" t="s">
        <v>41</v>
      </c>
      <c r="V417" s="6">
        <v>445577.54</v>
      </c>
      <c r="W417" s="6">
        <v>0</v>
      </c>
      <c r="X417" s="6">
        <v>445577.54</v>
      </c>
      <c r="Y417" s="6" t="s">
        <v>41</v>
      </c>
      <c r="Z417" s="7">
        <v>43850</v>
      </c>
      <c r="AA4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17" s="35" t="str">
        <f>IFERROR(
                    _xlfn.XLOOKUP(Tabela1[[#This Row],[ID]],'Base_Solicitações MP'!B:B,'Base_Solicitações MP'!R:R),
                    "Não enviada")</f>
        <v>Aguardando Análise FNDE</v>
      </c>
      <c r="AC417" s="15" t="str">
        <f>_xlfn.CONCAT(Tabela1[[#This Row],[Município]],"/",Tabela1[[#This Row],[UF]])</f>
        <v>Itapiranga/AM</v>
      </c>
    </row>
    <row r="418" spans="1:29" x14ac:dyDescent="0.25">
      <c r="A418" s="14" t="s">
        <v>705</v>
      </c>
      <c r="B418" s="2" t="s">
        <v>8565</v>
      </c>
      <c r="C418" s="2" t="s">
        <v>11430</v>
      </c>
      <c r="D418" s="3" t="s">
        <v>772</v>
      </c>
      <c r="E418" s="1" t="s">
        <v>773</v>
      </c>
      <c r="F418" s="1">
        <v>2011</v>
      </c>
      <c r="G418" s="1">
        <v>3</v>
      </c>
      <c r="H418" s="1" t="s">
        <v>774</v>
      </c>
      <c r="I418" s="1" t="s">
        <v>184</v>
      </c>
      <c r="J418" s="1" t="s">
        <v>29</v>
      </c>
      <c r="K418" s="1" t="str">
        <f>IF(Tabela1[[#This Row],[Situação da Obra]]="Inacabada - PC Técnica Concluída","Inacabada",Tabela1[[#This Row],[Situação da Obra]])</f>
        <v>Inacabada</v>
      </c>
      <c r="L418" s="1" t="s">
        <v>30</v>
      </c>
      <c r="M418" s="4">
        <v>44915</v>
      </c>
      <c r="N418" s="5">
        <v>0.71120000000000005</v>
      </c>
      <c r="O418" s="4">
        <v>42383</v>
      </c>
      <c r="P418" s="1" t="s">
        <v>709</v>
      </c>
      <c r="Q418" s="1" t="s">
        <v>710</v>
      </c>
      <c r="R418" s="1" t="s">
        <v>32</v>
      </c>
      <c r="S418" s="1" t="s">
        <v>711</v>
      </c>
      <c r="T418" s="1" t="s">
        <v>712</v>
      </c>
      <c r="U418" s="6">
        <v>489049.43</v>
      </c>
      <c r="V418" s="6">
        <v>490000</v>
      </c>
      <c r="W418" s="6">
        <v>0</v>
      </c>
      <c r="X418" s="6">
        <v>490000</v>
      </c>
      <c r="Y418" s="6">
        <v>0.37</v>
      </c>
      <c r="Z418" s="7">
        <v>42307</v>
      </c>
      <c r="AA4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18" s="35" t="str">
        <f>IFERROR(
                    _xlfn.XLOOKUP(Tabela1[[#This Row],[ID]],'Base_Solicitações MP'!B:B,'Base_Solicitações MP'!R:R),
                    "Não enviada")</f>
        <v>Não enviada</v>
      </c>
      <c r="AC418" s="15" t="str">
        <f>_xlfn.CONCAT(Tabela1[[#This Row],[Município]],"/",Tabela1[[#This Row],[UF]])</f>
        <v>Uruará/PA</v>
      </c>
    </row>
    <row r="419" spans="1:29" x14ac:dyDescent="0.25">
      <c r="A419" s="14" t="s">
        <v>705</v>
      </c>
      <c r="B419" s="2" t="s">
        <v>8566</v>
      </c>
      <c r="C419" s="2" t="s">
        <v>11431</v>
      </c>
      <c r="D419" s="3" t="s">
        <v>797</v>
      </c>
      <c r="E419" s="1" t="s">
        <v>798</v>
      </c>
      <c r="F419" s="1">
        <v>2011</v>
      </c>
      <c r="G419" s="1">
        <v>3</v>
      </c>
      <c r="H419" s="1" t="s">
        <v>799</v>
      </c>
      <c r="I419" s="1" t="s">
        <v>160</v>
      </c>
      <c r="J419" s="1" t="s">
        <v>40</v>
      </c>
      <c r="K419" s="1" t="str">
        <f>IF(Tabela1[[#This Row],[Situação da Obra]]="Inacabada - PC Técnica Concluída","Inacabada",Tabela1[[#This Row],[Situação da Obra]])</f>
        <v>Inacabada</v>
      </c>
      <c r="L419" s="1" t="s">
        <v>30</v>
      </c>
      <c r="M419" s="4">
        <v>43857</v>
      </c>
      <c r="N419" s="5">
        <v>0.4723</v>
      </c>
      <c r="O419" s="4">
        <v>43822</v>
      </c>
      <c r="P419" s="1" t="s">
        <v>709</v>
      </c>
      <c r="Q419" s="1" t="s">
        <v>710</v>
      </c>
      <c r="R419" s="1" t="s">
        <v>32</v>
      </c>
      <c r="S419" s="1" t="s">
        <v>711</v>
      </c>
      <c r="T419" s="1" t="s">
        <v>712</v>
      </c>
      <c r="U419" s="6">
        <v>424383.24</v>
      </c>
      <c r="V419" s="6">
        <v>489499.92</v>
      </c>
      <c r="W419" s="6">
        <v>0</v>
      </c>
      <c r="X419" s="6">
        <v>489499.92</v>
      </c>
      <c r="Y419" s="6">
        <v>125937.8</v>
      </c>
      <c r="Z419" s="7">
        <v>43799</v>
      </c>
      <c r="AA4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19" s="35" t="str">
        <f>IFERROR(
                    _xlfn.XLOOKUP(Tabela1[[#This Row],[ID]],'Base_Solicitações MP'!B:B,'Base_Solicitações MP'!R:R),
                    "Não enviada")</f>
        <v>Diligência</v>
      </c>
      <c r="AC419" s="15" t="str">
        <f>_xlfn.CONCAT(Tabela1[[#This Row],[Município]],"/",Tabela1[[#This Row],[UF]])</f>
        <v>Santa Cruz do Capibaribe/PE</v>
      </c>
    </row>
    <row r="420" spans="1:29" x14ac:dyDescent="0.25">
      <c r="A420" s="14" t="s">
        <v>705</v>
      </c>
      <c r="B420" s="2" t="s">
        <v>8567</v>
      </c>
      <c r="C420" s="2" t="s">
        <v>11432</v>
      </c>
      <c r="D420" s="3" t="s">
        <v>740</v>
      </c>
      <c r="E420" s="1" t="s">
        <v>741</v>
      </c>
      <c r="F420" s="1">
        <v>2011</v>
      </c>
      <c r="G420" s="1">
        <v>6</v>
      </c>
      <c r="H420" s="1" t="s">
        <v>427</v>
      </c>
      <c r="I420" s="1" t="s">
        <v>184</v>
      </c>
      <c r="J420" s="1" t="s">
        <v>40</v>
      </c>
      <c r="K420" s="1" t="str">
        <f>IF(Tabela1[[#This Row],[Situação da Obra]]="Inacabada - PC Técnica Concluída","Inacabada",Tabela1[[#This Row],[Situação da Obra]])</f>
        <v>Inacabada</v>
      </c>
      <c r="L420" s="1" t="s">
        <v>30</v>
      </c>
      <c r="M420" s="4">
        <v>43655</v>
      </c>
      <c r="N420" s="5">
        <v>0.99180000000000001</v>
      </c>
      <c r="O420" s="4">
        <v>43521</v>
      </c>
      <c r="P420" s="1" t="s">
        <v>709</v>
      </c>
      <c r="Q420" s="1" t="s">
        <v>710</v>
      </c>
      <c r="R420" s="1" t="s">
        <v>32</v>
      </c>
      <c r="S420" s="1" t="s">
        <v>711</v>
      </c>
      <c r="T420" s="1" t="s">
        <v>712</v>
      </c>
      <c r="U420" s="6">
        <v>489239.48</v>
      </c>
      <c r="V420" s="6">
        <v>489860.43</v>
      </c>
      <c r="W420" s="6">
        <v>0</v>
      </c>
      <c r="X420" s="6">
        <v>489860.43</v>
      </c>
      <c r="Y420" s="6">
        <v>3306.51</v>
      </c>
      <c r="Z420" s="7">
        <v>43615</v>
      </c>
      <c r="AA4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20" s="35" t="str">
        <f>IFERROR(
                    _xlfn.XLOOKUP(Tabela1[[#This Row],[ID]],'Base_Solicitações MP'!B:B,'Base_Solicitações MP'!R:R),
                    "Não enviada")</f>
        <v>Aguardando Análise FNDE</v>
      </c>
      <c r="AC420" s="15" t="str">
        <f>_xlfn.CONCAT(Tabela1[[#This Row],[Município]],"/",Tabela1[[#This Row],[UF]])</f>
        <v>Breves/PA</v>
      </c>
    </row>
    <row r="421" spans="1:29" x14ac:dyDescent="0.25">
      <c r="A421" s="14" t="s">
        <v>705</v>
      </c>
      <c r="B421" s="2" t="s">
        <v>8568</v>
      </c>
      <c r="C421" s="2" t="s">
        <v>11433</v>
      </c>
      <c r="D421" s="3" t="s">
        <v>740</v>
      </c>
      <c r="E421" s="1" t="s">
        <v>741</v>
      </c>
      <c r="F421" s="1">
        <v>2011</v>
      </c>
      <c r="G421" s="1">
        <v>6</v>
      </c>
      <c r="H421" s="1" t="s">
        <v>427</v>
      </c>
      <c r="I421" s="1" t="s">
        <v>184</v>
      </c>
      <c r="J421" s="1" t="s">
        <v>40</v>
      </c>
      <c r="K421" s="1" t="str">
        <f>IF(Tabela1[[#This Row],[Situação da Obra]]="Inacabada - PC Técnica Concluída","Inacabada",Tabela1[[#This Row],[Situação da Obra]])</f>
        <v>Inacabada</v>
      </c>
      <c r="L421" s="1" t="s">
        <v>30</v>
      </c>
      <c r="M421" s="4">
        <v>43655</v>
      </c>
      <c r="N421" s="5">
        <v>0.99199999999999999</v>
      </c>
      <c r="O421" s="4">
        <v>43521</v>
      </c>
      <c r="P421" s="1" t="s">
        <v>709</v>
      </c>
      <c r="Q421" s="1" t="s">
        <v>710</v>
      </c>
      <c r="R421" s="1" t="s">
        <v>32</v>
      </c>
      <c r="S421" s="1" t="s">
        <v>711</v>
      </c>
      <c r="T421" s="1" t="s">
        <v>712</v>
      </c>
      <c r="U421" s="6">
        <v>489250.21</v>
      </c>
      <c r="V421" s="6">
        <v>489860.43</v>
      </c>
      <c r="W421" s="6">
        <v>0</v>
      </c>
      <c r="X421" s="6">
        <v>489860.43</v>
      </c>
      <c r="Y421" s="6">
        <v>3306.51</v>
      </c>
      <c r="Z421" s="7">
        <v>43615</v>
      </c>
      <c r="AA4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21" s="35" t="str">
        <f>IFERROR(
                    _xlfn.XLOOKUP(Tabela1[[#This Row],[ID]],'Base_Solicitações MP'!B:B,'Base_Solicitações MP'!R:R),
                    "Não enviada")</f>
        <v>Aguardando Análise FNDE</v>
      </c>
      <c r="AC421" s="15" t="str">
        <f>_xlfn.CONCAT(Tabela1[[#This Row],[Município]],"/",Tabela1[[#This Row],[UF]])</f>
        <v>Breves/PA</v>
      </c>
    </row>
    <row r="422" spans="1:29" x14ac:dyDescent="0.25">
      <c r="A422" s="14" t="s">
        <v>705</v>
      </c>
      <c r="B422" s="2" t="s">
        <v>8569</v>
      </c>
      <c r="C422" s="2" t="s">
        <v>11434</v>
      </c>
      <c r="D422" s="3" t="s">
        <v>800</v>
      </c>
      <c r="E422" s="1" t="s">
        <v>801</v>
      </c>
      <c r="F422" s="1">
        <v>2011</v>
      </c>
      <c r="G422" s="1">
        <v>1</v>
      </c>
      <c r="H422" s="1" t="s">
        <v>802</v>
      </c>
      <c r="I422" s="1" t="s">
        <v>82</v>
      </c>
      <c r="J422" s="1" t="s">
        <v>29</v>
      </c>
      <c r="K422" s="1" t="str">
        <f>IF(Tabela1[[#This Row],[Situação da Obra]]="Inacabada - PC Técnica Concluída","Inacabada",Tabela1[[#This Row],[Situação da Obra]])</f>
        <v>Inacabada</v>
      </c>
      <c r="L422" s="1" t="s">
        <v>30</v>
      </c>
      <c r="M422" s="4">
        <v>44915</v>
      </c>
      <c r="N422" s="5">
        <v>0.96260000000000001</v>
      </c>
      <c r="O422" s="4">
        <v>44174</v>
      </c>
      <c r="P422" s="1" t="s">
        <v>709</v>
      </c>
      <c r="Q422" s="1" t="s">
        <v>710</v>
      </c>
      <c r="R422" s="1" t="s">
        <v>32</v>
      </c>
      <c r="S422" s="1" t="s">
        <v>711</v>
      </c>
      <c r="T422" s="1" t="s">
        <v>712</v>
      </c>
      <c r="U422" s="6">
        <v>405926.91</v>
      </c>
      <c r="V422" s="6">
        <v>489988.96</v>
      </c>
      <c r="W422" s="6">
        <v>0</v>
      </c>
      <c r="X422" s="6">
        <v>489988.96</v>
      </c>
      <c r="Y422" s="6">
        <v>1148.67</v>
      </c>
      <c r="Z422" s="7">
        <v>44377</v>
      </c>
      <c r="AA4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22" s="35" t="str">
        <f>IFERROR(
                    _xlfn.XLOOKUP(Tabela1[[#This Row],[ID]],'Base_Solicitações MP'!B:B,'Base_Solicitações MP'!R:R),
                    "Não enviada")</f>
        <v>Diligência</v>
      </c>
      <c r="AC422" s="15" t="str">
        <f>_xlfn.CONCAT(Tabela1[[#This Row],[Município]],"/",Tabela1[[#This Row],[UF]])</f>
        <v>Alcobaça/BA</v>
      </c>
    </row>
    <row r="423" spans="1:29" x14ac:dyDescent="0.25">
      <c r="A423" s="14" t="s">
        <v>705</v>
      </c>
      <c r="B423" s="2" t="s">
        <v>8570</v>
      </c>
      <c r="C423" s="2" t="s">
        <v>11435</v>
      </c>
      <c r="D423" s="3" t="s">
        <v>803</v>
      </c>
      <c r="E423" s="1" t="s">
        <v>804</v>
      </c>
      <c r="F423" s="1">
        <v>2011</v>
      </c>
      <c r="G423" s="1">
        <v>1</v>
      </c>
      <c r="H423" s="1" t="s">
        <v>805</v>
      </c>
      <c r="I423" s="1" t="s">
        <v>129</v>
      </c>
      <c r="J423" s="1" t="s">
        <v>29</v>
      </c>
      <c r="K423" s="1" t="str">
        <f>IF(Tabela1[[#This Row],[Situação da Obra]]="Inacabada - PC Técnica Concluída","Inacabada",Tabela1[[#This Row],[Situação da Obra]])</f>
        <v>Inacabada</v>
      </c>
      <c r="L423" s="1" t="s">
        <v>30</v>
      </c>
      <c r="M423" s="4">
        <v>44915</v>
      </c>
      <c r="N423" s="5">
        <v>0.9365</v>
      </c>
      <c r="O423" s="4">
        <v>43318</v>
      </c>
      <c r="P423" s="1" t="s">
        <v>709</v>
      </c>
      <c r="Q423" s="1" t="s">
        <v>710</v>
      </c>
      <c r="R423" s="1" t="s">
        <v>32</v>
      </c>
      <c r="S423" s="1" t="s">
        <v>716</v>
      </c>
      <c r="T423" s="1" t="s">
        <v>712</v>
      </c>
      <c r="U423" s="6">
        <v>68423.87</v>
      </c>
      <c r="V423" s="6">
        <v>489897.59</v>
      </c>
      <c r="W423" s="6">
        <v>0</v>
      </c>
      <c r="X423" s="6">
        <v>489897.59</v>
      </c>
      <c r="Y423" s="6">
        <v>0.74</v>
      </c>
      <c r="Z423" s="7">
        <v>43220</v>
      </c>
      <c r="AA4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23" s="35" t="str">
        <f>IFERROR(
                    _xlfn.XLOOKUP(Tabela1[[#This Row],[ID]],'Base_Solicitações MP'!B:B,'Base_Solicitações MP'!R:R),
                    "Não enviada")</f>
        <v>Não enviada</v>
      </c>
      <c r="AC423" s="15" t="str">
        <f>_xlfn.CONCAT(Tabela1[[#This Row],[Município]],"/",Tabela1[[#This Row],[UF]])</f>
        <v>Governador Dix-Sept Rosado/RN</v>
      </c>
    </row>
    <row r="424" spans="1:29" x14ac:dyDescent="0.25">
      <c r="A424" s="14" t="s">
        <v>705</v>
      </c>
      <c r="B424" s="2" t="s">
        <v>8571</v>
      </c>
      <c r="C424" s="2" t="s">
        <v>11436</v>
      </c>
      <c r="D424" s="3" t="s">
        <v>806</v>
      </c>
      <c r="E424" s="1" t="s">
        <v>807</v>
      </c>
      <c r="F424" s="1">
        <v>2011</v>
      </c>
      <c r="G424" s="1">
        <v>1</v>
      </c>
      <c r="H424" s="1" t="s">
        <v>332</v>
      </c>
      <c r="I424" s="1" t="s">
        <v>129</v>
      </c>
      <c r="J424" s="1" t="s">
        <v>29</v>
      </c>
      <c r="K424" s="1" t="str">
        <f>IF(Tabela1[[#This Row],[Situação da Obra]]="Inacabada - PC Técnica Concluída","Inacabada",Tabela1[[#This Row],[Situação da Obra]])</f>
        <v>Inacabada</v>
      </c>
      <c r="L424" s="1" t="s">
        <v>30</v>
      </c>
      <c r="M424" s="4">
        <v>44915</v>
      </c>
      <c r="N424" s="5">
        <v>0.90039999999999998</v>
      </c>
      <c r="O424" s="4">
        <v>42861</v>
      </c>
      <c r="P424" s="1" t="s">
        <v>709</v>
      </c>
      <c r="Q424" s="1" t="s">
        <v>710</v>
      </c>
      <c r="R424" s="1" t="s">
        <v>32</v>
      </c>
      <c r="S424" s="1" t="s">
        <v>711</v>
      </c>
      <c r="T424" s="1" t="s">
        <v>712</v>
      </c>
      <c r="U424" s="6">
        <v>489897.57</v>
      </c>
      <c r="V424" s="6">
        <v>489897.57</v>
      </c>
      <c r="W424" s="6">
        <v>0</v>
      </c>
      <c r="X424" s="6">
        <v>489897.57</v>
      </c>
      <c r="Y424" s="6">
        <v>135624.64000000001</v>
      </c>
      <c r="Z424" s="7">
        <v>42768</v>
      </c>
      <c r="AA4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24" s="35" t="str">
        <f>IFERROR(
                    _xlfn.XLOOKUP(Tabela1[[#This Row],[ID]],'Base_Solicitações MP'!B:B,'Base_Solicitações MP'!R:R),
                    "Não enviada")</f>
        <v>Em Cadastramento</v>
      </c>
      <c r="AC424" s="15" t="str">
        <f>_xlfn.CONCAT(Tabela1[[#This Row],[Município]],"/",Tabela1[[#This Row],[UF]])</f>
        <v>Alto do Rodrigues/RN</v>
      </c>
    </row>
    <row r="425" spans="1:29" x14ac:dyDescent="0.25">
      <c r="A425" s="14" t="s">
        <v>705</v>
      </c>
      <c r="B425" s="2" t="s">
        <v>8572</v>
      </c>
      <c r="C425" s="2" t="s">
        <v>11437</v>
      </c>
      <c r="D425" s="3" t="s">
        <v>808</v>
      </c>
      <c r="E425" s="1" t="s">
        <v>809</v>
      </c>
      <c r="F425" s="1">
        <v>2011</v>
      </c>
      <c r="G425" s="1">
        <v>1</v>
      </c>
      <c r="H425" s="1" t="s">
        <v>810</v>
      </c>
      <c r="I425" s="1" t="s">
        <v>44</v>
      </c>
      <c r="J425" s="1" t="s">
        <v>29</v>
      </c>
      <c r="K425" s="1" t="str">
        <f>IF(Tabela1[[#This Row],[Situação da Obra]]="Inacabada - PC Técnica Concluída","Inacabada",Tabela1[[#This Row],[Situação da Obra]])</f>
        <v>Inacabada</v>
      </c>
      <c r="L425" s="1" t="s">
        <v>30</v>
      </c>
      <c r="M425" s="4">
        <v>44915</v>
      </c>
      <c r="N425" s="5">
        <v>0.78839999999999999</v>
      </c>
      <c r="O425" s="4">
        <v>42465</v>
      </c>
      <c r="P425" s="1" t="s">
        <v>709</v>
      </c>
      <c r="Q425" s="1" t="s">
        <v>710</v>
      </c>
      <c r="R425" s="1" t="s">
        <v>32</v>
      </c>
      <c r="S425" s="1" t="s">
        <v>711</v>
      </c>
      <c r="T425" s="1" t="s">
        <v>712</v>
      </c>
      <c r="U425" s="6">
        <v>489970.84</v>
      </c>
      <c r="V425" s="6">
        <v>489970.84</v>
      </c>
      <c r="W425" s="6">
        <v>0</v>
      </c>
      <c r="X425" s="6">
        <v>489970.84</v>
      </c>
      <c r="Y425" s="6">
        <v>946.7</v>
      </c>
      <c r="Z425" s="7">
        <v>42409</v>
      </c>
      <c r="AA4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25" s="35" t="str">
        <f>IFERROR(
                    _xlfn.XLOOKUP(Tabela1[[#This Row],[ID]],'Base_Solicitações MP'!B:B,'Base_Solicitações MP'!R:R),
                    "Não enviada")</f>
        <v>Aguardando Análise FNDE</v>
      </c>
      <c r="AC425" s="15" t="str">
        <f>_xlfn.CONCAT(Tabela1[[#This Row],[Município]],"/",Tabela1[[#This Row],[UF]])</f>
        <v>Cururupu/MA</v>
      </c>
    </row>
    <row r="426" spans="1:29" x14ac:dyDescent="0.25">
      <c r="A426" s="14" t="s">
        <v>705</v>
      </c>
      <c r="B426" s="2" t="s">
        <v>8573</v>
      </c>
      <c r="C426" s="2" t="s">
        <v>11438</v>
      </c>
      <c r="D426" s="3" t="s">
        <v>811</v>
      </c>
      <c r="E426" s="1" t="s">
        <v>812</v>
      </c>
      <c r="F426" s="1">
        <v>2011</v>
      </c>
      <c r="G426" s="1">
        <v>2</v>
      </c>
      <c r="H426" s="1" t="s">
        <v>813</v>
      </c>
      <c r="I426" s="1" t="s">
        <v>28</v>
      </c>
      <c r="J426" s="1" t="s">
        <v>29</v>
      </c>
      <c r="K426" s="1" t="str">
        <f>IF(Tabela1[[#This Row],[Situação da Obra]]="Inacabada - PC Técnica Concluída","Inacabada",Tabela1[[#This Row],[Situação da Obra]])</f>
        <v>Inacabada</v>
      </c>
      <c r="L426" s="1" t="s">
        <v>30</v>
      </c>
      <c r="M426" s="4">
        <v>44915</v>
      </c>
      <c r="N426" s="5">
        <v>0.65849999999999997</v>
      </c>
      <c r="O426" s="4">
        <v>42215</v>
      </c>
      <c r="P426" s="1" t="s">
        <v>709</v>
      </c>
      <c r="Q426" s="1" t="s">
        <v>710</v>
      </c>
      <c r="R426" s="1" t="s">
        <v>32</v>
      </c>
      <c r="S426" s="1" t="s">
        <v>711</v>
      </c>
      <c r="T426" s="1" t="s">
        <v>712</v>
      </c>
      <c r="U426" s="6">
        <v>485195.87</v>
      </c>
      <c r="V426" s="6">
        <v>489133.6</v>
      </c>
      <c r="W426" s="6">
        <v>0</v>
      </c>
      <c r="X426" s="6">
        <v>489133.6</v>
      </c>
      <c r="Y426" s="6">
        <v>0</v>
      </c>
      <c r="Z426" s="7">
        <v>42161</v>
      </c>
      <c r="AA4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26" s="35" t="str">
        <f>IFERROR(
                    _xlfn.XLOOKUP(Tabela1[[#This Row],[ID]],'Base_Solicitações MP'!B:B,'Base_Solicitações MP'!R:R),
                    "Não enviada")</f>
        <v>Diligência</v>
      </c>
      <c r="AC426" s="15" t="str">
        <f>_xlfn.CONCAT(Tabela1[[#This Row],[Município]],"/",Tabela1[[#This Row],[UF]])</f>
        <v>Ibaretama/CE</v>
      </c>
    </row>
    <row r="427" spans="1:29" x14ac:dyDescent="0.25">
      <c r="A427" s="14" t="s">
        <v>705</v>
      </c>
      <c r="B427" s="2" t="s">
        <v>8574</v>
      </c>
      <c r="C427" s="2" t="s">
        <v>11439</v>
      </c>
      <c r="D427" s="3" t="s">
        <v>814</v>
      </c>
      <c r="E427" s="1" t="s">
        <v>815</v>
      </c>
      <c r="F427" s="1">
        <v>2011</v>
      </c>
      <c r="G427" s="1">
        <v>1</v>
      </c>
      <c r="H427" s="1" t="s">
        <v>135</v>
      </c>
      <c r="I427" s="1" t="s">
        <v>129</v>
      </c>
      <c r="J427" s="1" t="s">
        <v>29</v>
      </c>
      <c r="K427" s="1" t="str">
        <f>IF(Tabela1[[#This Row],[Situação da Obra]]="Inacabada - PC Técnica Concluída","Inacabada",Tabela1[[#This Row],[Situação da Obra]])</f>
        <v>Inacabada</v>
      </c>
      <c r="L427" s="1" t="s">
        <v>30</v>
      </c>
      <c r="M427" s="4">
        <v>44915</v>
      </c>
      <c r="N427" s="5">
        <v>0.99929999999999997</v>
      </c>
      <c r="O427" s="4">
        <v>43087</v>
      </c>
      <c r="P427" s="1" t="s">
        <v>709</v>
      </c>
      <c r="Q427" s="1" t="s">
        <v>710</v>
      </c>
      <c r="R427" s="1" t="s">
        <v>32</v>
      </c>
      <c r="S427" s="1" t="s">
        <v>711</v>
      </c>
      <c r="T427" s="1" t="s">
        <v>712</v>
      </c>
      <c r="U427" s="6">
        <v>487735.35</v>
      </c>
      <c r="V427" s="6">
        <v>489897.57</v>
      </c>
      <c r="W427" s="6">
        <v>0</v>
      </c>
      <c r="X427" s="6">
        <v>489897.57</v>
      </c>
      <c r="Y427" s="6">
        <v>71914.080000000002</v>
      </c>
      <c r="Z427" s="7">
        <v>43403</v>
      </c>
      <c r="AA4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27" s="35" t="str">
        <f>IFERROR(
                    _xlfn.XLOOKUP(Tabela1[[#This Row],[ID]],'Base_Solicitações MP'!B:B,'Base_Solicitações MP'!R:R),
                    "Não enviada")</f>
        <v>Não enviada</v>
      </c>
      <c r="AC427" s="15" t="str">
        <f>_xlfn.CONCAT(Tabela1[[#This Row],[Município]],"/",Tabela1[[#This Row],[UF]])</f>
        <v>Sítio Novo/RN</v>
      </c>
    </row>
    <row r="428" spans="1:29" x14ac:dyDescent="0.25">
      <c r="A428" s="14" t="s">
        <v>705</v>
      </c>
      <c r="B428" s="2" t="s">
        <v>8575</v>
      </c>
      <c r="C428" s="2" t="s">
        <v>11440</v>
      </c>
      <c r="D428" s="3" t="s">
        <v>816</v>
      </c>
      <c r="E428" s="1" t="s">
        <v>817</v>
      </c>
      <c r="F428" s="1">
        <v>2011</v>
      </c>
      <c r="G428" s="1">
        <v>2</v>
      </c>
      <c r="H428" s="1" t="s">
        <v>818</v>
      </c>
      <c r="I428" s="1" t="s">
        <v>63</v>
      </c>
      <c r="J428" s="1" t="s">
        <v>40</v>
      </c>
      <c r="K428" s="1" t="str">
        <f>IF(Tabela1[[#This Row],[Situação da Obra]]="Inacabada - PC Técnica Concluída","Inacabada",Tabela1[[#This Row],[Situação da Obra]])</f>
        <v>Inacabada</v>
      </c>
      <c r="L428" s="1" t="s">
        <v>30</v>
      </c>
      <c r="M428" s="4">
        <v>43202</v>
      </c>
      <c r="N428" s="5">
        <v>0.84689999999999999</v>
      </c>
      <c r="O428" s="4"/>
      <c r="P428" s="1" t="s">
        <v>709</v>
      </c>
      <c r="Q428" s="1" t="s">
        <v>710</v>
      </c>
      <c r="R428" s="1" t="s">
        <v>32</v>
      </c>
      <c r="S428" s="1" t="s">
        <v>711</v>
      </c>
      <c r="T428" s="1" t="s">
        <v>712</v>
      </c>
      <c r="U428" s="6" t="s">
        <v>41</v>
      </c>
      <c r="V428" s="6">
        <v>484018.15</v>
      </c>
      <c r="W428" s="6">
        <v>0</v>
      </c>
      <c r="X428" s="6">
        <v>484018.15</v>
      </c>
      <c r="Y428" s="6" t="s">
        <v>41</v>
      </c>
      <c r="Z428" s="7">
        <v>43069</v>
      </c>
      <c r="AA4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28" s="35" t="str">
        <f>IFERROR(
                    _xlfn.XLOOKUP(Tabela1[[#This Row],[ID]],'Base_Solicitações MP'!B:B,'Base_Solicitações MP'!R:R),
                    "Não enviada")</f>
        <v>Diligência</v>
      </c>
      <c r="AC428" s="15" t="str">
        <f>_xlfn.CONCAT(Tabela1[[#This Row],[Município]],"/",Tabela1[[#This Row],[UF]])</f>
        <v>Planaltina/GO</v>
      </c>
    </row>
    <row r="429" spans="1:29" x14ac:dyDescent="0.25">
      <c r="A429" s="14" t="s">
        <v>705</v>
      </c>
      <c r="B429" s="2" t="s">
        <v>8576</v>
      </c>
      <c r="C429" s="2" t="s">
        <v>11441</v>
      </c>
      <c r="D429" s="3" t="s">
        <v>819</v>
      </c>
      <c r="E429" s="1" t="s">
        <v>820</v>
      </c>
      <c r="F429" s="1">
        <v>2011</v>
      </c>
      <c r="G429" s="1">
        <v>1</v>
      </c>
      <c r="H429" s="1" t="s">
        <v>359</v>
      </c>
      <c r="I429" s="1" t="s">
        <v>82</v>
      </c>
      <c r="J429" s="1" t="s">
        <v>29</v>
      </c>
      <c r="K429" s="1" t="str">
        <f>IF(Tabela1[[#This Row],[Situação da Obra]]="Inacabada - PC Técnica Concluída","Inacabada",Tabela1[[#This Row],[Situação da Obra]])</f>
        <v>Inacabada</v>
      </c>
      <c r="L429" s="1" t="s">
        <v>30</v>
      </c>
      <c r="M429" s="4">
        <v>44915</v>
      </c>
      <c r="N429" s="5">
        <v>0.40660000000000002</v>
      </c>
      <c r="O429" s="4">
        <v>41838</v>
      </c>
      <c r="P429" s="1" t="s">
        <v>709</v>
      </c>
      <c r="Q429" s="1" t="s">
        <v>710</v>
      </c>
      <c r="R429" s="1" t="s">
        <v>32</v>
      </c>
      <c r="S429" s="1" t="s">
        <v>711</v>
      </c>
      <c r="T429" s="1" t="s">
        <v>712</v>
      </c>
      <c r="U429" s="6">
        <v>489944.8</v>
      </c>
      <c r="V429" s="6">
        <v>489944.8</v>
      </c>
      <c r="W429" s="6">
        <v>0</v>
      </c>
      <c r="X429" s="6">
        <v>489944.8</v>
      </c>
      <c r="Y429" s="6">
        <v>0</v>
      </c>
      <c r="Z429" s="7">
        <v>42144</v>
      </c>
      <c r="AA4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29" s="35" t="str">
        <f>IFERROR(
                    _xlfn.XLOOKUP(Tabela1[[#This Row],[ID]],'Base_Solicitações MP'!B:B,'Base_Solicitações MP'!R:R),
                    "Não enviada")</f>
        <v>Não enviada</v>
      </c>
      <c r="AC429" s="15" t="str">
        <f>_xlfn.CONCAT(Tabela1[[#This Row],[Município]],"/",Tabela1[[#This Row],[UF]])</f>
        <v>Piripá/BA</v>
      </c>
    </row>
    <row r="430" spans="1:29" x14ac:dyDescent="0.25">
      <c r="A430" s="14" t="s">
        <v>705</v>
      </c>
      <c r="B430" s="2" t="s">
        <v>8577</v>
      </c>
      <c r="C430" s="2" t="s">
        <v>11442</v>
      </c>
      <c r="D430" s="3" t="s">
        <v>797</v>
      </c>
      <c r="E430" s="1" t="s">
        <v>798</v>
      </c>
      <c r="F430" s="1">
        <v>2011</v>
      </c>
      <c r="G430" s="1">
        <v>3</v>
      </c>
      <c r="H430" s="1" t="s">
        <v>799</v>
      </c>
      <c r="I430" s="1" t="s">
        <v>160</v>
      </c>
      <c r="J430" s="1" t="s">
        <v>40</v>
      </c>
      <c r="K430" s="1" t="str">
        <f>IF(Tabela1[[#This Row],[Situação da Obra]]="Inacabada - PC Técnica Concluída","Inacabada",Tabela1[[#This Row],[Situação da Obra]])</f>
        <v>Inacabada</v>
      </c>
      <c r="L430" s="1" t="s">
        <v>30</v>
      </c>
      <c r="M430" s="4">
        <v>43857</v>
      </c>
      <c r="N430" s="5">
        <v>0.89729999999999999</v>
      </c>
      <c r="O430" s="4">
        <v>43822</v>
      </c>
      <c r="P430" s="1" t="s">
        <v>709</v>
      </c>
      <c r="Q430" s="1" t="s">
        <v>710</v>
      </c>
      <c r="R430" s="1" t="s">
        <v>32</v>
      </c>
      <c r="S430" s="1" t="s">
        <v>711</v>
      </c>
      <c r="T430" s="1" t="s">
        <v>712</v>
      </c>
      <c r="U430" s="6">
        <v>532912.75</v>
      </c>
      <c r="V430" s="6">
        <v>489499.92</v>
      </c>
      <c r="W430" s="6">
        <v>0</v>
      </c>
      <c r="X430" s="6">
        <v>489499.92</v>
      </c>
      <c r="Y430" s="6">
        <v>125937.8</v>
      </c>
      <c r="Z430" s="7">
        <v>43799</v>
      </c>
      <c r="AA4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30" s="35" t="str">
        <f>IFERROR(
                    _xlfn.XLOOKUP(Tabela1[[#This Row],[ID]],'Base_Solicitações MP'!B:B,'Base_Solicitações MP'!R:R),
                    "Não enviada")</f>
        <v>Não enviada</v>
      </c>
      <c r="AC430" s="15" t="str">
        <f>_xlfn.CONCAT(Tabela1[[#This Row],[Município]],"/",Tabela1[[#This Row],[UF]])</f>
        <v>Santa Cruz do Capibaribe/PE</v>
      </c>
    </row>
    <row r="431" spans="1:29" x14ac:dyDescent="0.25">
      <c r="A431" s="14" t="s">
        <v>705</v>
      </c>
      <c r="B431" s="2" t="s">
        <v>8578</v>
      </c>
      <c r="C431" s="2" t="s">
        <v>11443</v>
      </c>
      <c r="D431" s="3" t="s">
        <v>821</v>
      </c>
      <c r="E431" s="1" t="s">
        <v>822</v>
      </c>
      <c r="F431" s="1">
        <v>2011</v>
      </c>
      <c r="G431" s="1">
        <v>2</v>
      </c>
      <c r="H431" s="1" t="s">
        <v>823</v>
      </c>
      <c r="I431" s="1" t="s">
        <v>44</v>
      </c>
      <c r="J431" s="1" t="s">
        <v>40</v>
      </c>
      <c r="K431" s="1" t="str">
        <f>IF(Tabela1[[#This Row],[Situação da Obra]]="Inacabada - PC Técnica Concluída","Inacabada",Tabela1[[#This Row],[Situação da Obra]])</f>
        <v>Inacabada</v>
      </c>
      <c r="L431" s="1" t="s">
        <v>30</v>
      </c>
      <c r="M431" s="4">
        <v>43202</v>
      </c>
      <c r="N431" s="5">
        <v>0.26050000000000001</v>
      </c>
      <c r="O431" s="4">
        <v>42800</v>
      </c>
      <c r="P431" s="1" t="s">
        <v>709</v>
      </c>
      <c r="Q431" s="1" t="s">
        <v>710</v>
      </c>
      <c r="R431" s="1" t="s">
        <v>32</v>
      </c>
      <c r="S431" s="1" t="s">
        <v>711</v>
      </c>
      <c r="T431" s="1" t="s">
        <v>712</v>
      </c>
      <c r="U431" s="6">
        <v>489857.43</v>
      </c>
      <c r="V431" s="6">
        <v>489965.82</v>
      </c>
      <c r="W431" s="6">
        <v>0</v>
      </c>
      <c r="X431" s="6">
        <v>489965.82</v>
      </c>
      <c r="Y431" s="6">
        <v>2157.5</v>
      </c>
      <c r="Z431" s="7">
        <v>43099</v>
      </c>
      <c r="AA4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31" s="35" t="str">
        <f>IFERROR(
                    _xlfn.XLOOKUP(Tabela1[[#This Row],[ID]],'Base_Solicitações MP'!B:B,'Base_Solicitações MP'!R:R),
                    "Não enviada")</f>
        <v>Diligência</v>
      </c>
      <c r="AC431" s="15" t="str">
        <f>_xlfn.CONCAT(Tabela1[[#This Row],[Município]],"/",Tabela1[[#This Row],[UF]])</f>
        <v>Nova Olinda do Maranhão/MA</v>
      </c>
    </row>
    <row r="432" spans="1:29" x14ac:dyDescent="0.25">
      <c r="A432" s="14" t="s">
        <v>705</v>
      </c>
      <c r="B432" s="2" t="s">
        <v>8579</v>
      </c>
      <c r="C432" s="2" t="s">
        <v>11444</v>
      </c>
      <c r="D432" s="3" t="s">
        <v>824</v>
      </c>
      <c r="E432" s="1" t="s">
        <v>825</v>
      </c>
      <c r="F432" s="1">
        <v>2011</v>
      </c>
      <c r="G432" s="1">
        <v>4</v>
      </c>
      <c r="H432" s="1" t="s">
        <v>826</v>
      </c>
      <c r="I432" s="1" t="s">
        <v>184</v>
      </c>
      <c r="J432" s="1" t="s">
        <v>40</v>
      </c>
      <c r="K432" s="1" t="str">
        <f>IF(Tabela1[[#This Row],[Situação da Obra]]="Inacabada - PC Técnica Concluída","Inacabada",Tabela1[[#This Row],[Situação da Obra]])</f>
        <v>Inacabada</v>
      </c>
      <c r="L432" s="1" t="s">
        <v>30</v>
      </c>
      <c r="M432" s="4">
        <v>42607</v>
      </c>
      <c r="N432" s="5">
        <v>0.80410000000000004</v>
      </c>
      <c r="O432" s="4">
        <v>42585</v>
      </c>
      <c r="P432" s="1" t="s">
        <v>709</v>
      </c>
      <c r="Q432" s="1" t="s">
        <v>710</v>
      </c>
      <c r="R432" s="1" t="s">
        <v>32</v>
      </c>
      <c r="S432" s="1" t="s">
        <v>711</v>
      </c>
      <c r="T432" s="1" t="s">
        <v>712</v>
      </c>
      <c r="U432" s="6">
        <v>494397.29</v>
      </c>
      <c r="V432" s="6">
        <v>489990.1</v>
      </c>
      <c r="W432" s="6">
        <v>0</v>
      </c>
      <c r="X432" s="6">
        <v>489990.1</v>
      </c>
      <c r="Y432" s="6">
        <v>0</v>
      </c>
      <c r="Z432" s="7">
        <v>42503</v>
      </c>
      <c r="AA4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32" s="35" t="str">
        <f>IFERROR(
                    _xlfn.XLOOKUP(Tabela1[[#This Row],[ID]],'Base_Solicitações MP'!B:B,'Base_Solicitações MP'!R:R),
                    "Não enviada")</f>
        <v>Não enviada</v>
      </c>
      <c r="AC432" s="15" t="str">
        <f>_xlfn.CONCAT(Tabela1[[#This Row],[Município]],"/",Tabela1[[#This Row],[UF]])</f>
        <v>Oeiras do Pará/PA</v>
      </c>
    </row>
    <row r="433" spans="1:29" x14ac:dyDescent="0.25">
      <c r="A433" s="14" t="s">
        <v>705</v>
      </c>
      <c r="B433" s="2" t="s">
        <v>8580</v>
      </c>
      <c r="C433" s="2" t="s">
        <v>11445</v>
      </c>
      <c r="D433" s="3" t="s">
        <v>827</v>
      </c>
      <c r="E433" s="1" t="s">
        <v>828</v>
      </c>
      <c r="F433" s="1">
        <v>2011</v>
      </c>
      <c r="G433" s="1">
        <v>3</v>
      </c>
      <c r="H433" s="1" t="s">
        <v>829</v>
      </c>
      <c r="I433" s="1" t="s">
        <v>44</v>
      </c>
      <c r="J433" s="1" t="s">
        <v>40</v>
      </c>
      <c r="K433" s="1" t="str">
        <f>IF(Tabela1[[#This Row],[Situação da Obra]]="Inacabada - PC Técnica Concluída","Inacabada",Tabela1[[#This Row],[Situação da Obra]])</f>
        <v>Inacabada</v>
      </c>
      <c r="L433" s="1" t="s">
        <v>30</v>
      </c>
      <c r="M433" s="4">
        <v>43655</v>
      </c>
      <c r="N433" s="5">
        <v>0.70640000000000003</v>
      </c>
      <c r="O433" s="4">
        <v>43544</v>
      </c>
      <c r="P433" s="1" t="s">
        <v>709</v>
      </c>
      <c r="Q433" s="1" t="s">
        <v>710</v>
      </c>
      <c r="R433" s="1" t="s">
        <v>32</v>
      </c>
      <c r="S433" s="1" t="s">
        <v>711</v>
      </c>
      <c r="T433" s="1" t="s">
        <v>712</v>
      </c>
      <c r="U433" s="6">
        <v>484667.36</v>
      </c>
      <c r="V433" s="6">
        <v>490000</v>
      </c>
      <c r="W433" s="6">
        <v>0</v>
      </c>
      <c r="X433" s="6">
        <v>490000</v>
      </c>
      <c r="Y433" s="6">
        <v>145.62</v>
      </c>
      <c r="Z433" s="7">
        <v>43616</v>
      </c>
      <c r="AA4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33" s="35" t="str">
        <f>IFERROR(
                    _xlfn.XLOOKUP(Tabela1[[#This Row],[ID]],'Base_Solicitações MP'!B:B,'Base_Solicitações MP'!R:R),
                    "Não enviada")</f>
        <v>Não enviada</v>
      </c>
      <c r="AC433" s="15" t="str">
        <f>_xlfn.CONCAT(Tabela1[[#This Row],[Município]],"/",Tabela1[[#This Row],[UF]])</f>
        <v>Conceição do Lago-Açu/MA</v>
      </c>
    </row>
    <row r="434" spans="1:29" x14ac:dyDescent="0.25">
      <c r="A434" s="14" t="s">
        <v>705</v>
      </c>
      <c r="B434" s="2" t="s">
        <v>8581</v>
      </c>
      <c r="C434" s="2" t="s">
        <v>11446</v>
      </c>
      <c r="D434" s="3" t="s">
        <v>830</v>
      </c>
      <c r="E434" s="1" t="s">
        <v>831</v>
      </c>
      <c r="F434" s="1">
        <v>2011</v>
      </c>
      <c r="G434" s="1">
        <v>5</v>
      </c>
      <c r="H434" s="1" t="s">
        <v>832</v>
      </c>
      <c r="I434" s="1" t="s">
        <v>44</v>
      </c>
      <c r="J434" s="1" t="s">
        <v>40</v>
      </c>
      <c r="K434" s="1" t="str">
        <f>IF(Tabela1[[#This Row],[Situação da Obra]]="Inacabada - PC Técnica Concluída","Inacabada",Tabela1[[#This Row],[Situação da Obra]])</f>
        <v>Inacabada</v>
      </c>
      <c r="L434" s="1" t="s">
        <v>30</v>
      </c>
      <c r="M434" s="4">
        <v>43934</v>
      </c>
      <c r="N434" s="5">
        <v>0.98029999999999995</v>
      </c>
      <c r="O434" s="4">
        <v>43907</v>
      </c>
      <c r="P434" s="1" t="s">
        <v>709</v>
      </c>
      <c r="Q434" s="1" t="s">
        <v>710</v>
      </c>
      <c r="R434" s="1" t="s">
        <v>32</v>
      </c>
      <c r="S434" s="1" t="s">
        <v>711</v>
      </c>
      <c r="T434" s="1" t="s">
        <v>712</v>
      </c>
      <c r="U434" s="6">
        <v>242962.94</v>
      </c>
      <c r="V434" s="6">
        <v>489999.89</v>
      </c>
      <c r="W434" s="6">
        <v>0</v>
      </c>
      <c r="X434" s="6">
        <v>489999.89</v>
      </c>
      <c r="Y434" s="6">
        <v>0</v>
      </c>
      <c r="Z434" s="7">
        <v>43768</v>
      </c>
      <c r="AA4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34" s="35" t="str">
        <f>IFERROR(
                    _xlfn.XLOOKUP(Tabela1[[#This Row],[ID]],'Base_Solicitações MP'!B:B,'Base_Solicitações MP'!R:R),
                    "Não enviada")</f>
        <v>Não enviada</v>
      </c>
      <c r="AC434" s="15" t="str">
        <f>_xlfn.CONCAT(Tabela1[[#This Row],[Município]],"/",Tabela1[[#This Row],[UF]])</f>
        <v>Buriticupu/MA</v>
      </c>
    </row>
    <row r="435" spans="1:29" x14ac:dyDescent="0.25">
      <c r="A435" s="14" t="s">
        <v>705</v>
      </c>
      <c r="B435" s="2" t="s">
        <v>8129</v>
      </c>
      <c r="C435" s="2" t="s">
        <v>11447</v>
      </c>
      <c r="D435" s="3" t="s">
        <v>833</v>
      </c>
      <c r="E435" s="1" t="s">
        <v>834</v>
      </c>
      <c r="F435" s="1">
        <v>2011</v>
      </c>
      <c r="G435" s="1">
        <v>1</v>
      </c>
      <c r="H435" s="1" t="s">
        <v>835</v>
      </c>
      <c r="I435" s="1" t="s">
        <v>55</v>
      </c>
      <c r="J435" s="1" t="s">
        <v>40</v>
      </c>
      <c r="K435" s="1" t="str">
        <f>IF(Tabela1[[#This Row],[Situação da Obra]]="Inacabada - PC Técnica Concluída","Inacabada",Tabela1[[#This Row],[Situação da Obra]])</f>
        <v>Inacabada</v>
      </c>
      <c r="L435" s="1" t="s">
        <v>30</v>
      </c>
      <c r="M435" s="4">
        <v>42614</v>
      </c>
      <c r="N435" s="5">
        <v>0.1283</v>
      </c>
      <c r="O435" s="4">
        <v>42515</v>
      </c>
      <c r="P435" s="1" t="s">
        <v>709</v>
      </c>
      <c r="Q435" s="1" t="s">
        <v>710</v>
      </c>
      <c r="R435" s="1" t="s">
        <v>32</v>
      </c>
      <c r="S435" s="1" t="s">
        <v>711</v>
      </c>
      <c r="T435" s="1" t="s">
        <v>712</v>
      </c>
      <c r="U435" s="6">
        <v>519441.5</v>
      </c>
      <c r="V435" s="6">
        <v>480316.74</v>
      </c>
      <c r="W435" s="6">
        <v>0</v>
      </c>
      <c r="X435" s="6">
        <v>480316.74</v>
      </c>
      <c r="Y435" s="6">
        <v>0</v>
      </c>
      <c r="Z435" s="7">
        <v>42574</v>
      </c>
      <c r="AA4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35" s="35" t="str">
        <f>IFERROR(
                    _xlfn.XLOOKUP(Tabela1[[#This Row],[ID]],'Base_Solicitações MP'!B:B,'Base_Solicitações MP'!R:R),
                    "Não enviada")</f>
        <v>Aguardando Análise FNDE</v>
      </c>
      <c r="AC435" s="15" t="str">
        <f>_xlfn.CONCAT(Tabela1[[#This Row],[Município]],"/",Tabela1[[#This Row],[UF]])</f>
        <v>Juquitiba/SP</v>
      </c>
    </row>
    <row r="436" spans="1:29" x14ac:dyDescent="0.25">
      <c r="A436" s="14" t="s">
        <v>705</v>
      </c>
      <c r="B436" s="2" t="s">
        <v>8582</v>
      </c>
      <c r="C436" s="2" t="s">
        <v>11448</v>
      </c>
      <c r="D436" s="3" t="s">
        <v>830</v>
      </c>
      <c r="E436" s="1" t="s">
        <v>831</v>
      </c>
      <c r="F436" s="1">
        <v>2011</v>
      </c>
      <c r="G436" s="1">
        <v>5</v>
      </c>
      <c r="H436" s="1" t="s">
        <v>832</v>
      </c>
      <c r="I436" s="1" t="s">
        <v>44</v>
      </c>
      <c r="J436" s="1" t="s">
        <v>40</v>
      </c>
      <c r="K436" s="1" t="str">
        <f>IF(Tabela1[[#This Row],[Situação da Obra]]="Inacabada - PC Técnica Concluída","Inacabada",Tabela1[[#This Row],[Situação da Obra]])</f>
        <v>Inacabada</v>
      </c>
      <c r="L436" s="1" t="s">
        <v>30</v>
      </c>
      <c r="M436" s="4">
        <v>43934</v>
      </c>
      <c r="N436" s="5">
        <v>1</v>
      </c>
      <c r="O436" s="4">
        <v>43907</v>
      </c>
      <c r="P436" s="1" t="s">
        <v>709</v>
      </c>
      <c r="Q436" s="1" t="s">
        <v>710</v>
      </c>
      <c r="R436" s="1" t="s">
        <v>32</v>
      </c>
      <c r="S436" s="1" t="s">
        <v>711</v>
      </c>
      <c r="T436" s="1" t="s">
        <v>712</v>
      </c>
      <c r="U436" s="6">
        <v>247125.62</v>
      </c>
      <c r="V436" s="6">
        <v>489999.89</v>
      </c>
      <c r="W436" s="6">
        <v>0</v>
      </c>
      <c r="X436" s="6">
        <v>489999.89</v>
      </c>
      <c r="Y436" s="6">
        <v>0</v>
      </c>
      <c r="Z436" s="7">
        <v>43768</v>
      </c>
      <c r="AA4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36" s="35" t="str">
        <f>IFERROR(
                    _xlfn.XLOOKUP(Tabela1[[#This Row],[ID]],'Base_Solicitações MP'!B:B,'Base_Solicitações MP'!R:R),
                    "Não enviada")</f>
        <v>Não enviada</v>
      </c>
      <c r="AC436" s="15" t="str">
        <f>_xlfn.CONCAT(Tabela1[[#This Row],[Município]],"/",Tabela1[[#This Row],[UF]])</f>
        <v>Buriticupu/MA</v>
      </c>
    </row>
    <row r="437" spans="1:29" x14ac:dyDescent="0.25">
      <c r="A437" s="14" t="s">
        <v>705</v>
      </c>
      <c r="B437" s="2" t="s">
        <v>8583</v>
      </c>
      <c r="C437" s="2" t="s">
        <v>11449</v>
      </c>
      <c r="D437" s="3" t="s">
        <v>836</v>
      </c>
      <c r="E437" s="1" t="s">
        <v>837</v>
      </c>
      <c r="F437" s="1">
        <v>2011</v>
      </c>
      <c r="G437" s="1">
        <v>1</v>
      </c>
      <c r="H437" s="1" t="s">
        <v>838</v>
      </c>
      <c r="I437" s="1" t="s">
        <v>129</v>
      </c>
      <c r="J437" s="1" t="s">
        <v>29</v>
      </c>
      <c r="K437" s="1" t="str">
        <f>IF(Tabela1[[#This Row],[Situação da Obra]]="Inacabada - PC Técnica Concluída","Inacabada",Tabela1[[#This Row],[Situação da Obra]])</f>
        <v>Inacabada</v>
      </c>
      <c r="L437" s="1" t="s">
        <v>30</v>
      </c>
      <c r="M437" s="4">
        <v>44915</v>
      </c>
      <c r="N437" s="5">
        <v>0</v>
      </c>
      <c r="O437" s="4"/>
      <c r="P437" s="1" t="s">
        <v>709</v>
      </c>
      <c r="Q437" s="1" t="s">
        <v>710</v>
      </c>
      <c r="R437" s="1" t="s">
        <v>32</v>
      </c>
      <c r="S437" s="1" t="s">
        <v>711</v>
      </c>
      <c r="T437" s="1" t="s">
        <v>712</v>
      </c>
      <c r="U437" s="6">
        <v>0</v>
      </c>
      <c r="V437" s="6">
        <v>467427.96</v>
      </c>
      <c r="W437" s="6">
        <v>0</v>
      </c>
      <c r="X437" s="6">
        <v>467427.96</v>
      </c>
      <c r="Y437" s="6">
        <v>0</v>
      </c>
      <c r="Z437" s="7">
        <v>45345</v>
      </c>
      <c r="AA4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37" s="35" t="str">
        <f>IFERROR(
                    _xlfn.XLOOKUP(Tabela1[[#This Row],[ID]],'Base_Solicitações MP'!B:B,'Base_Solicitações MP'!R:R),
                    "Não enviada")</f>
        <v>Em Cadastramento</v>
      </c>
      <c r="AC437" s="15" t="str">
        <f>_xlfn.CONCAT(Tabela1[[#This Row],[Município]],"/",Tabela1[[#This Row],[UF]])</f>
        <v>São Paulo do Potengi/RN</v>
      </c>
    </row>
    <row r="438" spans="1:29" x14ac:dyDescent="0.25">
      <c r="A438" s="14" t="s">
        <v>705</v>
      </c>
      <c r="B438" s="2" t="s">
        <v>8584</v>
      </c>
      <c r="C438" s="2" t="s">
        <v>11450</v>
      </c>
      <c r="D438" s="3" t="s">
        <v>772</v>
      </c>
      <c r="E438" s="1" t="s">
        <v>773</v>
      </c>
      <c r="F438" s="1">
        <v>2011</v>
      </c>
      <c r="G438" s="1">
        <v>3</v>
      </c>
      <c r="H438" s="1" t="s">
        <v>774</v>
      </c>
      <c r="I438" s="1" t="s">
        <v>184</v>
      </c>
      <c r="J438" s="1" t="s">
        <v>29</v>
      </c>
      <c r="K438" s="1" t="str">
        <f>IF(Tabela1[[#This Row],[Situação da Obra]]="Inacabada - PC Técnica Concluída","Inacabada",Tabela1[[#This Row],[Situação da Obra]])</f>
        <v>Inacabada</v>
      </c>
      <c r="L438" s="1" t="s">
        <v>30</v>
      </c>
      <c r="M438" s="4">
        <v>44915</v>
      </c>
      <c r="N438" s="5">
        <v>0.70089999999999997</v>
      </c>
      <c r="O438" s="4">
        <v>42383</v>
      </c>
      <c r="P438" s="1" t="s">
        <v>709</v>
      </c>
      <c r="Q438" s="1" t="s">
        <v>710</v>
      </c>
      <c r="R438" s="1" t="s">
        <v>32</v>
      </c>
      <c r="S438" s="1" t="s">
        <v>711</v>
      </c>
      <c r="T438" s="1" t="s">
        <v>712</v>
      </c>
      <c r="U438" s="6">
        <v>489049.43</v>
      </c>
      <c r="V438" s="6">
        <v>489999.99</v>
      </c>
      <c r="W438" s="6">
        <v>0</v>
      </c>
      <c r="X438" s="6">
        <v>489999.99</v>
      </c>
      <c r="Y438" s="6">
        <v>0.37</v>
      </c>
      <c r="Z438" s="7">
        <v>42307</v>
      </c>
      <c r="AA4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38" s="35" t="str">
        <f>IFERROR(
                    _xlfn.XLOOKUP(Tabela1[[#This Row],[ID]],'Base_Solicitações MP'!B:B,'Base_Solicitações MP'!R:R),
                    "Não enviada")</f>
        <v>Não enviada</v>
      </c>
      <c r="AC438" s="15" t="str">
        <f>_xlfn.CONCAT(Tabela1[[#This Row],[Município]],"/",Tabela1[[#This Row],[UF]])</f>
        <v>Uruará/PA</v>
      </c>
    </row>
    <row r="439" spans="1:29" x14ac:dyDescent="0.25">
      <c r="A439" s="14" t="s">
        <v>705</v>
      </c>
      <c r="B439" s="2" t="s">
        <v>8585</v>
      </c>
      <c r="C439" s="2" t="s">
        <v>11451</v>
      </c>
      <c r="D439" s="3" t="s">
        <v>839</v>
      </c>
      <c r="E439" s="1" t="s">
        <v>840</v>
      </c>
      <c r="F439" s="1">
        <v>2011</v>
      </c>
      <c r="G439" s="1">
        <v>2</v>
      </c>
      <c r="H439" s="1" t="s">
        <v>841</v>
      </c>
      <c r="I439" s="1" t="s">
        <v>55</v>
      </c>
      <c r="J439" s="1" t="s">
        <v>40</v>
      </c>
      <c r="K439" s="1" t="str">
        <f>IF(Tabela1[[#This Row],[Situação da Obra]]="Inacabada - PC Técnica Concluída","Inacabada",Tabela1[[#This Row],[Situação da Obra]])</f>
        <v>Inacabada</v>
      </c>
      <c r="L439" s="1" t="s">
        <v>30</v>
      </c>
      <c r="M439" s="4">
        <v>45005</v>
      </c>
      <c r="N439" s="5">
        <v>0.89700000000000002</v>
      </c>
      <c r="O439" s="4">
        <v>43348</v>
      </c>
      <c r="P439" s="1" t="s">
        <v>709</v>
      </c>
      <c r="Q439" s="1" t="s">
        <v>710</v>
      </c>
      <c r="R439" s="1" t="s">
        <v>32</v>
      </c>
      <c r="S439" s="1" t="s">
        <v>711</v>
      </c>
      <c r="T439" s="1" t="s">
        <v>712</v>
      </c>
      <c r="U439" s="6">
        <v>1240606.75</v>
      </c>
      <c r="V439" s="6">
        <v>1004770.14</v>
      </c>
      <c r="W439" s="6">
        <v>0</v>
      </c>
      <c r="X439" s="6">
        <v>1004770.14</v>
      </c>
      <c r="Y439" s="6">
        <v>4357.8599999999997</v>
      </c>
      <c r="Z439" s="7">
        <v>44802</v>
      </c>
      <c r="AA4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39" s="35" t="str">
        <f>IFERROR(
                    _xlfn.XLOOKUP(Tabela1[[#This Row],[ID]],'Base_Solicitações MP'!B:B,'Base_Solicitações MP'!R:R),
                    "Não enviada")</f>
        <v>Diligência</v>
      </c>
      <c r="AC439" s="15" t="str">
        <f>_xlfn.CONCAT(Tabela1[[#This Row],[Município]],"/",Tabela1[[#This Row],[UF]])</f>
        <v>Bertioga/SP</v>
      </c>
    </row>
    <row r="440" spans="1:29" x14ac:dyDescent="0.25">
      <c r="A440" s="14" t="s">
        <v>705</v>
      </c>
      <c r="B440" s="2" t="s">
        <v>8586</v>
      </c>
      <c r="C440" s="2" t="s">
        <v>11452</v>
      </c>
      <c r="D440" s="3" t="s">
        <v>781</v>
      </c>
      <c r="E440" s="1" t="s">
        <v>782</v>
      </c>
      <c r="F440" s="1">
        <v>2011</v>
      </c>
      <c r="G440" s="1">
        <v>2</v>
      </c>
      <c r="H440" s="1" t="s">
        <v>783</v>
      </c>
      <c r="I440" s="1" t="s">
        <v>160</v>
      </c>
      <c r="J440" s="1" t="s">
        <v>29</v>
      </c>
      <c r="K440" s="1" t="str">
        <f>IF(Tabela1[[#This Row],[Situação da Obra]]="Inacabada - PC Técnica Concluída","Inacabada",Tabela1[[#This Row],[Situação da Obra]])</f>
        <v>Inacabada</v>
      </c>
      <c r="L440" s="1" t="s">
        <v>30</v>
      </c>
      <c r="M440" s="4">
        <v>44915</v>
      </c>
      <c r="N440" s="5">
        <v>0.6542</v>
      </c>
      <c r="O440" s="4">
        <v>43186</v>
      </c>
      <c r="P440" s="1" t="s">
        <v>709</v>
      </c>
      <c r="Q440" s="1" t="s">
        <v>710</v>
      </c>
      <c r="R440" s="1" t="s">
        <v>32</v>
      </c>
      <c r="S440" s="1" t="s">
        <v>711</v>
      </c>
      <c r="T440" s="1" t="s">
        <v>712</v>
      </c>
      <c r="U440" s="6">
        <v>324503.53000000003</v>
      </c>
      <c r="V440" s="6">
        <v>482272.2</v>
      </c>
      <c r="W440" s="6">
        <v>0</v>
      </c>
      <c r="X440" s="6">
        <v>482272.2</v>
      </c>
      <c r="Y440" s="6">
        <v>967.93</v>
      </c>
      <c r="Z440" s="7">
        <v>43666</v>
      </c>
      <c r="AA4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40" s="35" t="str">
        <f>IFERROR(
                    _xlfn.XLOOKUP(Tabela1[[#This Row],[ID]],'Base_Solicitações MP'!B:B,'Base_Solicitações MP'!R:R),
                    "Não enviada")</f>
        <v>Não enviada</v>
      </c>
      <c r="AC440" s="15" t="str">
        <f>_xlfn.CONCAT(Tabela1[[#This Row],[Município]],"/",Tabela1[[#This Row],[UF]])</f>
        <v>Goiana/PE</v>
      </c>
    </row>
    <row r="441" spans="1:29" x14ac:dyDescent="0.25">
      <c r="A441" s="14" t="s">
        <v>705</v>
      </c>
      <c r="B441" s="2" t="s">
        <v>8587</v>
      </c>
      <c r="C441" s="2" t="s">
        <v>11453</v>
      </c>
      <c r="D441" s="3" t="s">
        <v>755</v>
      </c>
      <c r="E441" s="1" t="s">
        <v>756</v>
      </c>
      <c r="F441" s="1">
        <v>2011</v>
      </c>
      <c r="G441" s="1">
        <v>3</v>
      </c>
      <c r="H441" s="1" t="s">
        <v>757</v>
      </c>
      <c r="I441" s="1" t="s">
        <v>55</v>
      </c>
      <c r="J441" s="1" t="s">
        <v>40</v>
      </c>
      <c r="K441" s="1" t="str">
        <f>IF(Tabela1[[#This Row],[Situação da Obra]]="Inacabada - PC Técnica Concluída","Inacabada",Tabela1[[#This Row],[Situação da Obra]])</f>
        <v>Inacabada</v>
      </c>
      <c r="L441" s="1" t="s">
        <v>30</v>
      </c>
      <c r="M441" s="4">
        <v>42304</v>
      </c>
      <c r="N441" s="5">
        <v>0.1797</v>
      </c>
      <c r="O441" s="4">
        <v>42192</v>
      </c>
      <c r="P441" s="1" t="s">
        <v>709</v>
      </c>
      <c r="Q441" s="1" t="s">
        <v>710</v>
      </c>
      <c r="R441" s="1" t="s">
        <v>32</v>
      </c>
      <c r="S441" s="1" t="s">
        <v>711</v>
      </c>
      <c r="T441" s="1" t="s">
        <v>712</v>
      </c>
      <c r="U441" s="6">
        <v>464441.45</v>
      </c>
      <c r="V441" s="6">
        <v>489519.8</v>
      </c>
      <c r="W441" s="6">
        <v>0</v>
      </c>
      <c r="X441" s="6">
        <v>489519.8</v>
      </c>
      <c r="Y441" s="6">
        <v>0</v>
      </c>
      <c r="Z441" s="7">
        <v>42248</v>
      </c>
      <c r="AA4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41" s="35" t="str">
        <f>IFERROR(
                    _xlfn.XLOOKUP(Tabela1[[#This Row],[ID]],'Base_Solicitações MP'!B:B,'Base_Solicitações MP'!R:R),
                    "Não enviada")</f>
        <v>Aguardando Análise FNDE</v>
      </c>
      <c r="AC441" s="15" t="str">
        <f>_xlfn.CONCAT(Tabela1[[#This Row],[Município]],"/",Tabela1[[#This Row],[UF]])</f>
        <v>Francisco Morato/SP</v>
      </c>
    </row>
    <row r="442" spans="1:29" x14ac:dyDescent="0.25">
      <c r="A442" s="14" t="s">
        <v>705</v>
      </c>
      <c r="B442" s="2" t="s">
        <v>8588</v>
      </c>
      <c r="C442" s="2" t="s">
        <v>11454</v>
      </c>
      <c r="D442" s="3" t="s">
        <v>842</v>
      </c>
      <c r="E442" s="1" t="s">
        <v>843</v>
      </c>
      <c r="F442" s="1">
        <v>2011</v>
      </c>
      <c r="G442" s="1">
        <v>1</v>
      </c>
      <c r="H442" s="1" t="s">
        <v>844</v>
      </c>
      <c r="I442" s="1" t="s">
        <v>44</v>
      </c>
      <c r="J442" s="1" t="s">
        <v>40</v>
      </c>
      <c r="K442" s="1" t="str">
        <f>IF(Tabela1[[#This Row],[Situação da Obra]]="Inacabada - PC Técnica Concluída","Inacabada",Tabela1[[#This Row],[Situação da Obra]])</f>
        <v>Inacabada</v>
      </c>
      <c r="L442" s="1" t="s">
        <v>30</v>
      </c>
      <c r="M442" s="4">
        <v>41992</v>
      </c>
      <c r="N442" s="5">
        <v>0.26819999999999999</v>
      </c>
      <c r="O442" s="4">
        <v>41950</v>
      </c>
      <c r="P442" s="1" t="s">
        <v>31</v>
      </c>
      <c r="Q442" s="1" t="s">
        <v>710</v>
      </c>
      <c r="R442" s="1" t="s">
        <v>32</v>
      </c>
      <c r="S442" s="1" t="s">
        <v>79</v>
      </c>
      <c r="T442" s="1" t="s">
        <v>34</v>
      </c>
      <c r="U442" s="6">
        <v>617045</v>
      </c>
      <c r="V442" s="6">
        <v>618936.06000000006</v>
      </c>
      <c r="W442" s="6">
        <v>0</v>
      </c>
      <c r="X442" s="6">
        <v>618936.06000000006</v>
      </c>
      <c r="Y442" s="6">
        <v>0</v>
      </c>
      <c r="Z442" s="7">
        <v>41985</v>
      </c>
      <c r="AA4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42" s="35" t="str">
        <f>IFERROR(
                    _xlfn.XLOOKUP(Tabela1[[#This Row],[ID]],'Base_Solicitações MP'!B:B,'Base_Solicitações MP'!R:R),
                    "Não enviada")</f>
        <v>Diligência</v>
      </c>
      <c r="AC442" s="15" t="str">
        <f>_xlfn.CONCAT(Tabela1[[#This Row],[Município]],"/",Tabela1[[#This Row],[UF]])</f>
        <v>Cândido Mendes/MA</v>
      </c>
    </row>
    <row r="443" spans="1:29" x14ac:dyDescent="0.25">
      <c r="A443" s="14" t="s">
        <v>705</v>
      </c>
      <c r="B443" s="2" t="s">
        <v>6358</v>
      </c>
      <c r="C443" s="2" t="s">
        <v>11455</v>
      </c>
      <c r="D443" s="3" t="s">
        <v>845</v>
      </c>
      <c r="E443" s="1" t="s">
        <v>846</v>
      </c>
      <c r="F443" s="1">
        <v>2011</v>
      </c>
      <c r="G443" s="1">
        <v>1</v>
      </c>
      <c r="H443" s="1" t="s">
        <v>847</v>
      </c>
      <c r="I443" s="1" t="s">
        <v>82</v>
      </c>
      <c r="J443" s="1" t="s">
        <v>40</v>
      </c>
      <c r="K443" s="1" t="str">
        <f>IF(Tabela1[[#This Row],[Situação da Obra]]="Inacabada - PC Técnica Concluída","Inacabada",Tabela1[[#This Row],[Situação da Obra]])</f>
        <v>Inacabada</v>
      </c>
      <c r="L443" s="1" t="s">
        <v>30</v>
      </c>
      <c r="M443" s="4">
        <v>42873</v>
      </c>
      <c r="N443" s="5">
        <v>0.66869999999999996</v>
      </c>
      <c r="O443" s="4">
        <v>42860</v>
      </c>
      <c r="P443" s="1" t="s">
        <v>31</v>
      </c>
      <c r="Q443" s="1" t="s">
        <v>710</v>
      </c>
      <c r="R443" s="1" t="s">
        <v>32</v>
      </c>
      <c r="S443" s="1" t="s">
        <v>33</v>
      </c>
      <c r="T443" s="1" t="s">
        <v>34</v>
      </c>
      <c r="U443" s="6">
        <v>921336.75</v>
      </c>
      <c r="V443" s="6">
        <v>1276434.02</v>
      </c>
      <c r="W443" s="6">
        <v>0</v>
      </c>
      <c r="X443" s="6">
        <v>1276434.02</v>
      </c>
      <c r="Y443" s="6">
        <v>274.91000000000003</v>
      </c>
      <c r="Z443" s="7">
        <v>42799</v>
      </c>
      <c r="AA4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43" s="35" t="str">
        <f>IFERROR(
                    _xlfn.XLOOKUP(Tabela1[[#This Row],[ID]],'Base_Solicitações MP'!B:B,'Base_Solicitações MP'!R:R),
                    "Não enviada")</f>
        <v>Diligência</v>
      </c>
      <c r="AC443" s="15" t="str">
        <f>_xlfn.CONCAT(Tabela1[[#This Row],[Município]],"/",Tabela1[[#This Row],[UF]])</f>
        <v>Gongogi/BA</v>
      </c>
    </row>
    <row r="444" spans="1:29" x14ac:dyDescent="0.25">
      <c r="A444" s="14" t="s">
        <v>705</v>
      </c>
      <c r="B444" s="2" t="s">
        <v>6897</v>
      </c>
      <c r="C444" s="2" t="s">
        <v>11456</v>
      </c>
      <c r="D444" s="3" t="s">
        <v>848</v>
      </c>
      <c r="E444" s="1" t="s">
        <v>849</v>
      </c>
      <c r="F444" s="1">
        <v>2011</v>
      </c>
      <c r="G444" s="1">
        <v>1</v>
      </c>
      <c r="H444" s="1" t="s">
        <v>850</v>
      </c>
      <c r="I444" s="1" t="s">
        <v>47</v>
      </c>
      <c r="J444" s="1" t="s">
        <v>29</v>
      </c>
      <c r="K444" s="1" t="str">
        <f>IF(Tabela1[[#This Row],[Situação da Obra]]="Inacabada - PC Técnica Concluída","Inacabada",Tabela1[[#This Row],[Situação da Obra]])</f>
        <v>Inacabada</v>
      </c>
      <c r="L444" s="1" t="s">
        <v>30</v>
      </c>
      <c r="M444" s="4">
        <v>44915</v>
      </c>
      <c r="N444" s="5">
        <v>0.74350000000000005</v>
      </c>
      <c r="O444" s="4">
        <v>42482</v>
      </c>
      <c r="P444" s="1" t="s">
        <v>31</v>
      </c>
      <c r="Q444" s="1" t="s">
        <v>710</v>
      </c>
      <c r="R444" s="1" t="s">
        <v>32</v>
      </c>
      <c r="S444" s="1" t="s">
        <v>79</v>
      </c>
      <c r="T444" s="1" t="s">
        <v>34</v>
      </c>
      <c r="U444" s="6">
        <v>683441.23</v>
      </c>
      <c r="V444" s="6">
        <v>619999.85</v>
      </c>
      <c r="W444" s="6">
        <v>0</v>
      </c>
      <c r="X444" s="6">
        <v>619999.85</v>
      </c>
      <c r="Y444" s="6">
        <v>0</v>
      </c>
      <c r="Z444" s="7">
        <v>42416</v>
      </c>
      <c r="AA4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44" s="35" t="str">
        <f>IFERROR(
                    _xlfn.XLOOKUP(Tabela1[[#This Row],[ID]],'Base_Solicitações MP'!B:B,'Base_Solicitações MP'!R:R),
                    "Não enviada")</f>
        <v>Diligência</v>
      </c>
      <c r="AC444" s="15" t="str">
        <f>_xlfn.CONCAT(Tabela1[[#This Row],[Município]],"/",Tabela1[[#This Row],[UF]])</f>
        <v>Mateiros/TO</v>
      </c>
    </row>
    <row r="445" spans="1:29" x14ac:dyDescent="0.25">
      <c r="A445" s="14" t="s">
        <v>705</v>
      </c>
      <c r="B445" s="2" t="s">
        <v>8589</v>
      </c>
      <c r="C445" s="2" t="s">
        <v>11457</v>
      </c>
      <c r="D445" s="3" t="s">
        <v>851</v>
      </c>
      <c r="E445" s="1" t="s">
        <v>852</v>
      </c>
      <c r="F445" s="1">
        <v>2011</v>
      </c>
      <c r="G445" s="1">
        <v>1</v>
      </c>
      <c r="H445" s="1" t="s">
        <v>853</v>
      </c>
      <c r="I445" s="1" t="s">
        <v>112</v>
      </c>
      <c r="J445" s="1" t="s">
        <v>29</v>
      </c>
      <c r="K445" s="1" t="str">
        <f>IF(Tabela1[[#This Row],[Situação da Obra]]="Inacabada - PC Técnica Concluída","Inacabada",Tabela1[[#This Row],[Situação da Obra]])</f>
        <v>Inacabada</v>
      </c>
      <c r="L445" s="1" t="s">
        <v>30</v>
      </c>
      <c r="M445" s="4">
        <v>44915</v>
      </c>
      <c r="N445" s="5">
        <v>0.18240000000000001</v>
      </c>
      <c r="O445" s="4">
        <v>42465</v>
      </c>
      <c r="P445" s="1" t="s">
        <v>31</v>
      </c>
      <c r="Q445" s="1" t="s">
        <v>710</v>
      </c>
      <c r="R445" s="1" t="s">
        <v>32</v>
      </c>
      <c r="S445" s="1" t="s">
        <v>79</v>
      </c>
      <c r="T445" s="1" t="s">
        <v>34</v>
      </c>
      <c r="U445" s="6">
        <v>610702.82999999996</v>
      </c>
      <c r="V445" s="6">
        <v>618812.65</v>
      </c>
      <c r="W445" s="6">
        <v>0</v>
      </c>
      <c r="X445" s="6">
        <v>618812.65</v>
      </c>
      <c r="Y445" s="6">
        <v>0</v>
      </c>
      <c r="Z445" s="7">
        <v>42369</v>
      </c>
      <c r="AA4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45" s="35" t="str">
        <f>IFERROR(
                    _xlfn.XLOOKUP(Tabela1[[#This Row],[ID]],'Base_Solicitações MP'!B:B,'Base_Solicitações MP'!R:R),
                    "Não enviada")</f>
        <v>Não enviada</v>
      </c>
      <c r="AC445" s="15" t="str">
        <f>_xlfn.CONCAT(Tabela1[[#This Row],[Município]],"/",Tabela1[[#This Row],[UF]])</f>
        <v>Marcelândia/MT</v>
      </c>
    </row>
    <row r="446" spans="1:29" x14ac:dyDescent="0.25">
      <c r="A446" s="14" t="s">
        <v>705</v>
      </c>
      <c r="B446" s="2" t="s">
        <v>8590</v>
      </c>
      <c r="C446" s="2" t="s">
        <v>11458</v>
      </c>
      <c r="D446" s="3" t="s">
        <v>854</v>
      </c>
      <c r="E446" s="1" t="s">
        <v>855</v>
      </c>
      <c r="F446" s="1">
        <v>2011</v>
      </c>
      <c r="G446" s="1">
        <v>1</v>
      </c>
      <c r="H446" s="1" t="s">
        <v>856</v>
      </c>
      <c r="I446" s="1" t="s">
        <v>188</v>
      </c>
      <c r="J446" s="1" t="s">
        <v>40</v>
      </c>
      <c r="K446" s="1" t="str">
        <f>IF(Tabela1[[#This Row],[Situação da Obra]]="Inacabada - PC Técnica Concluída","Inacabada",Tabela1[[#This Row],[Situação da Obra]])</f>
        <v>Inacabada</v>
      </c>
      <c r="L446" s="1" t="s">
        <v>30</v>
      </c>
      <c r="M446" s="4">
        <v>44705</v>
      </c>
      <c r="N446" s="5">
        <v>0.77739999999999998</v>
      </c>
      <c r="O446" s="4">
        <v>44662</v>
      </c>
      <c r="P446" s="1" t="s">
        <v>31</v>
      </c>
      <c r="Q446" s="1" t="s">
        <v>710</v>
      </c>
      <c r="R446" s="1" t="s">
        <v>32</v>
      </c>
      <c r="S446" s="1" t="s">
        <v>79</v>
      </c>
      <c r="T446" s="1" t="s">
        <v>34</v>
      </c>
      <c r="U446" s="6">
        <v>284748.84000000003</v>
      </c>
      <c r="V446" s="6">
        <v>619983.21</v>
      </c>
      <c r="W446" s="6">
        <v>0</v>
      </c>
      <c r="X446" s="6">
        <v>319235.61</v>
      </c>
      <c r="Y446" s="6">
        <v>14511.4</v>
      </c>
      <c r="Z446" s="7">
        <v>44648</v>
      </c>
      <c r="AA4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46" s="35" t="str">
        <f>IFERROR(
                    _xlfn.XLOOKUP(Tabela1[[#This Row],[ID]],'Base_Solicitações MP'!B:B,'Base_Solicitações MP'!R:R),
                    "Não enviada")</f>
        <v>Em Cadastramento</v>
      </c>
      <c r="AC446" s="15" t="str">
        <f>_xlfn.CONCAT(Tabela1[[#This Row],[Município]],"/",Tabela1[[#This Row],[UF]])</f>
        <v>Bocaiúva do Sul/PR</v>
      </c>
    </row>
    <row r="447" spans="1:29" x14ac:dyDescent="0.25">
      <c r="A447" s="14" t="s">
        <v>705</v>
      </c>
      <c r="B447" s="2" t="s">
        <v>8591</v>
      </c>
      <c r="C447" s="2" t="s">
        <v>11459</v>
      </c>
      <c r="D447" s="3" t="s">
        <v>857</v>
      </c>
      <c r="E447" s="1" t="s">
        <v>858</v>
      </c>
      <c r="F447" s="1">
        <v>2013</v>
      </c>
      <c r="G447" s="1">
        <v>1</v>
      </c>
      <c r="H447" s="1" t="s">
        <v>859</v>
      </c>
      <c r="I447" s="1" t="s">
        <v>99</v>
      </c>
      <c r="J447" s="1" t="s">
        <v>29</v>
      </c>
      <c r="K447" s="1" t="str">
        <f>IF(Tabela1[[#This Row],[Situação da Obra]]="Inacabada - PC Técnica Concluída","Inacabada",Tabela1[[#This Row],[Situação da Obra]])</f>
        <v>Inacabada</v>
      </c>
      <c r="L447" s="1" t="s">
        <v>30</v>
      </c>
      <c r="M447" s="4">
        <v>44915</v>
      </c>
      <c r="N447" s="5">
        <v>7.7100000000000002E-2</v>
      </c>
      <c r="O447" s="4">
        <v>43259</v>
      </c>
      <c r="P447" s="1" t="s">
        <v>31</v>
      </c>
      <c r="Q447" s="1" t="s">
        <v>710</v>
      </c>
      <c r="R447" s="1" t="s">
        <v>32</v>
      </c>
      <c r="S447" s="1" t="s">
        <v>860</v>
      </c>
      <c r="T447" s="1" t="s">
        <v>34</v>
      </c>
      <c r="U447" s="6">
        <v>749000</v>
      </c>
      <c r="V447" s="6">
        <v>808913.29</v>
      </c>
      <c r="W447" s="6">
        <v>0</v>
      </c>
      <c r="X447" s="6">
        <v>808913.29</v>
      </c>
      <c r="Y447" s="6">
        <v>0</v>
      </c>
      <c r="Z447" s="7">
        <v>43774</v>
      </c>
      <c r="AA4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47" s="35" t="str">
        <f>IFERROR(
                    _xlfn.XLOOKUP(Tabela1[[#This Row],[ID]],'Base_Solicitações MP'!B:B,'Base_Solicitações MP'!R:R),
                    "Não enviada")</f>
        <v>Aguardando Análise FNDE</v>
      </c>
      <c r="AC447" s="15" t="str">
        <f>_xlfn.CONCAT(Tabela1[[#This Row],[Município]],"/",Tabela1[[#This Row],[UF]])</f>
        <v>Santo Ângelo/RS</v>
      </c>
    </row>
    <row r="448" spans="1:29" x14ac:dyDescent="0.25">
      <c r="A448" s="14" t="s">
        <v>705</v>
      </c>
      <c r="B448" s="2" t="s">
        <v>8592</v>
      </c>
      <c r="C448" s="2" t="s">
        <v>11460</v>
      </c>
      <c r="D448" s="3" t="s">
        <v>861</v>
      </c>
      <c r="E448" s="1" t="s">
        <v>862</v>
      </c>
      <c r="F448" s="1">
        <v>2011</v>
      </c>
      <c r="G448" s="1">
        <v>1</v>
      </c>
      <c r="H448" s="1" t="s">
        <v>863</v>
      </c>
      <c r="I448" s="1" t="s">
        <v>55</v>
      </c>
      <c r="J448" s="1" t="s">
        <v>29</v>
      </c>
      <c r="K448" s="1" t="str">
        <f>IF(Tabela1[[#This Row],[Situação da Obra]]="Inacabada - PC Técnica Concluída","Inacabada",Tabela1[[#This Row],[Situação da Obra]])</f>
        <v>Inacabada</v>
      </c>
      <c r="L448" s="1" t="s">
        <v>30</v>
      </c>
      <c r="M448" s="4">
        <v>45022</v>
      </c>
      <c r="N448" s="5">
        <v>0.7611</v>
      </c>
      <c r="O448" s="4">
        <v>42187</v>
      </c>
      <c r="P448" s="1" t="s">
        <v>31</v>
      </c>
      <c r="Q448" s="1" t="s">
        <v>710</v>
      </c>
      <c r="R448" s="1" t="s">
        <v>32</v>
      </c>
      <c r="S448" s="1" t="s">
        <v>79</v>
      </c>
      <c r="T448" s="1" t="s">
        <v>34</v>
      </c>
      <c r="U448" s="6">
        <v>832602.52</v>
      </c>
      <c r="V448" s="6">
        <v>619838.49</v>
      </c>
      <c r="W448" s="6">
        <v>0</v>
      </c>
      <c r="X448" s="6">
        <v>619838.49</v>
      </c>
      <c r="Y448" s="6">
        <v>4586.66</v>
      </c>
      <c r="Z448" s="7">
        <v>44904</v>
      </c>
      <c r="AA4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48" s="35" t="str">
        <f>IFERROR(
                    _xlfn.XLOOKUP(Tabela1[[#This Row],[ID]],'Base_Solicitações MP'!B:B,'Base_Solicitações MP'!R:R),
                    "Não enviada")</f>
        <v>Diligência</v>
      </c>
      <c r="AC448" s="15" t="str">
        <f>_xlfn.CONCAT(Tabela1[[#This Row],[Município]],"/",Tabela1[[#This Row],[UF]])</f>
        <v>Avaí/SP</v>
      </c>
    </row>
    <row r="449" spans="1:29" x14ac:dyDescent="0.25">
      <c r="A449" s="14" t="s">
        <v>705</v>
      </c>
      <c r="B449" s="2" t="s">
        <v>8593</v>
      </c>
      <c r="C449" s="2" t="s">
        <v>11461</v>
      </c>
      <c r="D449" s="3" t="s">
        <v>864</v>
      </c>
      <c r="E449" s="1" t="s">
        <v>865</v>
      </c>
      <c r="F449" s="1">
        <v>2011</v>
      </c>
      <c r="G449" s="1">
        <v>1</v>
      </c>
      <c r="H449" s="1" t="s">
        <v>866</v>
      </c>
      <c r="I449" s="1" t="s">
        <v>60</v>
      </c>
      <c r="J449" s="1" t="s">
        <v>29</v>
      </c>
      <c r="K449" s="1" t="str">
        <f>IF(Tabela1[[#This Row],[Situação da Obra]]="Inacabada - PC Técnica Concluída","Inacabada",Tabela1[[#This Row],[Situação da Obra]])</f>
        <v>Inacabada</v>
      </c>
      <c r="L449" s="1" t="s">
        <v>30</v>
      </c>
      <c r="M449" s="4">
        <v>44915</v>
      </c>
      <c r="N449" s="5">
        <v>0.74029999999999996</v>
      </c>
      <c r="O449" s="4">
        <v>42208</v>
      </c>
      <c r="P449" s="1" t="s">
        <v>31</v>
      </c>
      <c r="Q449" s="1" t="s">
        <v>710</v>
      </c>
      <c r="R449" s="1" t="s">
        <v>32</v>
      </c>
      <c r="S449" s="1" t="s">
        <v>79</v>
      </c>
      <c r="T449" s="1" t="s">
        <v>34</v>
      </c>
      <c r="U449" s="6">
        <v>619022.91</v>
      </c>
      <c r="V449" s="6">
        <v>619022.91</v>
      </c>
      <c r="W449" s="6">
        <v>0</v>
      </c>
      <c r="X449" s="6">
        <v>619022.91</v>
      </c>
      <c r="Y449" s="6">
        <v>740.99</v>
      </c>
      <c r="Z449" s="7">
        <v>42375</v>
      </c>
      <c r="AA4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49" s="35" t="str">
        <f>IFERROR(
                    _xlfn.XLOOKUP(Tabela1[[#This Row],[ID]],'Base_Solicitações MP'!B:B,'Base_Solicitações MP'!R:R),
                    "Não enviada")</f>
        <v>Não enviada</v>
      </c>
      <c r="AC449" s="15" t="str">
        <f>_xlfn.CONCAT(Tabela1[[#This Row],[Município]],"/",Tabela1[[#This Row],[UF]])</f>
        <v>Mathias Lobato/MG</v>
      </c>
    </row>
    <row r="450" spans="1:29" x14ac:dyDescent="0.25">
      <c r="A450" s="14" t="s">
        <v>705</v>
      </c>
      <c r="B450" s="2" t="s">
        <v>8594</v>
      </c>
      <c r="C450" s="2" t="s">
        <v>11462</v>
      </c>
      <c r="D450" s="3" t="s">
        <v>867</v>
      </c>
      <c r="E450" s="1" t="s">
        <v>868</v>
      </c>
      <c r="F450" s="1">
        <v>2011</v>
      </c>
      <c r="G450" s="1">
        <v>1</v>
      </c>
      <c r="H450" s="1" t="s">
        <v>869</v>
      </c>
      <c r="I450" s="1" t="s">
        <v>28</v>
      </c>
      <c r="J450" s="1" t="s">
        <v>29</v>
      </c>
      <c r="K450" s="1" t="str">
        <f>IF(Tabela1[[#This Row],[Situação da Obra]]="Inacabada - PC Técnica Concluída","Inacabada",Tabela1[[#This Row],[Situação da Obra]])</f>
        <v>Inacabada</v>
      </c>
      <c r="L450" s="1" t="s">
        <v>30</v>
      </c>
      <c r="M450" s="4">
        <v>44915</v>
      </c>
      <c r="N450" s="5">
        <v>0.89739999999999998</v>
      </c>
      <c r="O450" s="4">
        <v>43648</v>
      </c>
      <c r="P450" s="1" t="s">
        <v>31</v>
      </c>
      <c r="Q450" s="1" t="s">
        <v>710</v>
      </c>
      <c r="R450" s="1" t="s">
        <v>32</v>
      </c>
      <c r="S450" s="1" t="s">
        <v>79</v>
      </c>
      <c r="T450" s="1" t="s">
        <v>34</v>
      </c>
      <c r="U450" s="6">
        <v>166694.29</v>
      </c>
      <c r="V450" s="6">
        <v>619995.89</v>
      </c>
      <c r="W450" s="6">
        <v>0</v>
      </c>
      <c r="X450" s="6">
        <v>619995.89</v>
      </c>
      <c r="Y450" s="6">
        <v>1242.77</v>
      </c>
      <c r="Z450" s="7">
        <v>43555</v>
      </c>
      <c r="AA4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50" s="35" t="str">
        <f>IFERROR(
                    _xlfn.XLOOKUP(Tabela1[[#This Row],[ID]],'Base_Solicitações MP'!B:B,'Base_Solicitações MP'!R:R),
                    "Não enviada")</f>
        <v>Aguardando Análise FNDE</v>
      </c>
      <c r="AC450" s="15" t="str">
        <f>_xlfn.CONCAT(Tabela1[[#This Row],[Município]],"/",Tabela1[[#This Row],[UF]])</f>
        <v>Miraíma/CE</v>
      </c>
    </row>
    <row r="451" spans="1:29" x14ac:dyDescent="0.25">
      <c r="A451" s="14" t="s">
        <v>705</v>
      </c>
      <c r="B451" s="2" t="s">
        <v>8595</v>
      </c>
      <c r="C451" s="2" t="s">
        <v>11463</v>
      </c>
      <c r="D451" s="3" t="s">
        <v>870</v>
      </c>
      <c r="E451" s="1" t="s">
        <v>871</v>
      </c>
      <c r="F451" s="1">
        <v>2011</v>
      </c>
      <c r="G451" s="1">
        <v>1</v>
      </c>
      <c r="H451" s="1" t="s">
        <v>791</v>
      </c>
      <c r="I451" s="1" t="s">
        <v>184</v>
      </c>
      <c r="J451" s="1" t="s">
        <v>29</v>
      </c>
      <c r="K451" s="1" t="str">
        <f>IF(Tabela1[[#This Row],[Situação da Obra]]="Inacabada - PC Técnica Concluída","Inacabada",Tabela1[[#This Row],[Situação da Obra]])</f>
        <v>Inacabada</v>
      </c>
      <c r="L451" s="1" t="s">
        <v>30</v>
      </c>
      <c r="M451" s="4">
        <v>44915</v>
      </c>
      <c r="N451" s="5">
        <v>0.69220000000000004</v>
      </c>
      <c r="O451" s="4">
        <v>43161</v>
      </c>
      <c r="P451" s="1" t="s">
        <v>31</v>
      </c>
      <c r="Q451" s="1" t="s">
        <v>710</v>
      </c>
      <c r="R451" s="1" t="s">
        <v>32</v>
      </c>
      <c r="S451" s="1" t="s">
        <v>79</v>
      </c>
      <c r="T451" s="1" t="s">
        <v>34</v>
      </c>
      <c r="U451" s="6">
        <v>619000</v>
      </c>
      <c r="V451" s="6">
        <v>620000</v>
      </c>
      <c r="W451" s="6">
        <v>0</v>
      </c>
      <c r="X451" s="6">
        <v>620000</v>
      </c>
      <c r="Y451" s="6">
        <v>0</v>
      </c>
      <c r="Z451" s="7">
        <v>43134</v>
      </c>
      <c r="AA4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51" s="35" t="str">
        <f>IFERROR(
                    _xlfn.XLOOKUP(Tabela1[[#This Row],[ID]],'Base_Solicitações MP'!B:B,'Base_Solicitações MP'!R:R),
                    "Não enviada")</f>
        <v>Diligência</v>
      </c>
      <c r="AC451" s="15" t="str">
        <f>_xlfn.CONCAT(Tabela1[[#This Row],[Município]],"/",Tabela1[[#This Row],[UF]])</f>
        <v>São João de Pirabas/PA</v>
      </c>
    </row>
    <row r="452" spans="1:29" x14ac:dyDescent="0.25">
      <c r="A452" s="14" t="s">
        <v>705</v>
      </c>
      <c r="B452" s="2" t="s">
        <v>8596</v>
      </c>
      <c r="C452" s="2" t="s">
        <v>11464</v>
      </c>
      <c r="D452" s="3" t="s">
        <v>872</v>
      </c>
      <c r="E452" s="1" t="s">
        <v>873</v>
      </c>
      <c r="F452" s="1">
        <v>2011</v>
      </c>
      <c r="G452" s="1">
        <v>1</v>
      </c>
      <c r="H452" s="1" t="s">
        <v>774</v>
      </c>
      <c r="I452" s="1" t="s">
        <v>184</v>
      </c>
      <c r="J452" s="1" t="s">
        <v>29</v>
      </c>
      <c r="K452" s="1" t="str">
        <f>IF(Tabela1[[#This Row],[Situação da Obra]]="Inacabada - PC Técnica Concluída","Inacabada",Tabela1[[#This Row],[Situação da Obra]])</f>
        <v>Inacabada</v>
      </c>
      <c r="L452" s="1" t="s">
        <v>30</v>
      </c>
      <c r="M452" s="4">
        <v>44915</v>
      </c>
      <c r="N452" s="5">
        <v>0.15</v>
      </c>
      <c r="O452" s="4">
        <v>42352</v>
      </c>
      <c r="P452" s="1" t="s">
        <v>31</v>
      </c>
      <c r="Q452" s="1" t="s">
        <v>710</v>
      </c>
      <c r="R452" s="1" t="s">
        <v>32</v>
      </c>
      <c r="S452" s="1" t="s">
        <v>33</v>
      </c>
      <c r="T452" s="1" t="s">
        <v>34</v>
      </c>
      <c r="U452" s="6">
        <v>1297751.56</v>
      </c>
      <c r="V452" s="6">
        <v>1300000</v>
      </c>
      <c r="W452" s="6">
        <v>0</v>
      </c>
      <c r="X452" s="6">
        <v>1300000</v>
      </c>
      <c r="Y452" s="6">
        <v>0</v>
      </c>
      <c r="Z452" s="7">
        <v>42346</v>
      </c>
      <c r="AA4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52" s="35" t="str">
        <f>IFERROR(
                    _xlfn.XLOOKUP(Tabela1[[#This Row],[ID]],'Base_Solicitações MP'!B:B,'Base_Solicitações MP'!R:R),
                    "Não enviada")</f>
        <v>Não enviada</v>
      </c>
      <c r="AC452" s="15" t="str">
        <f>_xlfn.CONCAT(Tabela1[[#This Row],[Município]],"/",Tabela1[[#This Row],[UF]])</f>
        <v>Uruará/PA</v>
      </c>
    </row>
    <row r="453" spans="1:29" x14ac:dyDescent="0.25">
      <c r="A453" s="14" t="s">
        <v>705</v>
      </c>
      <c r="B453" s="2" t="s">
        <v>8597</v>
      </c>
      <c r="C453" s="2" t="s">
        <v>11465</v>
      </c>
      <c r="D453" s="3" t="s">
        <v>874</v>
      </c>
      <c r="E453" s="1" t="s">
        <v>875</v>
      </c>
      <c r="F453" s="1">
        <v>2011</v>
      </c>
      <c r="G453" s="1">
        <v>1</v>
      </c>
      <c r="H453" s="1" t="s">
        <v>876</v>
      </c>
      <c r="I453" s="1" t="s">
        <v>82</v>
      </c>
      <c r="J453" s="1" t="s">
        <v>29</v>
      </c>
      <c r="K453" s="1" t="str">
        <f>IF(Tabela1[[#This Row],[Situação da Obra]]="Inacabada - PC Técnica Concluída","Inacabada",Tabela1[[#This Row],[Situação da Obra]])</f>
        <v>Inacabada</v>
      </c>
      <c r="L453" s="1" t="s">
        <v>30</v>
      </c>
      <c r="M453" s="4">
        <v>44915</v>
      </c>
      <c r="N453" s="5">
        <v>0.85240000000000005</v>
      </c>
      <c r="O453" s="4">
        <v>42977</v>
      </c>
      <c r="P453" s="1" t="s">
        <v>31</v>
      </c>
      <c r="Q453" s="1" t="s">
        <v>710</v>
      </c>
      <c r="R453" s="1" t="s">
        <v>32</v>
      </c>
      <c r="S453" s="1" t="s">
        <v>33</v>
      </c>
      <c r="T453" s="1" t="s">
        <v>34</v>
      </c>
      <c r="U453" s="6">
        <v>497838.91</v>
      </c>
      <c r="V453" s="6">
        <v>1330000</v>
      </c>
      <c r="W453" s="6">
        <v>0</v>
      </c>
      <c r="X453" s="6">
        <v>1330000</v>
      </c>
      <c r="Y453" s="6">
        <v>0</v>
      </c>
      <c r="Z453" s="7">
        <v>42916</v>
      </c>
      <c r="AA4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53" s="35" t="str">
        <f>IFERROR(
                    _xlfn.XLOOKUP(Tabela1[[#This Row],[ID]],'Base_Solicitações MP'!B:B,'Base_Solicitações MP'!R:R),
                    "Não enviada")</f>
        <v>Não enviada</v>
      </c>
      <c r="AC453" s="15" t="str">
        <f>_xlfn.CONCAT(Tabela1[[#This Row],[Município]],"/",Tabela1[[#This Row],[UF]])</f>
        <v>Boa Vista do Tupim/BA</v>
      </c>
    </row>
    <row r="454" spans="1:29" x14ac:dyDescent="0.25">
      <c r="A454" s="14" t="s">
        <v>705</v>
      </c>
      <c r="B454" s="2" t="s">
        <v>8598</v>
      </c>
      <c r="C454" s="2" t="s">
        <v>11466</v>
      </c>
      <c r="D454" s="3" t="s">
        <v>877</v>
      </c>
      <c r="E454" s="1" t="s">
        <v>878</v>
      </c>
      <c r="F454" s="1">
        <v>2011</v>
      </c>
      <c r="G454" s="1">
        <v>1</v>
      </c>
      <c r="H454" s="1" t="s">
        <v>879</v>
      </c>
      <c r="I454" s="1" t="s">
        <v>184</v>
      </c>
      <c r="J454" s="1" t="s">
        <v>29</v>
      </c>
      <c r="K454" s="1" t="str">
        <f>IF(Tabela1[[#This Row],[Situação da Obra]]="Inacabada - PC Técnica Concluída","Inacabada",Tabela1[[#This Row],[Situação da Obra]])</f>
        <v>Inacabada</v>
      </c>
      <c r="L454" s="1" t="s">
        <v>30</v>
      </c>
      <c r="M454" s="4">
        <v>44991</v>
      </c>
      <c r="N454" s="5">
        <v>0.2382</v>
      </c>
      <c r="O454" s="4">
        <v>43174</v>
      </c>
      <c r="P454" s="1" t="s">
        <v>31</v>
      </c>
      <c r="Q454" s="1" t="s">
        <v>710</v>
      </c>
      <c r="R454" s="1" t="s">
        <v>32</v>
      </c>
      <c r="S454" s="1" t="s">
        <v>33</v>
      </c>
      <c r="T454" s="1" t="s">
        <v>34</v>
      </c>
      <c r="U454" s="6">
        <v>1329907.7</v>
      </c>
      <c r="V454" s="6">
        <v>1329907.76</v>
      </c>
      <c r="W454" s="6">
        <v>0</v>
      </c>
      <c r="X454" s="6">
        <v>1329907.76</v>
      </c>
      <c r="Y454" s="6">
        <v>0</v>
      </c>
      <c r="Z454" s="7">
        <v>43070</v>
      </c>
      <c r="AA4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54" s="35" t="str">
        <f>IFERROR(
                    _xlfn.XLOOKUP(Tabela1[[#This Row],[ID]],'Base_Solicitações MP'!B:B,'Base_Solicitações MP'!R:R),
                    "Não enviada")</f>
        <v>Em Cadastramento</v>
      </c>
      <c r="AC454" s="15" t="str">
        <f>_xlfn.CONCAT(Tabela1[[#This Row],[Município]],"/",Tabela1[[#This Row],[UF]])</f>
        <v>Goianésia do Pará/PA</v>
      </c>
    </row>
    <row r="455" spans="1:29" x14ac:dyDescent="0.25">
      <c r="A455" s="14" t="s">
        <v>705</v>
      </c>
      <c r="B455" s="2" t="s">
        <v>8015</v>
      </c>
      <c r="C455" s="2" t="s">
        <v>11467</v>
      </c>
      <c r="D455" s="3" t="s">
        <v>880</v>
      </c>
      <c r="E455" s="1" t="s">
        <v>881</v>
      </c>
      <c r="F455" s="1">
        <v>2011</v>
      </c>
      <c r="G455" s="1">
        <v>1</v>
      </c>
      <c r="H455" s="1" t="s">
        <v>882</v>
      </c>
      <c r="I455" s="1" t="s">
        <v>129</v>
      </c>
      <c r="J455" s="1" t="s">
        <v>29</v>
      </c>
      <c r="K455" s="1" t="str">
        <f>IF(Tabela1[[#This Row],[Situação da Obra]]="Inacabada - PC Técnica Concluída","Inacabada",Tabela1[[#This Row],[Situação da Obra]])</f>
        <v>Inacabada</v>
      </c>
      <c r="L455" s="1" t="s">
        <v>30</v>
      </c>
      <c r="M455" s="4">
        <v>44991</v>
      </c>
      <c r="N455" s="5">
        <v>0.76380000000000003</v>
      </c>
      <c r="O455" s="4">
        <v>43460</v>
      </c>
      <c r="P455" s="1" t="s">
        <v>31</v>
      </c>
      <c r="Q455" s="1" t="s">
        <v>710</v>
      </c>
      <c r="R455" s="1" t="s">
        <v>32</v>
      </c>
      <c r="S455" s="1" t="s">
        <v>79</v>
      </c>
      <c r="T455" s="1" t="s">
        <v>34</v>
      </c>
      <c r="U455" s="6">
        <v>312548.65999999997</v>
      </c>
      <c r="V455" s="6">
        <v>615082.53</v>
      </c>
      <c r="W455" s="6">
        <v>0</v>
      </c>
      <c r="X455" s="6">
        <v>615082.53</v>
      </c>
      <c r="Y455" s="6">
        <v>9.2200000000000006</v>
      </c>
      <c r="Z455" s="7">
        <v>43826</v>
      </c>
      <c r="AA4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55" s="35" t="str">
        <f>IFERROR(
                    _xlfn.XLOOKUP(Tabela1[[#This Row],[ID]],'Base_Solicitações MP'!B:B,'Base_Solicitações MP'!R:R),
                    "Não enviada")</f>
        <v>Diligência</v>
      </c>
      <c r="AC455" s="15" t="str">
        <f>_xlfn.CONCAT(Tabela1[[#This Row],[Município]],"/",Tabela1[[#This Row],[UF]])</f>
        <v>Passagem/RN</v>
      </c>
    </row>
    <row r="456" spans="1:29" x14ac:dyDescent="0.25">
      <c r="A456" s="14" t="s">
        <v>705</v>
      </c>
      <c r="B456" s="2" t="s">
        <v>8599</v>
      </c>
      <c r="C456" s="2" t="s">
        <v>11468</v>
      </c>
      <c r="D456" s="3" t="s">
        <v>883</v>
      </c>
      <c r="E456" s="1" t="s">
        <v>884</v>
      </c>
      <c r="F456" s="1">
        <v>2011</v>
      </c>
      <c r="G456" s="1">
        <v>1</v>
      </c>
      <c r="H456" s="1" t="s">
        <v>885</v>
      </c>
      <c r="I456" s="1" t="s">
        <v>60</v>
      </c>
      <c r="J456" s="1" t="s">
        <v>29</v>
      </c>
      <c r="K456" s="1" t="str">
        <f>IF(Tabela1[[#This Row],[Situação da Obra]]="Inacabada - PC Técnica Concluída","Inacabada",Tabela1[[#This Row],[Situação da Obra]])</f>
        <v>Inacabada</v>
      </c>
      <c r="L456" s="1" t="s">
        <v>30</v>
      </c>
      <c r="M456" s="4">
        <v>44915</v>
      </c>
      <c r="N456" s="5">
        <v>0.8569</v>
      </c>
      <c r="O456" s="4">
        <v>41800</v>
      </c>
      <c r="P456" s="1" t="s">
        <v>31</v>
      </c>
      <c r="Q456" s="1" t="s">
        <v>710</v>
      </c>
      <c r="R456" s="1" t="s">
        <v>32</v>
      </c>
      <c r="S456" s="1" t="s">
        <v>33</v>
      </c>
      <c r="T456" s="1" t="s">
        <v>34</v>
      </c>
      <c r="U456" s="6">
        <v>1280145.02</v>
      </c>
      <c r="V456" s="6">
        <v>1282126.2</v>
      </c>
      <c r="W456" s="6">
        <v>0</v>
      </c>
      <c r="X456" s="6">
        <v>1282126.2</v>
      </c>
      <c r="Y456" s="6">
        <v>0</v>
      </c>
      <c r="Z456" s="7">
        <v>41800</v>
      </c>
      <c r="AA4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56" s="35" t="str">
        <f>IFERROR(
                    _xlfn.XLOOKUP(Tabela1[[#This Row],[ID]],'Base_Solicitações MP'!B:B,'Base_Solicitações MP'!R:R),
                    "Não enviada")</f>
        <v>Não enviada</v>
      </c>
      <c r="AC456" s="15" t="str">
        <f>_xlfn.CONCAT(Tabela1[[#This Row],[Município]],"/",Tabela1[[#This Row],[UF]])</f>
        <v>Tumiritinga/MG</v>
      </c>
    </row>
    <row r="457" spans="1:29" x14ac:dyDescent="0.25">
      <c r="A457" s="14" t="s">
        <v>705</v>
      </c>
      <c r="B457" s="2" t="s">
        <v>8600</v>
      </c>
      <c r="C457" s="2" t="s">
        <v>11469</v>
      </c>
      <c r="D457" s="3" t="s">
        <v>886</v>
      </c>
      <c r="E457" s="1" t="s">
        <v>887</v>
      </c>
      <c r="F457" s="1">
        <v>2011</v>
      </c>
      <c r="G457" s="1">
        <v>1</v>
      </c>
      <c r="H457" s="1" t="s">
        <v>888</v>
      </c>
      <c r="I457" s="1" t="s">
        <v>184</v>
      </c>
      <c r="J457" s="1" t="s">
        <v>29</v>
      </c>
      <c r="K457" s="1" t="str">
        <f>IF(Tabela1[[#This Row],[Situação da Obra]]="Inacabada - PC Técnica Concluída","Inacabada",Tabela1[[#This Row],[Situação da Obra]])</f>
        <v>Inacabada</v>
      </c>
      <c r="L457" s="1" t="s">
        <v>30</v>
      </c>
      <c r="M457" s="4">
        <v>44991</v>
      </c>
      <c r="N457" s="5">
        <v>0.68240000000000001</v>
      </c>
      <c r="O457" s="4">
        <v>43902</v>
      </c>
      <c r="P457" s="1" t="s">
        <v>31</v>
      </c>
      <c r="Q457" s="1" t="s">
        <v>710</v>
      </c>
      <c r="R457" s="1" t="s">
        <v>32</v>
      </c>
      <c r="S457" s="1" t="s">
        <v>33</v>
      </c>
      <c r="T457" s="1" t="s">
        <v>34</v>
      </c>
      <c r="U457" s="6">
        <v>1108777.69</v>
      </c>
      <c r="V457" s="6">
        <v>1300000</v>
      </c>
      <c r="W457" s="6">
        <v>0</v>
      </c>
      <c r="X457" s="6">
        <v>1300000</v>
      </c>
      <c r="Y457" s="6">
        <v>107.54</v>
      </c>
      <c r="Z457" s="7">
        <v>43861</v>
      </c>
      <c r="AA4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57" s="35" t="str">
        <f>IFERROR(
                    _xlfn.XLOOKUP(Tabela1[[#This Row],[ID]],'Base_Solicitações MP'!B:B,'Base_Solicitações MP'!R:R),
                    "Não enviada")</f>
        <v>Não enviada</v>
      </c>
      <c r="AC457" s="15" t="str">
        <f>_xlfn.CONCAT(Tabela1[[#This Row],[Município]],"/",Tabela1[[#This Row],[UF]])</f>
        <v>Nova Esperança do Piriá/PA</v>
      </c>
    </row>
    <row r="458" spans="1:29" x14ac:dyDescent="0.25">
      <c r="A458" s="14" t="s">
        <v>705</v>
      </c>
      <c r="B458" s="2" t="s">
        <v>8601</v>
      </c>
      <c r="C458" s="2" t="s">
        <v>11470</v>
      </c>
      <c r="D458" s="3" t="s">
        <v>889</v>
      </c>
      <c r="E458" s="1" t="s">
        <v>890</v>
      </c>
      <c r="F458" s="1">
        <v>2011</v>
      </c>
      <c r="G458" s="1">
        <v>1</v>
      </c>
      <c r="H458" s="1" t="s">
        <v>891</v>
      </c>
      <c r="I458" s="1" t="s">
        <v>112</v>
      </c>
      <c r="J458" s="1" t="s">
        <v>29</v>
      </c>
      <c r="K458" s="1" t="str">
        <f>IF(Tabela1[[#This Row],[Situação da Obra]]="Inacabada - PC Técnica Concluída","Inacabada",Tabela1[[#This Row],[Situação da Obra]])</f>
        <v>Inacabada</v>
      </c>
      <c r="L458" s="1" t="s">
        <v>30</v>
      </c>
      <c r="M458" s="4">
        <v>44915</v>
      </c>
      <c r="N458" s="5">
        <v>0.83450000000000002</v>
      </c>
      <c r="O458" s="4">
        <v>42711</v>
      </c>
      <c r="P458" s="1" t="s">
        <v>31</v>
      </c>
      <c r="Q458" s="1" t="s">
        <v>710</v>
      </c>
      <c r="R458" s="1" t="s">
        <v>32</v>
      </c>
      <c r="S458" s="1" t="s">
        <v>33</v>
      </c>
      <c r="T458" s="1" t="s">
        <v>34</v>
      </c>
      <c r="U458" s="6">
        <v>1594321.67</v>
      </c>
      <c r="V458" s="6">
        <v>1230380.08</v>
      </c>
      <c r="W458" s="6">
        <v>0</v>
      </c>
      <c r="X458" s="6">
        <v>1230380.08</v>
      </c>
      <c r="Y458" s="6">
        <v>0</v>
      </c>
      <c r="Z458" s="7">
        <v>42644</v>
      </c>
      <c r="AA4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58" s="35" t="str">
        <f>IFERROR(
                    _xlfn.XLOOKUP(Tabela1[[#This Row],[ID]],'Base_Solicitações MP'!B:B,'Base_Solicitações MP'!R:R),
                    "Não enviada")</f>
        <v>Não enviada</v>
      </c>
      <c r="AC458" s="15" t="str">
        <f>_xlfn.CONCAT(Tabela1[[#This Row],[Município]],"/",Tabela1[[#This Row],[UF]])</f>
        <v>Peixoto de Azevedo/MT</v>
      </c>
    </row>
    <row r="459" spans="1:29" x14ac:dyDescent="0.25">
      <c r="A459" s="14" t="s">
        <v>705</v>
      </c>
      <c r="B459" s="2" t="s">
        <v>7034</v>
      </c>
      <c r="C459" s="2" t="s">
        <v>11471</v>
      </c>
      <c r="D459" s="3" t="s">
        <v>892</v>
      </c>
      <c r="E459" s="1" t="s">
        <v>893</v>
      </c>
      <c r="F459" s="1">
        <v>2013</v>
      </c>
      <c r="G459" s="1">
        <v>3</v>
      </c>
      <c r="H459" s="1" t="s">
        <v>894</v>
      </c>
      <c r="I459" s="1" t="s">
        <v>82</v>
      </c>
      <c r="J459" s="1" t="s">
        <v>56</v>
      </c>
      <c r="K459" s="1" t="str">
        <f>IF(Tabela1[[#This Row],[Situação da Obra]]="Inacabada - PC Técnica Concluída","Inacabada",Tabela1[[#This Row],[Situação da Obra]])</f>
        <v>Paralisada</v>
      </c>
      <c r="L459" s="1" t="s">
        <v>30</v>
      </c>
      <c r="M459" s="4">
        <v>45002</v>
      </c>
      <c r="N459" s="5">
        <v>0.23380000000000001</v>
      </c>
      <c r="O459" s="4">
        <v>45033</v>
      </c>
      <c r="P459" s="1" t="s">
        <v>31</v>
      </c>
      <c r="Q459" s="1" t="s">
        <v>710</v>
      </c>
      <c r="R459" s="1" t="s">
        <v>32</v>
      </c>
      <c r="S459" s="1" t="s">
        <v>57</v>
      </c>
      <c r="T459" s="1" t="s">
        <v>34</v>
      </c>
      <c r="U459" s="6">
        <v>1874700</v>
      </c>
      <c r="V459" s="6">
        <v>2330109.35</v>
      </c>
      <c r="W459" s="6">
        <v>0</v>
      </c>
      <c r="X459" s="6">
        <v>2330109.35</v>
      </c>
      <c r="Y459" s="6">
        <v>421513.07</v>
      </c>
      <c r="Z459" s="7">
        <v>45350</v>
      </c>
      <c r="AA4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59" s="35" t="str">
        <f>IFERROR(
                    _xlfn.XLOOKUP(Tabela1[[#This Row],[ID]],'Base_Solicitações MP'!B:B,'Base_Solicitações MP'!R:R),
                    "Não enviada")</f>
        <v>Diligência</v>
      </c>
      <c r="AC459" s="15" t="str">
        <f>_xlfn.CONCAT(Tabela1[[#This Row],[Município]],"/",Tabela1[[#This Row],[UF]])</f>
        <v>Alagoinhas/BA</v>
      </c>
    </row>
    <row r="460" spans="1:29" x14ac:dyDescent="0.25">
      <c r="A460" s="14" t="s">
        <v>705</v>
      </c>
      <c r="B460" s="2" t="s">
        <v>8602</v>
      </c>
      <c r="C460" s="2" t="s">
        <v>11472</v>
      </c>
      <c r="D460" s="3" t="s">
        <v>895</v>
      </c>
      <c r="E460" s="1" t="s">
        <v>896</v>
      </c>
      <c r="F460" s="1">
        <v>2011</v>
      </c>
      <c r="G460" s="1">
        <v>1</v>
      </c>
      <c r="H460" s="1" t="s">
        <v>897</v>
      </c>
      <c r="I460" s="1" t="s">
        <v>212</v>
      </c>
      <c r="J460" s="1" t="s">
        <v>29</v>
      </c>
      <c r="K460" s="1" t="str">
        <f>IF(Tabela1[[#This Row],[Situação da Obra]]="Inacabada - PC Técnica Concluída","Inacabada",Tabela1[[#This Row],[Situação da Obra]])</f>
        <v>Inacabada</v>
      </c>
      <c r="L460" s="1" t="s">
        <v>30</v>
      </c>
      <c r="M460" s="4">
        <v>44915</v>
      </c>
      <c r="N460" s="5">
        <v>0.67689999999999995</v>
      </c>
      <c r="O460" s="4">
        <v>43639</v>
      </c>
      <c r="P460" s="1" t="s">
        <v>31</v>
      </c>
      <c r="Q460" s="1" t="s">
        <v>710</v>
      </c>
      <c r="R460" s="1" t="s">
        <v>32</v>
      </c>
      <c r="S460" s="1" t="s">
        <v>33</v>
      </c>
      <c r="T460" s="1" t="s">
        <v>34</v>
      </c>
      <c r="U460" s="6">
        <v>1316101.51</v>
      </c>
      <c r="V460" s="6">
        <v>1323055.94</v>
      </c>
      <c r="W460" s="6">
        <v>0</v>
      </c>
      <c r="X460" s="6">
        <v>1323055.94</v>
      </c>
      <c r="Y460" s="6">
        <v>0</v>
      </c>
      <c r="Z460" s="7">
        <v>43530</v>
      </c>
      <c r="AA4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60" s="35" t="str">
        <f>IFERROR(
                    _xlfn.XLOOKUP(Tabela1[[#This Row],[ID]],'Base_Solicitações MP'!B:B,'Base_Solicitações MP'!R:R),
                    "Não enviada")</f>
        <v>Em Cadastramento</v>
      </c>
      <c r="AC460" s="15" t="str">
        <f>_xlfn.CONCAT(Tabela1[[#This Row],[Município]],"/",Tabela1[[#This Row],[UF]])</f>
        <v>Borba/AM</v>
      </c>
    </row>
    <row r="461" spans="1:29" x14ac:dyDescent="0.25">
      <c r="A461" s="14" t="s">
        <v>705</v>
      </c>
      <c r="B461" s="2" t="s">
        <v>8603</v>
      </c>
      <c r="C461" s="2" t="s">
        <v>11473</v>
      </c>
      <c r="D461" s="3" t="s">
        <v>898</v>
      </c>
      <c r="E461" s="1" t="s">
        <v>899</v>
      </c>
      <c r="F461" s="1">
        <v>2011</v>
      </c>
      <c r="G461" s="1">
        <v>1</v>
      </c>
      <c r="H461" s="1" t="s">
        <v>131</v>
      </c>
      <c r="I461" s="1" t="s">
        <v>160</v>
      </c>
      <c r="J461" s="1" t="s">
        <v>29</v>
      </c>
      <c r="K461" s="1" t="str">
        <f>IF(Tabela1[[#This Row],[Situação da Obra]]="Inacabada - PC Técnica Concluída","Inacabada",Tabela1[[#This Row],[Situação da Obra]])</f>
        <v>Inacabada</v>
      </c>
      <c r="L461" s="1" t="s">
        <v>30</v>
      </c>
      <c r="M461" s="4">
        <v>44915</v>
      </c>
      <c r="N461" s="5">
        <v>0.7248</v>
      </c>
      <c r="O461" s="4">
        <v>42170</v>
      </c>
      <c r="P461" s="1" t="s">
        <v>31</v>
      </c>
      <c r="Q461" s="1" t="s">
        <v>710</v>
      </c>
      <c r="R461" s="1" t="s">
        <v>32</v>
      </c>
      <c r="S461" s="1" t="s">
        <v>33</v>
      </c>
      <c r="T461" s="1" t="s">
        <v>34</v>
      </c>
      <c r="U461" s="6">
        <v>1049001.3</v>
      </c>
      <c r="V461" s="6">
        <v>1272037.98</v>
      </c>
      <c r="W461" s="6">
        <v>0</v>
      </c>
      <c r="X461" s="6">
        <v>1272037.98</v>
      </c>
      <c r="Y461" s="6">
        <v>273347.57</v>
      </c>
      <c r="Z461" s="7">
        <v>42182</v>
      </c>
      <c r="AA4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61" s="35" t="str">
        <f>IFERROR(
                    _xlfn.XLOOKUP(Tabela1[[#This Row],[ID]],'Base_Solicitações MP'!B:B,'Base_Solicitações MP'!R:R),
                    "Não enviada")</f>
        <v>Não enviada</v>
      </c>
      <c r="AC461" s="15" t="str">
        <f>_xlfn.CONCAT(Tabela1[[#This Row],[Município]],"/",Tabela1[[#This Row],[UF]])</f>
        <v>Condado/PE</v>
      </c>
    </row>
    <row r="462" spans="1:29" x14ac:dyDescent="0.25">
      <c r="A462" s="14" t="s">
        <v>705</v>
      </c>
      <c r="B462" s="2" t="s">
        <v>8604</v>
      </c>
      <c r="C462" s="2" t="s">
        <v>11474</v>
      </c>
      <c r="D462" s="3" t="s">
        <v>900</v>
      </c>
      <c r="E462" s="1" t="s">
        <v>901</v>
      </c>
      <c r="F462" s="1">
        <v>2011</v>
      </c>
      <c r="G462" s="1">
        <v>1</v>
      </c>
      <c r="H462" s="1" t="s">
        <v>902</v>
      </c>
      <c r="I462" s="1" t="s">
        <v>60</v>
      </c>
      <c r="J462" s="1" t="s">
        <v>40</v>
      </c>
      <c r="K462" s="1" t="str">
        <f>IF(Tabela1[[#This Row],[Situação da Obra]]="Inacabada - PC Técnica Concluída","Inacabada",Tabela1[[#This Row],[Situação da Obra]])</f>
        <v>Inacabada</v>
      </c>
      <c r="L462" s="1" t="s">
        <v>30</v>
      </c>
      <c r="M462" s="4">
        <v>44970</v>
      </c>
      <c r="N462" s="5">
        <v>0.89629999999999999</v>
      </c>
      <c r="O462" s="4">
        <v>44441</v>
      </c>
      <c r="P462" s="1" t="s">
        <v>31</v>
      </c>
      <c r="Q462" s="1" t="s">
        <v>710</v>
      </c>
      <c r="R462" s="1" t="s">
        <v>32</v>
      </c>
      <c r="S462" s="1" t="s">
        <v>79</v>
      </c>
      <c r="T462" s="1" t="s">
        <v>34</v>
      </c>
      <c r="U462" s="6">
        <v>164815.56</v>
      </c>
      <c r="V462" s="6">
        <v>619925.84</v>
      </c>
      <c r="W462" s="6">
        <v>0</v>
      </c>
      <c r="X462" s="6">
        <v>619925.84</v>
      </c>
      <c r="Y462" s="6">
        <v>17.41</v>
      </c>
      <c r="Z462" s="7">
        <v>45338</v>
      </c>
      <c r="AA4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62" s="35" t="str">
        <f>IFERROR(
                    _xlfn.XLOOKUP(Tabela1[[#This Row],[ID]],'Base_Solicitações MP'!B:B,'Base_Solicitações MP'!R:R),
                    "Não enviada")</f>
        <v>Não enviada</v>
      </c>
      <c r="AC462" s="15" t="str">
        <f>_xlfn.CONCAT(Tabela1[[#This Row],[Município]],"/",Tabela1[[#This Row],[UF]])</f>
        <v>Conceição de Ipanema/MG</v>
      </c>
    </row>
    <row r="463" spans="1:29" x14ac:dyDescent="0.25">
      <c r="A463" s="14" t="s">
        <v>705</v>
      </c>
      <c r="B463" s="2" t="s">
        <v>7886</v>
      </c>
      <c r="C463" s="2" t="s">
        <v>11475</v>
      </c>
      <c r="D463" s="3" t="s">
        <v>903</v>
      </c>
      <c r="E463" s="1" t="s">
        <v>904</v>
      </c>
      <c r="F463" s="1">
        <v>2011</v>
      </c>
      <c r="G463" s="1">
        <v>1</v>
      </c>
      <c r="H463" s="1" t="s">
        <v>905</v>
      </c>
      <c r="I463" s="1" t="s">
        <v>52</v>
      </c>
      <c r="J463" s="1" t="s">
        <v>56</v>
      </c>
      <c r="K463" s="1" t="str">
        <f>IF(Tabela1[[#This Row],[Situação da Obra]]="Inacabada - PC Técnica Concluída","Inacabada",Tabela1[[#This Row],[Situação da Obra]])</f>
        <v>Paralisada</v>
      </c>
      <c r="L463" s="1" t="s">
        <v>30</v>
      </c>
      <c r="M463" s="4">
        <v>44650</v>
      </c>
      <c r="N463" s="5">
        <v>0.95640000000000003</v>
      </c>
      <c r="O463" s="4">
        <v>44650</v>
      </c>
      <c r="P463" s="1" t="s">
        <v>31</v>
      </c>
      <c r="Q463" s="1" t="s">
        <v>710</v>
      </c>
      <c r="R463" s="1" t="s">
        <v>32</v>
      </c>
      <c r="S463" s="1" t="s">
        <v>33</v>
      </c>
      <c r="T463" s="1" t="s">
        <v>34</v>
      </c>
      <c r="U463" s="6">
        <v>711352.15</v>
      </c>
      <c r="V463" s="6">
        <v>1260083.47</v>
      </c>
      <c r="W463" s="6">
        <v>0</v>
      </c>
      <c r="X463" s="6">
        <v>1260083.47</v>
      </c>
      <c r="Y463" s="6">
        <v>244041.09</v>
      </c>
      <c r="Z463" s="7">
        <v>45138</v>
      </c>
      <c r="AA4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63" s="35" t="str">
        <f>IFERROR(
                    _xlfn.XLOOKUP(Tabela1[[#This Row],[ID]],'Base_Solicitações MP'!B:B,'Base_Solicitações MP'!R:R),
                    "Não enviada")</f>
        <v>Diligência</v>
      </c>
      <c r="AC463" s="15" t="str">
        <f>_xlfn.CONCAT(Tabela1[[#This Row],[Município]],"/",Tabela1[[#This Row],[UF]])</f>
        <v>Jacaraú/PB</v>
      </c>
    </row>
    <row r="464" spans="1:29" x14ac:dyDescent="0.25">
      <c r="A464" s="14" t="s">
        <v>705</v>
      </c>
      <c r="B464" s="2" t="s">
        <v>8605</v>
      </c>
      <c r="C464" s="2" t="s">
        <v>11476</v>
      </c>
      <c r="D464" s="3" t="s">
        <v>906</v>
      </c>
      <c r="E464" s="1" t="s">
        <v>907</v>
      </c>
      <c r="F464" s="1">
        <v>2012</v>
      </c>
      <c r="G464" s="1">
        <v>12</v>
      </c>
      <c r="H464" s="1" t="s">
        <v>908</v>
      </c>
      <c r="I464" s="1" t="s">
        <v>99</v>
      </c>
      <c r="J464" s="1" t="s">
        <v>40</v>
      </c>
      <c r="K464" s="1" t="str">
        <f>IF(Tabela1[[#This Row],[Situação da Obra]]="Inacabada - PC Técnica Concluída","Inacabada",Tabela1[[#This Row],[Situação da Obra]])</f>
        <v>Inacabada</v>
      </c>
      <c r="L464" s="1" t="s">
        <v>30</v>
      </c>
      <c r="M464" s="4">
        <v>43934</v>
      </c>
      <c r="N464" s="5">
        <v>6.8099999999999994E-2</v>
      </c>
      <c r="O464" s="4"/>
      <c r="P464" s="1" t="s">
        <v>31</v>
      </c>
      <c r="Q464" s="1" t="s">
        <v>710</v>
      </c>
      <c r="R464" s="1" t="s">
        <v>32</v>
      </c>
      <c r="S464" s="1" t="s">
        <v>485</v>
      </c>
      <c r="T464" s="1" t="s">
        <v>34</v>
      </c>
      <c r="U464" s="6" t="s">
        <v>41</v>
      </c>
      <c r="V464" s="6">
        <v>551580.5</v>
      </c>
      <c r="W464" s="6">
        <v>0</v>
      </c>
      <c r="X464" s="6">
        <v>551580.5</v>
      </c>
      <c r="Y464" s="6" t="s">
        <v>41</v>
      </c>
      <c r="Z464" s="7">
        <v>43857</v>
      </c>
      <c r="AA4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64" s="35" t="str">
        <f>IFERROR(
                    _xlfn.XLOOKUP(Tabela1[[#This Row],[ID]],'Base_Solicitações MP'!B:B,'Base_Solicitações MP'!R:R),
                    "Não enviada")</f>
        <v>Não enviada</v>
      </c>
      <c r="AC464" s="15" t="str">
        <f>_xlfn.CONCAT(Tabela1[[#This Row],[Município]],"/",Tabela1[[#This Row],[UF]])</f>
        <v>Porto Alegre/RS</v>
      </c>
    </row>
    <row r="465" spans="1:29" x14ac:dyDescent="0.25">
      <c r="A465" s="14" t="s">
        <v>705</v>
      </c>
      <c r="B465" s="2" t="s">
        <v>8606</v>
      </c>
      <c r="C465" s="2" t="s">
        <v>11477</v>
      </c>
      <c r="D465" s="3" t="s">
        <v>909</v>
      </c>
      <c r="E465" s="1" t="s">
        <v>910</v>
      </c>
      <c r="F465" s="1">
        <v>2012</v>
      </c>
      <c r="G465" s="1">
        <v>1</v>
      </c>
      <c r="H465" s="1" t="s">
        <v>911</v>
      </c>
      <c r="I465" s="1" t="s">
        <v>60</v>
      </c>
      <c r="J465" s="1" t="s">
        <v>29</v>
      </c>
      <c r="K465" s="1" t="str">
        <f>IF(Tabela1[[#This Row],[Situação da Obra]]="Inacabada - PC Técnica Concluída","Inacabada",Tabela1[[#This Row],[Situação da Obra]])</f>
        <v>Inacabada</v>
      </c>
      <c r="L465" s="1" t="s">
        <v>30</v>
      </c>
      <c r="M465" s="4">
        <v>44915</v>
      </c>
      <c r="N465" s="5">
        <v>0.92979999999999996</v>
      </c>
      <c r="O465" s="4"/>
      <c r="P465" s="1" t="s">
        <v>31</v>
      </c>
      <c r="Q465" s="1" t="s">
        <v>710</v>
      </c>
      <c r="R465" s="1" t="s">
        <v>32</v>
      </c>
      <c r="S465" s="1" t="s">
        <v>33</v>
      </c>
      <c r="T465" s="1" t="s">
        <v>34</v>
      </c>
      <c r="U465" s="6">
        <v>44187</v>
      </c>
      <c r="V465" s="6">
        <v>1280293.27</v>
      </c>
      <c r="W465" s="6">
        <v>0</v>
      </c>
      <c r="X465" s="6">
        <v>1280293.27</v>
      </c>
      <c r="Y465" s="6">
        <v>139188.43</v>
      </c>
      <c r="Z465" s="7">
        <v>44439</v>
      </c>
      <c r="AA4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65" s="35" t="str">
        <f>IFERROR(
                    _xlfn.XLOOKUP(Tabela1[[#This Row],[ID]],'Base_Solicitações MP'!B:B,'Base_Solicitações MP'!R:R),
                    "Não enviada")</f>
        <v>Em Cadastramento</v>
      </c>
      <c r="AC465" s="15" t="str">
        <f>_xlfn.CONCAT(Tabela1[[#This Row],[Município]],"/",Tabela1[[#This Row],[UF]])</f>
        <v>Cabeceira Grande/MG</v>
      </c>
    </row>
    <row r="466" spans="1:29" x14ac:dyDescent="0.25">
      <c r="A466" s="14" t="s">
        <v>705</v>
      </c>
      <c r="B466" s="2" t="s">
        <v>8607</v>
      </c>
      <c r="C466" s="2" t="s">
        <v>11478</v>
      </c>
      <c r="D466" s="3" t="s">
        <v>906</v>
      </c>
      <c r="E466" s="1" t="s">
        <v>907</v>
      </c>
      <c r="F466" s="1">
        <v>2012</v>
      </c>
      <c r="G466" s="1">
        <v>12</v>
      </c>
      <c r="H466" s="1" t="s">
        <v>908</v>
      </c>
      <c r="I466" s="1" t="s">
        <v>99</v>
      </c>
      <c r="J466" s="1" t="s">
        <v>40</v>
      </c>
      <c r="K466" s="1" t="str">
        <f>IF(Tabela1[[#This Row],[Situação da Obra]]="Inacabada - PC Técnica Concluída","Inacabada",Tabela1[[#This Row],[Situação da Obra]])</f>
        <v>Inacabada</v>
      </c>
      <c r="L466" s="1" t="s">
        <v>30</v>
      </c>
      <c r="M466" s="4">
        <v>43934</v>
      </c>
      <c r="N466" s="5">
        <v>0.8246</v>
      </c>
      <c r="O466" s="4">
        <v>43553</v>
      </c>
      <c r="P466" s="1" t="s">
        <v>31</v>
      </c>
      <c r="Q466" s="1" t="s">
        <v>710</v>
      </c>
      <c r="R466" s="1" t="s">
        <v>32</v>
      </c>
      <c r="S466" s="1" t="s">
        <v>33</v>
      </c>
      <c r="T466" s="1" t="s">
        <v>34</v>
      </c>
      <c r="U466" s="6">
        <v>1417707.15</v>
      </c>
      <c r="V466" s="6">
        <v>1128419.3400000001</v>
      </c>
      <c r="W466" s="6">
        <v>0</v>
      </c>
      <c r="X466" s="6">
        <v>1128419.3400000001</v>
      </c>
      <c r="Y466" s="6">
        <v>0</v>
      </c>
      <c r="Z466" s="7">
        <v>43857</v>
      </c>
      <c r="AA4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66" s="35" t="str">
        <f>IFERROR(
                    _xlfn.XLOOKUP(Tabela1[[#This Row],[ID]],'Base_Solicitações MP'!B:B,'Base_Solicitações MP'!R:R),
                    "Não enviada")</f>
        <v>Não enviada</v>
      </c>
      <c r="AC466" s="15" t="str">
        <f>_xlfn.CONCAT(Tabela1[[#This Row],[Município]],"/",Tabela1[[#This Row],[UF]])</f>
        <v>Porto Alegre/RS</v>
      </c>
    </row>
    <row r="467" spans="1:29" x14ac:dyDescent="0.25">
      <c r="A467" s="14" t="s">
        <v>705</v>
      </c>
      <c r="B467" s="2" t="s">
        <v>8608</v>
      </c>
      <c r="C467" s="2" t="s">
        <v>11479</v>
      </c>
      <c r="D467" s="3" t="s">
        <v>906</v>
      </c>
      <c r="E467" s="1" t="s">
        <v>907</v>
      </c>
      <c r="F467" s="1">
        <v>2012</v>
      </c>
      <c r="G467" s="1">
        <v>12</v>
      </c>
      <c r="H467" s="1" t="s">
        <v>908</v>
      </c>
      <c r="I467" s="1" t="s">
        <v>99</v>
      </c>
      <c r="J467" s="1" t="s">
        <v>40</v>
      </c>
      <c r="K467" s="1" t="str">
        <f>IF(Tabela1[[#This Row],[Situação da Obra]]="Inacabada - PC Técnica Concluída","Inacabada",Tabela1[[#This Row],[Situação da Obra]])</f>
        <v>Inacabada</v>
      </c>
      <c r="L467" s="1" t="s">
        <v>30</v>
      </c>
      <c r="M467" s="4">
        <v>43934</v>
      </c>
      <c r="N467" s="5">
        <v>0.56040000000000001</v>
      </c>
      <c r="O467" s="4">
        <v>43553</v>
      </c>
      <c r="P467" s="1" t="s">
        <v>31</v>
      </c>
      <c r="Q467" s="1" t="s">
        <v>710</v>
      </c>
      <c r="R467" s="1" t="s">
        <v>32</v>
      </c>
      <c r="S467" s="1" t="s">
        <v>33</v>
      </c>
      <c r="T467" s="1" t="s">
        <v>34</v>
      </c>
      <c r="U467" s="6">
        <v>1623111.33</v>
      </c>
      <c r="V467" s="6">
        <v>1128468.44</v>
      </c>
      <c r="W467" s="6">
        <v>0</v>
      </c>
      <c r="X467" s="6">
        <v>1128468.44</v>
      </c>
      <c r="Y467" s="6">
        <v>0</v>
      </c>
      <c r="Z467" s="7">
        <v>43857</v>
      </c>
      <c r="AA4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67" s="35" t="str">
        <f>IFERROR(
                    _xlfn.XLOOKUP(Tabela1[[#This Row],[ID]],'Base_Solicitações MP'!B:B,'Base_Solicitações MP'!R:R),
                    "Não enviada")</f>
        <v>Não enviada</v>
      </c>
      <c r="AC467" s="15" t="str">
        <f>_xlfn.CONCAT(Tabela1[[#This Row],[Município]],"/",Tabela1[[#This Row],[UF]])</f>
        <v>Porto Alegre/RS</v>
      </c>
    </row>
    <row r="468" spans="1:29" x14ac:dyDescent="0.25">
      <c r="A468" s="14" t="s">
        <v>705</v>
      </c>
      <c r="B468" s="2" t="s">
        <v>8609</v>
      </c>
      <c r="C468" s="2" t="s">
        <v>11480</v>
      </c>
      <c r="D468" s="3" t="s">
        <v>912</v>
      </c>
      <c r="E468" s="1" t="s">
        <v>913</v>
      </c>
      <c r="F468" s="1">
        <v>2011</v>
      </c>
      <c r="G468" s="1">
        <v>1</v>
      </c>
      <c r="H468" s="1" t="s">
        <v>914</v>
      </c>
      <c r="I468" s="1" t="s">
        <v>60</v>
      </c>
      <c r="J468" s="1" t="s">
        <v>29</v>
      </c>
      <c r="K468" s="1" t="str">
        <f>IF(Tabela1[[#This Row],[Situação da Obra]]="Inacabada - PC Técnica Concluída","Inacabada",Tabela1[[#This Row],[Situação da Obra]])</f>
        <v>Inacabada</v>
      </c>
      <c r="L468" s="1" t="s">
        <v>30</v>
      </c>
      <c r="M468" s="4">
        <v>44915</v>
      </c>
      <c r="N468" s="5">
        <v>0.88970000000000005</v>
      </c>
      <c r="O468" s="4"/>
      <c r="P468" s="1" t="s">
        <v>31</v>
      </c>
      <c r="Q468" s="1" t="s">
        <v>710</v>
      </c>
      <c r="R468" s="1" t="s">
        <v>32</v>
      </c>
      <c r="S468" s="1" t="s">
        <v>33</v>
      </c>
      <c r="T468" s="1" t="s">
        <v>34</v>
      </c>
      <c r="U468" s="6">
        <v>551424.25</v>
      </c>
      <c r="V468" s="6">
        <v>1290831.1000000001</v>
      </c>
      <c r="W468" s="6">
        <v>0</v>
      </c>
      <c r="X468" s="6">
        <v>1290831.1000000001</v>
      </c>
      <c r="Y468" s="6">
        <v>0</v>
      </c>
      <c r="Z468" s="7">
        <v>43436</v>
      </c>
      <c r="AA4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68" s="35" t="str">
        <f>IFERROR(
                    _xlfn.XLOOKUP(Tabela1[[#This Row],[ID]],'Base_Solicitações MP'!B:B,'Base_Solicitações MP'!R:R),
                    "Não enviada")</f>
        <v>Não enviada</v>
      </c>
      <c r="AC468" s="15" t="str">
        <f>_xlfn.CONCAT(Tabela1[[#This Row],[Município]],"/",Tabela1[[#This Row],[UF]])</f>
        <v>Canápolis/MG</v>
      </c>
    </row>
    <row r="469" spans="1:29" x14ac:dyDescent="0.25">
      <c r="A469" s="14" t="s">
        <v>705</v>
      </c>
      <c r="B469" s="2" t="s">
        <v>8610</v>
      </c>
      <c r="C469" s="2" t="s">
        <v>8218</v>
      </c>
      <c r="D469" s="3" t="s">
        <v>915</v>
      </c>
      <c r="E469" s="1" t="s">
        <v>916</v>
      </c>
      <c r="F469" s="1">
        <v>2012</v>
      </c>
      <c r="G469" s="1">
        <v>2</v>
      </c>
      <c r="H469" s="1" t="s">
        <v>917</v>
      </c>
      <c r="I469" s="1" t="s">
        <v>918</v>
      </c>
      <c r="J469" s="1" t="s">
        <v>40</v>
      </c>
      <c r="K469" s="1" t="str">
        <f>IF(Tabela1[[#This Row],[Situação da Obra]]="Inacabada - PC Técnica Concluída","Inacabada",Tabela1[[#This Row],[Situação da Obra]])</f>
        <v>Inacabada</v>
      </c>
      <c r="L469" s="1" t="s">
        <v>30</v>
      </c>
      <c r="M469" s="4">
        <v>45005</v>
      </c>
      <c r="N469" s="5">
        <v>0.4698</v>
      </c>
      <c r="O469" s="4"/>
      <c r="P469" s="1" t="s">
        <v>31</v>
      </c>
      <c r="Q469" s="1" t="s">
        <v>710</v>
      </c>
      <c r="R469" s="1" t="s">
        <v>32</v>
      </c>
      <c r="S469" s="1" t="s">
        <v>485</v>
      </c>
      <c r="T469" s="1" t="s">
        <v>34</v>
      </c>
      <c r="U469" s="6" t="s">
        <v>41</v>
      </c>
      <c r="V469" s="6">
        <v>3044648.18</v>
      </c>
      <c r="W469" s="6">
        <v>0</v>
      </c>
      <c r="X469" s="6">
        <v>3044648.18</v>
      </c>
      <c r="Y469" s="6" t="s">
        <v>41</v>
      </c>
      <c r="Z469" s="7">
        <v>44888</v>
      </c>
      <c r="AA4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69" s="35" t="str">
        <f>IFERROR(
                    _xlfn.XLOOKUP(Tabela1[[#This Row],[ID]],'Base_Solicitações MP'!B:B,'Base_Solicitações MP'!R:R),
                    "Não enviada")</f>
        <v>Não enviada</v>
      </c>
      <c r="AC469" s="15" t="str">
        <f>_xlfn.CONCAT(Tabela1[[#This Row],[Município]],"/",Tabela1[[#This Row],[UF]])</f>
        <v>Vitória/ES</v>
      </c>
    </row>
    <row r="470" spans="1:29" x14ac:dyDescent="0.25">
      <c r="A470" s="14" t="s">
        <v>705</v>
      </c>
      <c r="B470" s="2" t="s">
        <v>8611</v>
      </c>
      <c r="C470" s="2" t="s">
        <v>11481</v>
      </c>
      <c r="D470" s="3" t="s">
        <v>919</v>
      </c>
      <c r="E470" s="1" t="s">
        <v>920</v>
      </c>
      <c r="F470" s="1">
        <v>2011</v>
      </c>
      <c r="G470" s="1">
        <v>1</v>
      </c>
      <c r="H470" s="1" t="s">
        <v>921</v>
      </c>
      <c r="I470" s="1" t="s">
        <v>28</v>
      </c>
      <c r="J470" s="1" t="s">
        <v>56</v>
      </c>
      <c r="K470" s="1" t="str">
        <f>IF(Tabela1[[#This Row],[Situação da Obra]]="Inacabada - PC Técnica Concluída","Inacabada",Tabela1[[#This Row],[Situação da Obra]])</f>
        <v>Paralisada</v>
      </c>
      <c r="L470" s="1" t="s">
        <v>30</v>
      </c>
      <c r="M470" s="4">
        <v>42998</v>
      </c>
      <c r="N470" s="5">
        <v>0.86109999999999998</v>
      </c>
      <c r="O470" s="4">
        <v>44678</v>
      </c>
      <c r="P470" s="1" t="s">
        <v>31</v>
      </c>
      <c r="Q470" s="1" t="s">
        <v>710</v>
      </c>
      <c r="R470" s="1" t="s">
        <v>32</v>
      </c>
      <c r="S470" s="1" t="s">
        <v>33</v>
      </c>
      <c r="T470" s="1" t="s">
        <v>34</v>
      </c>
      <c r="U470" s="6">
        <v>1339848.43</v>
      </c>
      <c r="V470" s="6">
        <v>1327457.49</v>
      </c>
      <c r="W470" s="6">
        <v>0</v>
      </c>
      <c r="X470" s="6">
        <v>1327457.49</v>
      </c>
      <c r="Y470" s="6">
        <v>337431.54</v>
      </c>
      <c r="Z470" s="7">
        <v>45159</v>
      </c>
      <c r="AA4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70" s="35" t="str">
        <f>IFERROR(
                    _xlfn.XLOOKUP(Tabela1[[#This Row],[ID]],'Base_Solicitações MP'!B:B,'Base_Solicitações MP'!R:R),
                    "Não enviada")</f>
        <v>Em Cadastramento</v>
      </c>
      <c r="AC470" s="15" t="str">
        <f>_xlfn.CONCAT(Tabela1[[#This Row],[Município]],"/",Tabela1[[#This Row],[UF]])</f>
        <v>Orós/CE</v>
      </c>
    </row>
    <row r="471" spans="1:29" x14ac:dyDescent="0.25">
      <c r="A471" s="14" t="s">
        <v>705</v>
      </c>
      <c r="B471" s="2" t="s">
        <v>8612</v>
      </c>
      <c r="C471" s="2" t="s">
        <v>11482</v>
      </c>
      <c r="D471" s="3" t="s">
        <v>922</v>
      </c>
      <c r="E471" s="1" t="s">
        <v>923</v>
      </c>
      <c r="F471" s="1">
        <v>2011</v>
      </c>
      <c r="G471" s="1">
        <v>1</v>
      </c>
      <c r="H471" s="1" t="s">
        <v>550</v>
      </c>
      <c r="I471" s="1" t="s">
        <v>60</v>
      </c>
      <c r="J471" s="1" t="s">
        <v>56</v>
      </c>
      <c r="K471" s="1" t="str">
        <f>IF(Tabela1[[#This Row],[Situação da Obra]]="Inacabada - PC Técnica Concluída","Inacabada",Tabela1[[#This Row],[Situação da Obra]])</f>
        <v>Paralisada</v>
      </c>
      <c r="L471" s="1" t="s">
        <v>30</v>
      </c>
      <c r="M471" s="4">
        <v>44334</v>
      </c>
      <c r="N471" s="5">
        <v>0.88460000000000005</v>
      </c>
      <c r="O471" s="4">
        <v>44600</v>
      </c>
      <c r="P471" s="1" t="s">
        <v>31</v>
      </c>
      <c r="Q471" s="1" t="s">
        <v>710</v>
      </c>
      <c r="R471" s="1" t="s">
        <v>32</v>
      </c>
      <c r="S471" s="1" t="s">
        <v>33</v>
      </c>
      <c r="T471" s="1" t="s">
        <v>34</v>
      </c>
      <c r="U471" s="6">
        <v>1765601.64</v>
      </c>
      <c r="V471" s="6">
        <v>1295802.32</v>
      </c>
      <c r="W471" s="6">
        <v>0</v>
      </c>
      <c r="X471" s="6">
        <v>1295802.32</v>
      </c>
      <c r="Y471" s="6">
        <v>162302.89000000001</v>
      </c>
      <c r="Z471" s="7">
        <v>45189</v>
      </c>
      <c r="AA4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71" s="35" t="str">
        <f>IFERROR(
                    _xlfn.XLOOKUP(Tabela1[[#This Row],[ID]],'Base_Solicitações MP'!B:B,'Base_Solicitações MP'!R:R),
                    "Não enviada")</f>
        <v>Não enviada</v>
      </c>
      <c r="AC471" s="15" t="str">
        <f>_xlfn.CONCAT(Tabela1[[#This Row],[Município]],"/",Tabela1[[#This Row],[UF]])</f>
        <v>Unaí/MG</v>
      </c>
    </row>
    <row r="472" spans="1:29" x14ac:dyDescent="0.25">
      <c r="A472" s="14" t="s">
        <v>705</v>
      </c>
      <c r="B472" s="2" t="s">
        <v>8120</v>
      </c>
      <c r="C472" s="2" t="s">
        <v>11483</v>
      </c>
      <c r="D472" s="3" t="s">
        <v>924</v>
      </c>
      <c r="E472" s="1" t="s">
        <v>925</v>
      </c>
      <c r="F472" s="1">
        <v>2011</v>
      </c>
      <c r="G472" s="1">
        <v>1</v>
      </c>
      <c r="H472" s="1" t="s">
        <v>835</v>
      </c>
      <c r="I472" s="1" t="s">
        <v>55</v>
      </c>
      <c r="J472" s="1" t="s">
        <v>40</v>
      </c>
      <c r="K472" s="1" t="str">
        <f>IF(Tabela1[[#This Row],[Situação da Obra]]="Inacabada - PC Técnica Concluída","Inacabada",Tabela1[[#This Row],[Situação da Obra]])</f>
        <v>Inacabada</v>
      </c>
      <c r="L472" s="1" t="s">
        <v>30</v>
      </c>
      <c r="M472" s="4">
        <v>42564</v>
      </c>
      <c r="N472" s="5">
        <v>0.55659999999999998</v>
      </c>
      <c r="O472" s="4"/>
      <c r="P472" s="1" t="s">
        <v>31</v>
      </c>
      <c r="Q472" s="1" t="s">
        <v>710</v>
      </c>
      <c r="R472" s="1" t="s">
        <v>32</v>
      </c>
      <c r="S472" s="1" t="s">
        <v>33</v>
      </c>
      <c r="T472" s="1" t="s">
        <v>34</v>
      </c>
      <c r="U472" s="6" t="s">
        <v>41</v>
      </c>
      <c r="V472" s="6">
        <v>1326353.5</v>
      </c>
      <c r="W472" s="6">
        <v>0</v>
      </c>
      <c r="X472" s="6">
        <v>1326353.5</v>
      </c>
      <c r="Y472" s="6" t="s">
        <v>41</v>
      </c>
      <c r="Z472" s="7">
        <v>42474</v>
      </c>
      <c r="AA4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72" s="35" t="str">
        <f>IFERROR(
                    _xlfn.XLOOKUP(Tabela1[[#This Row],[ID]],'Base_Solicitações MP'!B:B,'Base_Solicitações MP'!R:R),
                    "Não enviada")</f>
        <v>Diligência</v>
      </c>
      <c r="AC472" s="15" t="str">
        <f>_xlfn.CONCAT(Tabela1[[#This Row],[Município]],"/",Tabela1[[#This Row],[UF]])</f>
        <v>Juquitiba/SP</v>
      </c>
    </row>
    <row r="473" spans="1:29" x14ac:dyDescent="0.25">
      <c r="A473" s="14" t="s">
        <v>705</v>
      </c>
      <c r="B473" s="2" t="s">
        <v>8613</v>
      </c>
      <c r="C473" s="2" t="s">
        <v>11484</v>
      </c>
      <c r="D473" s="3" t="s">
        <v>926</v>
      </c>
      <c r="E473" s="1" t="s">
        <v>927</v>
      </c>
      <c r="F473" s="1">
        <v>2011</v>
      </c>
      <c r="G473" s="1">
        <v>1</v>
      </c>
      <c r="H473" s="1" t="s">
        <v>928</v>
      </c>
      <c r="I473" s="1" t="s">
        <v>55</v>
      </c>
      <c r="J473" s="1" t="s">
        <v>56</v>
      </c>
      <c r="K473" s="1" t="str">
        <f>IF(Tabela1[[#This Row],[Situação da Obra]]="Inacabada - PC Técnica Concluída","Inacabada",Tabela1[[#This Row],[Situação da Obra]])</f>
        <v>Paralisada</v>
      </c>
      <c r="L473" s="1" t="s">
        <v>30</v>
      </c>
      <c r="M473" s="4">
        <v>44782</v>
      </c>
      <c r="N473" s="5">
        <v>0.89670000000000005</v>
      </c>
      <c r="O473" s="4">
        <v>44411</v>
      </c>
      <c r="P473" s="1" t="s">
        <v>31</v>
      </c>
      <c r="Q473" s="1" t="s">
        <v>710</v>
      </c>
      <c r="R473" s="1" t="s">
        <v>32</v>
      </c>
      <c r="S473" s="1" t="s">
        <v>33</v>
      </c>
      <c r="T473" s="1" t="s">
        <v>34</v>
      </c>
      <c r="U473" s="6">
        <v>1113603.1399999999</v>
      </c>
      <c r="V473" s="6">
        <v>1266700.2</v>
      </c>
      <c r="W473" s="6">
        <v>0</v>
      </c>
      <c r="X473" s="6">
        <v>1266700.2</v>
      </c>
      <c r="Y473" s="6">
        <v>165011.42000000001</v>
      </c>
      <c r="Z473" s="7">
        <v>45344</v>
      </c>
      <c r="AA4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73" s="35" t="str">
        <f>IFERROR(
                    _xlfn.XLOOKUP(Tabela1[[#This Row],[ID]],'Base_Solicitações MP'!B:B,'Base_Solicitações MP'!R:R),
                    "Não enviada")</f>
        <v>Em Cadastramento</v>
      </c>
      <c r="AC473" s="15" t="str">
        <f>_xlfn.CONCAT(Tabela1[[#This Row],[Município]],"/",Tabela1[[#This Row],[UF]])</f>
        <v>Mogi Guaçu/SP</v>
      </c>
    </row>
    <row r="474" spans="1:29" x14ac:dyDescent="0.25">
      <c r="A474" s="14" t="s">
        <v>705</v>
      </c>
      <c r="B474" s="2" t="s">
        <v>8614</v>
      </c>
      <c r="C474" s="2" t="s">
        <v>11485</v>
      </c>
      <c r="D474" s="3" t="s">
        <v>915</v>
      </c>
      <c r="E474" s="1" t="s">
        <v>916</v>
      </c>
      <c r="F474" s="1">
        <v>2012</v>
      </c>
      <c r="G474" s="1">
        <v>2</v>
      </c>
      <c r="H474" s="1" t="s">
        <v>917</v>
      </c>
      <c r="I474" s="1" t="s">
        <v>918</v>
      </c>
      <c r="J474" s="1" t="s">
        <v>40</v>
      </c>
      <c r="K474" s="1" t="str">
        <f>IF(Tabela1[[#This Row],[Situação da Obra]]="Inacabada - PC Técnica Concluída","Inacabada",Tabela1[[#This Row],[Situação da Obra]])</f>
        <v>Inacabada</v>
      </c>
      <c r="L474" s="1" t="s">
        <v>30</v>
      </c>
      <c r="M474" s="4">
        <v>45005</v>
      </c>
      <c r="N474" s="5">
        <v>0.49669999999999997</v>
      </c>
      <c r="O474" s="4">
        <v>43661</v>
      </c>
      <c r="P474" s="1" t="s">
        <v>31</v>
      </c>
      <c r="Q474" s="1" t="s">
        <v>710</v>
      </c>
      <c r="R474" s="1" t="s">
        <v>32</v>
      </c>
      <c r="S474" s="1" t="s">
        <v>485</v>
      </c>
      <c r="T474" s="1" t="s">
        <v>34</v>
      </c>
      <c r="U474" s="6">
        <v>2898521.67</v>
      </c>
      <c r="V474" s="6">
        <v>2948846.6</v>
      </c>
      <c r="W474" s="6">
        <v>0</v>
      </c>
      <c r="X474" s="6">
        <v>2948846.6</v>
      </c>
      <c r="Y474" s="6">
        <v>16146.49</v>
      </c>
      <c r="Z474" s="7">
        <v>44888</v>
      </c>
      <c r="AA4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74" s="35" t="str">
        <f>IFERROR(
                    _xlfn.XLOOKUP(Tabela1[[#This Row],[ID]],'Base_Solicitações MP'!B:B,'Base_Solicitações MP'!R:R),
                    "Não enviada")</f>
        <v>Não enviada</v>
      </c>
      <c r="AC474" s="15" t="str">
        <f>_xlfn.CONCAT(Tabela1[[#This Row],[Município]],"/",Tabela1[[#This Row],[UF]])</f>
        <v>Vitória/ES</v>
      </c>
    </row>
    <row r="475" spans="1:29" x14ac:dyDescent="0.25">
      <c r="A475" s="14" t="s">
        <v>705</v>
      </c>
      <c r="B475" s="2" t="s">
        <v>8615</v>
      </c>
      <c r="C475" s="2" t="s">
        <v>11486</v>
      </c>
      <c r="D475" s="3" t="s">
        <v>929</v>
      </c>
      <c r="E475" s="1" t="s">
        <v>930</v>
      </c>
      <c r="F475" s="1">
        <v>2011</v>
      </c>
      <c r="G475" s="1">
        <v>1</v>
      </c>
      <c r="H475" s="1" t="s">
        <v>931</v>
      </c>
      <c r="I475" s="1" t="s">
        <v>112</v>
      </c>
      <c r="J475" s="1" t="s">
        <v>40</v>
      </c>
      <c r="K475" s="1" t="str">
        <f>IF(Tabela1[[#This Row],[Situação da Obra]]="Inacabada - PC Técnica Concluída","Inacabada",Tabela1[[#This Row],[Situação da Obra]])</f>
        <v>Inacabada</v>
      </c>
      <c r="L475" s="1" t="s">
        <v>30</v>
      </c>
      <c r="M475" s="4">
        <v>43448</v>
      </c>
      <c r="N475" s="5">
        <v>0.94220000000000004</v>
      </c>
      <c r="O475" s="4">
        <v>43266</v>
      </c>
      <c r="P475" s="1" t="s">
        <v>31</v>
      </c>
      <c r="Q475" s="1" t="s">
        <v>710</v>
      </c>
      <c r="R475" s="1" t="s">
        <v>32</v>
      </c>
      <c r="S475" s="1" t="s">
        <v>33</v>
      </c>
      <c r="T475" s="1" t="s">
        <v>34</v>
      </c>
      <c r="U475" s="6">
        <v>1323725.68</v>
      </c>
      <c r="V475" s="6">
        <v>1326847.18</v>
      </c>
      <c r="W475" s="6">
        <v>0</v>
      </c>
      <c r="X475" s="6">
        <v>1326847.18</v>
      </c>
      <c r="Y475" s="6">
        <v>230500.67</v>
      </c>
      <c r="Z475" s="7">
        <v>45410</v>
      </c>
      <c r="AA4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75" s="35" t="str">
        <f>IFERROR(
                    _xlfn.XLOOKUP(Tabela1[[#This Row],[ID]],'Base_Solicitações MP'!B:B,'Base_Solicitações MP'!R:R),
                    "Não enviada")</f>
        <v>Aguardando Análise FNDE</v>
      </c>
      <c r="AC475" s="15" t="str">
        <f>_xlfn.CONCAT(Tabela1[[#This Row],[Município]],"/",Tabela1[[#This Row],[UF]])</f>
        <v>Cotriguaçu/MT</v>
      </c>
    </row>
    <row r="476" spans="1:29" x14ac:dyDescent="0.25">
      <c r="A476" s="14" t="s">
        <v>705</v>
      </c>
      <c r="B476" s="2" t="s">
        <v>8616</v>
      </c>
      <c r="C476" s="2" t="s">
        <v>11487</v>
      </c>
      <c r="D476" s="3" t="s">
        <v>932</v>
      </c>
      <c r="E476" s="1" t="s">
        <v>933</v>
      </c>
      <c r="F476" s="1">
        <v>2011</v>
      </c>
      <c r="G476" s="1">
        <v>2</v>
      </c>
      <c r="H476" s="1" t="s">
        <v>934</v>
      </c>
      <c r="I476" s="1" t="s">
        <v>63</v>
      </c>
      <c r="J476" s="1" t="s">
        <v>29</v>
      </c>
      <c r="K476" s="1" t="str">
        <f>IF(Tabela1[[#This Row],[Situação da Obra]]="Inacabada - PC Técnica Concluída","Inacabada",Tabela1[[#This Row],[Situação da Obra]])</f>
        <v>Inacabada</v>
      </c>
      <c r="L476" s="1" t="s">
        <v>30</v>
      </c>
      <c r="M476" s="4">
        <v>44915</v>
      </c>
      <c r="N476" s="5">
        <v>0.42309999999999998</v>
      </c>
      <c r="O476" s="4">
        <v>42277</v>
      </c>
      <c r="P476" s="1" t="s">
        <v>31</v>
      </c>
      <c r="Q476" s="1" t="s">
        <v>710</v>
      </c>
      <c r="R476" s="1" t="s">
        <v>32</v>
      </c>
      <c r="S476" s="1" t="s">
        <v>33</v>
      </c>
      <c r="T476" s="1" t="s">
        <v>34</v>
      </c>
      <c r="U476" s="6">
        <v>1228610.3999999999</v>
      </c>
      <c r="V476" s="6">
        <v>1114128.82</v>
      </c>
      <c r="W476" s="6">
        <v>0</v>
      </c>
      <c r="X476" s="6">
        <v>1114128.82</v>
      </c>
      <c r="Y476" s="6">
        <v>0</v>
      </c>
      <c r="Z476" s="7">
        <v>42342</v>
      </c>
      <c r="AA4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76" s="35" t="str">
        <f>IFERROR(
                    _xlfn.XLOOKUP(Tabela1[[#This Row],[ID]],'Base_Solicitações MP'!B:B,'Base_Solicitações MP'!R:R),
                    "Não enviada")</f>
        <v>Não enviada</v>
      </c>
      <c r="AC476" s="15" t="str">
        <f>_xlfn.CONCAT(Tabela1[[#This Row],[Município]],"/",Tabela1[[#This Row],[UF]])</f>
        <v>Santo Antônio do Descoberto/GO</v>
      </c>
    </row>
    <row r="477" spans="1:29" x14ac:dyDescent="0.25">
      <c r="A477" s="14" t="s">
        <v>705</v>
      </c>
      <c r="B477" s="2" t="s">
        <v>8617</v>
      </c>
      <c r="C477" s="2" t="s">
        <v>11488</v>
      </c>
      <c r="D477" s="3" t="s">
        <v>935</v>
      </c>
      <c r="E477" s="1" t="s">
        <v>936</v>
      </c>
      <c r="F477" s="1">
        <v>2011</v>
      </c>
      <c r="G477" s="1">
        <v>2</v>
      </c>
      <c r="H477" s="1" t="s">
        <v>937</v>
      </c>
      <c r="I477" s="1" t="s">
        <v>55</v>
      </c>
      <c r="J477" s="1" t="s">
        <v>29</v>
      </c>
      <c r="K477" s="1" t="str">
        <f>IF(Tabela1[[#This Row],[Situação da Obra]]="Inacabada - PC Técnica Concluída","Inacabada",Tabela1[[#This Row],[Situação da Obra]])</f>
        <v>Inacabada</v>
      </c>
      <c r="L477" s="1" t="s">
        <v>30</v>
      </c>
      <c r="M477" s="4">
        <v>44915</v>
      </c>
      <c r="N477" s="5">
        <v>0</v>
      </c>
      <c r="O477" s="4"/>
      <c r="P477" s="1" t="s">
        <v>31</v>
      </c>
      <c r="Q477" s="1" t="s">
        <v>710</v>
      </c>
      <c r="R477" s="1" t="s">
        <v>32</v>
      </c>
      <c r="S477" s="1" t="s">
        <v>33</v>
      </c>
      <c r="T477" s="1" t="s">
        <v>34</v>
      </c>
      <c r="U477" s="6">
        <v>1909811.42</v>
      </c>
      <c r="V477" s="6">
        <v>1328917.07</v>
      </c>
      <c r="W477" s="6">
        <v>0</v>
      </c>
      <c r="X477" s="6">
        <v>1328917.07</v>
      </c>
      <c r="Y477" s="6">
        <v>0</v>
      </c>
      <c r="Z477" s="7">
        <v>42216</v>
      </c>
      <c r="AA4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77" s="35" t="str">
        <f>IFERROR(
                    _xlfn.XLOOKUP(Tabela1[[#This Row],[ID]],'Base_Solicitações MP'!B:B,'Base_Solicitações MP'!R:R),
                    "Não enviada")</f>
        <v>Não enviada</v>
      </c>
      <c r="AC477" s="15" t="str">
        <f>_xlfn.CONCAT(Tabela1[[#This Row],[Município]],"/",Tabela1[[#This Row],[UF]])</f>
        <v>Americana/SP</v>
      </c>
    </row>
    <row r="478" spans="1:29" x14ac:dyDescent="0.25">
      <c r="A478" s="14" t="s">
        <v>705</v>
      </c>
      <c r="B478" s="2" t="s">
        <v>8618</v>
      </c>
      <c r="C478" s="2" t="s">
        <v>11489</v>
      </c>
      <c r="D478" s="3" t="s">
        <v>906</v>
      </c>
      <c r="E478" s="1" t="s">
        <v>907</v>
      </c>
      <c r="F478" s="1">
        <v>2012</v>
      </c>
      <c r="G478" s="1">
        <v>12</v>
      </c>
      <c r="H478" s="1" t="s">
        <v>908</v>
      </c>
      <c r="I478" s="1" t="s">
        <v>99</v>
      </c>
      <c r="J478" s="1" t="s">
        <v>40</v>
      </c>
      <c r="K478" s="1" t="str">
        <f>IF(Tabela1[[#This Row],[Situação da Obra]]="Inacabada - PC Técnica Concluída","Inacabada",Tabela1[[#This Row],[Situação da Obra]])</f>
        <v>Inacabada</v>
      </c>
      <c r="L478" s="1" t="s">
        <v>30</v>
      </c>
      <c r="M478" s="4">
        <v>43934</v>
      </c>
      <c r="N478" s="5">
        <v>0.27050000000000002</v>
      </c>
      <c r="O478" s="4">
        <v>43557</v>
      </c>
      <c r="P478" s="1" t="s">
        <v>31</v>
      </c>
      <c r="Q478" s="1" t="s">
        <v>710</v>
      </c>
      <c r="R478" s="1" t="s">
        <v>32</v>
      </c>
      <c r="S478" s="1" t="s">
        <v>79</v>
      </c>
      <c r="T478" s="1" t="s">
        <v>34</v>
      </c>
      <c r="U478" s="6">
        <v>776179.54</v>
      </c>
      <c r="V478" s="6">
        <v>548357.57999999996</v>
      </c>
      <c r="W478" s="6">
        <v>0</v>
      </c>
      <c r="X478" s="6">
        <v>548357.57999999996</v>
      </c>
      <c r="Y478" s="6">
        <v>0</v>
      </c>
      <c r="Z478" s="7">
        <v>43857</v>
      </c>
      <c r="AA4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78" s="35" t="str">
        <f>IFERROR(
                    _xlfn.XLOOKUP(Tabela1[[#This Row],[ID]],'Base_Solicitações MP'!B:B,'Base_Solicitações MP'!R:R),
                    "Não enviada")</f>
        <v>Não enviada</v>
      </c>
      <c r="AC478" s="15" t="str">
        <f>_xlfn.CONCAT(Tabela1[[#This Row],[Município]],"/",Tabela1[[#This Row],[UF]])</f>
        <v>Porto Alegre/RS</v>
      </c>
    </row>
    <row r="479" spans="1:29" x14ac:dyDescent="0.25">
      <c r="A479" s="14" t="s">
        <v>705</v>
      </c>
      <c r="B479" s="2" t="s">
        <v>8619</v>
      </c>
      <c r="C479" s="2" t="s">
        <v>11490</v>
      </c>
      <c r="D479" s="3" t="s">
        <v>932</v>
      </c>
      <c r="E479" s="1" t="s">
        <v>933</v>
      </c>
      <c r="F479" s="1">
        <v>2011</v>
      </c>
      <c r="G479" s="1">
        <v>2</v>
      </c>
      <c r="H479" s="1" t="s">
        <v>934</v>
      </c>
      <c r="I479" s="1" t="s">
        <v>63</v>
      </c>
      <c r="J479" s="1" t="s">
        <v>29</v>
      </c>
      <c r="K479" s="1" t="str">
        <f>IF(Tabela1[[#This Row],[Situação da Obra]]="Inacabada - PC Técnica Concluída","Inacabada",Tabela1[[#This Row],[Situação da Obra]])</f>
        <v>Inacabada</v>
      </c>
      <c r="L479" s="1" t="s">
        <v>30</v>
      </c>
      <c r="M479" s="4">
        <v>44915</v>
      </c>
      <c r="N479" s="5">
        <v>0.45710000000000001</v>
      </c>
      <c r="O479" s="4">
        <v>42284</v>
      </c>
      <c r="P479" s="1" t="s">
        <v>31</v>
      </c>
      <c r="Q479" s="1" t="s">
        <v>710</v>
      </c>
      <c r="R479" s="1" t="s">
        <v>32</v>
      </c>
      <c r="S479" s="1" t="s">
        <v>33</v>
      </c>
      <c r="T479" s="1" t="s">
        <v>34</v>
      </c>
      <c r="U479" s="6">
        <v>1353962.56</v>
      </c>
      <c r="V479" s="6">
        <v>1114811.7</v>
      </c>
      <c r="W479" s="6">
        <v>0</v>
      </c>
      <c r="X479" s="6">
        <v>1114811.7</v>
      </c>
      <c r="Y479" s="6">
        <v>0</v>
      </c>
      <c r="Z479" s="7">
        <v>42342</v>
      </c>
      <c r="AA4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79" s="35" t="str">
        <f>IFERROR(
                    _xlfn.XLOOKUP(Tabela1[[#This Row],[ID]],'Base_Solicitações MP'!B:B,'Base_Solicitações MP'!R:R),
                    "Não enviada")</f>
        <v>Não enviada</v>
      </c>
      <c r="AC479" s="15" t="str">
        <f>_xlfn.CONCAT(Tabela1[[#This Row],[Município]],"/",Tabela1[[#This Row],[UF]])</f>
        <v>Santo Antônio do Descoberto/GO</v>
      </c>
    </row>
    <row r="480" spans="1:29" x14ac:dyDescent="0.25">
      <c r="A480" s="14" t="s">
        <v>705</v>
      </c>
      <c r="B480" s="2" t="s">
        <v>8620</v>
      </c>
      <c r="C480" s="2" t="s">
        <v>11491</v>
      </c>
      <c r="D480" s="3" t="s">
        <v>938</v>
      </c>
      <c r="E480" s="1" t="s">
        <v>939</v>
      </c>
      <c r="F480" s="1">
        <v>2011</v>
      </c>
      <c r="G480" s="1">
        <v>1</v>
      </c>
      <c r="H480" s="1" t="s">
        <v>940</v>
      </c>
      <c r="I480" s="1" t="s">
        <v>52</v>
      </c>
      <c r="J480" s="1" t="s">
        <v>40</v>
      </c>
      <c r="K480" s="1" t="str">
        <f>IF(Tabela1[[#This Row],[Situação da Obra]]="Inacabada - PC Técnica Concluída","Inacabada",Tabela1[[#This Row],[Situação da Obra]])</f>
        <v>Inacabada</v>
      </c>
      <c r="L480" s="1" t="s">
        <v>30</v>
      </c>
      <c r="M480" s="4">
        <v>43654</v>
      </c>
      <c r="N480" s="5">
        <v>0.9899</v>
      </c>
      <c r="O480" s="4">
        <v>43365</v>
      </c>
      <c r="P480" s="1" t="s">
        <v>31</v>
      </c>
      <c r="Q480" s="1" t="s">
        <v>710</v>
      </c>
      <c r="R480" s="1" t="s">
        <v>32</v>
      </c>
      <c r="S480" s="1" t="s">
        <v>33</v>
      </c>
      <c r="T480" s="1" t="s">
        <v>34</v>
      </c>
      <c r="U480" s="6">
        <v>1499337.89</v>
      </c>
      <c r="V480" s="6">
        <v>1297963.8400000001</v>
      </c>
      <c r="W480" s="6">
        <v>0</v>
      </c>
      <c r="X480" s="6">
        <v>1297963.8400000001</v>
      </c>
      <c r="Y480" s="6">
        <v>66570.64</v>
      </c>
      <c r="Z480" s="7">
        <v>43481</v>
      </c>
      <c r="AA4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80" s="35" t="str">
        <f>IFERROR(
                    _xlfn.XLOOKUP(Tabela1[[#This Row],[ID]],'Base_Solicitações MP'!B:B,'Base_Solicitações MP'!R:R),
                    "Não enviada")</f>
        <v>Aguardando Análise FNDE</v>
      </c>
      <c r="AC480" s="15" t="str">
        <f>_xlfn.CONCAT(Tabela1[[#This Row],[Município]],"/",Tabela1[[#This Row],[UF]])</f>
        <v>Alcantil/PB</v>
      </c>
    </row>
    <row r="481" spans="1:29" x14ac:dyDescent="0.25">
      <c r="A481" s="14" t="s">
        <v>705</v>
      </c>
      <c r="B481" s="2" t="s">
        <v>8621</v>
      </c>
      <c r="C481" s="2" t="s">
        <v>11492</v>
      </c>
      <c r="D481" s="3" t="s">
        <v>941</v>
      </c>
      <c r="E481" s="1" t="s">
        <v>942</v>
      </c>
      <c r="F481" s="1">
        <v>2011</v>
      </c>
      <c r="G481" s="1">
        <v>1</v>
      </c>
      <c r="H481" s="1" t="s">
        <v>943</v>
      </c>
      <c r="I481" s="1" t="s">
        <v>160</v>
      </c>
      <c r="J481" s="1" t="s">
        <v>29</v>
      </c>
      <c r="K481" s="1" t="str">
        <f>IF(Tabela1[[#This Row],[Situação da Obra]]="Inacabada - PC Técnica Concluída","Inacabada",Tabela1[[#This Row],[Situação da Obra]])</f>
        <v>Inacabada</v>
      </c>
      <c r="L481" s="1" t="s">
        <v>30</v>
      </c>
      <c r="M481" s="4">
        <v>44915</v>
      </c>
      <c r="N481" s="5">
        <v>0.4824</v>
      </c>
      <c r="O481" s="4">
        <v>43292</v>
      </c>
      <c r="P481" s="1" t="s">
        <v>31</v>
      </c>
      <c r="Q481" s="1" t="s">
        <v>710</v>
      </c>
      <c r="R481" s="1" t="s">
        <v>32</v>
      </c>
      <c r="S481" s="1" t="s">
        <v>33</v>
      </c>
      <c r="T481" s="1" t="s">
        <v>34</v>
      </c>
      <c r="U481" s="6">
        <v>1267950.46</v>
      </c>
      <c r="V481" s="6">
        <v>1270334.98</v>
      </c>
      <c r="W481" s="6">
        <v>0</v>
      </c>
      <c r="X481" s="6">
        <v>1270334.98</v>
      </c>
      <c r="Y481" s="6">
        <v>0</v>
      </c>
      <c r="Z481" s="7">
        <v>44907</v>
      </c>
      <c r="AA4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81" s="35" t="str">
        <f>IFERROR(
                    _xlfn.XLOOKUP(Tabela1[[#This Row],[ID]],'Base_Solicitações MP'!B:B,'Base_Solicitações MP'!R:R),
                    "Não enviada")</f>
        <v>Não enviada</v>
      </c>
      <c r="AC481" s="15" t="str">
        <f>_xlfn.CONCAT(Tabela1[[#This Row],[Município]],"/",Tabela1[[#This Row],[UF]])</f>
        <v>Cortês/PE</v>
      </c>
    </row>
    <row r="482" spans="1:29" x14ac:dyDescent="0.25">
      <c r="A482" s="14" t="s">
        <v>705</v>
      </c>
      <c r="B482" s="2" t="s">
        <v>8622</v>
      </c>
      <c r="C482" s="2" t="s">
        <v>11493</v>
      </c>
      <c r="D482" s="3" t="s">
        <v>944</v>
      </c>
      <c r="E482" s="1" t="s">
        <v>945</v>
      </c>
      <c r="F482" s="1">
        <v>2013</v>
      </c>
      <c r="G482" s="1">
        <v>2</v>
      </c>
      <c r="H482" s="1" t="s">
        <v>757</v>
      </c>
      <c r="I482" s="1" t="s">
        <v>55</v>
      </c>
      <c r="J482" s="1" t="s">
        <v>29</v>
      </c>
      <c r="K482" s="1" t="str">
        <f>IF(Tabela1[[#This Row],[Situação da Obra]]="Inacabada - PC Técnica Concluída","Inacabada",Tabela1[[#This Row],[Situação da Obra]])</f>
        <v>Inacabada</v>
      </c>
      <c r="L482" s="1" t="s">
        <v>30</v>
      </c>
      <c r="M482" s="4">
        <v>44915</v>
      </c>
      <c r="N482" s="5">
        <v>0.34649999999999997</v>
      </c>
      <c r="O482" s="4">
        <v>42523</v>
      </c>
      <c r="P482" s="1" t="s">
        <v>31</v>
      </c>
      <c r="Q482" s="1" t="s">
        <v>710</v>
      </c>
      <c r="R482" s="1" t="s">
        <v>32</v>
      </c>
      <c r="S482" s="1" t="s">
        <v>33</v>
      </c>
      <c r="T482" s="1" t="s">
        <v>34</v>
      </c>
      <c r="U482" s="6">
        <v>1677154.76</v>
      </c>
      <c r="V482" s="6">
        <v>1328106.22</v>
      </c>
      <c r="W482" s="6">
        <v>0</v>
      </c>
      <c r="X482" s="6">
        <v>1328106.22</v>
      </c>
      <c r="Y482" s="6">
        <v>0</v>
      </c>
      <c r="Z482" s="7">
        <v>42632</v>
      </c>
      <c r="AA4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82" s="35" t="str">
        <f>IFERROR(
                    _xlfn.XLOOKUP(Tabela1[[#This Row],[ID]],'Base_Solicitações MP'!B:B,'Base_Solicitações MP'!R:R),
                    "Não enviada")</f>
        <v>Aguardando Análise FNDE</v>
      </c>
      <c r="AC482" s="15" t="str">
        <f>_xlfn.CONCAT(Tabela1[[#This Row],[Município]],"/",Tabela1[[#This Row],[UF]])</f>
        <v>Francisco Morato/SP</v>
      </c>
    </row>
    <row r="483" spans="1:29" x14ac:dyDescent="0.25">
      <c r="A483" s="14" t="s">
        <v>705</v>
      </c>
      <c r="B483" s="2" t="s">
        <v>8623</v>
      </c>
      <c r="C483" s="2" t="s">
        <v>11494</v>
      </c>
      <c r="D483" s="3" t="s">
        <v>935</v>
      </c>
      <c r="E483" s="1" t="s">
        <v>936</v>
      </c>
      <c r="F483" s="1">
        <v>2011</v>
      </c>
      <c r="G483" s="1">
        <v>2</v>
      </c>
      <c r="H483" s="1" t="s">
        <v>937</v>
      </c>
      <c r="I483" s="1" t="s">
        <v>55</v>
      </c>
      <c r="J483" s="1" t="s">
        <v>29</v>
      </c>
      <c r="K483" s="1" t="str">
        <f>IF(Tabela1[[#This Row],[Situação da Obra]]="Inacabada - PC Técnica Concluída","Inacabada",Tabela1[[#This Row],[Situação da Obra]])</f>
        <v>Inacabada</v>
      </c>
      <c r="L483" s="1" t="s">
        <v>30</v>
      </c>
      <c r="M483" s="4">
        <v>44915</v>
      </c>
      <c r="N483" s="5">
        <v>0</v>
      </c>
      <c r="O483" s="4"/>
      <c r="P483" s="1" t="s">
        <v>31</v>
      </c>
      <c r="Q483" s="1" t="s">
        <v>710</v>
      </c>
      <c r="R483" s="1" t="s">
        <v>32</v>
      </c>
      <c r="S483" s="1" t="s">
        <v>33</v>
      </c>
      <c r="T483" s="1" t="s">
        <v>34</v>
      </c>
      <c r="U483" s="6">
        <v>1707035.8</v>
      </c>
      <c r="V483" s="6">
        <v>1308198.07</v>
      </c>
      <c r="W483" s="6">
        <v>0</v>
      </c>
      <c r="X483" s="6">
        <v>1308198.07</v>
      </c>
      <c r="Y483" s="6">
        <v>0</v>
      </c>
      <c r="Z483" s="7">
        <v>42216</v>
      </c>
      <c r="AA4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83" s="35" t="str">
        <f>IFERROR(
                    _xlfn.XLOOKUP(Tabela1[[#This Row],[ID]],'Base_Solicitações MP'!B:B,'Base_Solicitações MP'!R:R),
                    "Não enviada")</f>
        <v>Não enviada</v>
      </c>
      <c r="AC483" s="15" t="str">
        <f>_xlfn.CONCAT(Tabela1[[#This Row],[Município]],"/",Tabela1[[#This Row],[UF]])</f>
        <v>Americana/SP</v>
      </c>
    </row>
    <row r="484" spans="1:29" x14ac:dyDescent="0.25">
      <c r="A484" s="14" t="s">
        <v>705</v>
      </c>
      <c r="B484" s="2" t="s">
        <v>8624</v>
      </c>
      <c r="C484" s="2" t="s">
        <v>11495</v>
      </c>
      <c r="D484" s="3" t="s">
        <v>946</v>
      </c>
      <c r="E484" s="1" t="s">
        <v>947</v>
      </c>
      <c r="F484" s="1">
        <v>2011</v>
      </c>
      <c r="G484" s="1">
        <v>1</v>
      </c>
      <c r="H484" s="1" t="s">
        <v>948</v>
      </c>
      <c r="I484" s="1" t="s">
        <v>28</v>
      </c>
      <c r="J484" s="1" t="s">
        <v>29</v>
      </c>
      <c r="K484" s="1" t="str">
        <f>IF(Tabela1[[#This Row],[Situação da Obra]]="Inacabada - PC Técnica Concluída","Inacabada",Tabela1[[#This Row],[Situação da Obra]])</f>
        <v>Inacabada</v>
      </c>
      <c r="L484" s="1" t="s">
        <v>30</v>
      </c>
      <c r="M484" s="4">
        <v>44915</v>
      </c>
      <c r="N484" s="5">
        <v>0.51849999999999996</v>
      </c>
      <c r="O484" s="4">
        <v>42444</v>
      </c>
      <c r="P484" s="1" t="s">
        <v>31</v>
      </c>
      <c r="Q484" s="1" t="s">
        <v>710</v>
      </c>
      <c r="R484" s="1" t="s">
        <v>32</v>
      </c>
      <c r="S484" s="1" t="s">
        <v>33</v>
      </c>
      <c r="T484" s="1" t="s">
        <v>34</v>
      </c>
      <c r="U484" s="6">
        <v>1288981.82</v>
      </c>
      <c r="V484" s="6">
        <v>1234929.5900000001</v>
      </c>
      <c r="W484" s="6">
        <v>0</v>
      </c>
      <c r="X484" s="6">
        <v>1234929.5900000001</v>
      </c>
      <c r="Y484" s="6">
        <v>0</v>
      </c>
      <c r="Z484" s="7">
        <v>42579</v>
      </c>
      <c r="AA4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84" s="35" t="str">
        <f>IFERROR(
                    _xlfn.XLOOKUP(Tabela1[[#This Row],[ID]],'Base_Solicitações MP'!B:B,'Base_Solicitações MP'!R:R),
                    "Não enviada")</f>
        <v>Diligência</v>
      </c>
      <c r="AC484" s="15" t="str">
        <f>_xlfn.CONCAT(Tabela1[[#This Row],[Município]],"/",Tabela1[[#This Row],[UF]])</f>
        <v>Uruburetama/CE</v>
      </c>
    </row>
    <row r="485" spans="1:29" x14ac:dyDescent="0.25">
      <c r="A485" s="14" t="s">
        <v>705</v>
      </c>
      <c r="B485" s="2" t="s">
        <v>8625</v>
      </c>
      <c r="C485" s="2" t="s">
        <v>11496</v>
      </c>
      <c r="D485" s="3" t="s">
        <v>949</v>
      </c>
      <c r="E485" s="1" t="s">
        <v>950</v>
      </c>
      <c r="F485" s="1">
        <v>2011</v>
      </c>
      <c r="G485" s="1">
        <v>2</v>
      </c>
      <c r="H485" s="1" t="s">
        <v>951</v>
      </c>
      <c r="I485" s="1" t="s">
        <v>66</v>
      </c>
      <c r="J485" s="1" t="s">
        <v>29</v>
      </c>
      <c r="K485" s="1" t="str">
        <f>IF(Tabela1[[#This Row],[Situação da Obra]]="Inacabada - PC Técnica Concluída","Inacabada",Tabela1[[#This Row],[Situação da Obra]])</f>
        <v>Inacabada</v>
      </c>
      <c r="L485" s="1" t="s">
        <v>30</v>
      </c>
      <c r="M485" s="4">
        <v>44915</v>
      </c>
      <c r="N485" s="5">
        <v>0.58489999999999998</v>
      </c>
      <c r="O485" s="4">
        <v>43242</v>
      </c>
      <c r="P485" s="1" t="s">
        <v>31</v>
      </c>
      <c r="Q485" s="1" t="s">
        <v>710</v>
      </c>
      <c r="R485" s="1" t="s">
        <v>32</v>
      </c>
      <c r="S485" s="1" t="s">
        <v>33</v>
      </c>
      <c r="T485" s="1" t="s">
        <v>34</v>
      </c>
      <c r="U485" s="6">
        <v>936807.43</v>
      </c>
      <c r="V485" s="6">
        <v>1327092.79</v>
      </c>
      <c r="W485" s="6">
        <v>0</v>
      </c>
      <c r="X485" s="6">
        <v>1327092.79</v>
      </c>
      <c r="Y485" s="6">
        <v>0</v>
      </c>
      <c r="Z485" s="7">
        <v>43246</v>
      </c>
      <c r="AA4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85" s="35" t="str">
        <f>IFERROR(
                    _xlfn.XLOOKUP(Tabela1[[#This Row],[ID]],'Base_Solicitações MP'!B:B,'Base_Solicitações MP'!R:R),
                    "Não enviada")</f>
        <v>Não enviada</v>
      </c>
      <c r="AC485" s="15" t="str">
        <f>_xlfn.CONCAT(Tabela1[[#This Row],[Município]],"/",Tabela1[[#This Row],[UF]])</f>
        <v>Cabo Frio/RJ</v>
      </c>
    </row>
    <row r="486" spans="1:29" x14ac:dyDescent="0.25">
      <c r="A486" s="14" t="s">
        <v>705</v>
      </c>
      <c r="B486" s="2" t="s">
        <v>8626</v>
      </c>
      <c r="C486" s="2" t="s">
        <v>11497</v>
      </c>
      <c r="D486" s="3" t="s">
        <v>952</v>
      </c>
      <c r="E486" s="1" t="s">
        <v>953</v>
      </c>
      <c r="F486" s="1">
        <v>2011</v>
      </c>
      <c r="G486" s="1">
        <v>1</v>
      </c>
      <c r="H486" s="1" t="s">
        <v>954</v>
      </c>
      <c r="I486" s="1" t="s">
        <v>352</v>
      </c>
      <c r="J486" s="1" t="s">
        <v>29</v>
      </c>
      <c r="K486" s="1" t="str">
        <f>IF(Tabela1[[#This Row],[Situação da Obra]]="Inacabada - PC Técnica Concluída","Inacabada",Tabela1[[#This Row],[Situação da Obra]])</f>
        <v>Inacabada</v>
      </c>
      <c r="L486" s="1" t="s">
        <v>30</v>
      </c>
      <c r="M486" s="4">
        <v>44915</v>
      </c>
      <c r="N486" s="5">
        <v>0.88759999999999994</v>
      </c>
      <c r="O486" s="4">
        <v>43899</v>
      </c>
      <c r="P486" s="1" t="s">
        <v>31</v>
      </c>
      <c r="Q486" s="1" t="s">
        <v>710</v>
      </c>
      <c r="R486" s="1" t="s">
        <v>32</v>
      </c>
      <c r="S486" s="1" t="s">
        <v>79</v>
      </c>
      <c r="T486" s="1" t="s">
        <v>34</v>
      </c>
      <c r="U486" s="6">
        <v>146847.31</v>
      </c>
      <c r="V486" s="6">
        <v>619428.77</v>
      </c>
      <c r="W486" s="6">
        <v>0</v>
      </c>
      <c r="X486" s="6">
        <v>619428.77</v>
      </c>
      <c r="Y486" s="6">
        <v>5396.61</v>
      </c>
      <c r="Z486" s="7">
        <v>43764</v>
      </c>
      <c r="AA4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86" s="35" t="str">
        <f>IFERROR(
                    _xlfn.XLOOKUP(Tabela1[[#This Row],[ID]],'Base_Solicitações MP'!B:B,'Base_Solicitações MP'!R:R),
                    "Não enviada")</f>
        <v>Diligência</v>
      </c>
      <c r="AC486" s="15" t="str">
        <f>_xlfn.CONCAT(Tabela1[[#This Row],[Município]],"/",Tabela1[[#This Row],[UF]])</f>
        <v>Anadia/AL</v>
      </c>
    </row>
    <row r="487" spans="1:29" x14ac:dyDescent="0.25">
      <c r="A487" s="14" t="s">
        <v>705</v>
      </c>
      <c r="B487" s="2" t="s">
        <v>8627</v>
      </c>
      <c r="C487" s="2" t="s">
        <v>11498</v>
      </c>
      <c r="D487" s="3" t="s">
        <v>955</v>
      </c>
      <c r="E487" s="1" t="s">
        <v>956</v>
      </c>
      <c r="F487" s="1">
        <v>2011</v>
      </c>
      <c r="G487" s="1">
        <v>2</v>
      </c>
      <c r="H487" s="1" t="s">
        <v>951</v>
      </c>
      <c r="I487" s="1" t="s">
        <v>66</v>
      </c>
      <c r="J487" s="1" t="s">
        <v>40</v>
      </c>
      <c r="K487" s="1" t="str">
        <f>IF(Tabela1[[#This Row],[Situação da Obra]]="Inacabada - PC Técnica Concluída","Inacabada",Tabela1[[#This Row],[Situação da Obra]])</f>
        <v>Inacabada</v>
      </c>
      <c r="L487" s="1" t="s">
        <v>30</v>
      </c>
      <c r="M487" s="4">
        <v>43257</v>
      </c>
      <c r="N487" s="5">
        <v>0.47439999999999999</v>
      </c>
      <c r="O487" s="4">
        <v>43242</v>
      </c>
      <c r="P487" s="1" t="s">
        <v>31</v>
      </c>
      <c r="Q487" s="1" t="s">
        <v>710</v>
      </c>
      <c r="R487" s="1" t="s">
        <v>32</v>
      </c>
      <c r="S487" s="1" t="s">
        <v>33</v>
      </c>
      <c r="T487" s="1" t="s">
        <v>34</v>
      </c>
      <c r="U487" s="6">
        <v>984004.18</v>
      </c>
      <c r="V487" s="6">
        <v>1329883.55</v>
      </c>
      <c r="W487" s="6">
        <v>0</v>
      </c>
      <c r="X487" s="6">
        <v>1329883.55</v>
      </c>
      <c r="Y487" s="6">
        <v>0</v>
      </c>
      <c r="Z487" s="7">
        <v>43216</v>
      </c>
      <c r="AA4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87" s="35" t="str">
        <f>IFERROR(
                    _xlfn.XLOOKUP(Tabela1[[#This Row],[ID]],'Base_Solicitações MP'!B:B,'Base_Solicitações MP'!R:R),
                    "Não enviada")</f>
        <v>Não enviada</v>
      </c>
      <c r="AC487" s="15" t="str">
        <f>_xlfn.CONCAT(Tabela1[[#This Row],[Município]],"/",Tabela1[[#This Row],[UF]])</f>
        <v>Cabo Frio/RJ</v>
      </c>
    </row>
    <row r="488" spans="1:29" x14ac:dyDescent="0.25">
      <c r="A488" s="14" t="s">
        <v>705</v>
      </c>
      <c r="B488" s="2" t="s">
        <v>8628</v>
      </c>
      <c r="C488" s="2" t="s">
        <v>11499</v>
      </c>
      <c r="D488" s="3" t="s">
        <v>957</v>
      </c>
      <c r="E488" s="1" t="s">
        <v>958</v>
      </c>
      <c r="F488" s="1">
        <v>2011</v>
      </c>
      <c r="G488" s="1">
        <v>1</v>
      </c>
      <c r="H488" s="1" t="s">
        <v>757</v>
      </c>
      <c r="I488" s="1" t="s">
        <v>55</v>
      </c>
      <c r="J488" s="1" t="s">
        <v>29</v>
      </c>
      <c r="K488" s="1" t="str">
        <f>IF(Tabela1[[#This Row],[Situação da Obra]]="Inacabada - PC Técnica Concluída","Inacabada",Tabela1[[#This Row],[Situação da Obra]])</f>
        <v>Inacabada</v>
      </c>
      <c r="L488" s="1" t="s">
        <v>30</v>
      </c>
      <c r="M488" s="4">
        <v>44915</v>
      </c>
      <c r="N488" s="5">
        <v>0.34699999999999998</v>
      </c>
      <c r="O488" s="4">
        <v>42192</v>
      </c>
      <c r="P488" s="1" t="s">
        <v>31</v>
      </c>
      <c r="Q488" s="1" t="s">
        <v>710</v>
      </c>
      <c r="R488" s="1" t="s">
        <v>32</v>
      </c>
      <c r="S488" s="1" t="s">
        <v>33</v>
      </c>
      <c r="T488" s="1" t="s">
        <v>34</v>
      </c>
      <c r="U488" s="6">
        <v>1677154.76</v>
      </c>
      <c r="V488" s="6">
        <v>1328106.22</v>
      </c>
      <c r="W488" s="6">
        <v>0</v>
      </c>
      <c r="X488" s="6">
        <v>1328106.22</v>
      </c>
      <c r="Y488" s="6">
        <v>0</v>
      </c>
      <c r="Z488" s="7">
        <v>42198</v>
      </c>
      <c r="AA4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88" s="35" t="str">
        <f>IFERROR(
                    _xlfn.XLOOKUP(Tabela1[[#This Row],[ID]],'Base_Solicitações MP'!B:B,'Base_Solicitações MP'!R:R),
                    "Não enviada")</f>
        <v>Aguardando Análise FNDE</v>
      </c>
      <c r="AC488" s="15" t="str">
        <f>_xlfn.CONCAT(Tabela1[[#This Row],[Município]],"/",Tabela1[[#This Row],[UF]])</f>
        <v>Francisco Morato/SP</v>
      </c>
    </row>
    <row r="489" spans="1:29" x14ac:dyDescent="0.25">
      <c r="A489" s="14" t="s">
        <v>705</v>
      </c>
      <c r="B489" s="2" t="s">
        <v>8629</v>
      </c>
      <c r="C489" s="2" t="s">
        <v>11500</v>
      </c>
      <c r="D489" s="3" t="s">
        <v>949</v>
      </c>
      <c r="E489" s="1" t="s">
        <v>950</v>
      </c>
      <c r="F489" s="1">
        <v>2011</v>
      </c>
      <c r="G489" s="1">
        <v>2</v>
      </c>
      <c r="H489" s="1" t="s">
        <v>951</v>
      </c>
      <c r="I489" s="1" t="s">
        <v>66</v>
      </c>
      <c r="J489" s="1" t="s">
        <v>29</v>
      </c>
      <c r="K489" s="1" t="str">
        <f>IF(Tabela1[[#This Row],[Situação da Obra]]="Inacabada - PC Técnica Concluída","Inacabada",Tabela1[[#This Row],[Situação da Obra]])</f>
        <v>Inacabada</v>
      </c>
      <c r="L489" s="1" t="s">
        <v>30</v>
      </c>
      <c r="M489" s="4">
        <v>44915</v>
      </c>
      <c r="N489" s="5">
        <v>0.60209999999999997</v>
      </c>
      <c r="O489" s="4">
        <v>43249</v>
      </c>
      <c r="P489" s="1" t="s">
        <v>31</v>
      </c>
      <c r="Q489" s="1" t="s">
        <v>710</v>
      </c>
      <c r="R489" s="1" t="s">
        <v>32</v>
      </c>
      <c r="S489" s="1" t="s">
        <v>79</v>
      </c>
      <c r="T489" s="1" t="s">
        <v>34</v>
      </c>
      <c r="U489" s="6">
        <v>444619.58</v>
      </c>
      <c r="V489" s="6">
        <v>615051.69999999995</v>
      </c>
      <c r="W489" s="6">
        <v>0</v>
      </c>
      <c r="X489" s="6">
        <v>615051.69999999995</v>
      </c>
      <c r="Y489" s="6">
        <v>0</v>
      </c>
      <c r="Z489" s="7">
        <v>43246</v>
      </c>
      <c r="AA4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89" s="35" t="str">
        <f>IFERROR(
                    _xlfn.XLOOKUP(Tabela1[[#This Row],[ID]],'Base_Solicitações MP'!B:B,'Base_Solicitações MP'!R:R),
                    "Não enviada")</f>
        <v>Não enviada</v>
      </c>
      <c r="AC489" s="15" t="str">
        <f>_xlfn.CONCAT(Tabela1[[#This Row],[Município]],"/",Tabela1[[#This Row],[UF]])</f>
        <v>Cabo Frio/RJ</v>
      </c>
    </row>
    <row r="490" spans="1:29" x14ac:dyDescent="0.25">
      <c r="A490" s="14" t="s">
        <v>705</v>
      </c>
      <c r="B490" s="2" t="s">
        <v>8630</v>
      </c>
      <c r="C490" s="2" t="s">
        <v>11501</v>
      </c>
      <c r="D490" s="3" t="s">
        <v>959</v>
      </c>
      <c r="E490" s="1" t="s">
        <v>960</v>
      </c>
      <c r="F490" s="1">
        <v>2011</v>
      </c>
      <c r="G490" s="1">
        <v>1</v>
      </c>
      <c r="H490" s="1" t="s">
        <v>961</v>
      </c>
      <c r="I490" s="1" t="s">
        <v>82</v>
      </c>
      <c r="J490" s="1" t="s">
        <v>40</v>
      </c>
      <c r="K490" s="1" t="str">
        <f>IF(Tabela1[[#This Row],[Situação da Obra]]="Inacabada - PC Técnica Concluída","Inacabada",Tabela1[[#This Row],[Situação da Obra]])</f>
        <v>Inacabada</v>
      </c>
      <c r="L490" s="1" t="s">
        <v>30</v>
      </c>
      <c r="M490" s="4">
        <v>45005</v>
      </c>
      <c r="N490" s="5">
        <v>0.81340000000000001</v>
      </c>
      <c r="O490" s="4">
        <v>44174</v>
      </c>
      <c r="P490" s="1" t="s">
        <v>31</v>
      </c>
      <c r="Q490" s="1" t="s">
        <v>710</v>
      </c>
      <c r="R490" s="1" t="s">
        <v>32</v>
      </c>
      <c r="S490" s="1" t="s">
        <v>33</v>
      </c>
      <c r="T490" s="1" t="s">
        <v>34</v>
      </c>
      <c r="U490" s="6">
        <v>778195.23</v>
      </c>
      <c r="V490" s="6">
        <v>1327741.3600000001</v>
      </c>
      <c r="W490" s="6">
        <v>0</v>
      </c>
      <c r="X490" s="6">
        <v>1327741.3600000001</v>
      </c>
      <c r="Y490" s="6">
        <v>13301.31</v>
      </c>
      <c r="Z490" s="7">
        <v>44771</v>
      </c>
      <c r="AA4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90" s="35" t="str">
        <f>IFERROR(
                    _xlfn.XLOOKUP(Tabela1[[#This Row],[ID]],'Base_Solicitações MP'!B:B,'Base_Solicitações MP'!R:R),
                    "Não enviada")</f>
        <v>Diligência</v>
      </c>
      <c r="AC490" s="15" t="str">
        <f>_xlfn.CONCAT(Tabela1[[#This Row],[Município]],"/",Tabela1[[#This Row],[UF]])</f>
        <v>Conceição da Feira/BA</v>
      </c>
    </row>
    <row r="491" spans="1:29" x14ac:dyDescent="0.25">
      <c r="A491" s="14" t="s">
        <v>705</v>
      </c>
      <c r="B491" s="2" t="s">
        <v>8631</v>
      </c>
      <c r="C491" s="2" t="s">
        <v>11502</v>
      </c>
      <c r="D491" s="3" t="s">
        <v>962</v>
      </c>
      <c r="E491" s="1" t="s">
        <v>963</v>
      </c>
      <c r="F491" s="1">
        <v>2011</v>
      </c>
      <c r="G491" s="1">
        <v>1</v>
      </c>
      <c r="H491" s="1" t="s">
        <v>520</v>
      </c>
      <c r="I491" s="1" t="s">
        <v>184</v>
      </c>
      <c r="J491" s="1" t="s">
        <v>40</v>
      </c>
      <c r="K491" s="1" t="str">
        <f>IF(Tabela1[[#This Row],[Situação da Obra]]="Inacabada - PC Técnica Concluída","Inacabada",Tabela1[[#This Row],[Situação da Obra]])</f>
        <v>Inacabada</v>
      </c>
      <c r="L491" s="1" t="s">
        <v>30</v>
      </c>
      <c r="M491" s="4">
        <v>43524</v>
      </c>
      <c r="N491" s="5">
        <v>0.72409999999999997</v>
      </c>
      <c r="O491" s="4">
        <v>43500</v>
      </c>
      <c r="P491" s="1" t="s">
        <v>31</v>
      </c>
      <c r="Q491" s="1" t="s">
        <v>710</v>
      </c>
      <c r="R491" s="1" t="s">
        <v>32</v>
      </c>
      <c r="S491" s="1" t="s">
        <v>33</v>
      </c>
      <c r="T491" s="1" t="s">
        <v>34</v>
      </c>
      <c r="U491" s="6">
        <v>890350.44</v>
      </c>
      <c r="V491" s="6">
        <v>1292517.77</v>
      </c>
      <c r="W491" s="6">
        <v>0</v>
      </c>
      <c r="X491" s="6">
        <v>1292517.77</v>
      </c>
      <c r="Y491" s="6">
        <v>1147.3499999999999</v>
      </c>
      <c r="Z491" s="7">
        <v>43432</v>
      </c>
      <c r="AA4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91" s="35" t="str">
        <f>IFERROR(
                    _xlfn.XLOOKUP(Tabela1[[#This Row],[ID]],'Base_Solicitações MP'!B:B,'Base_Solicitações MP'!R:R),
                    "Não enviada")</f>
        <v>Aguardando Análise FNDE</v>
      </c>
      <c r="AC491" s="15" t="str">
        <f>_xlfn.CONCAT(Tabela1[[#This Row],[Município]],"/",Tabela1[[#This Row],[UF]])</f>
        <v>Garrafão do Norte/PA</v>
      </c>
    </row>
    <row r="492" spans="1:29" x14ac:dyDescent="0.25">
      <c r="A492" s="14" t="s">
        <v>705</v>
      </c>
      <c r="B492" s="2" t="s">
        <v>8632</v>
      </c>
      <c r="C492" s="2" t="s">
        <v>11503</v>
      </c>
      <c r="D492" s="3" t="s">
        <v>964</v>
      </c>
      <c r="E492" s="1" t="s">
        <v>965</v>
      </c>
      <c r="F492" s="1">
        <v>2011</v>
      </c>
      <c r="G492" s="1">
        <v>1</v>
      </c>
      <c r="H492" s="1" t="s">
        <v>966</v>
      </c>
      <c r="I492" s="1" t="s">
        <v>249</v>
      </c>
      <c r="J492" s="1" t="s">
        <v>29</v>
      </c>
      <c r="K492" s="1" t="str">
        <f>IF(Tabela1[[#This Row],[Situação da Obra]]="Inacabada - PC Técnica Concluída","Inacabada",Tabela1[[#This Row],[Situação da Obra]])</f>
        <v>Inacabada</v>
      </c>
      <c r="L492" s="1" t="s">
        <v>30</v>
      </c>
      <c r="M492" s="4">
        <v>44915</v>
      </c>
      <c r="N492" s="5">
        <v>1</v>
      </c>
      <c r="O492" s="4">
        <v>41990</v>
      </c>
      <c r="P492" s="1" t="s">
        <v>31</v>
      </c>
      <c r="Q492" s="1" t="s">
        <v>710</v>
      </c>
      <c r="R492" s="1" t="s">
        <v>32</v>
      </c>
      <c r="S492" s="1" t="s">
        <v>33</v>
      </c>
      <c r="T492" s="1" t="s">
        <v>34</v>
      </c>
      <c r="U492" s="6">
        <v>1382877.84</v>
      </c>
      <c r="V492" s="6">
        <v>1329999.25</v>
      </c>
      <c r="W492" s="6">
        <v>0</v>
      </c>
      <c r="X492" s="6">
        <v>1329999.25</v>
      </c>
      <c r="Y492" s="6">
        <v>0</v>
      </c>
      <c r="Z492" s="7">
        <v>42034</v>
      </c>
      <c r="AA4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92" s="35" t="str">
        <f>IFERROR(
                    _xlfn.XLOOKUP(Tabela1[[#This Row],[ID]],'Base_Solicitações MP'!B:B,'Base_Solicitações MP'!R:R),
                    "Não enviada")</f>
        <v>Aguardando Análise FNDE</v>
      </c>
      <c r="AC492" s="15" t="str">
        <f>_xlfn.CONCAT(Tabela1[[#This Row],[Município]],"/",Tabela1[[#This Row],[UF]])</f>
        <v>Umbaúba/SE</v>
      </c>
    </row>
    <row r="493" spans="1:29" x14ac:dyDescent="0.25">
      <c r="A493" s="14" t="s">
        <v>705</v>
      </c>
      <c r="B493" s="2" t="s">
        <v>8633</v>
      </c>
      <c r="C493" s="2" t="s">
        <v>11504</v>
      </c>
      <c r="D493" s="3" t="s">
        <v>967</v>
      </c>
      <c r="E493" s="1" t="s">
        <v>968</v>
      </c>
      <c r="F493" s="1">
        <v>2011</v>
      </c>
      <c r="G493" s="1">
        <v>1</v>
      </c>
      <c r="H493" s="1" t="s">
        <v>969</v>
      </c>
      <c r="I493" s="1" t="s">
        <v>37</v>
      </c>
      <c r="J493" s="1" t="s">
        <v>40</v>
      </c>
      <c r="K493" s="1" t="str">
        <f>IF(Tabela1[[#This Row],[Situação da Obra]]="Inacabada - PC Técnica Concluída","Inacabada",Tabela1[[#This Row],[Situação da Obra]])</f>
        <v>Inacabada</v>
      </c>
      <c r="L493" s="1" t="s">
        <v>30</v>
      </c>
      <c r="M493" s="4">
        <v>41992</v>
      </c>
      <c r="N493" s="5">
        <v>9.3600000000000003E-2</v>
      </c>
      <c r="O493" s="4">
        <v>41956</v>
      </c>
      <c r="P493" s="1" t="s">
        <v>31</v>
      </c>
      <c r="Q493" s="1" t="s">
        <v>710</v>
      </c>
      <c r="R493" s="1" t="s">
        <v>32</v>
      </c>
      <c r="S493" s="1" t="s">
        <v>33</v>
      </c>
      <c r="T493" s="1" t="s">
        <v>34</v>
      </c>
      <c r="U493" s="6">
        <v>1283380.24</v>
      </c>
      <c r="V493" s="6">
        <v>1283880.78</v>
      </c>
      <c r="W493" s="6">
        <v>0</v>
      </c>
      <c r="X493" s="6">
        <v>1283880.78</v>
      </c>
      <c r="Y493" s="6">
        <v>3077.38</v>
      </c>
      <c r="Z493" s="7">
        <v>42007</v>
      </c>
      <c r="AA4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93" s="35" t="str">
        <f>IFERROR(
                    _xlfn.XLOOKUP(Tabela1[[#This Row],[ID]],'Base_Solicitações MP'!B:B,'Base_Solicitações MP'!R:R),
                    "Não enviada")</f>
        <v>Retornado para Análise FNDE</v>
      </c>
      <c r="AC493" s="15" t="str">
        <f>_xlfn.CONCAT(Tabela1[[#This Row],[Município]],"/",Tabela1[[#This Row],[UF]])</f>
        <v>Porto/PI</v>
      </c>
    </row>
    <row r="494" spans="1:29" x14ac:dyDescent="0.25">
      <c r="A494" s="14" t="s">
        <v>705</v>
      </c>
      <c r="B494" s="2" t="s">
        <v>8634</v>
      </c>
      <c r="C494" s="2" t="s">
        <v>11505</v>
      </c>
      <c r="D494" s="3" t="s">
        <v>970</v>
      </c>
      <c r="E494" s="1" t="s">
        <v>971</v>
      </c>
      <c r="F494" s="1">
        <v>2011</v>
      </c>
      <c r="G494" s="1">
        <v>1</v>
      </c>
      <c r="H494" s="1" t="s">
        <v>972</v>
      </c>
      <c r="I494" s="1" t="s">
        <v>52</v>
      </c>
      <c r="J494" s="1" t="s">
        <v>29</v>
      </c>
      <c r="K494" s="1" t="str">
        <f>IF(Tabela1[[#This Row],[Situação da Obra]]="Inacabada - PC Técnica Concluída","Inacabada",Tabela1[[#This Row],[Situação da Obra]])</f>
        <v>Inacabada</v>
      </c>
      <c r="L494" s="1" t="s">
        <v>30</v>
      </c>
      <c r="M494" s="4">
        <v>44915</v>
      </c>
      <c r="N494" s="5">
        <v>0.51639999999999997</v>
      </c>
      <c r="O494" s="4"/>
      <c r="P494" s="1" t="s">
        <v>31</v>
      </c>
      <c r="Q494" s="1" t="s">
        <v>710</v>
      </c>
      <c r="R494" s="1" t="s">
        <v>32</v>
      </c>
      <c r="S494" s="1" t="s">
        <v>33</v>
      </c>
      <c r="T494" s="1" t="s">
        <v>34</v>
      </c>
      <c r="U494" s="6" t="s">
        <v>41</v>
      </c>
      <c r="V494" s="6">
        <v>1329875.55</v>
      </c>
      <c r="W494" s="6">
        <v>0</v>
      </c>
      <c r="X494" s="6">
        <v>1329875.55</v>
      </c>
      <c r="Y494" s="6" t="s">
        <v>41</v>
      </c>
      <c r="Z494" s="7">
        <v>43736</v>
      </c>
      <c r="AA4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94" s="35" t="str">
        <f>IFERROR(
                    _xlfn.XLOOKUP(Tabela1[[#This Row],[ID]],'Base_Solicitações MP'!B:B,'Base_Solicitações MP'!R:R),
                    "Não enviada")</f>
        <v>Diligência</v>
      </c>
      <c r="AC494" s="15" t="str">
        <f>_xlfn.CONCAT(Tabela1[[#This Row],[Município]],"/",Tabela1[[#This Row],[UF]])</f>
        <v>Bayeux/PB</v>
      </c>
    </row>
    <row r="495" spans="1:29" x14ac:dyDescent="0.25">
      <c r="A495" s="14" t="s">
        <v>705</v>
      </c>
      <c r="B495" s="2" t="s">
        <v>8635</v>
      </c>
      <c r="C495" s="2" t="s">
        <v>11506</v>
      </c>
      <c r="D495" s="3" t="s">
        <v>973</v>
      </c>
      <c r="E495" s="1" t="s">
        <v>974</v>
      </c>
      <c r="F495" s="1">
        <v>2011</v>
      </c>
      <c r="G495" s="1">
        <v>1</v>
      </c>
      <c r="H495" s="1" t="s">
        <v>975</v>
      </c>
      <c r="I495" s="1" t="s">
        <v>44</v>
      </c>
      <c r="J495" s="1" t="s">
        <v>29</v>
      </c>
      <c r="K495" s="1" t="str">
        <f>IF(Tabela1[[#This Row],[Situação da Obra]]="Inacabada - PC Técnica Concluída","Inacabada",Tabela1[[#This Row],[Situação da Obra]])</f>
        <v>Inacabada</v>
      </c>
      <c r="L495" s="1" t="s">
        <v>30</v>
      </c>
      <c r="M495" s="4">
        <v>44915</v>
      </c>
      <c r="N495" s="5">
        <v>0.45669999999999999</v>
      </c>
      <c r="O495" s="4">
        <v>43518</v>
      </c>
      <c r="P495" s="1" t="s">
        <v>31</v>
      </c>
      <c r="Q495" s="1" t="s">
        <v>710</v>
      </c>
      <c r="R495" s="1" t="s">
        <v>32</v>
      </c>
      <c r="S495" s="1" t="s">
        <v>79</v>
      </c>
      <c r="T495" s="1" t="s">
        <v>34</v>
      </c>
      <c r="U495" s="6">
        <v>337429.1</v>
      </c>
      <c r="V495" s="6">
        <v>619991</v>
      </c>
      <c r="W495" s="6">
        <v>0</v>
      </c>
      <c r="X495" s="6">
        <v>619991</v>
      </c>
      <c r="Y495" s="6">
        <v>8823.7099999999991</v>
      </c>
      <c r="Z495" s="7">
        <v>43522</v>
      </c>
      <c r="AA4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95" s="35" t="str">
        <f>IFERROR(
                    _xlfn.XLOOKUP(Tabela1[[#This Row],[ID]],'Base_Solicitações MP'!B:B,'Base_Solicitações MP'!R:R),
                    "Não enviada")</f>
        <v>Aguardando Análise FNDE</v>
      </c>
      <c r="AC495" s="15" t="str">
        <f>_xlfn.CONCAT(Tabela1[[#This Row],[Município]],"/",Tabela1[[#This Row],[UF]])</f>
        <v>Timbiras/MA</v>
      </c>
    </row>
    <row r="496" spans="1:29" x14ac:dyDescent="0.25">
      <c r="A496" s="14" t="s">
        <v>705</v>
      </c>
      <c r="B496" s="2" t="s">
        <v>8636</v>
      </c>
      <c r="C496" s="2" t="s">
        <v>11507</v>
      </c>
      <c r="D496" s="3" t="s">
        <v>976</v>
      </c>
      <c r="E496" s="1" t="s">
        <v>977</v>
      </c>
      <c r="F496" s="1">
        <v>2012</v>
      </c>
      <c r="G496" s="1">
        <v>30</v>
      </c>
      <c r="H496" s="1" t="s">
        <v>978</v>
      </c>
      <c r="I496" s="1" t="s">
        <v>66</v>
      </c>
      <c r="J496" s="1" t="s">
        <v>40</v>
      </c>
      <c r="K496" s="1" t="str">
        <f>IF(Tabela1[[#This Row],[Situação da Obra]]="Inacabada - PC Técnica Concluída","Inacabada",Tabela1[[#This Row],[Situação da Obra]])</f>
        <v>Inacabada</v>
      </c>
      <c r="L496" s="1" t="s">
        <v>30</v>
      </c>
      <c r="M496" s="4">
        <v>44448</v>
      </c>
      <c r="N496" s="5">
        <v>0.2145</v>
      </c>
      <c r="O496" s="4">
        <v>44420</v>
      </c>
      <c r="P496" s="1" t="s">
        <v>31</v>
      </c>
      <c r="Q496" s="1" t="s">
        <v>710</v>
      </c>
      <c r="R496" s="1" t="s">
        <v>32</v>
      </c>
      <c r="S496" s="1" t="s">
        <v>485</v>
      </c>
      <c r="T496" s="1" t="s">
        <v>34</v>
      </c>
      <c r="U496" s="6">
        <v>8971260.1400000006</v>
      </c>
      <c r="V496" s="6">
        <v>3507356.97</v>
      </c>
      <c r="W496" s="6">
        <v>0</v>
      </c>
      <c r="X496" s="6">
        <v>3507356.97</v>
      </c>
      <c r="Y496" s="6">
        <v>0</v>
      </c>
      <c r="Z496" s="7">
        <v>44377</v>
      </c>
      <c r="AA4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496" s="35" t="str">
        <f>IFERROR(
                    _xlfn.XLOOKUP(Tabela1[[#This Row],[ID]],'Base_Solicitações MP'!B:B,'Base_Solicitações MP'!R:R),
                    "Não enviada")</f>
        <v>Diligência</v>
      </c>
      <c r="AC496" s="15" t="str">
        <f>_xlfn.CONCAT(Tabela1[[#This Row],[Município]],"/",Tabela1[[#This Row],[UF]])</f>
        <v>Rio de Janeiro/RJ</v>
      </c>
    </row>
    <row r="497" spans="1:29" x14ac:dyDescent="0.25">
      <c r="A497" s="14" t="s">
        <v>705</v>
      </c>
      <c r="B497" s="2" t="s">
        <v>8637</v>
      </c>
      <c r="C497" s="2" t="s">
        <v>11508</v>
      </c>
      <c r="D497" s="3" t="s">
        <v>979</v>
      </c>
      <c r="E497" s="1" t="s">
        <v>980</v>
      </c>
      <c r="F497" s="1">
        <v>2011</v>
      </c>
      <c r="G497" s="1">
        <v>1</v>
      </c>
      <c r="H497" s="1" t="s">
        <v>981</v>
      </c>
      <c r="I497" s="1" t="s">
        <v>52</v>
      </c>
      <c r="J497" s="1" t="s">
        <v>29</v>
      </c>
      <c r="K497" s="1" t="str">
        <f>IF(Tabela1[[#This Row],[Situação da Obra]]="Inacabada - PC Técnica Concluída","Inacabada",Tabela1[[#This Row],[Situação da Obra]])</f>
        <v>Inacabada</v>
      </c>
      <c r="L497" s="1" t="s">
        <v>30</v>
      </c>
      <c r="M497" s="4">
        <v>44915</v>
      </c>
      <c r="N497" s="5">
        <v>0.61639999999999995</v>
      </c>
      <c r="O497" s="4">
        <v>42670</v>
      </c>
      <c r="P497" s="1" t="s">
        <v>31</v>
      </c>
      <c r="Q497" s="1" t="s">
        <v>710</v>
      </c>
      <c r="R497" s="1" t="s">
        <v>32</v>
      </c>
      <c r="S497" s="1" t="s">
        <v>79</v>
      </c>
      <c r="T497" s="1" t="s">
        <v>34</v>
      </c>
      <c r="U497" s="6">
        <v>392966.09</v>
      </c>
      <c r="V497" s="6">
        <v>616426.96</v>
      </c>
      <c r="W497" s="6">
        <v>0</v>
      </c>
      <c r="X497" s="6">
        <v>616426.96</v>
      </c>
      <c r="Y497" s="6">
        <v>0</v>
      </c>
      <c r="Z497" s="7">
        <v>43185</v>
      </c>
      <c r="AA4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97" s="35" t="str">
        <f>IFERROR(
                    _xlfn.XLOOKUP(Tabela1[[#This Row],[ID]],'Base_Solicitações MP'!B:B,'Base_Solicitações MP'!R:R),
                    "Não enviada")</f>
        <v>Não enviada</v>
      </c>
      <c r="AC497" s="15" t="str">
        <f>_xlfn.CONCAT(Tabela1[[#This Row],[Município]],"/",Tabela1[[#This Row],[UF]])</f>
        <v>Barra de Santa Rosa/PB</v>
      </c>
    </row>
    <row r="498" spans="1:29" x14ac:dyDescent="0.25">
      <c r="A498" s="14" t="s">
        <v>705</v>
      </c>
      <c r="B498" s="2" t="s">
        <v>8638</v>
      </c>
      <c r="C498" s="2" t="s">
        <v>11509</v>
      </c>
      <c r="D498" s="3" t="s">
        <v>982</v>
      </c>
      <c r="E498" s="1" t="s">
        <v>983</v>
      </c>
      <c r="F498" s="1">
        <v>2011</v>
      </c>
      <c r="G498" s="1">
        <v>1</v>
      </c>
      <c r="H498" s="1" t="s">
        <v>984</v>
      </c>
      <c r="I498" s="1" t="s">
        <v>63</v>
      </c>
      <c r="J498" s="1" t="s">
        <v>29</v>
      </c>
      <c r="K498" s="1" t="str">
        <f>IF(Tabela1[[#This Row],[Situação da Obra]]="Inacabada - PC Técnica Concluída","Inacabada",Tabela1[[#This Row],[Situação da Obra]])</f>
        <v>Inacabada</v>
      </c>
      <c r="L498" s="1" t="s">
        <v>30</v>
      </c>
      <c r="M498" s="4">
        <v>44915</v>
      </c>
      <c r="N498" s="5">
        <v>0</v>
      </c>
      <c r="O498" s="4">
        <v>43766</v>
      </c>
      <c r="P498" s="1" t="s">
        <v>31</v>
      </c>
      <c r="Q498" s="1" t="s">
        <v>710</v>
      </c>
      <c r="R498" s="1" t="s">
        <v>32</v>
      </c>
      <c r="S498" s="1" t="s">
        <v>33</v>
      </c>
      <c r="T498" s="1" t="s">
        <v>34</v>
      </c>
      <c r="U498" s="6">
        <v>1386331.25</v>
      </c>
      <c r="V498" s="6">
        <v>1327668.6000000001</v>
      </c>
      <c r="W498" s="6">
        <v>0</v>
      </c>
      <c r="X498" s="6">
        <v>1327668.6000000001</v>
      </c>
      <c r="Y498" s="6">
        <v>0</v>
      </c>
      <c r="Z498" s="7">
        <v>43098</v>
      </c>
      <c r="AA4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98" s="35" t="str">
        <f>IFERROR(
                    _xlfn.XLOOKUP(Tabela1[[#This Row],[ID]],'Base_Solicitações MP'!B:B,'Base_Solicitações MP'!R:R),
                    "Não enviada")</f>
        <v>Em Cadastramento</v>
      </c>
      <c r="AC498" s="15" t="str">
        <f>_xlfn.CONCAT(Tabela1[[#This Row],[Município]],"/",Tabela1[[#This Row],[UF]])</f>
        <v>Cezarina/GO</v>
      </c>
    </row>
    <row r="499" spans="1:29" x14ac:dyDescent="0.25">
      <c r="A499" s="14" t="s">
        <v>705</v>
      </c>
      <c r="B499" s="2" t="s">
        <v>8639</v>
      </c>
      <c r="C499" s="2" t="s">
        <v>11510</v>
      </c>
      <c r="D499" s="3" t="s">
        <v>985</v>
      </c>
      <c r="E499" s="1" t="s">
        <v>986</v>
      </c>
      <c r="F499" s="1">
        <v>2011</v>
      </c>
      <c r="G499" s="1">
        <v>1</v>
      </c>
      <c r="H499" s="1" t="s">
        <v>987</v>
      </c>
      <c r="I499" s="1" t="s">
        <v>112</v>
      </c>
      <c r="J499" s="1" t="s">
        <v>40</v>
      </c>
      <c r="K499" s="1" t="str">
        <f>IF(Tabela1[[#This Row],[Situação da Obra]]="Inacabada - PC Técnica Concluída","Inacabada",Tabela1[[#This Row],[Situação da Obra]])</f>
        <v>Inacabada</v>
      </c>
      <c r="L499" s="1" t="s">
        <v>30</v>
      </c>
      <c r="M499" s="4">
        <v>45005</v>
      </c>
      <c r="N499" s="5">
        <v>1</v>
      </c>
      <c r="O499" s="4">
        <v>42090</v>
      </c>
      <c r="P499" s="1" t="s">
        <v>31</v>
      </c>
      <c r="Q499" s="1" t="s">
        <v>710</v>
      </c>
      <c r="R499" s="1" t="s">
        <v>32</v>
      </c>
      <c r="S499" s="1" t="s">
        <v>33</v>
      </c>
      <c r="T499" s="1" t="s">
        <v>34</v>
      </c>
      <c r="U499" s="6">
        <v>1418852.2</v>
      </c>
      <c r="V499" s="6">
        <v>1319603.24</v>
      </c>
      <c r="W499" s="6">
        <v>0</v>
      </c>
      <c r="X499" s="6">
        <v>1319603.24</v>
      </c>
      <c r="Y499" s="6">
        <v>0</v>
      </c>
      <c r="Z499" s="7">
        <v>42361</v>
      </c>
      <c r="AA4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499" s="35" t="str">
        <f>IFERROR(
                    _xlfn.XLOOKUP(Tabela1[[#This Row],[ID]],'Base_Solicitações MP'!B:B,'Base_Solicitações MP'!R:R),
                    "Não enviada")</f>
        <v>Não enviada</v>
      </c>
      <c r="AC499" s="15" t="str">
        <f>_xlfn.CONCAT(Tabela1[[#This Row],[Município]],"/",Tabela1[[#This Row],[UF]])</f>
        <v>Nova Canaã do Norte/MT</v>
      </c>
    </row>
    <row r="500" spans="1:29" x14ac:dyDescent="0.25">
      <c r="A500" s="14" t="s">
        <v>705</v>
      </c>
      <c r="B500" s="2" t="s">
        <v>8640</v>
      </c>
      <c r="C500" s="2" t="s">
        <v>11511</v>
      </c>
      <c r="D500" s="3" t="s">
        <v>988</v>
      </c>
      <c r="E500" s="1" t="s">
        <v>989</v>
      </c>
      <c r="F500" s="1">
        <v>2011</v>
      </c>
      <c r="G500" s="1">
        <v>1</v>
      </c>
      <c r="H500" s="1" t="s">
        <v>990</v>
      </c>
      <c r="I500" s="1" t="s">
        <v>184</v>
      </c>
      <c r="J500" s="1" t="s">
        <v>29</v>
      </c>
      <c r="K500" s="1" t="str">
        <f>IF(Tabela1[[#This Row],[Situação da Obra]]="Inacabada - PC Técnica Concluída","Inacabada",Tabela1[[#This Row],[Situação da Obra]])</f>
        <v>Inacabada</v>
      </c>
      <c r="L500" s="1" t="s">
        <v>30</v>
      </c>
      <c r="M500" s="4">
        <v>44915</v>
      </c>
      <c r="N500" s="5">
        <v>0.5292</v>
      </c>
      <c r="O500" s="4"/>
      <c r="P500" s="1" t="s">
        <v>31</v>
      </c>
      <c r="Q500" s="1" t="s">
        <v>710</v>
      </c>
      <c r="R500" s="1" t="s">
        <v>32</v>
      </c>
      <c r="S500" s="1" t="s">
        <v>33</v>
      </c>
      <c r="T500" s="1" t="s">
        <v>34</v>
      </c>
      <c r="U500" s="6" t="s">
        <v>41</v>
      </c>
      <c r="V500" s="6">
        <v>1233895.22</v>
      </c>
      <c r="W500" s="6">
        <v>0</v>
      </c>
      <c r="X500" s="6">
        <v>1233895.22</v>
      </c>
      <c r="Y500" s="6" t="s">
        <v>41</v>
      </c>
      <c r="Z500" s="7">
        <v>43646</v>
      </c>
      <c r="AA5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00" s="35" t="str">
        <f>IFERROR(
                    _xlfn.XLOOKUP(Tabela1[[#This Row],[ID]],'Base_Solicitações MP'!B:B,'Base_Solicitações MP'!R:R),
                    "Não enviada")</f>
        <v>Não enviada</v>
      </c>
      <c r="AC500" s="15" t="str">
        <f>_xlfn.CONCAT(Tabela1[[#This Row],[Município]],"/",Tabela1[[#This Row],[UF]])</f>
        <v>Almeirim/PA</v>
      </c>
    </row>
    <row r="501" spans="1:29" x14ac:dyDescent="0.25">
      <c r="A501" s="14" t="s">
        <v>705</v>
      </c>
      <c r="B501" s="2" t="s">
        <v>8641</v>
      </c>
      <c r="C501" s="2" t="s">
        <v>11512</v>
      </c>
      <c r="D501" s="3" t="s">
        <v>991</v>
      </c>
      <c r="E501" s="1" t="s">
        <v>992</v>
      </c>
      <c r="F501" s="1">
        <v>2011</v>
      </c>
      <c r="G501" s="1">
        <v>1</v>
      </c>
      <c r="H501" s="1" t="s">
        <v>993</v>
      </c>
      <c r="I501" s="1" t="s">
        <v>82</v>
      </c>
      <c r="J501" s="1" t="s">
        <v>29</v>
      </c>
      <c r="K501" s="1" t="str">
        <f>IF(Tabela1[[#This Row],[Situação da Obra]]="Inacabada - PC Técnica Concluída","Inacabada",Tabela1[[#This Row],[Situação da Obra]])</f>
        <v>Inacabada</v>
      </c>
      <c r="L501" s="1" t="s">
        <v>30</v>
      </c>
      <c r="M501" s="4">
        <v>44915</v>
      </c>
      <c r="N501" s="5">
        <v>0.71479999999999999</v>
      </c>
      <c r="O501" s="4">
        <v>42550</v>
      </c>
      <c r="P501" s="1" t="s">
        <v>31</v>
      </c>
      <c r="Q501" s="1" t="s">
        <v>710</v>
      </c>
      <c r="R501" s="1" t="s">
        <v>32</v>
      </c>
      <c r="S501" s="1" t="s">
        <v>33</v>
      </c>
      <c r="T501" s="1" t="s">
        <v>34</v>
      </c>
      <c r="U501" s="6">
        <v>1304447.32</v>
      </c>
      <c r="V501" s="6">
        <v>1313033.3700000001</v>
      </c>
      <c r="W501" s="6">
        <v>0</v>
      </c>
      <c r="X501" s="6">
        <v>1313033.3700000001</v>
      </c>
      <c r="Y501" s="6">
        <v>525.51</v>
      </c>
      <c r="Z501" s="7">
        <v>42977</v>
      </c>
      <c r="AA5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01" s="35" t="str">
        <f>IFERROR(
                    _xlfn.XLOOKUP(Tabela1[[#This Row],[ID]],'Base_Solicitações MP'!B:B,'Base_Solicitações MP'!R:R),
                    "Não enviada")</f>
        <v>Não enviada</v>
      </c>
      <c r="AC501" s="15" t="str">
        <f>_xlfn.CONCAT(Tabela1[[#This Row],[Município]],"/",Tabela1[[#This Row],[UF]])</f>
        <v>Ipupiara/BA</v>
      </c>
    </row>
    <row r="502" spans="1:29" x14ac:dyDescent="0.25">
      <c r="A502" s="14" t="s">
        <v>705</v>
      </c>
      <c r="B502" s="2" t="s">
        <v>8642</v>
      </c>
      <c r="C502" s="2" t="s">
        <v>8225</v>
      </c>
      <c r="D502" s="3" t="s">
        <v>994</v>
      </c>
      <c r="E502" s="1" t="s">
        <v>995</v>
      </c>
      <c r="F502" s="1">
        <v>2011</v>
      </c>
      <c r="G502" s="1">
        <v>1</v>
      </c>
      <c r="H502" s="1" t="s">
        <v>996</v>
      </c>
      <c r="I502" s="1" t="s">
        <v>63</v>
      </c>
      <c r="J502" s="1" t="s">
        <v>29</v>
      </c>
      <c r="K502" s="1" t="str">
        <f>IF(Tabela1[[#This Row],[Situação da Obra]]="Inacabada - PC Técnica Concluída","Inacabada",Tabela1[[#This Row],[Situação da Obra]])</f>
        <v>Inacabada</v>
      </c>
      <c r="L502" s="1" t="s">
        <v>30</v>
      </c>
      <c r="M502" s="4">
        <v>44915</v>
      </c>
      <c r="N502" s="5">
        <v>0.70989999999999998</v>
      </c>
      <c r="O502" s="4">
        <v>43469</v>
      </c>
      <c r="P502" s="1" t="s">
        <v>31</v>
      </c>
      <c r="Q502" s="1" t="s">
        <v>710</v>
      </c>
      <c r="R502" s="1" t="s">
        <v>32</v>
      </c>
      <c r="S502" s="1" t="s">
        <v>33</v>
      </c>
      <c r="T502" s="1" t="s">
        <v>34</v>
      </c>
      <c r="U502" s="6">
        <v>444228.87</v>
      </c>
      <c r="V502" s="6">
        <v>1116321.1599999999</v>
      </c>
      <c r="W502" s="6">
        <v>0</v>
      </c>
      <c r="X502" s="6">
        <v>1116321.1599999999</v>
      </c>
      <c r="Y502" s="6">
        <v>453.27</v>
      </c>
      <c r="Z502" s="7">
        <v>43464</v>
      </c>
      <c r="AA5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02" s="35" t="str">
        <f>IFERROR(
                    _xlfn.XLOOKUP(Tabela1[[#This Row],[ID]],'Base_Solicitações MP'!B:B,'Base_Solicitações MP'!R:R),
                    "Não enviada")</f>
        <v>Diligência</v>
      </c>
      <c r="AC502" s="15" t="str">
        <f>_xlfn.CONCAT(Tabela1[[#This Row],[Município]],"/",Tabela1[[#This Row],[UF]])</f>
        <v>Cidade Ocidental/GO</v>
      </c>
    </row>
    <row r="503" spans="1:29" x14ac:dyDescent="0.25">
      <c r="A503" s="14" t="s">
        <v>705</v>
      </c>
      <c r="B503" s="2" t="s">
        <v>8643</v>
      </c>
      <c r="C503" s="2" t="s">
        <v>11513</v>
      </c>
      <c r="D503" s="3" t="s">
        <v>997</v>
      </c>
      <c r="E503" s="1" t="s">
        <v>998</v>
      </c>
      <c r="F503" s="1">
        <v>2011</v>
      </c>
      <c r="G503" s="1">
        <v>1</v>
      </c>
      <c r="H503" s="1" t="s">
        <v>999</v>
      </c>
      <c r="I503" s="1" t="s">
        <v>63</v>
      </c>
      <c r="J503" s="1" t="s">
        <v>29</v>
      </c>
      <c r="K503" s="1" t="str">
        <f>IF(Tabela1[[#This Row],[Situação da Obra]]="Inacabada - PC Técnica Concluída","Inacabada",Tabela1[[#This Row],[Situação da Obra]])</f>
        <v>Inacabada</v>
      </c>
      <c r="L503" s="1" t="s">
        <v>30</v>
      </c>
      <c r="M503" s="4">
        <v>44915</v>
      </c>
      <c r="N503" s="5">
        <v>0.66700000000000004</v>
      </c>
      <c r="O503" s="4">
        <v>42877</v>
      </c>
      <c r="P503" s="1" t="s">
        <v>31</v>
      </c>
      <c r="Q503" s="1" t="s">
        <v>710</v>
      </c>
      <c r="R503" s="1" t="s">
        <v>32</v>
      </c>
      <c r="S503" s="1" t="s">
        <v>79</v>
      </c>
      <c r="T503" s="1" t="s">
        <v>34</v>
      </c>
      <c r="U503" s="6">
        <v>619760.74</v>
      </c>
      <c r="V503" s="6">
        <v>619763.25</v>
      </c>
      <c r="W503" s="6">
        <v>0</v>
      </c>
      <c r="X503" s="6">
        <v>619763.25</v>
      </c>
      <c r="Y503" s="6">
        <v>0</v>
      </c>
      <c r="Z503" s="7">
        <v>43100</v>
      </c>
      <c r="AA5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03" s="35" t="str">
        <f>IFERROR(
                    _xlfn.XLOOKUP(Tabela1[[#This Row],[ID]],'Base_Solicitações MP'!B:B,'Base_Solicitações MP'!R:R),
                    "Não enviada")</f>
        <v>Não enviada</v>
      </c>
      <c r="AC503" s="15" t="str">
        <f>_xlfn.CONCAT(Tabela1[[#This Row],[Município]],"/",Tabela1[[#This Row],[UF]])</f>
        <v>Amorinópolis/GO</v>
      </c>
    </row>
    <row r="504" spans="1:29" x14ac:dyDescent="0.25">
      <c r="A504" s="14" t="s">
        <v>705</v>
      </c>
      <c r="B504" s="2" t="s">
        <v>8644</v>
      </c>
      <c r="C504" s="2" t="s">
        <v>11514</v>
      </c>
      <c r="D504" s="3" t="s">
        <v>1000</v>
      </c>
      <c r="E504" s="1" t="s">
        <v>1001</v>
      </c>
      <c r="F504" s="1">
        <v>2013</v>
      </c>
      <c r="G504" s="1">
        <v>9</v>
      </c>
      <c r="H504" s="1" t="s">
        <v>751</v>
      </c>
      <c r="I504" s="1" t="s">
        <v>99</v>
      </c>
      <c r="J504" s="1" t="s">
        <v>56</v>
      </c>
      <c r="K504" s="1" t="str">
        <f>IF(Tabela1[[#This Row],[Situação da Obra]]="Inacabada - PC Técnica Concluída","Inacabada",Tabela1[[#This Row],[Situação da Obra]])</f>
        <v>Paralisada</v>
      </c>
      <c r="L504" s="1" t="s">
        <v>30</v>
      </c>
      <c r="M504" s="4">
        <v>43908</v>
      </c>
      <c r="N504" s="5">
        <v>0.108</v>
      </c>
      <c r="O504" s="4">
        <v>44656</v>
      </c>
      <c r="P504" s="1" t="s">
        <v>31</v>
      </c>
      <c r="Q504" s="1" t="s">
        <v>710</v>
      </c>
      <c r="R504" s="1" t="s">
        <v>32</v>
      </c>
      <c r="S504" s="1" t="s">
        <v>739</v>
      </c>
      <c r="T504" s="1" t="s">
        <v>34</v>
      </c>
      <c r="U504" s="6">
        <v>1478635.11</v>
      </c>
      <c r="V504" s="6">
        <v>1096771.3899999999</v>
      </c>
      <c r="W504" s="6">
        <v>100000</v>
      </c>
      <c r="X504" s="6">
        <v>1196771.3899999999</v>
      </c>
      <c r="Y504" s="6">
        <v>867485.98</v>
      </c>
      <c r="Z504" s="7">
        <v>45313</v>
      </c>
      <c r="AA5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04" s="35" t="str">
        <f>IFERROR(
                    _xlfn.XLOOKUP(Tabela1[[#This Row],[ID]],'Base_Solicitações MP'!B:B,'Base_Solicitações MP'!R:R),
                    "Não enviada")</f>
        <v>Em Cadastramento</v>
      </c>
      <c r="AC504" s="15" t="str">
        <f>_xlfn.CONCAT(Tabela1[[#This Row],[Município]],"/",Tabela1[[#This Row],[UF]])</f>
        <v>Pelotas/RS</v>
      </c>
    </row>
    <row r="505" spans="1:29" x14ac:dyDescent="0.25">
      <c r="A505" s="14" t="s">
        <v>705</v>
      </c>
      <c r="B505" s="2" t="s">
        <v>7755</v>
      </c>
      <c r="C505" s="2" t="s">
        <v>11515</v>
      </c>
      <c r="D505" s="3" t="s">
        <v>1002</v>
      </c>
      <c r="E505" s="1" t="s">
        <v>1003</v>
      </c>
      <c r="F505" s="1">
        <v>2011</v>
      </c>
      <c r="G505" s="1">
        <v>1</v>
      </c>
      <c r="H505" s="1" t="s">
        <v>1004</v>
      </c>
      <c r="I505" s="1" t="s">
        <v>82</v>
      </c>
      <c r="J505" s="1" t="s">
        <v>29</v>
      </c>
      <c r="K505" s="1" t="str">
        <f>IF(Tabela1[[#This Row],[Situação da Obra]]="Inacabada - PC Técnica Concluída","Inacabada",Tabela1[[#This Row],[Situação da Obra]])</f>
        <v>Inacabada</v>
      </c>
      <c r="L505" s="1" t="s">
        <v>30</v>
      </c>
      <c r="M505" s="4">
        <v>44915</v>
      </c>
      <c r="N505" s="5">
        <v>0.85009999999999997</v>
      </c>
      <c r="O505" s="4"/>
      <c r="P505" s="1" t="s">
        <v>31</v>
      </c>
      <c r="Q505" s="1" t="s">
        <v>710</v>
      </c>
      <c r="R505" s="1" t="s">
        <v>32</v>
      </c>
      <c r="S505" s="1" t="s">
        <v>33</v>
      </c>
      <c r="T505" s="1" t="s">
        <v>34</v>
      </c>
      <c r="U505" s="6" t="s">
        <v>41</v>
      </c>
      <c r="V505" s="6">
        <v>1329689.69</v>
      </c>
      <c r="W505" s="6">
        <v>0</v>
      </c>
      <c r="X505" s="6">
        <v>1329689.69</v>
      </c>
      <c r="Y505" s="6" t="s">
        <v>41</v>
      </c>
      <c r="Z505" s="7">
        <v>43858</v>
      </c>
      <c r="AA5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05" s="35" t="str">
        <f>IFERROR(
                    _xlfn.XLOOKUP(Tabela1[[#This Row],[ID]],'Base_Solicitações MP'!B:B,'Base_Solicitações MP'!R:R),
                    "Não enviada")</f>
        <v>Aguardando Análise FNDE</v>
      </c>
      <c r="AC505" s="15" t="str">
        <f>_xlfn.CONCAT(Tabela1[[#This Row],[Município]],"/",Tabela1[[#This Row],[UF]])</f>
        <v>São Gabriel/BA</v>
      </c>
    </row>
    <row r="506" spans="1:29" x14ac:dyDescent="0.25">
      <c r="A506" s="14" t="s">
        <v>705</v>
      </c>
      <c r="B506" s="2" t="s">
        <v>8645</v>
      </c>
      <c r="C506" s="2" t="s">
        <v>11516</v>
      </c>
      <c r="D506" s="3" t="s">
        <v>1005</v>
      </c>
      <c r="E506" s="1" t="s">
        <v>1006</v>
      </c>
      <c r="F506" s="1">
        <v>2013</v>
      </c>
      <c r="G506" s="1">
        <v>2</v>
      </c>
      <c r="H506" s="1" t="s">
        <v>425</v>
      </c>
      <c r="I506" s="1" t="s">
        <v>184</v>
      </c>
      <c r="J506" s="1" t="s">
        <v>56</v>
      </c>
      <c r="K506" s="1" t="str">
        <f>IF(Tabela1[[#This Row],[Situação da Obra]]="Inacabada - PC Técnica Concluída","Inacabada",Tabela1[[#This Row],[Situação da Obra]])</f>
        <v>Paralisada</v>
      </c>
      <c r="L506" s="1" t="s">
        <v>30</v>
      </c>
      <c r="M506" s="4">
        <v>44897</v>
      </c>
      <c r="N506" s="5">
        <v>0.80100000000000005</v>
      </c>
      <c r="O506" s="4">
        <v>45047</v>
      </c>
      <c r="P506" s="1" t="s">
        <v>31</v>
      </c>
      <c r="Q506" s="1" t="s">
        <v>710</v>
      </c>
      <c r="R506" s="1" t="s">
        <v>32</v>
      </c>
      <c r="S506" s="1" t="s">
        <v>860</v>
      </c>
      <c r="T506" s="1" t="s">
        <v>34</v>
      </c>
      <c r="U506" s="6">
        <v>573122.66</v>
      </c>
      <c r="V506" s="6">
        <v>1013119.46</v>
      </c>
      <c r="W506" s="6">
        <v>0</v>
      </c>
      <c r="X506" s="6">
        <v>1013119.46</v>
      </c>
      <c r="Y506" s="6">
        <v>131685.26</v>
      </c>
      <c r="Z506" s="7">
        <v>45161</v>
      </c>
      <c r="AA5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06" s="35" t="str">
        <f>IFERROR(
                    _xlfn.XLOOKUP(Tabela1[[#This Row],[ID]],'Base_Solicitações MP'!B:B,'Base_Solicitações MP'!R:R),
                    "Não enviada")</f>
        <v>Não enviada</v>
      </c>
      <c r="AC506" s="15" t="str">
        <f>_xlfn.CONCAT(Tabela1[[#This Row],[Município]],"/",Tabela1[[#This Row],[UF]])</f>
        <v>Santarém/PA</v>
      </c>
    </row>
    <row r="507" spans="1:29" x14ac:dyDescent="0.25">
      <c r="A507" s="14" t="s">
        <v>705</v>
      </c>
      <c r="B507" s="2" t="s">
        <v>6376</v>
      </c>
      <c r="C507" s="2" t="s">
        <v>11517</v>
      </c>
      <c r="D507" s="3" t="s">
        <v>1007</v>
      </c>
      <c r="E507" s="1" t="s">
        <v>1008</v>
      </c>
      <c r="F507" s="1">
        <v>2013</v>
      </c>
      <c r="G507" s="1">
        <v>1</v>
      </c>
      <c r="H507" s="1" t="s">
        <v>1009</v>
      </c>
      <c r="I507" s="1" t="s">
        <v>99</v>
      </c>
      <c r="J507" s="1" t="s">
        <v>40</v>
      </c>
      <c r="K507" s="1" t="str">
        <f>IF(Tabela1[[#This Row],[Situação da Obra]]="Inacabada - PC Técnica Concluída","Inacabada",Tabela1[[#This Row],[Situação da Obra]])</f>
        <v>Inacabada</v>
      </c>
      <c r="L507" s="1" t="s">
        <v>30</v>
      </c>
      <c r="M507" s="4">
        <v>44448</v>
      </c>
      <c r="N507" s="5">
        <v>0.9032</v>
      </c>
      <c r="O507" s="4">
        <v>44432</v>
      </c>
      <c r="P507" s="1" t="s">
        <v>31</v>
      </c>
      <c r="Q507" s="1" t="s">
        <v>710</v>
      </c>
      <c r="R507" s="1" t="s">
        <v>32</v>
      </c>
      <c r="S507" s="1" t="s">
        <v>353</v>
      </c>
      <c r="T507" s="1" t="s">
        <v>34</v>
      </c>
      <c r="U507" s="6">
        <v>1935118.78</v>
      </c>
      <c r="V507" s="6">
        <v>1492930.41</v>
      </c>
      <c r="W507" s="6">
        <v>0</v>
      </c>
      <c r="X507" s="6">
        <v>1492930.41</v>
      </c>
      <c r="Y507" s="6">
        <v>680435.88</v>
      </c>
      <c r="Z507" s="7">
        <v>44408</v>
      </c>
      <c r="AA5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07" s="35" t="str">
        <f>IFERROR(
                    _xlfn.XLOOKUP(Tabela1[[#This Row],[ID]],'Base_Solicitações MP'!B:B,'Base_Solicitações MP'!R:R),
                    "Não enviada")</f>
        <v>Diligência</v>
      </c>
      <c r="AC507" s="15" t="str">
        <f>_xlfn.CONCAT(Tabela1[[#This Row],[Município]],"/",Tabela1[[#This Row],[UF]])</f>
        <v>Gravataí/RS</v>
      </c>
    </row>
    <row r="508" spans="1:29" x14ac:dyDescent="0.25">
      <c r="A508" s="14" t="s">
        <v>705</v>
      </c>
      <c r="B508" s="2" t="s">
        <v>8646</v>
      </c>
      <c r="C508" s="2" t="s">
        <v>11518</v>
      </c>
      <c r="D508" s="3" t="s">
        <v>1010</v>
      </c>
      <c r="E508" s="1" t="s">
        <v>1011</v>
      </c>
      <c r="F508" s="1">
        <v>2011</v>
      </c>
      <c r="G508" s="1">
        <v>1</v>
      </c>
      <c r="H508" s="1" t="s">
        <v>823</v>
      </c>
      <c r="I508" s="1" t="s">
        <v>44</v>
      </c>
      <c r="J508" s="1" t="s">
        <v>29</v>
      </c>
      <c r="K508" s="1" t="str">
        <f>IF(Tabela1[[#This Row],[Situação da Obra]]="Inacabada - PC Técnica Concluída","Inacabada",Tabela1[[#This Row],[Situação da Obra]])</f>
        <v>Inacabada</v>
      </c>
      <c r="L508" s="1" t="s">
        <v>30</v>
      </c>
      <c r="M508" s="4">
        <v>44915</v>
      </c>
      <c r="N508" s="5">
        <v>0.44379999999999997</v>
      </c>
      <c r="O508" s="4">
        <v>42906</v>
      </c>
      <c r="P508" s="1" t="s">
        <v>31</v>
      </c>
      <c r="Q508" s="1" t="s">
        <v>710</v>
      </c>
      <c r="R508" s="1" t="s">
        <v>32</v>
      </c>
      <c r="S508" s="1" t="s">
        <v>33</v>
      </c>
      <c r="T508" s="1" t="s">
        <v>34</v>
      </c>
      <c r="U508" s="6">
        <v>1371370</v>
      </c>
      <c r="V508" s="6">
        <v>1268855.1499999999</v>
      </c>
      <c r="W508" s="6">
        <v>0</v>
      </c>
      <c r="X508" s="6">
        <v>1268855.1499999999</v>
      </c>
      <c r="Y508" s="6">
        <v>8905.91</v>
      </c>
      <c r="Z508" s="7">
        <v>42916</v>
      </c>
      <c r="AA5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08" s="35" t="str">
        <f>IFERROR(
                    _xlfn.XLOOKUP(Tabela1[[#This Row],[ID]],'Base_Solicitações MP'!B:B,'Base_Solicitações MP'!R:R),
                    "Não enviada")</f>
        <v>Diligência</v>
      </c>
      <c r="AC508" s="15" t="str">
        <f>_xlfn.CONCAT(Tabela1[[#This Row],[Município]],"/",Tabela1[[#This Row],[UF]])</f>
        <v>Nova Olinda do Maranhão/MA</v>
      </c>
    </row>
    <row r="509" spans="1:29" x14ac:dyDescent="0.25">
      <c r="A509" s="14" t="s">
        <v>705</v>
      </c>
      <c r="B509" s="2" t="s">
        <v>8647</v>
      </c>
      <c r="C509" s="2" t="s">
        <v>11519</v>
      </c>
      <c r="D509" s="3" t="s">
        <v>1012</v>
      </c>
      <c r="E509" s="1" t="s">
        <v>1013</v>
      </c>
      <c r="F509" s="1">
        <v>2012</v>
      </c>
      <c r="G509" s="1">
        <v>1</v>
      </c>
      <c r="H509" s="1" t="s">
        <v>1014</v>
      </c>
      <c r="I509" s="1" t="s">
        <v>99</v>
      </c>
      <c r="J509" s="1" t="s">
        <v>29</v>
      </c>
      <c r="K509" s="1" t="str">
        <f>IF(Tabela1[[#This Row],[Situação da Obra]]="Inacabada - PC Técnica Concluída","Inacabada",Tabela1[[#This Row],[Situação da Obra]])</f>
        <v>Inacabada</v>
      </c>
      <c r="L509" s="1" t="s">
        <v>30</v>
      </c>
      <c r="M509" s="4">
        <v>44915</v>
      </c>
      <c r="N509" s="5">
        <v>0.81989999999999996</v>
      </c>
      <c r="O509" s="4">
        <v>43464</v>
      </c>
      <c r="P509" s="1" t="s">
        <v>31</v>
      </c>
      <c r="Q509" s="1" t="s">
        <v>710</v>
      </c>
      <c r="R509" s="1" t="s">
        <v>32</v>
      </c>
      <c r="S509" s="1" t="s">
        <v>79</v>
      </c>
      <c r="T509" s="1" t="s">
        <v>34</v>
      </c>
      <c r="U509" s="6">
        <v>350000</v>
      </c>
      <c r="V509" s="6">
        <v>679302.59</v>
      </c>
      <c r="W509" s="6">
        <v>0</v>
      </c>
      <c r="X509" s="6">
        <v>679302.59</v>
      </c>
      <c r="Y509" s="6">
        <v>4703.0200000000004</v>
      </c>
      <c r="Z509" s="7">
        <v>43516</v>
      </c>
      <c r="AA5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09" s="35" t="str">
        <f>IFERROR(
                    _xlfn.XLOOKUP(Tabela1[[#This Row],[ID]],'Base_Solicitações MP'!B:B,'Base_Solicitações MP'!R:R),
                    "Não enviada")</f>
        <v>Diligência</v>
      </c>
      <c r="AC509" s="15" t="str">
        <f>_xlfn.CONCAT(Tabela1[[#This Row],[Município]],"/",Tabela1[[#This Row],[UF]])</f>
        <v>Garruchos/RS</v>
      </c>
    </row>
    <row r="510" spans="1:29" x14ac:dyDescent="0.25">
      <c r="A510" s="14" t="s">
        <v>705</v>
      </c>
      <c r="B510" s="2" t="s">
        <v>7332</v>
      </c>
      <c r="C510" s="2" t="s">
        <v>11520</v>
      </c>
      <c r="D510" s="3" t="s">
        <v>1015</v>
      </c>
      <c r="E510" s="1" t="s">
        <v>1016</v>
      </c>
      <c r="F510" s="1">
        <v>2011</v>
      </c>
      <c r="G510" s="1">
        <v>1</v>
      </c>
      <c r="H510" s="1" t="s">
        <v>1017</v>
      </c>
      <c r="I510" s="1" t="s">
        <v>82</v>
      </c>
      <c r="J510" s="1" t="s">
        <v>29</v>
      </c>
      <c r="K510" s="1" t="str">
        <f>IF(Tabela1[[#This Row],[Situação da Obra]]="Inacabada - PC Técnica Concluída","Inacabada",Tabela1[[#This Row],[Situação da Obra]])</f>
        <v>Inacabada</v>
      </c>
      <c r="L510" s="1" t="s">
        <v>30</v>
      </c>
      <c r="M510" s="4">
        <v>44915</v>
      </c>
      <c r="N510" s="5">
        <v>0.53500000000000003</v>
      </c>
      <c r="O510" s="4">
        <v>41974</v>
      </c>
      <c r="P510" s="1" t="s">
        <v>31</v>
      </c>
      <c r="Q510" s="1" t="s">
        <v>710</v>
      </c>
      <c r="R510" s="1" t="s">
        <v>32</v>
      </c>
      <c r="S510" s="1" t="s">
        <v>79</v>
      </c>
      <c r="T510" s="1" t="s">
        <v>34</v>
      </c>
      <c r="U510" s="6">
        <v>613414.82999999996</v>
      </c>
      <c r="V510" s="6">
        <v>614535.92000000004</v>
      </c>
      <c r="W510" s="6">
        <v>0</v>
      </c>
      <c r="X510" s="6">
        <v>614535.92000000004</v>
      </c>
      <c r="Y510" s="6">
        <v>0</v>
      </c>
      <c r="Z510" s="7">
        <v>42003</v>
      </c>
      <c r="AA5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10" s="35" t="str">
        <f>IFERROR(
                    _xlfn.XLOOKUP(Tabela1[[#This Row],[ID]],'Base_Solicitações MP'!B:B,'Base_Solicitações MP'!R:R),
                    "Não enviada")</f>
        <v>Diligência</v>
      </c>
      <c r="AC510" s="15" t="str">
        <f>_xlfn.CONCAT(Tabela1[[#This Row],[Município]],"/",Tabela1[[#This Row],[UF]])</f>
        <v>Muquém de São Francisco/BA</v>
      </c>
    </row>
    <row r="511" spans="1:29" x14ac:dyDescent="0.25">
      <c r="A511" s="14" t="s">
        <v>705</v>
      </c>
      <c r="B511" s="2" t="s">
        <v>8648</v>
      </c>
      <c r="C511" s="2" t="s">
        <v>11521</v>
      </c>
      <c r="D511" s="3" t="s">
        <v>1018</v>
      </c>
      <c r="E511" s="1" t="s">
        <v>1019</v>
      </c>
      <c r="F511" s="1">
        <v>2011</v>
      </c>
      <c r="G511" s="1">
        <v>1</v>
      </c>
      <c r="H511" s="1" t="s">
        <v>1020</v>
      </c>
      <c r="I511" s="1" t="s">
        <v>52</v>
      </c>
      <c r="J511" s="1" t="s">
        <v>29</v>
      </c>
      <c r="K511" s="1" t="str">
        <f>IF(Tabela1[[#This Row],[Situação da Obra]]="Inacabada - PC Técnica Concluída","Inacabada",Tabela1[[#This Row],[Situação da Obra]])</f>
        <v>Inacabada</v>
      </c>
      <c r="L511" s="1" t="s">
        <v>30</v>
      </c>
      <c r="M511" s="4">
        <v>44915</v>
      </c>
      <c r="N511" s="5">
        <v>0.99909999999999999</v>
      </c>
      <c r="O511" s="4">
        <v>43761</v>
      </c>
      <c r="P511" s="1" t="s">
        <v>31</v>
      </c>
      <c r="Q511" s="1" t="s">
        <v>710</v>
      </c>
      <c r="R511" s="1" t="s">
        <v>32</v>
      </c>
      <c r="S511" s="1" t="s">
        <v>79</v>
      </c>
      <c r="T511" s="1" t="s">
        <v>34</v>
      </c>
      <c r="U511" s="6">
        <v>617395.51</v>
      </c>
      <c r="V511" s="6">
        <v>619869.13</v>
      </c>
      <c r="W511" s="6">
        <v>0</v>
      </c>
      <c r="X511" s="6">
        <v>619869.13</v>
      </c>
      <c r="Y511" s="6">
        <v>0</v>
      </c>
      <c r="Z511" s="7">
        <v>43720</v>
      </c>
      <c r="AA5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11" s="35" t="str">
        <f>IFERROR(
                    _xlfn.XLOOKUP(Tabela1[[#This Row],[ID]],'Base_Solicitações MP'!B:B,'Base_Solicitações MP'!R:R),
                    "Não enviada")</f>
        <v>Não enviada</v>
      </c>
      <c r="AC511" s="15" t="str">
        <f>_xlfn.CONCAT(Tabela1[[#This Row],[Município]],"/",Tabela1[[#This Row],[UF]])</f>
        <v>Areia de Baraúnas/PB</v>
      </c>
    </row>
    <row r="512" spans="1:29" x14ac:dyDescent="0.25">
      <c r="A512" s="14" t="s">
        <v>705</v>
      </c>
      <c r="B512" s="2" t="s">
        <v>8649</v>
      </c>
      <c r="C512" s="2" t="s">
        <v>11522</v>
      </c>
      <c r="D512" s="3" t="s">
        <v>1021</v>
      </c>
      <c r="E512" s="1" t="s">
        <v>1022</v>
      </c>
      <c r="F512" s="1">
        <v>2011</v>
      </c>
      <c r="G512" s="1">
        <v>1</v>
      </c>
      <c r="H512" s="1" t="s">
        <v>1023</v>
      </c>
      <c r="I512" s="1" t="s">
        <v>82</v>
      </c>
      <c r="J512" s="1" t="s">
        <v>29</v>
      </c>
      <c r="K512" s="1" t="str">
        <f>IF(Tabela1[[#This Row],[Situação da Obra]]="Inacabada - PC Técnica Concluída","Inacabada",Tabela1[[#This Row],[Situação da Obra]])</f>
        <v>Inacabada</v>
      </c>
      <c r="L512" s="1" t="s">
        <v>30</v>
      </c>
      <c r="M512" s="4">
        <v>44915</v>
      </c>
      <c r="N512" s="5">
        <v>0.81679999999999997</v>
      </c>
      <c r="O512" s="4">
        <v>43025</v>
      </c>
      <c r="P512" s="1" t="s">
        <v>31</v>
      </c>
      <c r="Q512" s="1" t="s">
        <v>710</v>
      </c>
      <c r="R512" s="1" t="s">
        <v>32</v>
      </c>
      <c r="S512" s="1" t="s">
        <v>33</v>
      </c>
      <c r="T512" s="1" t="s">
        <v>34</v>
      </c>
      <c r="U512" s="6">
        <v>1306631.1299999999</v>
      </c>
      <c r="V512" s="6">
        <v>1299776.78</v>
      </c>
      <c r="W512" s="6">
        <v>0</v>
      </c>
      <c r="X512" s="6">
        <v>1299776.78</v>
      </c>
      <c r="Y512" s="6">
        <v>0</v>
      </c>
      <c r="Z512" s="7">
        <v>42318</v>
      </c>
      <c r="AA5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12" s="35" t="str">
        <f>IFERROR(
                    _xlfn.XLOOKUP(Tabela1[[#This Row],[ID]],'Base_Solicitações MP'!B:B,'Base_Solicitações MP'!R:R),
                    "Não enviada")</f>
        <v>Não enviada</v>
      </c>
      <c r="AC512" s="15" t="str">
        <f>_xlfn.CONCAT(Tabela1[[#This Row],[Município]],"/",Tabela1[[#This Row],[UF]])</f>
        <v>Ituberá/BA</v>
      </c>
    </row>
    <row r="513" spans="1:29" x14ac:dyDescent="0.25">
      <c r="A513" s="14" t="s">
        <v>705</v>
      </c>
      <c r="B513" s="2" t="s">
        <v>8650</v>
      </c>
      <c r="C513" s="2" t="s">
        <v>11523</v>
      </c>
      <c r="D513" s="3" t="s">
        <v>1024</v>
      </c>
      <c r="E513" s="1" t="s">
        <v>1025</v>
      </c>
      <c r="F513" s="1">
        <v>2011</v>
      </c>
      <c r="G513" s="1">
        <v>2</v>
      </c>
      <c r="H513" s="1" t="s">
        <v>137</v>
      </c>
      <c r="I513" s="1" t="s">
        <v>82</v>
      </c>
      <c r="J513" s="1" t="s">
        <v>29</v>
      </c>
      <c r="K513" s="1" t="str">
        <f>IF(Tabela1[[#This Row],[Situação da Obra]]="Inacabada - PC Técnica Concluída","Inacabada",Tabela1[[#This Row],[Situação da Obra]])</f>
        <v>Inacabada</v>
      </c>
      <c r="L513" s="1" t="s">
        <v>30</v>
      </c>
      <c r="M513" s="4">
        <v>44915</v>
      </c>
      <c r="N513" s="5">
        <v>0.40089999999999998</v>
      </c>
      <c r="O513" s="4">
        <v>43551</v>
      </c>
      <c r="P513" s="1" t="s">
        <v>31</v>
      </c>
      <c r="Q513" s="1" t="s">
        <v>710</v>
      </c>
      <c r="R513" s="1" t="s">
        <v>32</v>
      </c>
      <c r="S513" s="1" t="s">
        <v>33</v>
      </c>
      <c r="T513" s="1" t="s">
        <v>34</v>
      </c>
      <c r="U513" s="6">
        <v>1053764</v>
      </c>
      <c r="V513" s="6">
        <v>1113801.5</v>
      </c>
      <c r="W513" s="6">
        <v>0</v>
      </c>
      <c r="X513" s="6">
        <v>1113801.5</v>
      </c>
      <c r="Y513" s="6">
        <v>0</v>
      </c>
      <c r="Z513" s="7">
        <v>43523</v>
      </c>
      <c r="AA5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13" s="35" t="str">
        <f>IFERROR(
                    _xlfn.XLOOKUP(Tabela1[[#This Row],[ID]],'Base_Solicitações MP'!B:B,'Base_Solicitações MP'!R:R),
                    "Não enviada")</f>
        <v>Não enviada</v>
      </c>
      <c r="AC513" s="15" t="str">
        <f>_xlfn.CONCAT(Tabela1[[#This Row],[Município]],"/",Tabela1[[#This Row],[UF]])</f>
        <v>Serrinha/BA</v>
      </c>
    </row>
    <row r="514" spans="1:29" x14ac:dyDescent="0.25">
      <c r="A514" s="14" t="s">
        <v>705</v>
      </c>
      <c r="B514" s="2" t="s">
        <v>8651</v>
      </c>
      <c r="C514" s="2" t="s">
        <v>11524</v>
      </c>
      <c r="D514" s="3" t="s">
        <v>1026</v>
      </c>
      <c r="E514" s="1" t="s">
        <v>1027</v>
      </c>
      <c r="F514" s="1">
        <v>2011</v>
      </c>
      <c r="G514" s="1">
        <v>1</v>
      </c>
      <c r="H514" s="1" t="s">
        <v>1028</v>
      </c>
      <c r="I514" s="1" t="s">
        <v>44</v>
      </c>
      <c r="J514" s="1" t="s">
        <v>29</v>
      </c>
      <c r="K514" s="1" t="str">
        <f>IF(Tabela1[[#This Row],[Situação da Obra]]="Inacabada - PC Técnica Concluída","Inacabada",Tabela1[[#This Row],[Situação da Obra]])</f>
        <v>Inacabada</v>
      </c>
      <c r="L514" s="1" t="s">
        <v>30</v>
      </c>
      <c r="M514" s="4">
        <v>44915</v>
      </c>
      <c r="N514" s="5">
        <v>0.6734</v>
      </c>
      <c r="O514" s="4">
        <v>42222</v>
      </c>
      <c r="P514" s="1" t="s">
        <v>31</v>
      </c>
      <c r="Q514" s="1" t="s">
        <v>710</v>
      </c>
      <c r="R514" s="1" t="s">
        <v>32</v>
      </c>
      <c r="S514" s="1" t="s">
        <v>33</v>
      </c>
      <c r="T514" s="1" t="s">
        <v>34</v>
      </c>
      <c r="U514" s="6">
        <v>1321036.3799999999</v>
      </c>
      <c r="V514" s="6">
        <v>1323205.71</v>
      </c>
      <c r="W514" s="6">
        <v>0</v>
      </c>
      <c r="X514" s="6">
        <v>1323205.71</v>
      </c>
      <c r="Y514" s="6">
        <v>18064.849999999999</v>
      </c>
      <c r="Z514" s="7">
        <v>42366</v>
      </c>
      <c r="AA5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14" s="35" t="str">
        <f>IFERROR(
                    _xlfn.XLOOKUP(Tabela1[[#This Row],[ID]],'Base_Solicitações MP'!B:B,'Base_Solicitações MP'!R:R),
                    "Não enviada")</f>
        <v>Diligência</v>
      </c>
      <c r="AC514" s="15" t="str">
        <f>_xlfn.CONCAT(Tabela1[[#This Row],[Município]],"/",Tabela1[[#This Row],[UF]])</f>
        <v>Ribamar Fiquene/MA</v>
      </c>
    </row>
    <row r="515" spans="1:29" x14ac:dyDescent="0.25">
      <c r="A515" s="14" t="s">
        <v>705</v>
      </c>
      <c r="B515" s="2" t="s">
        <v>8652</v>
      </c>
      <c r="C515" s="2" t="s">
        <v>11525</v>
      </c>
      <c r="D515" s="3" t="s">
        <v>1029</v>
      </c>
      <c r="E515" s="1" t="s">
        <v>1030</v>
      </c>
      <c r="F515" s="1">
        <v>2011</v>
      </c>
      <c r="G515" s="1">
        <v>1</v>
      </c>
      <c r="H515" s="1" t="s">
        <v>1031</v>
      </c>
      <c r="I515" s="1" t="s">
        <v>52</v>
      </c>
      <c r="J515" s="1" t="s">
        <v>29</v>
      </c>
      <c r="K515" s="1" t="str">
        <f>IF(Tabela1[[#This Row],[Situação da Obra]]="Inacabada - PC Técnica Concluída","Inacabada",Tabela1[[#This Row],[Situação da Obra]])</f>
        <v>Inacabada</v>
      </c>
      <c r="L515" s="1" t="s">
        <v>30</v>
      </c>
      <c r="M515" s="4">
        <v>44915</v>
      </c>
      <c r="N515" s="5">
        <v>0.60160000000000002</v>
      </c>
      <c r="O515" s="4">
        <v>42598</v>
      </c>
      <c r="P515" s="1" t="s">
        <v>31</v>
      </c>
      <c r="Q515" s="1" t="s">
        <v>710</v>
      </c>
      <c r="R515" s="1" t="s">
        <v>32</v>
      </c>
      <c r="S515" s="1" t="s">
        <v>79</v>
      </c>
      <c r="T515" s="1" t="s">
        <v>34</v>
      </c>
      <c r="U515" s="6">
        <v>604842.74</v>
      </c>
      <c r="V515" s="6">
        <v>607742.9</v>
      </c>
      <c r="W515" s="6">
        <v>0</v>
      </c>
      <c r="X515" s="6">
        <v>607742.9</v>
      </c>
      <c r="Y515" s="6">
        <v>0</v>
      </c>
      <c r="Z515" s="7">
        <v>42560</v>
      </c>
      <c r="AA5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15" s="35" t="str">
        <f>IFERROR(
                    _xlfn.XLOOKUP(Tabela1[[#This Row],[ID]],'Base_Solicitações MP'!B:B,'Base_Solicitações MP'!R:R),
                    "Não enviada")</f>
        <v>Não enviada</v>
      </c>
      <c r="AC515" s="15" t="str">
        <f>_xlfn.CONCAT(Tabela1[[#This Row],[Município]],"/",Tabela1[[#This Row],[UF]])</f>
        <v>Aroeiras/PB</v>
      </c>
    </row>
    <row r="516" spans="1:29" x14ac:dyDescent="0.25">
      <c r="A516" s="14" t="s">
        <v>705</v>
      </c>
      <c r="B516" s="2" t="s">
        <v>8653</v>
      </c>
      <c r="C516" s="2" t="s">
        <v>11526</v>
      </c>
      <c r="D516" s="3" t="s">
        <v>1032</v>
      </c>
      <c r="E516" s="1" t="s">
        <v>1033</v>
      </c>
      <c r="F516" s="1">
        <v>2011</v>
      </c>
      <c r="G516" s="1">
        <v>1</v>
      </c>
      <c r="H516" s="1" t="s">
        <v>1034</v>
      </c>
      <c r="I516" s="1" t="s">
        <v>160</v>
      </c>
      <c r="J516" s="1" t="s">
        <v>29</v>
      </c>
      <c r="K516" s="1" t="str">
        <f>IF(Tabela1[[#This Row],[Situação da Obra]]="Inacabada - PC Técnica Concluída","Inacabada",Tabela1[[#This Row],[Situação da Obra]])</f>
        <v>Inacabada</v>
      </c>
      <c r="L516" s="1" t="s">
        <v>30</v>
      </c>
      <c r="M516" s="4">
        <v>44915</v>
      </c>
      <c r="N516" s="5">
        <v>0.47670000000000001</v>
      </c>
      <c r="O516" s="4"/>
      <c r="P516" s="1" t="s">
        <v>31</v>
      </c>
      <c r="Q516" s="1" t="s">
        <v>710</v>
      </c>
      <c r="R516" s="1" t="s">
        <v>32</v>
      </c>
      <c r="S516" s="1" t="s">
        <v>79</v>
      </c>
      <c r="T516" s="1" t="s">
        <v>34</v>
      </c>
      <c r="U516" s="6">
        <v>679487.94</v>
      </c>
      <c r="V516" s="6">
        <v>618436.39</v>
      </c>
      <c r="W516" s="6">
        <v>0</v>
      </c>
      <c r="X516" s="6">
        <v>618436.39</v>
      </c>
      <c r="Y516" s="6">
        <v>87.55</v>
      </c>
      <c r="Z516" s="7">
        <v>45166</v>
      </c>
      <c r="AA5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16" s="35" t="str">
        <f>IFERROR(
                    _xlfn.XLOOKUP(Tabela1[[#This Row],[ID]],'Base_Solicitações MP'!B:B,'Base_Solicitações MP'!R:R),
                    "Não enviada")</f>
        <v>Retornado para Análise FNDE</v>
      </c>
      <c r="AC516" s="15" t="str">
        <f>_xlfn.CONCAT(Tabela1[[#This Row],[Município]],"/",Tabela1[[#This Row],[UF]])</f>
        <v>Cumaru/PE</v>
      </c>
    </row>
    <row r="517" spans="1:29" x14ac:dyDescent="0.25">
      <c r="A517" s="14" t="s">
        <v>705</v>
      </c>
      <c r="B517" s="2" t="s">
        <v>8654</v>
      </c>
      <c r="C517" s="2" t="s">
        <v>11527</v>
      </c>
      <c r="D517" s="3" t="s">
        <v>1035</v>
      </c>
      <c r="E517" s="1" t="s">
        <v>1036</v>
      </c>
      <c r="F517" s="1">
        <v>2011</v>
      </c>
      <c r="G517" s="1">
        <v>1</v>
      </c>
      <c r="H517" s="1" t="s">
        <v>780</v>
      </c>
      <c r="I517" s="1" t="s">
        <v>82</v>
      </c>
      <c r="J517" s="1" t="s">
        <v>29</v>
      </c>
      <c r="K517" s="1" t="str">
        <f>IF(Tabela1[[#This Row],[Situação da Obra]]="Inacabada - PC Técnica Concluída","Inacabada",Tabela1[[#This Row],[Situação da Obra]])</f>
        <v>Inacabada</v>
      </c>
      <c r="L517" s="1" t="s">
        <v>30</v>
      </c>
      <c r="M517" s="4">
        <v>44915</v>
      </c>
      <c r="N517" s="5">
        <v>0.374</v>
      </c>
      <c r="O517" s="4">
        <v>43515</v>
      </c>
      <c r="P517" s="1" t="s">
        <v>31</v>
      </c>
      <c r="Q517" s="1" t="s">
        <v>710</v>
      </c>
      <c r="R517" s="1" t="s">
        <v>32</v>
      </c>
      <c r="S517" s="1" t="s">
        <v>33</v>
      </c>
      <c r="T517" s="1" t="s">
        <v>34</v>
      </c>
      <c r="U517" s="6">
        <v>1228516.17</v>
      </c>
      <c r="V517" s="6">
        <v>1157830.8500000001</v>
      </c>
      <c r="W517" s="6">
        <v>0</v>
      </c>
      <c r="X517" s="6">
        <v>1157830.8500000001</v>
      </c>
      <c r="Y517" s="6">
        <v>177459.62</v>
      </c>
      <c r="Z517" s="7">
        <v>43549</v>
      </c>
      <c r="AA5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17" s="35" t="str">
        <f>IFERROR(
                    _xlfn.XLOOKUP(Tabela1[[#This Row],[ID]],'Base_Solicitações MP'!B:B,'Base_Solicitações MP'!R:R),
                    "Não enviada")</f>
        <v>Não enviada</v>
      </c>
      <c r="AC517" s="15" t="str">
        <f>_xlfn.CONCAT(Tabela1[[#This Row],[Município]],"/",Tabela1[[#This Row],[UF]])</f>
        <v>Ilhéus/BA</v>
      </c>
    </row>
    <row r="518" spans="1:29" x14ac:dyDescent="0.25">
      <c r="A518" s="14" t="s">
        <v>705</v>
      </c>
      <c r="B518" s="2" t="s">
        <v>8655</v>
      </c>
      <c r="C518" s="2" t="s">
        <v>11528</v>
      </c>
      <c r="D518" s="3" t="s">
        <v>1037</v>
      </c>
      <c r="E518" s="1" t="s">
        <v>1038</v>
      </c>
      <c r="F518" s="1">
        <v>2011</v>
      </c>
      <c r="G518" s="1">
        <v>1</v>
      </c>
      <c r="H518" s="1" t="s">
        <v>1039</v>
      </c>
      <c r="I518" s="1" t="s">
        <v>82</v>
      </c>
      <c r="J518" s="1" t="s">
        <v>29</v>
      </c>
      <c r="K518" s="1" t="str">
        <f>IF(Tabela1[[#This Row],[Situação da Obra]]="Inacabada - PC Técnica Concluída","Inacabada",Tabela1[[#This Row],[Situação da Obra]])</f>
        <v>Inacabada</v>
      </c>
      <c r="L518" s="1" t="s">
        <v>30</v>
      </c>
      <c r="M518" s="4">
        <v>44915</v>
      </c>
      <c r="N518" s="5">
        <v>0.57969999999999999</v>
      </c>
      <c r="O518" s="4">
        <v>42415</v>
      </c>
      <c r="P518" s="1" t="s">
        <v>31</v>
      </c>
      <c r="Q518" s="1" t="s">
        <v>710</v>
      </c>
      <c r="R518" s="1" t="s">
        <v>32</v>
      </c>
      <c r="S518" s="1" t="s">
        <v>79</v>
      </c>
      <c r="T518" s="1" t="s">
        <v>34</v>
      </c>
      <c r="U518" s="6">
        <v>613850.1</v>
      </c>
      <c r="V518" s="6">
        <v>620000</v>
      </c>
      <c r="W518" s="6">
        <v>0</v>
      </c>
      <c r="X518" s="6">
        <v>620000</v>
      </c>
      <c r="Y518" s="6">
        <v>1045.3900000000001</v>
      </c>
      <c r="Z518" s="7">
        <v>42559</v>
      </c>
      <c r="AA5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18" s="35" t="str">
        <f>IFERROR(
                    _xlfn.XLOOKUP(Tabela1[[#This Row],[ID]],'Base_Solicitações MP'!B:B,'Base_Solicitações MP'!R:R),
                    "Não enviada")</f>
        <v>Aguardando Análise FNDE</v>
      </c>
      <c r="AC518" s="15" t="str">
        <f>_xlfn.CONCAT(Tabela1[[#This Row],[Município]],"/",Tabela1[[#This Row],[UF]])</f>
        <v>Itororó/BA</v>
      </c>
    </row>
    <row r="519" spans="1:29" x14ac:dyDescent="0.25">
      <c r="A519" s="14" t="s">
        <v>705</v>
      </c>
      <c r="B519" s="2" t="s">
        <v>8656</v>
      </c>
      <c r="C519" s="2" t="s">
        <v>11529</v>
      </c>
      <c r="D519" s="3" t="s">
        <v>1040</v>
      </c>
      <c r="E519" s="1" t="s">
        <v>1041</v>
      </c>
      <c r="F519" s="1">
        <v>2011</v>
      </c>
      <c r="G519" s="1">
        <v>1</v>
      </c>
      <c r="H519" s="1" t="s">
        <v>1042</v>
      </c>
      <c r="I519" s="1" t="s">
        <v>60</v>
      </c>
      <c r="J519" s="1" t="s">
        <v>29</v>
      </c>
      <c r="K519" s="1" t="str">
        <f>IF(Tabela1[[#This Row],[Situação da Obra]]="Inacabada - PC Técnica Concluída","Inacabada",Tabela1[[#This Row],[Situação da Obra]])</f>
        <v>Inacabada</v>
      </c>
      <c r="L519" s="1" t="s">
        <v>30</v>
      </c>
      <c r="M519" s="4">
        <v>45022</v>
      </c>
      <c r="N519" s="5">
        <v>0.98309999999999997</v>
      </c>
      <c r="O519" s="4">
        <v>43353</v>
      </c>
      <c r="P519" s="1" t="s">
        <v>31</v>
      </c>
      <c r="Q519" s="1" t="s">
        <v>710</v>
      </c>
      <c r="R519" s="1" t="s">
        <v>32</v>
      </c>
      <c r="S519" s="1" t="s">
        <v>79</v>
      </c>
      <c r="T519" s="1" t="s">
        <v>34</v>
      </c>
      <c r="U519" s="6">
        <v>284993.5</v>
      </c>
      <c r="V519" s="6">
        <v>614988.1</v>
      </c>
      <c r="W519" s="6">
        <v>0</v>
      </c>
      <c r="X519" s="6">
        <v>614988.1</v>
      </c>
      <c r="Y519" s="6">
        <v>67187.17</v>
      </c>
      <c r="Z519" s="7">
        <v>44928</v>
      </c>
      <c r="AA5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19" s="35" t="str">
        <f>IFERROR(
                    _xlfn.XLOOKUP(Tabela1[[#This Row],[ID]],'Base_Solicitações MP'!B:B,'Base_Solicitações MP'!R:R),
                    "Não enviada")</f>
        <v>Não enviada</v>
      </c>
      <c r="AC519" s="15" t="str">
        <f>_xlfn.CONCAT(Tabela1[[#This Row],[Município]],"/",Tabela1[[#This Row],[UF]])</f>
        <v>Rio Paranaíba/MG</v>
      </c>
    </row>
    <row r="520" spans="1:29" x14ac:dyDescent="0.25">
      <c r="A520" s="14" t="s">
        <v>705</v>
      </c>
      <c r="B520" s="2" t="s">
        <v>8657</v>
      </c>
      <c r="C520" s="2" t="s">
        <v>11530</v>
      </c>
      <c r="D520" s="3" t="s">
        <v>1043</v>
      </c>
      <c r="E520" s="1" t="s">
        <v>1044</v>
      </c>
      <c r="F520" s="1">
        <v>2011</v>
      </c>
      <c r="G520" s="1">
        <v>1</v>
      </c>
      <c r="H520" s="1" t="s">
        <v>1045</v>
      </c>
      <c r="I520" s="1" t="s">
        <v>82</v>
      </c>
      <c r="J520" s="1" t="s">
        <v>29</v>
      </c>
      <c r="K520" s="1" t="str">
        <f>IF(Tabela1[[#This Row],[Situação da Obra]]="Inacabada - PC Técnica Concluída","Inacabada",Tabela1[[#This Row],[Situação da Obra]])</f>
        <v>Inacabada</v>
      </c>
      <c r="L520" s="1" t="s">
        <v>30</v>
      </c>
      <c r="M520" s="4">
        <v>44915</v>
      </c>
      <c r="N520" s="5">
        <v>0.5413</v>
      </c>
      <c r="O520" s="4">
        <v>42592</v>
      </c>
      <c r="P520" s="1" t="s">
        <v>31</v>
      </c>
      <c r="Q520" s="1" t="s">
        <v>710</v>
      </c>
      <c r="R520" s="1" t="s">
        <v>32</v>
      </c>
      <c r="S520" s="1" t="s">
        <v>33</v>
      </c>
      <c r="T520" s="1" t="s">
        <v>34</v>
      </c>
      <c r="U520" s="6">
        <v>1258778.22</v>
      </c>
      <c r="V520" s="6">
        <v>1264225.01</v>
      </c>
      <c r="W520" s="6">
        <v>0</v>
      </c>
      <c r="X520" s="6">
        <v>1264225.01</v>
      </c>
      <c r="Y520" s="6">
        <v>0</v>
      </c>
      <c r="Z520" s="7">
        <v>42551</v>
      </c>
      <c r="AA5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20" s="35" t="str">
        <f>IFERROR(
                    _xlfn.XLOOKUP(Tabela1[[#This Row],[ID]],'Base_Solicitações MP'!B:B,'Base_Solicitações MP'!R:R),
                    "Não enviada")</f>
        <v>Em Cadastramento</v>
      </c>
      <c r="AC520" s="15" t="str">
        <f>_xlfn.CONCAT(Tabela1[[#This Row],[Município]],"/",Tabela1[[#This Row],[UF]])</f>
        <v>Morpará/BA</v>
      </c>
    </row>
    <row r="521" spans="1:29" x14ac:dyDescent="0.25">
      <c r="A521" s="14" t="s">
        <v>705</v>
      </c>
      <c r="B521" s="2" t="s">
        <v>8658</v>
      </c>
      <c r="C521" s="2" t="s">
        <v>11531</v>
      </c>
      <c r="D521" s="3" t="s">
        <v>1046</v>
      </c>
      <c r="E521" s="1" t="s">
        <v>1047</v>
      </c>
      <c r="F521" s="1">
        <v>2011</v>
      </c>
      <c r="G521" s="1">
        <v>1</v>
      </c>
      <c r="H521" s="1" t="s">
        <v>1048</v>
      </c>
      <c r="I521" s="1" t="s">
        <v>66</v>
      </c>
      <c r="J521" s="1" t="s">
        <v>29</v>
      </c>
      <c r="K521" s="1" t="str">
        <f>IF(Tabela1[[#This Row],[Situação da Obra]]="Inacabada - PC Técnica Concluída","Inacabada",Tabela1[[#This Row],[Situação da Obra]])</f>
        <v>Inacabada</v>
      </c>
      <c r="L521" s="1" t="s">
        <v>30</v>
      </c>
      <c r="M521" s="4">
        <v>44915</v>
      </c>
      <c r="N521" s="5">
        <v>0</v>
      </c>
      <c r="O521" s="4"/>
      <c r="P521" s="1" t="s">
        <v>31</v>
      </c>
      <c r="Q521" s="1" t="s">
        <v>710</v>
      </c>
      <c r="R521" s="1" t="s">
        <v>32</v>
      </c>
      <c r="S521" s="1" t="s">
        <v>79</v>
      </c>
      <c r="T521" s="1" t="s">
        <v>34</v>
      </c>
      <c r="U521" s="6">
        <v>905161.32</v>
      </c>
      <c r="V521" s="6">
        <v>619999.99</v>
      </c>
      <c r="W521" s="6">
        <v>0</v>
      </c>
      <c r="X521" s="6">
        <v>619999.99</v>
      </c>
      <c r="Y521" s="6">
        <v>2472.16</v>
      </c>
      <c r="Z521" s="7">
        <v>44906</v>
      </c>
      <c r="AA5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21" s="35" t="str">
        <f>IFERROR(
                    _xlfn.XLOOKUP(Tabela1[[#This Row],[ID]],'Base_Solicitações MP'!B:B,'Base_Solicitações MP'!R:R),
                    "Não enviada")</f>
        <v>Aguardando Análise FNDE</v>
      </c>
      <c r="AC521" s="15" t="str">
        <f>_xlfn.CONCAT(Tabela1[[#This Row],[Município]],"/",Tabela1[[#This Row],[UF]])</f>
        <v>Conceição de Macabu/RJ</v>
      </c>
    </row>
    <row r="522" spans="1:29" x14ac:dyDescent="0.25">
      <c r="A522" s="14" t="s">
        <v>705</v>
      </c>
      <c r="B522" s="2" t="s">
        <v>8659</v>
      </c>
      <c r="C522" s="2" t="s">
        <v>11532</v>
      </c>
      <c r="D522" s="3" t="s">
        <v>1049</v>
      </c>
      <c r="E522" s="1" t="s">
        <v>1050</v>
      </c>
      <c r="F522" s="1">
        <v>2011</v>
      </c>
      <c r="G522" s="1">
        <v>1</v>
      </c>
      <c r="H522" s="1" t="s">
        <v>1051</v>
      </c>
      <c r="I522" s="1" t="s">
        <v>52</v>
      </c>
      <c r="J522" s="1" t="s">
        <v>29</v>
      </c>
      <c r="K522" s="1" t="str">
        <f>IF(Tabela1[[#This Row],[Situação da Obra]]="Inacabada - PC Técnica Concluída","Inacabada",Tabela1[[#This Row],[Situação da Obra]])</f>
        <v>Inacabada</v>
      </c>
      <c r="L522" s="1" t="s">
        <v>30</v>
      </c>
      <c r="M522" s="4">
        <v>44915</v>
      </c>
      <c r="N522" s="5">
        <v>1</v>
      </c>
      <c r="O522" s="4">
        <v>41968</v>
      </c>
      <c r="P522" s="1" t="s">
        <v>31</v>
      </c>
      <c r="Q522" s="1" t="s">
        <v>710</v>
      </c>
      <c r="R522" s="1" t="s">
        <v>32</v>
      </c>
      <c r="S522" s="1" t="s">
        <v>79</v>
      </c>
      <c r="T522" s="1" t="s">
        <v>34</v>
      </c>
      <c r="U522" s="6">
        <v>616297.56999999995</v>
      </c>
      <c r="V522" s="6">
        <v>618004.47999999998</v>
      </c>
      <c r="W522" s="6">
        <v>0</v>
      </c>
      <c r="X522" s="6">
        <v>618004.47999999998</v>
      </c>
      <c r="Y522" s="6">
        <v>0</v>
      </c>
      <c r="Z522" s="7">
        <v>42043</v>
      </c>
      <c r="AA5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22" s="35" t="str">
        <f>IFERROR(
                    _xlfn.XLOOKUP(Tabela1[[#This Row],[ID]],'Base_Solicitações MP'!B:B,'Base_Solicitações MP'!R:R),
                    "Não enviada")</f>
        <v>Não enviada</v>
      </c>
      <c r="AC522" s="15" t="str">
        <f>_xlfn.CONCAT(Tabela1[[#This Row],[Município]],"/",Tabela1[[#This Row],[UF]])</f>
        <v>Quixabá/PB</v>
      </c>
    </row>
    <row r="523" spans="1:29" x14ac:dyDescent="0.25">
      <c r="A523" s="14" t="s">
        <v>705</v>
      </c>
      <c r="B523" s="2" t="s">
        <v>8660</v>
      </c>
      <c r="C523" s="2" t="s">
        <v>11533</v>
      </c>
      <c r="D523" s="3" t="s">
        <v>1052</v>
      </c>
      <c r="E523" s="1" t="s">
        <v>1053</v>
      </c>
      <c r="F523" s="1">
        <v>2011</v>
      </c>
      <c r="G523" s="1">
        <v>1</v>
      </c>
      <c r="H523" s="1" t="s">
        <v>1054</v>
      </c>
      <c r="I523" s="1" t="s">
        <v>129</v>
      </c>
      <c r="J523" s="1" t="s">
        <v>29</v>
      </c>
      <c r="K523" s="1" t="str">
        <f>IF(Tabela1[[#This Row],[Situação da Obra]]="Inacabada - PC Técnica Concluída","Inacabada",Tabela1[[#This Row],[Situação da Obra]])</f>
        <v>Inacabada</v>
      </c>
      <c r="L523" s="1" t="s">
        <v>30</v>
      </c>
      <c r="M523" s="4">
        <v>44915</v>
      </c>
      <c r="N523" s="5">
        <v>0.80079999999999996</v>
      </c>
      <c r="O523" s="4">
        <v>42668</v>
      </c>
      <c r="P523" s="1" t="s">
        <v>31</v>
      </c>
      <c r="Q523" s="1" t="s">
        <v>710</v>
      </c>
      <c r="R523" s="1" t="s">
        <v>32</v>
      </c>
      <c r="S523" s="1" t="s">
        <v>79</v>
      </c>
      <c r="T523" s="1" t="s">
        <v>34</v>
      </c>
      <c r="U523" s="6">
        <v>545559.92000000004</v>
      </c>
      <c r="V523" s="6">
        <v>582773.57999999996</v>
      </c>
      <c r="W523" s="6">
        <v>0</v>
      </c>
      <c r="X523" s="6">
        <v>582773.57999999996</v>
      </c>
      <c r="Y523" s="6">
        <v>0</v>
      </c>
      <c r="Z523" s="7">
        <v>42651</v>
      </c>
      <c r="AA5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23" s="35" t="str">
        <f>IFERROR(
                    _xlfn.XLOOKUP(Tabela1[[#This Row],[ID]],'Base_Solicitações MP'!B:B,'Base_Solicitações MP'!R:R),
                    "Não enviada")</f>
        <v>Diligência</v>
      </c>
      <c r="AC523" s="15" t="str">
        <f>_xlfn.CONCAT(Tabela1[[#This Row],[Município]],"/",Tabela1[[#This Row],[UF]])</f>
        <v>Santana do Seridó/RN</v>
      </c>
    </row>
    <row r="524" spans="1:29" x14ac:dyDescent="0.25">
      <c r="A524" s="14" t="s">
        <v>705</v>
      </c>
      <c r="B524" s="2" t="s">
        <v>8661</v>
      </c>
      <c r="C524" s="2" t="s">
        <v>11534</v>
      </c>
      <c r="D524" s="3" t="s">
        <v>1055</v>
      </c>
      <c r="E524" s="1" t="s">
        <v>1056</v>
      </c>
      <c r="F524" s="1">
        <v>2011</v>
      </c>
      <c r="G524" s="1">
        <v>2</v>
      </c>
      <c r="H524" s="1" t="s">
        <v>1057</v>
      </c>
      <c r="I524" s="1" t="s">
        <v>129</v>
      </c>
      <c r="J524" s="1" t="s">
        <v>29</v>
      </c>
      <c r="K524" s="1" t="str">
        <f>IF(Tabela1[[#This Row],[Situação da Obra]]="Inacabada - PC Técnica Concluída","Inacabada",Tabela1[[#This Row],[Situação da Obra]])</f>
        <v>Inacabada</v>
      </c>
      <c r="L524" s="1" t="s">
        <v>30</v>
      </c>
      <c r="M524" s="4">
        <v>44915</v>
      </c>
      <c r="N524" s="5">
        <v>0.45529999999999998</v>
      </c>
      <c r="O524" s="4">
        <v>43606</v>
      </c>
      <c r="P524" s="1" t="s">
        <v>31</v>
      </c>
      <c r="Q524" s="1" t="s">
        <v>710</v>
      </c>
      <c r="R524" s="1" t="s">
        <v>32</v>
      </c>
      <c r="S524" s="1" t="s">
        <v>33</v>
      </c>
      <c r="T524" s="1" t="s">
        <v>34</v>
      </c>
      <c r="U524" s="6">
        <v>2432595.84</v>
      </c>
      <c r="V524" s="6">
        <v>1272685.31</v>
      </c>
      <c r="W524" s="6">
        <v>0</v>
      </c>
      <c r="X524" s="6">
        <v>1272685.31</v>
      </c>
      <c r="Y524" s="6">
        <v>193.16</v>
      </c>
      <c r="Z524" s="7">
        <v>43525</v>
      </c>
      <c r="AA5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24" s="35" t="str">
        <f>IFERROR(
                    _xlfn.XLOOKUP(Tabela1[[#This Row],[ID]],'Base_Solicitações MP'!B:B,'Base_Solicitações MP'!R:R),
                    "Não enviada")</f>
        <v>Em Cadastramento</v>
      </c>
      <c r="AC524" s="15" t="str">
        <f>_xlfn.CONCAT(Tabela1[[#This Row],[Município]],"/",Tabela1[[#This Row],[UF]])</f>
        <v>Mossoró/RN</v>
      </c>
    </row>
    <row r="525" spans="1:29" x14ac:dyDescent="0.25">
      <c r="A525" s="14" t="s">
        <v>705</v>
      </c>
      <c r="B525" s="2" t="s">
        <v>8662</v>
      </c>
      <c r="C525" s="2" t="s">
        <v>11535</v>
      </c>
      <c r="D525" s="3" t="s">
        <v>1055</v>
      </c>
      <c r="E525" s="1" t="s">
        <v>1056</v>
      </c>
      <c r="F525" s="1">
        <v>2011</v>
      </c>
      <c r="G525" s="1">
        <v>2</v>
      </c>
      <c r="H525" s="1" t="s">
        <v>1057</v>
      </c>
      <c r="I525" s="1" t="s">
        <v>129</v>
      </c>
      <c r="J525" s="1" t="s">
        <v>29</v>
      </c>
      <c r="K525" s="1" t="str">
        <f>IF(Tabela1[[#This Row],[Situação da Obra]]="Inacabada - PC Técnica Concluída","Inacabada",Tabela1[[#This Row],[Situação da Obra]])</f>
        <v>Inacabada</v>
      </c>
      <c r="L525" s="1" t="s">
        <v>30</v>
      </c>
      <c r="M525" s="4">
        <v>44915</v>
      </c>
      <c r="N525" s="5">
        <v>0.4254</v>
      </c>
      <c r="O525" s="4">
        <v>43592</v>
      </c>
      <c r="P525" s="1" t="s">
        <v>31</v>
      </c>
      <c r="Q525" s="1" t="s">
        <v>710</v>
      </c>
      <c r="R525" s="1" t="s">
        <v>32</v>
      </c>
      <c r="S525" s="1" t="s">
        <v>33</v>
      </c>
      <c r="T525" s="1" t="s">
        <v>34</v>
      </c>
      <c r="U525" s="6">
        <v>1448371.71</v>
      </c>
      <c r="V525" s="6">
        <v>1289721.04</v>
      </c>
      <c r="W525" s="6">
        <v>0</v>
      </c>
      <c r="X525" s="6">
        <v>1289721.04</v>
      </c>
      <c r="Y525" s="6">
        <v>193.16</v>
      </c>
      <c r="Z525" s="7">
        <v>43525</v>
      </c>
      <c r="AA5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25" s="35" t="str">
        <f>IFERROR(
                    _xlfn.XLOOKUP(Tabela1[[#This Row],[ID]],'Base_Solicitações MP'!B:B,'Base_Solicitações MP'!R:R),
                    "Não enviada")</f>
        <v>Em Cadastramento</v>
      </c>
      <c r="AC525" s="15" t="str">
        <f>_xlfn.CONCAT(Tabela1[[#This Row],[Município]],"/",Tabela1[[#This Row],[UF]])</f>
        <v>Mossoró/RN</v>
      </c>
    </row>
    <row r="526" spans="1:29" x14ac:dyDescent="0.25">
      <c r="A526" s="14" t="s">
        <v>705</v>
      </c>
      <c r="B526" s="2" t="s">
        <v>8663</v>
      </c>
      <c r="C526" s="2" t="s">
        <v>11536</v>
      </c>
      <c r="D526" s="3" t="s">
        <v>1058</v>
      </c>
      <c r="E526" s="1" t="s">
        <v>1059</v>
      </c>
      <c r="F526" s="1">
        <v>2011</v>
      </c>
      <c r="G526" s="1">
        <v>4</v>
      </c>
      <c r="H526" s="1" t="s">
        <v>1060</v>
      </c>
      <c r="I526" s="1" t="s">
        <v>66</v>
      </c>
      <c r="J526" s="1" t="s">
        <v>40</v>
      </c>
      <c r="K526" s="1" t="str">
        <f>IF(Tabela1[[#This Row],[Situação da Obra]]="Inacabada - PC Técnica Concluída","Inacabada",Tabela1[[#This Row],[Situação da Obra]])</f>
        <v>Inacabada</v>
      </c>
      <c r="L526" s="1" t="s">
        <v>30</v>
      </c>
      <c r="M526" s="4">
        <v>43654</v>
      </c>
      <c r="N526" s="5">
        <v>0.68220000000000003</v>
      </c>
      <c r="O526" s="4">
        <v>43640</v>
      </c>
      <c r="P526" s="1" t="s">
        <v>31</v>
      </c>
      <c r="Q526" s="1" t="s">
        <v>710</v>
      </c>
      <c r="R526" s="1" t="s">
        <v>32</v>
      </c>
      <c r="S526" s="1" t="s">
        <v>33</v>
      </c>
      <c r="T526" s="1" t="s">
        <v>34</v>
      </c>
      <c r="U526" s="6">
        <v>2221276.96</v>
      </c>
      <c r="V526" s="6">
        <v>1311577.1399999999</v>
      </c>
      <c r="W526" s="6">
        <v>0</v>
      </c>
      <c r="X526" s="6">
        <v>1311577.1399999999</v>
      </c>
      <c r="Y526" s="6">
        <v>0</v>
      </c>
      <c r="Z526" s="7">
        <v>43468</v>
      </c>
      <c r="AA5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26" s="35" t="str">
        <f>IFERROR(
                    _xlfn.XLOOKUP(Tabela1[[#This Row],[ID]],'Base_Solicitações MP'!B:B,'Base_Solicitações MP'!R:R),
                    "Não enviada")</f>
        <v>Não enviada</v>
      </c>
      <c r="AC526" s="15" t="str">
        <f>_xlfn.CONCAT(Tabela1[[#This Row],[Município]],"/",Tabela1[[#This Row],[UF]])</f>
        <v>Campos dos Goytacazes/RJ</v>
      </c>
    </row>
    <row r="527" spans="1:29" x14ac:dyDescent="0.25">
      <c r="A527" s="14" t="s">
        <v>705</v>
      </c>
      <c r="B527" s="2" t="s">
        <v>8664</v>
      </c>
      <c r="C527" s="2" t="s">
        <v>11537</v>
      </c>
      <c r="D527" s="3" t="s">
        <v>1061</v>
      </c>
      <c r="E527" s="1" t="s">
        <v>1062</v>
      </c>
      <c r="F527" s="1">
        <v>2011</v>
      </c>
      <c r="G527" s="1">
        <v>1</v>
      </c>
      <c r="H527" s="1" t="s">
        <v>1063</v>
      </c>
      <c r="I527" s="1" t="s">
        <v>55</v>
      </c>
      <c r="J527" s="1" t="s">
        <v>40</v>
      </c>
      <c r="K527" s="1" t="str">
        <f>IF(Tabela1[[#This Row],[Situação da Obra]]="Inacabada - PC Técnica Concluída","Inacabada",Tabela1[[#This Row],[Situação da Obra]])</f>
        <v>Inacabada</v>
      </c>
      <c r="L527" s="1" t="s">
        <v>30</v>
      </c>
      <c r="M527" s="4">
        <v>43202</v>
      </c>
      <c r="N527" s="5">
        <v>0.48730000000000001</v>
      </c>
      <c r="O527" s="4">
        <v>42011</v>
      </c>
      <c r="P527" s="1" t="s">
        <v>31</v>
      </c>
      <c r="Q527" s="1" t="s">
        <v>710</v>
      </c>
      <c r="R527" s="1" t="s">
        <v>32</v>
      </c>
      <c r="S527" s="1" t="s">
        <v>33</v>
      </c>
      <c r="T527" s="1" t="s">
        <v>34</v>
      </c>
      <c r="U527" s="6">
        <v>2255049.5</v>
      </c>
      <c r="V527" s="6">
        <v>1317530.24</v>
      </c>
      <c r="W527" s="6">
        <v>0</v>
      </c>
      <c r="X527" s="6">
        <v>1317530.24</v>
      </c>
      <c r="Y527" s="6">
        <v>10452.51</v>
      </c>
      <c r="Z527" s="7">
        <v>43008</v>
      </c>
      <c r="AA5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27" s="35" t="str">
        <f>IFERROR(
                    _xlfn.XLOOKUP(Tabela1[[#This Row],[ID]],'Base_Solicitações MP'!B:B,'Base_Solicitações MP'!R:R),
                    "Não enviada")</f>
        <v>Aguardando Análise FNDE</v>
      </c>
      <c r="AC527" s="15" t="str">
        <f>_xlfn.CONCAT(Tabela1[[#This Row],[Município]],"/",Tabela1[[#This Row],[UF]])</f>
        <v>Monte Mor/SP</v>
      </c>
    </row>
    <row r="528" spans="1:29" x14ac:dyDescent="0.25">
      <c r="A528" s="14" t="s">
        <v>705</v>
      </c>
      <c r="B528" s="2" t="s">
        <v>8665</v>
      </c>
      <c r="C528" s="2" t="s">
        <v>11538</v>
      </c>
      <c r="D528" s="3" t="s">
        <v>1058</v>
      </c>
      <c r="E528" s="1" t="s">
        <v>1059</v>
      </c>
      <c r="F528" s="1">
        <v>2011</v>
      </c>
      <c r="G528" s="1">
        <v>4</v>
      </c>
      <c r="H528" s="1" t="s">
        <v>1060</v>
      </c>
      <c r="I528" s="1" t="s">
        <v>66</v>
      </c>
      <c r="J528" s="1" t="s">
        <v>40</v>
      </c>
      <c r="K528" s="1" t="str">
        <f>IF(Tabela1[[#This Row],[Situação da Obra]]="Inacabada - PC Técnica Concluída","Inacabada",Tabela1[[#This Row],[Situação da Obra]])</f>
        <v>Inacabada</v>
      </c>
      <c r="L528" s="1" t="s">
        <v>30</v>
      </c>
      <c r="M528" s="4">
        <v>43654</v>
      </c>
      <c r="N528" s="5">
        <v>0.57289999999999996</v>
      </c>
      <c r="O528" s="4">
        <v>43640</v>
      </c>
      <c r="P528" s="1" t="s">
        <v>31</v>
      </c>
      <c r="Q528" s="1" t="s">
        <v>710</v>
      </c>
      <c r="R528" s="1" t="s">
        <v>32</v>
      </c>
      <c r="S528" s="1" t="s">
        <v>33</v>
      </c>
      <c r="T528" s="1" t="s">
        <v>34</v>
      </c>
      <c r="U528" s="6">
        <v>1648696.62</v>
      </c>
      <c r="V528" s="6">
        <v>1311915.17</v>
      </c>
      <c r="W528" s="6">
        <v>0</v>
      </c>
      <c r="X528" s="6">
        <v>1311915.17</v>
      </c>
      <c r="Y528" s="6">
        <v>0</v>
      </c>
      <c r="Z528" s="7">
        <v>43468</v>
      </c>
      <c r="AA5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28" s="35" t="str">
        <f>IFERROR(
                    _xlfn.XLOOKUP(Tabela1[[#This Row],[ID]],'Base_Solicitações MP'!B:B,'Base_Solicitações MP'!R:R),
                    "Não enviada")</f>
        <v>Não enviada</v>
      </c>
      <c r="AC528" s="15" t="str">
        <f>_xlfn.CONCAT(Tabela1[[#This Row],[Município]],"/",Tabela1[[#This Row],[UF]])</f>
        <v>Campos dos Goytacazes/RJ</v>
      </c>
    </row>
    <row r="529" spans="1:29" x14ac:dyDescent="0.25">
      <c r="A529" s="14" t="s">
        <v>705</v>
      </c>
      <c r="B529" s="2" t="s">
        <v>8666</v>
      </c>
      <c r="C529" s="2" t="s">
        <v>11539</v>
      </c>
      <c r="D529" s="3" t="s">
        <v>1064</v>
      </c>
      <c r="E529" s="1" t="s">
        <v>1065</v>
      </c>
      <c r="F529" s="1">
        <v>2011</v>
      </c>
      <c r="G529" s="1">
        <v>1</v>
      </c>
      <c r="H529" s="1" t="s">
        <v>783</v>
      </c>
      <c r="I529" s="1" t="s">
        <v>160</v>
      </c>
      <c r="J529" s="1" t="s">
        <v>29</v>
      </c>
      <c r="K529" s="1" t="str">
        <f>IF(Tabela1[[#This Row],[Situação da Obra]]="Inacabada - PC Técnica Concluída","Inacabada",Tabela1[[#This Row],[Situação da Obra]])</f>
        <v>Inacabada</v>
      </c>
      <c r="L529" s="1" t="s">
        <v>30</v>
      </c>
      <c r="M529" s="4">
        <v>44915</v>
      </c>
      <c r="N529" s="5">
        <v>0.66249999999999998</v>
      </c>
      <c r="O529" s="4">
        <v>43182</v>
      </c>
      <c r="P529" s="1" t="s">
        <v>31</v>
      </c>
      <c r="Q529" s="1" t="s">
        <v>710</v>
      </c>
      <c r="R529" s="1" t="s">
        <v>32</v>
      </c>
      <c r="S529" s="1" t="s">
        <v>33</v>
      </c>
      <c r="T529" s="1" t="s">
        <v>34</v>
      </c>
      <c r="U529" s="6">
        <v>1166758.9099999999</v>
      </c>
      <c r="V529" s="6">
        <v>1273219.8899999999</v>
      </c>
      <c r="W529" s="6">
        <v>0</v>
      </c>
      <c r="X529" s="6">
        <v>1273219.8899999999</v>
      </c>
      <c r="Y529" s="6">
        <v>6070.53</v>
      </c>
      <c r="Z529" s="7">
        <v>43707</v>
      </c>
      <c r="AA5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29" s="35" t="str">
        <f>IFERROR(
                    _xlfn.XLOOKUP(Tabela1[[#This Row],[ID]],'Base_Solicitações MP'!B:B,'Base_Solicitações MP'!R:R),
                    "Não enviada")</f>
        <v>Não enviada</v>
      </c>
      <c r="AC529" s="15" t="str">
        <f>_xlfn.CONCAT(Tabela1[[#This Row],[Município]],"/",Tabela1[[#This Row],[UF]])</f>
        <v>Goiana/PE</v>
      </c>
    </row>
    <row r="530" spans="1:29" x14ac:dyDescent="0.25">
      <c r="A530" s="14" t="s">
        <v>705</v>
      </c>
      <c r="B530" s="2" t="s">
        <v>8667</v>
      </c>
      <c r="C530" s="2" t="s">
        <v>11540</v>
      </c>
      <c r="D530" s="3" t="s">
        <v>1066</v>
      </c>
      <c r="E530" s="1" t="s">
        <v>1067</v>
      </c>
      <c r="F530" s="1">
        <v>2011</v>
      </c>
      <c r="G530" s="1">
        <v>1</v>
      </c>
      <c r="H530" s="1" t="s">
        <v>1068</v>
      </c>
      <c r="I530" s="1" t="s">
        <v>63</v>
      </c>
      <c r="J530" s="1" t="s">
        <v>40</v>
      </c>
      <c r="K530" s="1" t="str">
        <f>IF(Tabela1[[#This Row],[Situação da Obra]]="Inacabada - PC Técnica Concluída","Inacabada",Tabela1[[#This Row],[Situação da Obra]])</f>
        <v>Inacabada</v>
      </c>
      <c r="L530" s="1" t="s">
        <v>30</v>
      </c>
      <c r="M530" s="4">
        <v>43515</v>
      </c>
      <c r="N530" s="5">
        <v>0.42370000000000002</v>
      </c>
      <c r="O530" s="4"/>
      <c r="P530" s="1" t="s">
        <v>31</v>
      </c>
      <c r="Q530" s="1" t="s">
        <v>710</v>
      </c>
      <c r="R530" s="1" t="s">
        <v>32</v>
      </c>
      <c r="S530" s="1" t="s">
        <v>79</v>
      </c>
      <c r="T530" s="1" t="s">
        <v>34</v>
      </c>
      <c r="U530" s="6" t="s">
        <v>41</v>
      </c>
      <c r="V530" s="6">
        <v>619999</v>
      </c>
      <c r="W530" s="6">
        <v>0</v>
      </c>
      <c r="X530" s="6">
        <v>619999</v>
      </c>
      <c r="Y530" s="6" t="s">
        <v>41</v>
      </c>
      <c r="Z530" s="7">
        <v>43496</v>
      </c>
      <c r="AA5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30" s="35" t="str">
        <f>IFERROR(
                    _xlfn.XLOOKUP(Tabela1[[#This Row],[ID]],'Base_Solicitações MP'!B:B,'Base_Solicitações MP'!R:R),
                    "Não enviada")</f>
        <v>Retornado para Análise FNDE</v>
      </c>
      <c r="AC530" s="15" t="str">
        <f>_xlfn.CONCAT(Tabela1[[#This Row],[Município]],"/",Tabela1[[#This Row],[UF]])</f>
        <v>Portelândia/GO</v>
      </c>
    </row>
    <row r="531" spans="1:29" x14ac:dyDescent="0.25">
      <c r="A531" s="14" t="s">
        <v>705</v>
      </c>
      <c r="B531" s="2" t="s">
        <v>8668</v>
      </c>
      <c r="C531" s="2" t="s">
        <v>11541</v>
      </c>
      <c r="D531" s="3" t="s">
        <v>1069</v>
      </c>
      <c r="E531" s="1" t="s">
        <v>1070</v>
      </c>
      <c r="F531" s="1">
        <v>2013</v>
      </c>
      <c r="G531" s="1">
        <v>1</v>
      </c>
      <c r="H531" s="1" t="s">
        <v>1071</v>
      </c>
      <c r="I531" s="1" t="s">
        <v>66</v>
      </c>
      <c r="J531" s="1" t="s">
        <v>40</v>
      </c>
      <c r="K531" s="1" t="str">
        <f>IF(Tabela1[[#This Row],[Situação da Obra]]="Inacabada - PC Técnica Concluída","Inacabada",Tabela1[[#This Row],[Situação da Obra]])</f>
        <v>Inacabada</v>
      </c>
      <c r="L531" s="1" t="s">
        <v>30</v>
      </c>
      <c r="M531" s="4">
        <v>44705</v>
      </c>
      <c r="N531" s="5">
        <v>0.46410000000000001</v>
      </c>
      <c r="O531" s="4">
        <v>44663</v>
      </c>
      <c r="P531" s="1" t="s">
        <v>31</v>
      </c>
      <c r="Q531" s="1" t="s">
        <v>710</v>
      </c>
      <c r="R531" s="1" t="s">
        <v>32</v>
      </c>
      <c r="S531" s="1" t="s">
        <v>353</v>
      </c>
      <c r="T531" s="1" t="s">
        <v>34</v>
      </c>
      <c r="U531" s="6">
        <v>1402219.4</v>
      </c>
      <c r="V531" s="6">
        <v>1402219.4</v>
      </c>
      <c r="W531" s="6">
        <v>0</v>
      </c>
      <c r="X531" s="6">
        <v>1402219.4</v>
      </c>
      <c r="Y531" s="6">
        <v>38865.79</v>
      </c>
      <c r="Z531" s="7">
        <v>44564</v>
      </c>
      <c r="AA5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31" s="35" t="str">
        <f>IFERROR(
                    _xlfn.XLOOKUP(Tabela1[[#This Row],[ID]],'Base_Solicitações MP'!B:B,'Base_Solicitações MP'!R:R),
                    "Não enviada")</f>
        <v>Em Cadastramento</v>
      </c>
      <c r="AC531" s="15" t="str">
        <f>_xlfn.CONCAT(Tabela1[[#This Row],[Município]],"/",Tabela1[[#This Row],[UF]])</f>
        <v>Guapimirim/RJ</v>
      </c>
    </row>
    <row r="532" spans="1:29" x14ac:dyDescent="0.25">
      <c r="A532" s="14" t="s">
        <v>705</v>
      </c>
      <c r="B532" s="2" t="s">
        <v>8669</v>
      </c>
      <c r="C532" s="2" t="s">
        <v>11542</v>
      </c>
      <c r="D532" s="3" t="s">
        <v>1072</v>
      </c>
      <c r="E532" s="1" t="s">
        <v>1073</v>
      </c>
      <c r="F532" s="1">
        <v>2011</v>
      </c>
      <c r="G532" s="1">
        <v>1</v>
      </c>
      <c r="H532" s="1" t="s">
        <v>1074</v>
      </c>
      <c r="I532" s="1" t="s">
        <v>184</v>
      </c>
      <c r="J532" s="1" t="s">
        <v>29</v>
      </c>
      <c r="K532" s="1" t="str">
        <f>IF(Tabela1[[#This Row],[Situação da Obra]]="Inacabada - PC Técnica Concluída","Inacabada",Tabela1[[#This Row],[Situação da Obra]])</f>
        <v>Inacabada</v>
      </c>
      <c r="L532" s="1" t="s">
        <v>30</v>
      </c>
      <c r="M532" s="4">
        <v>44915</v>
      </c>
      <c r="N532" s="5">
        <v>0.89900000000000002</v>
      </c>
      <c r="O532" s="4">
        <v>42177</v>
      </c>
      <c r="P532" s="1" t="s">
        <v>31</v>
      </c>
      <c r="Q532" s="1" t="s">
        <v>710</v>
      </c>
      <c r="R532" s="1" t="s">
        <v>32</v>
      </c>
      <c r="S532" s="1" t="s">
        <v>33</v>
      </c>
      <c r="T532" s="1" t="s">
        <v>34</v>
      </c>
      <c r="U532" s="6">
        <v>1303843.8799999999</v>
      </c>
      <c r="V532" s="6">
        <v>1329084.67</v>
      </c>
      <c r="W532" s="6">
        <v>0</v>
      </c>
      <c r="X532" s="6">
        <v>1329084.67</v>
      </c>
      <c r="Y532" s="6">
        <v>234.21</v>
      </c>
      <c r="Z532" s="7">
        <v>42110</v>
      </c>
      <c r="AA5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32" s="35" t="str">
        <f>IFERROR(
                    _xlfn.XLOOKUP(Tabela1[[#This Row],[ID]],'Base_Solicitações MP'!B:B,'Base_Solicitações MP'!R:R),
                    "Não enviada")</f>
        <v>Em Cadastramento</v>
      </c>
      <c r="AC532" s="15" t="str">
        <f>_xlfn.CONCAT(Tabela1[[#This Row],[Município]],"/",Tabela1[[#This Row],[UF]])</f>
        <v>Muaná/PA</v>
      </c>
    </row>
    <row r="533" spans="1:29" x14ac:dyDescent="0.25">
      <c r="A533" s="14" t="s">
        <v>705</v>
      </c>
      <c r="B533" s="2" t="s">
        <v>8670</v>
      </c>
      <c r="C533" s="2" t="s">
        <v>11543</v>
      </c>
      <c r="D533" s="3" t="s">
        <v>1075</v>
      </c>
      <c r="E533" s="1" t="s">
        <v>1076</v>
      </c>
      <c r="F533" s="1">
        <v>2014</v>
      </c>
      <c r="G533" s="1">
        <v>4</v>
      </c>
      <c r="H533" s="1" t="s">
        <v>1077</v>
      </c>
      <c r="I533" s="1" t="s">
        <v>28</v>
      </c>
      <c r="J533" s="1" t="s">
        <v>29</v>
      </c>
      <c r="K533" s="1" t="str">
        <f>IF(Tabela1[[#This Row],[Situação da Obra]]="Inacabada - PC Técnica Concluída","Inacabada",Tabela1[[#This Row],[Situação da Obra]])</f>
        <v>Inacabada</v>
      </c>
      <c r="L533" s="1" t="s">
        <v>30</v>
      </c>
      <c r="M533" s="4">
        <v>44915</v>
      </c>
      <c r="N533" s="5">
        <v>0.25180000000000002</v>
      </c>
      <c r="O533" s="4">
        <v>42564</v>
      </c>
      <c r="P533" s="1" t="s">
        <v>31</v>
      </c>
      <c r="Q533" s="1" t="s">
        <v>710</v>
      </c>
      <c r="R533" s="1" t="s">
        <v>32</v>
      </c>
      <c r="S533" s="1" t="s">
        <v>33</v>
      </c>
      <c r="T533" s="1" t="s">
        <v>34</v>
      </c>
      <c r="U533" s="6">
        <v>1654787.89</v>
      </c>
      <c r="V533" s="6">
        <v>1329617.49</v>
      </c>
      <c r="W533" s="6">
        <v>0</v>
      </c>
      <c r="X533" s="6">
        <v>1329617.49</v>
      </c>
      <c r="Y533" s="6">
        <v>0</v>
      </c>
      <c r="Z533" s="7">
        <v>43160</v>
      </c>
      <c r="AA5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33" s="35" t="str">
        <f>IFERROR(
                    _xlfn.XLOOKUP(Tabela1[[#This Row],[ID]],'Base_Solicitações MP'!B:B,'Base_Solicitações MP'!R:R),
                    "Não enviada")</f>
        <v>Não enviada</v>
      </c>
      <c r="AC533" s="15" t="str">
        <f>_xlfn.CONCAT(Tabela1[[#This Row],[Município]],"/",Tabela1[[#This Row],[UF]])</f>
        <v>Caucaia/CE</v>
      </c>
    </row>
    <row r="534" spans="1:29" x14ac:dyDescent="0.25">
      <c r="A534" s="14" t="s">
        <v>705</v>
      </c>
      <c r="B534" s="2" t="s">
        <v>8671</v>
      </c>
      <c r="C534" s="2" t="s">
        <v>11544</v>
      </c>
      <c r="D534" s="3" t="s">
        <v>1078</v>
      </c>
      <c r="E534" s="1" t="s">
        <v>1079</v>
      </c>
      <c r="F534" s="1">
        <v>2011</v>
      </c>
      <c r="G534" s="1">
        <v>1</v>
      </c>
      <c r="H534" s="1" t="s">
        <v>1080</v>
      </c>
      <c r="I534" s="1" t="s">
        <v>44</v>
      </c>
      <c r="J534" s="1" t="s">
        <v>29</v>
      </c>
      <c r="K534" s="1" t="str">
        <f>IF(Tabela1[[#This Row],[Situação da Obra]]="Inacabada - PC Técnica Concluída","Inacabada",Tabela1[[#This Row],[Situação da Obra]])</f>
        <v>Inacabada</v>
      </c>
      <c r="L534" s="1" t="s">
        <v>30</v>
      </c>
      <c r="M534" s="4">
        <v>44915</v>
      </c>
      <c r="N534" s="5">
        <v>0.39169999999999999</v>
      </c>
      <c r="O534" s="4"/>
      <c r="P534" s="1" t="s">
        <v>31</v>
      </c>
      <c r="Q534" s="1" t="s">
        <v>710</v>
      </c>
      <c r="R534" s="1" t="s">
        <v>32</v>
      </c>
      <c r="S534" s="1" t="s">
        <v>33</v>
      </c>
      <c r="T534" s="1" t="s">
        <v>34</v>
      </c>
      <c r="U534" s="6" t="s">
        <v>41</v>
      </c>
      <c r="V534" s="6">
        <v>1329073.02</v>
      </c>
      <c r="W534" s="6">
        <v>0</v>
      </c>
      <c r="X534" s="6">
        <v>1329073.02</v>
      </c>
      <c r="Y534" s="6" t="s">
        <v>41</v>
      </c>
      <c r="Z534" s="7">
        <v>43434</v>
      </c>
      <c r="AA5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34" s="35" t="str">
        <f>IFERROR(
                    _xlfn.XLOOKUP(Tabela1[[#This Row],[ID]],'Base_Solicitações MP'!B:B,'Base_Solicitações MP'!R:R),
                    "Não enviada")</f>
        <v>Não enviada</v>
      </c>
      <c r="AC534" s="15" t="str">
        <f>_xlfn.CONCAT(Tabela1[[#This Row],[Município]],"/",Tabela1[[#This Row],[UF]])</f>
        <v>São João do Carú/MA</v>
      </c>
    </row>
    <row r="535" spans="1:29" x14ac:dyDescent="0.25">
      <c r="A535" s="14" t="s">
        <v>705</v>
      </c>
      <c r="B535" s="2" t="s">
        <v>8672</v>
      </c>
      <c r="C535" s="2" t="s">
        <v>11545</v>
      </c>
      <c r="D535" s="3" t="s">
        <v>1058</v>
      </c>
      <c r="E535" s="1" t="s">
        <v>1059</v>
      </c>
      <c r="F535" s="1">
        <v>2011</v>
      </c>
      <c r="G535" s="1">
        <v>4</v>
      </c>
      <c r="H535" s="1" t="s">
        <v>1060</v>
      </c>
      <c r="I535" s="1" t="s">
        <v>66</v>
      </c>
      <c r="J535" s="1" t="s">
        <v>40</v>
      </c>
      <c r="K535" s="1" t="str">
        <f>IF(Tabela1[[#This Row],[Situação da Obra]]="Inacabada - PC Técnica Concluída","Inacabada",Tabela1[[#This Row],[Situação da Obra]])</f>
        <v>Inacabada</v>
      </c>
      <c r="L535" s="1" t="s">
        <v>30</v>
      </c>
      <c r="M535" s="4">
        <v>43615</v>
      </c>
      <c r="N535" s="5">
        <v>0.50990000000000002</v>
      </c>
      <c r="O535" s="4">
        <v>43605</v>
      </c>
      <c r="P535" s="1" t="s">
        <v>31</v>
      </c>
      <c r="Q535" s="1" t="s">
        <v>710</v>
      </c>
      <c r="R535" s="1" t="s">
        <v>32</v>
      </c>
      <c r="S535" s="1" t="s">
        <v>79</v>
      </c>
      <c r="T535" s="1" t="s">
        <v>34</v>
      </c>
      <c r="U535" s="6">
        <v>691230.35</v>
      </c>
      <c r="V535" s="6">
        <v>553084.89</v>
      </c>
      <c r="W535" s="6">
        <v>0</v>
      </c>
      <c r="X535" s="6">
        <v>553084.89</v>
      </c>
      <c r="Y535" s="6">
        <v>0</v>
      </c>
      <c r="Z535" s="7">
        <v>43468</v>
      </c>
      <c r="AA5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35" s="35" t="str">
        <f>IFERROR(
                    _xlfn.XLOOKUP(Tabela1[[#This Row],[ID]],'Base_Solicitações MP'!B:B,'Base_Solicitações MP'!R:R),
                    "Não enviada")</f>
        <v>Não enviada</v>
      </c>
      <c r="AC535" s="15" t="str">
        <f>_xlfn.CONCAT(Tabela1[[#This Row],[Município]],"/",Tabela1[[#This Row],[UF]])</f>
        <v>Campos dos Goytacazes/RJ</v>
      </c>
    </row>
    <row r="536" spans="1:29" x14ac:dyDescent="0.25">
      <c r="A536" s="14" t="s">
        <v>705</v>
      </c>
      <c r="B536" s="2" t="s">
        <v>8673</v>
      </c>
      <c r="C536" s="2" t="s">
        <v>11546</v>
      </c>
      <c r="D536" s="3" t="s">
        <v>1081</v>
      </c>
      <c r="E536" s="1" t="s">
        <v>1082</v>
      </c>
      <c r="F536" s="1">
        <v>2014</v>
      </c>
      <c r="G536" s="1">
        <v>1</v>
      </c>
      <c r="H536" s="1" t="s">
        <v>1083</v>
      </c>
      <c r="I536" s="1" t="s">
        <v>112</v>
      </c>
      <c r="J536" s="1" t="s">
        <v>56</v>
      </c>
      <c r="K536" s="1" t="str">
        <f>IF(Tabela1[[#This Row],[Situação da Obra]]="Inacabada - PC Técnica Concluída","Inacabada",Tabela1[[#This Row],[Situação da Obra]])</f>
        <v>Paralisada</v>
      </c>
      <c r="L536" s="1" t="s">
        <v>30</v>
      </c>
      <c r="M536" s="4">
        <v>44767</v>
      </c>
      <c r="N536" s="5">
        <v>0.60970000000000002</v>
      </c>
      <c r="O536" s="4">
        <v>45050</v>
      </c>
      <c r="P536" s="1" t="s">
        <v>31</v>
      </c>
      <c r="Q536" s="1" t="s">
        <v>710</v>
      </c>
      <c r="R536" s="1" t="s">
        <v>32</v>
      </c>
      <c r="S536" s="1" t="s">
        <v>739</v>
      </c>
      <c r="T536" s="1" t="s">
        <v>34</v>
      </c>
      <c r="U536" s="6">
        <v>1372560.8</v>
      </c>
      <c r="V536" s="6">
        <v>1309708.67</v>
      </c>
      <c r="W536" s="6">
        <v>0</v>
      </c>
      <c r="X536" s="6">
        <v>1309708.67</v>
      </c>
      <c r="Y536" s="6">
        <v>9318.08</v>
      </c>
      <c r="Z536" s="7">
        <v>45299</v>
      </c>
      <c r="AA5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36" s="35" t="str">
        <f>IFERROR(
                    _xlfn.XLOOKUP(Tabela1[[#This Row],[ID]],'Base_Solicitações MP'!B:B,'Base_Solicitações MP'!R:R),
                    "Não enviada")</f>
        <v>Diligência</v>
      </c>
      <c r="AC536" s="15" t="str">
        <f>_xlfn.CONCAT(Tabela1[[#This Row],[Município]],"/",Tabela1[[#This Row],[UF]])</f>
        <v>São José do Povo/MT</v>
      </c>
    </row>
    <row r="537" spans="1:29" x14ac:dyDescent="0.25">
      <c r="A537" s="14" t="s">
        <v>705</v>
      </c>
      <c r="B537" s="2" t="s">
        <v>8674</v>
      </c>
      <c r="C537" s="2" t="s">
        <v>11547</v>
      </c>
      <c r="D537" s="3" t="s">
        <v>1075</v>
      </c>
      <c r="E537" s="1" t="s">
        <v>1076</v>
      </c>
      <c r="F537" s="1">
        <v>2014</v>
      </c>
      <c r="G537" s="1">
        <v>4</v>
      </c>
      <c r="H537" s="1" t="s">
        <v>1077</v>
      </c>
      <c r="I537" s="1" t="s">
        <v>28</v>
      </c>
      <c r="J537" s="1" t="s">
        <v>29</v>
      </c>
      <c r="K537" s="1" t="str">
        <f>IF(Tabela1[[#This Row],[Situação da Obra]]="Inacabada - PC Técnica Concluída","Inacabada",Tabela1[[#This Row],[Situação da Obra]])</f>
        <v>Inacabada</v>
      </c>
      <c r="L537" s="1" t="s">
        <v>30</v>
      </c>
      <c r="M537" s="4">
        <v>44915</v>
      </c>
      <c r="N537" s="5">
        <v>0.871</v>
      </c>
      <c r="O537" s="4">
        <v>42696</v>
      </c>
      <c r="P537" s="1" t="s">
        <v>31</v>
      </c>
      <c r="Q537" s="1" t="s">
        <v>710</v>
      </c>
      <c r="R537" s="1" t="s">
        <v>32</v>
      </c>
      <c r="S537" s="1" t="s">
        <v>33</v>
      </c>
      <c r="T537" s="1" t="s">
        <v>34</v>
      </c>
      <c r="U537" s="6">
        <v>1572312.58</v>
      </c>
      <c r="V537" s="6">
        <v>1329760.83</v>
      </c>
      <c r="W537" s="6">
        <v>0</v>
      </c>
      <c r="X537" s="6">
        <v>1329760.83</v>
      </c>
      <c r="Y537" s="6">
        <v>0</v>
      </c>
      <c r="Z537" s="7">
        <v>43160</v>
      </c>
      <c r="AA5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37" s="35" t="str">
        <f>IFERROR(
                    _xlfn.XLOOKUP(Tabela1[[#This Row],[ID]],'Base_Solicitações MP'!B:B,'Base_Solicitações MP'!R:R),
                    "Não enviada")</f>
        <v>Não enviada</v>
      </c>
      <c r="AC537" s="15" t="str">
        <f>_xlfn.CONCAT(Tabela1[[#This Row],[Município]],"/",Tabela1[[#This Row],[UF]])</f>
        <v>Caucaia/CE</v>
      </c>
    </row>
    <row r="538" spans="1:29" x14ac:dyDescent="0.25">
      <c r="A538" s="14" t="s">
        <v>705</v>
      </c>
      <c r="B538" s="2" t="s">
        <v>8675</v>
      </c>
      <c r="C538" s="2" t="s">
        <v>11548</v>
      </c>
      <c r="D538" s="3" t="s">
        <v>1084</v>
      </c>
      <c r="E538" s="1" t="s">
        <v>1085</v>
      </c>
      <c r="F538" s="1">
        <v>2011</v>
      </c>
      <c r="G538" s="1">
        <v>1</v>
      </c>
      <c r="H538" s="1" t="s">
        <v>1086</v>
      </c>
      <c r="I538" s="1" t="s">
        <v>37</v>
      </c>
      <c r="J538" s="1" t="s">
        <v>29</v>
      </c>
      <c r="K538" s="1" t="str">
        <f>IF(Tabela1[[#This Row],[Situação da Obra]]="Inacabada - PC Técnica Concluída","Inacabada",Tabela1[[#This Row],[Situação da Obra]])</f>
        <v>Inacabada</v>
      </c>
      <c r="L538" s="1" t="s">
        <v>30</v>
      </c>
      <c r="M538" s="4">
        <v>44915</v>
      </c>
      <c r="N538" s="5">
        <v>0.39379999999999998</v>
      </c>
      <c r="O538" s="4">
        <v>43644</v>
      </c>
      <c r="P538" s="1" t="s">
        <v>31</v>
      </c>
      <c r="Q538" s="1" t="s">
        <v>710</v>
      </c>
      <c r="R538" s="1" t="s">
        <v>32</v>
      </c>
      <c r="S538" s="1" t="s">
        <v>79</v>
      </c>
      <c r="T538" s="1" t="s">
        <v>34</v>
      </c>
      <c r="U538" s="6">
        <v>616578.85</v>
      </c>
      <c r="V538" s="6">
        <v>618173.43999999994</v>
      </c>
      <c r="W538" s="6">
        <v>0</v>
      </c>
      <c r="X538" s="6">
        <v>618173.43999999994</v>
      </c>
      <c r="Y538" s="6">
        <v>0</v>
      </c>
      <c r="Z538" s="7">
        <v>43677</v>
      </c>
      <c r="AA5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38" s="35" t="str">
        <f>IFERROR(
                    _xlfn.XLOOKUP(Tabela1[[#This Row],[ID]],'Base_Solicitações MP'!B:B,'Base_Solicitações MP'!R:R),
                    "Não enviada")</f>
        <v>Diligência</v>
      </c>
      <c r="AC538" s="15" t="str">
        <f>_xlfn.CONCAT(Tabela1[[#This Row],[Município]],"/",Tabela1[[#This Row],[UF]])</f>
        <v>Currais/PI</v>
      </c>
    </row>
    <row r="539" spans="1:29" x14ac:dyDescent="0.25">
      <c r="A539" s="14" t="s">
        <v>705</v>
      </c>
      <c r="B539" s="2" t="s">
        <v>8676</v>
      </c>
      <c r="C539" s="2" t="s">
        <v>11549</v>
      </c>
      <c r="D539" s="3" t="s">
        <v>1087</v>
      </c>
      <c r="E539" s="1" t="s">
        <v>1088</v>
      </c>
      <c r="F539" s="1">
        <v>2011</v>
      </c>
      <c r="G539" s="1">
        <v>1</v>
      </c>
      <c r="H539" s="1" t="s">
        <v>786</v>
      </c>
      <c r="I539" s="1" t="s">
        <v>44</v>
      </c>
      <c r="J539" s="1" t="s">
        <v>29</v>
      </c>
      <c r="K539" s="1" t="str">
        <f>IF(Tabela1[[#This Row],[Situação da Obra]]="Inacabada - PC Técnica Concluída","Inacabada",Tabela1[[#This Row],[Situação da Obra]])</f>
        <v>Inacabada</v>
      </c>
      <c r="L539" s="1" t="s">
        <v>30</v>
      </c>
      <c r="M539" s="4">
        <v>44915</v>
      </c>
      <c r="N539" s="5">
        <v>0.20619999999999999</v>
      </c>
      <c r="O539" s="4">
        <v>41852</v>
      </c>
      <c r="P539" s="1" t="s">
        <v>31</v>
      </c>
      <c r="Q539" s="1" t="s">
        <v>710</v>
      </c>
      <c r="R539" s="1" t="s">
        <v>32</v>
      </c>
      <c r="S539" s="1" t="s">
        <v>33</v>
      </c>
      <c r="T539" s="1" t="s">
        <v>34</v>
      </c>
      <c r="U539" s="6">
        <v>1309732.43</v>
      </c>
      <c r="V539" s="6">
        <v>1300039.6000000001</v>
      </c>
      <c r="W539" s="6">
        <v>0</v>
      </c>
      <c r="X539" s="6">
        <v>1300039.6000000001</v>
      </c>
      <c r="Y539" s="6">
        <v>0</v>
      </c>
      <c r="Z539" s="7">
        <v>42114</v>
      </c>
      <c r="AA5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39" s="35" t="str">
        <f>IFERROR(
                    _xlfn.XLOOKUP(Tabela1[[#This Row],[ID]],'Base_Solicitações MP'!B:B,'Base_Solicitações MP'!R:R),
                    "Não enviada")</f>
        <v>Diligência</v>
      </c>
      <c r="AC539" s="15" t="str">
        <f>_xlfn.CONCAT(Tabela1[[#This Row],[Município]],"/",Tabela1[[#This Row],[UF]])</f>
        <v>Governador Edison Lobão/MA</v>
      </c>
    </row>
    <row r="540" spans="1:29" x14ac:dyDescent="0.25">
      <c r="A540" s="14" t="s">
        <v>705</v>
      </c>
      <c r="B540" s="2" t="s">
        <v>8677</v>
      </c>
      <c r="C540" s="2" t="s">
        <v>11550</v>
      </c>
      <c r="D540" s="3" t="s">
        <v>1024</v>
      </c>
      <c r="E540" s="1" t="s">
        <v>1025</v>
      </c>
      <c r="F540" s="1">
        <v>2011</v>
      </c>
      <c r="G540" s="1">
        <v>2</v>
      </c>
      <c r="H540" s="1" t="s">
        <v>137</v>
      </c>
      <c r="I540" s="1" t="s">
        <v>82</v>
      </c>
      <c r="J540" s="1" t="s">
        <v>29</v>
      </c>
      <c r="K540" s="1" t="str">
        <f>IF(Tabela1[[#This Row],[Situação da Obra]]="Inacabada - PC Técnica Concluída","Inacabada",Tabela1[[#This Row],[Situação da Obra]])</f>
        <v>Inacabada</v>
      </c>
      <c r="L540" s="1" t="s">
        <v>30</v>
      </c>
      <c r="M540" s="4">
        <v>44915</v>
      </c>
      <c r="N540" s="5">
        <v>0.56979999999999997</v>
      </c>
      <c r="O540" s="4">
        <v>43545</v>
      </c>
      <c r="P540" s="1" t="s">
        <v>31</v>
      </c>
      <c r="Q540" s="1" t="s">
        <v>710</v>
      </c>
      <c r="R540" s="1" t="s">
        <v>32</v>
      </c>
      <c r="S540" s="1" t="s">
        <v>33</v>
      </c>
      <c r="T540" s="1" t="s">
        <v>34</v>
      </c>
      <c r="U540" s="6">
        <v>1218653.6399999999</v>
      </c>
      <c r="V540" s="6">
        <v>1113801.5</v>
      </c>
      <c r="W540" s="6">
        <v>0</v>
      </c>
      <c r="X540" s="6">
        <v>1113801.5</v>
      </c>
      <c r="Y540" s="6">
        <v>0</v>
      </c>
      <c r="Z540" s="7">
        <v>43523</v>
      </c>
      <c r="AA5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40" s="35" t="str">
        <f>IFERROR(
                    _xlfn.XLOOKUP(Tabela1[[#This Row],[ID]],'Base_Solicitações MP'!B:B,'Base_Solicitações MP'!R:R),
                    "Não enviada")</f>
        <v>Não enviada</v>
      </c>
      <c r="AC540" s="15" t="str">
        <f>_xlfn.CONCAT(Tabela1[[#This Row],[Município]],"/",Tabela1[[#This Row],[UF]])</f>
        <v>Serrinha/BA</v>
      </c>
    </row>
    <row r="541" spans="1:29" x14ac:dyDescent="0.25">
      <c r="A541" s="14" t="s">
        <v>705</v>
      </c>
      <c r="B541" s="2" t="s">
        <v>8678</v>
      </c>
      <c r="C541" s="2" t="s">
        <v>11551</v>
      </c>
      <c r="D541" s="3" t="s">
        <v>1089</v>
      </c>
      <c r="E541" s="1" t="s">
        <v>1090</v>
      </c>
      <c r="F541" s="1">
        <v>2011</v>
      </c>
      <c r="G541" s="1">
        <v>1</v>
      </c>
      <c r="H541" s="1" t="s">
        <v>796</v>
      </c>
      <c r="I541" s="1" t="s">
        <v>212</v>
      </c>
      <c r="J541" s="1" t="s">
        <v>40</v>
      </c>
      <c r="K541" s="1" t="str">
        <f>IF(Tabela1[[#This Row],[Situação da Obra]]="Inacabada - PC Técnica Concluída","Inacabada",Tabela1[[#This Row],[Situação da Obra]])</f>
        <v>Inacabada</v>
      </c>
      <c r="L541" s="1" t="s">
        <v>30</v>
      </c>
      <c r="M541" s="4">
        <v>43202</v>
      </c>
      <c r="N541" s="5">
        <v>0.37309999999999999</v>
      </c>
      <c r="O541" s="4">
        <v>43104</v>
      </c>
      <c r="P541" s="1" t="s">
        <v>31</v>
      </c>
      <c r="Q541" s="1" t="s">
        <v>710</v>
      </c>
      <c r="R541" s="1" t="s">
        <v>32</v>
      </c>
      <c r="S541" s="1" t="s">
        <v>79</v>
      </c>
      <c r="T541" s="1" t="s">
        <v>34</v>
      </c>
      <c r="U541" s="6">
        <v>604504.68000000005</v>
      </c>
      <c r="V541" s="6">
        <v>619999</v>
      </c>
      <c r="W541" s="6">
        <v>0</v>
      </c>
      <c r="X541" s="6">
        <v>619999</v>
      </c>
      <c r="Y541" s="6">
        <v>0</v>
      </c>
      <c r="Z541" s="7">
        <v>43054</v>
      </c>
      <c r="AA5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41" s="35" t="str">
        <f>IFERROR(
                    _xlfn.XLOOKUP(Tabela1[[#This Row],[ID]],'Base_Solicitações MP'!B:B,'Base_Solicitações MP'!R:R),
                    "Não enviada")</f>
        <v>Aguardando Análise FNDE</v>
      </c>
      <c r="AC541" s="15" t="str">
        <f>_xlfn.CONCAT(Tabela1[[#This Row],[Município]],"/",Tabela1[[#This Row],[UF]])</f>
        <v>Itapiranga/AM</v>
      </c>
    </row>
    <row r="542" spans="1:29" x14ac:dyDescent="0.25">
      <c r="A542" s="14" t="s">
        <v>705</v>
      </c>
      <c r="B542" s="2" t="s">
        <v>8679</v>
      </c>
      <c r="C542" s="2" t="s">
        <v>11552</v>
      </c>
      <c r="D542" s="3" t="s">
        <v>1091</v>
      </c>
      <c r="E542" s="1" t="s">
        <v>1092</v>
      </c>
      <c r="F542" s="1">
        <v>2011</v>
      </c>
      <c r="G542" s="1">
        <v>1</v>
      </c>
      <c r="H542" s="1" t="s">
        <v>137</v>
      </c>
      <c r="I542" s="1" t="s">
        <v>82</v>
      </c>
      <c r="J542" s="1" t="s">
        <v>29</v>
      </c>
      <c r="K542" s="1" t="str">
        <f>IF(Tabela1[[#This Row],[Situação da Obra]]="Inacabada - PC Técnica Concluída","Inacabada",Tabela1[[#This Row],[Situação da Obra]])</f>
        <v>Inacabada</v>
      </c>
      <c r="L542" s="1" t="s">
        <v>30</v>
      </c>
      <c r="M542" s="4">
        <v>44915</v>
      </c>
      <c r="N542" s="5">
        <v>0.90429999999999999</v>
      </c>
      <c r="O542" s="4">
        <v>43475</v>
      </c>
      <c r="P542" s="1" t="s">
        <v>31</v>
      </c>
      <c r="Q542" s="1" t="s">
        <v>710</v>
      </c>
      <c r="R542" s="1" t="s">
        <v>32</v>
      </c>
      <c r="S542" s="1" t="s">
        <v>79</v>
      </c>
      <c r="T542" s="1" t="s">
        <v>34</v>
      </c>
      <c r="U542" s="6">
        <v>353369.16</v>
      </c>
      <c r="V542" s="6">
        <v>619266.9</v>
      </c>
      <c r="W542" s="6">
        <v>0</v>
      </c>
      <c r="X542" s="6">
        <v>619266.9</v>
      </c>
      <c r="Y542" s="6">
        <v>0</v>
      </c>
      <c r="Z542" s="7">
        <v>43400</v>
      </c>
      <c r="AA5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42" s="35" t="str">
        <f>IFERROR(
                    _xlfn.XLOOKUP(Tabela1[[#This Row],[ID]],'Base_Solicitações MP'!B:B,'Base_Solicitações MP'!R:R),
                    "Não enviada")</f>
        <v>Não enviada</v>
      </c>
      <c r="AC542" s="15" t="str">
        <f>_xlfn.CONCAT(Tabela1[[#This Row],[Município]],"/",Tabela1[[#This Row],[UF]])</f>
        <v>Serrinha/BA</v>
      </c>
    </row>
    <row r="543" spans="1:29" x14ac:dyDescent="0.25">
      <c r="A543" s="14" t="s">
        <v>705</v>
      </c>
      <c r="B543" s="2" t="s">
        <v>8680</v>
      </c>
      <c r="C543" s="2" t="s">
        <v>11553</v>
      </c>
      <c r="D543" s="3" t="s">
        <v>1093</v>
      </c>
      <c r="E543" s="1" t="s">
        <v>1094</v>
      </c>
      <c r="F543" s="1">
        <v>2011</v>
      </c>
      <c r="G543" s="1">
        <v>1</v>
      </c>
      <c r="H543" s="1" t="s">
        <v>1095</v>
      </c>
      <c r="I543" s="1" t="s">
        <v>212</v>
      </c>
      <c r="J543" s="1" t="s">
        <v>29</v>
      </c>
      <c r="K543" s="1" t="str">
        <f>IF(Tabela1[[#This Row],[Situação da Obra]]="Inacabada - PC Técnica Concluída","Inacabada",Tabela1[[#This Row],[Situação da Obra]])</f>
        <v>Inacabada</v>
      </c>
      <c r="L543" s="1" t="s">
        <v>30</v>
      </c>
      <c r="M543" s="4">
        <v>44915</v>
      </c>
      <c r="N543" s="5">
        <v>0.31530000000000002</v>
      </c>
      <c r="O543" s="4"/>
      <c r="P543" s="1" t="s">
        <v>31</v>
      </c>
      <c r="Q543" s="1" t="s">
        <v>710</v>
      </c>
      <c r="R543" s="1" t="s">
        <v>32</v>
      </c>
      <c r="S543" s="1" t="s">
        <v>33</v>
      </c>
      <c r="T543" s="1" t="s">
        <v>34</v>
      </c>
      <c r="U543" s="6" t="s">
        <v>41</v>
      </c>
      <c r="V543" s="6">
        <v>1323943.44</v>
      </c>
      <c r="W543" s="6">
        <v>0</v>
      </c>
      <c r="X543" s="6">
        <v>1323943.44</v>
      </c>
      <c r="Y543" s="6" t="s">
        <v>41</v>
      </c>
      <c r="Z543" s="7">
        <v>43329</v>
      </c>
      <c r="AA5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43" s="35" t="str">
        <f>IFERROR(
                    _xlfn.XLOOKUP(Tabela1[[#This Row],[ID]],'Base_Solicitações MP'!B:B,'Base_Solicitações MP'!R:R),
                    "Não enviada")</f>
        <v>Diligência</v>
      </c>
      <c r="AC543" s="15" t="str">
        <f>_xlfn.CONCAT(Tabela1[[#This Row],[Município]],"/",Tabela1[[#This Row],[UF]])</f>
        <v>Lábrea/AM</v>
      </c>
    </row>
    <row r="544" spans="1:29" x14ac:dyDescent="0.25">
      <c r="A544" s="14" t="s">
        <v>705</v>
      </c>
      <c r="B544" s="2" t="s">
        <v>8681</v>
      </c>
      <c r="C544" s="2" t="s">
        <v>11554</v>
      </c>
      <c r="D544" s="3" t="s">
        <v>1096</v>
      </c>
      <c r="E544" s="1" t="s">
        <v>1097</v>
      </c>
      <c r="F544" s="1">
        <v>2011</v>
      </c>
      <c r="G544" s="1">
        <v>1</v>
      </c>
      <c r="H544" s="1" t="s">
        <v>171</v>
      </c>
      <c r="I544" s="1" t="s">
        <v>82</v>
      </c>
      <c r="J544" s="1" t="s">
        <v>29</v>
      </c>
      <c r="K544" s="1" t="str">
        <f>IF(Tabela1[[#This Row],[Situação da Obra]]="Inacabada - PC Técnica Concluída","Inacabada",Tabela1[[#This Row],[Situação da Obra]])</f>
        <v>Inacabada</v>
      </c>
      <c r="L544" s="1" t="s">
        <v>30</v>
      </c>
      <c r="M544" s="4">
        <v>44915</v>
      </c>
      <c r="N544" s="5">
        <v>0.80569999999999997</v>
      </c>
      <c r="O544" s="4">
        <v>44529</v>
      </c>
      <c r="P544" s="1" t="s">
        <v>31</v>
      </c>
      <c r="Q544" s="1" t="s">
        <v>710</v>
      </c>
      <c r="R544" s="1" t="s">
        <v>32</v>
      </c>
      <c r="S544" s="1" t="s">
        <v>33</v>
      </c>
      <c r="T544" s="1" t="s">
        <v>34</v>
      </c>
      <c r="U544" s="6">
        <v>1262512.51</v>
      </c>
      <c r="V544" s="6">
        <v>1263776.29</v>
      </c>
      <c r="W544" s="6">
        <v>0</v>
      </c>
      <c r="X544" s="6">
        <v>1263776.29</v>
      </c>
      <c r="Y544" s="6">
        <v>61953.84</v>
      </c>
      <c r="Z544" s="7">
        <v>44469</v>
      </c>
      <c r="AA5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44" s="35" t="str">
        <f>IFERROR(
                    _xlfn.XLOOKUP(Tabela1[[#This Row],[ID]],'Base_Solicitações MP'!B:B,'Base_Solicitações MP'!R:R),
                    "Não enviada")</f>
        <v>Aguardando Análise FNDE</v>
      </c>
      <c r="AC544" s="15" t="str">
        <f>_xlfn.CONCAT(Tabela1[[#This Row],[Município]],"/",Tabela1[[#This Row],[UF]])</f>
        <v>Santana/BA</v>
      </c>
    </row>
    <row r="545" spans="1:29" x14ac:dyDescent="0.25">
      <c r="A545" s="14" t="s">
        <v>705</v>
      </c>
      <c r="B545" s="2" t="s">
        <v>8682</v>
      </c>
      <c r="C545" s="2" t="s">
        <v>11555</v>
      </c>
      <c r="D545" s="3" t="s">
        <v>1098</v>
      </c>
      <c r="E545" s="1" t="s">
        <v>1099</v>
      </c>
      <c r="F545" s="1">
        <v>2011</v>
      </c>
      <c r="G545" s="1">
        <v>1</v>
      </c>
      <c r="H545" s="1" t="s">
        <v>1100</v>
      </c>
      <c r="I545" s="1" t="s">
        <v>63</v>
      </c>
      <c r="J545" s="1" t="s">
        <v>40</v>
      </c>
      <c r="K545" s="1" t="str">
        <f>IF(Tabela1[[#This Row],[Situação da Obra]]="Inacabada - PC Técnica Concluída","Inacabada",Tabela1[[#This Row],[Situação da Obra]])</f>
        <v>Inacabada</v>
      </c>
      <c r="L545" s="1" t="s">
        <v>30</v>
      </c>
      <c r="M545" s="4">
        <v>43696</v>
      </c>
      <c r="N545" s="5">
        <v>0.70420000000000005</v>
      </c>
      <c r="O545" s="4">
        <v>43633</v>
      </c>
      <c r="P545" s="1" t="s">
        <v>31</v>
      </c>
      <c r="Q545" s="1" t="s">
        <v>710</v>
      </c>
      <c r="R545" s="1" t="s">
        <v>32</v>
      </c>
      <c r="S545" s="1" t="s">
        <v>79</v>
      </c>
      <c r="T545" s="1" t="s">
        <v>34</v>
      </c>
      <c r="U545" s="6">
        <v>412500</v>
      </c>
      <c r="V545" s="6">
        <v>619822.39</v>
      </c>
      <c r="W545" s="6">
        <v>0</v>
      </c>
      <c r="X545" s="6">
        <v>619822.39</v>
      </c>
      <c r="Y545" s="6">
        <v>19.690000000000001</v>
      </c>
      <c r="Z545" s="7">
        <v>45335</v>
      </c>
      <c r="AA5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45" s="35" t="str">
        <f>IFERROR(
                    _xlfn.XLOOKUP(Tabela1[[#This Row],[ID]],'Base_Solicitações MP'!B:B,'Base_Solicitações MP'!R:R),
                    "Não enviada")</f>
        <v>Não enviada</v>
      </c>
      <c r="AC545" s="15" t="str">
        <f>_xlfn.CONCAT(Tabela1[[#This Row],[Município]],"/",Tabela1[[#This Row],[UF]])</f>
        <v>Arenópolis/GO</v>
      </c>
    </row>
    <row r="546" spans="1:29" x14ac:dyDescent="0.25">
      <c r="A546" s="14" t="s">
        <v>705</v>
      </c>
      <c r="B546" s="2" t="s">
        <v>8683</v>
      </c>
      <c r="C546" s="2" t="s">
        <v>8232</v>
      </c>
      <c r="D546" s="3" t="s">
        <v>1101</v>
      </c>
      <c r="E546" s="1" t="s">
        <v>1102</v>
      </c>
      <c r="F546" s="1">
        <v>2011</v>
      </c>
      <c r="G546" s="1">
        <v>1</v>
      </c>
      <c r="H546" s="1" t="s">
        <v>1103</v>
      </c>
      <c r="I546" s="1" t="s">
        <v>55</v>
      </c>
      <c r="J546" s="1" t="s">
        <v>29</v>
      </c>
      <c r="K546" s="1" t="str">
        <f>IF(Tabela1[[#This Row],[Situação da Obra]]="Inacabada - PC Técnica Concluída","Inacabada",Tabela1[[#This Row],[Situação da Obra]])</f>
        <v>Inacabada</v>
      </c>
      <c r="L546" s="1" t="s">
        <v>30</v>
      </c>
      <c r="M546" s="4">
        <v>44915</v>
      </c>
      <c r="N546" s="5">
        <v>0.44490000000000002</v>
      </c>
      <c r="O546" s="4">
        <v>42601</v>
      </c>
      <c r="P546" s="1" t="s">
        <v>31</v>
      </c>
      <c r="Q546" s="1" t="s">
        <v>710</v>
      </c>
      <c r="R546" s="1" t="s">
        <v>32</v>
      </c>
      <c r="S546" s="1" t="s">
        <v>33</v>
      </c>
      <c r="T546" s="1" t="s">
        <v>34</v>
      </c>
      <c r="U546" s="6">
        <v>1812433.49</v>
      </c>
      <c r="V546" s="6">
        <v>1295942.21</v>
      </c>
      <c r="W546" s="6">
        <v>0</v>
      </c>
      <c r="X546" s="6">
        <v>1295942.21</v>
      </c>
      <c r="Y546" s="6">
        <v>661316.52</v>
      </c>
      <c r="Z546" s="7">
        <v>42536</v>
      </c>
      <c r="AA5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46" s="35" t="str">
        <f>IFERROR(
                    _xlfn.XLOOKUP(Tabela1[[#This Row],[ID]],'Base_Solicitações MP'!B:B,'Base_Solicitações MP'!R:R),
                    "Não enviada")</f>
        <v>Não enviada</v>
      </c>
      <c r="AC546" s="15" t="str">
        <f>_xlfn.CONCAT(Tabela1[[#This Row],[Município]],"/",Tabela1[[#This Row],[UF]])</f>
        <v>Paulínia/SP</v>
      </c>
    </row>
    <row r="547" spans="1:29" x14ac:dyDescent="0.25">
      <c r="A547" s="14" t="s">
        <v>705</v>
      </c>
      <c r="B547" s="2" t="s">
        <v>8684</v>
      </c>
      <c r="C547" s="2" t="s">
        <v>11556</v>
      </c>
      <c r="D547" s="3" t="s">
        <v>1104</v>
      </c>
      <c r="E547" s="1" t="s">
        <v>1105</v>
      </c>
      <c r="F547" s="1">
        <v>2013</v>
      </c>
      <c r="G547" s="1">
        <v>1</v>
      </c>
      <c r="H547" s="1" t="s">
        <v>396</v>
      </c>
      <c r="I547" s="1" t="s">
        <v>99</v>
      </c>
      <c r="J547" s="1" t="s">
        <v>29</v>
      </c>
      <c r="K547" s="1" t="str">
        <f>IF(Tabela1[[#This Row],[Situação da Obra]]="Inacabada - PC Técnica Concluída","Inacabada",Tabela1[[#This Row],[Situação da Obra]])</f>
        <v>Inacabada</v>
      </c>
      <c r="L547" s="1" t="s">
        <v>30</v>
      </c>
      <c r="M547" s="4">
        <v>44915</v>
      </c>
      <c r="N547" s="5">
        <v>5.3100000000000001E-2</v>
      </c>
      <c r="O547" s="4"/>
      <c r="P547" s="1" t="s">
        <v>31</v>
      </c>
      <c r="Q547" s="1" t="s">
        <v>710</v>
      </c>
      <c r="R547" s="1" t="s">
        <v>32</v>
      </c>
      <c r="S547" s="1" t="s">
        <v>1106</v>
      </c>
      <c r="T547" s="1" t="s">
        <v>34</v>
      </c>
      <c r="U547" s="6" t="s">
        <v>41</v>
      </c>
      <c r="V547" s="6">
        <v>1512730.42</v>
      </c>
      <c r="W547" s="6">
        <v>0</v>
      </c>
      <c r="X547" s="6">
        <v>1512730.42</v>
      </c>
      <c r="Y547" s="6" t="s">
        <v>41</v>
      </c>
      <c r="Z547" s="7">
        <v>44377</v>
      </c>
      <c r="AA5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47" s="35" t="str">
        <f>IFERROR(
                    _xlfn.XLOOKUP(Tabela1[[#This Row],[ID]],'Base_Solicitações MP'!B:B,'Base_Solicitações MP'!R:R),
                    "Não enviada")</f>
        <v>Aguardando Análise FNDE</v>
      </c>
      <c r="AC547" s="15" t="str">
        <f>_xlfn.CONCAT(Tabela1[[#This Row],[Município]],"/",Tabela1[[#This Row],[UF]])</f>
        <v>Santa Maria/RS</v>
      </c>
    </row>
    <row r="548" spans="1:29" x14ac:dyDescent="0.25">
      <c r="A548" s="14" t="s">
        <v>705</v>
      </c>
      <c r="B548" s="2" t="s">
        <v>8685</v>
      </c>
      <c r="C548" s="2" t="s">
        <v>11557</v>
      </c>
      <c r="D548" s="3" t="s">
        <v>1107</v>
      </c>
      <c r="E548" s="1" t="s">
        <v>1108</v>
      </c>
      <c r="F548" s="1">
        <v>2011</v>
      </c>
      <c r="G548" s="1">
        <v>1</v>
      </c>
      <c r="H548" s="1" t="s">
        <v>1109</v>
      </c>
      <c r="I548" s="1" t="s">
        <v>52</v>
      </c>
      <c r="J548" s="1" t="s">
        <v>29</v>
      </c>
      <c r="K548" s="1" t="str">
        <f>IF(Tabela1[[#This Row],[Situação da Obra]]="Inacabada - PC Técnica Concluída","Inacabada",Tabela1[[#This Row],[Situação da Obra]])</f>
        <v>Inacabada</v>
      </c>
      <c r="L548" s="1" t="s">
        <v>30</v>
      </c>
      <c r="M548" s="4">
        <v>44915</v>
      </c>
      <c r="N548" s="5">
        <v>0.56030000000000002</v>
      </c>
      <c r="O548" s="4"/>
      <c r="P548" s="1" t="s">
        <v>31</v>
      </c>
      <c r="Q548" s="1" t="s">
        <v>710</v>
      </c>
      <c r="R548" s="1" t="s">
        <v>32</v>
      </c>
      <c r="S548" s="1" t="s">
        <v>33</v>
      </c>
      <c r="T548" s="1" t="s">
        <v>34</v>
      </c>
      <c r="U548" s="6" t="s">
        <v>41</v>
      </c>
      <c r="V548" s="6">
        <v>1298266.3799999999</v>
      </c>
      <c r="W548" s="6">
        <v>0</v>
      </c>
      <c r="X548" s="6">
        <v>1298266.3799999999</v>
      </c>
      <c r="Y548" s="6" t="s">
        <v>41</v>
      </c>
      <c r="Z548" s="7">
        <v>43799</v>
      </c>
      <c r="AA5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48" s="35" t="str">
        <f>IFERROR(
                    _xlfn.XLOOKUP(Tabela1[[#This Row],[ID]],'Base_Solicitações MP'!B:B,'Base_Solicitações MP'!R:R),
                    "Não enviada")</f>
        <v>Em Cadastramento</v>
      </c>
      <c r="AC548" s="15" t="str">
        <f>_xlfn.CONCAT(Tabela1[[#This Row],[Município]],"/",Tabela1[[#This Row],[UF]])</f>
        <v>Santa Rita/PB</v>
      </c>
    </row>
    <row r="549" spans="1:29" x14ac:dyDescent="0.25">
      <c r="A549" s="14" t="s">
        <v>705</v>
      </c>
      <c r="B549" s="2" t="s">
        <v>8686</v>
      </c>
      <c r="C549" s="2" t="s">
        <v>11558</v>
      </c>
      <c r="D549" s="3" t="s">
        <v>1110</v>
      </c>
      <c r="E549" s="1" t="s">
        <v>1111</v>
      </c>
      <c r="F549" s="1">
        <v>2011</v>
      </c>
      <c r="G549" s="1">
        <v>1</v>
      </c>
      <c r="H549" s="1" t="s">
        <v>1112</v>
      </c>
      <c r="I549" s="1" t="s">
        <v>160</v>
      </c>
      <c r="J549" s="1" t="s">
        <v>40</v>
      </c>
      <c r="K549" s="1" t="str">
        <f>IF(Tabela1[[#This Row],[Situação da Obra]]="Inacabada - PC Técnica Concluída","Inacabada",Tabela1[[#This Row],[Situação da Obra]])</f>
        <v>Inacabada</v>
      </c>
      <c r="L549" s="1" t="s">
        <v>30</v>
      </c>
      <c r="M549" s="4">
        <v>43654</v>
      </c>
      <c r="N549" s="5">
        <v>0.8891</v>
      </c>
      <c r="O549" s="4">
        <v>43649</v>
      </c>
      <c r="P549" s="1" t="s">
        <v>31</v>
      </c>
      <c r="Q549" s="1" t="s">
        <v>710</v>
      </c>
      <c r="R549" s="1" t="s">
        <v>32</v>
      </c>
      <c r="S549" s="1" t="s">
        <v>33</v>
      </c>
      <c r="T549" s="1" t="s">
        <v>34</v>
      </c>
      <c r="U549" s="6">
        <v>1375767.46</v>
      </c>
      <c r="V549" s="6">
        <v>1284701.81</v>
      </c>
      <c r="W549" s="6">
        <v>0</v>
      </c>
      <c r="X549" s="6">
        <v>1284701.81</v>
      </c>
      <c r="Y549" s="6">
        <v>0</v>
      </c>
      <c r="Z549" s="7">
        <v>43529</v>
      </c>
      <c r="AA5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49" s="35" t="str">
        <f>IFERROR(
                    _xlfn.XLOOKUP(Tabela1[[#This Row],[ID]],'Base_Solicitações MP'!B:B,'Base_Solicitações MP'!R:R),
                    "Não enviada")</f>
        <v>Diligência</v>
      </c>
      <c r="AC549" s="15" t="str">
        <f>_xlfn.CONCAT(Tabela1[[#This Row],[Município]],"/",Tabela1[[#This Row],[UF]])</f>
        <v>Floresta/PE</v>
      </c>
    </row>
    <row r="550" spans="1:29" x14ac:dyDescent="0.25">
      <c r="A550" s="14" t="s">
        <v>705</v>
      </c>
      <c r="B550" s="2" t="s">
        <v>7012</v>
      </c>
      <c r="C550" s="2" t="s">
        <v>11559</v>
      </c>
      <c r="D550" s="3" t="s">
        <v>1113</v>
      </c>
      <c r="E550" s="1" t="s">
        <v>1114</v>
      </c>
      <c r="F550" s="1">
        <v>2011</v>
      </c>
      <c r="G550" s="1">
        <v>1</v>
      </c>
      <c r="H550" s="1" t="s">
        <v>478</v>
      </c>
      <c r="I550" s="1" t="s">
        <v>212</v>
      </c>
      <c r="J550" s="1" t="s">
        <v>29</v>
      </c>
      <c r="K550" s="1" t="str">
        <f>IF(Tabela1[[#This Row],[Situação da Obra]]="Inacabada - PC Técnica Concluída","Inacabada",Tabela1[[#This Row],[Situação da Obra]])</f>
        <v>Inacabada</v>
      </c>
      <c r="L550" s="1" t="s">
        <v>30</v>
      </c>
      <c r="M550" s="4">
        <v>44915</v>
      </c>
      <c r="N550" s="5">
        <v>0.53659999999999997</v>
      </c>
      <c r="O550" s="4">
        <v>42534</v>
      </c>
      <c r="P550" s="1" t="s">
        <v>31</v>
      </c>
      <c r="Q550" s="1" t="s">
        <v>710</v>
      </c>
      <c r="R550" s="1" t="s">
        <v>32</v>
      </c>
      <c r="S550" s="1" t="s">
        <v>33</v>
      </c>
      <c r="T550" s="1" t="s">
        <v>34</v>
      </c>
      <c r="U550" s="6">
        <v>1299836.27</v>
      </c>
      <c r="V550" s="6">
        <v>1323943.44</v>
      </c>
      <c r="W550" s="6">
        <v>0</v>
      </c>
      <c r="X550" s="6">
        <v>1323943.44</v>
      </c>
      <c r="Y550" s="6">
        <v>0</v>
      </c>
      <c r="Z550" s="7">
        <v>42458</v>
      </c>
      <c r="AA5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50" s="35" t="str">
        <f>IFERROR(
                    _xlfn.XLOOKUP(Tabela1[[#This Row],[ID]],'Base_Solicitações MP'!B:B,'Base_Solicitações MP'!R:R),
                    "Não enviada")</f>
        <v>Em Cadastramento</v>
      </c>
      <c r="AC550" s="15" t="str">
        <f>_xlfn.CONCAT(Tabela1[[#This Row],[Município]],"/",Tabela1[[#This Row],[UF]])</f>
        <v>Urucurituba/AM</v>
      </c>
    </row>
    <row r="551" spans="1:29" x14ac:dyDescent="0.25">
      <c r="A551" s="14" t="s">
        <v>705</v>
      </c>
      <c r="B551" s="2" t="s">
        <v>8687</v>
      </c>
      <c r="C551" s="2" t="s">
        <v>11560</v>
      </c>
      <c r="D551" s="3" t="s">
        <v>1115</v>
      </c>
      <c r="E551" s="1" t="s">
        <v>1116</v>
      </c>
      <c r="F551" s="1">
        <v>2011</v>
      </c>
      <c r="G551" s="1">
        <v>1</v>
      </c>
      <c r="H551" s="1" t="s">
        <v>1057</v>
      </c>
      <c r="I551" s="1" t="s">
        <v>129</v>
      </c>
      <c r="J551" s="1" t="s">
        <v>29</v>
      </c>
      <c r="K551" s="1" t="str">
        <f>IF(Tabela1[[#This Row],[Situação da Obra]]="Inacabada - PC Técnica Concluída","Inacabada",Tabela1[[#This Row],[Situação da Obra]])</f>
        <v>Inacabada</v>
      </c>
      <c r="L551" s="1" t="s">
        <v>30</v>
      </c>
      <c r="M551" s="4">
        <v>44915</v>
      </c>
      <c r="N551" s="5">
        <v>0.67269999999999996</v>
      </c>
      <c r="O551" s="4">
        <v>43587</v>
      </c>
      <c r="P551" s="1" t="s">
        <v>31</v>
      </c>
      <c r="Q551" s="1" t="s">
        <v>710</v>
      </c>
      <c r="R551" s="1" t="s">
        <v>32</v>
      </c>
      <c r="S551" s="1" t="s">
        <v>33</v>
      </c>
      <c r="T551" s="1" t="s">
        <v>34</v>
      </c>
      <c r="U551" s="6">
        <v>688973.42</v>
      </c>
      <c r="V551" s="6">
        <v>1234378.3600000001</v>
      </c>
      <c r="W551" s="6">
        <v>0</v>
      </c>
      <c r="X551" s="6">
        <v>1234378.3600000001</v>
      </c>
      <c r="Y551" s="6">
        <v>0</v>
      </c>
      <c r="Z551" s="7">
        <v>43524</v>
      </c>
      <c r="AA5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51" s="35" t="str">
        <f>IFERROR(
                    _xlfn.XLOOKUP(Tabela1[[#This Row],[ID]],'Base_Solicitações MP'!B:B,'Base_Solicitações MP'!R:R),
                    "Não enviada")</f>
        <v>Em Cadastramento</v>
      </c>
      <c r="AC551" s="15" t="str">
        <f>_xlfn.CONCAT(Tabela1[[#This Row],[Município]],"/",Tabela1[[#This Row],[UF]])</f>
        <v>Mossoró/RN</v>
      </c>
    </row>
    <row r="552" spans="1:29" x14ac:dyDescent="0.25">
      <c r="A552" s="14" t="s">
        <v>705</v>
      </c>
      <c r="B552" s="2" t="s">
        <v>8688</v>
      </c>
      <c r="C552" s="2" t="s">
        <v>11561</v>
      </c>
      <c r="D552" s="3" t="s">
        <v>1117</v>
      </c>
      <c r="E552" s="1" t="s">
        <v>1118</v>
      </c>
      <c r="F552" s="1">
        <v>2011</v>
      </c>
      <c r="G552" s="1">
        <v>1</v>
      </c>
      <c r="H552" s="1" t="s">
        <v>1109</v>
      </c>
      <c r="I552" s="1" t="s">
        <v>52</v>
      </c>
      <c r="J552" s="1" t="s">
        <v>29</v>
      </c>
      <c r="K552" s="1" t="str">
        <f>IF(Tabela1[[#This Row],[Situação da Obra]]="Inacabada - PC Técnica Concluída","Inacabada",Tabela1[[#This Row],[Situação da Obra]])</f>
        <v>Inacabada</v>
      </c>
      <c r="L552" s="1" t="s">
        <v>30</v>
      </c>
      <c r="M552" s="4">
        <v>44915</v>
      </c>
      <c r="N552" s="5">
        <v>1</v>
      </c>
      <c r="O552" s="4">
        <v>42254</v>
      </c>
      <c r="P552" s="1" t="s">
        <v>31</v>
      </c>
      <c r="Q552" s="1" t="s">
        <v>710</v>
      </c>
      <c r="R552" s="1" t="s">
        <v>32</v>
      </c>
      <c r="S552" s="1" t="s">
        <v>33</v>
      </c>
      <c r="T552" s="1" t="s">
        <v>34</v>
      </c>
      <c r="U552" s="6">
        <v>1291110.1000000001</v>
      </c>
      <c r="V552" s="6">
        <v>1298412.99</v>
      </c>
      <c r="W552" s="6">
        <v>0</v>
      </c>
      <c r="X552" s="6">
        <v>1298412.99</v>
      </c>
      <c r="Y552" s="6">
        <v>0</v>
      </c>
      <c r="Z552" s="7">
        <v>42152</v>
      </c>
      <c r="AA5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52" s="35" t="str">
        <f>IFERROR(
                    _xlfn.XLOOKUP(Tabela1[[#This Row],[ID]],'Base_Solicitações MP'!B:B,'Base_Solicitações MP'!R:R),
                    "Não enviada")</f>
        <v>Em Cadastramento</v>
      </c>
      <c r="AC552" s="15" t="str">
        <f>_xlfn.CONCAT(Tabela1[[#This Row],[Município]],"/",Tabela1[[#This Row],[UF]])</f>
        <v>Santa Rita/PB</v>
      </c>
    </row>
    <row r="553" spans="1:29" x14ac:dyDescent="0.25">
      <c r="A553" s="14" t="s">
        <v>705</v>
      </c>
      <c r="B553" s="2" t="s">
        <v>8689</v>
      </c>
      <c r="C553" s="2" t="s">
        <v>11562</v>
      </c>
      <c r="D553" s="3" t="s">
        <v>1119</v>
      </c>
      <c r="E553" s="1" t="s">
        <v>1120</v>
      </c>
      <c r="F553" s="1">
        <v>2011</v>
      </c>
      <c r="G553" s="1">
        <v>1</v>
      </c>
      <c r="H553" s="1" t="s">
        <v>1121</v>
      </c>
      <c r="I553" s="1" t="s">
        <v>44</v>
      </c>
      <c r="J553" s="1" t="s">
        <v>29</v>
      </c>
      <c r="K553" s="1" t="str">
        <f>IF(Tabela1[[#This Row],[Situação da Obra]]="Inacabada - PC Técnica Concluída","Inacabada",Tabela1[[#This Row],[Situação da Obra]])</f>
        <v>Inacabada</v>
      </c>
      <c r="L553" s="1" t="s">
        <v>30</v>
      </c>
      <c r="M553" s="4">
        <v>44915</v>
      </c>
      <c r="N553" s="5">
        <v>0.87849999999999995</v>
      </c>
      <c r="O553" s="4">
        <v>42202</v>
      </c>
      <c r="P553" s="1" t="s">
        <v>31</v>
      </c>
      <c r="Q553" s="1" t="s">
        <v>710</v>
      </c>
      <c r="R553" s="1" t="s">
        <v>32</v>
      </c>
      <c r="S553" s="1" t="s">
        <v>79</v>
      </c>
      <c r="T553" s="1" t="s">
        <v>34</v>
      </c>
      <c r="U553" s="6">
        <v>613983.19999999995</v>
      </c>
      <c r="V553" s="6">
        <v>617148.4</v>
      </c>
      <c r="W553" s="6">
        <v>0</v>
      </c>
      <c r="X553" s="6">
        <v>617148.4</v>
      </c>
      <c r="Y553" s="6">
        <v>104868.45</v>
      </c>
      <c r="Z553" s="7">
        <v>42075</v>
      </c>
      <c r="AA5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53" s="35" t="str">
        <f>IFERROR(
                    _xlfn.XLOOKUP(Tabela1[[#This Row],[ID]],'Base_Solicitações MP'!B:B,'Base_Solicitações MP'!R:R),
                    "Não enviada")</f>
        <v>Diligência</v>
      </c>
      <c r="AC553" s="15" t="str">
        <f>_xlfn.CONCAT(Tabela1[[#This Row],[Município]],"/",Tabela1[[#This Row],[UF]])</f>
        <v>Sucupira do Norte/MA</v>
      </c>
    </row>
    <row r="554" spans="1:29" x14ac:dyDescent="0.25">
      <c r="A554" s="14" t="s">
        <v>705</v>
      </c>
      <c r="B554" s="2" t="s">
        <v>8690</v>
      </c>
      <c r="C554" s="2" t="s">
        <v>11563</v>
      </c>
      <c r="D554" s="3" t="s">
        <v>1122</v>
      </c>
      <c r="E554" s="1" t="s">
        <v>1123</v>
      </c>
      <c r="F554" s="1">
        <v>2011</v>
      </c>
      <c r="G554" s="1">
        <v>1</v>
      </c>
      <c r="H554" s="1" t="s">
        <v>1124</v>
      </c>
      <c r="I554" s="1" t="s">
        <v>55</v>
      </c>
      <c r="J554" s="1" t="s">
        <v>40</v>
      </c>
      <c r="K554" s="1" t="str">
        <f>IF(Tabela1[[#This Row],[Situação da Obra]]="Inacabada - PC Técnica Concluída","Inacabada",Tabela1[[#This Row],[Situação da Obra]])</f>
        <v>Inacabada</v>
      </c>
      <c r="L554" s="1" t="s">
        <v>30</v>
      </c>
      <c r="M554" s="4">
        <v>42740</v>
      </c>
      <c r="N554" s="5">
        <v>0.50529999999999997</v>
      </c>
      <c r="O554" s="4">
        <v>42566</v>
      </c>
      <c r="P554" s="1" t="s">
        <v>31</v>
      </c>
      <c r="Q554" s="1" t="s">
        <v>710</v>
      </c>
      <c r="R554" s="1" t="s">
        <v>32</v>
      </c>
      <c r="S554" s="1" t="s">
        <v>33</v>
      </c>
      <c r="T554" s="1" t="s">
        <v>34</v>
      </c>
      <c r="U554" s="6">
        <v>1292213.31</v>
      </c>
      <c r="V554" s="6">
        <v>1292213.22</v>
      </c>
      <c r="W554" s="6">
        <v>0</v>
      </c>
      <c r="X554" s="6">
        <v>1292213.22</v>
      </c>
      <c r="Y554" s="6">
        <v>0</v>
      </c>
      <c r="Z554" s="7">
        <v>42543</v>
      </c>
      <c r="AA5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54" s="35" t="str">
        <f>IFERROR(
                    _xlfn.XLOOKUP(Tabela1[[#This Row],[ID]],'Base_Solicitações MP'!B:B,'Base_Solicitações MP'!R:R),
                    "Não enviada")</f>
        <v>Diligência</v>
      </c>
      <c r="AC554" s="15" t="str">
        <f>_xlfn.CONCAT(Tabela1[[#This Row],[Município]],"/",Tabela1[[#This Row],[UF]])</f>
        <v>Cosmópolis/SP</v>
      </c>
    </row>
    <row r="555" spans="1:29" x14ac:dyDescent="0.25">
      <c r="A555" s="14" t="s">
        <v>705</v>
      </c>
      <c r="B555" s="2" t="s">
        <v>7383</v>
      </c>
      <c r="C555" s="2" t="s">
        <v>11564</v>
      </c>
      <c r="D555" s="3" t="s">
        <v>1125</v>
      </c>
      <c r="E555" s="1" t="s">
        <v>1126</v>
      </c>
      <c r="F555" s="1">
        <v>2011</v>
      </c>
      <c r="G555" s="1">
        <v>1</v>
      </c>
      <c r="H555" s="1" t="s">
        <v>1127</v>
      </c>
      <c r="I555" s="1" t="s">
        <v>82</v>
      </c>
      <c r="J555" s="1" t="s">
        <v>29</v>
      </c>
      <c r="K555" s="1" t="str">
        <f>IF(Tabela1[[#This Row],[Situação da Obra]]="Inacabada - PC Técnica Concluída","Inacabada",Tabela1[[#This Row],[Situação da Obra]])</f>
        <v>Inacabada</v>
      </c>
      <c r="L555" s="1" t="s">
        <v>30</v>
      </c>
      <c r="M555" s="4">
        <v>44915</v>
      </c>
      <c r="N555" s="5">
        <v>0.52080000000000004</v>
      </c>
      <c r="O555" s="4">
        <v>42213</v>
      </c>
      <c r="P555" s="1" t="s">
        <v>31</v>
      </c>
      <c r="Q555" s="1" t="s">
        <v>710</v>
      </c>
      <c r="R555" s="1" t="s">
        <v>32</v>
      </c>
      <c r="S555" s="1" t="s">
        <v>79</v>
      </c>
      <c r="T555" s="1" t="s">
        <v>34</v>
      </c>
      <c r="U555" s="6">
        <v>611873.52</v>
      </c>
      <c r="V555" s="6">
        <v>617164.15</v>
      </c>
      <c r="W555" s="6">
        <v>0</v>
      </c>
      <c r="X555" s="6">
        <v>617164.15</v>
      </c>
      <c r="Y555" s="6">
        <v>0</v>
      </c>
      <c r="Z555" s="7">
        <v>42166</v>
      </c>
      <c r="AA5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55" s="35" t="str">
        <f>IFERROR(
                    _xlfn.XLOOKUP(Tabela1[[#This Row],[ID]],'Base_Solicitações MP'!B:B,'Base_Solicitações MP'!R:R),
                    "Não enviada")</f>
        <v>Diligência</v>
      </c>
      <c r="AC555" s="15" t="str">
        <f>_xlfn.CONCAT(Tabela1[[#This Row],[Município]],"/",Tabela1[[#This Row],[UF]])</f>
        <v>Ibotirama/BA</v>
      </c>
    </row>
    <row r="556" spans="1:29" x14ac:dyDescent="0.25">
      <c r="A556" s="14" t="s">
        <v>705</v>
      </c>
      <c r="B556" s="2" t="s">
        <v>8691</v>
      </c>
      <c r="C556" s="2" t="s">
        <v>11565</v>
      </c>
      <c r="D556" s="3" t="s">
        <v>1128</v>
      </c>
      <c r="E556" s="1" t="s">
        <v>1129</v>
      </c>
      <c r="F556" s="1">
        <v>2011</v>
      </c>
      <c r="G556" s="1">
        <v>2</v>
      </c>
      <c r="H556" s="1" t="s">
        <v>235</v>
      </c>
      <c r="I556" s="1" t="s">
        <v>172</v>
      </c>
      <c r="J556" s="1" t="s">
        <v>40</v>
      </c>
      <c r="K556" s="1" t="str">
        <f>IF(Tabela1[[#This Row],[Situação da Obra]]="Inacabada - PC Técnica Concluída","Inacabada",Tabela1[[#This Row],[Situação da Obra]])</f>
        <v>Inacabada</v>
      </c>
      <c r="L556" s="1" t="s">
        <v>30</v>
      </c>
      <c r="M556" s="4">
        <v>42227</v>
      </c>
      <c r="N556" s="5">
        <v>0.92110000000000003</v>
      </c>
      <c r="O556" s="4">
        <v>42248</v>
      </c>
      <c r="P556" s="1" t="s">
        <v>31</v>
      </c>
      <c r="Q556" s="1" t="s">
        <v>710</v>
      </c>
      <c r="R556" s="1" t="s">
        <v>32</v>
      </c>
      <c r="S556" s="1" t="s">
        <v>33</v>
      </c>
      <c r="T556" s="1" t="s">
        <v>34</v>
      </c>
      <c r="U556" s="6">
        <v>1230261.97</v>
      </c>
      <c r="V556" s="6">
        <v>1294205.31</v>
      </c>
      <c r="W556" s="6">
        <v>0</v>
      </c>
      <c r="X556" s="6">
        <v>1294205.31</v>
      </c>
      <c r="Y556" s="6">
        <v>0.11</v>
      </c>
      <c r="Z556" s="7">
        <v>42118</v>
      </c>
      <c r="AA5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56" s="35" t="str">
        <f>IFERROR(
                    _xlfn.XLOOKUP(Tabela1[[#This Row],[ID]],'Base_Solicitações MP'!B:B,'Base_Solicitações MP'!R:R),
                    "Não enviada")</f>
        <v>Não enviada</v>
      </c>
      <c r="AC556" s="15" t="str">
        <f>_xlfn.CONCAT(Tabela1[[#This Row],[Município]],"/",Tabela1[[#This Row],[UF]])</f>
        <v>Laranjal do Jari/AP</v>
      </c>
    </row>
    <row r="557" spans="1:29" x14ac:dyDescent="0.25">
      <c r="A557" s="14" t="s">
        <v>705</v>
      </c>
      <c r="B557" s="2" t="s">
        <v>8692</v>
      </c>
      <c r="C557" s="2" t="s">
        <v>11566</v>
      </c>
      <c r="D557" s="3" t="s">
        <v>1130</v>
      </c>
      <c r="E557" s="1" t="s">
        <v>1131</v>
      </c>
      <c r="F557" s="1">
        <v>2011</v>
      </c>
      <c r="G557" s="1">
        <v>1</v>
      </c>
      <c r="H557" s="1" t="s">
        <v>1132</v>
      </c>
      <c r="I557" s="1" t="s">
        <v>28</v>
      </c>
      <c r="J557" s="1" t="s">
        <v>56</v>
      </c>
      <c r="K557" s="1" t="str">
        <f>IF(Tabela1[[#This Row],[Situação da Obra]]="Inacabada - PC Técnica Concluída","Inacabada",Tabela1[[#This Row],[Situação da Obra]])</f>
        <v>Paralisada</v>
      </c>
      <c r="L557" s="1" t="s">
        <v>30</v>
      </c>
      <c r="M557" s="4">
        <v>44140</v>
      </c>
      <c r="N557" s="5">
        <v>0.85350000000000004</v>
      </c>
      <c r="O557" s="4">
        <v>44974</v>
      </c>
      <c r="P557" s="1" t="s">
        <v>31</v>
      </c>
      <c r="Q557" s="1" t="s">
        <v>710</v>
      </c>
      <c r="R557" s="1" t="s">
        <v>32</v>
      </c>
      <c r="S557" s="1" t="s">
        <v>79</v>
      </c>
      <c r="T557" s="1" t="s">
        <v>34</v>
      </c>
      <c r="U557" s="6">
        <v>154785.15</v>
      </c>
      <c r="V557" s="6">
        <v>619883.25</v>
      </c>
      <c r="W557" s="6">
        <v>0</v>
      </c>
      <c r="X557" s="6">
        <v>619883.25</v>
      </c>
      <c r="Y557" s="6">
        <v>578.55999999999995</v>
      </c>
      <c r="Z557" s="7">
        <v>45159</v>
      </c>
      <c r="AA5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57" s="35" t="str">
        <f>IFERROR(
                    _xlfn.XLOOKUP(Tabela1[[#This Row],[ID]],'Base_Solicitações MP'!B:B,'Base_Solicitações MP'!R:R),
                    "Não enviada")</f>
        <v>Diligência</v>
      </c>
      <c r="AC557" s="15" t="str">
        <f>_xlfn.CONCAT(Tabela1[[#This Row],[Município]],"/",Tabela1[[#This Row],[UF]])</f>
        <v>Barroquinha/CE</v>
      </c>
    </row>
    <row r="558" spans="1:29" x14ac:dyDescent="0.25">
      <c r="A558" s="14" t="s">
        <v>705</v>
      </c>
      <c r="B558" s="2" t="s">
        <v>8693</v>
      </c>
      <c r="C558" s="2" t="s">
        <v>11567</v>
      </c>
      <c r="D558" s="3" t="s">
        <v>1133</v>
      </c>
      <c r="E558" s="1" t="s">
        <v>1134</v>
      </c>
      <c r="F558" s="1">
        <v>2014</v>
      </c>
      <c r="G558" s="1">
        <v>6</v>
      </c>
      <c r="H558" s="1" t="s">
        <v>484</v>
      </c>
      <c r="I558" s="1" t="s">
        <v>160</v>
      </c>
      <c r="J558" s="1" t="s">
        <v>40</v>
      </c>
      <c r="K558" s="1" t="str">
        <f>IF(Tabela1[[#This Row],[Situação da Obra]]="Inacabada - PC Técnica Concluída","Inacabada",Tabela1[[#This Row],[Situação da Obra]])</f>
        <v>Inacabada</v>
      </c>
      <c r="L558" s="1" t="s">
        <v>30</v>
      </c>
      <c r="M558" s="4">
        <v>43934</v>
      </c>
      <c r="N558" s="5">
        <v>0.84619999999999995</v>
      </c>
      <c r="O558" s="4">
        <v>43649</v>
      </c>
      <c r="P558" s="1" t="s">
        <v>31</v>
      </c>
      <c r="Q558" s="1" t="s">
        <v>710</v>
      </c>
      <c r="R558" s="1" t="s">
        <v>32</v>
      </c>
      <c r="S558" s="1" t="s">
        <v>33</v>
      </c>
      <c r="T558" s="1" t="s">
        <v>34</v>
      </c>
      <c r="U558" s="6">
        <v>2877406.82</v>
      </c>
      <c r="V558" s="6">
        <v>1128518.6399999999</v>
      </c>
      <c r="W558" s="6">
        <v>0</v>
      </c>
      <c r="X558" s="6">
        <v>1128518.6399999999</v>
      </c>
      <c r="Y558" s="6">
        <v>0</v>
      </c>
      <c r="Z558" s="7">
        <v>43822</v>
      </c>
      <c r="AA5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58" s="35" t="str">
        <f>IFERROR(
                    _xlfn.XLOOKUP(Tabela1[[#This Row],[ID]],'Base_Solicitações MP'!B:B,'Base_Solicitações MP'!R:R),
                    "Não enviada")</f>
        <v>Não enviada</v>
      </c>
      <c r="AC558" s="15" t="str">
        <f>_xlfn.CONCAT(Tabela1[[#This Row],[Município]],"/",Tabela1[[#This Row],[UF]])</f>
        <v>Recife/PE</v>
      </c>
    </row>
    <row r="559" spans="1:29" x14ac:dyDescent="0.25">
      <c r="A559" s="14" t="s">
        <v>705</v>
      </c>
      <c r="B559" s="2" t="s">
        <v>8694</v>
      </c>
      <c r="C559" s="2" t="s">
        <v>11568</v>
      </c>
      <c r="D559" s="3" t="s">
        <v>1135</v>
      </c>
      <c r="E559" s="1" t="s">
        <v>1136</v>
      </c>
      <c r="F559" s="1">
        <v>2014</v>
      </c>
      <c r="G559" s="1">
        <v>1</v>
      </c>
      <c r="H559" s="1" t="s">
        <v>1137</v>
      </c>
      <c r="I559" s="1" t="s">
        <v>160</v>
      </c>
      <c r="J559" s="1" t="s">
        <v>29</v>
      </c>
      <c r="K559" s="1" t="str">
        <f>IF(Tabela1[[#This Row],[Situação da Obra]]="Inacabada - PC Técnica Concluída","Inacabada",Tabela1[[#This Row],[Situação da Obra]])</f>
        <v>Inacabada</v>
      </c>
      <c r="L559" s="1" t="s">
        <v>30</v>
      </c>
      <c r="M559" s="4">
        <v>44915</v>
      </c>
      <c r="N559" s="5">
        <v>2.3300000000000001E-2</v>
      </c>
      <c r="O559" s="4">
        <v>43514</v>
      </c>
      <c r="P559" s="1" t="s">
        <v>31</v>
      </c>
      <c r="Q559" s="1" t="s">
        <v>710</v>
      </c>
      <c r="R559" s="1" t="s">
        <v>32</v>
      </c>
      <c r="S559" s="1" t="s">
        <v>739</v>
      </c>
      <c r="T559" s="1" t="s">
        <v>34</v>
      </c>
      <c r="U559" s="6">
        <v>1270641.57</v>
      </c>
      <c r="V559" s="6">
        <v>1288750.6599999999</v>
      </c>
      <c r="W559" s="6">
        <v>0</v>
      </c>
      <c r="X559" s="6">
        <v>1288750.6599999999</v>
      </c>
      <c r="Y559" s="6">
        <v>0</v>
      </c>
      <c r="Z559" s="7">
        <v>43525</v>
      </c>
      <c r="AA5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59" s="35" t="str">
        <f>IFERROR(
                    _xlfn.XLOOKUP(Tabela1[[#This Row],[ID]],'Base_Solicitações MP'!B:B,'Base_Solicitações MP'!R:R),
                    "Não enviada")</f>
        <v>Diligência</v>
      </c>
      <c r="AC559" s="15" t="str">
        <f>_xlfn.CONCAT(Tabela1[[#This Row],[Município]],"/",Tabela1[[#This Row],[UF]])</f>
        <v>Capoeiras/PE</v>
      </c>
    </row>
    <row r="560" spans="1:29" x14ac:dyDescent="0.25">
      <c r="A560" s="14" t="s">
        <v>705</v>
      </c>
      <c r="B560" s="2" t="s">
        <v>8695</v>
      </c>
      <c r="C560" s="2" t="s">
        <v>11569</v>
      </c>
      <c r="D560" s="3" t="s">
        <v>1138</v>
      </c>
      <c r="E560" s="1" t="s">
        <v>1139</v>
      </c>
      <c r="F560" s="1">
        <v>2013</v>
      </c>
      <c r="G560" s="1">
        <v>1</v>
      </c>
      <c r="H560" s="1" t="s">
        <v>1140</v>
      </c>
      <c r="I560" s="1" t="s">
        <v>99</v>
      </c>
      <c r="J560" s="1" t="s">
        <v>29</v>
      </c>
      <c r="K560" s="1" t="str">
        <f>IF(Tabela1[[#This Row],[Situação da Obra]]="Inacabada - PC Técnica Concluída","Inacabada",Tabela1[[#This Row],[Situação da Obra]])</f>
        <v>Inacabada</v>
      </c>
      <c r="L560" s="1" t="s">
        <v>30</v>
      </c>
      <c r="M560" s="4">
        <v>44915</v>
      </c>
      <c r="N560" s="5">
        <v>8.5199999999999998E-2</v>
      </c>
      <c r="O560" s="4">
        <v>43608</v>
      </c>
      <c r="P560" s="1" t="s">
        <v>31</v>
      </c>
      <c r="Q560" s="1" t="s">
        <v>710</v>
      </c>
      <c r="R560" s="1" t="s">
        <v>32</v>
      </c>
      <c r="S560" s="1" t="s">
        <v>860</v>
      </c>
      <c r="T560" s="1" t="s">
        <v>34</v>
      </c>
      <c r="U560" s="6">
        <v>749000</v>
      </c>
      <c r="V560" s="6">
        <v>738554.04</v>
      </c>
      <c r="W560" s="6">
        <v>0</v>
      </c>
      <c r="X560" s="6">
        <v>738554.04</v>
      </c>
      <c r="Y560" s="6">
        <v>0</v>
      </c>
      <c r="Z560" s="7">
        <v>44377</v>
      </c>
      <c r="AA5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60" s="35" t="str">
        <f>IFERROR(
                    _xlfn.XLOOKUP(Tabela1[[#This Row],[ID]],'Base_Solicitações MP'!B:B,'Base_Solicitações MP'!R:R),
                    "Não enviada")</f>
        <v>Não enviada</v>
      </c>
      <c r="AC560" s="15" t="str">
        <f>_xlfn.CONCAT(Tabela1[[#This Row],[Município]],"/",Tabela1[[#This Row],[UF]])</f>
        <v>Rio Pardo/RS</v>
      </c>
    </row>
    <row r="561" spans="1:29" x14ac:dyDescent="0.25">
      <c r="A561" s="14" t="s">
        <v>705</v>
      </c>
      <c r="B561" s="2" t="s">
        <v>8696</v>
      </c>
      <c r="C561" s="2" t="s">
        <v>11570</v>
      </c>
      <c r="D561" s="3" t="s">
        <v>1141</v>
      </c>
      <c r="E561" s="1" t="s">
        <v>1142</v>
      </c>
      <c r="F561" s="1">
        <v>2013</v>
      </c>
      <c r="G561" s="1">
        <v>1</v>
      </c>
      <c r="H561" s="1" t="s">
        <v>1143</v>
      </c>
      <c r="I561" s="1" t="s">
        <v>99</v>
      </c>
      <c r="J561" s="1" t="s">
        <v>40</v>
      </c>
      <c r="K561" s="1" t="str">
        <f>IF(Tabela1[[#This Row],[Situação da Obra]]="Inacabada - PC Técnica Concluída","Inacabada",Tabela1[[#This Row],[Situação da Obra]])</f>
        <v>Inacabada</v>
      </c>
      <c r="L561" s="1" t="s">
        <v>30</v>
      </c>
      <c r="M561" s="4">
        <v>42922</v>
      </c>
      <c r="N561" s="5">
        <v>0.53349999999999997</v>
      </c>
      <c r="O561" s="4">
        <v>42583</v>
      </c>
      <c r="P561" s="1" t="s">
        <v>31</v>
      </c>
      <c r="Q561" s="1" t="s">
        <v>710</v>
      </c>
      <c r="R561" s="1" t="s">
        <v>32</v>
      </c>
      <c r="S561" s="1" t="s">
        <v>353</v>
      </c>
      <c r="T561" s="1" t="s">
        <v>34</v>
      </c>
      <c r="U561" s="6">
        <v>1537730.41</v>
      </c>
      <c r="V561" s="6">
        <v>1537730.41</v>
      </c>
      <c r="W561" s="6">
        <v>0</v>
      </c>
      <c r="X561" s="6">
        <v>1537730.41</v>
      </c>
      <c r="Y561" s="6">
        <v>1050628.4099999999</v>
      </c>
      <c r="Z561" s="7">
        <v>42832</v>
      </c>
      <c r="AA5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61" s="35" t="str">
        <f>IFERROR(
                    _xlfn.XLOOKUP(Tabela1[[#This Row],[ID]],'Base_Solicitações MP'!B:B,'Base_Solicitações MP'!R:R),
                    "Não enviada")</f>
        <v>Em Cadastramento</v>
      </c>
      <c r="AC561" s="15" t="str">
        <f>_xlfn.CONCAT(Tabela1[[#This Row],[Município]],"/",Tabela1[[#This Row],[UF]])</f>
        <v>Santana do Livramento/RS</v>
      </c>
    </row>
    <row r="562" spans="1:29" x14ac:dyDescent="0.25">
      <c r="A562" s="14" t="s">
        <v>705</v>
      </c>
      <c r="B562" s="2" t="s">
        <v>8697</v>
      </c>
      <c r="C562" s="2" t="s">
        <v>11571</v>
      </c>
      <c r="D562" s="3" t="s">
        <v>1144</v>
      </c>
      <c r="E562" s="1" t="s">
        <v>1145</v>
      </c>
      <c r="F562" s="1">
        <v>2011</v>
      </c>
      <c r="G562" s="1">
        <v>1</v>
      </c>
      <c r="H562" s="1" t="s">
        <v>1146</v>
      </c>
      <c r="I562" s="1" t="s">
        <v>212</v>
      </c>
      <c r="J562" s="1" t="s">
        <v>29</v>
      </c>
      <c r="K562" s="1" t="str">
        <f>IF(Tabela1[[#This Row],[Situação da Obra]]="Inacabada - PC Técnica Concluída","Inacabada",Tabela1[[#This Row],[Situação da Obra]])</f>
        <v>Inacabada</v>
      </c>
      <c r="L562" s="1" t="s">
        <v>30</v>
      </c>
      <c r="M562" s="4">
        <v>44915</v>
      </c>
      <c r="N562" s="5">
        <v>0.96030000000000004</v>
      </c>
      <c r="O562" s="4">
        <v>42200</v>
      </c>
      <c r="P562" s="1" t="s">
        <v>31</v>
      </c>
      <c r="Q562" s="1" t="s">
        <v>710</v>
      </c>
      <c r="R562" s="1" t="s">
        <v>32</v>
      </c>
      <c r="S562" s="1" t="s">
        <v>33</v>
      </c>
      <c r="T562" s="1" t="s">
        <v>34</v>
      </c>
      <c r="U562" s="6">
        <v>97371.39</v>
      </c>
      <c r="V562" s="6">
        <v>1326223.94</v>
      </c>
      <c r="W562" s="6">
        <v>0</v>
      </c>
      <c r="X562" s="6">
        <v>1326223.94</v>
      </c>
      <c r="Y562" s="6">
        <v>0</v>
      </c>
      <c r="Z562" s="7">
        <v>42194</v>
      </c>
      <c r="AA5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62" s="35" t="str">
        <f>IFERROR(
                    _xlfn.XLOOKUP(Tabela1[[#This Row],[ID]],'Base_Solicitações MP'!B:B,'Base_Solicitações MP'!R:R),
                    "Não enviada")</f>
        <v>Não enviada</v>
      </c>
      <c r="AC562" s="15" t="str">
        <f>_xlfn.CONCAT(Tabela1[[#This Row],[Município]],"/",Tabela1[[#This Row],[UF]])</f>
        <v>Iranduba/AM</v>
      </c>
    </row>
    <row r="563" spans="1:29" x14ac:dyDescent="0.25">
      <c r="A563" s="14" t="s">
        <v>705</v>
      </c>
      <c r="B563" s="2" t="s">
        <v>8698</v>
      </c>
      <c r="C563" s="2" t="s">
        <v>11572</v>
      </c>
      <c r="D563" s="3" t="s">
        <v>1147</v>
      </c>
      <c r="E563" s="1" t="s">
        <v>1148</v>
      </c>
      <c r="F563" s="1">
        <v>2011</v>
      </c>
      <c r="G563" s="1">
        <v>1</v>
      </c>
      <c r="H563" s="1" t="s">
        <v>1149</v>
      </c>
      <c r="I563" s="1" t="s">
        <v>52</v>
      </c>
      <c r="J563" s="1" t="s">
        <v>29</v>
      </c>
      <c r="K563" s="1" t="str">
        <f>IF(Tabela1[[#This Row],[Situação da Obra]]="Inacabada - PC Técnica Concluída","Inacabada",Tabela1[[#This Row],[Situação da Obra]])</f>
        <v>Inacabada</v>
      </c>
      <c r="L563" s="1" t="s">
        <v>30</v>
      </c>
      <c r="M563" s="4">
        <v>44930</v>
      </c>
      <c r="N563" s="5">
        <v>0.75939999999999996</v>
      </c>
      <c r="O563" s="4">
        <v>44487</v>
      </c>
      <c r="P563" s="1" t="s">
        <v>31</v>
      </c>
      <c r="Q563" s="1" t="s">
        <v>710</v>
      </c>
      <c r="R563" s="1" t="s">
        <v>32</v>
      </c>
      <c r="S563" s="1" t="s">
        <v>79</v>
      </c>
      <c r="T563" s="1" t="s">
        <v>34</v>
      </c>
      <c r="U563" s="6">
        <v>296312.13</v>
      </c>
      <c r="V563" s="6">
        <v>617819.51</v>
      </c>
      <c r="W563" s="6">
        <v>0</v>
      </c>
      <c r="X563" s="6">
        <v>617819.51</v>
      </c>
      <c r="Y563" s="6">
        <v>436.54</v>
      </c>
      <c r="Z563" s="7">
        <v>44497</v>
      </c>
      <c r="AA5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63" s="35" t="str">
        <f>IFERROR(
                    _xlfn.XLOOKUP(Tabela1[[#This Row],[ID]],'Base_Solicitações MP'!B:B,'Base_Solicitações MP'!R:R),
                    "Não enviada")</f>
        <v>Diligência</v>
      </c>
      <c r="AC563" s="15" t="str">
        <f>_xlfn.CONCAT(Tabela1[[#This Row],[Município]],"/",Tabela1[[#This Row],[UF]])</f>
        <v>Frei Martinho/PB</v>
      </c>
    </row>
    <row r="564" spans="1:29" x14ac:dyDescent="0.25">
      <c r="A564" s="14" t="s">
        <v>705</v>
      </c>
      <c r="B564" s="2" t="s">
        <v>8699</v>
      </c>
      <c r="C564" s="2" t="s">
        <v>11573</v>
      </c>
      <c r="D564" s="3" t="s">
        <v>1000</v>
      </c>
      <c r="E564" s="1" t="s">
        <v>1001</v>
      </c>
      <c r="F564" s="1">
        <v>2013</v>
      </c>
      <c r="G564" s="1">
        <v>9</v>
      </c>
      <c r="H564" s="1" t="s">
        <v>751</v>
      </c>
      <c r="I564" s="1" t="s">
        <v>99</v>
      </c>
      <c r="J564" s="1" t="s">
        <v>56</v>
      </c>
      <c r="K564" s="1" t="str">
        <f>IF(Tabela1[[#This Row],[Situação da Obra]]="Inacabada - PC Técnica Concluída","Inacabada",Tabela1[[#This Row],[Situação da Obra]])</f>
        <v>Paralisada</v>
      </c>
      <c r="L564" s="1" t="s">
        <v>30</v>
      </c>
      <c r="M564" s="4">
        <v>43908</v>
      </c>
      <c r="N564" s="5">
        <v>4.9500000000000002E-2</v>
      </c>
      <c r="O564" s="4">
        <v>44656</v>
      </c>
      <c r="P564" s="1" t="s">
        <v>31</v>
      </c>
      <c r="Q564" s="1" t="s">
        <v>710</v>
      </c>
      <c r="R564" s="1" t="s">
        <v>32</v>
      </c>
      <c r="S564" s="1" t="s">
        <v>739</v>
      </c>
      <c r="T564" s="1" t="s">
        <v>34</v>
      </c>
      <c r="U564" s="6">
        <v>1582270.37</v>
      </c>
      <c r="V564" s="6">
        <v>1146771.3899999999</v>
      </c>
      <c r="W564" s="6">
        <v>50000</v>
      </c>
      <c r="X564" s="6">
        <v>1196771.3899999999</v>
      </c>
      <c r="Y564" s="6">
        <v>867485.98</v>
      </c>
      <c r="Z564" s="7">
        <v>45313</v>
      </c>
      <c r="AA5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64" s="35" t="str">
        <f>IFERROR(
                    _xlfn.XLOOKUP(Tabela1[[#This Row],[ID]],'Base_Solicitações MP'!B:B,'Base_Solicitações MP'!R:R),
                    "Não enviada")</f>
        <v>Em Cadastramento</v>
      </c>
      <c r="AC564" s="15" t="str">
        <f>_xlfn.CONCAT(Tabela1[[#This Row],[Município]],"/",Tabela1[[#This Row],[UF]])</f>
        <v>Pelotas/RS</v>
      </c>
    </row>
    <row r="565" spans="1:29" x14ac:dyDescent="0.25">
      <c r="A565" s="14" t="s">
        <v>705</v>
      </c>
      <c r="B565" s="2" t="s">
        <v>8700</v>
      </c>
      <c r="C565" s="2" t="s">
        <v>11574</v>
      </c>
      <c r="D565" s="3" t="s">
        <v>1150</v>
      </c>
      <c r="E565" s="1" t="s">
        <v>1151</v>
      </c>
      <c r="F565" s="1">
        <v>2011</v>
      </c>
      <c r="G565" s="1">
        <v>1</v>
      </c>
      <c r="H565" s="1" t="s">
        <v>1152</v>
      </c>
      <c r="I565" s="1" t="s">
        <v>63</v>
      </c>
      <c r="J565" s="1" t="s">
        <v>56</v>
      </c>
      <c r="K565" s="1" t="str">
        <f>IF(Tabela1[[#This Row],[Situação da Obra]]="Inacabada - PC Técnica Concluída","Inacabada",Tabela1[[#This Row],[Situação da Obra]])</f>
        <v>Paralisada</v>
      </c>
      <c r="L565" s="1" t="s">
        <v>30</v>
      </c>
      <c r="M565" s="4">
        <v>44987</v>
      </c>
      <c r="N565" s="5">
        <v>0.97760000000000002</v>
      </c>
      <c r="O565" s="4">
        <v>44987</v>
      </c>
      <c r="P565" s="1" t="s">
        <v>31</v>
      </c>
      <c r="Q565" s="1" t="s">
        <v>710</v>
      </c>
      <c r="R565" s="1" t="s">
        <v>32</v>
      </c>
      <c r="S565" s="1" t="s">
        <v>79</v>
      </c>
      <c r="T565" s="1" t="s">
        <v>34</v>
      </c>
      <c r="U565" s="6">
        <v>424783.26</v>
      </c>
      <c r="V565" s="6">
        <v>619997.18000000005</v>
      </c>
      <c r="W565" s="6">
        <v>0</v>
      </c>
      <c r="X565" s="6">
        <v>619997.18000000005</v>
      </c>
      <c r="Y565" s="6">
        <v>106141.9</v>
      </c>
      <c r="Z565" s="7">
        <v>45309</v>
      </c>
      <c r="AA5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65" s="35" t="str">
        <f>IFERROR(
                    _xlfn.XLOOKUP(Tabela1[[#This Row],[ID]],'Base_Solicitações MP'!B:B,'Base_Solicitações MP'!R:R),
                    "Não enviada")</f>
        <v>Diligência</v>
      </c>
      <c r="AC565" s="15" t="str">
        <f>_xlfn.CONCAT(Tabela1[[#This Row],[Município]],"/",Tabela1[[#This Row],[UF]])</f>
        <v>Iaciara/GO</v>
      </c>
    </row>
    <row r="566" spans="1:29" x14ac:dyDescent="0.25">
      <c r="A566" s="14" t="s">
        <v>705</v>
      </c>
      <c r="B566" s="2" t="s">
        <v>8701</v>
      </c>
      <c r="C566" s="2" t="s">
        <v>11575</v>
      </c>
      <c r="D566" s="3" t="s">
        <v>1153</v>
      </c>
      <c r="E566" s="1" t="s">
        <v>1154</v>
      </c>
      <c r="F566" s="1">
        <v>2011</v>
      </c>
      <c r="G566" s="1">
        <v>1</v>
      </c>
      <c r="H566" s="1" t="s">
        <v>1155</v>
      </c>
      <c r="I566" s="1" t="s">
        <v>82</v>
      </c>
      <c r="J566" s="1" t="s">
        <v>40</v>
      </c>
      <c r="K566" s="1" t="str">
        <f>IF(Tabela1[[#This Row],[Situação da Obra]]="Inacabada - PC Técnica Concluída","Inacabada",Tabela1[[#This Row],[Situação da Obra]])</f>
        <v>Inacabada</v>
      </c>
      <c r="L566" s="1" t="s">
        <v>30</v>
      </c>
      <c r="M566" s="4">
        <v>42607</v>
      </c>
      <c r="N566" s="5">
        <v>0.47039999999999998</v>
      </c>
      <c r="O566" s="4">
        <v>42550</v>
      </c>
      <c r="P566" s="1" t="s">
        <v>31</v>
      </c>
      <c r="Q566" s="1" t="s">
        <v>710</v>
      </c>
      <c r="R566" s="1" t="s">
        <v>32</v>
      </c>
      <c r="S566" s="1" t="s">
        <v>33</v>
      </c>
      <c r="T566" s="1" t="s">
        <v>34</v>
      </c>
      <c r="U566" s="6">
        <v>1301236.71</v>
      </c>
      <c r="V566" s="6">
        <v>1328668.03</v>
      </c>
      <c r="W566" s="6">
        <v>0</v>
      </c>
      <c r="X566" s="6">
        <v>1328668.03</v>
      </c>
      <c r="Y566" s="6">
        <v>0</v>
      </c>
      <c r="Z566" s="7">
        <v>42499</v>
      </c>
      <c r="AA5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66" s="35" t="str">
        <f>IFERROR(
                    _xlfn.XLOOKUP(Tabela1[[#This Row],[ID]],'Base_Solicitações MP'!B:B,'Base_Solicitações MP'!R:R),
                    "Não enviada")</f>
        <v>Não enviada</v>
      </c>
      <c r="AC566" s="15" t="str">
        <f>_xlfn.CONCAT(Tabela1[[#This Row],[Município]],"/",Tabela1[[#This Row],[UF]])</f>
        <v>Palmeiras/BA</v>
      </c>
    </row>
    <row r="567" spans="1:29" x14ac:dyDescent="0.25">
      <c r="A567" s="14" t="s">
        <v>705</v>
      </c>
      <c r="B567" s="2" t="s">
        <v>8702</v>
      </c>
      <c r="C567" s="2" t="s">
        <v>11576</v>
      </c>
      <c r="D567" s="3" t="s">
        <v>1156</v>
      </c>
      <c r="E567" s="1" t="s">
        <v>1157</v>
      </c>
      <c r="F567" s="1">
        <v>2011</v>
      </c>
      <c r="G567" s="1">
        <v>1</v>
      </c>
      <c r="H567" s="1" t="s">
        <v>1158</v>
      </c>
      <c r="I567" s="1" t="s">
        <v>212</v>
      </c>
      <c r="J567" s="1" t="s">
        <v>29</v>
      </c>
      <c r="K567" s="1" t="str">
        <f>IF(Tabela1[[#This Row],[Situação da Obra]]="Inacabada - PC Técnica Concluída","Inacabada",Tabela1[[#This Row],[Situação da Obra]])</f>
        <v>Inacabada</v>
      </c>
      <c r="L567" s="1" t="s">
        <v>30</v>
      </c>
      <c r="M567" s="4">
        <v>44915</v>
      </c>
      <c r="N567" s="5">
        <v>8.0000000000000004E-4</v>
      </c>
      <c r="O567" s="4">
        <v>42124</v>
      </c>
      <c r="P567" s="1" t="s">
        <v>31</v>
      </c>
      <c r="Q567" s="1" t="s">
        <v>710</v>
      </c>
      <c r="R567" s="1" t="s">
        <v>32</v>
      </c>
      <c r="S567" s="1" t="s">
        <v>33</v>
      </c>
      <c r="T567" s="1" t="s">
        <v>34</v>
      </c>
      <c r="U567" s="6">
        <v>1311587.69</v>
      </c>
      <c r="V567" s="6">
        <v>1315622.79</v>
      </c>
      <c r="W567" s="6">
        <v>0</v>
      </c>
      <c r="X567" s="6">
        <v>1315622.79</v>
      </c>
      <c r="Y567" s="6">
        <v>0</v>
      </c>
      <c r="Z567" s="7">
        <v>42194</v>
      </c>
      <c r="AA5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67" s="35" t="str">
        <f>IFERROR(
                    _xlfn.XLOOKUP(Tabela1[[#This Row],[ID]],'Base_Solicitações MP'!B:B,'Base_Solicitações MP'!R:R),
                    "Não enviada")</f>
        <v>Não enviada</v>
      </c>
      <c r="AC567" s="15" t="str">
        <f>_xlfn.CONCAT(Tabela1[[#This Row],[Município]],"/",Tabela1[[#This Row],[UF]])</f>
        <v>Boca do Acre/AM</v>
      </c>
    </row>
    <row r="568" spans="1:29" x14ac:dyDescent="0.25">
      <c r="A568" s="14" t="s">
        <v>705</v>
      </c>
      <c r="B568" s="2" t="s">
        <v>8703</v>
      </c>
      <c r="C568" s="2" t="s">
        <v>11577</v>
      </c>
      <c r="D568" s="3" t="s">
        <v>1159</v>
      </c>
      <c r="E568" s="1" t="s">
        <v>1160</v>
      </c>
      <c r="F568" s="1">
        <v>2011</v>
      </c>
      <c r="G568" s="1">
        <v>1</v>
      </c>
      <c r="H568" s="1" t="s">
        <v>1161</v>
      </c>
      <c r="I568" s="1" t="s">
        <v>28</v>
      </c>
      <c r="J568" s="1" t="s">
        <v>40</v>
      </c>
      <c r="K568" s="1" t="str">
        <f>IF(Tabela1[[#This Row],[Situação da Obra]]="Inacabada - PC Técnica Concluída","Inacabada",Tabela1[[#This Row],[Situação da Obra]])</f>
        <v>Inacabada</v>
      </c>
      <c r="L568" s="1" t="s">
        <v>30</v>
      </c>
      <c r="M568" s="4">
        <v>42264</v>
      </c>
      <c r="N568" s="5">
        <v>0.60360000000000003</v>
      </c>
      <c r="O568" s="4">
        <v>42034</v>
      </c>
      <c r="P568" s="1" t="s">
        <v>31</v>
      </c>
      <c r="Q568" s="1" t="s">
        <v>710</v>
      </c>
      <c r="R568" s="1" t="s">
        <v>32</v>
      </c>
      <c r="S568" s="1" t="s">
        <v>79</v>
      </c>
      <c r="T568" s="1" t="s">
        <v>34</v>
      </c>
      <c r="U568" s="6">
        <v>612564.46</v>
      </c>
      <c r="V568" s="6">
        <v>619995.23</v>
      </c>
      <c r="W568" s="6">
        <v>0</v>
      </c>
      <c r="X568" s="6">
        <v>619995.23</v>
      </c>
      <c r="Y568" s="6">
        <v>0</v>
      </c>
      <c r="Z568" s="7">
        <v>42185</v>
      </c>
      <c r="AA5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68" s="35" t="str">
        <f>IFERROR(
                    _xlfn.XLOOKUP(Tabela1[[#This Row],[ID]],'Base_Solicitações MP'!B:B,'Base_Solicitações MP'!R:R),
                    "Não enviada")</f>
        <v>Não enviada</v>
      </c>
      <c r="AC568" s="15" t="str">
        <f>_xlfn.CONCAT(Tabela1[[#This Row],[Município]],"/",Tabela1[[#This Row],[UF]])</f>
        <v>Ocara/CE</v>
      </c>
    </row>
    <row r="569" spans="1:29" x14ac:dyDescent="0.25">
      <c r="A569" s="14" t="s">
        <v>705</v>
      </c>
      <c r="B569" s="2" t="s">
        <v>8704</v>
      </c>
      <c r="C569" s="2" t="s">
        <v>11578</v>
      </c>
      <c r="D569" s="3" t="s">
        <v>1162</v>
      </c>
      <c r="E569" s="1" t="s">
        <v>1163</v>
      </c>
      <c r="F569" s="1">
        <v>2011</v>
      </c>
      <c r="G569" s="1">
        <v>1</v>
      </c>
      <c r="H569" s="1" t="s">
        <v>1164</v>
      </c>
      <c r="I569" s="1" t="s">
        <v>44</v>
      </c>
      <c r="J569" s="1" t="s">
        <v>29</v>
      </c>
      <c r="K569" s="1" t="str">
        <f>IF(Tabela1[[#This Row],[Situação da Obra]]="Inacabada - PC Técnica Concluída","Inacabada",Tabela1[[#This Row],[Situação da Obra]])</f>
        <v>Inacabada</v>
      </c>
      <c r="L569" s="1" t="s">
        <v>30</v>
      </c>
      <c r="M569" s="4">
        <v>44915</v>
      </c>
      <c r="N569" s="5">
        <v>1</v>
      </c>
      <c r="O569" s="4">
        <v>41936</v>
      </c>
      <c r="P569" s="1" t="s">
        <v>31</v>
      </c>
      <c r="Q569" s="1" t="s">
        <v>710</v>
      </c>
      <c r="R569" s="1" t="s">
        <v>32</v>
      </c>
      <c r="S569" s="1" t="s">
        <v>33</v>
      </c>
      <c r="T569" s="1" t="s">
        <v>34</v>
      </c>
      <c r="U569" s="6">
        <v>1317022.53</v>
      </c>
      <c r="V569" s="6">
        <v>1326294.6200000001</v>
      </c>
      <c r="W569" s="6">
        <v>0</v>
      </c>
      <c r="X569" s="6">
        <v>1326294.6200000001</v>
      </c>
      <c r="Y569" s="6">
        <v>0</v>
      </c>
      <c r="Z569" s="7">
        <v>42035</v>
      </c>
      <c r="AA5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69" s="35" t="str">
        <f>IFERROR(
                    _xlfn.XLOOKUP(Tabela1[[#This Row],[ID]],'Base_Solicitações MP'!B:B,'Base_Solicitações MP'!R:R),
                    "Não enviada")</f>
        <v>Em Cadastramento</v>
      </c>
      <c r="AC569" s="15" t="str">
        <f>_xlfn.CONCAT(Tabela1[[#This Row],[Município]],"/",Tabela1[[#This Row],[UF]])</f>
        <v>Açailândia/MA</v>
      </c>
    </row>
    <row r="570" spans="1:29" x14ac:dyDescent="0.25">
      <c r="A570" s="14" t="s">
        <v>705</v>
      </c>
      <c r="B570" s="2" t="s">
        <v>7909</v>
      </c>
      <c r="C570" s="2" t="s">
        <v>11579</v>
      </c>
      <c r="D570" s="3" t="s">
        <v>1165</v>
      </c>
      <c r="E570" s="1" t="s">
        <v>1166</v>
      </c>
      <c r="F570" s="1">
        <v>2011</v>
      </c>
      <c r="G570" s="1">
        <v>1</v>
      </c>
      <c r="H570" s="1" t="s">
        <v>1167</v>
      </c>
      <c r="I570" s="1" t="s">
        <v>82</v>
      </c>
      <c r="J570" s="1" t="s">
        <v>29</v>
      </c>
      <c r="K570" s="1" t="str">
        <f>IF(Tabela1[[#This Row],[Situação da Obra]]="Inacabada - PC Técnica Concluída","Inacabada",Tabela1[[#This Row],[Situação da Obra]])</f>
        <v>Inacabada</v>
      </c>
      <c r="L570" s="1" t="s">
        <v>30</v>
      </c>
      <c r="M570" s="4">
        <v>44915</v>
      </c>
      <c r="N570" s="5">
        <v>0.59589999999999999</v>
      </c>
      <c r="O570" s="4">
        <v>41972</v>
      </c>
      <c r="P570" s="1" t="s">
        <v>31</v>
      </c>
      <c r="Q570" s="1" t="s">
        <v>710</v>
      </c>
      <c r="R570" s="1" t="s">
        <v>32</v>
      </c>
      <c r="S570" s="1" t="s">
        <v>79</v>
      </c>
      <c r="T570" s="1" t="s">
        <v>34</v>
      </c>
      <c r="U570" s="6">
        <v>613489.42000000004</v>
      </c>
      <c r="V570" s="6">
        <v>619686.28</v>
      </c>
      <c r="W570" s="6">
        <v>0</v>
      </c>
      <c r="X570" s="6">
        <v>619686.28</v>
      </c>
      <c r="Y570" s="6">
        <v>334444.89</v>
      </c>
      <c r="Z570" s="7">
        <v>42177</v>
      </c>
      <c r="AA5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70" s="35" t="str">
        <f>IFERROR(
                    _xlfn.XLOOKUP(Tabela1[[#This Row],[ID]],'Base_Solicitações MP'!B:B,'Base_Solicitações MP'!R:R),
                    "Não enviada")</f>
        <v>Diligência</v>
      </c>
      <c r="AC570" s="15" t="str">
        <f>_xlfn.CONCAT(Tabela1[[#This Row],[Município]],"/",Tabela1[[#This Row],[UF]])</f>
        <v>Macajuba/BA</v>
      </c>
    </row>
    <row r="571" spans="1:29" x14ac:dyDescent="0.25">
      <c r="A571" s="14" t="s">
        <v>705</v>
      </c>
      <c r="B571" s="2" t="s">
        <v>8705</v>
      </c>
      <c r="C571" s="2" t="s">
        <v>11580</v>
      </c>
      <c r="D571" s="3" t="s">
        <v>1168</v>
      </c>
      <c r="E571" s="1" t="s">
        <v>1169</v>
      </c>
      <c r="F571" s="1">
        <v>2011</v>
      </c>
      <c r="G571" s="1">
        <v>1</v>
      </c>
      <c r="H571" s="1" t="s">
        <v>1170</v>
      </c>
      <c r="I571" s="1" t="s">
        <v>63</v>
      </c>
      <c r="J571" s="1" t="s">
        <v>29</v>
      </c>
      <c r="K571" s="1" t="str">
        <f>IF(Tabela1[[#This Row],[Situação da Obra]]="Inacabada - PC Técnica Concluída","Inacabada",Tabela1[[#This Row],[Situação da Obra]])</f>
        <v>Inacabada</v>
      </c>
      <c r="L571" s="1" t="s">
        <v>30</v>
      </c>
      <c r="M571" s="4">
        <v>44915</v>
      </c>
      <c r="N571" s="5">
        <v>0.75360000000000005</v>
      </c>
      <c r="O571" s="4">
        <v>42559</v>
      </c>
      <c r="P571" s="1" t="s">
        <v>31</v>
      </c>
      <c r="Q571" s="1" t="s">
        <v>710</v>
      </c>
      <c r="R571" s="1" t="s">
        <v>32</v>
      </c>
      <c r="S571" s="1" t="s">
        <v>79</v>
      </c>
      <c r="T571" s="1" t="s">
        <v>34</v>
      </c>
      <c r="U571" s="6">
        <v>616637.76</v>
      </c>
      <c r="V571" s="6">
        <v>617650.26</v>
      </c>
      <c r="W571" s="6">
        <v>0</v>
      </c>
      <c r="X571" s="6">
        <v>617650.26</v>
      </c>
      <c r="Y571" s="6">
        <v>0</v>
      </c>
      <c r="Z571" s="7">
        <v>44901</v>
      </c>
      <c r="AA5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71" s="35" t="str">
        <f>IFERROR(
                    _xlfn.XLOOKUP(Tabela1[[#This Row],[ID]],'Base_Solicitações MP'!B:B,'Base_Solicitações MP'!R:R),
                    "Não enviada")</f>
        <v>Não enviada</v>
      </c>
      <c r="AC571" s="15" t="str">
        <f>_xlfn.CONCAT(Tabela1[[#This Row],[Município]],"/",Tabela1[[#This Row],[UF]])</f>
        <v>Israelândia/GO</v>
      </c>
    </row>
    <row r="572" spans="1:29" x14ac:dyDescent="0.25">
      <c r="A572" s="14" t="s">
        <v>705</v>
      </c>
      <c r="B572" s="2" t="s">
        <v>7558</v>
      </c>
      <c r="C572" s="2" t="s">
        <v>11581</v>
      </c>
      <c r="D572" s="3" t="s">
        <v>1171</v>
      </c>
      <c r="E572" s="1" t="s">
        <v>1172</v>
      </c>
      <c r="F572" s="1">
        <v>2011</v>
      </c>
      <c r="G572" s="1">
        <v>1</v>
      </c>
      <c r="H572" s="1" t="s">
        <v>1173</v>
      </c>
      <c r="I572" s="1" t="s">
        <v>82</v>
      </c>
      <c r="J572" s="1" t="s">
        <v>29</v>
      </c>
      <c r="K572" s="1" t="str">
        <f>IF(Tabela1[[#This Row],[Situação da Obra]]="Inacabada - PC Técnica Concluída","Inacabada",Tabela1[[#This Row],[Situação da Obra]])</f>
        <v>Inacabada</v>
      </c>
      <c r="L572" s="1" t="s">
        <v>30</v>
      </c>
      <c r="M572" s="4">
        <v>45022</v>
      </c>
      <c r="N572" s="5">
        <v>0.52100000000000002</v>
      </c>
      <c r="O572" s="4">
        <v>42752</v>
      </c>
      <c r="P572" s="1" t="s">
        <v>31</v>
      </c>
      <c r="Q572" s="1" t="s">
        <v>710</v>
      </c>
      <c r="R572" s="1" t="s">
        <v>32</v>
      </c>
      <c r="S572" s="1" t="s">
        <v>33</v>
      </c>
      <c r="T572" s="1" t="s">
        <v>34</v>
      </c>
      <c r="U572" s="6">
        <v>1145651.9099999999</v>
      </c>
      <c r="V572" s="6">
        <v>1215335.45</v>
      </c>
      <c r="W572" s="6">
        <v>0</v>
      </c>
      <c r="X572" s="6">
        <v>1215335.45</v>
      </c>
      <c r="Y572" s="6">
        <v>2092.98</v>
      </c>
      <c r="Z572" s="7">
        <v>42609</v>
      </c>
      <c r="AA5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72" s="35" t="str">
        <f>IFERROR(
                    _xlfn.XLOOKUP(Tabela1[[#This Row],[ID]],'Base_Solicitações MP'!B:B,'Base_Solicitações MP'!R:R),
                    "Não enviada")</f>
        <v>Diligência</v>
      </c>
      <c r="AC572" s="15" t="str">
        <f>_xlfn.CONCAT(Tabela1[[#This Row],[Município]],"/",Tabela1[[#This Row],[UF]])</f>
        <v>Prado/BA</v>
      </c>
    </row>
    <row r="573" spans="1:29" x14ac:dyDescent="0.25">
      <c r="A573" s="14" t="s">
        <v>705</v>
      </c>
      <c r="B573" s="2" t="s">
        <v>8706</v>
      </c>
      <c r="C573" s="2" t="s">
        <v>11582</v>
      </c>
      <c r="D573" s="3" t="s">
        <v>1174</v>
      </c>
      <c r="E573" s="1" t="s">
        <v>1175</v>
      </c>
      <c r="F573" s="1">
        <v>2011</v>
      </c>
      <c r="G573" s="1">
        <v>1</v>
      </c>
      <c r="H573" s="1" t="s">
        <v>1176</v>
      </c>
      <c r="I573" s="1" t="s">
        <v>249</v>
      </c>
      <c r="J573" s="1" t="s">
        <v>29</v>
      </c>
      <c r="K573" s="1" t="str">
        <f>IF(Tabela1[[#This Row],[Situação da Obra]]="Inacabada - PC Técnica Concluída","Inacabada",Tabela1[[#This Row],[Situação da Obra]])</f>
        <v>Inacabada</v>
      </c>
      <c r="L573" s="1" t="s">
        <v>30</v>
      </c>
      <c r="M573" s="4">
        <v>44915</v>
      </c>
      <c r="N573" s="5">
        <v>0.39419999999999999</v>
      </c>
      <c r="O573" s="4">
        <v>42457</v>
      </c>
      <c r="P573" s="1" t="s">
        <v>31</v>
      </c>
      <c r="Q573" s="1" t="s">
        <v>710</v>
      </c>
      <c r="R573" s="1" t="s">
        <v>32</v>
      </c>
      <c r="S573" s="1" t="s">
        <v>79</v>
      </c>
      <c r="T573" s="1" t="s">
        <v>34</v>
      </c>
      <c r="U573" s="6">
        <v>570588.01</v>
      </c>
      <c r="V573" s="6">
        <v>584318.5</v>
      </c>
      <c r="W573" s="6">
        <v>0</v>
      </c>
      <c r="X573" s="6">
        <v>584318.5</v>
      </c>
      <c r="Y573" s="6">
        <v>28213.54</v>
      </c>
      <c r="Z573" s="7">
        <v>42362</v>
      </c>
      <c r="AA5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73" s="35" t="str">
        <f>IFERROR(
                    _xlfn.XLOOKUP(Tabela1[[#This Row],[ID]],'Base_Solicitações MP'!B:B,'Base_Solicitações MP'!R:R),
                    "Não enviada")</f>
        <v>Diligência</v>
      </c>
      <c r="AC573" s="15" t="str">
        <f>_xlfn.CONCAT(Tabela1[[#This Row],[Município]],"/",Tabela1[[#This Row],[UF]])</f>
        <v>Lagarto/SE</v>
      </c>
    </row>
    <row r="574" spans="1:29" x14ac:dyDescent="0.25">
      <c r="A574" s="14" t="s">
        <v>705</v>
      </c>
      <c r="B574" s="2" t="s">
        <v>8707</v>
      </c>
      <c r="C574" s="2" t="s">
        <v>11583</v>
      </c>
      <c r="D574" s="3" t="s">
        <v>1177</v>
      </c>
      <c r="E574" s="1" t="s">
        <v>1178</v>
      </c>
      <c r="F574" s="1">
        <v>2011</v>
      </c>
      <c r="G574" s="1">
        <v>1</v>
      </c>
      <c r="H574" s="1" t="s">
        <v>427</v>
      </c>
      <c r="I574" s="1" t="s">
        <v>184</v>
      </c>
      <c r="J574" s="1" t="s">
        <v>29</v>
      </c>
      <c r="K574" s="1" t="str">
        <f>IF(Tabela1[[#This Row],[Situação da Obra]]="Inacabada - PC Técnica Concluída","Inacabada",Tabela1[[#This Row],[Situação da Obra]])</f>
        <v>Inacabada</v>
      </c>
      <c r="L574" s="1" t="s">
        <v>30</v>
      </c>
      <c r="M574" s="4">
        <v>44915</v>
      </c>
      <c r="N574" s="5">
        <v>0.42870000000000003</v>
      </c>
      <c r="O574" s="4">
        <v>43371</v>
      </c>
      <c r="P574" s="1" t="s">
        <v>31</v>
      </c>
      <c r="Q574" s="1" t="s">
        <v>710</v>
      </c>
      <c r="R574" s="1" t="s">
        <v>32</v>
      </c>
      <c r="S574" s="1" t="s">
        <v>33</v>
      </c>
      <c r="T574" s="1" t="s">
        <v>34</v>
      </c>
      <c r="U574" s="6">
        <v>1207048.25</v>
      </c>
      <c r="V574" s="6">
        <v>1208674.76</v>
      </c>
      <c r="W574" s="6">
        <v>0</v>
      </c>
      <c r="X574" s="6">
        <v>1208674.76</v>
      </c>
      <c r="Y574" s="6">
        <v>0</v>
      </c>
      <c r="Z574" s="7">
        <v>43341</v>
      </c>
      <c r="AA5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74" s="35" t="str">
        <f>IFERROR(
                    _xlfn.XLOOKUP(Tabela1[[#This Row],[ID]],'Base_Solicitações MP'!B:B,'Base_Solicitações MP'!R:R),
                    "Não enviada")</f>
        <v>Aguardando Análise FNDE</v>
      </c>
      <c r="AC574" s="15" t="str">
        <f>_xlfn.CONCAT(Tabela1[[#This Row],[Município]],"/",Tabela1[[#This Row],[UF]])</f>
        <v>Breves/PA</v>
      </c>
    </row>
    <row r="575" spans="1:29" x14ac:dyDescent="0.25">
      <c r="A575" s="14" t="s">
        <v>705</v>
      </c>
      <c r="B575" s="2" t="s">
        <v>8708</v>
      </c>
      <c r="C575" s="2" t="s">
        <v>11584</v>
      </c>
      <c r="D575" s="3" t="s">
        <v>1179</v>
      </c>
      <c r="E575" s="1" t="s">
        <v>1180</v>
      </c>
      <c r="F575" s="1">
        <v>2011</v>
      </c>
      <c r="G575" s="1">
        <v>1</v>
      </c>
      <c r="H575" s="1" t="s">
        <v>252</v>
      </c>
      <c r="I575" s="1" t="s">
        <v>37</v>
      </c>
      <c r="J575" s="1" t="s">
        <v>29</v>
      </c>
      <c r="K575" s="1" t="str">
        <f>IF(Tabela1[[#This Row],[Situação da Obra]]="Inacabada - PC Técnica Concluída","Inacabada",Tabela1[[#This Row],[Situação da Obra]])</f>
        <v>Inacabada</v>
      </c>
      <c r="L575" s="1" t="s">
        <v>30</v>
      </c>
      <c r="M575" s="4">
        <v>44988</v>
      </c>
      <c r="N575" s="5">
        <v>0.50239999999999996</v>
      </c>
      <c r="O575" s="4">
        <v>42551</v>
      </c>
      <c r="P575" s="1" t="s">
        <v>31</v>
      </c>
      <c r="Q575" s="1" t="s">
        <v>710</v>
      </c>
      <c r="R575" s="1" t="s">
        <v>32</v>
      </c>
      <c r="S575" s="1" t="s">
        <v>79</v>
      </c>
      <c r="T575" s="1" t="s">
        <v>34</v>
      </c>
      <c r="U575" s="6">
        <v>619587.51</v>
      </c>
      <c r="V575" s="6">
        <v>619960.88</v>
      </c>
      <c r="W575" s="6">
        <v>0</v>
      </c>
      <c r="X575" s="6">
        <v>619960.88</v>
      </c>
      <c r="Y575" s="6">
        <v>21583.05</v>
      </c>
      <c r="Z575" s="7">
        <v>42607</v>
      </c>
      <c r="AA5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75" s="35" t="str">
        <f>IFERROR(
                    _xlfn.XLOOKUP(Tabela1[[#This Row],[ID]],'Base_Solicitações MP'!B:B,'Base_Solicitações MP'!R:R),
                    "Não enviada")</f>
        <v>Aguardando Análise FNDE</v>
      </c>
      <c r="AC575" s="15" t="str">
        <f>_xlfn.CONCAT(Tabela1[[#This Row],[Município]],"/",Tabela1[[#This Row],[UF]])</f>
        <v>Várzea Branca/PI</v>
      </c>
    </row>
    <row r="576" spans="1:29" x14ac:dyDescent="0.25">
      <c r="A576" s="14" t="s">
        <v>705</v>
      </c>
      <c r="B576" s="2" t="s">
        <v>8709</v>
      </c>
      <c r="C576" s="2" t="s">
        <v>11585</v>
      </c>
      <c r="D576" s="3" t="s">
        <v>1181</v>
      </c>
      <c r="E576" s="1" t="s">
        <v>1182</v>
      </c>
      <c r="F576" s="1">
        <v>2011</v>
      </c>
      <c r="G576" s="1">
        <v>1</v>
      </c>
      <c r="H576" s="1" t="s">
        <v>1183</v>
      </c>
      <c r="I576" s="1" t="s">
        <v>28</v>
      </c>
      <c r="J576" s="1" t="s">
        <v>29</v>
      </c>
      <c r="K576" s="1" t="str">
        <f>IF(Tabela1[[#This Row],[Situação da Obra]]="Inacabada - PC Técnica Concluída","Inacabada",Tabela1[[#This Row],[Situação da Obra]])</f>
        <v>Inacabada</v>
      </c>
      <c r="L576" s="1" t="s">
        <v>30</v>
      </c>
      <c r="M576" s="4">
        <v>44915</v>
      </c>
      <c r="N576" s="5">
        <v>0.3327</v>
      </c>
      <c r="O576" s="4"/>
      <c r="P576" s="1" t="s">
        <v>31</v>
      </c>
      <c r="Q576" s="1" t="s">
        <v>710</v>
      </c>
      <c r="R576" s="1" t="s">
        <v>32</v>
      </c>
      <c r="S576" s="1" t="s">
        <v>79</v>
      </c>
      <c r="T576" s="1" t="s">
        <v>34</v>
      </c>
      <c r="U576" s="6">
        <v>411127.45</v>
      </c>
      <c r="V576" s="6">
        <v>619999.80000000005</v>
      </c>
      <c r="W576" s="6">
        <v>0</v>
      </c>
      <c r="X576" s="6">
        <v>619999.80000000005</v>
      </c>
      <c r="Y576" s="6">
        <v>2513.58</v>
      </c>
      <c r="Z576" s="7">
        <v>43317</v>
      </c>
      <c r="AA5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76" s="35" t="str">
        <f>IFERROR(
                    _xlfn.XLOOKUP(Tabela1[[#This Row],[ID]],'Base_Solicitações MP'!B:B,'Base_Solicitações MP'!R:R),
                    "Não enviada")</f>
        <v>Diligência</v>
      </c>
      <c r="AC576" s="15" t="str">
        <f>_xlfn.CONCAT(Tabela1[[#This Row],[Município]],"/",Tabela1[[#This Row],[UF]])</f>
        <v>Chaval/CE</v>
      </c>
    </row>
    <row r="577" spans="1:29" x14ac:dyDescent="0.25">
      <c r="A577" s="14" t="s">
        <v>705</v>
      </c>
      <c r="B577" s="2" t="s">
        <v>8005</v>
      </c>
      <c r="C577" s="2" t="s">
        <v>11586</v>
      </c>
      <c r="D577" s="3" t="s">
        <v>1184</v>
      </c>
      <c r="E577" s="1" t="s">
        <v>1185</v>
      </c>
      <c r="F577" s="1">
        <v>2011</v>
      </c>
      <c r="G577" s="1">
        <v>1</v>
      </c>
      <c r="H577" s="1" t="s">
        <v>1186</v>
      </c>
      <c r="I577" s="1" t="s">
        <v>112</v>
      </c>
      <c r="J577" s="1" t="s">
        <v>29</v>
      </c>
      <c r="K577" s="1" t="str">
        <f>IF(Tabela1[[#This Row],[Situação da Obra]]="Inacabada - PC Técnica Concluída","Inacabada",Tabela1[[#This Row],[Situação da Obra]])</f>
        <v>Inacabada</v>
      </c>
      <c r="L577" s="1" t="s">
        <v>30</v>
      </c>
      <c r="M577" s="4">
        <v>44915</v>
      </c>
      <c r="N577" s="5">
        <v>0.57240000000000002</v>
      </c>
      <c r="O577" s="4">
        <v>43236</v>
      </c>
      <c r="P577" s="1" t="s">
        <v>31</v>
      </c>
      <c r="Q577" s="1" t="s">
        <v>710</v>
      </c>
      <c r="R577" s="1" t="s">
        <v>32</v>
      </c>
      <c r="S577" s="1" t="s">
        <v>79</v>
      </c>
      <c r="T577" s="1" t="s">
        <v>34</v>
      </c>
      <c r="U577" s="6">
        <v>675915.49</v>
      </c>
      <c r="V577" s="6">
        <v>619969.39</v>
      </c>
      <c r="W577" s="6">
        <v>0</v>
      </c>
      <c r="X577" s="6">
        <v>619969.39</v>
      </c>
      <c r="Y577" s="6">
        <v>4496.42</v>
      </c>
      <c r="Z577" s="7">
        <v>43210</v>
      </c>
      <c r="AA5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77" s="35" t="str">
        <f>IFERROR(
                    _xlfn.XLOOKUP(Tabela1[[#This Row],[ID]],'Base_Solicitações MP'!B:B,'Base_Solicitações MP'!R:R),
                    "Não enviada")</f>
        <v>Diligência</v>
      </c>
      <c r="AC577" s="15" t="str">
        <f>_xlfn.CONCAT(Tabela1[[#This Row],[Município]],"/",Tabela1[[#This Row],[UF]])</f>
        <v>Ponte Branca/MT</v>
      </c>
    </row>
    <row r="578" spans="1:29" x14ac:dyDescent="0.25">
      <c r="A578" s="14" t="s">
        <v>705</v>
      </c>
      <c r="B578" s="2" t="s">
        <v>8710</v>
      </c>
      <c r="C578" s="2" t="s">
        <v>11587</v>
      </c>
      <c r="D578" s="3" t="s">
        <v>1187</v>
      </c>
      <c r="E578" s="1" t="s">
        <v>1188</v>
      </c>
      <c r="F578" s="1">
        <v>2011</v>
      </c>
      <c r="G578" s="1">
        <v>1</v>
      </c>
      <c r="H578" s="1" t="s">
        <v>1189</v>
      </c>
      <c r="I578" s="1" t="s">
        <v>47</v>
      </c>
      <c r="J578" s="1" t="s">
        <v>29</v>
      </c>
      <c r="K578" s="1" t="str">
        <f>IF(Tabela1[[#This Row],[Situação da Obra]]="Inacabada - PC Técnica Concluída","Inacabada",Tabela1[[#This Row],[Situação da Obra]])</f>
        <v>Inacabada</v>
      </c>
      <c r="L578" s="1" t="s">
        <v>30</v>
      </c>
      <c r="M578" s="4">
        <v>44986</v>
      </c>
      <c r="N578" s="5">
        <v>0.50119999999999998</v>
      </c>
      <c r="O578" s="4"/>
      <c r="P578" s="1" t="s">
        <v>31</v>
      </c>
      <c r="Q578" s="1" t="s">
        <v>710</v>
      </c>
      <c r="R578" s="1" t="s">
        <v>32</v>
      </c>
      <c r="S578" s="1" t="s">
        <v>79</v>
      </c>
      <c r="T578" s="1" t="s">
        <v>34</v>
      </c>
      <c r="U578" s="6" t="s">
        <v>41</v>
      </c>
      <c r="V578" s="6">
        <v>619999.91</v>
      </c>
      <c r="W578" s="6">
        <v>0</v>
      </c>
      <c r="X578" s="6">
        <v>352679.12</v>
      </c>
      <c r="Y578" s="6" t="s">
        <v>41</v>
      </c>
      <c r="Z578" s="7">
        <v>44408</v>
      </c>
      <c r="AA5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78" s="35" t="str">
        <f>IFERROR(
                    _xlfn.XLOOKUP(Tabela1[[#This Row],[ID]],'Base_Solicitações MP'!B:B,'Base_Solicitações MP'!R:R),
                    "Não enviada")</f>
        <v>Não enviada</v>
      </c>
      <c r="AC578" s="15" t="str">
        <f>_xlfn.CONCAT(Tabela1[[#This Row],[Município]],"/",Tabela1[[#This Row],[UF]])</f>
        <v>Monte do Carmo/TO</v>
      </c>
    </row>
    <row r="579" spans="1:29" x14ac:dyDescent="0.25">
      <c r="A579" s="14" t="s">
        <v>705</v>
      </c>
      <c r="B579" s="2" t="s">
        <v>8711</v>
      </c>
      <c r="C579" s="2" t="s">
        <v>11588</v>
      </c>
      <c r="D579" s="3" t="s">
        <v>1190</v>
      </c>
      <c r="E579" s="1" t="s">
        <v>1191</v>
      </c>
      <c r="F579" s="1">
        <v>2011</v>
      </c>
      <c r="G579" s="1">
        <v>1</v>
      </c>
      <c r="H579" s="1" t="s">
        <v>1192</v>
      </c>
      <c r="I579" s="1" t="s">
        <v>212</v>
      </c>
      <c r="J579" s="1" t="s">
        <v>29</v>
      </c>
      <c r="K579" s="1" t="str">
        <f>IF(Tabela1[[#This Row],[Situação da Obra]]="Inacabada - PC Técnica Concluída","Inacabada",Tabela1[[#This Row],[Situação da Obra]])</f>
        <v>Inacabada</v>
      </c>
      <c r="L579" s="1" t="s">
        <v>30</v>
      </c>
      <c r="M579" s="4">
        <v>44915</v>
      </c>
      <c r="N579" s="5">
        <v>0.99750000000000005</v>
      </c>
      <c r="O579" s="4">
        <v>41968</v>
      </c>
      <c r="P579" s="1" t="s">
        <v>31</v>
      </c>
      <c r="Q579" s="1" t="s">
        <v>710</v>
      </c>
      <c r="R579" s="1" t="s">
        <v>32</v>
      </c>
      <c r="S579" s="1" t="s">
        <v>33</v>
      </c>
      <c r="T579" s="1" t="s">
        <v>34</v>
      </c>
      <c r="U579" s="6">
        <v>1325465.8</v>
      </c>
      <c r="V579" s="6">
        <v>1326223.94</v>
      </c>
      <c r="W579" s="6">
        <v>0</v>
      </c>
      <c r="X579" s="6">
        <v>1326223.94</v>
      </c>
      <c r="Y579" s="6">
        <v>0</v>
      </c>
      <c r="Z579" s="7">
        <v>42094</v>
      </c>
      <c r="AA5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79" s="35" t="str">
        <f>IFERROR(
                    _xlfn.XLOOKUP(Tabela1[[#This Row],[ID]],'Base_Solicitações MP'!B:B,'Base_Solicitações MP'!R:R),
                    "Não enviada")</f>
        <v>Não enviada</v>
      </c>
      <c r="AC579" s="15" t="str">
        <f>_xlfn.CONCAT(Tabela1[[#This Row],[Município]],"/",Tabela1[[#This Row],[UF]])</f>
        <v>Careiro/AM</v>
      </c>
    </row>
    <row r="580" spans="1:29" x14ac:dyDescent="0.25">
      <c r="A580" s="14" t="s">
        <v>705</v>
      </c>
      <c r="B580" s="2" t="s">
        <v>8712</v>
      </c>
      <c r="C580" s="2" t="s">
        <v>11589</v>
      </c>
      <c r="D580" s="3" t="s">
        <v>1193</v>
      </c>
      <c r="E580" s="1" t="s">
        <v>1194</v>
      </c>
      <c r="F580" s="1">
        <v>2011</v>
      </c>
      <c r="G580" s="1">
        <v>1</v>
      </c>
      <c r="H580" s="1" t="s">
        <v>1195</v>
      </c>
      <c r="I580" s="1" t="s">
        <v>37</v>
      </c>
      <c r="J580" s="1" t="s">
        <v>40</v>
      </c>
      <c r="K580" s="1" t="str">
        <f>IF(Tabela1[[#This Row],[Situação da Obra]]="Inacabada - PC Técnica Concluída","Inacabada",Tabela1[[#This Row],[Situação da Obra]])</f>
        <v>Inacabada</v>
      </c>
      <c r="L580" s="1" t="s">
        <v>30</v>
      </c>
      <c r="M580" s="4">
        <v>42227</v>
      </c>
      <c r="N580" s="5">
        <v>0.44379999999999997</v>
      </c>
      <c r="O580" s="4">
        <v>42216</v>
      </c>
      <c r="P580" s="1" t="s">
        <v>31</v>
      </c>
      <c r="Q580" s="1" t="s">
        <v>710</v>
      </c>
      <c r="R580" s="1" t="s">
        <v>32</v>
      </c>
      <c r="S580" s="1" t="s">
        <v>79</v>
      </c>
      <c r="T580" s="1" t="s">
        <v>34</v>
      </c>
      <c r="U580" s="6">
        <v>598978.25</v>
      </c>
      <c r="V580" s="6">
        <v>599109.59</v>
      </c>
      <c r="W580" s="6">
        <v>0</v>
      </c>
      <c r="X580" s="6">
        <v>599109.59</v>
      </c>
      <c r="Y580" s="6">
        <v>2162.44</v>
      </c>
      <c r="Z580" s="7">
        <v>42153</v>
      </c>
      <c r="AA5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80" s="35" t="str">
        <f>IFERROR(
                    _xlfn.XLOOKUP(Tabela1[[#This Row],[ID]],'Base_Solicitações MP'!B:B,'Base_Solicitações MP'!R:R),
                    "Não enviada")</f>
        <v>Não enviada</v>
      </c>
      <c r="AC580" s="15" t="str">
        <f>_xlfn.CONCAT(Tabela1[[#This Row],[Município]],"/",Tabela1[[#This Row],[UF]])</f>
        <v>Novo Santo Antônio/PI</v>
      </c>
    </row>
    <row r="581" spans="1:29" x14ac:dyDescent="0.25">
      <c r="A581" s="14" t="s">
        <v>705</v>
      </c>
      <c r="B581" s="2" t="s">
        <v>8713</v>
      </c>
      <c r="C581" s="2" t="s">
        <v>8284</v>
      </c>
      <c r="D581" s="3" t="s">
        <v>1196</v>
      </c>
      <c r="E581" s="1" t="s">
        <v>1197</v>
      </c>
      <c r="F581" s="1">
        <v>2013</v>
      </c>
      <c r="G581" s="1">
        <v>1</v>
      </c>
      <c r="H581" s="1" t="s">
        <v>1198</v>
      </c>
      <c r="I581" s="1" t="s">
        <v>44</v>
      </c>
      <c r="J581" s="1" t="s">
        <v>40</v>
      </c>
      <c r="K581" s="1" t="str">
        <f>IF(Tabela1[[#This Row],[Situação da Obra]]="Inacabada - PC Técnica Concluída","Inacabada",Tabela1[[#This Row],[Situação da Obra]])</f>
        <v>Inacabada</v>
      </c>
      <c r="L581" s="1" t="s">
        <v>30</v>
      </c>
      <c r="M581" s="4">
        <v>44448</v>
      </c>
      <c r="N581" s="5">
        <v>0.18740000000000001</v>
      </c>
      <c r="O581" s="4">
        <v>44396</v>
      </c>
      <c r="P581" s="1" t="s">
        <v>31</v>
      </c>
      <c r="Q581" s="1" t="s">
        <v>710</v>
      </c>
      <c r="R581" s="1" t="s">
        <v>32</v>
      </c>
      <c r="S581" s="1" t="s">
        <v>739</v>
      </c>
      <c r="T581" s="1" t="s">
        <v>34</v>
      </c>
      <c r="U581" s="6">
        <v>1434091.32</v>
      </c>
      <c r="V581" s="6">
        <v>1209031.22</v>
      </c>
      <c r="W581" s="6">
        <v>0</v>
      </c>
      <c r="X581" s="6">
        <v>1209031.22</v>
      </c>
      <c r="Y581" s="6">
        <v>232690.93</v>
      </c>
      <c r="Z581" s="7">
        <v>45335</v>
      </c>
      <c r="AA5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81" s="35" t="str">
        <f>IFERROR(
                    _xlfn.XLOOKUP(Tabela1[[#This Row],[ID]],'Base_Solicitações MP'!B:B,'Base_Solicitações MP'!R:R),
                    "Não enviada")</f>
        <v>Não enviada</v>
      </c>
      <c r="AC581" s="15" t="str">
        <f>_xlfn.CONCAT(Tabela1[[#This Row],[Município]],"/",Tabela1[[#This Row],[UF]])</f>
        <v>São Luís/MA</v>
      </c>
    </row>
    <row r="582" spans="1:29" x14ac:dyDescent="0.25">
      <c r="A582" s="14" t="s">
        <v>705</v>
      </c>
      <c r="B582" s="2" t="s">
        <v>8714</v>
      </c>
      <c r="C582" s="2" t="s">
        <v>11590</v>
      </c>
      <c r="D582" s="3" t="s">
        <v>1199</v>
      </c>
      <c r="E582" s="1" t="s">
        <v>1200</v>
      </c>
      <c r="F582" s="1">
        <v>2013</v>
      </c>
      <c r="G582" s="1">
        <v>1</v>
      </c>
      <c r="H582" s="1" t="s">
        <v>1201</v>
      </c>
      <c r="I582" s="1" t="s">
        <v>99</v>
      </c>
      <c r="J582" s="1" t="s">
        <v>29</v>
      </c>
      <c r="K582" s="1" t="str">
        <f>IF(Tabela1[[#This Row],[Situação da Obra]]="Inacabada - PC Técnica Concluída","Inacabada",Tabela1[[#This Row],[Situação da Obra]])</f>
        <v>Inacabada</v>
      </c>
      <c r="L582" s="1" t="s">
        <v>30</v>
      </c>
      <c r="M582" s="4">
        <v>44915</v>
      </c>
      <c r="N582" s="5">
        <v>4.8800000000000003E-2</v>
      </c>
      <c r="O582" s="4">
        <v>42542</v>
      </c>
      <c r="P582" s="1" t="s">
        <v>31</v>
      </c>
      <c r="Q582" s="1" t="s">
        <v>710</v>
      </c>
      <c r="R582" s="1" t="s">
        <v>32</v>
      </c>
      <c r="S582" s="1" t="s">
        <v>860</v>
      </c>
      <c r="T582" s="1" t="s">
        <v>34</v>
      </c>
      <c r="U582" s="6">
        <v>749000</v>
      </c>
      <c r="V582" s="6">
        <v>794588.29</v>
      </c>
      <c r="W582" s="6">
        <v>0</v>
      </c>
      <c r="X582" s="6">
        <v>794588.29</v>
      </c>
      <c r="Y582" s="6">
        <v>0.01</v>
      </c>
      <c r="Z582" s="7">
        <v>43063</v>
      </c>
      <c r="AA5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82" s="35" t="str">
        <f>IFERROR(
                    _xlfn.XLOOKUP(Tabela1[[#This Row],[ID]],'Base_Solicitações MP'!B:B,'Base_Solicitações MP'!R:R),
                    "Não enviada")</f>
        <v>Não enviada</v>
      </c>
      <c r="AC582" s="15" t="str">
        <f>_xlfn.CONCAT(Tabela1[[#This Row],[Município]],"/",Tabela1[[#This Row],[UF]])</f>
        <v>Pinheiro Machado/RS</v>
      </c>
    </row>
    <row r="583" spans="1:29" x14ac:dyDescent="0.25">
      <c r="A583" s="14" t="s">
        <v>705</v>
      </c>
      <c r="B583" s="2" t="s">
        <v>8715</v>
      </c>
      <c r="C583" s="2" t="s">
        <v>11591</v>
      </c>
      <c r="D583" s="3" t="s">
        <v>1202</v>
      </c>
      <c r="E583" s="1" t="s">
        <v>1203</v>
      </c>
      <c r="F583" s="1">
        <v>2011</v>
      </c>
      <c r="G583" s="1">
        <v>1</v>
      </c>
      <c r="H583" s="1" t="s">
        <v>708</v>
      </c>
      <c r="I583" s="1" t="s">
        <v>212</v>
      </c>
      <c r="J583" s="1" t="s">
        <v>29</v>
      </c>
      <c r="K583" s="1" t="str">
        <f>IF(Tabela1[[#This Row],[Situação da Obra]]="Inacabada - PC Técnica Concluída","Inacabada",Tabela1[[#This Row],[Situação da Obra]])</f>
        <v>Inacabada</v>
      </c>
      <c r="L583" s="1" t="s">
        <v>30</v>
      </c>
      <c r="M583" s="4">
        <v>44915</v>
      </c>
      <c r="N583" s="5">
        <v>0.2757</v>
      </c>
      <c r="O583" s="4">
        <v>42194</v>
      </c>
      <c r="P583" s="1" t="s">
        <v>31</v>
      </c>
      <c r="Q583" s="1" t="s">
        <v>710</v>
      </c>
      <c r="R583" s="1" t="s">
        <v>32</v>
      </c>
      <c r="S583" s="1" t="s">
        <v>33</v>
      </c>
      <c r="T583" s="1" t="s">
        <v>34</v>
      </c>
      <c r="U583" s="6">
        <v>1317030.5</v>
      </c>
      <c r="V583" s="6">
        <v>1317113.06</v>
      </c>
      <c r="W583" s="6">
        <v>0</v>
      </c>
      <c r="X583" s="6">
        <v>1317113.06</v>
      </c>
      <c r="Y583" s="6">
        <v>0</v>
      </c>
      <c r="Z583" s="7">
        <v>42068</v>
      </c>
      <c r="AA5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83" s="35" t="str">
        <f>IFERROR(
                    _xlfn.XLOOKUP(Tabela1[[#This Row],[ID]],'Base_Solicitações MP'!B:B,'Base_Solicitações MP'!R:R),
                    "Não enviada")</f>
        <v>Não enviada</v>
      </c>
      <c r="AC583" s="15" t="str">
        <f>_xlfn.CONCAT(Tabela1[[#This Row],[Município]],"/",Tabela1[[#This Row],[UF]])</f>
        <v>Manacapuru/AM</v>
      </c>
    </row>
    <row r="584" spans="1:29" x14ac:dyDescent="0.25">
      <c r="A584" s="14" t="s">
        <v>705</v>
      </c>
      <c r="B584" s="2" t="s">
        <v>8716</v>
      </c>
      <c r="C584" s="2" t="s">
        <v>11592</v>
      </c>
      <c r="D584" s="3" t="s">
        <v>1204</v>
      </c>
      <c r="E584" s="1" t="s">
        <v>1205</v>
      </c>
      <c r="F584" s="1">
        <v>2014</v>
      </c>
      <c r="G584" s="1">
        <v>1</v>
      </c>
      <c r="H584" s="1" t="s">
        <v>1206</v>
      </c>
      <c r="I584" s="1" t="s">
        <v>129</v>
      </c>
      <c r="J584" s="1" t="s">
        <v>56</v>
      </c>
      <c r="K584" s="1" t="str">
        <f>IF(Tabela1[[#This Row],[Situação da Obra]]="Inacabada - PC Técnica Concluída","Inacabada",Tabela1[[#This Row],[Situação da Obra]])</f>
        <v>Paralisada</v>
      </c>
      <c r="L584" s="1" t="s">
        <v>30</v>
      </c>
      <c r="M584" s="4">
        <v>44967</v>
      </c>
      <c r="N584" s="5">
        <v>0.51249999999999996</v>
      </c>
      <c r="O584" s="4">
        <v>44967</v>
      </c>
      <c r="P584" s="1" t="s">
        <v>31</v>
      </c>
      <c r="Q584" s="1" t="s">
        <v>710</v>
      </c>
      <c r="R584" s="1" t="s">
        <v>32</v>
      </c>
      <c r="S584" s="1" t="s">
        <v>57</v>
      </c>
      <c r="T584" s="1" t="s">
        <v>34</v>
      </c>
      <c r="U584" s="6">
        <v>1444320.08</v>
      </c>
      <c r="V584" s="6">
        <v>1802102.36</v>
      </c>
      <c r="W584" s="6">
        <v>0</v>
      </c>
      <c r="X584" s="6">
        <v>1802102.36</v>
      </c>
      <c r="Y584" s="6">
        <v>255288.84</v>
      </c>
      <c r="Z584" s="7">
        <v>45341</v>
      </c>
      <c r="AA5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84" s="35" t="str">
        <f>IFERROR(
                    _xlfn.XLOOKUP(Tabela1[[#This Row],[ID]],'Base_Solicitações MP'!B:B,'Base_Solicitações MP'!R:R),
                    "Não enviada")</f>
        <v>Aguardando Análise FNDE</v>
      </c>
      <c r="AC584" s="15" t="str">
        <f>_xlfn.CONCAT(Tabela1[[#This Row],[Município]],"/",Tabela1[[#This Row],[UF]])</f>
        <v>Nova Cruz/RN</v>
      </c>
    </row>
    <row r="585" spans="1:29" x14ac:dyDescent="0.25">
      <c r="A585" s="14" t="s">
        <v>705</v>
      </c>
      <c r="B585" s="2" t="s">
        <v>8717</v>
      </c>
      <c r="C585" s="2" t="s">
        <v>11593</v>
      </c>
      <c r="D585" s="3" t="s">
        <v>1207</v>
      </c>
      <c r="E585" s="1" t="s">
        <v>1208</v>
      </c>
      <c r="F585" s="1">
        <v>2011</v>
      </c>
      <c r="G585" s="1">
        <v>1</v>
      </c>
      <c r="H585" s="1" t="s">
        <v>1209</v>
      </c>
      <c r="I585" s="1" t="s">
        <v>28</v>
      </c>
      <c r="J585" s="1" t="s">
        <v>40</v>
      </c>
      <c r="K585" s="1" t="str">
        <f>IF(Tabela1[[#This Row],[Situação da Obra]]="Inacabada - PC Técnica Concluída","Inacabada",Tabela1[[#This Row],[Situação da Obra]])</f>
        <v>Inacabada</v>
      </c>
      <c r="L585" s="1" t="s">
        <v>30</v>
      </c>
      <c r="M585" s="4">
        <v>44705</v>
      </c>
      <c r="N585" s="5">
        <v>0.90339999999999998</v>
      </c>
      <c r="O585" s="4">
        <v>44655</v>
      </c>
      <c r="P585" s="1" t="s">
        <v>31</v>
      </c>
      <c r="Q585" s="1" t="s">
        <v>710</v>
      </c>
      <c r="R585" s="1" t="s">
        <v>32</v>
      </c>
      <c r="S585" s="1" t="s">
        <v>79</v>
      </c>
      <c r="T585" s="1" t="s">
        <v>34</v>
      </c>
      <c r="U585" s="6">
        <v>158883.31</v>
      </c>
      <c r="V585" s="6">
        <v>619306.97</v>
      </c>
      <c r="W585" s="6">
        <v>0</v>
      </c>
      <c r="X585" s="6">
        <v>619306.97</v>
      </c>
      <c r="Y585" s="6">
        <v>12706</v>
      </c>
      <c r="Z585" s="7">
        <v>44618</v>
      </c>
      <c r="AA5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85" s="35" t="str">
        <f>IFERROR(
                    _xlfn.XLOOKUP(Tabela1[[#This Row],[ID]],'Base_Solicitações MP'!B:B,'Base_Solicitações MP'!R:R),
                    "Não enviada")</f>
        <v>Aguardando Análise FNDE</v>
      </c>
      <c r="AC585" s="15" t="str">
        <f>_xlfn.CONCAT(Tabela1[[#This Row],[Município]],"/",Tabela1[[#This Row],[UF]])</f>
        <v>Madalena/CE</v>
      </c>
    </row>
    <row r="586" spans="1:29" x14ac:dyDescent="0.25">
      <c r="A586" s="14" t="s">
        <v>705</v>
      </c>
      <c r="B586" s="2" t="s">
        <v>6887</v>
      </c>
      <c r="C586" s="2" t="s">
        <v>11594</v>
      </c>
      <c r="D586" s="3" t="s">
        <v>1210</v>
      </c>
      <c r="E586" s="1" t="s">
        <v>1211</v>
      </c>
      <c r="F586" s="1">
        <v>2011</v>
      </c>
      <c r="G586" s="1">
        <v>1</v>
      </c>
      <c r="H586" s="1" t="s">
        <v>1212</v>
      </c>
      <c r="I586" s="1" t="s">
        <v>47</v>
      </c>
      <c r="J586" s="1" t="s">
        <v>56</v>
      </c>
      <c r="K586" s="1" t="str">
        <f>IF(Tabela1[[#This Row],[Situação da Obra]]="Inacabada - PC Técnica Concluída","Inacabada",Tabela1[[#This Row],[Situação da Obra]])</f>
        <v>Paralisada</v>
      </c>
      <c r="L586" s="1" t="s">
        <v>30</v>
      </c>
      <c r="M586" s="4">
        <v>44315</v>
      </c>
      <c r="N586" s="5">
        <v>0.84799999999999998</v>
      </c>
      <c r="O586" s="4">
        <v>44757</v>
      </c>
      <c r="P586" s="1" t="s">
        <v>31</v>
      </c>
      <c r="Q586" s="1" t="s">
        <v>710</v>
      </c>
      <c r="R586" s="1" t="s">
        <v>32</v>
      </c>
      <c r="S586" s="1" t="s">
        <v>79</v>
      </c>
      <c r="T586" s="1" t="s">
        <v>34</v>
      </c>
      <c r="U586" s="6">
        <v>371441.48</v>
      </c>
      <c r="V586" s="6">
        <v>619999.93999999994</v>
      </c>
      <c r="W586" s="6">
        <v>0</v>
      </c>
      <c r="X586" s="6">
        <v>619999.93999999994</v>
      </c>
      <c r="Y586" s="6">
        <v>5.56</v>
      </c>
      <c r="Z586" s="7">
        <v>45138</v>
      </c>
      <c r="AA5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86" s="35" t="str">
        <f>IFERROR(
                    _xlfn.XLOOKUP(Tabela1[[#This Row],[ID]],'Base_Solicitações MP'!B:B,'Base_Solicitações MP'!R:R),
                    "Não enviada")</f>
        <v>Diligência</v>
      </c>
      <c r="AC586" s="15" t="str">
        <f>_xlfn.CONCAT(Tabela1[[#This Row],[Município]],"/",Tabela1[[#This Row],[UF]])</f>
        <v>São Félix do Tocantins/TO</v>
      </c>
    </row>
    <row r="587" spans="1:29" x14ac:dyDescent="0.25">
      <c r="A587" s="14" t="s">
        <v>705</v>
      </c>
      <c r="B587" s="2" t="s">
        <v>8718</v>
      </c>
      <c r="C587" s="2" t="s">
        <v>11595</v>
      </c>
      <c r="D587" s="3" t="s">
        <v>1213</v>
      </c>
      <c r="E587" s="1" t="s">
        <v>1214</v>
      </c>
      <c r="F587" s="1">
        <v>2011</v>
      </c>
      <c r="G587" s="1">
        <v>1</v>
      </c>
      <c r="H587" s="1" t="s">
        <v>1215</v>
      </c>
      <c r="I587" s="1" t="s">
        <v>44</v>
      </c>
      <c r="J587" s="1" t="s">
        <v>29</v>
      </c>
      <c r="K587" s="1" t="str">
        <f>IF(Tabela1[[#This Row],[Situação da Obra]]="Inacabada - PC Técnica Concluída","Inacabada",Tabela1[[#This Row],[Situação da Obra]])</f>
        <v>Inacabada</v>
      </c>
      <c r="L587" s="1" t="s">
        <v>30</v>
      </c>
      <c r="M587" s="4">
        <v>44915</v>
      </c>
      <c r="N587" s="5">
        <v>0.53900000000000003</v>
      </c>
      <c r="O587" s="4">
        <v>42597</v>
      </c>
      <c r="P587" s="1" t="s">
        <v>31</v>
      </c>
      <c r="Q587" s="1" t="s">
        <v>710</v>
      </c>
      <c r="R587" s="1" t="s">
        <v>32</v>
      </c>
      <c r="S587" s="1" t="s">
        <v>33</v>
      </c>
      <c r="T587" s="1" t="s">
        <v>34</v>
      </c>
      <c r="U587" s="6">
        <v>1259896.1200000001</v>
      </c>
      <c r="V587" s="6">
        <v>1259996.1200000001</v>
      </c>
      <c r="W587" s="6">
        <v>0</v>
      </c>
      <c r="X587" s="6">
        <v>1259996.1200000001</v>
      </c>
      <c r="Y587" s="6">
        <v>140.85</v>
      </c>
      <c r="Z587" s="7">
        <v>42511</v>
      </c>
      <c r="AA5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87" s="35" t="str">
        <f>IFERROR(
                    _xlfn.XLOOKUP(Tabela1[[#This Row],[ID]],'Base_Solicitações MP'!B:B,'Base_Solicitações MP'!R:R),
                    "Não enviada")</f>
        <v>Diligência</v>
      </c>
      <c r="AC587" s="15" t="str">
        <f>_xlfn.CONCAT(Tabela1[[#This Row],[Município]],"/",Tabela1[[#This Row],[UF]])</f>
        <v>Luís Domingues/MA</v>
      </c>
    </row>
    <row r="588" spans="1:29" x14ac:dyDescent="0.25">
      <c r="A588" s="14" t="s">
        <v>705</v>
      </c>
      <c r="B588" s="2" t="s">
        <v>8719</v>
      </c>
      <c r="C588" s="2" t="s">
        <v>11596</v>
      </c>
      <c r="D588" s="3" t="s">
        <v>1216</v>
      </c>
      <c r="E588" s="1" t="s">
        <v>1217</v>
      </c>
      <c r="F588" s="1">
        <v>2011</v>
      </c>
      <c r="G588" s="1">
        <v>2</v>
      </c>
      <c r="H588" s="1" t="s">
        <v>1218</v>
      </c>
      <c r="I588" s="1" t="s">
        <v>160</v>
      </c>
      <c r="J588" s="1" t="s">
        <v>40</v>
      </c>
      <c r="K588" s="1" t="str">
        <f>IF(Tabela1[[#This Row],[Situação da Obra]]="Inacabada - PC Técnica Concluída","Inacabada",Tabela1[[#This Row],[Situação da Obra]])</f>
        <v>Inacabada</v>
      </c>
      <c r="L588" s="1" t="s">
        <v>30</v>
      </c>
      <c r="M588" s="4">
        <v>43202</v>
      </c>
      <c r="N588" s="5">
        <v>7.5600000000000001E-2</v>
      </c>
      <c r="O588" s="4">
        <v>42347</v>
      </c>
      <c r="P588" s="1" t="s">
        <v>31</v>
      </c>
      <c r="Q588" s="1" t="s">
        <v>710</v>
      </c>
      <c r="R588" s="1" t="s">
        <v>32</v>
      </c>
      <c r="S588" s="1" t="s">
        <v>79</v>
      </c>
      <c r="T588" s="1" t="s">
        <v>34</v>
      </c>
      <c r="U588" s="6">
        <v>786909.29</v>
      </c>
      <c r="V588" s="6">
        <v>618908.43000000005</v>
      </c>
      <c r="W588" s="6">
        <v>0</v>
      </c>
      <c r="X588" s="6">
        <v>618908.43000000005</v>
      </c>
      <c r="Y588" s="6">
        <v>330780.40000000002</v>
      </c>
      <c r="Z588" s="7">
        <v>44996</v>
      </c>
      <c r="AA5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88" s="35" t="str">
        <f>IFERROR(
                    _xlfn.XLOOKUP(Tabela1[[#This Row],[ID]],'Base_Solicitações MP'!B:B,'Base_Solicitações MP'!R:R),
                    "Não enviada")</f>
        <v>Não enviada</v>
      </c>
      <c r="AC588" s="15" t="str">
        <f>_xlfn.CONCAT(Tabela1[[#This Row],[Município]],"/",Tabela1[[#This Row],[UF]])</f>
        <v>Petrolândia/PE</v>
      </c>
    </row>
    <row r="589" spans="1:29" x14ac:dyDescent="0.25">
      <c r="A589" s="14" t="s">
        <v>705</v>
      </c>
      <c r="B589" s="2" t="s">
        <v>8720</v>
      </c>
      <c r="C589" s="2" t="s">
        <v>11597</v>
      </c>
      <c r="D589" s="3" t="s">
        <v>1219</v>
      </c>
      <c r="E589" s="1" t="s">
        <v>1220</v>
      </c>
      <c r="F589" s="1">
        <v>2011</v>
      </c>
      <c r="G589" s="1">
        <v>1</v>
      </c>
      <c r="H589" s="1" t="s">
        <v>1221</v>
      </c>
      <c r="I589" s="1" t="s">
        <v>82</v>
      </c>
      <c r="J589" s="1" t="s">
        <v>29</v>
      </c>
      <c r="K589" s="1" t="str">
        <f>IF(Tabela1[[#This Row],[Situação da Obra]]="Inacabada - PC Técnica Concluída","Inacabada",Tabela1[[#This Row],[Situação da Obra]])</f>
        <v>Inacabada</v>
      </c>
      <c r="L589" s="1" t="s">
        <v>30</v>
      </c>
      <c r="M589" s="4">
        <v>44915</v>
      </c>
      <c r="N589" s="5">
        <v>0.34870000000000001</v>
      </c>
      <c r="O589" s="4">
        <v>42916</v>
      </c>
      <c r="P589" s="1" t="s">
        <v>31</v>
      </c>
      <c r="Q589" s="1" t="s">
        <v>710</v>
      </c>
      <c r="R589" s="1" t="s">
        <v>32</v>
      </c>
      <c r="S589" s="1" t="s">
        <v>79</v>
      </c>
      <c r="T589" s="1" t="s">
        <v>34</v>
      </c>
      <c r="U589" s="6">
        <v>618350.19999999995</v>
      </c>
      <c r="V589" s="6">
        <v>620000</v>
      </c>
      <c r="W589" s="6">
        <v>0</v>
      </c>
      <c r="X589" s="6">
        <v>620000</v>
      </c>
      <c r="Y589" s="6">
        <v>3243.57</v>
      </c>
      <c r="Z589" s="7">
        <v>42916</v>
      </c>
      <c r="AA5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89" s="35" t="str">
        <f>IFERROR(
                    _xlfn.XLOOKUP(Tabela1[[#This Row],[ID]],'Base_Solicitações MP'!B:B,'Base_Solicitações MP'!R:R),
                    "Não enviada")</f>
        <v>Diligência</v>
      </c>
      <c r="AC589" s="15" t="str">
        <f>_xlfn.CONCAT(Tabela1[[#This Row],[Município]],"/",Tabela1[[#This Row],[UF]])</f>
        <v>Apuarema/BA</v>
      </c>
    </row>
    <row r="590" spans="1:29" x14ac:dyDescent="0.25">
      <c r="A590" s="14" t="s">
        <v>705</v>
      </c>
      <c r="B590" s="2" t="s">
        <v>8721</v>
      </c>
      <c r="C590" s="2" t="s">
        <v>11598</v>
      </c>
      <c r="D590" s="3" t="s">
        <v>1222</v>
      </c>
      <c r="E590" s="1" t="s">
        <v>1223</v>
      </c>
      <c r="F590" s="1">
        <v>2011</v>
      </c>
      <c r="G590" s="1">
        <v>1</v>
      </c>
      <c r="H590" s="1" t="s">
        <v>1224</v>
      </c>
      <c r="I590" s="1" t="s">
        <v>212</v>
      </c>
      <c r="J590" s="1" t="s">
        <v>29</v>
      </c>
      <c r="K590" s="1" t="str">
        <f>IF(Tabela1[[#This Row],[Situação da Obra]]="Inacabada - PC Técnica Concluída","Inacabada",Tabela1[[#This Row],[Situação da Obra]])</f>
        <v>Inacabada</v>
      </c>
      <c r="L590" s="1" t="s">
        <v>30</v>
      </c>
      <c r="M590" s="4">
        <v>44915</v>
      </c>
      <c r="N590" s="5">
        <v>0.55769999999999997</v>
      </c>
      <c r="O590" s="4"/>
      <c r="P590" s="1" t="s">
        <v>31</v>
      </c>
      <c r="Q590" s="1" t="s">
        <v>710</v>
      </c>
      <c r="R590" s="1" t="s">
        <v>32</v>
      </c>
      <c r="S590" s="1" t="s">
        <v>33</v>
      </c>
      <c r="T590" s="1" t="s">
        <v>34</v>
      </c>
      <c r="U590" s="6" t="s">
        <v>41</v>
      </c>
      <c r="V590" s="6">
        <v>1323745.44</v>
      </c>
      <c r="W590" s="6">
        <v>0</v>
      </c>
      <c r="X590" s="6">
        <v>1323745.44</v>
      </c>
      <c r="Y590" s="6" t="s">
        <v>41</v>
      </c>
      <c r="Z590" s="7">
        <v>42551</v>
      </c>
      <c r="AA5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90" s="35" t="str">
        <f>IFERROR(
                    _xlfn.XLOOKUP(Tabela1[[#This Row],[ID]],'Base_Solicitações MP'!B:B,'Base_Solicitações MP'!R:R),
                    "Não enviada")</f>
        <v>Não enviada</v>
      </c>
      <c r="AC590" s="15" t="str">
        <f>_xlfn.CONCAT(Tabela1[[#This Row],[Município]],"/",Tabela1[[#This Row],[UF]])</f>
        <v>Beruri/AM</v>
      </c>
    </row>
    <row r="591" spans="1:29" x14ac:dyDescent="0.25">
      <c r="A591" s="14" t="s">
        <v>705</v>
      </c>
      <c r="B591" s="2" t="s">
        <v>8722</v>
      </c>
      <c r="C591" s="2" t="s">
        <v>11599</v>
      </c>
      <c r="D591" s="3" t="s">
        <v>1225</v>
      </c>
      <c r="E591" s="1" t="s">
        <v>1226</v>
      </c>
      <c r="F591" s="1">
        <v>2011</v>
      </c>
      <c r="G591" s="1">
        <v>1</v>
      </c>
      <c r="H591" s="1" t="s">
        <v>1227</v>
      </c>
      <c r="I591" s="1" t="s">
        <v>184</v>
      </c>
      <c r="J591" s="1" t="s">
        <v>29</v>
      </c>
      <c r="K591" s="1" t="str">
        <f>IF(Tabela1[[#This Row],[Situação da Obra]]="Inacabada - PC Técnica Concluída","Inacabada",Tabela1[[#This Row],[Situação da Obra]])</f>
        <v>Inacabada</v>
      </c>
      <c r="L591" s="1" t="s">
        <v>30</v>
      </c>
      <c r="M591" s="4">
        <v>44915</v>
      </c>
      <c r="N591" s="5">
        <v>0.61119999999999997</v>
      </c>
      <c r="O591" s="4">
        <v>43133</v>
      </c>
      <c r="P591" s="1" t="s">
        <v>31</v>
      </c>
      <c r="Q591" s="1" t="s">
        <v>710</v>
      </c>
      <c r="R591" s="1" t="s">
        <v>32</v>
      </c>
      <c r="S591" s="1" t="s">
        <v>33</v>
      </c>
      <c r="T591" s="1" t="s">
        <v>34</v>
      </c>
      <c r="U591" s="6">
        <v>1361046.77</v>
      </c>
      <c r="V591" s="6">
        <v>1325713.08</v>
      </c>
      <c r="W591" s="6">
        <v>0</v>
      </c>
      <c r="X591" s="6">
        <v>1325713.08</v>
      </c>
      <c r="Y591" s="6">
        <v>3.53</v>
      </c>
      <c r="Z591" s="7">
        <v>43151</v>
      </c>
      <c r="AA5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91" s="35" t="str">
        <f>IFERROR(
                    _xlfn.XLOOKUP(Tabela1[[#This Row],[ID]],'Base_Solicitações MP'!B:B,'Base_Solicitações MP'!R:R),
                    "Não enviada")</f>
        <v>Diligência</v>
      </c>
      <c r="AC591" s="15" t="str">
        <f>_xlfn.CONCAT(Tabela1[[#This Row],[Município]],"/",Tabela1[[#This Row],[UF]])</f>
        <v>Ipixuna do Pará/PA</v>
      </c>
    </row>
    <row r="592" spans="1:29" x14ac:dyDescent="0.25">
      <c r="A592" s="14" t="s">
        <v>705</v>
      </c>
      <c r="B592" s="2" t="s">
        <v>8723</v>
      </c>
      <c r="C592" s="2" t="s">
        <v>11600</v>
      </c>
      <c r="D592" s="3" t="s">
        <v>1228</v>
      </c>
      <c r="E592" s="1" t="s">
        <v>1229</v>
      </c>
      <c r="F592" s="1">
        <v>2011</v>
      </c>
      <c r="G592" s="1">
        <v>1</v>
      </c>
      <c r="H592" s="1" t="s">
        <v>1230</v>
      </c>
      <c r="I592" s="1" t="s">
        <v>129</v>
      </c>
      <c r="J592" s="1" t="s">
        <v>29</v>
      </c>
      <c r="K592" s="1" t="str">
        <f>IF(Tabela1[[#This Row],[Situação da Obra]]="Inacabada - PC Técnica Concluída","Inacabada",Tabela1[[#This Row],[Situação da Obra]])</f>
        <v>Inacabada</v>
      </c>
      <c r="L592" s="1" t="s">
        <v>30</v>
      </c>
      <c r="M592" s="4">
        <v>44915</v>
      </c>
      <c r="N592" s="5">
        <v>0.77939999999999998</v>
      </c>
      <c r="O592" s="4">
        <v>43175</v>
      </c>
      <c r="P592" s="1" t="s">
        <v>31</v>
      </c>
      <c r="Q592" s="1" t="s">
        <v>710</v>
      </c>
      <c r="R592" s="1" t="s">
        <v>32</v>
      </c>
      <c r="S592" s="1" t="s">
        <v>79</v>
      </c>
      <c r="T592" s="1" t="s">
        <v>34</v>
      </c>
      <c r="U592" s="6">
        <v>203647.17</v>
      </c>
      <c r="V592" s="6">
        <v>619999.67000000004</v>
      </c>
      <c r="W592" s="6">
        <v>0</v>
      </c>
      <c r="X592" s="6">
        <v>619999.67000000004</v>
      </c>
      <c r="Y592" s="6">
        <v>0</v>
      </c>
      <c r="Z592" s="7">
        <v>43525</v>
      </c>
      <c r="AA5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92" s="35" t="str">
        <f>IFERROR(
                    _xlfn.XLOOKUP(Tabela1[[#This Row],[ID]],'Base_Solicitações MP'!B:B,'Base_Solicitações MP'!R:R),
                    "Não enviada")</f>
        <v>Em Cadastramento</v>
      </c>
      <c r="AC592" s="15" t="str">
        <f>_xlfn.CONCAT(Tabela1[[#This Row],[Município]],"/",Tabela1[[#This Row],[UF]])</f>
        <v>Currais Novos/RN</v>
      </c>
    </row>
    <row r="593" spans="1:29" x14ac:dyDescent="0.25">
      <c r="A593" s="14" t="s">
        <v>705</v>
      </c>
      <c r="B593" s="2" t="s">
        <v>8724</v>
      </c>
      <c r="C593" s="2" t="s">
        <v>11601</v>
      </c>
      <c r="D593" s="3" t="s">
        <v>1231</v>
      </c>
      <c r="E593" s="1" t="s">
        <v>1232</v>
      </c>
      <c r="F593" s="1">
        <v>2011</v>
      </c>
      <c r="G593" s="1">
        <v>1</v>
      </c>
      <c r="H593" s="1" t="s">
        <v>1233</v>
      </c>
      <c r="I593" s="1" t="s">
        <v>52</v>
      </c>
      <c r="J593" s="1" t="s">
        <v>29</v>
      </c>
      <c r="K593" s="1" t="str">
        <f>IF(Tabela1[[#This Row],[Situação da Obra]]="Inacabada - PC Técnica Concluída","Inacabada",Tabela1[[#This Row],[Situação da Obra]])</f>
        <v>Inacabada</v>
      </c>
      <c r="L593" s="1" t="s">
        <v>30</v>
      </c>
      <c r="M593" s="4">
        <v>44915</v>
      </c>
      <c r="N593" s="5">
        <v>0.77480000000000004</v>
      </c>
      <c r="O593" s="4">
        <v>42353</v>
      </c>
      <c r="P593" s="1" t="s">
        <v>31</v>
      </c>
      <c r="Q593" s="1" t="s">
        <v>710</v>
      </c>
      <c r="R593" s="1" t="s">
        <v>32</v>
      </c>
      <c r="S593" s="1" t="s">
        <v>33</v>
      </c>
      <c r="T593" s="1" t="s">
        <v>34</v>
      </c>
      <c r="U593" s="6">
        <v>294337.13</v>
      </c>
      <c r="V593" s="6">
        <v>1299671.31</v>
      </c>
      <c r="W593" s="6">
        <v>0</v>
      </c>
      <c r="X593" s="6">
        <v>1299671.31</v>
      </c>
      <c r="Y593" s="6">
        <v>0</v>
      </c>
      <c r="Z593" s="7">
        <v>42315</v>
      </c>
      <c r="AA5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93" s="35" t="str">
        <f>IFERROR(
                    _xlfn.XLOOKUP(Tabela1[[#This Row],[ID]],'Base_Solicitações MP'!B:B,'Base_Solicitações MP'!R:R),
                    "Não enviada")</f>
        <v>Não enviada</v>
      </c>
      <c r="AC593" s="15" t="str">
        <f>_xlfn.CONCAT(Tabela1[[#This Row],[Município]],"/",Tabela1[[#This Row],[UF]])</f>
        <v>Araçagi/PB</v>
      </c>
    </row>
    <row r="594" spans="1:29" x14ac:dyDescent="0.25">
      <c r="A594" s="14" t="s">
        <v>24</v>
      </c>
      <c r="B594" s="2" t="s">
        <v>8725</v>
      </c>
      <c r="C594" s="2" t="s">
        <v>25</v>
      </c>
      <c r="D594" s="3" t="s">
        <v>1234</v>
      </c>
      <c r="E594" s="1">
        <v>703506</v>
      </c>
      <c r="F594" s="1">
        <v>2010</v>
      </c>
      <c r="G594" s="1">
        <v>42</v>
      </c>
      <c r="H594" s="1" t="s">
        <v>1235</v>
      </c>
      <c r="I594" s="1" t="s">
        <v>82</v>
      </c>
      <c r="J594" s="1" t="s">
        <v>56</v>
      </c>
      <c r="K594" s="1" t="str">
        <f>IF(Tabela1[[#This Row],[Situação da Obra]]="Inacabada - PC Técnica Concluída","Inacabada",Tabela1[[#This Row],[Situação da Obra]])</f>
        <v>Paralisada</v>
      </c>
      <c r="L594" s="1" t="s">
        <v>30</v>
      </c>
      <c r="M594" s="4">
        <v>43432</v>
      </c>
      <c r="N594" s="5">
        <v>5.1499999999999997E-2</v>
      </c>
      <c r="O594" s="4">
        <v>44468</v>
      </c>
      <c r="P594" s="1" t="s">
        <v>199</v>
      </c>
      <c r="Q594" s="1" t="s">
        <v>24</v>
      </c>
      <c r="R594" s="1" t="s">
        <v>168</v>
      </c>
      <c r="S594" s="1" t="s">
        <v>190</v>
      </c>
      <c r="T594" s="1" t="s">
        <v>201</v>
      </c>
      <c r="U594" s="6">
        <v>492500.98</v>
      </c>
      <c r="V594" s="6">
        <v>235653.27023809523</v>
      </c>
      <c r="W594" s="6">
        <v>2380.3359523809522</v>
      </c>
      <c r="X594" s="6">
        <v>238033.59999999998</v>
      </c>
      <c r="Y594" s="6">
        <v>3241874.64</v>
      </c>
      <c r="Z594" s="7">
        <v>45266</v>
      </c>
      <c r="AA5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94" s="35" t="str">
        <f>IFERROR(
                    _xlfn.XLOOKUP(Tabela1[[#This Row],[ID]],'Base_Solicitações MP'!B:B,'Base_Solicitações MP'!R:R),
                    "Não enviada")</f>
        <v>Aguardando Análise FNDE</v>
      </c>
      <c r="AC594" s="15" t="str">
        <f>_xlfn.CONCAT(Tabela1[[#This Row],[Município]],"/",Tabela1[[#This Row],[UF]])</f>
        <v>Mansidão/BA</v>
      </c>
    </row>
    <row r="595" spans="1:29" x14ac:dyDescent="0.25">
      <c r="A595" s="14" t="s">
        <v>24</v>
      </c>
      <c r="B595" s="2" t="s">
        <v>8726</v>
      </c>
      <c r="C595" s="2" t="s">
        <v>25</v>
      </c>
      <c r="D595" s="3" t="s">
        <v>1234</v>
      </c>
      <c r="E595" s="1">
        <v>703506</v>
      </c>
      <c r="F595" s="1">
        <v>2010</v>
      </c>
      <c r="G595" s="1">
        <v>42</v>
      </c>
      <c r="H595" s="1" t="s">
        <v>1236</v>
      </c>
      <c r="I595" s="1" t="s">
        <v>82</v>
      </c>
      <c r="J595" s="1" t="s">
        <v>56</v>
      </c>
      <c r="K595" s="1" t="str">
        <f>IF(Tabela1[[#This Row],[Situação da Obra]]="Inacabada - PC Técnica Concluída","Inacabada",Tabela1[[#This Row],[Situação da Obra]])</f>
        <v>Paralisada</v>
      </c>
      <c r="L595" s="1" t="s">
        <v>30</v>
      </c>
      <c r="M595" s="4">
        <v>43438</v>
      </c>
      <c r="N595" s="5">
        <v>0.66490000000000005</v>
      </c>
      <c r="O595" s="4">
        <v>44991</v>
      </c>
      <c r="P595" s="1" t="s">
        <v>199</v>
      </c>
      <c r="Q595" s="1" t="s">
        <v>24</v>
      </c>
      <c r="R595" s="1" t="s">
        <v>168</v>
      </c>
      <c r="S595" s="1" t="s">
        <v>190</v>
      </c>
      <c r="T595" s="1" t="s">
        <v>201</v>
      </c>
      <c r="U595" s="6">
        <v>414418.74</v>
      </c>
      <c r="V595" s="6">
        <v>235653.27023809523</v>
      </c>
      <c r="W595" s="6">
        <v>2380.3359523809522</v>
      </c>
      <c r="X595" s="6">
        <v>238033.59999999998</v>
      </c>
      <c r="Y595" s="6">
        <v>3241874.64</v>
      </c>
      <c r="Z595" s="7">
        <v>45266</v>
      </c>
      <c r="AA5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95" s="35" t="str">
        <f>IFERROR(
                    _xlfn.XLOOKUP(Tabela1[[#This Row],[ID]],'Base_Solicitações MP'!B:B,'Base_Solicitações MP'!R:R),
                    "Não enviada")</f>
        <v>Em Cadastramento</v>
      </c>
      <c r="AC595" s="15" t="str">
        <f>_xlfn.CONCAT(Tabela1[[#This Row],[Município]],"/",Tabela1[[#This Row],[UF]])</f>
        <v>Muritiba/BA</v>
      </c>
    </row>
    <row r="596" spans="1:29" x14ac:dyDescent="0.25">
      <c r="A596" s="14" t="s">
        <v>24</v>
      </c>
      <c r="B596" s="2" t="s">
        <v>8727</v>
      </c>
      <c r="C596" s="2" t="s">
        <v>25</v>
      </c>
      <c r="D596" s="3" t="s">
        <v>1234</v>
      </c>
      <c r="E596" s="1">
        <v>703506</v>
      </c>
      <c r="F596" s="1">
        <v>2010</v>
      </c>
      <c r="G596" s="1">
        <v>42</v>
      </c>
      <c r="H596" s="1" t="s">
        <v>1236</v>
      </c>
      <c r="I596" s="1" t="s">
        <v>82</v>
      </c>
      <c r="J596" s="1" t="s">
        <v>56</v>
      </c>
      <c r="K596" s="1" t="str">
        <f>IF(Tabela1[[#This Row],[Situação da Obra]]="Inacabada - PC Técnica Concluída","Inacabada",Tabela1[[#This Row],[Situação da Obra]])</f>
        <v>Paralisada</v>
      </c>
      <c r="L596" s="1" t="s">
        <v>30</v>
      </c>
      <c r="M596" s="4">
        <v>43438</v>
      </c>
      <c r="N596" s="5">
        <v>0.75390000000000001</v>
      </c>
      <c r="O596" s="4">
        <v>44992</v>
      </c>
      <c r="P596" s="1" t="s">
        <v>199</v>
      </c>
      <c r="Q596" s="1" t="s">
        <v>24</v>
      </c>
      <c r="R596" s="1" t="s">
        <v>168</v>
      </c>
      <c r="S596" s="1" t="s">
        <v>190</v>
      </c>
      <c r="T596" s="1" t="s">
        <v>201</v>
      </c>
      <c r="U596" s="6">
        <v>433675.81</v>
      </c>
      <c r="V596" s="6">
        <v>235653.27023809523</v>
      </c>
      <c r="W596" s="6">
        <v>2380.3359523809522</v>
      </c>
      <c r="X596" s="6">
        <v>238033.59999999998</v>
      </c>
      <c r="Y596" s="6">
        <v>3241874.64</v>
      </c>
      <c r="Z596" s="7">
        <v>45266</v>
      </c>
      <c r="AA5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96" s="35" t="str">
        <f>IFERROR(
                    _xlfn.XLOOKUP(Tabela1[[#This Row],[ID]],'Base_Solicitações MP'!B:B,'Base_Solicitações MP'!R:R),
                    "Não enviada")</f>
        <v>Diligência</v>
      </c>
      <c r="AC596" s="15" t="str">
        <f>_xlfn.CONCAT(Tabela1[[#This Row],[Município]],"/",Tabela1[[#This Row],[UF]])</f>
        <v>Muritiba/BA</v>
      </c>
    </row>
    <row r="597" spans="1:29" x14ac:dyDescent="0.25">
      <c r="A597" s="14" t="s">
        <v>24</v>
      </c>
      <c r="B597" s="2" t="s">
        <v>8728</v>
      </c>
      <c r="C597" s="2" t="s">
        <v>25</v>
      </c>
      <c r="D597" s="3" t="s">
        <v>1234</v>
      </c>
      <c r="E597" s="1">
        <v>703506</v>
      </c>
      <c r="F597" s="1">
        <v>2010</v>
      </c>
      <c r="G597" s="1">
        <v>42</v>
      </c>
      <c r="H597" s="1" t="s">
        <v>1237</v>
      </c>
      <c r="I597" s="1" t="s">
        <v>82</v>
      </c>
      <c r="J597" s="1" t="s">
        <v>56</v>
      </c>
      <c r="K597" s="1" t="str">
        <f>IF(Tabela1[[#This Row],[Situação da Obra]]="Inacabada - PC Técnica Concluída","Inacabada",Tabela1[[#This Row],[Situação da Obra]])</f>
        <v>Paralisada</v>
      </c>
      <c r="L597" s="1" t="s">
        <v>30</v>
      </c>
      <c r="M597" s="4">
        <v>43556</v>
      </c>
      <c r="N597" s="5">
        <v>0.36020000000000002</v>
      </c>
      <c r="O597" s="4">
        <v>45020</v>
      </c>
      <c r="P597" s="1" t="s">
        <v>199</v>
      </c>
      <c r="Q597" s="1" t="s">
        <v>24</v>
      </c>
      <c r="R597" s="1" t="s">
        <v>168</v>
      </c>
      <c r="S597" s="1" t="s">
        <v>190</v>
      </c>
      <c r="T597" s="1" t="s">
        <v>201</v>
      </c>
      <c r="U597" s="6">
        <v>763899.84</v>
      </c>
      <c r="V597" s="6">
        <v>235653.27023809523</v>
      </c>
      <c r="W597" s="6">
        <v>2380.3359523809522</v>
      </c>
      <c r="X597" s="6">
        <v>238033.59999999998</v>
      </c>
      <c r="Y597" s="6">
        <v>3241874.64</v>
      </c>
      <c r="Z597" s="7">
        <v>45266</v>
      </c>
      <c r="AA5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597" s="35" t="str">
        <f>IFERROR(
                    _xlfn.XLOOKUP(Tabela1[[#This Row],[ID]],'Base_Solicitações MP'!B:B,'Base_Solicitações MP'!R:R),
                    "Não enviada")</f>
        <v>Em Cadastramento</v>
      </c>
      <c r="AC597" s="15" t="str">
        <f>_xlfn.CONCAT(Tabela1[[#This Row],[Município]],"/",Tabela1[[#This Row],[UF]])</f>
        <v>Serra Preta/BA</v>
      </c>
    </row>
    <row r="598" spans="1:29" x14ac:dyDescent="0.25">
      <c r="A598" s="14" t="s">
        <v>24</v>
      </c>
      <c r="B598" s="2" t="s">
        <v>8729</v>
      </c>
      <c r="C598" s="2" t="s">
        <v>25</v>
      </c>
      <c r="D598" s="3" t="s">
        <v>1238</v>
      </c>
      <c r="E598" s="1">
        <v>702402</v>
      </c>
      <c r="F598" s="1">
        <v>2010</v>
      </c>
      <c r="G598" s="1">
        <v>10</v>
      </c>
      <c r="H598" s="1" t="s">
        <v>1239</v>
      </c>
      <c r="I598" s="1" t="s">
        <v>634</v>
      </c>
      <c r="J598" s="1" t="s">
        <v>40</v>
      </c>
      <c r="K598" s="1" t="str">
        <f>IF(Tabela1[[#This Row],[Situação da Obra]]="Inacabada - PC Técnica Concluída","Inacabada",Tabela1[[#This Row],[Situação da Obra]])</f>
        <v>Inacabada</v>
      </c>
      <c r="L598" s="1" t="s">
        <v>30</v>
      </c>
      <c r="M598" s="4">
        <v>44251</v>
      </c>
      <c r="N598" s="5">
        <v>0.97650000000000003</v>
      </c>
      <c r="O598" s="4">
        <v>43621</v>
      </c>
      <c r="P598" s="1" t="s">
        <v>199</v>
      </c>
      <c r="Q598" s="1" t="s">
        <v>24</v>
      </c>
      <c r="R598" s="1" t="s">
        <v>168</v>
      </c>
      <c r="S598" s="1" t="s">
        <v>190</v>
      </c>
      <c r="T598" s="1" t="s">
        <v>201</v>
      </c>
      <c r="U598" s="6">
        <v>7505749.4900000002</v>
      </c>
      <c r="V598" s="6">
        <v>5511750.483</v>
      </c>
      <c r="W598" s="6">
        <v>55674.246999999996</v>
      </c>
      <c r="X598" s="6">
        <v>5567424.7200000007</v>
      </c>
      <c r="Y598" s="6">
        <v>6222947.2000000002</v>
      </c>
      <c r="Z598" s="7">
        <v>44196</v>
      </c>
      <c r="AA5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98" s="35" t="str">
        <f>IFERROR(
                    _xlfn.XLOOKUP(Tabela1[[#This Row],[ID]],'Base_Solicitações MP'!B:B,'Base_Solicitações MP'!R:R),
                    "Não enviada")</f>
        <v>Aguardando Análise FNDE</v>
      </c>
      <c r="AC598" s="15" t="str">
        <f>_xlfn.CONCAT(Tabela1[[#This Row],[Município]],"/",Tabela1[[#This Row],[UF]])</f>
        <v>Jaraguá do Sul/SC</v>
      </c>
    </row>
    <row r="599" spans="1:29" x14ac:dyDescent="0.25">
      <c r="A599" s="14" t="s">
        <v>705</v>
      </c>
      <c r="B599" s="2" t="s">
        <v>8730</v>
      </c>
      <c r="C599" s="2" t="s">
        <v>11602</v>
      </c>
      <c r="D599" s="3" t="s">
        <v>1240</v>
      </c>
      <c r="E599" s="1" t="s">
        <v>1241</v>
      </c>
      <c r="F599" s="1">
        <v>2011</v>
      </c>
      <c r="G599" s="1">
        <v>2</v>
      </c>
      <c r="H599" s="1" t="s">
        <v>818</v>
      </c>
      <c r="I599" s="1" t="s">
        <v>63</v>
      </c>
      <c r="J599" s="1" t="s">
        <v>40</v>
      </c>
      <c r="K599" s="1" t="str">
        <f>IF(Tabela1[[#This Row],[Situação da Obra]]="Inacabada - PC Técnica Concluída","Inacabada",Tabela1[[#This Row],[Situação da Obra]])</f>
        <v>Inacabada</v>
      </c>
      <c r="L599" s="1" t="s">
        <v>30</v>
      </c>
      <c r="M599" s="4">
        <v>42265</v>
      </c>
      <c r="N599" s="5">
        <v>0.77470000000000006</v>
      </c>
      <c r="O599" s="4"/>
      <c r="P599" s="1" t="s">
        <v>709</v>
      </c>
      <c r="Q599" s="1" t="s">
        <v>710</v>
      </c>
      <c r="R599" s="1" t="s">
        <v>32</v>
      </c>
      <c r="S599" s="1" t="s">
        <v>716</v>
      </c>
      <c r="T599" s="1" t="s">
        <v>712</v>
      </c>
      <c r="U599" s="6">
        <v>159390.51</v>
      </c>
      <c r="V599" s="6">
        <v>485541.83</v>
      </c>
      <c r="W599" s="6">
        <v>0</v>
      </c>
      <c r="X599" s="6">
        <v>485541.83</v>
      </c>
      <c r="Y599" s="6">
        <v>14.19</v>
      </c>
      <c r="Z599" s="7">
        <v>42256</v>
      </c>
      <c r="AA5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599" s="35" t="str">
        <f>IFERROR(
                    _xlfn.XLOOKUP(Tabela1[[#This Row],[ID]],'Base_Solicitações MP'!B:B,'Base_Solicitações MP'!R:R),
                    "Não enviada")</f>
        <v>Diligência</v>
      </c>
      <c r="AC599" s="15" t="str">
        <f>_xlfn.CONCAT(Tabela1[[#This Row],[Município]],"/",Tabela1[[#This Row],[UF]])</f>
        <v>Planaltina/GO</v>
      </c>
    </row>
    <row r="600" spans="1:29" x14ac:dyDescent="0.25">
      <c r="A600" s="14" t="s">
        <v>705</v>
      </c>
      <c r="B600" s="2" t="s">
        <v>8731</v>
      </c>
      <c r="C600" s="2" t="s">
        <v>11603</v>
      </c>
      <c r="D600" s="3" t="s">
        <v>1242</v>
      </c>
      <c r="E600" s="1" t="s">
        <v>1243</v>
      </c>
      <c r="F600" s="1">
        <v>2011</v>
      </c>
      <c r="G600" s="1">
        <v>6</v>
      </c>
      <c r="H600" s="1" t="s">
        <v>445</v>
      </c>
      <c r="I600" s="1" t="s">
        <v>444</v>
      </c>
      <c r="J600" s="1" t="s">
        <v>40</v>
      </c>
      <c r="K600" s="1" t="str">
        <f>IF(Tabela1[[#This Row],[Situação da Obra]]="Inacabada - PC Técnica Concluída","Inacabada",Tabela1[[#This Row],[Situação da Obra]])</f>
        <v>Inacabada</v>
      </c>
      <c r="L600" s="1" t="s">
        <v>30</v>
      </c>
      <c r="M600" s="4">
        <v>45044</v>
      </c>
      <c r="N600" s="5">
        <v>0.68500000000000005</v>
      </c>
      <c r="O600" s="4">
        <v>45015</v>
      </c>
      <c r="P600" s="1" t="s">
        <v>709</v>
      </c>
      <c r="Q600" s="1" t="s">
        <v>710</v>
      </c>
      <c r="R600" s="1" t="s">
        <v>168</v>
      </c>
      <c r="S600" s="1" t="s">
        <v>716</v>
      </c>
      <c r="T600" s="1" t="s">
        <v>712</v>
      </c>
      <c r="U600" s="6">
        <v>184482.12</v>
      </c>
      <c r="V600" s="6">
        <v>509999.83</v>
      </c>
      <c r="W600" s="6">
        <v>0</v>
      </c>
      <c r="X600" s="6">
        <v>509999.83</v>
      </c>
      <c r="Y600" s="6">
        <v>779188.76</v>
      </c>
      <c r="Z600" s="7">
        <v>45025</v>
      </c>
      <c r="AA6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00" s="35" t="str">
        <f>IFERROR(
                    _xlfn.XLOOKUP(Tabela1[[#This Row],[ID]],'Base_Solicitações MP'!B:B,'Base_Solicitações MP'!R:R),
                    "Não enviada")</f>
        <v>Não enviada</v>
      </c>
      <c r="AC600" s="15" t="str">
        <f>_xlfn.CONCAT(Tabela1[[#This Row],[Município]],"/",Tabela1[[#This Row],[UF]])</f>
        <v>Rio Branco/AC</v>
      </c>
    </row>
    <row r="601" spans="1:29" x14ac:dyDescent="0.25">
      <c r="A601" s="14" t="s">
        <v>705</v>
      </c>
      <c r="B601" s="2" t="s">
        <v>8732</v>
      </c>
      <c r="C601" s="2" t="s">
        <v>11604</v>
      </c>
      <c r="D601" s="3" t="s">
        <v>1244</v>
      </c>
      <c r="E601" s="1" t="s">
        <v>1245</v>
      </c>
      <c r="F601" s="1">
        <v>2011</v>
      </c>
      <c r="G601" s="1">
        <v>1</v>
      </c>
      <c r="H601" s="1" t="s">
        <v>698</v>
      </c>
      <c r="I601" s="1" t="s">
        <v>212</v>
      </c>
      <c r="J601" s="1" t="s">
        <v>40</v>
      </c>
      <c r="K601" s="1" t="str">
        <f>IF(Tabela1[[#This Row],[Situação da Obra]]="Inacabada - PC Técnica Concluída","Inacabada",Tabela1[[#This Row],[Situação da Obra]])</f>
        <v>Inacabada</v>
      </c>
      <c r="L601" s="1" t="s">
        <v>30</v>
      </c>
      <c r="M601" s="4">
        <v>43934</v>
      </c>
      <c r="N601" s="5">
        <v>0.84260000000000002</v>
      </c>
      <c r="O601" s="4">
        <v>43753</v>
      </c>
      <c r="P601" s="1" t="s">
        <v>709</v>
      </c>
      <c r="Q601" s="1" t="s">
        <v>710</v>
      </c>
      <c r="R601" s="1" t="s">
        <v>32</v>
      </c>
      <c r="S601" s="1" t="s">
        <v>716</v>
      </c>
      <c r="T601" s="1" t="s">
        <v>712</v>
      </c>
      <c r="U601" s="6">
        <v>504346.74</v>
      </c>
      <c r="V601" s="6">
        <v>509478.3</v>
      </c>
      <c r="W601" s="6">
        <v>0</v>
      </c>
      <c r="X601" s="6">
        <v>509478.3</v>
      </c>
      <c r="Y601" s="6">
        <v>0</v>
      </c>
      <c r="Z601" s="7">
        <v>43890</v>
      </c>
      <c r="AA6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01" s="35" t="str">
        <f>IFERROR(
                    _xlfn.XLOOKUP(Tabela1[[#This Row],[ID]],'Base_Solicitações MP'!B:B,'Base_Solicitações MP'!R:R),
                    "Não enviada")</f>
        <v>Diligência</v>
      </c>
      <c r="AC601" s="15" t="str">
        <f>_xlfn.CONCAT(Tabela1[[#This Row],[Município]],"/",Tabela1[[#This Row],[UF]])</f>
        <v>Alvarães/AM</v>
      </c>
    </row>
    <row r="602" spans="1:29" x14ac:dyDescent="0.25">
      <c r="A602" s="14" t="s">
        <v>705</v>
      </c>
      <c r="B602" s="2" t="s">
        <v>8733</v>
      </c>
      <c r="C602" s="2" t="s">
        <v>11605</v>
      </c>
      <c r="D602" s="3" t="s">
        <v>1246</v>
      </c>
      <c r="E602" s="1" t="s">
        <v>1247</v>
      </c>
      <c r="F602" s="1">
        <v>2011</v>
      </c>
      <c r="G602" s="1">
        <v>1</v>
      </c>
      <c r="H602" s="1" t="s">
        <v>1248</v>
      </c>
      <c r="I602" s="1" t="s">
        <v>212</v>
      </c>
      <c r="J602" s="1" t="s">
        <v>29</v>
      </c>
      <c r="K602" s="1" t="str">
        <f>IF(Tabela1[[#This Row],[Situação da Obra]]="Inacabada - PC Técnica Concluída","Inacabada",Tabela1[[#This Row],[Situação da Obra]])</f>
        <v>Inacabada</v>
      </c>
      <c r="L602" s="1" t="s">
        <v>30</v>
      </c>
      <c r="M602" s="4">
        <v>44915</v>
      </c>
      <c r="N602" s="5">
        <v>0.18559999999999999</v>
      </c>
      <c r="O602" s="4">
        <v>42618</v>
      </c>
      <c r="P602" s="1" t="s">
        <v>709</v>
      </c>
      <c r="Q602" s="1" t="s">
        <v>710</v>
      </c>
      <c r="R602" s="1" t="s">
        <v>32</v>
      </c>
      <c r="S602" s="1" t="s">
        <v>716</v>
      </c>
      <c r="T602" s="1" t="s">
        <v>712</v>
      </c>
      <c r="U602" s="6">
        <v>509742.32</v>
      </c>
      <c r="V602" s="6">
        <v>509870.4</v>
      </c>
      <c r="W602" s="6">
        <v>0</v>
      </c>
      <c r="X602" s="6">
        <v>509870.4</v>
      </c>
      <c r="Y602" s="6">
        <v>0</v>
      </c>
      <c r="Z602" s="7">
        <v>45087</v>
      </c>
      <c r="AA6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02" s="35" t="str">
        <f>IFERROR(
                    _xlfn.XLOOKUP(Tabela1[[#This Row],[ID]],'Base_Solicitações MP'!B:B,'Base_Solicitações MP'!R:R),
                    "Não enviada")</f>
        <v>Retornado para Análise FNDE</v>
      </c>
      <c r="AC602" s="15" t="str">
        <f>_xlfn.CONCAT(Tabela1[[#This Row],[Município]],"/",Tabela1[[#This Row],[UF]])</f>
        <v>Novo Airão/AM</v>
      </c>
    </row>
    <row r="603" spans="1:29" x14ac:dyDescent="0.25">
      <c r="A603" s="14" t="s">
        <v>705</v>
      </c>
      <c r="B603" s="2" t="s">
        <v>8734</v>
      </c>
      <c r="C603" s="2" t="s">
        <v>11606</v>
      </c>
      <c r="D603" s="3" t="s">
        <v>1249</v>
      </c>
      <c r="E603" s="1" t="s">
        <v>1250</v>
      </c>
      <c r="F603" s="1">
        <v>2011</v>
      </c>
      <c r="G603" s="1">
        <v>13</v>
      </c>
      <c r="H603" s="1" t="s">
        <v>1251</v>
      </c>
      <c r="I603" s="1" t="s">
        <v>184</v>
      </c>
      <c r="J603" s="1" t="s">
        <v>56</v>
      </c>
      <c r="K603" s="1" t="str">
        <f>IF(Tabela1[[#This Row],[Situação da Obra]]="Inacabada - PC Técnica Concluída","Inacabada",Tabela1[[#This Row],[Situação da Obra]])</f>
        <v>Paralisada</v>
      </c>
      <c r="L603" s="1" t="s">
        <v>30</v>
      </c>
      <c r="M603" s="4">
        <v>42002</v>
      </c>
      <c r="N603" s="5">
        <v>0.43869999999999998</v>
      </c>
      <c r="O603" s="4">
        <v>44776</v>
      </c>
      <c r="P603" s="1" t="s">
        <v>709</v>
      </c>
      <c r="Q603" s="1" t="s">
        <v>710</v>
      </c>
      <c r="R603" s="1" t="s">
        <v>168</v>
      </c>
      <c r="S603" s="1" t="s">
        <v>716</v>
      </c>
      <c r="T603" s="1" t="s">
        <v>712</v>
      </c>
      <c r="U603" s="6">
        <v>496947.38</v>
      </c>
      <c r="V603" s="6">
        <v>509789.8</v>
      </c>
      <c r="W603" s="6">
        <v>0</v>
      </c>
      <c r="X603" s="6">
        <v>509789.8</v>
      </c>
      <c r="Y603" s="6">
        <v>1083025.22</v>
      </c>
      <c r="Z603" s="7">
        <v>45248</v>
      </c>
      <c r="AA6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03" s="35" t="str">
        <f>IFERROR(
                    _xlfn.XLOOKUP(Tabela1[[#This Row],[ID]],'Base_Solicitações MP'!B:B,'Base_Solicitações MP'!R:R),
                    "Não enviada")</f>
        <v>Diligência</v>
      </c>
      <c r="AC603" s="15" t="str">
        <f>_xlfn.CONCAT(Tabela1[[#This Row],[Município]],"/",Tabela1[[#This Row],[UF]])</f>
        <v>Altamira/PA</v>
      </c>
    </row>
    <row r="604" spans="1:29" x14ac:dyDescent="0.25">
      <c r="A604" s="14" t="s">
        <v>705</v>
      </c>
      <c r="B604" s="2" t="s">
        <v>8735</v>
      </c>
      <c r="C604" s="2" t="s">
        <v>11607</v>
      </c>
      <c r="D604" s="3" t="s">
        <v>1252</v>
      </c>
      <c r="E604" s="1" t="s">
        <v>1253</v>
      </c>
      <c r="F604" s="1">
        <v>2011</v>
      </c>
      <c r="G604" s="1">
        <v>28</v>
      </c>
      <c r="H604" s="1" t="s">
        <v>934</v>
      </c>
      <c r="I604" s="1" t="s">
        <v>63</v>
      </c>
      <c r="J604" s="1" t="s">
        <v>40</v>
      </c>
      <c r="K604" s="1" t="str">
        <f>IF(Tabela1[[#This Row],[Situação da Obra]]="Inacabada - PC Técnica Concluída","Inacabada",Tabela1[[#This Row],[Situação da Obra]])</f>
        <v>Inacabada</v>
      </c>
      <c r="L604" s="1" t="s">
        <v>30</v>
      </c>
      <c r="M604" s="4">
        <v>43628</v>
      </c>
      <c r="N604" s="5">
        <v>0.70199999999999996</v>
      </c>
      <c r="O604" s="4">
        <v>43601</v>
      </c>
      <c r="P604" s="1" t="s">
        <v>709</v>
      </c>
      <c r="Q604" s="1" t="s">
        <v>710</v>
      </c>
      <c r="R604" s="1" t="s">
        <v>168</v>
      </c>
      <c r="S604" s="1" t="s">
        <v>716</v>
      </c>
      <c r="T604" s="1" t="s">
        <v>712</v>
      </c>
      <c r="U604" s="6">
        <v>643242.94999999995</v>
      </c>
      <c r="V604" s="6">
        <v>509999.98</v>
      </c>
      <c r="W604" s="6">
        <v>0</v>
      </c>
      <c r="X604" s="6">
        <v>509999.98</v>
      </c>
      <c r="Y604" s="6">
        <v>0</v>
      </c>
      <c r="Z604" s="7">
        <v>43464</v>
      </c>
      <c r="AA6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04" s="35" t="str">
        <f>IFERROR(
                    _xlfn.XLOOKUP(Tabela1[[#This Row],[ID]],'Base_Solicitações MP'!B:B,'Base_Solicitações MP'!R:R),
                    "Não enviada")</f>
        <v>Não enviada</v>
      </c>
      <c r="AC604" s="15" t="str">
        <f>_xlfn.CONCAT(Tabela1[[#This Row],[Município]],"/",Tabela1[[#This Row],[UF]])</f>
        <v>Santo Antônio do Descoberto/GO</v>
      </c>
    </row>
    <row r="605" spans="1:29" x14ac:dyDescent="0.25">
      <c r="A605" s="14" t="s">
        <v>705</v>
      </c>
      <c r="B605" s="2" t="s">
        <v>8736</v>
      </c>
      <c r="C605" s="2" t="s">
        <v>11608</v>
      </c>
      <c r="D605" s="3" t="s">
        <v>1254</v>
      </c>
      <c r="E605" s="1" t="s">
        <v>1255</v>
      </c>
      <c r="F605" s="1">
        <v>2011</v>
      </c>
      <c r="G605" s="1">
        <v>1</v>
      </c>
      <c r="H605" s="1" t="s">
        <v>1256</v>
      </c>
      <c r="I605" s="1" t="s">
        <v>184</v>
      </c>
      <c r="J605" s="1" t="s">
        <v>29</v>
      </c>
      <c r="K605" s="1" t="str">
        <f>IF(Tabela1[[#This Row],[Situação da Obra]]="Inacabada - PC Técnica Concluída","Inacabada",Tabela1[[#This Row],[Situação da Obra]])</f>
        <v>Inacabada</v>
      </c>
      <c r="L605" s="1" t="s">
        <v>30</v>
      </c>
      <c r="M605" s="4">
        <v>44915</v>
      </c>
      <c r="N605" s="5">
        <v>1</v>
      </c>
      <c r="O605" s="4">
        <v>43634</v>
      </c>
      <c r="P605" s="1" t="s">
        <v>709</v>
      </c>
      <c r="Q605" s="1" t="s">
        <v>710</v>
      </c>
      <c r="R605" s="1" t="s">
        <v>32</v>
      </c>
      <c r="S605" s="1" t="s">
        <v>716</v>
      </c>
      <c r="T605" s="1" t="s">
        <v>712</v>
      </c>
      <c r="U605" s="6">
        <v>215275.75</v>
      </c>
      <c r="V605" s="6">
        <v>509964.02</v>
      </c>
      <c r="W605" s="6">
        <v>0</v>
      </c>
      <c r="X605" s="6">
        <v>509964.02</v>
      </c>
      <c r="Y605" s="6">
        <v>127.53</v>
      </c>
      <c r="Z605" s="7">
        <v>43480</v>
      </c>
      <c r="AA6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05" s="35" t="str">
        <f>IFERROR(
                    _xlfn.XLOOKUP(Tabela1[[#This Row],[ID]],'Base_Solicitações MP'!B:B,'Base_Solicitações MP'!R:R),
                    "Não enviada")</f>
        <v>Diligência</v>
      </c>
      <c r="AC605" s="15" t="str">
        <f>_xlfn.CONCAT(Tabela1[[#This Row],[Município]],"/",Tabela1[[#This Row],[UF]])</f>
        <v>Cametá/PA</v>
      </c>
    </row>
    <row r="606" spans="1:29" x14ac:dyDescent="0.25">
      <c r="A606" s="14" t="s">
        <v>705</v>
      </c>
      <c r="B606" s="2" t="s">
        <v>8737</v>
      </c>
      <c r="C606" s="2" t="s">
        <v>11609</v>
      </c>
      <c r="D606" s="3" t="s">
        <v>1257</v>
      </c>
      <c r="E606" s="1" t="s">
        <v>1258</v>
      </c>
      <c r="F606" s="1">
        <v>2012</v>
      </c>
      <c r="G606" s="1">
        <v>2</v>
      </c>
      <c r="H606" s="1" t="s">
        <v>1227</v>
      </c>
      <c r="I606" s="1" t="s">
        <v>184</v>
      </c>
      <c r="J606" s="1" t="s">
        <v>56</v>
      </c>
      <c r="K606" s="1" t="str">
        <f>IF(Tabela1[[#This Row],[Situação da Obra]]="Inacabada - PC Técnica Concluída","Inacabada",Tabela1[[#This Row],[Situação da Obra]])</f>
        <v>Paralisada</v>
      </c>
      <c r="L606" s="1" t="s">
        <v>30</v>
      </c>
      <c r="M606" s="4">
        <v>44748</v>
      </c>
      <c r="N606" s="5">
        <v>0.49569999999999997</v>
      </c>
      <c r="O606" s="4">
        <v>44785</v>
      </c>
      <c r="P606" s="1" t="s">
        <v>709</v>
      </c>
      <c r="Q606" s="1" t="s">
        <v>710</v>
      </c>
      <c r="R606" s="1" t="s">
        <v>32</v>
      </c>
      <c r="S606" s="1" t="s">
        <v>716</v>
      </c>
      <c r="T606" s="1" t="s">
        <v>712</v>
      </c>
      <c r="U606" s="6">
        <v>294953.06</v>
      </c>
      <c r="V606" s="6">
        <v>509451.58</v>
      </c>
      <c r="W606" s="6">
        <v>0</v>
      </c>
      <c r="X606" s="6">
        <v>509451.58</v>
      </c>
      <c r="Y606" s="6">
        <v>2548.75</v>
      </c>
      <c r="Z606" s="7">
        <v>45230</v>
      </c>
      <c r="AA6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06" s="35" t="str">
        <f>IFERROR(
                    _xlfn.XLOOKUP(Tabela1[[#This Row],[ID]],'Base_Solicitações MP'!B:B,'Base_Solicitações MP'!R:R),
                    "Não enviada")</f>
        <v>Em Cadastramento</v>
      </c>
      <c r="AC606" s="15" t="str">
        <f>_xlfn.CONCAT(Tabela1[[#This Row],[Município]],"/",Tabela1[[#This Row],[UF]])</f>
        <v>Ipixuna do Pará/PA</v>
      </c>
    </row>
    <row r="607" spans="1:29" x14ac:dyDescent="0.25">
      <c r="A607" s="14" t="s">
        <v>705</v>
      </c>
      <c r="B607" s="2" t="s">
        <v>8738</v>
      </c>
      <c r="C607" s="2" t="s">
        <v>11610</v>
      </c>
      <c r="D607" s="3" t="s">
        <v>1257</v>
      </c>
      <c r="E607" s="1" t="s">
        <v>1258</v>
      </c>
      <c r="F607" s="1">
        <v>2012</v>
      </c>
      <c r="G607" s="1">
        <v>2</v>
      </c>
      <c r="H607" s="1" t="s">
        <v>1227</v>
      </c>
      <c r="I607" s="1" t="s">
        <v>184</v>
      </c>
      <c r="J607" s="1" t="s">
        <v>56</v>
      </c>
      <c r="K607" s="1" t="str">
        <f>IF(Tabela1[[#This Row],[Situação da Obra]]="Inacabada - PC Técnica Concluída","Inacabada",Tabela1[[#This Row],[Situação da Obra]])</f>
        <v>Paralisada</v>
      </c>
      <c r="L607" s="1" t="s">
        <v>30</v>
      </c>
      <c r="M607" s="4">
        <v>44748</v>
      </c>
      <c r="N607" s="5">
        <v>0.70920000000000005</v>
      </c>
      <c r="O607" s="4">
        <v>44785</v>
      </c>
      <c r="P607" s="1" t="s">
        <v>709</v>
      </c>
      <c r="Q607" s="1" t="s">
        <v>710</v>
      </c>
      <c r="R607" s="1" t="s">
        <v>32</v>
      </c>
      <c r="S607" s="1" t="s">
        <v>716</v>
      </c>
      <c r="T607" s="1" t="s">
        <v>712</v>
      </c>
      <c r="U607" s="6">
        <v>277343.14</v>
      </c>
      <c r="V607" s="6">
        <v>509451.58</v>
      </c>
      <c r="W607" s="6">
        <v>0</v>
      </c>
      <c r="X607" s="6">
        <v>509451.58</v>
      </c>
      <c r="Y607" s="6">
        <v>2548.75</v>
      </c>
      <c r="Z607" s="7">
        <v>45230</v>
      </c>
      <c r="AA6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07" s="35" t="str">
        <f>IFERROR(
                    _xlfn.XLOOKUP(Tabela1[[#This Row],[ID]],'Base_Solicitações MP'!B:B,'Base_Solicitações MP'!R:R),
                    "Não enviada")</f>
        <v>Aguardando Análise FNDE</v>
      </c>
      <c r="AC607" s="15" t="str">
        <f>_xlfn.CONCAT(Tabela1[[#This Row],[Município]],"/",Tabela1[[#This Row],[UF]])</f>
        <v>Ipixuna do Pará/PA</v>
      </c>
    </row>
    <row r="608" spans="1:29" x14ac:dyDescent="0.25">
      <c r="A608" s="14" t="s">
        <v>705</v>
      </c>
      <c r="B608" s="2" t="s">
        <v>8739</v>
      </c>
      <c r="C608" s="2" t="s">
        <v>8644</v>
      </c>
      <c r="D608" s="3" t="s">
        <v>1259</v>
      </c>
      <c r="E608" s="1" t="s">
        <v>1260</v>
      </c>
      <c r="F608" s="1">
        <v>2011</v>
      </c>
      <c r="G608" s="1">
        <v>10</v>
      </c>
      <c r="H608" s="1" t="s">
        <v>1261</v>
      </c>
      <c r="I608" s="1" t="s">
        <v>184</v>
      </c>
      <c r="J608" s="1" t="s">
        <v>40</v>
      </c>
      <c r="K608" s="1" t="str">
        <f>IF(Tabela1[[#This Row],[Situação da Obra]]="Inacabada - PC Técnica Concluída","Inacabada",Tabela1[[#This Row],[Situação da Obra]])</f>
        <v>Inacabada</v>
      </c>
      <c r="L608" s="1" t="s">
        <v>30</v>
      </c>
      <c r="M608" s="4">
        <v>43654</v>
      </c>
      <c r="N608" s="5">
        <v>0.55320000000000003</v>
      </c>
      <c r="O608" s="4"/>
      <c r="P608" s="1" t="s">
        <v>709</v>
      </c>
      <c r="Q608" s="1" t="s">
        <v>710</v>
      </c>
      <c r="R608" s="1" t="s">
        <v>32</v>
      </c>
      <c r="S608" s="1" t="s">
        <v>716</v>
      </c>
      <c r="T608" s="1" t="s">
        <v>712</v>
      </c>
      <c r="U608" s="6" t="s">
        <v>41</v>
      </c>
      <c r="V608" s="6">
        <v>509940.51</v>
      </c>
      <c r="W608" s="6">
        <v>0</v>
      </c>
      <c r="X608" s="6">
        <v>509940.51</v>
      </c>
      <c r="Y608" s="6" t="s">
        <v>41</v>
      </c>
      <c r="Z608" s="7">
        <v>43540</v>
      </c>
      <c r="AA6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08" s="35" t="str">
        <f>IFERROR(
                    _xlfn.XLOOKUP(Tabela1[[#This Row],[ID]],'Base_Solicitações MP'!B:B,'Base_Solicitações MP'!R:R),
                    "Não enviada")</f>
        <v>Diligência</v>
      </c>
      <c r="AC608" s="15" t="str">
        <f>_xlfn.CONCAT(Tabela1[[#This Row],[Município]],"/",Tabela1[[#This Row],[UF]])</f>
        <v>Itaituba/PA</v>
      </c>
    </row>
    <row r="609" spans="1:29" x14ac:dyDescent="0.25">
      <c r="A609" s="14" t="s">
        <v>705</v>
      </c>
      <c r="B609" s="2" t="s">
        <v>8740</v>
      </c>
      <c r="C609" s="2" t="s">
        <v>11611</v>
      </c>
      <c r="D609" s="3" t="s">
        <v>1262</v>
      </c>
      <c r="E609" s="1" t="s">
        <v>1263</v>
      </c>
      <c r="F609" s="1">
        <v>2011</v>
      </c>
      <c r="G609" s="1">
        <v>2</v>
      </c>
      <c r="H609" s="1" t="s">
        <v>463</v>
      </c>
      <c r="I609" s="1" t="s">
        <v>184</v>
      </c>
      <c r="J609" s="1" t="s">
        <v>40</v>
      </c>
      <c r="K609" s="1" t="str">
        <f>IF(Tabela1[[#This Row],[Situação da Obra]]="Inacabada - PC Técnica Concluída","Inacabada",Tabela1[[#This Row],[Situação da Obra]])</f>
        <v>Inacabada</v>
      </c>
      <c r="L609" s="1" t="s">
        <v>30</v>
      </c>
      <c r="M609" s="4">
        <v>43654</v>
      </c>
      <c r="N609" s="5">
        <v>0.86860000000000004</v>
      </c>
      <c r="O609" s="4">
        <v>43165</v>
      </c>
      <c r="P609" s="1" t="s">
        <v>709</v>
      </c>
      <c r="Q609" s="1" t="s">
        <v>710</v>
      </c>
      <c r="R609" s="1" t="s">
        <v>32</v>
      </c>
      <c r="S609" s="1" t="s">
        <v>716</v>
      </c>
      <c r="T609" s="1" t="s">
        <v>712</v>
      </c>
      <c r="U609" s="6">
        <v>215485.65</v>
      </c>
      <c r="V609" s="6">
        <v>509949.72</v>
      </c>
      <c r="W609" s="6">
        <v>0</v>
      </c>
      <c r="X609" s="6">
        <v>509949.72</v>
      </c>
      <c r="Y609" s="6">
        <v>84177.52</v>
      </c>
      <c r="Z609" s="7">
        <v>43548</v>
      </c>
      <c r="AA6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09" s="35" t="str">
        <f>IFERROR(
                    _xlfn.XLOOKUP(Tabela1[[#This Row],[ID]],'Base_Solicitações MP'!B:B,'Base_Solicitações MP'!R:R),
                    "Não enviada")</f>
        <v>Não enviada</v>
      </c>
      <c r="AC609" s="15" t="str">
        <f>_xlfn.CONCAT(Tabela1[[#This Row],[Município]],"/",Tabela1[[#This Row],[UF]])</f>
        <v>Monte Alegre/PA</v>
      </c>
    </row>
    <row r="610" spans="1:29" x14ac:dyDescent="0.25">
      <c r="A610" s="14" t="s">
        <v>705</v>
      </c>
      <c r="B610" s="2" t="s">
        <v>8741</v>
      </c>
      <c r="C610" s="2" t="s">
        <v>11612</v>
      </c>
      <c r="D610" s="3" t="s">
        <v>1264</v>
      </c>
      <c r="E610" s="1" t="s">
        <v>1265</v>
      </c>
      <c r="F610" s="1">
        <v>2011</v>
      </c>
      <c r="G610" s="1">
        <v>3</v>
      </c>
      <c r="H610" s="1" t="s">
        <v>1074</v>
      </c>
      <c r="I610" s="1" t="s">
        <v>184</v>
      </c>
      <c r="J610" s="1" t="s">
        <v>29</v>
      </c>
      <c r="K610" s="1" t="str">
        <f>IF(Tabela1[[#This Row],[Situação da Obra]]="Inacabada - PC Técnica Concluída","Inacabada",Tabela1[[#This Row],[Situação da Obra]])</f>
        <v>Inacabada</v>
      </c>
      <c r="L610" s="1" t="s">
        <v>30</v>
      </c>
      <c r="M610" s="4">
        <v>44991</v>
      </c>
      <c r="N610" s="5">
        <v>0.4889</v>
      </c>
      <c r="O610" s="4">
        <v>42212</v>
      </c>
      <c r="P610" s="1" t="s">
        <v>709</v>
      </c>
      <c r="Q610" s="1" t="s">
        <v>710</v>
      </c>
      <c r="R610" s="1" t="s">
        <v>32</v>
      </c>
      <c r="S610" s="1" t="s">
        <v>716</v>
      </c>
      <c r="T610" s="1" t="s">
        <v>712</v>
      </c>
      <c r="U610" s="6">
        <v>504907.06</v>
      </c>
      <c r="V610" s="6">
        <v>510000</v>
      </c>
      <c r="W610" s="6">
        <v>0</v>
      </c>
      <c r="X610" s="6">
        <v>510000</v>
      </c>
      <c r="Y610" s="6">
        <v>959.37</v>
      </c>
      <c r="Z610" s="7">
        <v>42198</v>
      </c>
      <c r="AA6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10" s="35" t="str">
        <f>IFERROR(
                    _xlfn.XLOOKUP(Tabela1[[#This Row],[ID]],'Base_Solicitações MP'!B:B,'Base_Solicitações MP'!R:R),
                    "Não enviada")</f>
        <v>Em Cadastramento</v>
      </c>
      <c r="AC610" s="15" t="str">
        <f>_xlfn.CONCAT(Tabela1[[#This Row],[Município]],"/",Tabela1[[#This Row],[UF]])</f>
        <v>Muaná/PA</v>
      </c>
    </row>
    <row r="611" spans="1:29" x14ac:dyDescent="0.25">
      <c r="A611" s="14" t="s">
        <v>705</v>
      </c>
      <c r="B611" s="2" t="s">
        <v>8742</v>
      </c>
      <c r="C611" s="2" t="s">
        <v>11613</v>
      </c>
      <c r="D611" s="3" t="s">
        <v>1264</v>
      </c>
      <c r="E611" s="1" t="s">
        <v>1265</v>
      </c>
      <c r="F611" s="1">
        <v>2011</v>
      </c>
      <c r="G611" s="1">
        <v>3</v>
      </c>
      <c r="H611" s="1" t="s">
        <v>1074</v>
      </c>
      <c r="I611" s="1" t="s">
        <v>184</v>
      </c>
      <c r="J611" s="1" t="s">
        <v>29</v>
      </c>
      <c r="K611" s="1" t="str">
        <f>IF(Tabela1[[#This Row],[Situação da Obra]]="Inacabada - PC Técnica Concluída","Inacabada",Tabela1[[#This Row],[Situação da Obra]])</f>
        <v>Inacabada</v>
      </c>
      <c r="L611" s="1" t="s">
        <v>30</v>
      </c>
      <c r="M611" s="4">
        <v>44991</v>
      </c>
      <c r="N611" s="5">
        <v>0.2218</v>
      </c>
      <c r="O611" s="4">
        <v>42212</v>
      </c>
      <c r="P611" s="1" t="s">
        <v>709</v>
      </c>
      <c r="Q611" s="1" t="s">
        <v>710</v>
      </c>
      <c r="R611" s="1" t="s">
        <v>32</v>
      </c>
      <c r="S611" s="1" t="s">
        <v>716</v>
      </c>
      <c r="T611" s="1" t="s">
        <v>712</v>
      </c>
      <c r="U611" s="6">
        <v>509421.23</v>
      </c>
      <c r="V611" s="6">
        <v>510000</v>
      </c>
      <c r="W611" s="6">
        <v>0</v>
      </c>
      <c r="X611" s="6">
        <v>510000</v>
      </c>
      <c r="Y611" s="6">
        <v>959.37</v>
      </c>
      <c r="Z611" s="7">
        <v>42198</v>
      </c>
      <c r="AA6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11" s="35" t="str">
        <f>IFERROR(
                    _xlfn.XLOOKUP(Tabela1[[#This Row],[ID]],'Base_Solicitações MP'!B:B,'Base_Solicitações MP'!R:R),
                    "Não enviada")</f>
        <v>Em Cadastramento</v>
      </c>
      <c r="AC611" s="15" t="str">
        <f>_xlfn.CONCAT(Tabela1[[#This Row],[Município]],"/",Tabela1[[#This Row],[UF]])</f>
        <v>Muaná/PA</v>
      </c>
    </row>
    <row r="612" spans="1:29" x14ac:dyDescent="0.25">
      <c r="A612" s="14" t="s">
        <v>705</v>
      </c>
      <c r="B612" s="2" t="s">
        <v>8743</v>
      </c>
      <c r="C612" s="2" t="s">
        <v>11614</v>
      </c>
      <c r="D612" s="3" t="s">
        <v>1264</v>
      </c>
      <c r="E612" s="1" t="s">
        <v>1265</v>
      </c>
      <c r="F612" s="1">
        <v>2011</v>
      </c>
      <c r="G612" s="1">
        <v>3</v>
      </c>
      <c r="H612" s="1" t="s">
        <v>1074</v>
      </c>
      <c r="I612" s="1" t="s">
        <v>184</v>
      </c>
      <c r="J612" s="1" t="s">
        <v>29</v>
      </c>
      <c r="K612" s="1" t="str">
        <f>IF(Tabela1[[#This Row],[Situação da Obra]]="Inacabada - PC Técnica Concluída","Inacabada",Tabela1[[#This Row],[Situação da Obra]])</f>
        <v>Inacabada</v>
      </c>
      <c r="L612" s="1" t="s">
        <v>30</v>
      </c>
      <c r="M612" s="4">
        <v>44991</v>
      </c>
      <c r="N612" s="5">
        <v>0.46700000000000003</v>
      </c>
      <c r="O612" s="4">
        <v>42212</v>
      </c>
      <c r="P612" s="1" t="s">
        <v>709</v>
      </c>
      <c r="Q612" s="1" t="s">
        <v>710</v>
      </c>
      <c r="R612" s="1" t="s">
        <v>32</v>
      </c>
      <c r="S612" s="1" t="s">
        <v>716</v>
      </c>
      <c r="T612" s="1" t="s">
        <v>712</v>
      </c>
      <c r="U612" s="6">
        <v>505898.56</v>
      </c>
      <c r="V612" s="6">
        <v>510000</v>
      </c>
      <c r="W612" s="6">
        <v>0</v>
      </c>
      <c r="X612" s="6">
        <v>510000</v>
      </c>
      <c r="Y612" s="6">
        <v>959.37</v>
      </c>
      <c r="Z612" s="7">
        <v>42198</v>
      </c>
      <c r="AA6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12" s="35" t="str">
        <f>IFERROR(
                    _xlfn.XLOOKUP(Tabela1[[#This Row],[ID]],'Base_Solicitações MP'!B:B,'Base_Solicitações MP'!R:R),
                    "Não enviada")</f>
        <v>Em Cadastramento</v>
      </c>
      <c r="AC612" s="15" t="str">
        <f>_xlfn.CONCAT(Tabela1[[#This Row],[Município]],"/",Tabela1[[#This Row],[UF]])</f>
        <v>Muaná/PA</v>
      </c>
    </row>
    <row r="613" spans="1:29" x14ac:dyDescent="0.25">
      <c r="A613" s="14" t="s">
        <v>705</v>
      </c>
      <c r="B613" s="2" t="s">
        <v>8744</v>
      </c>
      <c r="C613" s="2" t="s">
        <v>11615</v>
      </c>
      <c r="D613" s="3" t="s">
        <v>1249</v>
      </c>
      <c r="E613" s="1" t="s">
        <v>1250</v>
      </c>
      <c r="F613" s="1">
        <v>2011</v>
      </c>
      <c r="G613" s="1">
        <v>13</v>
      </c>
      <c r="H613" s="1" t="s">
        <v>1266</v>
      </c>
      <c r="I613" s="1" t="s">
        <v>184</v>
      </c>
      <c r="J613" s="1" t="s">
        <v>56</v>
      </c>
      <c r="K613" s="1" t="str">
        <f>IF(Tabela1[[#This Row],[Situação da Obra]]="Inacabada - PC Técnica Concluída","Inacabada",Tabela1[[#This Row],[Situação da Obra]])</f>
        <v>Paralisada</v>
      </c>
      <c r="L613" s="1" t="s">
        <v>30</v>
      </c>
      <c r="M613" s="4">
        <v>42352</v>
      </c>
      <c r="N613" s="5">
        <v>0.73280000000000001</v>
      </c>
      <c r="O613" s="4">
        <v>44921</v>
      </c>
      <c r="P613" s="1" t="s">
        <v>709</v>
      </c>
      <c r="Q613" s="1" t="s">
        <v>710</v>
      </c>
      <c r="R613" s="1" t="s">
        <v>168</v>
      </c>
      <c r="S613" s="1" t="s">
        <v>716</v>
      </c>
      <c r="T613" s="1" t="s">
        <v>712</v>
      </c>
      <c r="U613" s="6">
        <v>497902.23</v>
      </c>
      <c r="V613" s="6">
        <v>509789.8</v>
      </c>
      <c r="W613" s="6">
        <v>0</v>
      </c>
      <c r="X613" s="6">
        <v>509789.8</v>
      </c>
      <c r="Y613" s="6">
        <v>1083025.22</v>
      </c>
      <c r="Z613" s="7">
        <v>45248</v>
      </c>
      <c r="AA6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13" s="35" t="str">
        <f>IFERROR(
                    _xlfn.XLOOKUP(Tabela1[[#This Row],[ID]],'Base_Solicitações MP'!B:B,'Base_Solicitações MP'!R:R),
                    "Não enviada")</f>
        <v>Diligência</v>
      </c>
      <c r="AC613" s="15" t="str">
        <f>_xlfn.CONCAT(Tabela1[[#This Row],[Município]],"/",Tabela1[[#This Row],[UF]])</f>
        <v>Ourém/PA</v>
      </c>
    </row>
    <row r="614" spans="1:29" x14ac:dyDescent="0.25">
      <c r="A614" s="14" t="s">
        <v>705</v>
      </c>
      <c r="B614" s="2" t="s">
        <v>8745</v>
      </c>
      <c r="C614" s="2" t="s">
        <v>11616</v>
      </c>
      <c r="D614" s="3" t="s">
        <v>1249</v>
      </c>
      <c r="E614" s="1" t="s">
        <v>1250</v>
      </c>
      <c r="F614" s="1">
        <v>2011</v>
      </c>
      <c r="G614" s="1">
        <v>13</v>
      </c>
      <c r="H614" s="1" t="s">
        <v>1267</v>
      </c>
      <c r="I614" s="1" t="s">
        <v>184</v>
      </c>
      <c r="J614" s="1" t="s">
        <v>56</v>
      </c>
      <c r="K614" s="1" t="str">
        <f>IF(Tabela1[[#This Row],[Situação da Obra]]="Inacabada - PC Técnica Concluída","Inacabada",Tabela1[[#This Row],[Situação da Obra]])</f>
        <v>Paralisada</v>
      </c>
      <c r="L614" s="1" t="s">
        <v>30</v>
      </c>
      <c r="M614" s="4">
        <v>44581</v>
      </c>
      <c r="N614" s="5">
        <v>0.94750000000000001</v>
      </c>
      <c r="O614" s="4">
        <v>44704</v>
      </c>
      <c r="P614" s="1" t="s">
        <v>709</v>
      </c>
      <c r="Q614" s="1" t="s">
        <v>710</v>
      </c>
      <c r="R614" s="1" t="s">
        <v>168</v>
      </c>
      <c r="S614" s="1" t="s">
        <v>716</v>
      </c>
      <c r="T614" s="1" t="s">
        <v>712</v>
      </c>
      <c r="U614" s="6">
        <v>472237.8</v>
      </c>
      <c r="V614" s="6">
        <v>509789.8</v>
      </c>
      <c r="W614" s="6">
        <v>0</v>
      </c>
      <c r="X614" s="6">
        <v>509789.8</v>
      </c>
      <c r="Y614" s="6">
        <v>1083025.22</v>
      </c>
      <c r="Z614" s="7">
        <v>45248</v>
      </c>
      <c r="AA6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14" s="35" t="str">
        <f>IFERROR(
                    _xlfn.XLOOKUP(Tabela1[[#This Row],[ID]],'Base_Solicitações MP'!B:B,'Base_Solicitações MP'!R:R),
                    "Não enviada")</f>
        <v>Diligência</v>
      </c>
      <c r="AC614" s="15" t="str">
        <f>_xlfn.CONCAT(Tabela1[[#This Row],[Município]],"/",Tabela1[[#This Row],[UF]])</f>
        <v>Rurópolis/PA</v>
      </c>
    </row>
    <row r="615" spans="1:29" x14ac:dyDescent="0.25">
      <c r="A615" s="14" t="s">
        <v>705</v>
      </c>
      <c r="B615" s="2" t="s">
        <v>8746</v>
      </c>
      <c r="C615" s="2" t="s">
        <v>11617</v>
      </c>
      <c r="D615" s="3" t="s">
        <v>1249</v>
      </c>
      <c r="E615" s="1" t="s">
        <v>1250</v>
      </c>
      <c r="F615" s="1">
        <v>2011</v>
      </c>
      <c r="G615" s="1">
        <v>13</v>
      </c>
      <c r="H615" s="1" t="s">
        <v>1268</v>
      </c>
      <c r="I615" s="1" t="s">
        <v>184</v>
      </c>
      <c r="J615" s="1" t="s">
        <v>56</v>
      </c>
      <c r="K615" s="1" t="str">
        <f>IF(Tabela1[[#This Row],[Situação da Obra]]="Inacabada - PC Técnica Concluída","Inacabada",Tabela1[[#This Row],[Situação da Obra]])</f>
        <v>Paralisada</v>
      </c>
      <c r="L615" s="1" t="s">
        <v>30</v>
      </c>
      <c r="M615" s="4">
        <v>42076</v>
      </c>
      <c r="N615" s="5">
        <v>0.88419999999999999</v>
      </c>
      <c r="O615" s="4">
        <v>44581</v>
      </c>
      <c r="P615" s="1" t="s">
        <v>709</v>
      </c>
      <c r="Q615" s="1" t="s">
        <v>710</v>
      </c>
      <c r="R615" s="1" t="s">
        <v>168</v>
      </c>
      <c r="S615" s="1" t="s">
        <v>716</v>
      </c>
      <c r="T615" s="1" t="s">
        <v>712</v>
      </c>
      <c r="U615" s="6">
        <v>508837.22</v>
      </c>
      <c r="V615" s="6">
        <v>509789.8</v>
      </c>
      <c r="W615" s="6">
        <v>0</v>
      </c>
      <c r="X615" s="6">
        <v>509789.8</v>
      </c>
      <c r="Y615" s="6">
        <v>1083025.22</v>
      </c>
      <c r="Z615" s="7">
        <v>45248</v>
      </c>
      <c r="AA6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15" s="35" t="str">
        <f>IFERROR(
                    _xlfn.XLOOKUP(Tabela1[[#This Row],[ID]],'Base_Solicitações MP'!B:B,'Base_Solicitações MP'!R:R),
                    "Não enviada")</f>
        <v>Diligência</v>
      </c>
      <c r="AC615" s="15" t="str">
        <f>_xlfn.CONCAT(Tabela1[[#This Row],[Município]],"/",Tabela1[[#This Row],[UF]])</f>
        <v>São Miguel do Guamá/PA</v>
      </c>
    </row>
    <row r="616" spans="1:29" x14ac:dyDescent="0.25">
      <c r="A616" s="14" t="s">
        <v>705</v>
      </c>
      <c r="B616" s="2" t="s">
        <v>8747</v>
      </c>
      <c r="C616" s="2" t="s">
        <v>11618</v>
      </c>
      <c r="D616" s="3" t="s">
        <v>1269</v>
      </c>
      <c r="E616" s="1" t="s">
        <v>1270</v>
      </c>
      <c r="F616" s="1">
        <v>2011</v>
      </c>
      <c r="G616" s="1">
        <v>5</v>
      </c>
      <c r="H616" s="1" t="s">
        <v>1271</v>
      </c>
      <c r="I616" s="1" t="s">
        <v>184</v>
      </c>
      <c r="J616" s="1" t="s">
        <v>40</v>
      </c>
      <c r="K616" s="1" t="str">
        <f>IF(Tabela1[[#This Row],[Situação da Obra]]="Inacabada - PC Técnica Concluída","Inacabada",Tabela1[[#This Row],[Situação da Obra]])</f>
        <v>Inacabada</v>
      </c>
      <c r="L616" s="1" t="s">
        <v>30</v>
      </c>
      <c r="M616" s="4">
        <v>43727</v>
      </c>
      <c r="N616" s="5">
        <v>0.88400000000000001</v>
      </c>
      <c r="O616" s="4">
        <v>43600</v>
      </c>
      <c r="P616" s="1" t="s">
        <v>709</v>
      </c>
      <c r="Q616" s="1" t="s">
        <v>710</v>
      </c>
      <c r="R616" s="1" t="s">
        <v>32</v>
      </c>
      <c r="S616" s="1" t="s">
        <v>716</v>
      </c>
      <c r="T616" s="1" t="s">
        <v>712</v>
      </c>
      <c r="U616" s="6">
        <v>184474.68</v>
      </c>
      <c r="V616" s="6">
        <v>509563.67</v>
      </c>
      <c r="W616" s="6">
        <v>0</v>
      </c>
      <c r="X616" s="6">
        <v>509563.67</v>
      </c>
      <c r="Y616" s="6">
        <v>0</v>
      </c>
      <c r="Z616" s="7">
        <v>43676</v>
      </c>
      <c r="AA6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16" s="35" t="str">
        <f>IFERROR(
                    _xlfn.XLOOKUP(Tabela1[[#This Row],[ID]],'Base_Solicitações MP'!B:B,'Base_Solicitações MP'!R:R),
                    "Não enviada")</f>
        <v>Não enviada</v>
      </c>
      <c r="AC616" s="15" t="str">
        <f>_xlfn.CONCAT(Tabela1[[#This Row],[Município]],"/",Tabela1[[#This Row],[UF]])</f>
        <v>Tucuruí/PA</v>
      </c>
    </row>
    <row r="617" spans="1:29" x14ac:dyDescent="0.25">
      <c r="A617" s="14" t="s">
        <v>705</v>
      </c>
      <c r="B617" s="2" t="s">
        <v>8748</v>
      </c>
      <c r="C617" s="2" t="s">
        <v>11619</v>
      </c>
      <c r="D617" s="3" t="s">
        <v>1269</v>
      </c>
      <c r="E617" s="1" t="s">
        <v>1270</v>
      </c>
      <c r="F617" s="1">
        <v>2011</v>
      </c>
      <c r="G617" s="1">
        <v>5</v>
      </c>
      <c r="H617" s="1" t="s">
        <v>1271</v>
      </c>
      <c r="I617" s="1" t="s">
        <v>184</v>
      </c>
      <c r="J617" s="1" t="s">
        <v>40</v>
      </c>
      <c r="K617" s="1" t="str">
        <f>IF(Tabela1[[#This Row],[Situação da Obra]]="Inacabada - PC Técnica Concluída","Inacabada",Tabela1[[#This Row],[Situação da Obra]])</f>
        <v>Inacabada</v>
      </c>
      <c r="L617" s="1" t="s">
        <v>30</v>
      </c>
      <c r="M617" s="4">
        <v>43727</v>
      </c>
      <c r="N617" s="5">
        <v>0.57299999999999995</v>
      </c>
      <c r="O617" s="4">
        <v>43721</v>
      </c>
      <c r="P617" s="1" t="s">
        <v>709</v>
      </c>
      <c r="Q617" s="1" t="s">
        <v>710</v>
      </c>
      <c r="R617" s="1" t="s">
        <v>32</v>
      </c>
      <c r="S617" s="1" t="s">
        <v>716</v>
      </c>
      <c r="T617" s="1" t="s">
        <v>712</v>
      </c>
      <c r="U617" s="6">
        <v>508309.84</v>
      </c>
      <c r="V617" s="6">
        <v>509563.67</v>
      </c>
      <c r="W617" s="6">
        <v>0</v>
      </c>
      <c r="X617" s="6">
        <v>509563.67</v>
      </c>
      <c r="Y617" s="6">
        <v>0</v>
      </c>
      <c r="Z617" s="7">
        <v>43676</v>
      </c>
      <c r="AA6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17" s="35" t="str">
        <f>IFERROR(
                    _xlfn.XLOOKUP(Tabela1[[#This Row],[ID]],'Base_Solicitações MP'!B:B,'Base_Solicitações MP'!R:R),
                    "Não enviada")</f>
        <v>Não enviada</v>
      </c>
      <c r="AC617" s="15" t="str">
        <f>_xlfn.CONCAT(Tabela1[[#This Row],[Município]],"/",Tabela1[[#This Row],[UF]])</f>
        <v>Tucuruí/PA</v>
      </c>
    </row>
    <row r="618" spans="1:29" x14ac:dyDescent="0.25">
      <c r="A618" s="14" t="s">
        <v>705</v>
      </c>
      <c r="B618" s="2" t="s">
        <v>8749</v>
      </c>
      <c r="C618" s="2" t="s">
        <v>11620</v>
      </c>
      <c r="D618" s="3" t="s">
        <v>1272</v>
      </c>
      <c r="E618" s="1" t="s">
        <v>1273</v>
      </c>
      <c r="F618" s="1">
        <v>2011</v>
      </c>
      <c r="G618" s="1">
        <v>2</v>
      </c>
      <c r="H618" s="1" t="s">
        <v>832</v>
      </c>
      <c r="I618" s="1" t="s">
        <v>44</v>
      </c>
      <c r="J618" s="1" t="s">
        <v>29</v>
      </c>
      <c r="K618" s="1" t="str">
        <f>IF(Tabela1[[#This Row],[Situação da Obra]]="Inacabada - PC Técnica Concluída","Inacabada",Tabela1[[#This Row],[Situação da Obra]])</f>
        <v>Inacabada</v>
      </c>
      <c r="L618" s="1" t="s">
        <v>30</v>
      </c>
      <c r="M618" s="4">
        <v>44915</v>
      </c>
      <c r="N618" s="5">
        <v>1</v>
      </c>
      <c r="O618" s="4">
        <v>43907</v>
      </c>
      <c r="P618" s="1" t="s">
        <v>709</v>
      </c>
      <c r="Q618" s="1" t="s">
        <v>710</v>
      </c>
      <c r="R618" s="1" t="s">
        <v>32</v>
      </c>
      <c r="S618" s="1" t="s">
        <v>716</v>
      </c>
      <c r="T618" s="1" t="s">
        <v>712</v>
      </c>
      <c r="U618" s="6">
        <v>359991.07</v>
      </c>
      <c r="V618" s="6">
        <v>504199.04</v>
      </c>
      <c r="W618" s="6">
        <v>0</v>
      </c>
      <c r="X618" s="6">
        <v>504199.04</v>
      </c>
      <c r="Y618" s="6">
        <v>5.28</v>
      </c>
      <c r="Z618" s="7">
        <v>43765</v>
      </c>
      <c r="AA6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18" s="35" t="str">
        <f>IFERROR(
                    _xlfn.XLOOKUP(Tabela1[[#This Row],[ID]],'Base_Solicitações MP'!B:B,'Base_Solicitações MP'!R:R),
                    "Não enviada")</f>
        <v>Não enviada</v>
      </c>
      <c r="AC618" s="15" t="str">
        <f>_xlfn.CONCAT(Tabela1[[#This Row],[Município]],"/",Tabela1[[#This Row],[UF]])</f>
        <v>Buriticupu/MA</v>
      </c>
    </row>
    <row r="619" spans="1:29" x14ac:dyDescent="0.25">
      <c r="A619" s="14" t="s">
        <v>705</v>
      </c>
      <c r="B619" s="2" t="s">
        <v>8750</v>
      </c>
      <c r="C619" s="2" t="s">
        <v>11621</v>
      </c>
      <c r="D619" s="3" t="s">
        <v>1272</v>
      </c>
      <c r="E619" s="1" t="s">
        <v>1273</v>
      </c>
      <c r="F619" s="1">
        <v>2011</v>
      </c>
      <c r="G619" s="1">
        <v>2</v>
      </c>
      <c r="H619" s="1" t="s">
        <v>832</v>
      </c>
      <c r="I619" s="1" t="s">
        <v>44</v>
      </c>
      <c r="J619" s="1" t="s">
        <v>29</v>
      </c>
      <c r="K619" s="1" t="str">
        <f>IF(Tabela1[[#This Row],[Situação da Obra]]="Inacabada - PC Técnica Concluída","Inacabada",Tabela1[[#This Row],[Situação da Obra]])</f>
        <v>Inacabada</v>
      </c>
      <c r="L619" s="1" t="s">
        <v>30</v>
      </c>
      <c r="M619" s="4">
        <v>44915</v>
      </c>
      <c r="N619" s="5">
        <v>0.98899999999999999</v>
      </c>
      <c r="O619" s="4">
        <v>43907</v>
      </c>
      <c r="P619" s="1" t="s">
        <v>709</v>
      </c>
      <c r="Q619" s="1" t="s">
        <v>710</v>
      </c>
      <c r="R619" s="1" t="s">
        <v>32</v>
      </c>
      <c r="S619" s="1" t="s">
        <v>716</v>
      </c>
      <c r="T619" s="1" t="s">
        <v>712</v>
      </c>
      <c r="U619" s="6">
        <v>288929.69</v>
      </c>
      <c r="V619" s="6">
        <v>504199.04</v>
      </c>
      <c r="W619" s="6">
        <v>0</v>
      </c>
      <c r="X619" s="6">
        <v>504199.04</v>
      </c>
      <c r="Y619" s="6">
        <v>5.28</v>
      </c>
      <c r="Z619" s="7">
        <v>43765</v>
      </c>
      <c r="AA6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19" s="35" t="str">
        <f>IFERROR(
                    _xlfn.XLOOKUP(Tabela1[[#This Row],[ID]],'Base_Solicitações MP'!B:B,'Base_Solicitações MP'!R:R),
                    "Não enviada")</f>
        <v>Não enviada</v>
      </c>
      <c r="AC619" s="15" t="str">
        <f>_xlfn.CONCAT(Tabela1[[#This Row],[Município]],"/",Tabela1[[#This Row],[UF]])</f>
        <v>Buriticupu/MA</v>
      </c>
    </row>
    <row r="620" spans="1:29" x14ac:dyDescent="0.25">
      <c r="A620" s="14" t="s">
        <v>705</v>
      </c>
      <c r="B620" s="2" t="s">
        <v>8751</v>
      </c>
      <c r="C620" s="2" t="s">
        <v>11622</v>
      </c>
      <c r="D620" s="3" t="s">
        <v>1274</v>
      </c>
      <c r="E620" s="1" t="s">
        <v>1275</v>
      </c>
      <c r="F620" s="1">
        <v>2011</v>
      </c>
      <c r="G620" s="1">
        <v>1</v>
      </c>
      <c r="H620" s="1" t="s">
        <v>844</v>
      </c>
      <c r="I620" s="1" t="s">
        <v>44</v>
      </c>
      <c r="J620" s="1" t="s">
        <v>40</v>
      </c>
      <c r="K620" s="1" t="str">
        <f>IF(Tabela1[[#This Row],[Situação da Obra]]="Inacabada - PC Técnica Concluída","Inacabada",Tabela1[[#This Row],[Situação da Obra]])</f>
        <v>Inacabada</v>
      </c>
      <c r="L620" s="1" t="s">
        <v>30</v>
      </c>
      <c r="M620" s="4">
        <v>42223</v>
      </c>
      <c r="N620" s="5">
        <v>0.1971</v>
      </c>
      <c r="O620" s="4">
        <v>42215</v>
      </c>
      <c r="P620" s="1" t="s">
        <v>709</v>
      </c>
      <c r="Q620" s="1" t="s">
        <v>710</v>
      </c>
      <c r="R620" s="1" t="s">
        <v>32</v>
      </c>
      <c r="S620" s="1" t="s">
        <v>716</v>
      </c>
      <c r="T620" s="1" t="s">
        <v>712</v>
      </c>
      <c r="U620" s="6">
        <v>508000</v>
      </c>
      <c r="V620" s="6">
        <v>509918.86</v>
      </c>
      <c r="W620" s="6">
        <v>0</v>
      </c>
      <c r="X620" s="6">
        <v>509918.86</v>
      </c>
      <c r="Y620" s="6">
        <v>0</v>
      </c>
      <c r="Z620" s="7">
        <v>42185</v>
      </c>
      <c r="AA6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20" s="35" t="str">
        <f>IFERROR(
                    _xlfn.XLOOKUP(Tabela1[[#This Row],[ID]],'Base_Solicitações MP'!B:B,'Base_Solicitações MP'!R:R),
                    "Não enviada")</f>
        <v>Diligência</v>
      </c>
      <c r="AC620" s="15" t="str">
        <f>_xlfn.CONCAT(Tabela1[[#This Row],[Município]],"/",Tabela1[[#This Row],[UF]])</f>
        <v>Cândido Mendes/MA</v>
      </c>
    </row>
    <row r="621" spans="1:29" x14ac:dyDescent="0.25">
      <c r="A621" s="14" t="s">
        <v>705</v>
      </c>
      <c r="B621" s="2" t="s">
        <v>8752</v>
      </c>
      <c r="C621" s="2" t="s">
        <v>11623</v>
      </c>
      <c r="D621" s="3" t="s">
        <v>1276</v>
      </c>
      <c r="E621" s="1" t="s">
        <v>1277</v>
      </c>
      <c r="F621" s="1">
        <v>2011</v>
      </c>
      <c r="G621" s="1">
        <v>1</v>
      </c>
      <c r="H621" s="1" t="s">
        <v>1278</v>
      </c>
      <c r="I621" s="1" t="s">
        <v>44</v>
      </c>
      <c r="J621" s="1" t="s">
        <v>29</v>
      </c>
      <c r="K621" s="1" t="str">
        <f>IF(Tabela1[[#This Row],[Situação da Obra]]="Inacabada - PC Técnica Concluída","Inacabada",Tabela1[[#This Row],[Situação da Obra]])</f>
        <v>Inacabada</v>
      </c>
      <c r="L621" s="1" t="s">
        <v>30</v>
      </c>
      <c r="M621" s="4">
        <v>44915</v>
      </c>
      <c r="N621" s="5">
        <v>0.34860000000000002</v>
      </c>
      <c r="O621" s="4">
        <v>42222</v>
      </c>
      <c r="P621" s="1" t="s">
        <v>709</v>
      </c>
      <c r="Q621" s="1" t="s">
        <v>710</v>
      </c>
      <c r="R621" s="1" t="s">
        <v>32</v>
      </c>
      <c r="S621" s="1" t="s">
        <v>716</v>
      </c>
      <c r="T621" s="1" t="s">
        <v>712</v>
      </c>
      <c r="U621" s="6">
        <v>418255.58</v>
      </c>
      <c r="V621" s="6">
        <v>418255.58</v>
      </c>
      <c r="W621" s="6">
        <v>0</v>
      </c>
      <c r="X621" s="6">
        <v>418255.58</v>
      </c>
      <c r="Y621" s="6">
        <v>0</v>
      </c>
      <c r="Z621" s="7">
        <v>42185</v>
      </c>
      <c r="AA6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21" s="35" t="str">
        <f>IFERROR(
                    _xlfn.XLOOKUP(Tabela1[[#This Row],[ID]],'Base_Solicitações MP'!B:B,'Base_Solicitações MP'!R:R),
                    "Não enviada")</f>
        <v>Diligência</v>
      </c>
      <c r="AC621" s="15" t="str">
        <f>_xlfn.CONCAT(Tabela1[[#This Row],[Município]],"/",Tabela1[[#This Row],[UF]])</f>
        <v>Carolina/MA</v>
      </c>
    </row>
    <row r="622" spans="1:29" x14ac:dyDescent="0.25">
      <c r="A622" s="14" t="s">
        <v>705</v>
      </c>
      <c r="B622" s="2" t="s">
        <v>8753</v>
      </c>
      <c r="C622" s="2" t="s">
        <v>11624</v>
      </c>
      <c r="D622" s="3" t="s">
        <v>1279</v>
      </c>
      <c r="E622" s="1" t="s">
        <v>1280</v>
      </c>
      <c r="F622" s="1">
        <v>2011</v>
      </c>
      <c r="G622" s="1">
        <v>1</v>
      </c>
      <c r="H622" s="1" t="s">
        <v>810</v>
      </c>
      <c r="I622" s="1" t="s">
        <v>44</v>
      </c>
      <c r="J622" s="1" t="s">
        <v>29</v>
      </c>
      <c r="K622" s="1" t="str">
        <f>IF(Tabela1[[#This Row],[Situação da Obra]]="Inacabada - PC Técnica Concluída","Inacabada",Tabela1[[#This Row],[Situação da Obra]])</f>
        <v>Inacabada</v>
      </c>
      <c r="L622" s="1" t="s">
        <v>30</v>
      </c>
      <c r="M622" s="4">
        <v>44915</v>
      </c>
      <c r="N622" s="5">
        <v>0.68730000000000002</v>
      </c>
      <c r="O622" s="4">
        <v>42209</v>
      </c>
      <c r="P622" s="1" t="s">
        <v>709</v>
      </c>
      <c r="Q622" s="1" t="s">
        <v>710</v>
      </c>
      <c r="R622" s="1" t="s">
        <v>32</v>
      </c>
      <c r="S622" s="1" t="s">
        <v>716</v>
      </c>
      <c r="T622" s="1" t="s">
        <v>712</v>
      </c>
      <c r="U622" s="6">
        <v>506489.29</v>
      </c>
      <c r="V622" s="6">
        <v>509125.93</v>
      </c>
      <c r="W622" s="6">
        <v>0</v>
      </c>
      <c r="X622" s="6">
        <v>509125.93</v>
      </c>
      <c r="Y622" s="6">
        <v>2962.68</v>
      </c>
      <c r="Z622" s="7">
        <v>42104</v>
      </c>
      <c r="AA6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22" s="35" t="str">
        <f>IFERROR(
                    _xlfn.XLOOKUP(Tabela1[[#This Row],[ID]],'Base_Solicitações MP'!B:B,'Base_Solicitações MP'!R:R),
                    "Não enviada")</f>
        <v>Diligência</v>
      </c>
      <c r="AC622" s="15" t="str">
        <f>_xlfn.CONCAT(Tabela1[[#This Row],[Município]],"/",Tabela1[[#This Row],[UF]])</f>
        <v>Cururupu/MA</v>
      </c>
    </row>
    <row r="623" spans="1:29" x14ac:dyDescent="0.25">
      <c r="A623" s="14" t="s">
        <v>705</v>
      </c>
      <c r="B623" s="2" t="s">
        <v>8754</v>
      </c>
      <c r="C623" s="2" t="s">
        <v>11625</v>
      </c>
      <c r="D623" s="3" t="s">
        <v>1281</v>
      </c>
      <c r="E623" s="1" t="s">
        <v>1282</v>
      </c>
      <c r="F623" s="1">
        <v>2011</v>
      </c>
      <c r="G623" s="1">
        <v>1</v>
      </c>
      <c r="H623" s="1" t="s">
        <v>1283</v>
      </c>
      <c r="I623" s="1" t="s">
        <v>44</v>
      </c>
      <c r="J623" s="1" t="s">
        <v>29</v>
      </c>
      <c r="K623" s="1" t="str">
        <f>IF(Tabela1[[#This Row],[Situação da Obra]]="Inacabada - PC Técnica Concluída","Inacabada",Tabela1[[#This Row],[Situação da Obra]])</f>
        <v>Inacabada</v>
      </c>
      <c r="L623" s="1" t="s">
        <v>30</v>
      </c>
      <c r="M623" s="4">
        <v>44915</v>
      </c>
      <c r="N623" s="5">
        <v>0.71340000000000003</v>
      </c>
      <c r="O623" s="4">
        <v>44475</v>
      </c>
      <c r="P623" s="1" t="s">
        <v>709</v>
      </c>
      <c r="Q623" s="1" t="s">
        <v>710</v>
      </c>
      <c r="R623" s="1" t="s">
        <v>32</v>
      </c>
      <c r="S623" s="1" t="s">
        <v>716</v>
      </c>
      <c r="T623" s="1" t="s">
        <v>712</v>
      </c>
      <c r="U623" s="6">
        <v>420925.7</v>
      </c>
      <c r="V623" s="6">
        <v>509980.2</v>
      </c>
      <c r="W623" s="6">
        <v>0</v>
      </c>
      <c r="X623" s="6">
        <v>509980.2</v>
      </c>
      <c r="Y623" s="6">
        <v>0.01</v>
      </c>
      <c r="Z623" s="7">
        <v>44579</v>
      </c>
      <c r="AA6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23" s="35" t="str">
        <f>IFERROR(
                    _xlfn.XLOOKUP(Tabela1[[#This Row],[ID]],'Base_Solicitações MP'!B:B,'Base_Solicitações MP'!R:R),
                    "Não enviada")</f>
        <v>Diligência</v>
      </c>
      <c r="AC623" s="15" t="str">
        <f>_xlfn.CONCAT(Tabela1[[#This Row],[Município]],"/",Tabela1[[#This Row],[UF]])</f>
        <v>Peritoró/MA</v>
      </c>
    </row>
    <row r="624" spans="1:29" x14ac:dyDescent="0.25">
      <c r="A624" s="14" t="s">
        <v>705</v>
      </c>
      <c r="B624" s="2" t="s">
        <v>8755</v>
      </c>
      <c r="C624" s="2" t="s">
        <v>11626</v>
      </c>
      <c r="D624" s="3" t="s">
        <v>1284</v>
      </c>
      <c r="E624" s="1" t="s">
        <v>1285</v>
      </c>
      <c r="F624" s="1">
        <v>2011</v>
      </c>
      <c r="G624" s="1">
        <v>1</v>
      </c>
      <c r="H624" s="1" t="s">
        <v>1286</v>
      </c>
      <c r="I624" s="1" t="s">
        <v>44</v>
      </c>
      <c r="J624" s="1" t="s">
        <v>29</v>
      </c>
      <c r="K624" s="1" t="str">
        <f>IF(Tabela1[[#This Row],[Situação da Obra]]="Inacabada - PC Técnica Concluída","Inacabada",Tabela1[[#This Row],[Situação da Obra]])</f>
        <v>Inacabada</v>
      </c>
      <c r="L624" s="1" t="s">
        <v>30</v>
      </c>
      <c r="M624" s="4">
        <v>45016</v>
      </c>
      <c r="N624" s="5">
        <v>0.63990000000000002</v>
      </c>
      <c r="O624" s="4">
        <v>42201</v>
      </c>
      <c r="P624" s="1" t="s">
        <v>709</v>
      </c>
      <c r="Q624" s="1" t="s">
        <v>710</v>
      </c>
      <c r="R624" s="1" t="s">
        <v>32</v>
      </c>
      <c r="S624" s="1" t="s">
        <v>716</v>
      </c>
      <c r="T624" s="1" t="s">
        <v>712</v>
      </c>
      <c r="U624" s="6">
        <v>500688.03</v>
      </c>
      <c r="V624" s="6">
        <v>504858.42</v>
      </c>
      <c r="W624" s="6">
        <v>0</v>
      </c>
      <c r="X624" s="6">
        <v>504858.42</v>
      </c>
      <c r="Y624" s="6">
        <v>27.56</v>
      </c>
      <c r="Z624" s="7">
        <v>42491</v>
      </c>
      <c r="AA6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24" s="35" t="str">
        <f>IFERROR(
                    _xlfn.XLOOKUP(Tabela1[[#This Row],[ID]],'Base_Solicitações MP'!B:B,'Base_Solicitações MP'!R:R),
                    "Não enviada")</f>
        <v>Diligência</v>
      </c>
      <c r="AC624" s="15" t="str">
        <f>_xlfn.CONCAT(Tabela1[[#This Row],[Município]],"/",Tabela1[[#This Row],[UF]])</f>
        <v>Pindaré-Mirim/MA</v>
      </c>
    </row>
    <row r="625" spans="1:29" x14ac:dyDescent="0.25">
      <c r="A625" s="14" t="s">
        <v>705</v>
      </c>
      <c r="B625" s="2" t="s">
        <v>8756</v>
      </c>
      <c r="C625" s="2" t="s">
        <v>11627</v>
      </c>
      <c r="D625" s="3" t="s">
        <v>1287</v>
      </c>
      <c r="E625" s="1" t="s">
        <v>1288</v>
      </c>
      <c r="F625" s="1">
        <v>2011</v>
      </c>
      <c r="G625" s="1">
        <v>19</v>
      </c>
      <c r="H625" s="1" t="s">
        <v>1289</v>
      </c>
      <c r="I625" s="1" t="s">
        <v>37</v>
      </c>
      <c r="J625" s="1" t="s">
        <v>56</v>
      </c>
      <c r="K625" s="1" t="str">
        <f>IF(Tabela1[[#This Row],[Situação da Obra]]="Inacabada - PC Técnica Concluída","Inacabada",Tabela1[[#This Row],[Situação da Obra]])</f>
        <v>Paralisada</v>
      </c>
      <c r="L625" s="1" t="s">
        <v>30</v>
      </c>
      <c r="M625" s="4">
        <v>43570</v>
      </c>
      <c r="N625" s="5">
        <v>0.83630000000000004</v>
      </c>
      <c r="O625" s="4">
        <v>43601</v>
      </c>
      <c r="P625" s="1" t="s">
        <v>709</v>
      </c>
      <c r="Q625" s="1" t="s">
        <v>710</v>
      </c>
      <c r="R625" s="1" t="s">
        <v>168</v>
      </c>
      <c r="S625" s="1" t="s">
        <v>716</v>
      </c>
      <c r="T625" s="1" t="s">
        <v>712</v>
      </c>
      <c r="U625" s="6">
        <v>507150.8</v>
      </c>
      <c r="V625" s="6">
        <v>509484.39</v>
      </c>
      <c r="W625" s="6">
        <v>0</v>
      </c>
      <c r="X625" s="6">
        <v>509484.39</v>
      </c>
      <c r="Y625" s="6">
        <v>682982.26</v>
      </c>
      <c r="Z625" s="7">
        <v>45350</v>
      </c>
      <c r="AA6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25" s="35" t="str">
        <f>IFERROR(
                    _xlfn.XLOOKUP(Tabela1[[#This Row],[ID]],'Base_Solicitações MP'!B:B,'Base_Solicitações MP'!R:R),
                    "Não enviada")</f>
        <v>Não enviada</v>
      </c>
      <c r="AC625" s="15" t="str">
        <f>_xlfn.CONCAT(Tabela1[[#This Row],[Município]],"/",Tabela1[[#This Row],[UF]])</f>
        <v>Corrente/PI</v>
      </c>
    </row>
    <row r="626" spans="1:29" x14ac:dyDescent="0.25">
      <c r="A626" s="14" t="s">
        <v>705</v>
      </c>
      <c r="B626" s="2" t="s">
        <v>8757</v>
      </c>
      <c r="C626" s="2" t="s">
        <v>11628</v>
      </c>
      <c r="D626" s="3" t="s">
        <v>1290</v>
      </c>
      <c r="E626" s="1" t="s">
        <v>1291</v>
      </c>
      <c r="F626" s="1">
        <v>2011</v>
      </c>
      <c r="G626" s="1">
        <v>33</v>
      </c>
      <c r="H626" s="1" t="s">
        <v>1292</v>
      </c>
      <c r="I626" s="1" t="s">
        <v>129</v>
      </c>
      <c r="J626" s="1" t="s">
        <v>56</v>
      </c>
      <c r="K626" s="1" t="str">
        <f>IF(Tabela1[[#This Row],[Situação da Obra]]="Inacabada - PC Técnica Concluída","Inacabada",Tabela1[[#This Row],[Situação da Obra]])</f>
        <v>Paralisada</v>
      </c>
      <c r="L626" s="1" t="s">
        <v>30</v>
      </c>
      <c r="M626" s="4">
        <v>43892</v>
      </c>
      <c r="N626" s="5">
        <v>0.75660000000000005</v>
      </c>
      <c r="O626" s="4">
        <v>45044</v>
      </c>
      <c r="P626" s="1" t="s">
        <v>709</v>
      </c>
      <c r="Q626" s="1" t="s">
        <v>710</v>
      </c>
      <c r="R626" s="1" t="s">
        <v>168</v>
      </c>
      <c r="S626" s="1" t="s">
        <v>716</v>
      </c>
      <c r="T626" s="1" t="s">
        <v>712</v>
      </c>
      <c r="U626" s="6">
        <v>603643.61</v>
      </c>
      <c r="V626" s="6">
        <v>489622.49</v>
      </c>
      <c r="W626" s="6">
        <v>0</v>
      </c>
      <c r="X626" s="6">
        <v>489622.49</v>
      </c>
      <c r="Y626" s="6">
        <v>2111035.65</v>
      </c>
      <c r="Z626" s="7">
        <v>45117</v>
      </c>
      <c r="AA6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26" s="35" t="str">
        <f>IFERROR(
                    _xlfn.XLOOKUP(Tabela1[[#This Row],[ID]],'Base_Solicitações MP'!B:B,'Base_Solicitações MP'!R:R),
                    "Não enviada")</f>
        <v>Em Cadastramento</v>
      </c>
      <c r="AC626" s="15" t="str">
        <f>_xlfn.CONCAT(Tabela1[[#This Row],[Município]],"/",Tabela1[[#This Row],[UF]])</f>
        <v>Bodó/RN</v>
      </c>
    </row>
    <row r="627" spans="1:29" x14ac:dyDescent="0.25">
      <c r="A627" s="14" t="s">
        <v>705</v>
      </c>
      <c r="B627" s="2" t="s">
        <v>8758</v>
      </c>
      <c r="C627" s="2" t="s">
        <v>11629</v>
      </c>
      <c r="D627" s="3" t="s">
        <v>1290</v>
      </c>
      <c r="E627" s="1" t="s">
        <v>1291</v>
      </c>
      <c r="F627" s="1">
        <v>2011</v>
      </c>
      <c r="G627" s="1">
        <v>33</v>
      </c>
      <c r="H627" s="1" t="s">
        <v>1293</v>
      </c>
      <c r="I627" s="1" t="s">
        <v>129</v>
      </c>
      <c r="J627" s="1" t="s">
        <v>56</v>
      </c>
      <c r="K627" s="1" t="str">
        <f>IF(Tabela1[[#This Row],[Situação da Obra]]="Inacabada - PC Técnica Concluída","Inacabada",Tabela1[[#This Row],[Situação da Obra]])</f>
        <v>Paralisada</v>
      </c>
      <c r="L627" s="1" t="s">
        <v>30</v>
      </c>
      <c r="M627" s="4">
        <v>44375</v>
      </c>
      <c r="N627" s="5">
        <v>0.78520000000000001</v>
      </c>
      <c r="O627" s="4">
        <v>45044</v>
      </c>
      <c r="P627" s="1" t="s">
        <v>709</v>
      </c>
      <c r="Q627" s="1" t="s">
        <v>710</v>
      </c>
      <c r="R627" s="1" t="s">
        <v>168</v>
      </c>
      <c r="S627" s="1" t="s">
        <v>716</v>
      </c>
      <c r="T627" s="1" t="s">
        <v>712</v>
      </c>
      <c r="U627" s="6">
        <v>760067.98</v>
      </c>
      <c r="V627" s="6">
        <v>489622.49</v>
      </c>
      <c r="W627" s="6">
        <v>0</v>
      </c>
      <c r="X627" s="6">
        <v>489622.49</v>
      </c>
      <c r="Y627" s="6">
        <v>2111035.65</v>
      </c>
      <c r="Z627" s="7">
        <v>45117</v>
      </c>
      <c r="AA6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27" s="35" t="str">
        <f>IFERROR(
                    _xlfn.XLOOKUP(Tabela1[[#This Row],[ID]],'Base_Solicitações MP'!B:B,'Base_Solicitações MP'!R:R),
                    "Não enviada")</f>
        <v>Em Cadastramento</v>
      </c>
      <c r="AC627" s="15" t="str">
        <f>_xlfn.CONCAT(Tabela1[[#This Row],[Município]],"/",Tabela1[[#This Row],[UF]])</f>
        <v>Extremoz/RN</v>
      </c>
    </row>
    <row r="628" spans="1:29" x14ac:dyDescent="0.25">
      <c r="A628" s="14" t="s">
        <v>705</v>
      </c>
      <c r="B628" s="2" t="s">
        <v>8759</v>
      </c>
      <c r="C628" s="2" t="s">
        <v>11630</v>
      </c>
      <c r="D628" s="3" t="s">
        <v>1290</v>
      </c>
      <c r="E628" s="1" t="s">
        <v>1291</v>
      </c>
      <c r="F628" s="1">
        <v>2011</v>
      </c>
      <c r="G628" s="1">
        <v>33</v>
      </c>
      <c r="H628" s="1" t="s">
        <v>1294</v>
      </c>
      <c r="I628" s="1" t="s">
        <v>129</v>
      </c>
      <c r="J628" s="1" t="s">
        <v>56</v>
      </c>
      <c r="K628" s="1" t="str">
        <f>IF(Tabela1[[#This Row],[Situação da Obra]]="Inacabada - PC Técnica Concluída","Inacabada",Tabela1[[#This Row],[Situação da Obra]])</f>
        <v>Paralisada</v>
      </c>
      <c r="L628" s="1" t="s">
        <v>30</v>
      </c>
      <c r="M628" s="4">
        <v>44607</v>
      </c>
      <c r="N628" s="5">
        <v>0.1143</v>
      </c>
      <c r="O628" s="4">
        <v>45044</v>
      </c>
      <c r="P628" s="1" t="s">
        <v>709</v>
      </c>
      <c r="Q628" s="1" t="s">
        <v>710</v>
      </c>
      <c r="R628" s="1" t="s">
        <v>168</v>
      </c>
      <c r="S628" s="1" t="s">
        <v>716</v>
      </c>
      <c r="T628" s="1" t="s">
        <v>712</v>
      </c>
      <c r="U628" s="6">
        <v>485705.6</v>
      </c>
      <c r="V628" s="6">
        <v>489622.49</v>
      </c>
      <c r="W628" s="6">
        <v>0</v>
      </c>
      <c r="X628" s="6">
        <v>489622.49</v>
      </c>
      <c r="Y628" s="6">
        <v>2111035.65</v>
      </c>
      <c r="Z628" s="7">
        <v>45117</v>
      </c>
      <c r="AA6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28" s="35" t="str">
        <f>IFERROR(
                    _xlfn.XLOOKUP(Tabela1[[#This Row],[ID]],'Base_Solicitações MP'!B:B,'Base_Solicitações MP'!R:R),
                    "Não enviada")</f>
        <v>Em Cadastramento</v>
      </c>
      <c r="AC628" s="15" t="str">
        <f>_xlfn.CONCAT(Tabela1[[#This Row],[Município]],"/",Tabela1[[#This Row],[UF]])</f>
        <v>João Câmara/RN</v>
      </c>
    </row>
    <row r="629" spans="1:29" x14ac:dyDescent="0.25">
      <c r="A629" s="14" t="s">
        <v>705</v>
      </c>
      <c r="B629" s="2" t="s">
        <v>8760</v>
      </c>
      <c r="C629" s="2" t="s">
        <v>11631</v>
      </c>
      <c r="D629" s="3" t="s">
        <v>1290</v>
      </c>
      <c r="E629" s="1" t="s">
        <v>1291</v>
      </c>
      <c r="F629" s="1">
        <v>2011</v>
      </c>
      <c r="G629" s="1">
        <v>33</v>
      </c>
      <c r="H629" s="1" t="s">
        <v>1295</v>
      </c>
      <c r="I629" s="1" t="s">
        <v>129</v>
      </c>
      <c r="J629" s="1" t="s">
        <v>56</v>
      </c>
      <c r="K629" s="1" t="str">
        <f>IF(Tabela1[[#This Row],[Situação da Obra]]="Inacabada - PC Técnica Concluída","Inacabada",Tabela1[[#This Row],[Situação da Obra]])</f>
        <v>Paralisada</v>
      </c>
      <c r="L629" s="1" t="s">
        <v>30</v>
      </c>
      <c r="M629" s="4">
        <v>44707</v>
      </c>
      <c r="N629" s="5">
        <v>0.79730000000000001</v>
      </c>
      <c r="O629" s="4">
        <v>45044</v>
      </c>
      <c r="P629" s="1" t="s">
        <v>709</v>
      </c>
      <c r="Q629" s="1" t="s">
        <v>710</v>
      </c>
      <c r="R629" s="1" t="s">
        <v>168</v>
      </c>
      <c r="S629" s="1" t="s">
        <v>716</v>
      </c>
      <c r="T629" s="1" t="s">
        <v>712</v>
      </c>
      <c r="U629" s="6">
        <v>487553</v>
      </c>
      <c r="V629" s="6">
        <v>489622.49</v>
      </c>
      <c r="W629" s="6">
        <v>0</v>
      </c>
      <c r="X629" s="6">
        <v>489622.49</v>
      </c>
      <c r="Y629" s="6">
        <v>2111035.65</v>
      </c>
      <c r="Z629" s="7">
        <v>45117</v>
      </c>
      <c r="AA6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29" s="35" t="str">
        <f>IFERROR(
                    _xlfn.XLOOKUP(Tabela1[[#This Row],[ID]],'Base_Solicitações MP'!B:B,'Base_Solicitações MP'!R:R),
                    "Não enviada")</f>
        <v>Em Cadastramento</v>
      </c>
      <c r="AC629" s="15" t="str">
        <f>_xlfn.CONCAT(Tabela1[[#This Row],[Município]],"/",Tabela1[[#This Row],[UF]])</f>
        <v>Macaíba/RN</v>
      </c>
    </row>
    <row r="630" spans="1:29" x14ac:dyDescent="0.25">
      <c r="A630" s="14" t="s">
        <v>705</v>
      </c>
      <c r="B630" s="2" t="s">
        <v>8761</v>
      </c>
      <c r="C630" s="2" t="s">
        <v>11632</v>
      </c>
      <c r="D630" s="3" t="s">
        <v>1290</v>
      </c>
      <c r="E630" s="1" t="s">
        <v>1291</v>
      </c>
      <c r="F630" s="1">
        <v>2011</v>
      </c>
      <c r="G630" s="1">
        <v>33</v>
      </c>
      <c r="H630" s="1" t="s">
        <v>1057</v>
      </c>
      <c r="I630" s="1" t="s">
        <v>129</v>
      </c>
      <c r="J630" s="1" t="s">
        <v>56</v>
      </c>
      <c r="K630" s="1" t="str">
        <f>IF(Tabela1[[#This Row],[Situação da Obra]]="Inacabada - PC Técnica Concluída","Inacabada",Tabela1[[#This Row],[Situação da Obra]])</f>
        <v>Paralisada</v>
      </c>
      <c r="L630" s="1" t="s">
        <v>30</v>
      </c>
      <c r="M630" s="4">
        <v>43734</v>
      </c>
      <c r="N630" s="5">
        <v>3.1899999999999998E-2</v>
      </c>
      <c r="O630" s="4">
        <v>45044</v>
      </c>
      <c r="P630" s="1" t="s">
        <v>709</v>
      </c>
      <c r="Q630" s="1" t="s">
        <v>710</v>
      </c>
      <c r="R630" s="1" t="s">
        <v>168</v>
      </c>
      <c r="S630" s="1" t="s">
        <v>716</v>
      </c>
      <c r="T630" s="1" t="s">
        <v>712</v>
      </c>
      <c r="U630" s="6">
        <v>640188.73</v>
      </c>
      <c r="V630" s="6">
        <v>489622.49</v>
      </c>
      <c r="W630" s="6">
        <v>0</v>
      </c>
      <c r="X630" s="6">
        <v>489622.49</v>
      </c>
      <c r="Y630" s="6">
        <v>2111035.65</v>
      </c>
      <c r="Z630" s="7">
        <v>45117</v>
      </c>
      <c r="AA6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30" s="35" t="str">
        <f>IFERROR(
                    _xlfn.XLOOKUP(Tabela1[[#This Row],[ID]],'Base_Solicitações MP'!B:B,'Base_Solicitações MP'!R:R),
                    "Não enviada")</f>
        <v>Em Cadastramento</v>
      </c>
      <c r="AC630" s="15" t="str">
        <f>_xlfn.CONCAT(Tabela1[[#This Row],[Município]],"/",Tabela1[[#This Row],[UF]])</f>
        <v>Mossoró/RN</v>
      </c>
    </row>
    <row r="631" spans="1:29" x14ac:dyDescent="0.25">
      <c r="A631" s="14" t="s">
        <v>705</v>
      </c>
      <c r="B631" s="2" t="s">
        <v>8762</v>
      </c>
      <c r="C631" s="2" t="s">
        <v>11633</v>
      </c>
      <c r="D631" s="3" t="s">
        <v>1290</v>
      </c>
      <c r="E631" s="1" t="s">
        <v>1291</v>
      </c>
      <c r="F631" s="1">
        <v>2011</v>
      </c>
      <c r="G631" s="1">
        <v>33</v>
      </c>
      <c r="H631" s="1" t="s">
        <v>1057</v>
      </c>
      <c r="I631" s="1" t="s">
        <v>129</v>
      </c>
      <c r="J631" s="1" t="s">
        <v>56</v>
      </c>
      <c r="K631" s="1" t="str">
        <f>IF(Tabela1[[#This Row],[Situação da Obra]]="Inacabada - PC Técnica Concluída","Inacabada",Tabela1[[#This Row],[Situação da Obra]])</f>
        <v>Paralisada</v>
      </c>
      <c r="L631" s="1" t="s">
        <v>30</v>
      </c>
      <c r="M631" s="4">
        <v>43675</v>
      </c>
      <c r="N631" s="5">
        <v>0.62319999999999998</v>
      </c>
      <c r="O631" s="4">
        <v>45044</v>
      </c>
      <c r="P631" s="1" t="s">
        <v>709</v>
      </c>
      <c r="Q631" s="1" t="s">
        <v>710</v>
      </c>
      <c r="R631" s="1" t="s">
        <v>168</v>
      </c>
      <c r="S631" s="1" t="s">
        <v>716</v>
      </c>
      <c r="T631" s="1" t="s">
        <v>712</v>
      </c>
      <c r="U631" s="6">
        <v>568358.22</v>
      </c>
      <c r="V631" s="6">
        <v>489622.49</v>
      </c>
      <c r="W631" s="6">
        <v>0</v>
      </c>
      <c r="X631" s="6">
        <v>489622.49</v>
      </c>
      <c r="Y631" s="6">
        <v>2111035.65</v>
      </c>
      <c r="Z631" s="7">
        <v>45117</v>
      </c>
      <c r="AA6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31" s="35" t="str">
        <f>IFERROR(
                    _xlfn.XLOOKUP(Tabela1[[#This Row],[ID]],'Base_Solicitações MP'!B:B,'Base_Solicitações MP'!R:R),
                    "Não enviada")</f>
        <v>Em Cadastramento</v>
      </c>
      <c r="AC631" s="15" t="str">
        <f>_xlfn.CONCAT(Tabela1[[#This Row],[Município]],"/",Tabela1[[#This Row],[UF]])</f>
        <v>Mossoró/RN</v>
      </c>
    </row>
    <row r="632" spans="1:29" x14ac:dyDescent="0.25">
      <c r="A632" s="14" t="s">
        <v>705</v>
      </c>
      <c r="B632" s="2" t="s">
        <v>8763</v>
      </c>
      <c r="C632" s="2" t="s">
        <v>11634</v>
      </c>
      <c r="D632" s="3" t="s">
        <v>1290</v>
      </c>
      <c r="E632" s="1" t="s">
        <v>1291</v>
      </c>
      <c r="F632" s="1">
        <v>2011</v>
      </c>
      <c r="G632" s="1">
        <v>33</v>
      </c>
      <c r="H632" s="1" t="s">
        <v>1057</v>
      </c>
      <c r="I632" s="1" t="s">
        <v>129</v>
      </c>
      <c r="J632" s="1" t="s">
        <v>56</v>
      </c>
      <c r="K632" s="1" t="str">
        <f>IF(Tabela1[[#This Row],[Situação da Obra]]="Inacabada - PC Técnica Concluída","Inacabada",Tabela1[[#This Row],[Situação da Obra]])</f>
        <v>Paralisada</v>
      </c>
      <c r="L632" s="1" t="s">
        <v>30</v>
      </c>
      <c r="M632" s="4">
        <v>43381</v>
      </c>
      <c r="N632" s="5">
        <v>0.1037</v>
      </c>
      <c r="O632" s="4">
        <v>45044</v>
      </c>
      <c r="P632" s="1" t="s">
        <v>709</v>
      </c>
      <c r="Q632" s="1" t="s">
        <v>710</v>
      </c>
      <c r="R632" s="1" t="s">
        <v>168</v>
      </c>
      <c r="S632" s="1" t="s">
        <v>716</v>
      </c>
      <c r="T632" s="1" t="s">
        <v>712</v>
      </c>
      <c r="U632" s="6">
        <v>548610.68999999994</v>
      </c>
      <c r="V632" s="6">
        <v>489622.49</v>
      </c>
      <c r="W632" s="6">
        <v>0</v>
      </c>
      <c r="X632" s="6">
        <v>489622.49</v>
      </c>
      <c r="Y632" s="6">
        <v>2111035.65</v>
      </c>
      <c r="Z632" s="7">
        <v>45117</v>
      </c>
      <c r="AA6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32" s="35" t="str">
        <f>IFERROR(
                    _xlfn.XLOOKUP(Tabela1[[#This Row],[ID]],'Base_Solicitações MP'!B:B,'Base_Solicitações MP'!R:R),
                    "Não enviada")</f>
        <v>Em Cadastramento</v>
      </c>
      <c r="AC632" s="15" t="str">
        <f>_xlfn.CONCAT(Tabela1[[#This Row],[Município]],"/",Tabela1[[#This Row],[UF]])</f>
        <v>Mossoró/RN</v>
      </c>
    </row>
    <row r="633" spans="1:29" x14ac:dyDescent="0.25">
      <c r="A633" s="14" t="s">
        <v>705</v>
      </c>
      <c r="B633" s="2" t="s">
        <v>8764</v>
      </c>
      <c r="C633" s="2" t="s">
        <v>11635</v>
      </c>
      <c r="D633" s="3" t="s">
        <v>1290</v>
      </c>
      <c r="E633" s="1" t="s">
        <v>1291</v>
      </c>
      <c r="F633" s="1">
        <v>2011</v>
      </c>
      <c r="G633" s="1">
        <v>33</v>
      </c>
      <c r="H633" s="1" t="s">
        <v>179</v>
      </c>
      <c r="I633" s="1" t="s">
        <v>129</v>
      </c>
      <c r="J633" s="1" t="s">
        <v>56</v>
      </c>
      <c r="K633" s="1" t="str">
        <f>IF(Tabela1[[#This Row],[Situação da Obra]]="Inacabada - PC Técnica Concluída","Inacabada",Tabela1[[#This Row],[Situação da Obra]])</f>
        <v>Paralisada</v>
      </c>
      <c r="L633" s="1" t="s">
        <v>30</v>
      </c>
      <c r="M633" s="4">
        <v>43382</v>
      </c>
      <c r="N633" s="5">
        <v>0.01</v>
      </c>
      <c r="O633" s="4">
        <v>45044</v>
      </c>
      <c r="P633" s="1" t="s">
        <v>709</v>
      </c>
      <c r="Q633" s="1" t="s">
        <v>710</v>
      </c>
      <c r="R633" s="1" t="s">
        <v>168</v>
      </c>
      <c r="S633" s="1" t="s">
        <v>716</v>
      </c>
      <c r="T633" s="1" t="s">
        <v>712</v>
      </c>
      <c r="U633" s="6">
        <v>487711.14</v>
      </c>
      <c r="V633" s="6">
        <v>489622.49</v>
      </c>
      <c r="W633" s="6">
        <v>0</v>
      </c>
      <c r="X633" s="6">
        <v>489622.49</v>
      </c>
      <c r="Y633" s="6">
        <v>2111035.65</v>
      </c>
      <c r="Z633" s="7">
        <v>45117</v>
      </c>
      <c r="AA6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33" s="35" t="str">
        <f>IFERROR(
                    _xlfn.XLOOKUP(Tabela1[[#This Row],[ID]],'Base_Solicitações MP'!B:B,'Base_Solicitações MP'!R:R),
                    "Não enviada")</f>
        <v>Aguardando Análise FNDE</v>
      </c>
      <c r="AC633" s="15" t="str">
        <f>_xlfn.CONCAT(Tabela1[[#This Row],[Município]],"/",Tabela1[[#This Row],[UF]])</f>
        <v>Natal/RN</v>
      </c>
    </row>
    <row r="634" spans="1:29" x14ac:dyDescent="0.25">
      <c r="A634" s="14" t="s">
        <v>705</v>
      </c>
      <c r="B634" s="2" t="s">
        <v>8765</v>
      </c>
      <c r="C634" s="2" t="s">
        <v>11636</v>
      </c>
      <c r="D634" s="3" t="s">
        <v>1290</v>
      </c>
      <c r="E634" s="1" t="s">
        <v>1291</v>
      </c>
      <c r="F634" s="1">
        <v>2011</v>
      </c>
      <c r="G634" s="1">
        <v>33</v>
      </c>
      <c r="H634" s="1" t="s">
        <v>179</v>
      </c>
      <c r="I634" s="1" t="s">
        <v>129</v>
      </c>
      <c r="J634" s="1" t="s">
        <v>56</v>
      </c>
      <c r="K634" s="1" t="str">
        <f>IF(Tabela1[[#This Row],[Situação da Obra]]="Inacabada - PC Técnica Concluída","Inacabada",Tabela1[[#This Row],[Situação da Obra]])</f>
        <v>Paralisada</v>
      </c>
      <c r="L634" s="1" t="s">
        <v>30</v>
      </c>
      <c r="M634" s="4">
        <v>43096</v>
      </c>
      <c r="N634" s="5">
        <v>0.24579999999999999</v>
      </c>
      <c r="O634" s="4">
        <v>45044</v>
      </c>
      <c r="P634" s="1" t="s">
        <v>709</v>
      </c>
      <c r="Q634" s="1" t="s">
        <v>710</v>
      </c>
      <c r="R634" s="1" t="s">
        <v>168</v>
      </c>
      <c r="S634" s="1" t="s">
        <v>716</v>
      </c>
      <c r="T634" s="1" t="s">
        <v>712</v>
      </c>
      <c r="U634" s="6">
        <v>489034.16</v>
      </c>
      <c r="V634" s="6">
        <v>489622.49</v>
      </c>
      <c r="W634" s="6">
        <v>0</v>
      </c>
      <c r="X634" s="6">
        <v>489622.49</v>
      </c>
      <c r="Y634" s="6">
        <v>2111035.65</v>
      </c>
      <c r="Z634" s="7">
        <v>45117</v>
      </c>
      <c r="AA6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34" s="35" t="str">
        <f>IFERROR(
                    _xlfn.XLOOKUP(Tabela1[[#This Row],[ID]],'Base_Solicitações MP'!B:B,'Base_Solicitações MP'!R:R),
                    "Não enviada")</f>
        <v>Em Cadastramento</v>
      </c>
      <c r="AC634" s="15" t="str">
        <f>_xlfn.CONCAT(Tabela1[[#This Row],[Município]],"/",Tabela1[[#This Row],[UF]])</f>
        <v>Natal/RN</v>
      </c>
    </row>
    <row r="635" spans="1:29" x14ac:dyDescent="0.25">
      <c r="A635" s="14" t="s">
        <v>705</v>
      </c>
      <c r="B635" s="2" t="s">
        <v>8766</v>
      </c>
      <c r="C635" s="2" t="s">
        <v>11637</v>
      </c>
      <c r="D635" s="3" t="s">
        <v>1290</v>
      </c>
      <c r="E635" s="1" t="s">
        <v>1291</v>
      </c>
      <c r="F635" s="1">
        <v>2011</v>
      </c>
      <c r="G635" s="1">
        <v>33</v>
      </c>
      <c r="H635" s="1" t="s">
        <v>179</v>
      </c>
      <c r="I635" s="1" t="s">
        <v>129</v>
      </c>
      <c r="J635" s="1" t="s">
        <v>56</v>
      </c>
      <c r="K635" s="1" t="str">
        <f>IF(Tabela1[[#This Row],[Situação da Obra]]="Inacabada - PC Técnica Concluída","Inacabada",Tabela1[[#This Row],[Situação da Obra]])</f>
        <v>Paralisada</v>
      </c>
      <c r="L635" s="1" t="s">
        <v>30</v>
      </c>
      <c r="M635" s="4">
        <v>43409</v>
      </c>
      <c r="N635" s="5">
        <v>0.01</v>
      </c>
      <c r="O635" s="4">
        <v>45044</v>
      </c>
      <c r="P635" s="1" t="s">
        <v>709</v>
      </c>
      <c r="Q635" s="1" t="s">
        <v>710</v>
      </c>
      <c r="R635" s="1" t="s">
        <v>168</v>
      </c>
      <c r="S635" s="1" t="s">
        <v>716</v>
      </c>
      <c r="T635" s="1" t="s">
        <v>712</v>
      </c>
      <c r="U635" s="6">
        <v>487711.14</v>
      </c>
      <c r="V635" s="6">
        <v>489622.49</v>
      </c>
      <c r="W635" s="6">
        <v>0</v>
      </c>
      <c r="X635" s="6">
        <v>489622.49</v>
      </c>
      <c r="Y635" s="6">
        <v>2111035.65</v>
      </c>
      <c r="Z635" s="7">
        <v>45117</v>
      </c>
      <c r="AA6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35" s="35" t="str">
        <f>IFERROR(
                    _xlfn.XLOOKUP(Tabela1[[#This Row],[ID]],'Base_Solicitações MP'!B:B,'Base_Solicitações MP'!R:R),
                    "Não enviada")</f>
        <v>Em Cadastramento</v>
      </c>
      <c r="AC635" s="15" t="str">
        <f>_xlfn.CONCAT(Tabela1[[#This Row],[Município]],"/",Tabela1[[#This Row],[UF]])</f>
        <v>Natal/RN</v>
      </c>
    </row>
    <row r="636" spans="1:29" x14ac:dyDescent="0.25">
      <c r="A636" s="14" t="s">
        <v>705</v>
      </c>
      <c r="B636" s="2" t="s">
        <v>8767</v>
      </c>
      <c r="C636" s="2" t="s">
        <v>11638</v>
      </c>
      <c r="D636" s="3" t="s">
        <v>1290</v>
      </c>
      <c r="E636" s="1" t="s">
        <v>1291</v>
      </c>
      <c r="F636" s="1">
        <v>2011</v>
      </c>
      <c r="G636" s="1">
        <v>33</v>
      </c>
      <c r="H636" s="1" t="s">
        <v>179</v>
      </c>
      <c r="I636" s="1" t="s">
        <v>129</v>
      </c>
      <c r="J636" s="1" t="s">
        <v>56</v>
      </c>
      <c r="K636" s="1" t="str">
        <f>IF(Tabela1[[#This Row],[Situação da Obra]]="Inacabada - PC Técnica Concluída","Inacabada",Tabela1[[#This Row],[Situação da Obra]])</f>
        <v>Paralisada</v>
      </c>
      <c r="L636" s="1" t="s">
        <v>30</v>
      </c>
      <c r="M636" s="4">
        <v>44516</v>
      </c>
      <c r="N636" s="5">
        <v>0.21060000000000001</v>
      </c>
      <c r="O636" s="4">
        <v>45044</v>
      </c>
      <c r="P636" s="1" t="s">
        <v>709</v>
      </c>
      <c r="Q636" s="1" t="s">
        <v>710</v>
      </c>
      <c r="R636" s="1" t="s">
        <v>168</v>
      </c>
      <c r="S636" s="1" t="s">
        <v>716</v>
      </c>
      <c r="T636" s="1" t="s">
        <v>712</v>
      </c>
      <c r="U636" s="6">
        <v>489442.42</v>
      </c>
      <c r="V636" s="6">
        <v>489622.49</v>
      </c>
      <c r="W636" s="6">
        <v>0</v>
      </c>
      <c r="X636" s="6">
        <v>489622.49</v>
      </c>
      <c r="Y636" s="6">
        <v>2111035.65</v>
      </c>
      <c r="Z636" s="7">
        <v>45117</v>
      </c>
      <c r="AA6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36" s="35" t="str">
        <f>IFERROR(
                    _xlfn.XLOOKUP(Tabela1[[#This Row],[ID]],'Base_Solicitações MP'!B:B,'Base_Solicitações MP'!R:R),
                    "Não enviada")</f>
        <v>Em Cadastramento</v>
      </c>
      <c r="AC636" s="15" t="str">
        <f>_xlfn.CONCAT(Tabela1[[#This Row],[Município]],"/",Tabela1[[#This Row],[UF]])</f>
        <v>Natal/RN</v>
      </c>
    </row>
    <row r="637" spans="1:29" x14ac:dyDescent="0.25">
      <c r="A637" s="14" t="s">
        <v>705</v>
      </c>
      <c r="B637" s="2" t="s">
        <v>8768</v>
      </c>
      <c r="C637" s="2" t="s">
        <v>11639</v>
      </c>
      <c r="D637" s="3" t="s">
        <v>1290</v>
      </c>
      <c r="E637" s="1" t="s">
        <v>1291</v>
      </c>
      <c r="F637" s="1">
        <v>2011</v>
      </c>
      <c r="G637" s="1">
        <v>33</v>
      </c>
      <c r="H637" s="1" t="s">
        <v>179</v>
      </c>
      <c r="I637" s="1" t="s">
        <v>129</v>
      </c>
      <c r="J637" s="1" t="s">
        <v>56</v>
      </c>
      <c r="K637" s="1" t="str">
        <f>IF(Tabela1[[#This Row],[Situação da Obra]]="Inacabada - PC Técnica Concluída","Inacabada",Tabela1[[#This Row],[Situação da Obra]])</f>
        <v>Paralisada</v>
      </c>
      <c r="L637" s="1" t="s">
        <v>30</v>
      </c>
      <c r="M637" s="4">
        <v>42811</v>
      </c>
      <c r="N637" s="5">
        <v>0.56110000000000004</v>
      </c>
      <c r="O637" s="4">
        <v>45044</v>
      </c>
      <c r="P637" s="1" t="s">
        <v>709</v>
      </c>
      <c r="Q637" s="1" t="s">
        <v>710</v>
      </c>
      <c r="R637" s="1" t="s">
        <v>168</v>
      </c>
      <c r="S637" s="1" t="s">
        <v>716</v>
      </c>
      <c r="T637" s="1" t="s">
        <v>712</v>
      </c>
      <c r="U637" s="6">
        <v>579145.31999999995</v>
      </c>
      <c r="V637" s="6">
        <v>489622.49</v>
      </c>
      <c r="W637" s="6">
        <v>0</v>
      </c>
      <c r="X637" s="6">
        <v>489622.49</v>
      </c>
      <c r="Y637" s="6">
        <v>2111035.65</v>
      </c>
      <c r="Z637" s="7">
        <v>45117</v>
      </c>
      <c r="AA6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37" s="35" t="str">
        <f>IFERROR(
                    _xlfn.XLOOKUP(Tabela1[[#This Row],[ID]],'Base_Solicitações MP'!B:B,'Base_Solicitações MP'!R:R),
                    "Não enviada")</f>
        <v>Em Cadastramento</v>
      </c>
      <c r="AC637" s="15" t="str">
        <f>_xlfn.CONCAT(Tabela1[[#This Row],[Município]],"/",Tabela1[[#This Row],[UF]])</f>
        <v>Natal/RN</v>
      </c>
    </row>
    <row r="638" spans="1:29" x14ac:dyDescent="0.25">
      <c r="A638" s="14" t="s">
        <v>705</v>
      </c>
      <c r="B638" s="2" t="s">
        <v>8769</v>
      </c>
      <c r="C638" s="2" t="s">
        <v>11640</v>
      </c>
      <c r="D638" s="3" t="s">
        <v>1290</v>
      </c>
      <c r="E638" s="1" t="s">
        <v>1291</v>
      </c>
      <c r="F638" s="1">
        <v>2011</v>
      </c>
      <c r="G638" s="1">
        <v>33</v>
      </c>
      <c r="H638" s="1" t="s">
        <v>592</v>
      </c>
      <c r="I638" s="1" t="s">
        <v>129</v>
      </c>
      <c r="J638" s="1" t="s">
        <v>56</v>
      </c>
      <c r="K638" s="1" t="str">
        <f>IF(Tabela1[[#This Row],[Situação da Obra]]="Inacabada - PC Técnica Concluída","Inacabada",Tabela1[[#This Row],[Situação da Obra]])</f>
        <v>Paralisada</v>
      </c>
      <c r="L638" s="1" t="s">
        <v>30</v>
      </c>
      <c r="M638" s="4">
        <v>44524</v>
      </c>
      <c r="N638" s="5">
        <v>0.77380000000000004</v>
      </c>
      <c r="O638" s="4">
        <v>44768</v>
      </c>
      <c r="P638" s="1" t="s">
        <v>709</v>
      </c>
      <c r="Q638" s="1" t="s">
        <v>710</v>
      </c>
      <c r="R638" s="1" t="s">
        <v>168</v>
      </c>
      <c r="S638" s="1" t="s">
        <v>716</v>
      </c>
      <c r="T638" s="1" t="s">
        <v>712</v>
      </c>
      <c r="U638" s="6">
        <v>489034.16</v>
      </c>
      <c r="V638" s="6">
        <v>489622.49</v>
      </c>
      <c r="W638" s="6">
        <v>0</v>
      </c>
      <c r="X638" s="6">
        <v>489622.49</v>
      </c>
      <c r="Y638" s="6">
        <v>2111035.65</v>
      </c>
      <c r="Z638" s="7">
        <v>45117</v>
      </c>
      <c r="AA6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38" s="35" t="str">
        <f>IFERROR(
                    _xlfn.XLOOKUP(Tabela1[[#This Row],[ID]],'Base_Solicitações MP'!B:B,'Base_Solicitações MP'!R:R),
                    "Não enviada")</f>
        <v>Em Cadastramento</v>
      </c>
      <c r="AC638" s="15" t="str">
        <f>_xlfn.CONCAT(Tabela1[[#This Row],[Município]],"/",Tabela1[[#This Row],[UF]])</f>
        <v>Poço Branco/RN</v>
      </c>
    </row>
    <row r="639" spans="1:29" x14ac:dyDescent="0.25">
      <c r="A639" s="14" t="s">
        <v>705</v>
      </c>
      <c r="B639" s="2" t="s">
        <v>8770</v>
      </c>
      <c r="C639" s="2" t="s">
        <v>11641</v>
      </c>
      <c r="D639" s="3" t="s">
        <v>1290</v>
      </c>
      <c r="E639" s="1" t="s">
        <v>1291</v>
      </c>
      <c r="F639" s="1">
        <v>2011</v>
      </c>
      <c r="G639" s="1">
        <v>33</v>
      </c>
      <c r="H639" s="1" t="s">
        <v>1296</v>
      </c>
      <c r="I639" s="1" t="s">
        <v>129</v>
      </c>
      <c r="J639" s="1" t="s">
        <v>56</v>
      </c>
      <c r="K639" s="1" t="str">
        <f>IF(Tabela1[[#This Row],[Situação da Obra]]="Inacabada - PC Técnica Concluída","Inacabada",Tabela1[[#This Row],[Situação da Obra]])</f>
        <v>Paralisada</v>
      </c>
      <c r="L639" s="1" t="s">
        <v>30</v>
      </c>
      <c r="M639" s="4">
        <v>44375</v>
      </c>
      <c r="N639" s="5">
        <v>0.5827</v>
      </c>
      <c r="O639" s="4">
        <v>45044</v>
      </c>
      <c r="P639" s="1" t="s">
        <v>709</v>
      </c>
      <c r="Q639" s="1" t="s">
        <v>710</v>
      </c>
      <c r="R639" s="1" t="s">
        <v>168</v>
      </c>
      <c r="S639" s="1" t="s">
        <v>716</v>
      </c>
      <c r="T639" s="1" t="s">
        <v>712</v>
      </c>
      <c r="U639" s="6">
        <v>642634.78</v>
      </c>
      <c r="V639" s="6">
        <v>489622.49</v>
      </c>
      <c r="W639" s="6">
        <v>0</v>
      </c>
      <c r="X639" s="6">
        <v>489622.49</v>
      </c>
      <c r="Y639" s="6">
        <v>2111035.65</v>
      </c>
      <c r="Z639" s="7">
        <v>45117</v>
      </c>
      <c r="AA6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39" s="35" t="str">
        <f>IFERROR(
                    _xlfn.XLOOKUP(Tabela1[[#This Row],[ID]],'Base_Solicitações MP'!B:B,'Base_Solicitações MP'!R:R),
                    "Não enviada")</f>
        <v>Em Cadastramento</v>
      </c>
      <c r="AC639" s="15" t="str">
        <f>_xlfn.CONCAT(Tabela1[[#This Row],[Município]],"/",Tabela1[[#This Row],[UF]])</f>
        <v>Santo Antônio/RN</v>
      </c>
    </row>
    <row r="640" spans="1:29" x14ac:dyDescent="0.25">
      <c r="A640" s="14" t="s">
        <v>705</v>
      </c>
      <c r="B640" s="2" t="s">
        <v>8771</v>
      </c>
      <c r="C640" s="2" t="s">
        <v>11642</v>
      </c>
      <c r="D640" s="3" t="s">
        <v>1290</v>
      </c>
      <c r="E640" s="1" t="s">
        <v>1291</v>
      </c>
      <c r="F640" s="1">
        <v>2011</v>
      </c>
      <c r="G640" s="1">
        <v>33</v>
      </c>
      <c r="H640" s="1" t="s">
        <v>1297</v>
      </c>
      <c r="I640" s="1" t="s">
        <v>129</v>
      </c>
      <c r="J640" s="1" t="s">
        <v>56</v>
      </c>
      <c r="K640" s="1" t="str">
        <f>IF(Tabela1[[#This Row],[Situação da Obra]]="Inacabada - PC Técnica Concluída","Inacabada",Tabela1[[#This Row],[Situação da Obra]])</f>
        <v>Paralisada</v>
      </c>
      <c r="L640" s="1" t="s">
        <v>30</v>
      </c>
      <c r="M640" s="4">
        <v>44701</v>
      </c>
      <c r="N640" s="5">
        <v>0.83830000000000005</v>
      </c>
      <c r="O640" s="4">
        <v>45044</v>
      </c>
      <c r="P640" s="1" t="s">
        <v>709</v>
      </c>
      <c r="Q640" s="1" t="s">
        <v>710</v>
      </c>
      <c r="R640" s="1" t="s">
        <v>168</v>
      </c>
      <c r="S640" s="1" t="s">
        <v>716</v>
      </c>
      <c r="T640" s="1" t="s">
        <v>712</v>
      </c>
      <c r="U640" s="6">
        <v>484736.17</v>
      </c>
      <c r="V640" s="6">
        <v>489622.49</v>
      </c>
      <c r="W640" s="6">
        <v>0</v>
      </c>
      <c r="X640" s="6">
        <v>489622.49</v>
      </c>
      <c r="Y640" s="6">
        <v>2111035.65</v>
      </c>
      <c r="Z640" s="7">
        <v>45117</v>
      </c>
      <c r="AA6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40" s="35" t="str">
        <f>IFERROR(
                    _xlfn.XLOOKUP(Tabela1[[#This Row],[ID]],'Base_Solicitações MP'!B:B,'Base_Solicitações MP'!R:R),
                    "Não enviada")</f>
        <v>Aguardando Análise FNDE</v>
      </c>
      <c r="AC640" s="15" t="str">
        <f>_xlfn.CONCAT(Tabela1[[#This Row],[Município]],"/",Tabela1[[#This Row],[UF]])</f>
        <v>Serra do Mel/RN</v>
      </c>
    </row>
    <row r="641" spans="1:29" x14ac:dyDescent="0.25">
      <c r="A641" s="14" t="s">
        <v>705</v>
      </c>
      <c r="B641" s="2" t="s">
        <v>8772</v>
      </c>
      <c r="C641" s="2" t="s">
        <v>11643</v>
      </c>
      <c r="D641" s="3" t="s">
        <v>1290</v>
      </c>
      <c r="E641" s="1" t="s">
        <v>1291</v>
      </c>
      <c r="F641" s="1">
        <v>2011</v>
      </c>
      <c r="G641" s="1">
        <v>33</v>
      </c>
      <c r="H641" s="1" t="s">
        <v>1298</v>
      </c>
      <c r="I641" s="1" t="s">
        <v>129</v>
      </c>
      <c r="J641" s="1" t="s">
        <v>56</v>
      </c>
      <c r="K641" s="1" t="str">
        <f>IF(Tabela1[[#This Row],[Situação da Obra]]="Inacabada - PC Técnica Concluída","Inacabada",Tabela1[[#This Row],[Situação da Obra]])</f>
        <v>Paralisada</v>
      </c>
      <c r="L641" s="1" t="s">
        <v>30</v>
      </c>
      <c r="M641" s="4">
        <v>44700</v>
      </c>
      <c r="N641" s="5">
        <v>0.92359999999999998</v>
      </c>
      <c r="O641" s="4">
        <v>44768</v>
      </c>
      <c r="P641" s="1" t="s">
        <v>709</v>
      </c>
      <c r="Q641" s="1" t="s">
        <v>710</v>
      </c>
      <c r="R641" s="1" t="s">
        <v>168</v>
      </c>
      <c r="S641" s="1" t="s">
        <v>716</v>
      </c>
      <c r="T641" s="1" t="s">
        <v>712</v>
      </c>
      <c r="U641" s="6">
        <v>501662.32</v>
      </c>
      <c r="V641" s="6">
        <v>489622.49</v>
      </c>
      <c r="W641" s="6">
        <v>0</v>
      </c>
      <c r="X641" s="6">
        <v>489622.49</v>
      </c>
      <c r="Y641" s="6">
        <v>2111035.65</v>
      </c>
      <c r="Z641" s="7">
        <v>45117</v>
      </c>
      <c r="AA6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41" s="35" t="str">
        <f>IFERROR(
                    _xlfn.XLOOKUP(Tabela1[[#This Row],[ID]],'Base_Solicitações MP'!B:B,'Base_Solicitações MP'!R:R),
                    "Não enviada")</f>
        <v>Em Cadastramento</v>
      </c>
      <c r="AC641" s="15" t="str">
        <f>_xlfn.CONCAT(Tabela1[[#This Row],[Município]],"/",Tabela1[[#This Row],[UF]])</f>
        <v>Tangará/RN</v>
      </c>
    </row>
    <row r="642" spans="1:29" x14ac:dyDescent="0.25">
      <c r="A642" s="14" t="s">
        <v>705</v>
      </c>
      <c r="B642" s="2" t="s">
        <v>8773</v>
      </c>
      <c r="C642" s="2" t="s">
        <v>11644</v>
      </c>
      <c r="D642" s="3" t="s">
        <v>1290</v>
      </c>
      <c r="E642" s="1" t="s">
        <v>1291</v>
      </c>
      <c r="F642" s="1">
        <v>2011</v>
      </c>
      <c r="G642" s="1">
        <v>33</v>
      </c>
      <c r="H642" s="1" t="s">
        <v>1298</v>
      </c>
      <c r="I642" s="1" t="s">
        <v>129</v>
      </c>
      <c r="J642" s="1" t="s">
        <v>56</v>
      </c>
      <c r="K642" s="1" t="str">
        <f>IF(Tabela1[[#This Row],[Situação da Obra]]="Inacabada - PC Técnica Concluída","Inacabada",Tabela1[[#This Row],[Situação da Obra]])</f>
        <v>Paralisada</v>
      </c>
      <c r="L642" s="1" t="s">
        <v>30</v>
      </c>
      <c r="M642" s="4">
        <v>44508</v>
      </c>
      <c r="N642" s="5">
        <v>0.83009999999999995</v>
      </c>
      <c r="O642" s="4">
        <v>45044</v>
      </c>
      <c r="P642" s="1" t="s">
        <v>709</v>
      </c>
      <c r="Q642" s="1" t="s">
        <v>710</v>
      </c>
      <c r="R642" s="1" t="s">
        <v>168</v>
      </c>
      <c r="S642" s="1" t="s">
        <v>716</v>
      </c>
      <c r="T642" s="1" t="s">
        <v>712</v>
      </c>
      <c r="U642" s="6">
        <v>519908.14</v>
      </c>
      <c r="V642" s="6">
        <v>489622.49</v>
      </c>
      <c r="W642" s="6">
        <v>0</v>
      </c>
      <c r="X642" s="6">
        <v>489622.49</v>
      </c>
      <c r="Y642" s="6">
        <v>2111035.65</v>
      </c>
      <c r="Z642" s="7">
        <v>45117</v>
      </c>
      <c r="AA6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42" s="35" t="str">
        <f>IFERROR(
                    _xlfn.XLOOKUP(Tabela1[[#This Row],[ID]],'Base_Solicitações MP'!B:B,'Base_Solicitações MP'!R:R),
                    "Não enviada")</f>
        <v>Em Cadastramento</v>
      </c>
      <c r="AC642" s="15" t="str">
        <f>_xlfn.CONCAT(Tabela1[[#This Row],[Município]],"/",Tabela1[[#This Row],[UF]])</f>
        <v>Tangará/RN</v>
      </c>
    </row>
    <row r="643" spans="1:29" x14ac:dyDescent="0.25">
      <c r="A643" s="14" t="s">
        <v>705</v>
      </c>
      <c r="B643" s="2" t="s">
        <v>8774</v>
      </c>
      <c r="C643" s="2" t="s">
        <v>11645</v>
      </c>
      <c r="D643" s="3" t="s">
        <v>1299</v>
      </c>
      <c r="E643" s="1" t="s">
        <v>1300</v>
      </c>
      <c r="F643" s="1">
        <v>2011</v>
      </c>
      <c r="G643" s="1">
        <v>1</v>
      </c>
      <c r="H643" s="1" t="s">
        <v>1301</v>
      </c>
      <c r="I643" s="1" t="s">
        <v>52</v>
      </c>
      <c r="J643" s="1" t="s">
        <v>29</v>
      </c>
      <c r="K643" s="1" t="str">
        <f>IF(Tabela1[[#This Row],[Situação da Obra]]="Inacabada - PC Técnica Concluída","Inacabada",Tabela1[[#This Row],[Situação da Obra]])</f>
        <v>Inacabada</v>
      </c>
      <c r="L643" s="1" t="s">
        <v>30</v>
      </c>
      <c r="M643" s="4">
        <v>44915</v>
      </c>
      <c r="N643" s="5">
        <v>0.99570000000000003</v>
      </c>
      <c r="O643" s="4">
        <v>43983</v>
      </c>
      <c r="P643" s="1" t="s">
        <v>709</v>
      </c>
      <c r="Q643" s="1" t="s">
        <v>710</v>
      </c>
      <c r="R643" s="1" t="s">
        <v>32</v>
      </c>
      <c r="S643" s="1" t="s">
        <v>716</v>
      </c>
      <c r="T643" s="1" t="s">
        <v>712</v>
      </c>
      <c r="U643" s="6">
        <v>635880.14</v>
      </c>
      <c r="V643" s="6">
        <v>509999.98</v>
      </c>
      <c r="W643" s="6">
        <v>0</v>
      </c>
      <c r="X643" s="6">
        <v>509999.98</v>
      </c>
      <c r="Y643" s="6">
        <v>19999.169999999998</v>
      </c>
      <c r="Z643" s="7">
        <v>44740</v>
      </c>
      <c r="AA6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43" s="35" t="str">
        <f>IFERROR(
                    _xlfn.XLOOKUP(Tabela1[[#This Row],[ID]],'Base_Solicitações MP'!B:B,'Base_Solicitações MP'!R:R),
                    "Não enviada")</f>
        <v>Não enviada</v>
      </c>
      <c r="AC643" s="15" t="str">
        <f>_xlfn.CONCAT(Tabela1[[#This Row],[Município]],"/",Tabela1[[#This Row],[UF]])</f>
        <v>Alhandra/PB</v>
      </c>
    </row>
    <row r="644" spans="1:29" x14ac:dyDescent="0.25">
      <c r="A644" s="14" t="s">
        <v>705</v>
      </c>
      <c r="B644" s="2" t="s">
        <v>8775</v>
      </c>
      <c r="C644" s="2" t="s">
        <v>11646</v>
      </c>
      <c r="D644" s="3" t="s">
        <v>1302</v>
      </c>
      <c r="E644" s="1" t="s">
        <v>1303</v>
      </c>
      <c r="F644" s="1">
        <v>2011</v>
      </c>
      <c r="G644" s="1">
        <v>1</v>
      </c>
      <c r="H644" s="1" t="s">
        <v>1304</v>
      </c>
      <c r="I644" s="1" t="s">
        <v>52</v>
      </c>
      <c r="J644" s="1" t="s">
        <v>40</v>
      </c>
      <c r="K644" s="1" t="str">
        <f>IF(Tabela1[[#This Row],[Situação da Obra]]="Inacabada - PC Técnica Concluída","Inacabada",Tabela1[[#This Row],[Situação da Obra]])</f>
        <v>Inacabada</v>
      </c>
      <c r="L644" s="1" t="s">
        <v>30</v>
      </c>
      <c r="M644" s="4">
        <v>44448</v>
      </c>
      <c r="N644" s="5">
        <v>0.67689999999999995</v>
      </c>
      <c r="O644" s="4">
        <v>44314</v>
      </c>
      <c r="P644" s="1" t="s">
        <v>709</v>
      </c>
      <c r="Q644" s="1" t="s">
        <v>710</v>
      </c>
      <c r="R644" s="1" t="s">
        <v>32</v>
      </c>
      <c r="S644" s="1" t="s">
        <v>716</v>
      </c>
      <c r="T644" s="1" t="s">
        <v>712</v>
      </c>
      <c r="U644" s="6">
        <v>146328.12</v>
      </c>
      <c r="V644" s="6">
        <v>509700.07</v>
      </c>
      <c r="W644" s="6">
        <v>0</v>
      </c>
      <c r="X644" s="6">
        <v>509700.07</v>
      </c>
      <c r="Y644" s="6">
        <v>0</v>
      </c>
      <c r="Z644" s="7">
        <v>44377</v>
      </c>
      <c r="AA6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44" s="35" t="str">
        <f>IFERROR(
                    _xlfn.XLOOKUP(Tabela1[[#This Row],[ID]],'Base_Solicitações MP'!B:B,'Base_Solicitações MP'!R:R),
                    "Não enviada")</f>
        <v>Aguardando Análise FNDE</v>
      </c>
      <c r="AC644" s="15" t="str">
        <f>_xlfn.CONCAT(Tabela1[[#This Row],[Município]],"/",Tabela1[[#This Row],[UF]])</f>
        <v>Ingá/PB</v>
      </c>
    </row>
    <row r="645" spans="1:29" x14ac:dyDescent="0.25">
      <c r="A645" s="14" t="s">
        <v>705</v>
      </c>
      <c r="B645" s="2" t="s">
        <v>8776</v>
      </c>
      <c r="C645" s="2" t="s">
        <v>11647</v>
      </c>
      <c r="D645" s="3" t="s">
        <v>1305</v>
      </c>
      <c r="E645" s="1" t="s">
        <v>1306</v>
      </c>
      <c r="F645" s="1">
        <v>2011</v>
      </c>
      <c r="G645" s="1">
        <v>1</v>
      </c>
      <c r="H645" s="1" t="s">
        <v>905</v>
      </c>
      <c r="I645" s="1" t="s">
        <v>52</v>
      </c>
      <c r="J645" s="1" t="s">
        <v>56</v>
      </c>
      <c r="K645" s="1" t="str">
        <f>IF(Tabela1[[#This Row],[Situação da Obra]]="Inacabada - PC Técnica Concluída","Inacabada",Tabela1[[#This Row],[Situação da Obra]])</f>
        <v>Paralisada</v>
      </c>
      <c r="L645" s="1" t="s">
        <v>30</v>
      </c>
      <c r="M645" s="4">
        <v>44650</v>
      </c>
      <c r="N645" s="5">
        <v>0.9708</v>
      </c>
      <c r="O645" s="4">
        <v>44650</v>
      </c>
      <c r="P645" s="1" t="s">
        <v>709</v>
      </c>
      <c r="Q645" s="1" t="s">
        <v>710</v>
      </c>
      <c r="R645" s="1" t="s">
        <v>32</v>
      </c>
      <c r="S645" s="1" t="s">
        <v>716</v>
      </c>
      <c r="T645" s="1" t="s">
        <v>712</v>
      </c>
      <c r="U645" s="6">
        <v>596264.69999999995</v>
      </c>
      <c r="V645" s="6">
        <v>505071.57</v>
      </c>
      <c r="W645" s="6">
        <v>0</v>
      </c>
      <c r="X645" s="6">
        <v>505071.57</v>
      </c>
      <c r="Y645" s="6">
        <v>217552.86</v>
      </c>
      <c r="Z645" s="7">
        <v>45382</v>
      </c>
      <c r="AA6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45" s="35" t="str">
        <f>IFERROR(
                    _xlfn.XLOOKUP(Tabela1[[#This Row],[ID]],'Base_Solicitações MP'!B:B,'Base_Solicitações MP'!R:R),
                    "Não enviada")</f>
        <v>Diligência</v>
      </c>
      <c r="AC645" s="15" t="str">
        <f>_xlfn.CONCAT(Tabela1[[#This Row],[Município]],"/",Tabela1[[#This Row],[UF]])</f>
        <v>Jacaraú/PB</v>
      </c>
    </row>
    <row r="646" spans="1:29" x14ac:dyDescent="0.25">
      <c r="A646" s="14" t="s">
        <v>705</v>
      </c>
      <c r="B646" s="2" t="s">
        <v>8777</v>
      </c>
      <c r="C646" s="2" t="s">
        <v>11648</v>
      </c>
      <c r="D646" s="3" t="s">
        <v>1307</v>
      </c>
      <c r="E646" s="1" t="s">
        <v>1308</v>
      </c>
      <c r="F646" s="1">
        <v>2011</v>
      </c>
      <c r="G646" s="1">
        <v>1</v>
      </c>
      <c r="H646" s="1" t="s">
        <v>1309</v>
      </c>
      <c r="I646" s="1" t="s">
        <v>52</v>
      </c>
      <c r="J646" s="1" t="s">
        <v>29</v>
      </c>
      <c r="K646" s="1" t="str">
        <f>IF(Tabela1[[#This Row],[Situação da Obra]]="Inacabada - PC Técnica Concluída","Inacabada",Tabela1[[#This Row],[Situação da Obra]])</f>
        <v>Inacabada</v>
      </c>
      <c r="L646" s="1" t="s">
        <v>30</v>
      </c>
      <c r="M646" s="4">
        <v>44915</v>
      </c>
      <c r="N646" s="5">
        <v>0.97960000000000003</v>
      </c>
      <c r="O646" s="4">
        <v>43870</v>
      </c>
      <c r="P646" s="1" t="s">
        <v>709</v>
      </c>
      <c r="Q646" s="1" t="s">
        <v>710</v>
      </c>
      <c r="R646" s="1" t="s">
        <v>32</v>
      </c>
      <c r="S646" s="1" t="s">
        <v>716</v>
      </c>
      <c r="T646" s="1" t="s">
        <v>712</v>
      </c>
      <c r="U646" s="6">
        <v>504527.07</v>
      </c>
      <c r="V646" s="6">
        <v>509240.82</v>
      </c>
      <c r="W646" s="6">
        <v>0</v>
      </c>
      <c r="X646" s="6">
        <v>509240.82</v>
      </c>
      <c r="Y646" s="6">
        <v>19097.43</v>
      </c>
      <c r="Z646" s="7">
        <v>44439</v>
      </c>
      <c r="AA6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46" s="35" t="str">
        <f>IFERROR(
                    _xlfn.XLOOKUP(Tabela1[[#This Row],[ID]],'Base_Solicitações MP'!B:B,'Base_Solicitações MP'!R:R),
                    "Não enviada")</f>
        <v>Não enviada</v>
      </c>
      <c r="AC646" s="15" t="str">
        <f>_xlfn.CONCAT(Tabela1[[#This Row],[Município]],"/",Tabela1[[#This Row],[UF]])</f>
        <v>Santa Cecília/PB</v>
      </c>
    </row>
    <row r="647" spans="1:29" x14ac:dyDescent="0.25">
      <c r="A647" s="14" t="s">
        <v>705</v>
      </c>
      <c r="B647" s="2" t="s">
        <v>8778</v>
      </c>
      <c r="C647" s="2" t="s">
        <v>11649</v>
      </c>
      <c r="D647" s="3" t="s">
        <v>1310</v>
      </c>
      <c r="E647" s="1" t="s">
        <v>1311</v>
      </c>
      <c r="F647" s="1">
        <v>2011</v>
      </c>
      <c r="G647" s="1">
        <v>103</v>
      </c>
      <c r="H647" s="1" t="s">
        <v>1312</v>
      </c>
      <c r="I647" s="1" t="s">
        <v>160</v>
      </c>
      <c r="J647" s="1" t="s">
        <v>56</v>
      </c>
      <c r="K647" s="1" t="str">
        <f>IF(Tabela1[[#This Row],[Situação da Obra]]="Inacabada - PC Técnica Concluída","Inacabada",Tabela1[[#This Row],[Situação da Obra]])</f>
        <v>Paralisada</v>
      </c>
      <c r="L647" s="1" t="s">
        <v>30</v>
      </c>
      <c r="M647" s="4">
        <v>43781</v>
      </c>
      <c r="N647" s="5">
        <v>0.1033</v>
      </c>
      <c r="O647" s="4">
        <v>45009</v>
      </c>
      <c r="P647" s="1" t="s">
        <v>709</v>
      </c>
      <c r="Q647" s="1" t="s">
        <v>710</v>
      </c>
      <c r="R647" s="1" t="s">
        <v>168</v>
      </c>
      <c r="S647" s="1" t="s">
        <v>1313</v>
      </c>
      <c r="T647" s="1" t="s">
        <v>712</v>
      </c>
      <c r="U647" s="6">
        <v>490994</v>
      </c>
      <c r="V647" s="6">
        <v>501042.43</v>
      </c>
      <c r="W647" s="6">
        <v>0</v>
      </c>
      <c r="X647" s="6">
        <v>501042.43</v>
      </c>
      <c r="Y647" s="6">
        <v>5302736.03</v>
      </c>
      <c r="Z647" s="7">
        <v>45182</v>
      </c>
      <c r="AA6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47" s="35" t="str">
        <f>IFERROR(
                    _xlfn.XLOOKUP(Tabela1[[#This Row],[ID]],'Base_Solicitações MP'!B:B,'Base_Solicitações MP'!R:R),
                    "Não enviada")</f>
        <v>Não enviada</v>
      </c>
      <c r="AC647" s="15" t="str">
        <f>_xlfn.CONCAT(Tabela1[[#This Row],[Município]],"/",Tabela1[[#This Row],[UF]])</f>
        <v>Águas Belas/PE</v>
      </c>
    </row>
    <row r="648" spans="1:29" x14ac:dyDescent="0.25">
      <c r="A648" s="14" t="s">
        <v>705</v>
      </c>
      <c r="B648" s="2" t="s">
        <v>8779</v>
      </c>
      <c r="C648" s="2" t="s">
        <v>11650</v>
      </c>
      <c r="D648" s="3" t="s">
        <v>1314</v>
      </c>
      <c r="E648" s="1" t="s">
        <v>1315</v>
      </c>
      <c r="F648" s="1">
        <v>2011</v>
      </c>
      <c r="G648" s="1">
        <v>3</v>
      </c>
      <c r="H648" s="1" t="s">
        <v>349</v>
      </c>
      <c r="I648" s="1" t="s">
        <v>160</v>
      </c>
      <c r="J648" s="1" t="s">
        <v>29</v>
      </c>
      <c r="K648" s="1" t="str">
        <f>IF(Tabela1[[#This Row],[Situação da Obra]]="Inacabada - PC Técnica Concluída","Inacabada",Tabela1[[#This Row],[Situação da Obra]])</f>
        <v>Inacabada</v>
      </c>
      <c r="L648" s="1" t="s">
        <v>30</v>
      </c>
      <c r="M648" s="4">
        <v>44915</v>
      </c>
      <c r="N648" s="5">
        <v>0.45329999999999998</v>
      </c>
      <c r="O648" s="4">
        <v>42604</v>
      </c>
      <c r="P648" s="1" t="s">
        <v>709</v>
      </c>
      <c r="Q648" s="1" t="s">
        <v>710</v>
      </c>
      <c r="R648" s="1" t="s">
        <v>32</v>
      </c>
      <c r="S648" s="1" t="s">
        <v>716</v>
      </c>
      <c r="T648" s="1" t="s">
        <v>712</v>
      </c>
      <c r="U648" s="6">
        <v>498980.17</v>
      </c>
      <c r="V648" s="6">
        <v>504025.57</v>
      </c>
      <c r="W648" s="6">
        <v>0</v>
      </c>
      <c r="X648" s="6">
        <v>504025.57</v>
      </c>
      <c r="Y648" s="6">
        <v>4833.3999999999996</v>
      </c>
      <c r="Z648" s="7">
        <v>42548</v>
      </c>
      <c r="AA6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48" s="35" t="str">
        <f>IFERROR(
                    _xlfn.XLOOKUP(Tabela1[[#This Row],[ID]],'Base_Solicitações MP'!B:B,'Base_Solicitações MP'!R:R),
                    "Não enviada")</f>
        <v>Em Cadastramento</v>
      </c>
      <c r="AC648" s="15" t="str">
        <f>_xlfn.CONCAT(Tabela1[[#This Row],[Município]],"/",Tabela1[[#This Row],[UF]])</f>
        <v>Escada/PE</v>
      </c>
    </row>
    <row r="649" spans="1:29" x14ac:dyDescent="0.25">
      <c r="A649" s="14" t="s">
        <v>705</v>
      </c>
      <c r="B649" s="2" t="s">
        <v>8780</v>
      </c>
      <c r="C649" s="2" t="s">
        <v>11651</v>
      </c>
      <c r="D649" s="3" t="s">
        <v>1314</v>
      </c>
      <c r="E649" s="1" t="s">
        <v>1315</v>
      </c>
      <c r="F649" s="1">
        <v>2011</v>
      </c>
      <c r="G649" s="1">
        <v>3</v>
      </c>
      <c r="H649" s="1" t="s">
        <v>349</v>
      </c>
      <c r="I649" s="1" t="s">
        <v>160</v>
      </c>
      <c r="J649" s="1" t="s">
        <v>29</v>
      </c>
      <c r="K649" s="1" t="str">
        <f>IF(Tabela1[[#This Row],[Situação da Obra]]="Inacabada - PC Técnica Concluída","Inacabada",Tabela1[[#This Row],[Situação da Obra]])</f>
        <v>Inacabada</v>
      </c>
      <c r="L649" s="1" t="s">
        <v>30</v>
      </c>
      <c r="M649" s="4">
        <v>44915</v>
      </c>
      <c r="N649" s="5">
        <v>0.4304</v>
      </c>
      <c r="O649" s="4">
        <v>42604</v>
      </c>
      <c r="P649" s="1" t="s">
        <v>709</v>
      </c>
      <c r="Q649" s="1" t="s">
        <v>710</v>
      </c>
      <c r="R649" s="1" t="s">
        <v>32</v>
      </c>
      <c r="S649" s="1" t="s">
        <v>716</v>
      </c>
      <c r="T649" s="1" t="s">
        <v>712</v>
      </c>
      <c r="U649" s="6">
        <v>498686.31</v>
      </c>
      <c r="V649" s="6">
        <v>505180.92</v>
      </c>
      <c r="W649" s="6">
        <v>0</v>
      </c>
      <c r="X649" s="6">
        <v>505180.92</v>
      </c>
      <c r="Y649" s="6">
        <v>4833.3999999999996</v>
      </c>
      <c r="Z649" s="7">
        <v>42548</v>
      </c>
      <c r="AA6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49" s="35" t="str">
        <f>IFERROR(
                    _xlfn.XLOOKUP(Tabela1[[#This Row],[ID]],'Base_Solicitações MP'!B:B,'Base_Solicitações MP'!R:R),
                    "Não enviada")</f>
        <v>Em Cadastramento</v>
      </c>
      <c r="AC649" s="15" t="str">
        <f>_xlfn.CONCAT(Tabela1[[#This Row],[Município]],"/",Tabela1[[#This Row],[UF]])</f>
        <v>Escada/PE</v>
      </c>
    </row>
    <row r="650" spans="1:29" x14ac:dyDescent="0.25">
      <c r="A650" s="14" t="s">
        <v>705</v>
      </c>
      <c r="B650" s="2" t="s">
        <v>8781</v>
      </c>
      <c r="C650" s="2" t="s">
        <v>11652</v>
      </c>
      <c r="D650" s="3" t="s">
        <v>1316</v>
      </c>
      <c r="E650" s="1" t="s">
        <v>1317</v>
      </c>
      <c r="F650" s="1">
        <v>2011</v>
      </c>
      <c r="G650" s="1">
        <v>2</v>
      </c>
      <c r="H650" s="1" t="s">
        <v>1318</v>
      </c>
      <c r="I650" s="1" t="s">
        <v>160</v>
      </c>
      <c r="J650" s="1" t="s">
        <v>29</v>
      </c>
      <c r="K650" s="1" t="str">
        <f>IF(Tabela1[[#This Row],[Situação da Obra]]="Inacabada - PC Técnica Concluída","Inacabada",Tabela1[[#This Row],[Situação da Obra]])</f>
        <v>Inacabada</v>
      </c>
      <c r="L650" s="1" t="s">
        <v>30</v>
      </c>
      <c r="M650" s="4">
        <v>44915</v>
      </c>
      <c r="N650" s="5">
        <v>0.79</v>
      </c>
      <c r="O650" s="4"/>
      <c r="P650" s="1" t="s">
        <v>709</v>
      </c>
      <c r="Q650" s="1" t="s">
        <v>710</v>
      </c>
      <c r="R650" s="1" t="s">
        <v>32</v>
      </c>
      <c r="S650" s="1" t="s">
        <v>716</v>
      </c>
      <c r="T650" s="1" t="s">
        <v>712</v>
      </c>
      <c r="U650" s="6" t="s">
        <v>41</v>
      </c>
      <c r="V650" s="6">
        <v>509996.45</v>
      </c>
      <c r="W650" s="6">
        <v>0</v>
      </c>
      <c r="X650" s="6">
        <v>509996.45</v>
      </c>
      <c r="Y650" s="6" t="s">
        <v>41</v>
      </c>
      <c r="Z650" s="7">
        <v>43536</v>
      </c>
      <c r="AA6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50" s="35" t="str">
        <f>IFERROR(
                    _xlfn.XLOOKUP(Tabela1[[#This Row],[ID]],'Base_Solicitações MP'!B:B,'Base_Solicitações MP'!R:R),
                    "Não enviada")</f>
        <v>Aguardando Análise FNDE</v>
      </c>
      <c r="AC650" s="15" t="str">
        <f>_xlfn.CONCAT(Tabela1[[#This Row],[Município]],"/",Tabela1[[#This Row],[UF]])</f>
        <v>Garanhuns/PE</v>
      </c>
    </row>
    <row r="651" spans="1:29" x14ac:dyDescent="0.25">
      <c r="A651" s="14" t="s">
        <v>705</v>
      </c>
      <c r="B651" s="2" t="s">
        <v>8782</v>
      </c>
      <c r="C651" s="2" t="s">
        <v>11653</v>
      </c>
      <c r="D651" s="3" t="s">
        <v>1316</v>
      </c>
      <c r="E651" s="1" t="s">
        <v>1317</v>
      </c>
      <c r="F651" s="1">
        <v>2011</v>
      </c>
      <c r="G651" s="1">
        <v>2</v>
      </c>
      <c r="H651" s="1" t="s">
        <v>1318</v>
      </c>
      <c r="I651" s="1" t="s">
        <v>160</v>
      </c>
      <c r="J651" s="1" t="s">
        <v>29</v>
      </c>
      <c r="K651" s="1" t="str">
        <f>IF(Tabela1[[#This Row],[Situação da Obra]]="Inacabada - PC Técnica Concluída","Inacabada",Tabela1[[#This Row],[Situação da Obra]])</f>
        <v>Inacabada</v>
      </c>
      <c r="L651" s="1" t="s">
        <v>30</v>
      </c>
      <c r="M651" s="4">
        <v>44915</v>
      </c>
      <c r="N651" s="5">
        <v>0.99109999999999998</v>
      </c>
      <c r="O651" s="4"/>
      <c r="P651" s="1" t="s">
        <v>709</v>
      </c>
      <c r="Q651" s="1" t="s">
        <v>710</v>
      </c>
      <c r="R651" s="1" t="s">
        <v>32</v>
      </c>
      <c r="S651" s="1" t="s">
        <v>716</v>
      </c>
      <c r="T651" s="1" t="s">
        <v>712</v>
      </c>
      <c r="U651" s="6" t="s">
        <v>41</v>
      </c>
      <c r="V651" s="6">
        <v>509996.45</v>
      </c>
      <c r="W651" s="6">
        <v>0</v>
      </c>
      <c r="X651" s="6">
        <v>509996.45</v>
      </c>
      <c r="Y651" s="6" t="s">
        <v>41</v>
      </c>
      <c r="Z651" s="7">
        <v>43536</v>
      </c>
      <c r="AA6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51" s="35" t="str">
        <f>IFERROR(
                    _xlfn.XLOOKUP(Tabela1[[#This Row],[ID]],'Base_Solicitações MP'!B:B,'Base_Solicitações MP'!R:R),
                    "Não enviada")</f>
        <v>Aguardando Análise FNDE</v>
      </c>
      <c r="AC651" s="15" t="str">
        <f>_xlfn.CONCAT(Tabela1[[#This Row],[Município]],"/",Tabela1[[#This Row],[UF]])</f>
        <v>Garanhuns/PE</v>
      </c>
    </row>
    <row r="652" spans="1:29" x14ac:dyDescent="0.25">
      <c r="A652" s="14" t="s">
        <v>705</v>
      </c>
      <c r="B652" s="2" t="s">
        <v>8783</v>
      </c>
      <c r="C652" s="2" t="s">
        <v>11654</v>
      </c>
      <c r="D652" s="3" t="s">
        <v>1319</v>
      </c>
      <c r="E652" s="1" t="s">
        <v>1320</v>
      </c>
      <c r="F652" s="1">
        <v>2011</v>
      </c>
      <c r="G652" s="1">
        <v>2</v>
      </c>
      <c r="H652" s="1" t="s">
        <v>783</v>
      </c>
      <c r="I652" s="1" t="s">
        <v>160</v>
      </c>
      <c r="J652" s="1" t="s">
        <v>40</v>
      </c>
      <c r="K652" s="1" t="str">
        <f>IF(Tabela1[[#This Row],[Situação da Obra]]="Inacabada - PC Técnica Concluída","Inacabada",Tabela1[[#This Row],[Situação da Obra]])</f>
        <v>Inacabada</v>
      </c>
      <c r="L652" s="1" t="s">
        <v>30</v>
      </c>
      <c r="M652" s="4">
        <v>43727</v>
      </c>
      <c r="N652" s="5">
        <v>0.24160000000000001</v>
      </c>
      <c r="O652" s="4">
        <v>43306</v>
      </c>
      <c r="P652" s="1" t="s">
        <v>709</v>
      </c>
      <c r="Q652" s="1" t="s">
        <v>710</v>
      </c>
      <c r="R652" s="1" t="s">
        <v>32</v>
      </c>
      <c r="S652" s="1" t="s">
        <v>716</v>
      </c>
      <c r="T652" s="1" t="s">
        <v>712</v>
      </c>
      <c r="U652" s="6">
        <v>564744.81999999995</v>
      </c>
      <c r="V652" s="6">
        <v>509811.14</v>
      </c>
      <c r="W652" s="6">
        <v>0</v>
      </c>
      <c r="X652" s="6">
        <v>509811.14</v>
      </c>
      <c r="Y652" s="6">
        <v>4912.04</v>
      </c>
      <c r="Z652" s="7">
        <v>43646</v>
      </c>
      <c r="AA6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52" s="35" t="str">
        <f>IFERROR(
                    _xlfn.XLOOKUP(Tabela1[[#This Row],[ID]],'Base_Solicitações MP'!B:B,'Base_Solicitações MP'!R:R),
                    "Não enviada")</f>
        <v>Não enviada</v>
      </c>
      <c r="AC652" s="15" t="str">
        <f>_xlfn.CONCAT(Tabela1[[#This Row],[Município]],"/",Tabela1[[#This Row],[UF]])</f>
        <v>Goiana/PE</v>
      </c>
    </row>
    <row r="653" spans="1:29" x14ac:dyDescent="0.25">
      <c r="A653" s="14" t="s">
        <v>705</v>
      </c>
      <c r="B653" s="2" t="s">
        <v>8784</v>
      </c>
      <c r="C653" s="2" t="s">
        <v>11655</v>
      </c>
      <c r="D653" s="3" t="s">
        <v>1321</v>
      </c>
      <c r="E653" s="1" t="s">
        <v>1322</v>
      </c>
      <c r="F653" s="1">
        <v>2012</v>
      </c>
      <c r="G653" s="1">
        <v>2</v>
      </c>
      <c r="H653" s="1" t="s">
        <v>1323</v>
      </c>
      <c r="I653" s="1" t="s">
        <v>160</v>
      </c>
      <c r="J653" s="1" t="s">
        <v>56</v>
      </c>
      <c r="K653" s="1" t="str">
        <f>IF(Tabela1[[#This Row],[Situação da Obra]]="Inacabada - PC Técnica Concluída","Inacabada",Tabela1[[#This Row],[Situação da Obra]])</f>
        <v>Paralisada</v>
      </c>
      <c r="L653" s="1" t="s">
        <v>30</v>
      </c>
      <c r="M653" s="4">
        <v>44769</v>
      </c>
      <c r="N653" s="5">
        <v>0.59340000000000004</v>
      </c>
      <c r="O653" s="4">
        <v>44769</v>
      </c>
      <c r="P653" s="1" t="s">
        <v>709</v>
      </c>
      <c r="Q653" s="1" t="s">
        <v>710</v>
      </c>
      <c r="R653" s="1" t="s">
        <v>32</v>
      </c>
      <c r="S653" s="1" t="s">
        <v>716</v>
      </c>
      <c r="T653" s="1" t="s">
        <v>712</v>
      </c>
      <c r="U653" s="6">
        <v>499835.73</v>
      </c>
      <c r="V653" s="6">
        <v>499985.73</v>
      </c>
      <c r="W653" s="6">
        <v>0</v>
      </c>
      <c r="X653" s="6">
        <v>499985.73</v>
      </c>
      <c r="Y653" s="6">
        <v>78044.28</v>
      </c>
      <c r="Z653" s="7">
        <v>45077</v>
      </c>
      <c r="AA6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53" s="35" t="str">
        <f>IFERROR(
                    _xlfn.XLOOKUP(Tabela1[[#This Row],[ID]],'Base_Solicitações MP'!B:B,'Base_Solicitações MP'!R:R),
                    "Não enviada")</f>
        <v>Diligência</v>
      </c>
      <c r="AC653" s="15" t="str">
        <f>_xlfn.CONCAT(Tabela1[[#This Row],[Município]],"/",Tabela1[[#This Row],[UF]])</f>
        <v>Quipapá/PE</v>
      </c>
    </row>
    <row r="654" spans="1:29" x14ac:dyDescent="0.25">
      <c r="A654" s="14" t="s">
        <v>705</v>
      </c>
      <c r="B654" s="2" t="s">
        <v>8785</v>
      </c>
      <c r="C654" s="2" t="s">
        <v>11656</v>
      </c>
      <c r="D654" s="3" t="s">
        <v>1324</v>
      </c>
      <c r="E654" s="1" t="s">
        <v>1325</v>
      </c>
      <c r="F654" s="1">
        <v>2011</v>
      </c>
      <c r="G654" s="1">
        <v>1</v>
      </c>
      <c r="H654" s="1" t="s">
        <v>1326</v>
      </c>
      <c r="I654" s="1" t="s">
        <v>352</v>
      </c>
      <c r="J654" s="1" t="s">
        <v>29</v>
      </c>
      <c r="K654" s="1" t="str">
        <f>IF(Tabela1[[#This Row],[Situação da Obra]]="Inacabada - PC Técnica Concluída","Inacabada",Tabela1[[#This Row],[Situação da Obra]])</f>
        <v>Inacabada</v>
      </c>
      <c r="L654" s="1" t="s">
        <v>30</v>
      </c>
      <c r="M654" s="4">
        <v>44915</v>
      </c>
      <c r="N654" s="5">
        <v>0.60209999999999997</v>
      </c>
      <c r="O654" s="4"/>
      <c r="P654" s="1" t="s">
        <v>709</v>
      </c>
      <c r="Q654" s="1" t="s">
        <v>710</v>
      </c>
      <c r="R654" s="1" t="s">
        <v>32</v>
      </c>
      <c r="S654" s="1" t="s">
        <v>716</v>
      </c>
      <c r="T654" s="1" t="s">
        <v>712</v>
      </c>
      <c r="U654" s="6">
        <v>97499.59</v>
      </c>
      <c r="V654" s="6">
        <v>509222.58</v>
      </c>
      <c r="W654" s="6">
        <v>0</v>
      </c>
      <c r="X654" s="6">
        <v>509222.58</v>
      </c>
      <c r="Y654" s="6">
        <v>0</v>
      </c>
      <c r="Z654" s="7">
        <v>42355</v>
      </c>
      <c r="AA6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54" s="35" t="str">
        <f>IFERROR(
                    _xlfn.XLOOKUP(Tabela1[[#This Row],[ID]],'Base_Solicitações MP'!B:B,'Base_Solicitações MP'!R:R),
                    "Não enviada")</f>
        <v>Não enviada</v>
      </c>
      <c r="AC654" s="15" t="str">
        <f>_xlfn.CONCAT(Tabela1[[#This Row],[Município]],"/",Tabela1[[#This Row],[UF]])</f>
        <v>Cacimbinhas/AL</v>
      </c>
    </row>
    <row r="655" spans="1:29" x14ac:dyDescent="0.25">
      <c r="A655" s="14" t="s">
        <v>705</v>
      </c>
      <c r="B655" s="2" t="s">
        <v>8786</v>
      </c>
      <c r="C655" s="2" t="s">
        <v>11657</v>
      </c>
      <c r="D655" s="3" t="s">
        <v>1327</v>
      </c>
      <c r="E655" s="1" t="s">
        <v>1328</v>
      </c>
      <c r="F655" s="1">
        <v>2011</v>
      </c>
      <c r="G655" s="1">
        <v>1</v>
      </c>
      <c r="H655" s="1" t="s">
        <v>351</v>
      </c>
      <c r="I655" s="1" t="s">
        <v>352</v>
      </c>
      <c r="J655" s="1" t="s">
        <v>29</v>
      </c>
      <c r="K655" s="1" t="str">
        <f>IF(Tabela1[[#This Row],[Situação da Obra]]="Inacabada - PC Técnica Concluída","Inacabada",Tabela1[[#This Row],[Situação da Obra]])</f>
        <v>Inacabada</v>
      </c>
      <c r="L655" s="1" t="s">
        <v>30</v>
      </c>
      <c r="M655" s="4">
        <v>44915</v>
      </c>
      <c r="N655" s="5">
        <v>0.90949999999999998</v>
      </c>
      <c r="O655" s="4">
        <v>43384</v>
      </c>
      <c r="P655" s="1" t="s">
        <v>709</v>
      </c>
      <c r="Q655" s="1" t="s">
        <v>710</v>
      </c>
      <c r="R655" s="1" t="s">
        <v>32</v>
      </c>
      <c r="S655" s="1" t="s">
        <v>716</v>
      </c>
      <c r="T655" s="1" t="s">
        <v>712</v>
      </c>
      <c r="U655" s="6">
        <v>508971.47</v>
      </c>
      <c r="V655" s="6">
        <v>509954.68</v>
      </c>
      <c r="W655" s="6">
        <v>0</v>
      </c>
      <c r="X655" s="6">
        <v>509954.68</v>
      </c>
      <c r="Y655" s="6">
        <v>86.4</v>
      </c>
      <c r="Z655" s="7">
        <v>43402</v>
      </c>
      <c r="AA6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55" s="35" t="str">
        <f>IFERROR(
                    _xlfn.XLOOKUP(Tabela1[[#This Row],[ID]],'Base_Solicitações MP'!B:B,'Base_Solicitações MP'!R:R),
                    "Não enviada")</f>
        <v>Não enviada</v>
      </c>
      <c r="AC655" s="15" t="str">
        <f>_xlfn.CONCAT(Tabela1[[#This Row],[Município]],"/",Tabela1[[#This Row],[UF]])</f>
        <v>Murici/AL</v>
      </c>
    </row>
    <row r="656" spans="1:29" x14ac:dyDescent="0.25">
      <c r="A656" s="14" t="s">
        <v>705</v>
      </c>
      <c r="B656" s="2" t="s">
        <v>8787</v>
      </c>
      <c r="C656" s="2" t="s">
        <v>11658</v>
      </c>
      <c r="D656" s="3" t="s">
        <v>1329</v>
      </c>
      <c r="E656" s="1" t="s">
        <v>1330</v>
      </c>
      <c r="F656" s="1">
        <v>2011</v>
      </c>
      <c r="G656" s="1">
        <v>1</v>
      </c>
      <c r="H656" s="1" t="s">
        <v>361</v>
      </c>
      <c r="I656" s="1" t="s">
        <v>82</v>
      </c>
      <c r="J656" s="1" t="s">
        <v>29</v>
      </c>
      <c r="K656" s="1" t="str">
        <f>IF(Tabela1[[#This Row],[Situação da Obra]]="Inacabada - PC Técnica Concluída","Inacabada",Tabela1[[#This Row],[Situação da Obra]])</f>
        <v>Inacabada</v>
      </c>
      <c r="L656" s="1" t="s">
        <v>30</v>
      </c>
      <c r="M656" s="4">
        <v>44915</v>
      </c>
      <c r="N656" s="5">
        <v>0.64510000000000001</v>
      </c>
      <c r="O656" s="4">
        <v>43671</v>
      </c>
      <c r="P656" s="1" t="s">
        <v>709</v>
      </c>
      <c r="Q656" s="1" t="s">
        <v>710</v>
      </c>
      <c r="R656" s="1" t="s">
        <v>32</v>
      </c>
      <c r="S656" s="1" t="s">
        <v>716</v>
      </c>
      <c r="T656" s="1" t="s">
        <v>712</v>
      </c>
      <c r="U656" s="6">
        <v>547954.39</v>
      </c>
      <c r="V656" s="6">
        <v>502881</v>
      </c>
      <c r="W656" s="6">
        <v>0</v>
      </c>
      <c r="X656" s="6">
        <v>502881</v>
      </c>
      <c r="Y656" s="6">
        <v>0</v>
      </c>
      <c r="Z656" s="7">
        <v>43705</v>
      </c>
      <c r="AA6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56" s="35" t="str">
        <f>IFERROR(
                    _xlfn.XLOOKUP(Tabela1[[#This Row],[ID]],'Base_Solicitações MP'!B:B,'Base_Solicitações MP'!R:R),
                    "Não enviada")</f>
        <v>Diligência</v>
      </c>
      <c r="AC656" s="15" t="str">
        <f>_xlfn.CONCAT(Tabela1[[#This Row],[Município]],"/",Tabela1[[#This Row],[UF]])</f>
        <v>Canavieiras/BA</v>
      </c>
    </row>
    <row r="657" spans="1:29" x14ac:dyDescent="0.25">
      <c r="A657" s="14" t="s">
        <v>705</v>
      </c>
      <c r="B657" s="2" t="s">
        <v>8788</v>
      </c>
      <c r="C657" s="2" t="s">
        <v>11659</v>
      </c>
      <c r="D657" s="3" t="s">
        <v>1331</v>
      </c>
      <c r="E657" s="1" t="s">
        <v>1332</v>
      </c>
      <c r="F657" s="1">
        <v>2011</v>
      </c>
      <c r="G657" s="1">
        <v>9</v>
      </c>
      <c r="H657" s="1" t="s">
        <v>1333</v>
      </c>
      <c r="I657" s="1" t="s">
        <v>82</v>
      </c>
      <c r="J657" s="1" t="s">
        <v>40</v>
      </c>
      <c r="K657" s="1" t="str">
        <f>IF(Tabela1[[#This Row],[Situação da Obra]]="Inacabada - PC Técnica Concluída","Inacabada",Tabela1[[#This Row],[Situação da Obra]])</f>
        <v>Inacabada</v>
      </c>
      <c r="L657" s="1" t="s">
        <v>30</v>
      </c>
      <c r="M657" s="4">
        <v>43934</v>
      </c>
      <c r="N657" s="5">
        <v>0.32729999999999998</v>
      </c>
      <c r="O657" s="4">
        <v>43858</v>
      </c>
      <c r="P657" s="1" t="s">
        <v>709</v>
      </c>
      <c r="Q657" s="1" t="s">
        <v>710</v>
      </c>
      <c r="R657" s="1" t="s">
        <v>168</v>
      </c>
      <c r="S657" s="1" t="s">
        <v>716</v>
      </c>
      <c r="T657" s="1" t="s">
        <v>712</v>
      </c>
      <c r="U657" s="6">
        <v>795092.73</v>
      </c>
      <c r="V657" s="6">
        <v>509701.63</v>
      </c>
      <c r="W657" s="6">
        <v>0</v>
      </c>
      <c r="X657" s="6">
        <v>509701.63</v>
      </c>
      <c r="Y657" s="6">
        <v>0</v>
      </c>
      <c r="Z657" s="7">
        <v>43799</v>
      </c>
      <c r="AA6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57" s="35" t="str">
        <f>IFERROR(
                    _xlfn.XLOOKUP(Tabela1[[#This Row],[ID]],'Base_Solicitações MP'!B:B,'Base_Solicitações MP'!R:R),
                    "Não enviada")</f>
        <v>Em Cadastramento</v>
      </c>
      <c r="AC657" s="15" t="str">
        <f>_xlfn.CONCAT(Tabela1[[#This Row],[Município]],"/",Tabela1[[#This Row],[UF]])</f>
        <v>Catu/BA</v>
      </c>
    </row>
    <row r="658" spans="1:29" x14ac:dyDescent="0.25">
      <c r="A658" s="14" t="s">
        <v>705</v>
      </c>
      <c r="B658" s="2" t="s">
        <v>8789</v>
      </c>
      <c r="C658" s="2" t="s">
        <v>11660</v>
      </c>
      <c r="D658" s="3" t="s">
        <v>1331</v>
      </c>
      <c r="E658" s="1" t="s">
        <v>1332</v>
      </c>
      <c r="F658" s="1">
        <v>2011</v>
      </c>
      <c r="G658" s="1">
        <v>9</v>
      </c>
      <c r="H658" s="1" t="s">
        <v>961</v>
      </c>
      <c r="I658" s="1" t="s">
        <v>82</v>
      </c>
      <c r="J658" s="1" t="s">
        <v>40</v>
      </c>
      <c r="K658" s="1" t="str">
        <f>IF(Tabela1[[#This Row],[Situação da Obra]]="Inacabada - PC Técnica Concluída","Inacabada",Tabela1[[#This Row],[Situação da Obra]])</f>
        <v>Inacabada</v>
      </c>
      <c r="L658" s="1" t="s">
        <v>30</v>
      </c>
      <c r="M658" s="4">
        <v>43934</v>
      </c>
      <c r="N658" s="5">
        <v>0.23130000000000001</v>
      </c>
      <c r="O658" s="4">
        <v>43858</v>
      </c>
      <c r="P658" s="1" t="s">
        <v>709</v>
      </c>
      <c r="Q658" s="1" t="s">
        <v>710</v>
      </c>
      <c r="R658" s="1" t="s">
        <v>168</v>
      </c>
      <c r="S658" s="1" t="s">
        <v>716</v>
      </c>
      <c r="T658" s="1" t="s">
        <v>712</v>
      </c>
      <c r="U658" s="6">
        <v>785663.09</v>
      </c>
      <c r="V658" s="6">
        <v>509701.63</v>
      </c>
      <c r="W658" s="6">
        <v>0</v>
      </c>
      <c r="X658" s="6">
        <v>509701.63</v>
      </c>
      <c r="Y658" s="6">
        <v>0</v>
      </c>
      <c r="Z658" s="7">
        <v>43799</v>
      </c>
      <c r="AA6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58" s="35" t="str">
        <f>IFERROR(
                    _xlfn.XLOOKUP(Tabela1[[#This Row],[ID]],'Base_Solicitações MP'!B:B,'Base_Solicitações MP'!R:R),
                    "Não enviada")</f>
        <v>Diligência</v>
      </c>
      <c r="AC658" s="15" t="str">
        <f>_xlfn.CONCAT(Tabela1[[#This Row],[Município]],"/",Tabela1[[#This Row],[UF]])</f>
        <v>Conceição da Feira/BA</v>
      </c>
    </row>
    <row r="659" spans="1:29" x14ac:dyDescent="0.25">
      <c r="A659" s="14" t="s">
        <v>705</v>
      </c>
      <c r="B659" s="2" t="s">
        <v>8790</v>
      </c>
      <c r="C659" s="2" t="s">
        <v>11661</v>
      </c>
      <c r="D659" s="3" t="s">
        <v>1331</v>
      </c>
      <c r="E659" s="1" t="s">
        <v>1332</v>
      </c>
      <c r="F659" s="1">
        <v>2011</v>
      </c>
      <c r="G659" s="1">
        <v>9</v>
      </c>
      <c r="H659" s="1" t="s">
        <v>1334</v>
      </c>
      <c r="I659" s="1" t="s">
        <v>82</v>
      </c>
      <c r="J659" s="1" t="s">
        <v>40</v>
      </c>
      <c r="K659" s="1" t="str">
        <f>IF(Tabela1[[#This Row],[Situação da Obra]]="Inacabada - PC Técnica Concluída","Inacabada",Tabela1[[#This Row],[Situação da Obra]])</f>
        <v>Inacabada</v>
      </c>
      <c r="L659" s="1" t="s">
        <v>30</v>
      </c>
      <c r="M659" s="4">
        <v>43934</v>
      </c>
      <c r="N659" s="5">
        <v>0.37890000000000001</v>
      </c>
      <c r="O659" s="4">
        <v>43858</v>
      </c>
      <c r="P659" s="1" t="s">
        <v>709</v>
      </c>
      <c r="Q659" s="1" t="s">
        <v>710</v>
      </c>
      <c r="R659" s="1" t="s">
        <v>168</v>
      </c>
      <c r="S659" s="1" t="s">
        <v>716</v>
      </c>
      <c r="T659" s="1" t="s">
        <v>712</v>
      </c>
      <c r="U659" s="6">
        <v>794508.13</v>
      </c>
      <c r="V659" s="6">
        <v>509701.63</v>
      </c>
      <c r="W659" s="6">
        <v>0</v>
      </c>
      <c r="X659" s="6">
        <v>509701.63</v>
      </c>
      <c r="Y659" s="6">
        <v>0</v>
      </c>
      <c r="Z659" s="7">
        <v>43799</v>
      </c>
      <c r="AA6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59" s="35" t="str">
        <f>IFERROR(
                    _xlfn.XLOOKUP(Tabela1[[#This Row],[ID]],'Base_Solicitações MP'!B:B,'Base_Solicitações MP'!R:R),
                    "Não enviada")</f>
        <v>Em Cadastramento</v>
      </c>
      <c r="AC659" s="15" t="str">
        <f>_xlfn.CONCAT(Tabela1[[#This Row],[Município]],"/",Tabela1[[#This Row],[UF]])</f>
        <v>Feira de Santana/BA</v>
      </c>
    </row>
    <row r="660" spans="1:29" x14ac:dyDescent="0.25">
      <c r="A660" s="14" t="s">
        <v>705</v>
      </c>
      <c r="B660" s="2" t="s">
        <v>8791</v>
      </c>
      <c r="C660" s="2" t="s">
        <v>11662</v>
      </c>
      <c r="D660" s="3" t="s">
        <v>1335</v>
      </c>
      <c r="E660" s="1" t="s">
        <v>1336</v>
      </c>
      <c r="F660" s="1">
        <v>2011</v>
      </c>
      <c r="G660" s="1">
        <v>1</v>
      </c>
      <c r="H660" s="1" t="s">
        <v>1337</v>
      </c>
      <c r="I660" s="1" t="s">
        <v>82</v>
      </c>
      <c r="J660" s="1" t="s">
        <v>29</v>
      </c>
      <c r="K660" s="1" t="str">
        <f>IF(Tabela1[[#This Row],[Situação da Obra]]="Inacabada - PC Técnica Concluída","Inacabada",Tabela1[[#This Row],[Situação da Obra]])</f>
        <v>Inacabada</v>
      </c>
      <c r="L660" s="1" t="s">
        <v>30</v>
      </c>
      <c r="M660" s="4">
        <v>44915</v>
      </c>
      <c r="N660" s="5">
        <v>1.0200000000000001E-2</v>
      </c>
      <c r="O660" s="4">
        <v>42550</v>
      </c>
      <c r="P660" s="1" t="s">
        <v>709</v>
      </c>
      <c r="Q660" s="1" t="s">
        <v>710</v>
      </c>
      <c r="R660" s="1" t="s">
        <v>32</v>
      </c>
      <c r="S660" s="1" t="s">
        <v>716</v>
      </c>
      <c r="T660" s="1" t="s">
        <v>712</v>
      </c>
      <c r="U660" s="6">
        <v>509400</v>
      </c>
      <c r="V660" s="6">
        <v>509625.13</v>
      </c>
      <c r="W660" s="6">
        <v>0</v>
      </c>
      <c r="X660" s="6">
        <v>509625.13</v>
      </c>
      <c r="Y660" s="6">
        <v>0</v>
      </c>
      <c r="Z660" s="7">
        <v>42479</v>
      </c>
      <c r="AA6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60" s="35" t="str">
        <f>IFERROR(
                    _xlfn.XLOOKUP(Tabela1[[#This Row],[ID]],'Base_Solicitações MP'!B:B,'Base_Solicitações MP'!R:R),
                    "Não enviada")</f>
        <v>Aguardando Análise FNDE</v>
      </c>
      <c r="AC660" s="15" t="str">
        <f>_xlfn.CONCAT(Tabela1[[#This Row],[Município]],"/",Tabela1[[#This Row],[UF]])</f>
        <v>Ibicoara/BA</v>
      </c>
    </row>
    <row r="661" spans="1:29" x14ac:dyDescent="0.25">
      <c r="A661" s="14" t="s">
        <v>705</v>
      </c>
      <c r="B661" s="2" t="s">
        <v>8792</v>
      </c>
      <c r="C661" s="2" t="s">
        <v>11663</v>
      </c>
      <c r="D661" s="3" t="s">
        <v>1338</v>
      </c>
      <c r="E661" s="1" t="s">
        <v>1339</v>
      </c>
      <c r="F661" s="1">
        <v>2011</v>
      </c>
      <c r="G661" s="1">
        <v>1</v>
      </c>
      <c r="H661" s="1" t="s">
        <v>1340</v>
      </c>
      <c r="I661" s="1" t="s">
        <v>82</v>
      </c>
      <c r="J661" s="1" t="s">
        <v>29</v>
      </c>
      <c r="K661" s="1" t="str">
        <f>IF(Tabela1[[#This Row],[Situação da Obra]]="Inacabada - PC Técnica Concluída","Inacabada",Tabela1[[#This Row],[Situação da Obra]])</f>
        <v>Inacabada</v>
      </c>
      <c r="L661" s="1" t="s">
        <v>30</v>
      </c>
      <c r="M661" s="4">
        <v>44915</v>
      </c>
      <c r="N661" s="5">
        <v>0.76190000000000002</v>
      </c>
      <c r="O661" s="4">
        <v>42677</v>
      </c>
      <c r="P661" s="1" t="s">
        <v>709</v>
      </c>
      <c r="Q661" s="1" t="s">
        <v>710</v>
      </c>
      <c r="R661" s="1" t="s">
        <v>32</v>
      </c>
      <c r="S661" s="1" t="s">
        <v>716</v>
      </c>
      <c r="T661" s="1" t="s">
        <v>712</v>
      </c>
      <c r="U661" s="6">
        <v>508318.7</v>
      </c>
      <c r="V661" s="6">
        <v>509680</v>
      </c>
      <c r="W661" s="6">
        <v>0</v>
      </c>
      <c r="X661" s="6">
        <v>509680</v>
      </c>
      <c r="Y661" s="6">
        <v>770.59</v>
      </c>
      <c r="Z661" s="7">
        <v>42667</v>
      </c>
      <c r="AA6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61" s="35" t="str">
        <f>IFERROR(
                    _xlfn.XLOOKUP(Tabela1[[#This Row],[ID]],'Base_Solicitações MP'!B:B,'Base_Solicitações MP'!R:R),
                    "Não enviada")</f>
        <v>Em Cadastramento</v>
      </c>
      <c r="AC661" s="15" t="str">
        <f>_xlfn.CONCAT(Tabela1[[#This Row],[Município]],"/",Tabela1[[#This Row],[UF]])</f>
        <v>Piraí do Norte/BA</v>
      </c>
    </row>
    <row r="662" spans="1:29" x14ac:dyDescent="0.25">
      <c r="A662" s="14" t="s">
        <v>705</v>
      </c>
      <c r="B662" s="2" t="s">
        <v>8793</v>
      </c>
      <c r="C662" s="2" t="s">
        <v>11664</v>
      </c>
      <c r="D662" s="3" t="s">
        <v>1341</v>
      </c>
      <c r="E662" s="1" t="s">
        <v>1342</v>
      </c>
      <c r="F662" s="1">
        <v>2011</v>
      </c>
      <c r="G662" s="1">
        <v>9</v>
      </c>
      <c r="H662" s="1" t="s">
        <v>771</v>
      </c>
      <c r="I662" s="1" t="s">
        <v>82</v>
      </c>
      <c r="J662" s="1" t="s">
        <v>40</v>
      </c>
      <c r="K662" s="1" t="str">
        <f>IF(Tabela1[[#This Row],[Situação da Obra]]="Inacabada - PC Técnica Concluída","Inacabada",Tabela1[[#This Row],[Situação da Obra]])</f>
        <v>Inacabada</v>
      </c>
      <c r="L662" s="1" t="s">
        <v>30</v>
      </c>
      <c r="M662" s="4">
        <v>44533</v>
      </c>
      <c r="N662" s="5">
        <v>0.81059999999999999</v>
      </c>
      <c r="O662" s="4">
        <v>44505</v>
      </c>
      <c r="P662" s="1" t="s">
        <v>709</v>
      </c>
      <c r="Q662" s="1" t="s">
        <v>710</v>
      </c>
      <c r="R662" s="1" t="s">
        <v>32</v>
      </c>
      <c r="S662" s="1" t="s">
        <v>716</v>
      </c>
      <c r="T662" s="1" t="s">
        <v>712</v>
      </c>
      <c r="U662" s="6">
        <v>353196.24</v>
      </c>
      <c r="V662" s="6">
        <v>508300.23</v>
      </c>
      <c r="W662" s="6">
        <v>0</v>
      </c>
      <c r="X662" s="6">
        <v>508300.23</v>
      </c>
      <c r="Y662" s="6">
        <v>27.71</v>
      </c>
      <c r="Z662" s="7">
        <v>44494</v>
      </c>
      <c r="AA6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62" s="35" t="str">
        <f>IFERROR(
                    _xlfn.XLOOKUP(Tabela1[[#This Row],[ID]],'Base_Solicitações MP'!B:B,'Base_Solicitações MP'!R:R),
                    "Não enviada")</f>
        <v>Aguardando Análise FNDE</v>
      </c>
      <c r="AC662" s="15" t="str">
        <f>_xlfn.CONCAT(Tabela1[[#This Row],[Município]],"/",Tabela1[[#This Row],[UF]])</f>
        <v>Porto Seguro/BA</v>
      </c>
    </row>
    <row r="663" spans="1:29" x14ac:dyDescent="0.25">
      <c r="A663" s="14" t="s">
        <v>705</v>
      </c>
      <c r="B663" s="2" t="s">
        <v>8794</v>
      </c>
      <c r="C663" s="2" t="s">
        <v>11665</v>
      </c>
      <c r="D663" s="3" t="s">
        <v>1341</v>
      </c>
      <c r="E663" s="1" t="s">
        <v>1342</v>
      </c>
      <c r="F663" s="1">
        <v>2011</v>
      </c>
      <c r="G663" s="1">
        <v>9</v>
      </c>
      <c r="H663" s="1" t="s">
        <v>771</v>
      </c>
      <c r="I663" s="1" t="s">
        <v>82</v>
      </c>
      <c r="J663" s="1" t="s">
        <v>40</v>
      </c>
      <c r="K663" s="1" t="str">
        <f>IF(Tabela1[[#This Row],[Situação da Obra]]="Inacabada - PC Técnica Concluída","Inacabada",Tabela1[[#This Row],[Situação da Obra]])</f>
        <v>Inacabada</v>
      </c>
      <c r="L663" s="1" t="s">
        <v>30</v>
      </c>
      <c r="M663" s="4">
        <v>44533</v>
      </c>
      <c r="N663" s="5">
        <v>1</v>
      </c>
      <c r="O663" s="4">
        <v>44505</v>
      </c>
      <c r="P663" s="1" t="s">
        <v>709</v>
      </c>
      <c r="Q663" s="1" t="s">
        <v>710</v>
      </c>
      <c r="R663" s="1" t="s">
        <v>32</v>
      </c>
      <c r="S663" s="1" t="s">
        <v>716</v>
      </c>
      <c r="T663" s="1" t="s">
        <v>712</v>
      </c>
      <c r="U663" s="6">
        <v>82251.210000000006</v>
      </c>
      <c r="V663" s="6">
        <v>508300.23</v>
      </c>
      <c r="W663" s="6">
        <v>0</v>
      </c>
      <c r="X663" s="6">
        <v>508300.23</v>
      </c>
      <c r="Y663" s="6">
        <v>27.71</v>
      </c>
      <c r="Z663" s="7">
        <v>44494</v>
      </c>
      <c r="AA6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63" s="35" t="str">
        <f>IFERROR(
                    _xlfn.XLOOKUP(Tabela1[[#This Row],[ID]],'Base_Solicitações MP'!B:B,'Base_Solicitações MP'!R:R),
                    "Não enviada")</f>
        <v>Aguardando Análise FNDE</v>
      </c>
      <c r="AC663" s="15" t="str">
        <f>_xlfn.CONCAT(Tabela1[[#This Row],[Município]],"/",Tabela1[[#This Row],[UF]])</f>
        <v>Porto Seguro/BA</v>
      </c>
    </row>
    <row r="664" spans="1:29" x14ac:dyDescent="0.25">
      <c r="A664" s="14" t="s">
        <v>705</v>
      </c>
      <c r="B664" s="2" t="s">
        <v>8795</v>
      </c>
      <c r="C664" s="2" t="s">
        <v>11666</v>
      </c>
      <c r="D664" s="3" t="s">
        <v>1343</v>
      </c>
      <c r="E664" s="1" t="s">
        <v>1344</v>
      </c>
      <c r="F664" s="1">
        <v>2011</v>
      </c>
      <c r="G664" s="1">
        <v>1</v>
      </c>
      <c r="H664" s="1" t="s">
        <v>453</v>
      </c>
      <c r="I664" s="1" t="s">
        <v>60</v>
      </c>
      <c r="J664" s="1" t="s">
        <v>29</v>
      </c>
      <c r="K664" s="1" t="str">
        <f>IF(Tabela1[[#This Row],[Situação da Obra]]="Inacabada - PC Técnica Concluída","Inacabada",Tabela1[[#This Row],[Situação da Obra]])</f>
        <v>Inacabada</v>
      </c>
      <c r="L664" s="1" t="s">
        <v>30</v>
      </c>
      <c r="M664" s="4">
        <v>44915</v>
      </c>
      <c r="N664" s="5">
        <v>0.74980000000000002</v>
      </c>
      <c r="O664" s="4"/>
      <c r="P664" s="1" t="s">
        <v>709</v>
      </c>
      <c r="Q664" s="1" t="s">
        <v>710</v>
      </c>
      <c r="R664" s="1" t="s">
        <v>32</v>
      </c>
      <c r="S664" s="1" t="s">
        <v>716</v>
      </c>
      <c r="T664" s="1" t="s">
        <v>712</v>
      </c>
      <c r="U664" s="6" t="s">
        <v>41</v>
      </c>
      <c r="V664" s="6">
        <v>502482.43</v>
      </c>
      <c r="W664" s="6">
        <v>0</v>
      </c>
      <c r="X664" s="6">
        <v>502482.43</v>
      </c>
      <c r="Y664" s="6" t="s">
        <v>41</v>
      </c>
      <c r="Z664" s="7">
        <v>43810</v>
      </c>
      <c r="AA6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64" s="35" t="str">
        <f>IFERROR(
                    _xlfn.XLOOKUP(Tabela1[[#This Row],[ID]],'Base_Solicitações MP'!B:B,'Base_Solicitações MP'!R:R),
                    "Não enviada")</f>
        <v>Não enviada</v>
      </c>
      <c r="AC664" s="15" t="str">
        <f>_xlfn.CONCAT(Tabela1[[#This Row],[Município]],"/",Tabela1[[#This Row],[UF]])</f>
        <v>Bocaiúva/MG</v>
      </c>
    </row>
    <row r="665" spans="1:29" x14ac:dyDescent="0.25">
      <c r="A665" s="14" t="s">
        <v>705</v>
      </c>
      <c r="B665" s="2" t="s">
        <v>8796</v>
      </c>
      <c r="C665" s="2" t="s">
        <v>11667</v>
      </c>
      <c r="D665" s="3" t="s">
        <v>1345</v>
      </c>
      <c r="E665" s="1" t="s">
        <v>1346</v>
      </c>
      <c r="F665" s="1">
        <v>2011</v>
      </c>
      <c r="G665" s="1">
        <v>89</v>
      </c>
      <c r="H665" s="1" t="s">
        <v>1347</v>
      </c>
      <c r="I665" s="1" t="s">
        <v>60</v>
      </c>
      <c r="J665" s="1" t="s">
        <v>40</v>
      </c>
      <c r="K665" s="1" t="str">
        <f>IF(Tabela1[[#This Row],[Situação da Obra]]="Inacabada - PC Técnica Concluída","Inacabada",Tabela1[[#This Row],[Situação da Obra]])</f>
        <v>Inacabada</v>
      </c>
      <c r="L665" s="1" t="s">
        <v>30</v>
      </c>
      <c r="M665" s="4">
        <v>44783</v>
      </c>
      <c r="N665" s="5">
        <v>0.84509999999999996</v>
      </c>
      <c r="O665" s="4">
        <v>44747</v>
      </c>
      <c r="P665" s="1" t="s">
        <v>709</v>
      </c>
      <c r="Q665" s="1" t="s">
        <v>710</v>
      </c>
      <c r="R665" s="1" t="s">
        <v>168</v>
      </c>
      <c r="S665" s="1" t="s">
        <v>1313</v>
      </c>
      <c r="T665" s="1" t="s">
        <v>712</v>
      </c>
      <c r="U665" s="6">
        <v>347936.17</v>
      </c>
      <c r="V665" s="6">
        <v>355000</v>
      </c>
      <c r="W665" s="6">
        <v>0</v>
      </c>
      <c r="X665" s="6">
        <v>355000</v>
      </c>
      <c r="Y665" s="6">
        <v>48874.32</v>
      </c>
      <c r="Z665" s="7">
        <v>44737</v>
      </c>
      <c r="AA6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65" s="35" t="str">
        <f>IFERROR(
                    _xlfn.XLOOKUP(Tabela1[[#This Row],[ID]],'Base_Solicitações MP'!B:B,'Base_Solicitações MP'!R:R),
                    "Não enviada")</f>
        <v>Não enviada</v>
      </c>
      <c r="AC665" s="15" t="str">
        <f>_xlfn.CONCAT(Tabela1[[#This Row],[Município]],"/",Tabela1[[#This Row],[UF]])</f>
        <v>Cambuquira/MG</v>
      </c>
    </row>
    <row r="666" spans="1:29" x14ac:dyDescent="0.25">
      <c r="A666" s="14" t="s">
        <v>705</v>
      </c>
      <c r="B666" s="2" t="s">
        <v>8797</v>
      </c>
      <c r="C666" s="2" t="s">
        <v>11668</v>
      </c>
      <c r="D666" s="3" t="s">
        <v>1345</v>
      </c>
      <c r="E666" s="1" t="s">
        <v>1346</v>
      </c>
      <c r="F666" s="1">
        <v>2011</v>
      </c>
      <c r="G666" s="1">
        <v>89</v>
      </c>
      <c r="H666" s="1" t="s">
        <v>1348</v>
      </c>
      <c r="I666" s="1" t="s">
        <v>60</v>
      </c>
      <c r="J666" s="1" t="s">
        <v>40</v>
      </c>
      <c r="K666" s="1" t="str">
        <f>IF(Tabela1[[#This Row],[Situação da Obra]]="Inacabada - PC Técnica Concluída","Inacabada",Tabela1[[#This Row],[Situação da Obra]])</f>
        <v>Inacabada</v>
      </c>
      <c r="L666" s="1" t="s">
        <v>30</v>
      </c>
      <c r="M666" s="4">
        <v>44783</v>
      </c>
      <c r="N666" s="5">
        <v>0.93089999999999995</v>
      </c>
      <c r="O666" s="4">
        <v>44747</v>
      </c>
      <c r="P666" s="1" t="s">
        <v>709</v>
      </c>
      <c r="Q666" s="1" t="s">
        <v>710</v>
      </c>
      <c r="R666" s="1" t="s">
        <v>168</v>
      </c>
      <c r="S666" s="1" t="s">
        <v>1313</v>
      </c>
      <c r="T666" s="1" t="s">
        <v>712</v>
      </c>
      <c r="U666" s="6">
        <v>255000</v>
      </c>
      <c r="V666" s="6">
        <v>355000</v>
      </c>
      <c r="W666" s="6">
        <v>0</v>
      </c>
      <c r="X666" s="6">
        <v>355000</v>
      </c>
      <c r="Y666" s="6">
        <v>48874.32</v>
      </c>
      <c r="Z666" s="7">
        <v>44737</v>
      </c>
      <c r="AA6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66" s="35" t="str">
        <f>IFERROR(
                    _xlfn.XLOOKUP(Tabela1[[#This Row],[ID]],'Base_Solicitações MP'!B:B,'Base_Solicitações MP'!R:R),
                    "Não enviada")</f>
        <v>Não enviada</v>
      </c>
      <c r="AC666" s="15" t="str">
        <f>_xlfn.CONCAT(Tabela1[[#This Row],[Município]],"/",Tabela1[[#This Row],[UF]])</f>
        <v>Itajubá/MG</v>
      </c>
    </row>
    <row r="667" spans="1:29" x14ac:dyDescent="0.25">
      <c r="A667" s="14" t="s">
        <v>705</v>
      </c>
      <c r="B667" s="2" t="s">
        <v>8798</v>
      </c>
      <c r="C667" s="2" t="s">
        <v>11669</v>
      </c>
      <c r="D667" s="3" t="s">
        <v>1345</v>
      </c>
      <c r="E667" s="1" t="s">
        <v>1346</v>
      </c>
      <c r="F667" s="1">
        <v>2011</v>
      </c>
      <c r="G667" s="1">
        <v>89</v>
      </c>
      <c r="H667" s="1" t="s">
        <v>1349</v>
      </c>
      <c r="I667" s="1" t="s">
        <v>60</v>
      </c>
      <c r="J667" s="1" t="s">
        <v>40</v>
      </c>
      <c r="K667" s="1" t="str">
        <f>IF(Tabela1[[#This Row],[Situação da Obra]]="Inacabada - PC Técnica Concluída","Inacabada",Tabela1[[#This Row],[Situação da Obra]])</f>
        <v>Inacabada</v>
      </c>
      <c r="L667" s="1" t="s">
        <v>30</v>
      </c>
      <c r="M667" s="4">
        <v>44783</v>
      </c>
      <c r="N667" s="5">
        <v>0.91590000000000005</v>
      </c>
      <c r="O667" s="4">
        <v>44764</v>
      </c>
      <c r="P667" s="1" t="s">
        <v>709</v>
      </c>
      <c r="Q667" s="1" t="s">
        <v>710</v>
      </c>
      <c r="R667" s="1" t="s">
        <v>168</v>
      </c>
      <c r="S667" s="1" t="s">
        <v>1313</v>
      </c>
      <c r="T667" s="1" t="s">
        <v>712</v>
      </c>
      <c r="U667" s="6">
        <v>149978.63</v>
      </c>
      <c r="V667" s="6">
        <v>355000</v>
      </c>
      <c r="W667" s="6">
        <v>0</v>
      </c>
      <c r="X667" s="6">
        <v>355000</v>
      </c>
      <c r="Y667" s="6">
        <v>48874.32</v>
      </c>
      <c r="Z667" s="7">
        <v>44737</v>
      </c>
      <c r="AA6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67" s="35" t="str">
        <f>IFERROR(
                    _xlfn.XLOOKUP(Tabela1[[#This Row],[ID]],'Base_Solicitações MP'!B:B,'Base_Solicitações MP'!R:R),
                    "Não enviada")</f>
        <v>Não enviada</v>
      </c>
      <c r="AC667" s="15" t="str">
        <f>_xlfn.CONCAT(Tabela1[[#This Row],[Município]],"/",Tabela1[[#This Row],[UF]])</f>
        <v>Juiz de Fora/MG</v>
      </c>
    </row>
    <row r="668" spans="1:29" x14ac:dyDescent="0.25">
      <c r="A668" s="14" t="s">
        <v>705</v>
      </c>
      <c r="B668" s="2" t="s">
        <v>8799</v>
      </c>
      <c r="C668" s="2" t="s">
        <v>11670</v>
      </c>
      <c r="D668" s="3" t="s">
        <v>1345</v>
      </c>
      <c r="E668" s="1" t="s">
        <v>1346</v>
      </c>
      <c r="F668" s="1">
        <v>2011</v>
      </c>
      <c r="G668" s="1">
        <v>89</v>
      </c>
      <c r="H668" s="1" t="s">
        <v>1350</v>
      </c>
      <c r="I668" s="1" t="s">
        <v>60</v>
      </c>
      <c r="J668" s="1" t="s">
        <v>40</v>
      </c>
      <c r="K668" s="1" t="str">
        <f>IF(Tabela1[[#This Row],[Situação da Obra]]="Inacabada - PC Técnica Concluída","Inacabada",Tabela1[[#This Row],[Situação da Obra]])</f>
        <v>Inacabada</v>
      </c>
      <c r="L668" s="1" t="s">
        <v>30</v>
      </c>
      <c r="M668" s="4">
        <v>44783</v>
      </c>
      <c r="N668" s="5">
        <v>0.85329999999999995</v>
      </c>
      <c r="O668" s="4">
        <v>44771</v>
      </c>
      <c r="P668" s="1" t="s">
        <v>709</v>
      </c>
      <c r="Q668" s="1" t="s">
        <v>710</v>
      </c>
      <c r="R668" s="1" t="s">
        <v>168</v>
      </c>
      <c r="S668" s="1" t="s">
        <v>1313</v>
      </c>
      <c r="T668" s="1" t="s">
        <v>712</v>
      </c>
      <c r="U668" s="6">
        <v>310915.90999999997</v>
      </c>
      <c r="V668" s="6">
        <v>355000</v>
      </c>
      <c r="W668" s="6">
        <v>0</v>
      </c>
      <c r="X668" s="6">
        <v>355000</v>
      </c>
      <c r="Y668" s="6">
        <v>48874.32</v>
      </c>
      <c r="Z668" s="7">
        <v>44737</v>
      </c>
      <c r="AA6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68" s="35" t="str">
        <f>IFERROR(
                    _xlfn.XLOOKUP(Tabela1[[#This Row],[ID]],'Base_Solicitações MP'!B:B,'Base_Solicitações MP'!R:R),
                    "Não enviada")</f>
        <v>Não enviada</v>
      </c>
      <c r="AC668" s="15" t="str">
        <f>_xlfn.CONCAT(Tabela1[[#This Row],[Município]],"/",Tabela1[[#This Row],[UF]])</f>
        <v>São João das Missões/MG</v>
      </c>
    </row>
    <row r="669" spans="1:29" x14ac:dyDescent="0.25">
      <c r="A669" s="14" t="s">
        <v>705</v>
      </c>
      <c r="B669" s="2" t="s">
        <v>8800</v>
      </c>
      <c r="C669" s="2" t="s">
        <v>11671</v>
      </c>
      <c r="D669" s="3" t="s">
        <v>1351</v>
      </c>
      <c r="E669" s="1" t="s">
        <v>1352</v>
      </c>
      <c r="F669" s="1">
        <v>2011</v>
      </c>
      <c r="G669" s="1">
        <v>1</v>
      </c>
      <c r="H669" s="1" t="s">
        <v>951</v>
      </c>
      <c r="I669" s="1" t="s">
        <v>66</v>
      </c>
      <c r="J669" s="1" t="s">
        <v>40</v>
      </c>
      <c r="K669" s="1" t="str">
        <f>IF(Tabela1[[#This Row],[Situação da Obra]]="Inacabada - PC Técnica Concluída","Inacabada",Tabela1[[#This Row],[Situação da Obra]])</f>
        <v>Inacabada</v>
      </c>
      <c r="L669" s="1" t="s">
        <v>30</v>
      </c>
      <c r="M669" s="4">
        <v>42499</v>
      </c>
      <c r="N669" s="5">
        <v>1.06E-2</v>
      </c>
      <c r="O669" s="4">
        <v>42436</v>
      </c>
      <c r="P669" s="1" t="s">
        <v>709</v>
      </c>
      <c r="Q669" s="1" t="s">
        <v>710</v>
      </c>
      <c r="R669" s="1" t="s">
        <v>32</v>
      </c>
      <c r="S669" s="1" t="s">
        <v>716</v>
      </c>
      <c r="T669" s="1" t="s">
        <v>712</v>
      </c>
      <c r="U669" s="6">
        <v>497613.38</v>
      </c>
      <c r="V669" s="6">
        <v>499603.62</v>
      </c>
      <c r="W669" s="6">
        <v>0</v>
      </c>
      <c r="X669" s="6">
        <v>499603.62</v>
      </c>
      <c r="Y669" s="6">
        <v>0</v>
      </c>
      <c r="Z669" s="7">
        <v>42399</v>
      </c>
      <c r="AA6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69" s="35" t="str">
        <f>IFERROR(
                    _xlfn.XLOOKUP(Tabela1[[#This Row],[ID]],'Base_Solicitações MP'!B:B,'Base_Solicitações MP'!R:R),
                    "Não enviada")</f>
        <v>Não enviada</v>
      </c>
      <c r="AC669" s="15" t="str">
        <f>_xlfn.CONCAT(Tabela1[[#This Row],[Município]],"/",Tabela1[[#This Row],[UF]])</f>
        <v>Cabo Frio/RJ</v>
      </c>
    </row>
    <row r="670" spans="1:29" x14ac:dyDescent="0.25">
      <c r="A670" s="14" t="s">
        <v>705</v>
      </c>
      <c r="B670" s="2" t="s">
        <v>8801</v>
      </c>
      <c r="C670" s="2" t="s">
        <v>11672</v>
      </c>
      <c r="D670" s="3" t="s">
        <v>1353</v>
      </c>
      <c r="E670" s="1" t="s">
        <v>1354</v>
      </c>
      <c r="F670" s="1">
        <v>2011</v>
      </c>
      <c r="G670" s="1">
        <v>6</v>
      </c>
      <c r="H670" s="1" t="s">
        <v>1060</v>
      </c>
      <c r="I670" s="1" t="s">
        <v>66</v>
      </c>
      <c r="J670" s="1" t="s">
        <v>40</v>
      </c>
      <c r="K670" s="1" t="str">
        <f>IF(Tabela1[[#This Row],[Situação da Obra]]="Inacabada - PC Técnica Concluída","Inacabada",Tabela1[[#This Row],[Situação da Obra]])</f>
        <v>Inacabada</v>
      </c>
      <c r="L670" s="1" t="s">
        <v>30</v>
      </c>
      <c r="M670" s="4">
        <v>43727</v>
      </c>
      <c r="N670" s="5">
        <v>0.60370000000000001</v>
      </c>
      <c r="O670" s="4">
        <v>43706</v>
      </c>
      <c r="P670" s="1" t="s">
        <v>709</v>
      </c>
      <c r="Q670" s="1" t="s">
        <v>710</v>
      </c>
      <c r="R670" s="1" t="s">
        <v>32</v>
      </c>
      <c r="S670" s="1" t="s">
        <v>716</v>
      </c>
      <c r="T670" s="1" t="s">
        <v>712</v>
      </c>
      <c r="U670" s="6">
        <v>390439.52</v>
      </c>
      <c r="V670" s="6">
        <v>509689.88</v>
      </c>
      <c r="W670" s="6">
        <v>0</v>
      </c>
      <c r="X670" s="6">
        <v>509689.88</v>
      </c>
      <c r="Y670" s="6">
        <v>0</v>
      </c>
      <c r="Z670" s="7">
        <v>43707</v>
      </c>
      <c r="AA6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70" s="35" t="str">
        <f>IFERROR(
                    _xlfn.XLOOKUP(Tabela1[[#This Row],[ID]],'Base_Solicitações MP'!B:B,'Base_Solicitações MP'!R:R),
                    "Não enviada")</f>
        <v>Não enviada</v>
      </c>
      <c r="AC670" s="15" t="str">
        <f>_xlfn.CONCAT(Tabela1[[#This Row],[Município]],"/",Tabela1[[#This Row],[UF]])</f>
        <v>Campos dos Goytacazes/RJ</v>
      </c>
    </row>
    <row r="671" spans="1:29" x14ac:dyDescent="0.25">
      <c r="A671" s="14" t="s">
        <v>705</v>
      </c>
      <c r="B671" s="2" t="s">
        <v>8802</v>
      </c>
      <c r="C671" s="2" t="s">
        <v>11673</v>
      </c>
      <c r="D671" s="3" t="s">
        <v>1353</v>
      </c>
      <c r="E671" s="1" t="s">
        <v>1354</v>
      </c>
      <c r="F671" s="1">
        <v>2011</v>
      </c>
      <c r="G671" s="1">
        <v>6</v>
      </c>
      <c r="H671" s="1" t="s">
        <v>1060</v>
      </c>
      <c r="I671" s="1" t="s">
        <v>66</v>
      </c>
      <c r="J671" s="1" t="s">
        <v>40</v>
      </c>
      <c r="K671" s="1" t="str">
        <f>IF(Tabela1[[#This Row],[Situação da Obra]]="Inacabada - PC Técnica Concluída","Inacabada",Tabela1[[#This Row],[Situação da Obra]])</f>
        <v>Inacabada</v>
      </c>
      <c r="L671" s="1" t="s">
        <v>30</v>
      </c>
      <c r="M671" s="4">
        <v>43727</v>
      </c>
      <c r="N671" s="5">
        <v>0.78590000000000004</v>
      </c>
      <c r="O671" s="4">
        <v>43706</v>
      </c>
      <c r="P671" s="1" t="s">
        <v>709</v>
      </c>
      <c r="Q671" s="1" t="s">
        <v>710</v>
      </c>
      <c r="R671" s="1" t="s">
        <v>32</v>
      </c>
      <c r="S671" s="1" t="s">
        <v>716</v>
      </c>
      <c r="T671" s="1" t="s">
        <v>712</v>
      </c>
      <c r="U671" s="6">
        <v>631129.43999999994</v>
      </c>
      <c r="V671" s="6">
        <v>509689.88</v>
      </c>
      <c r="W671" s="6">
        <v>0</v>
      </c>
      <c r="X671" s="6">
        <v>509689.88</v>
      </c>
      <c r="Y671" s="6">
        <v>0</v>
      </c>
      <c r="Z671" s="7">
        <v>43707</v>
      </c>
      <c r="AA6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71" s="35" t="str">
        <f>IFERROR(
                    _xlfn.XLOOKUP(Tabela1[[#This Row],[ID]],'Base_Solicitações MP'!B:B,'Base_Solicitações MP'!R:R),
                    "Não enviada")</f>
        <v>Não enviada</v>
      </c>
      <c r="AC671" s="15" t="str">
        <f>_xlfn.CONCAT(Tabela1[[#This Row],[Município]],"/",Tabela1[[#This Row],[UF]])</f>
        <v>Campos dos Goytacazes/RJ</v>
      </c>
    </row>
    <row r="672" spans="1:29" x14ac:dyDescent="0.25">
      <c r="A672" s="14" t="s">
        <v>705</v>
      </c>
      <c r="B672" s="2" t="s">
        <v>8803</v>
      </c>
      <c r="C672" s="2" t="s">
        <v>11674</v>
      </c>
      <c r="D672" s="3" t="s">
        <v>1355</v>
      </c>
      <c r="E672" s="1" t="s">
        <v>1356</v>
      </c>
      <c r="F672" s="1">
        <v>2011</v>
      </c>
      <c r="G672" s="1">
        <v>5</v>
      </c>
      <c r="H672" s="1" t="s">
        <v>1357</v>
      </c>
      <c r="I672" s="1" t="s">
        <v>634</v>
      </c>
      <c r="J672" s="1" t="s">
        <v>29</v>
      </c>
      <c r="K672" s="1" t="str">
        <f>IF(Tabela1[[#This Row],[Situação da Obra]]="Inacabada - PC Técnica Concluída","Inacabada",Tabela1[[#This Row],[Situação da Obra]])</f>
        <v>Inacabada</v>
      </c>
      <c r="L672" s="1" t="s">
        <v>30</v>
      </c>
      <c r="M672" s="4">
        <v>44915</v>
      </c>
      <c r="N672" s="5">
        <v>0.23369999999999999</v>
      </c>
      <c r="O672" s="4">
        <v>43591</v>
      </c>
      <c r="P672" s="1" t="s">
        <v>709</v>
      </c>
      <c r="Q672" s="1" t="s">
        <v>710</v>
      </c>
      <c r="R672" s="1" t="s">
        <v>168</v>
      </c>
      <c r="S672" s="1" t="s">
        <v>1313</v>
      </c>
      <c r="T672" s="1" t="s">
        <v>712</v>
      </c>
      <c r="U672" s="6">
        <v>628903.69999999995</v>
      </c>
      <c r="V672" s="6">
        <v>530846.18999999994</v>
      </c>
      <c r="W672" s="6">
        <v>0</v>
      </c>
      <c r="X672" s="6">
        <v>530846.18999999994</v>
      </c>
      <c r="Y672" s="6">
        <v>0</v>
      </c>
      <c r="Z672" s="7">
        <v>43850</v>
      </c>
      <c r="AA6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72" s="35" t="str">
        <f>IFERROR(
                    _xlfn.XLOOKUP(Tabela1[[#This Row],[ID]],'Base_Solicitações MP'!B:B,'Base_Solicitações MP'!R:R),
                    "Não enviada")</f>
        <v>Aguardando Análise FNDE</v>
      </c>
      <c r="AC672" s="15" t="str">
        <f>_xlfn.CONCAT(Tabela1[[#This Row],[Município]],"/",Tabela1[[#This Row],[UF]])</f>
        <v>Canoinhas/SC</v>
      </c>
    </row>
    <row r="673" spans="1:29" x14ac:dyDescent="0.25">
      <c r="A673" s="14" t="s">
        <v>705</v>
      </c>
      <c r="B673" s="2" t="s">
        <v>8804</v>
      </c>
      <c r="C673" s="2" t="s">
        <v>11675</v>
      </c>
      <c r="D673" s="3" t="s">
        <v>1252</v>
      </c>
      <c r="E673" s="1" t="s">
        <v>1253</v>
      </c>
      <c r="F673" s="1">
        <v>2011</v>
      </c>
      <c r="G673" s="1">
        <v>28</v>
      </c>
      <c r="H673" s="1" t="s">
        <v>1358</v>
      </c>
      <c r="I673" s="1" t="s">
        <v>63</v>
      </c>
      <c r="J673" s="1" t="s">
        <v>40</v>
      </c>
      <c r="K673" s="1" t="str">
        <f>IF(Tabela1[[#This Row],[Situação da Obra]]="Inacabada - PC Técnica Concluída","Inacabada",Tabela1[[#This Row],[Situação da Obra]])</f>
        <v>Inacabada</v>
      </c>
      <c r="L673" s="1" t="s">
        <v>30</v>
      </c>
      <c r="M673" s="4">
        <v>43628</v>
      </c>
      <c r="N673" s="5">
        <v>0.75409999999999999</v>
      </c>
      <c r="O673" s="4">
        <v>43628</v>
      </c>
      <c r="P673" s="1" t="s">
        <v>709</v>
      </c>
      <c r="Q673" s="1" t="s">
        <v>710</v>
      </c>
      <c r="R673" s="1" t="s">
        <v>168</v>
      </c>
      <c r="S673" s="1" t="s">
        <v>716</v>
      </c>
      <c r="T673" s="1" t="s">
        <v>712</v>
      </c>
      <c r="U673" s="6">
        <v>623561.76</v>
      </c>
      <c r="V673" s="6">
        <v>509999.22</v>
      </c>
      <c r="W673" s="6">
        <v>0</v>
      </c>
      <c r="X673" s="6">
        <v>509999.22</v>
      </c>
      <c r="Y673" s="6">
        <v>0</v>
      </c>
      <c r="Z673" s="7">
        <v>43464</v>
      </c>
      <c r="AA6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73" s="35" t="str">
        <f>IFERROR(
                    _xlfn.XLOOKUP(Tabela1[[#This Row],[ID]],'Base_Solicitações MP'!B:B,'Base_Solicitações MP'!R:R),
                    "Não enviada")</f>
        <v>Não enviada</v>
      </c>
      <c r="AC673" s="15" t="str">
        <f>_xlfn.CONCAT(Tabela1[[#This Row],[Município]],"/",Tabela1[[#This Row],[UF]])</f>
        <v>Águas Lindas de Goiás/GO</v>
      </c>
    </row>
    <row r="674" spans="1:29" x14ac:dyDescent="0.25">
      <c r="A674" s="14" t="s">
        <v>705</v>
      </c>
      <c r="B674" s="2" t="s">
        <v>8805</v>
      </c>
      <c r="C674" s="2" t="s">
        <v>11676</v>
      </c>
      <c r="D674" s="3" t="s">
        <v>1252</v>
      </c>
      <c r="E674" s="1" t="s">
        <v>1253</v>
      </c>
      <c r="F674" s="1">
        <v>2011</v>
      </c>
      <c r="G674" s="1">
        <v>28</v>
      </c>
      <c r="H674" s="1" t="s">
        <v>1358</v>
      </c>
      <c r="I674" s="1" t="s">
        <v>63</v>
      </c>
      <c r="J674" s="1" t="s">
        <v>40</v>
      </c>
      <c r="K674" s="1" t="str">
        <f>IF(Tabela1[[#This Row],[Situação da Obra]]="Inacabada - PC Técnica Concluída","Inacabada",Tabela1[[#This Row],[Situação da Obra]])</f>
        <v>Inacabada</v>
      </c>
      <c r="L674" s="1" t="s">
        <v>30</v>
      </c>
      <c r="M674" s="4">
        <v>43628</v>
      </c>
      <c r="N674" s="5">
        <v>0.73319999999999996</v>
      </c>
      <c r="O674" s="4">
        <v>43628</v>
      </c>
      <c r="P674" s="1" t="s">
        <v>709</v>
      </c>
      <c r="Q674" s="1" t="s">
        <v>710</v>
      </c>
      <c r="R674" s="1" t="s">
        <v>168</v>
      </c>
      <c r="S674" s="1" t="s">
        <v>716</v>
      </c>
      <c r="T674" s="1" t="s">
        <v>712</v>
      </c>
      <c r="U674" s="6">
        <v>680726.63</v>
      </c>
      <c r="V674" s="6">
        <v>509999.98</v>
      </c>
      <c r="W674" s="6">
        <v>0</v>
      </c>
      <c r="X674" s="6">
        <v>509999.98</v>
      </c>
      <c r="Y674" s="6">
        <v>0</v>
      </c>
      <c r="Z674" s="7">
        <v>43464</v>
      </c>
      <c r="AA6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74" s="35" t="str">
        <f>IFERROR(
                    _xlfn.XLOOKUP(Tabela1[[#This Row],[ID]],'Base_Solicitações MP'!B:B,'Base_Solicitações MP'!R:R),
                    "Não enviada")</f>
        <v>Não enviada</v>
      </c>
      <c r="AC674" s="15" t="str">
        <f>_xlfn.CONCAT(Tabela1[[#This Row],[Município]],"/",Tabela1[[#This Row],[UF]])</f>
        <v>Águas Lindas de Goiás/GO</v>
      </c>
    </row>
    <row r="675" spans="1:29" x14ac:dyDescent="0.25">
      <c r="A675" s="14" t="s">
        <v>705</v>
      </c>
      <c r="B675" s="2" t="s">
        <v>8806</v>
      </c>
      <c r="C675" s="2" t="s">
        <v>11677</v>
      </c>
      <c r="D675" s="3" t="s">
        <v>1252</v>
      </c>
      <c r="E675" s="1" t="s">
        <v>1253</v>
      </c>
      <c r="F675" s="1">
        <v>2011</v>
      </c>
      <c r="G675" s="1">
        <v>28</v>
      </c>
      <c r="H675" s="1" t="s">
        <v>1359</v>
      </c>
      <c r="I675" s="1" t="s">
        <v>63</v>
      </c>
      <c r="J675" s="1" t="s">
        <v>40</v>
      </c>
      <c r="K675" s="1" t="str">
        <f>IF(Tabela1[[#This Row],[Situação da Obra]]="Inacabada - PC Técnica Concluída","Inacabada",Tabela1[[#This Row],[Situação da Obra]])</f>
        <v>Inacabada</v>
      </c>
      <c r="L675" s="1" t="s">
        <v>30</v>
      </c>
      <c r="M675" s="4">
        <v>43628</v>
      </c>
      <c r="N675" s="5">
        <v>0.69869999999999999</v>
      </c>
      <c r="O675" s="4">
        <v>43601</v>
      </c>
      <c r="P675" s="1" t="s">
        <v>709</v>
      </c>
      <c r="Q675" s="1" t="s">
        <v>710</v>
      </c>
      <c r="R675" s="1" t="s">
        <v>168</v>
      </c>
      <c r="S675" s="1" t="s">
        <v>716</v>
      </c>
      <c r="T675" s="1" t="s">
        <v>712</v>
      </c>
      <c r="U675" s="6">
        <v>633260.36</v>
      </c>
      <c r="V675" s="6">
        <v>509999.98</v>
      </c>
      <c r="W675" s="6">
        <v>0</v>
      </c>
      <c r="X675" s="6">
        <v>509999.98</v>
      </c>
      <c r="Y675" s="6">
        <v>0</v>
      </c>
      <c r="Z675" s="7">
        <v>43464</v>
      </c>
      <c r="AA6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75" s="35" t="str">
        <f>IFERROR(
                    _xlfn.XLOOKUP(Tabela1[[#This Row],[ID]],'Base_Solicitações MP'!B:B,'Base_Solicitações MP'!R:R),
                    "Não enviada")</f>
        <v>Não enviada</v>
      </c>
      <c r="AC675" s="15" t="str">
        <f>_xlfn.CONCAT(Tabela1[[#This Row],[Município]],"/",Tabela1[[#This Row],[UF]])</f>
        <v>Luziânia/GO</v>
      </c>
    </row>
    <row r="676" spans="1:29" x14ac:dyDescent="0.25">
      <c r="A676" s="14" t="s">
        <v>24</v>
      </c>
      <c r="B676" s="2" t="s">
        <v>8807</v>
      </c>
      <c r="C676" s="2" t="s">
        <v>25</v>
      </c>
      <c r="D676" s="3" t="s">
        <v>1360</v>
      </c>
      <c r="E676" s="1">
        <v>700362</v>
      </c>
      <c r="F676" s="1">
        <v>2011</v>
      </c>
      <c r="G676" s="1">
        <v>1</v>
      </c>
      <c r="H676" s="1" t="s">
        <v>1361</v>
      </c>
      <c r="I676" s="1" t="s">
        <v>184</v>
      </c>
      <c r="J676" s="1" t="s">
        <v>29</v>
      </c>
      <c r="K676" s="1" t="str">
        <f>IF(Tabela1[[#This Row],[Situação da Obra]]="Inacabada - PC Técnica Concluída","Inacabada",Tabela1[[#This Row],[Situação da Obra]])</f>
        <v>Inacabada</v>
      </c>
      <c r="L676" s="41" t="s">
        <v>30</v>
      </c>
      <c r="M676" s="4">
        <v>44915</v>
      </c>
      <c r="N676" s="5">
        <v>0.92749999999999999</v>
      </c>
      <c r="O676" s="4">
        <v>42529</v>
      </c>
      <c r="P676" s="1" t="s">
        <v>31</v>
      </c>
      <c r="Q676" s="1" t="s">
        <v>24</v>
      </c>
      <c r="R676" s="1" t="s">
        <v>32</v>
      </c>
      <c r="S676" s="1" t="s">
        <v>79</v>
      </c>
      <c r="T676" s="1" t="s">
        <v>34</v>
      </c>
      <c r="U676" s="6">
        <v>617575.99</v>
      </c>
      <c r="V676" s="6">
        <v>612164.41</v>
      </c>
      <c r="W676" s="6">
        <v>6183.4800000000005</v>
      </c>
      <c r="X676" s="6">
        <v>618347.89</v>
      </c>
      <c r="Y676" s="6">
        <v>819.5</v>
      </c>
      <c r="Z676" s="7">
        <v>42072</v>
      </c>
      <c r="AA6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76" s="35" t="str">
        <f>IFERROR(
                    _xlfn.XLOOKUP(Tabela1[[#This Row],[ID]],'Base_Solicitações MP'!B:B,'Base_Solicitações MP'!R:R),
                    "Não enviada")</f>
        <v>Não enviada</v>
      </c>
      <c r="AC676" s="15" t="str">
        <f>_xlfn.CONCAT(Tabela1[[#This Row],[Município]],"/",Tabela1[[#This Row],[UF]])</f>
        <v>São João da Ponta/PA</v>
      </c>
    </row>
    <row r="677" spans="1:29" x14ac:dyDescent="0.25">
      <c r="A677" s="14" t="s">
        <v>24</v>
      </c>
      <c r="B677" s="2" t="s">
        <v>8808</v>
      </c>
      <c r="C677" s="2" t="s">
        <v>25</v>
      </c>
      <c r="D677" s="3" t="s">
        <v>1362</v>
      </c>
      <c r="E677" s="1">
        <v>700542</v>
      </c>
      <c r="F677" s="1">
        <v>2011</v>
      </c>
      <c r="G677" s="1">
        <v>1</v>
      </c>
      <c r="H677" s="1" t="s">
        <v>1363</v>
      </c>
      <c r="I677" s="1" t="s">
        <v>184</v>
      </c>
      <c r="J677" s="1" t="s">
        <v>29</v>
      </c>
      <c r="K677" s="1" t="str">
        <f>IF(Tabela1[[#This Row],[Situação da Obra]]="Inacabada - PC Técnica Concluída","Inacabada",Tabela1[[#This Row],[Situação da Obra]])</f>
        <v>Inacabada</v>
      </c>
      <c r="L677" s="41" t="s">
        <v>30</v>
      </c>
      <c r="M677" s="4">
        <v>44915</v>
      </c>
      <c r="N677" s="5">
        <v>0.43149999999999999</v>
      </c>
      <c r="O677" s="4">
        <v>43277</v>
      </c>
      <c r="P677" s="1" t="s">
        <v>31</v>
      </c>
      <c r="Q677" s="1" t="s">
        <v>24</v>
      </c>
      <c r="R677" s="1" t="s">
        <v>32</v>
      </c>
      <c r="S677" s="1" t="s">
        <v>33</v>
      </c>
      <c r="T677" s="1" t="s">
        <v>34</v>
      </c>
      <c r="U677" s="6">
        <v>1290330.5</v>
      </c>
      <c r="V677" s="6">
        <v>1188000</v>
      </c>
      <c r="W677" s="6">
        <v>12000</v>
      </c>
      <c r="X677" s="6">
        <v>1200000</v>
      </c>
      <c r="Y677" s="6">
        <v>20982.32</v>
      </c>
      <c r="Z677" s="7">
        <v>43465</v>
      </c>
      <c r="AA6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77" s="35" t="str">
        <f>IFERROR(
                    _xlfn.XLOOKUP(Tabela1[[#This Row],[ID]],'Base_Solicitações MP'!B:B,'Base_Solicitações MP'!R:R),
                    "Não enviada")</f>
        <v>Não enviada</v>
      </c>
      <c r="AC677" s="15" t="str">
        <f>_xlfn.CONCAT(Tabela1[[#This Row],[Município]],"/",Tabela1[[#This Row],[UF]])</f>
        <v>Trairão/PA</v>
      </c>
    </row>
    <row r="678" spans="1:29" x14ac:dyDescent="0.25">
      <c r="A678" s="14" t="s">
        <v>24</v>
      </c>
      <c r="B678" s="2" t="s">
        <v>8809</v>
      </c>
      <c r="C678" s="2" t="s">
        <v>25</v>
      </c>
      <c r="D678" s="3" t="s">
        <v>1364</v>
      </c>
      <c r="E678" s="1">
        <v>700792</v>
      </c>
      <c r="F678" s="1">
        <v>2011</v>
      </c>
      <c r="G678" s="1">
        <v>1</v>
      </c>
      <c r="H678" s="1" t="s">
        <v>1365</v>
      </c>
      <c r="I678" s="1" t="s">
        <v>47</v>
      </c>
      <c r="J678" s="1" t="s">
        <v>40</v>
      </c>
      <c r="K678" s="1" t="str">
        <f>IF(Tabela1[[#This Row],[Situação da Obra]]="Inacabada - PC Técnica Concluída","Inacabada",Tabela1[[#This Row],[Situação da Obra]])</f>
        <v>Inacabada</v>
      </c>
      <c r="L678" s="41" t="s">
        <v>30</v>
      </c>
      <c r="M678" s="4">
        <v>43257</v>
      </c>
      <c r="N678" s="5">
        <v>0.64180000000000004</v>
      </c>
      <c r="O678" s="4">
        <v>42732</v>
      </c>
      <c r="P678" s="1" t="s">
        <v>31</v>
      </c>
      <c r="Q678" s="1" t="s">
        <v>24</v>
      </c>
      <c r="R678" s="1" t="s">
        <v>32</v>
      </c>
      <c r="S678" s="1" t="s">
        <v>79</v>
      </c>
      <c r="T678" s="1" t="s">
        <v>34</v>
      </c>
      <c r="U678" s="6">
        <v>618669.25</v>
      </c>
      <c r="V678" s="6">
        <v>614696.43000000005</v>
      </c>
      <c r="W678" s="6">
        <v>6209.05</v>
      </c>
      <c r="X678" s="6">
        <v>620905.4800000001</v>
      </c>
      <c r="Y678" s="6">
        <v>0</v>
      </c>
      <c r="Z678" s="7">
        <v>42976</v>
      </c>
      <c r="AA6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78" s="35" t="str">
        <f>IFERROR(
                    _xlfn.XLOOKUP(Tabela1[[#This Row],[ID]],'Base_Solicitações MP'!B:B,'Base_Solicitações MP'!R:R),
                    "Não enviada")</f>
        <v>Aguardando Análise FNDE</v>
      </c>
      <c r="AC678" s="15" t="str">
        <f>_xlfn.CONCAT(Tabela1[[#This Row],[Município]],"/",Tabela1[[#This Row],[UF]])</f>
        <v>Arapoema/TO</v>
      </c>
    </row>
    <row r="679" spans="1:29" x14ac:dyDescent="0.25">
      <c r="A679" s="14" t="s">
        <v>24</v>
      </c>
      <c r="B679" s="2" t="s">
        <v>8810</v>
      </c>
      <c r="C679" s="2" t="s">
        <v>25</v>
      </c>
      <c r="D679" s="3" t="s">
        <v>1366</v>
      </c>
      <c r="E679" s="1">
        <v>700385</v>
      </c>
      <c r="F679" s="1">
        <v>2011</v>
      </c>
      <c r="G679" s="1">
        <v>1</v>
      </c>
      <c r="H679" s="1" t="s">
        <v>1367</v>
      </c>
      <c r="I679" s="1" t="s">
        <v>37</v>
      </c>
      <c r="J679" s="1" t="s">
        <v>29</v>
      </c>
      <c r="K679" s="1" t="str">
        <f>IF(Tabela1[[#This Row],[Situação da Obra]]="Inacabada - PC Técnica Concluída","Inacabada",Tabela1[[#This Row],[Situação da Obra]])</f>
        <v>Inacabada</v>
      </c>
      <c r="L679" s="1" t="s">
        <v>30</v>
      </c>
      <c r="M679" s="4">
        <v>44915</v>
      </c>
      <c r="N679" s="5">
        <v>8.1799999999999998E-2</v>
      </c>
      <c r="O679" s="4">
        <v>42160</v>
      </c>
      <c r="P679" s="1" t="s">
        <v>31</v>
      </c>
      <c r="Q679" s="1" t="s">
        <v>24</v>
      </c>
      <c r="R679" s="1" t="s">
        <v>32</v>
      </c>
      <c r="S679" s="1" t="s">
        <v>33</v>
      </c>
      <c r="T679" s="1" t="s">
        <v>34</v>
      </c>
      <c r="U679" s="6">
        <v>1311999.68</v>
      </c>
      <c r="V679" s="6">
        <v>1299228.07</v>
      </c>
      <c r="W679" s="6">
        <v>13123.52</v>
      </c>
      <c r="X679" s="6">
        <v>1312351.5900000001</v>
      </c>
      <c r="Y679" s="6">
        <v>2571.63</v>
      </c>
      <c r="Z679" s="7">
        <v>42349</v>
      </c>
      <c r="AA6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79" s="35" t="str">
        <f>IFERROR(
                    _xlfn.XLOOKUP(Tabela1[[#This Row],[ID]],'Base_Solicitações MP'!B:B,'Base_Solicitações MP'!R:R),
                    "Não enviada")</f>
        <v>Aguardando Análise FNDE</v>
      </c>
      <c r="AC679" s="15" t="str">
        <f>_xlfn.CONCAT(Tabela1[[#This Row],[Município]],"/",Tabela1[[#This Row],[UF]])</f>
        <v>Guaribas/PI</v>
      </c>
    </row>
    <row r="680" spans="1:29" x14ac:dyDescent="0.25">
      <c r="A680" s="14" t="s">
        <v>24</v>
      </c>
      <c r="B680" s="2" t="s">
        <v>7716</v>
      </c>
      <c r="C680" s="2" t="s">
        <v>25</v>
      </c>
      <c r="D680" s="3" t="s">
        <v>1368</v>
      </c>
      <c r="E680" s="1">
        <v>701393</v>
      </c>
      <c r="F680" s="1">
        <v>2011</v>
      </c>
      <c r="G680" s="1">
        <v>1</v>
      </c>
      <c r="H680" s="1" t="s">
        <v>1369</v>
      </c>
      <c r="I680" s="1" t="s">
        <v>129</v>
      </c>
      <c r="J680" s="1" t="s">
        <v>29</v>
      </c>
      <c r="K680" s="1" t="str">
        <f>IF(Tabela1[[#This Row],[Situação da Obra]]="Inacabada - PC Técnica Concluída","Inacabada",Tabela1[[#This Row],[Situação da Obra]])</f>
        <v>Inacabada</v>
      </c>
      <c r="L680" s="41" t="s">
        <v>30</v>
      </c>
      <c r="M680" s="4">
        <v>44915</v>
      </c>
      <c r="N680" s="5">
        <v>0.93230000000000002</v>
      </c>
      <c r="O680" s="4">
        <v>43570</v>
      </c>
      <c r="P680" s="1" t="s">
        <v>31</v>
      </c>
      <c r="Q680" s="1" t="s">
        <v>24</v>
      </c>
      <c r="R680" s="1" t="s">
        <v>32</v>
      </c>
      <c r="S680" s="1" t="s">
        <v>79</v>
      </c>
      <c r="T680" s="1" t="s">
        <v>34</v>
      </c>
      <c r="U680" s="6">
        <v>781418.03</v>
      </c>
      <c r="V680" s="6">
        <v>614327.04000000004</v>
      </c>
      <c r="W680" s="6">
        <v>6205.32</v>
      </c>
      <c r="X680" s="6">
        <v>620532.36</v>
      </c>
      <c r="Y680" s="6">
        <v>0</v>
      </c>
      <c r="Z680" s="7">
        <v>43498</v>
      </c>
      <c r="AA6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80" s="35" t="str">
        <f>IFERROR(
                    _xlfn.XLOOKUP(Tabela1[[#This Row],[ID]],'Base_Solicitações MP'!B:B,'Base_Solicitações MP'!R:R),
                    "Não enviada")</f>
        <v>Aguardando Análise FNDE</v>
      </c>
      <c r="AC680" s="15" t="str">
        <f>_xlfn.CONCAT(Tabela1[[#This Row],[Município]],"/",Tabela1[[#This Row],[UF]])</f>
        <v>Campo Redondo/RN</v>
      </c>
    </row>
    <row r="681" spans="1:29" x14ac:dyDescent="0.25">
      <c r="A681" s="14" t="s">
        <v>24</v>
      </c>
      <c r="B681" s="2" t="s">
        <v>8811</v>
      </c>
      <c r="C681" s="2" t="s">
        <v>25</v>
      </c>
      <c r="D681" s="3" t="s">
        <v>1370</v>
      </c>
      <c r="E681" s="1">
        <v>700504</v>
      </c>
      <c r="F681" s="1">
        <v>2011</v>
      </c>
      <c r="G681" s="1">
        <v>1</v>
      </c>
      <c r="H681" s="1" t="s">
        <v>1371</v>
      </c>
      <c r="I681" s="1" t="s">
        <v>160</v>
      </c>
      <c r="J681" s="1" t="s">
        <v>40</v>
      </c>
      <c r="K681" s="1" t="str">
        <f>IF(Tabela1[[#This Row],[Situação da Obra]]="Inacabada - PC Técnica Concluída","Inacabada",Tabela1[[#This Row],[Situação da Obra]])</f>
        <v>Inacabada</v>
      </c>
      <c r="L681" s="1" t="s">
        <v>30</v>
      </c>
      <c r="M681" s="4">
        <v>43370</v>
      </c>
      <c r="N681" s="5">
        <v>0.46750000000000003</v>
      </c>
      <c r="O681" s="4">
        <v>43357</v>
      </c>
      <c r="P681" s="1" t="s">
        <v>31</v>
      </c>
      <c r="Q681" s="1" t="s">
        <v>24</v>
      </c>
      <c r="R681" s="1" t="s">
        <v>32</v>
      </c>
      <c r="S681" s="1" t="s">
        <v>33</v>
      </c>
      <c r="T681" s="1" t="s">
        <v>34</v>
      </c>
      <c r="U681" s="6">
        <v>1095442.81</v>
      </c>
      <c r="V681" s="6">
        <v>1273331.8</v>
      </c>
      <c r="W681" s="6">
        <v>12861.94</v>
      </c>
      <c r="X681" s="6">
        <v>1286193.74</v>
      </c>
      <c r="Y681" s="6">
        <v>1520.24</v>
      </c>
      <c r="Z681" s="7">
        <v>43267</v>
      </c>
      <c r="AA6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81" s="35" t="str">
        <f>IFERROR(
                    _xlfn.XLOOKUP(Tabela1[[#This Row],[ID]],'Base_Solicitações MP'!B:B,'Base_Solicitações MP'!R:R),
                    "Não enviada")</f>
        <v>Não enviada</v>
      </c>
      <c r="AC681" s="15" t="str">
        <f>_xlfn.CONCAT(Tabela1[[#This Row],[Município]],"/",Tabela1[[#This Row],[UF]])</f>
        <v>Inajá/PE</v>
      </c>
    </row>
    <row r="682" spans="1:29" x14ac:dyDescent="0.25">
      <c r="A682" s="14" t="s">
        <v>24</v>
      </c>
      <c r="B682" s="2" t="s">
        <v>8812</v>
      </c>
      <c r="C682" s="2" t="s">
        <v>25</v>
      </c>
      <c r="D682" s="3" t="s">
        <v>1372</v>
      </c>
      <c r="E682" s="1">
        <v>700329</v>
      </c>
      <c r="F682" s="1">
        <v>2011</v>
      </c>
      <c r="G682" s="1">
        <v>1</v>
      </c>
      <c r="H682" s="1" t="s">
        <v>1373</v>
      </c>
      <c r="I682" s="1" t="s">
        <v>82</v>
      </c>
      <c r="J682" s="1" t="s">
        <v>40</v>
      </c>
      <c r="K682" s="1" t="str">
        <f>IF(Tabela1[[#This Row],[Situação da Obra]]="Inacabada - PC Técnica Concluída","Inacabada",Tabela1[[#This Row],[Situação da Obra]])</f>
        <v>Inacabada</v>
      </c>
      <c r="L682" s="1" t="s">
        <v>30</v>
      </c>
      <c r="M682" s="4">
        <v>43460</v>
      </c>
      <c r="N682" s="5">
        <v>0.43</v>
      </c>
      <c r="O682" s="4">
        <v>43460</v>
      </c>
      <c r="P682" s="1" t="s">
        <v>31</v>
      </c>
      <c r="Q682" s="1" t="s">
        <v>24</v>
      </c>
      <c r="R682" s="1" t="s">
        <v>32</v>
      </c>
      <c r="S682" s="1" t="s">
        <v>33</v>
      </c>
      <c r="T682" s="1" t="s">
        <v>34</v>
      </c>
      <c r="U682" s="6">
        <v>759807.58</v>
      </c>
      <c r="V682" s="6">
        <v>1278014.83</v>
      </c>
      <c r="W682" s="6">
        <v>12909.24</v>
      </c>
      <c r="X682" s="6">
        <v>1290924.07</v>
      </c>
      <c r="Y682" s="6">
        <v>445441.35</v>
      </c>
      <c r="Z682" s="7">
        <v>43184</v>
      </c>
      <c r="AA6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82" s="35" t="str">
        <f>IFERROR(
                    _xlfn.XLOOKUP(Tabela1[[#This Row],[ID]],'Base_Solicitações MP'!B:B,'Base_Solicitações MP'!R:R),
                    "Não enviada")</f>
        <v>Diligência</v>
      </c>
      <c r="AC682" s="15" t="str">
        <f>_xlfn.CONCAT(Tabela1[[#This Row],[Município]],"/",Tabela1[[#This Row],[UF]])</f>
        <v>Presidente Tancredo Neves/BA</v>
      </c>
    </row>
    <row r="683" spans="1:29" x14ac:dyDescent="0.25">
      <c r="A683" s="14" t="s">
        <v>24</v>
      </c>
      <c r="B683" s="2" t="s">
        <v>8813</v>
      </c>
      <c r="C683" s="2" t="s">
        <v>25</v>
      </c>
      <c r="D683" s="3" t="s">
        <v>1374</v>
      </c>
      <c r="E683" s="1">
        <v>700360</v>
      </c>
      <c r="F683" s="1">
        <v>2011</v>
      </c>
      <c r="G683" s="1">
        <v>1</v>
      </c>
      <c r="H683" s="1" t="s">
        <v>1375</v>
      </c>
      <c r="I683" s="1" t="s">
        <v>82</v>
      </c>
      <c r="J683" s="1" t="s">
        <v>40</v>
      </c>
      <c r="K683" s="1" t="str">
        <f>IF(Tabela1[[#This Row],[Situação da Obra]]="Inacabada - PC Técnica Concluída","Inacabada",Tabela1[[#This Row],[Situação da Obra]])</f>
        <v>Inacabada</v>
      </c>
      <c r="L683" s="1" t="s">
        <v>30</v>
      </c>
      <c r="M683" s="4">
        <v>42570</v>
      </c>
      <c r="N683" s="5">
        <v>0.99460000000000004</v>
      </c>
      <c r="O683" s="4">
        <v>42559</v>
      </c>
      <c r="P683" s="1" t="s">
        <v>199</v>
      </c>
      <c r="Q683" s="1" t="s">
        <v>24</v>
      </c>
      <c r="R683" s="1" t="s">
        <v>32</v>
      </c>
      <c r="S683" s="1" t="s">
        <v>205</v>
      </c>
      <c r="T683" s="1" t="s">
        <v>201</v>
      </c>
      <c r="U683" s="6">
        <v>856944.03</v>
      </c>
      <c r="V683" s="6">
        <v>848374.58000000007</v>
      </c>
      <c r="W683" s="6">
        <v>8569.44</v>
      </c>
      <c r="X683" s="6">
        <v>856944.02</v>
      </c>
      <c r="Y683" s="6">
        <v>0</v>
      </c>
      <c r="Z683" s="7">
        <v>42459</v>
      </c>
      <c r="AA6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83" s="35" t="str">
        <f>IFERROR(
                    _xlfn.XLOOKUP(Tabela1[[#This Row],[ID]],'Base_Solicitações MP'!B:B,'Base_Solicitações MP'!R:R),
                    "Não enviada")</f>
        <v>Diligência</v>
      </c>
      <c r="AC683" s="15" t="str">
        <f>_xlfn.CONCAT(Tabela1[[#This Row],[Município]],"/",Tabela1[[#This Row],[UF]])</f>
        <v>Teolândia/BA</v>
      </c>
    </row>
    <row r="684" spans="1:29" x14ac:dyDescent="0.25">
      <c r="A684" s="14" t="s">
        <v>705</v>
      </c>
      <c r="B684" s="2" t="s">
        <v>8814</v>
      </c>
      <c r="C684" s="2" t="s">
        <v>11678</v>
      </c>
      <c r="D684" s="3" t="s">
        <v>1376</v>
      </c>
      <c r="E684" s="1" t="s">
        <v>1377</v>
      </c>
      <c r="F684" s="1">
        <v>2014</v>
      </c>
      <c r="G684" s="1">
        <v>1</v>
      </c>
      <c r="H684" s="1" t="s">
        <v>1378</v>
      </c>
      <c r="I684" s="1" t="s">
        <v>352</v>
      </c>
      <c r="J684" s="1" t="s">
        <v>29</v>
      </c>
      <c r="K684" s="1" t="str">
        <f>IF(Tabela1[[#This Row],[Situação da Obra]]="Inacabada - PC Técnica Concluída","Inacabada",Tabela1[[#This Row],[Situação da Obra]])</f>
        <v>Inacabada</v>
      </c>
      <c r="L684" s="1" t="s">
        <v>30</v>
      </c>
      <c r="M684" s="4">
        <v>44915</v>
      </c>
      <c r="N684" s="5">
        <v>0.85399999999999998</v>
      </c>
      <c r="O684" s="4">
        <v>42745</v>
      </c>
      <c r="P684" s="1" t="s">
        <v>31</v>
      </c>
      <c r="Q684" s="1" t="s">
        <v>710</v>
      </c>
      <c r="R684" s="1" t="s">
        <v>32</v>
      </c>
      <c r="S684" s="1" t="s">
        <v>33</v>
      </c>
      <c r="T684" s="1" t="s">
        <v>34</v>
      </c>
      <c r="U684" s="6">
        <v>1395859.22</v>
      </c>
      <c r="V684" s="6">
        <v>1397866.94</v>
      </c>
      <c r="W684" s="6">
        <v>0</v>
      </c>
      <c r="X684" s="6">
        <v>1397866.94</v>
      </c>
      <c r="Y684" s="6">
        <v>728.86</v>
      </c>
      <c r="Z684" s="7">
        <v>43130</v>
      </c>
      <c r="AA6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84" s="35" t="str">
        <f>IFERROR(
                    _xlfn.XLOOKUP(Tabela1[[#This Row],[ID]],'Base_Solicitações MP'!B:B,'Base_Solicitações MP'!R:R),
                    "Não enviada")</f>
        <v>Não enviada</v>
      </c>
      <c r="AC684" s="15" t="str">
        <f>_xlfn.CONCAT(Tabela1[[#This Row],[Município]],"/",Tabela1[[#This Row],[UF]])</f>
        <v>Água Branca/AL</v>
      </c>
    </row>
    <row r="685" spans="1:29" x14ac:dyDescent="0.25">
      <c r="A685" s="14" t="s">
        <v>705</v>
      </c>
      <c r="B685" s="2" t="s">
        <v>8815</v>
      </c>
      <c r="C685" s="2" t="s">
        <v>11679</v>
      </c>
      <c r="D685" s="3" t="s">
        <v>1379</v>
      </c>
      <c r="E685" s="1" t="s">
        <v>1380</v>
      </c>
      <c r="F685" s="1">
        <v>2013</v>
      </c>
      <c r="G685" s="1">
        <v>1</v>
      </c>
      <c r="H685" s="1" t="s">
        <v>1381</v>
      </c>
      <c r="I685" s="1" t="s">
        <v>444</v>
      </c>
      <c r="J685" s="1" t="s">
        <v>56</v>
      </c>
      <c r="K685" s="1" t="str">
        <f>IF(Tabela1[[#This Row],[Situação da Obra]]="Inacabada - PC Técnica Concluída","Inacabada",Tabela1[[#This Row],[Situação da Obra]])</f>
        <v>Paralisada</v>
      </c>
      <c r="L685" s="1" t="s">
        <v>30</v>
      </c>
      <c r="M685" s="4">
        <v>44999</v>
      </c>
      <c r="N685" s="5">
        <v>0.30869999999999997</v>
      </c>
      <c r="O685" s="4">
        <v>44999</v>
      </c>
      <c r="P685" s="1" t="s">
        <v>31</v>
      </c>
      <c r="Q685" s="1" t="s">
        <v>710</v>
      </c>
      <c r="R685" s="1" t="s">
        <v>32</v>
      </c>
      <c r="S685" s="1" t="s">
        <v>57</v>
      </c>
      <c r="T685" s="1" t="s">
        <v>34</v>
      </c>
      <c r="U685" s="6">
        <v>2047236.35</v>
      </c>
      <c r="V685" s="6">
        <v>2048300.76</v>
      </c>
      <c r="W685" s="6">
        <v>0</v>
      </c>
      <c r="X685" s="6">
        <v>2048300.76</v>
      </c>
      <c r="Y685" s="6">
        <v>227477.9</v>
      </c>
      <c r="Z685" s="7">
        <v>45138</v>
      </c>
      <c r="AA6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85" s="35" t="str">
        <f>IFERROR(
                    _xlfn.XLOOKUP(Tabela1[[#This Row],[ID]],'Base_Solicitações MP'!B:B,'Base_Solicitações MP'!R:R),
                    "Não enviada")</f>
        <v>Diligência</v>
      </c>
      <c r="AC685" s="15" t="str">
        <f>_xlfn.CONCAT(Tabela1[[#This Row],[Município]],"/",Tabela1[[#This Row],[UF]])</f>
        <v>Porto Acre/AC</v>
      </c>
    </row>
    <row r="686" spans="1:29" x14ac:dyDescent="0.25">
      <c r="A686" s="14" t="s">
        <v>705</v>
      </c>
      <c r="B686" s="2" t="s">
        <v>8092</v>
      </c>
      <c r="C686" s="2" t="s">
        <v>11680</v>
      </c>
      <c r="D686" s="3" t="s">
        <v>1382</v>
      </c>
      <c r="E686" s="1" t="s">
        <v>1383</v>
      </c>
      <c r="F686" s="1">
        <v>2014</v>
      </c>
      <c r="G686" s="1">
        <v>1</v>
      </c>
      <c r="H686" s="1" t="s">
        <v>1384</v>
      </c>
      <c r="I686" s="1" t="s">
        <v>444</v>
      </c>
      <c r="J686" s="1" t="s">
        <v>40</v>
      </c>
      <c r="K686" s="1" t="str">
        <f>IF(Tabela1[[#This Row],[Situação da Obra]]="Inacabada - PC Técnica Concluída","Inacabada",Tabela1[[#This Row],[Situação da Obra]])</f>
        <v>Inacabada</v>
      </c>
      <c r="L686" s="1" t="s">
        <v>30</v>
      </c>
      <c r="M686" s="4">
        <v>43412</v>
      </c>
      <c r="N686" s="5">
        <v>0.64990000000000003</v>
      </c>
      <c r="O686" s="4">
        <v>43270</v>
      </c>
      <c r="P686" s="1" t="s">
        <v>31</v>
      </c>
      <c r="Q686" s="1" t="s">
        <v>710</v>
      </c>
      <c r="R686" s="1" t="s">
        <v>32</v>
      </c>
      <c r="S686" s="1" t="s">
        <v>33</v>
      </c>
      <c r="T686" s="1" t="s">
        <v>34</v>
      </c>
      <c r="U686" s="6">
        <v>968492.31</v>
      </c>
      <c r="V686" s="6">
        <v>1300092.1200000001</v>
      </c>
      <c r="W686" s="6">
        <v>0</v>
      </c>
      <c r="X686" s="6">
        <v>1300092.1200000001</v>
      </c>
      <c r="Y686" s="6">
        <v>490.38</v>
      </c>
      <c r="Z686" s="7">
        <v>43311</v>
      </c>
      <c r="AA6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86" s="35" t="str">
        <f>IFERROR(
                    _xlfn.XLOOKUP(Tabela1[[#This Row],[ID]],'Base_Solicitações MP'!B:B,'Base_Solicitações MP'!R:R),
                    "Não enviada")</f>
        <v>Diligência</v>
      </c>
      <c r="AC686" s="15" t="str">
        <f>_xlfn.CONCAT(Tabela1[[#This Row],[Município]],"/",Tabela1[[#This Row],[UF]])</f>
        <v>Senador Guiomard/AC</v>
      </c>
    </row>
    <row r="687" spans="1:29" x14ac:dyDescent="0.25">
      <c r="A687" s="14" t="s">
        <v>705</v>
      </c>
      <c r="B687" s="2" t="s">
        <v>8816</v>
      </c>
      <c r="C687" s="2" t="s">
        <v>11681</v>
      </c>
      <c r="D687" s="3" t="s">
        <v>1385</v>
      </c>
      <c r="E687" s="1" t="s">
        <v>1386</v>
      </c>
      <c r="F687" s="1">
        <v>2012</v>
      </c>
      <c r="G687" s="1">
        <v>1</v>
      </c>
      <c r="H687" s="1" t="s">
        <v>1387</v>
      </c>
      <c r="I687" s="1" t="s">
        <v>352</v>
      </c>
      <c r="J687" s="1" t="s">
        <v>40</v>
      </c>
      <c r="K687" s="1" t="str">
        <f>IF(Tabela1[[#This Row],[Situação da Obra]]="Inacabada - PC Técnica Concluída","Inacabada",Tabela1[[#This Row],[Situação da Obra]])</f>
        <v>Inacabada</v>
      </c>
      <c r="L687" s="1" t="s">
        <v>30</v>
      </c>
      <c r="M687" s="4">
        <v>42607</v>
      </c>
      <c r="N687" s="5">
        <v>5.5E-2</v>
      </c>
      <c r="O687" s="4">
        <v>42545</v>
      </c>
      <c r="P687" s="1" t="s">
        <v>31</v>
      </c>
      <c r="Q687" s="1" t="s">
        <v>710</v>
      </c>
      <c r="R687" s="1" t="s">
        <v>32</v>
      </c>
      <c r="S687" s="1" t="s">
        <v>33</v>
      </c>
      <c r="T687" s="1" t="s">
        <v>34</v>
      </c>
      <c r="U687" s="6">
        <v>1172827.98</v>
      </c>
      <c r="V687" s="6">
        <v>1454999.07</v>
      </c>
      <c r="W687" s="6">
        <v>0</v>
      </c>
      <c r="X687" s="6">
        <v>1454999.07</v>
      </c>
      <c r="Y687" s="6">
        <v>22.58</v>
      </c>
      <c r="Z687" s="7">
        <v>42523</v>
      </c>
      <c r="AA6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87" s="35" t="str">
        <f>IFERROR(
                    _xlfn.XLOOKUP(Tabela1[[#This Row],[ID]],'Base_Solicitações MP'!B:B,'Base_Solicitações MP'!R:R),
                    "Não enviada")</f>
        <v>Não enviada</v>
      </c>
      <c r="AC687" s="15" t="str">
        <f>_xlfn.CONCAT(Tabela1[[#This Row],[Município]],"/",Tabela1[[#This Row],[UF]])</f>
        <v>Novo Lino/AL</v>
      </c>
    </row>
    <row r="688" spans="1:29" x14ac:dyDescent="0.25">
      <c r="A688" s="14" t="s">
        <v>705</v>
      </c>
      <c r="B688" s="2" t="s">
        <v>8817</v>
      </c>
      <c r="C688" s="2" t="s">
        <v>11682</v>
      </c>
      <c r="D688" s="3" t="s">
        <v>1388</v>
      </c>
      <c r="E688" s="1" t="s">
        <v>1389</v>
      </c>
      <c r="F688" s="1">
        <v>2012</v>
      </c>
      <c r="G688" s="1">
        <v>2</v>
      </c>
      <c r="H688" s="1" t="s">
        <v>638</v>
      </c>
      <c r="I688" s="1" t="s">
        <v>212</v>
      </c>
      <c r="J688" s="1" t="s">
        <v>29</v>
      </c>
      <c r="K688" s="1" t="str">
        <f>IF(Tabela1[[#This Row],[Situação da Obra]]="Inacabada - PC Técnica Concluída","Inacabada",Tabela1[[#This Row],[Situação da Obra]])</f>
        <v>Inacabada</v>
      </c>
      <c r="L688" s="1" t="s">
        <v>30</v>
      </c>
      <c r="M688" s="4">
        <v>44915</v>
      </c>
      <c r="N688" s="5">
        <v>0.20610000000000001</v>
      </c>
      <c r="O688" s="4">
        <v>42622</v>
      </c>
      <c r="P688" s="1" t="s">
        <v>31</v>
      </c>
      <c r="Q688" s="1" t="s">
        <v>710</v>
      </c>
      <c r="R688" s="1" t="s">
        <v>32</v>
      </c>
      <c r="S688" s="1" t="s">
        <v>79</v>
      </c>
      <c r="T688" s="1" t="s">
        <v>34</v>
      </c>
      <c r="U688" s="6">
        <v>680000</v>
      </c>
      <c r="V688" s="6">
        <v>680000</v>
      </c>
      <c r="W688" s="6">
        <v>0</v>
      </c>
      <c r="X688" s="6">
        <v>680000</v>
      </c>
      <c r="Y688" s="6">
        <v>16647.96</v>
      </c>
      <c r="Z688" s="7">
        <v>42802</v>
      </c>
      <c r="AA6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88" s="35" t="str">
        <f>IFERROR(
                    _xlfn.XLOOKUP(Tabela1[[#This Row],[ID]],'Base_Solicitações MP'!B:B,'Base_Solicitações MP'!R:R),
                    "Não enviada")</f>
        <v>Não enviada</v>
      </c>
      <c r="AC688" s="15" t="str">
        <f>_xlfn.CONCAT(Tabela1[[#This Row],[Município]],"/",Tabela1[[#This Row],[UF]])</f>
        <v>Maraã/AM</v>
      </c>
    </row>
    <row r="689" spans="1:29" x14ac:dyDescent="0.25">
      <c r="A689" s="14" t="s">
        <v>705</v>
      </c>
      <c r="B689" s="2" t="s">
        <v>8818</v>
      </c>
      <c r="C689" s="2" t="s">
        <v>11683</v>
      </c>
      <c r="D689" s="3" t="s">
        <v>1388</v>
      </c>
      <c r="E689" s="1" t="s">
        <v>1389</v>
      </c>
      <c r="F689" s="1">
        <v>2012</v>
      </c>
      <c r="G689" s="1">
        <v>2</v>
      </c>
      <c r="H689" s="1" t="s">
        <v>638</v>
      </c>
      <c r="I689" s="1" t="s">
        <v>212</v>
      </c>
      <c r="J689" s="1" t="s">
        <v>29</v>
      </c>
      <c r="K689" s="1" t="str">
        <f>IF(Tabela1[[#This Row],[Situação da Obra]]="Inacabada - PC Técnica Concluída","Inacabada",Tabela1[[#This Row],[Situação da Obra]])</f>
        <v>Inacabada</v>
      </c>
      <c r="L689" s="1" t="s">
        <v>30</v>
      </c>
      <c r="M689" s="4">
        <v>44915</v>
      </c>
      <c r="N689" s="5">
        <v>0.80159999999999998</v>
      </c>
      <c r="O689" s="4">
        <v>42622</v>
      </c>
      <c r="P689" s="1" t="s">
        <v>31</v>
      </c>
      <c r="Q689" s="1" t="s">
        <v>710</v>
      </c>
      <c r="R689" s="1" t="s">
        <v>32</v>
      </c>
      <c r="S689" s="1" t="s">
        <v>33</v>
      </c>
      <c r="T689" s="1" t="s">
        <v>34</v>
      </c>
      <c r="U689" s="6">
        <v>1454515.97</v>
      </c>
      <c r="V689" s="6">
        <v>1454515.97</v>
      </c>
      <c r="W689" s="6">
        <v>0</v>
      </c>
      <c r="X689" s="6">
        <v>1454515.97</v>
      </c>
      <c r="Y689" s="6">
        <v>16647.96</v>
      </c>
      <c r="Z689" s="7">
        <v>42802</v>
      </c>
      <c r="AA6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89" s="35" t="str">
        <f>IFERROR(
                    _xlfn.XLOOKUP(Tabela1[[#This Row],[ID]],'Base_Solicitações MP'!B:B,'Base_Solicitações MP'!R:R),
                    "Não enviada")</f>
        <v>Não enviada</v>
      </c>
      <c r="AC689" s="15" t="str">
        <f>_xlfn.CONCAT(Tabela1[[#This Row],[Município]],"/",Tabela1[[#This Row],[UF]])</f>
        <v>Maraã/AM</v>
      </c>
    </row>
    <row r="690" spans="1:29" x14ac:dyDescent="0.25">
      <c r="A690" s="14" t="s">
        <v>705</v>
      </c>
      <c r="B690" s="2" t="s">
        <v>6817</v>
      </c>
      <c r="C690" s="2" t="s">
        <v>11684</v>
      </c>
      <c r="D690" s="3" t="s">
        <v>1390</v>
      </c>
      <c r="E690" s="1" t="s">
        <v>1391</v>
      </c>
      <c r="F690" s="1">
        <v>2012</v>
      </c>
      <c r="G690" s="1">
        <v>1</v>
      </c>
      <c r="H690" s="1" t="s">
        <v>1392</v>
      </c>
      <c r="I690" s="1" t="s">
        <v>212</v>
      </c>
      <c r="J690" s="1" t="s">
        <v>29</v>
      </c>
      <c r="K690" s="1" t="str">
        <f>IF(Tabela1[[#This Row],[Situação da Obra]]="Inacabada - PC Técnica Concluída","Inacabada",Tabela1[[#This Row],[Situação da Obra]])</f>
        <v>Inacabada</v>
      </c>
      <c r="L690" s="1" t="s">
        <v>30</v>
      </c>
      <c r="M690" s="4">
        <v>44915</v>
      </c>
      <c r="N690" s="5">
        <v>0.66300000000000003</v>
      </c>
      <c r="O690" s="4">
        <v>41897</v>
      </c>
      <c r="P690" s="1" t="s">
        <v>31</v>
      </c>
      <c r="Q690" s="1" t="s">
        <v>710</v>
      </c>
      <c r="R690" s="1" t="s">
        <v>32</v>
      </c>
      <c r="S690" s="1" t="s">
        <v>33</v>
      </c>
      <c r="T690" s="1" t="s">
        <v>34</v>
      </c>
      <c r="U690" s="6">
        <v>1704569.84</v>
      </c>
      <c r="V690" s="6">
        <v>1447257.01</v>
      </c>
      <c r="W690" s="6">
        <v>0</v>
      </c>
      <c r="X690" s="6">
        <v>1447257.01</v>
      </c>
      <c r="Y690" s="6">
        <v>4070.45</v>
      </c>
      <c r="Z690" s="7">
        <v>42613</v>
      </c>
      <c r="AA6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90" s="35" t="str">
        <f>IFERROR(
                    _xlfn.XLOOKUP(Tabela1[[#This Row],[ID]],'Base_Solicitações MP'!B:B,'Base_Solicitações MP'!R:R),
                    "Não enviada")</f>
        <v>Diligência</v>
      </c>
      <c r="AC690" s="15" t="str">
        <f>_xlfn.CONCAT(Tabela1[[#This Row],[Município]],"/",Tabela1[[#This Row],[UF]])</f>
        <v>Uarini/AM</v>
      </c>
    </row>
    <row r="691" spans="1:29" x14ac:dyDescent="0.25">
      <c r="A691" s="14" t="s">
        <v>705</v>
      </c>
      <c r="B691" s="2" t="s">
        <v>7029</v>
      </c>
      <c r="C691" s="2" t="s">
        <v>11685</v>
      </c>
      <c r="D691" s="3" t="s">
        <v>1393</v>
      </c>
      <c r="E691" s="1" t="s">
        <v>1394</v>
      </c>
      <c r="F691" s="1">
        <v>2013</v>
      </c>
      <c r="G691" s="1">
        <v>2</v>
      </c>
      <c r="H691" s="1" t="s">
        <v>894</v>
      </c>
      <c r="I691" s="1" t="s">
        <v>82</v>
      </c>
      <c r="J691" s="1" t="s">
        <v>56</v>
      </c>
      <c r="K691" s="1" t="str">
        <f>IF(Tabela1[[#This Row],[Situação da Obra]]="Inacabada - PC Técnica Concluída","Inacabada",Tabela1[[#This Row],[Situação da Obra]])</f>
        <v>Paralisada</v>
      </c>
      <c r="L691" s="1" t="s">
        <v>30</v>
      </c>
      <c r="M691" s="4">
        <v>45002</v>
      </c>
      <c r="N691" s="5">
        <v>0.41499999999999998</v>
      </c>
      <c r="O691" s="4">
        <v>45030</v>
      </c>
      <c r="P691" s="1" t="s">
        <v>31</v>
      </c>
      <c r="Q691" s="1" t="s">
        <v>710</v>
      </c>
      <c r="R691" s="1" t="s">
        <v>168</v>
      </c>
      <c r="S691" s="1" t="s">
        <v>57</v>
      </c>
      <c r="T691" s="1" t="s">
        <v>34</v>
      </c>
      <c r="U691" s="6">
        <v>1910689.15</v>
      </c>
      <c r="V691" s="6">
        <v>2330109.35</v>
      </c>
      <c r="W691" s="6">
        <v>0</v>
      </c>
      <c r="X691" s="6">
        <v>2330109.35</v>
      </c>
      <c r="Y691" s="6">
        <v>599575.04000000004</v>
      </c>
      <c r="Z691" s="7">
        <v>45351</v>
      </c>
      <c r="AA6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91" s="35" t="str">
        <f>IFERROR(
                    _xlfn.XLOOKUP(Tabela1[[#This Row],[ID]],'Base_Solicitações MP'!B:B,'Base_Solicitações MP'!R:R),
                    "Não enviada")</f>
        <v>Diligência</v>
      </c>
      <c r="AC691" s="15" t="str">
        <f>_xlfn.CONCAT(Tabela1[[#This Row],[Município]],"/",Tabela1[[#This Row],[UF]])</f>
        <v>Alagoinhas/BA</v>
      </c>
    </row>
    <row r="692" spans="1:29" x14ac:dyDescent="0.25">
      <c r="A692" s="14" t="s">
        <v>705</v>
      </c>
      <c r="B692" s="2" t="s">
        <v>7039</v>
      </c>
      <c r="C692" s="2" t="s">
        <v>11686</v>
      </c>
      <c r="D692" s="3" t="s">
        <v>1393</v>
      </c>
      <c r="E692" s="1" t="s">
        <v>1394</v>
      </c>
      <c r="F692" s="1">
        <v>2013</v>
      </c>
      <c r="G692" s="1">
        <v>2</v>
      </c>
      <c r="H692" s="1" t="s">
        <v>894</v>
      </c>
      <c r="I692" s="1" t="s">
        <v>82</v>
      </c>
      <c r="J692" s="1" t="s">
        <v>56</v>
      </c>
      <c r="K692" s="1" t="str">
        <f>IF(Tabela1[[#This Row],[Situação da Obra]]="Inacabada - PC Técnica Concluída","Inacabada",Tabela1[[#This Row],[Situação da Obra]])</f>
        <v>Paralisada</v>
      </c>
      <c r="L692" s="1" t="s">
        <v>30</v>
      </c>
      <c r="M692" s="4">
        <v>45002</v>
      </c>
      <c r="N692" s="5">
        <v>0.32019999999999998</v>
      </c>
      <c r="O692" s="4">
        <v>45034</v>
      </c>
      <c r="P692" s="1" t="s">
        <v>31</v>
      </c>
      <c r="Q692" s="1" t="s">
        <v>710</v>
      </c>
      <c r="R692" s="1" t="s">
        <v>32</v>
      </c>
      <c r="S692" s="1" t="s">
        <v>57</v>
      </c>
      <c r="T692" s="1" t="s">
        <v>34</v>
      </c>
      <c r="U692" s="6">
        <v>1959752.67</v>
      </c>
      <c r="V692" s="6">
        <v>2330109.35</v>
      </c>
      <c r="W692" s="6">
        <v>0</v>
      </c>
      <c r="X692" s="6">
        <v>2330109.35</v>
      </c>
      <c r="Y692" s="6">
        <v>599575.04000000004</v>
      </c>
      <c r="Z692" s="7">
        <v>45351</v>
      </c>
      <c r="AA6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92" s="35" t="str">
        <f>IFERROR(
                    _xlfn.XLOOKUP(Tabela1[[#This Row],[ID]],'Base_Solicitações MP'!B:B,'Base_Solicitações MP'!R:R),
                    "Não enviada")</f>
        <v>Diligência</v>
      </c>
      <c r="AC692" s="15" t="str">
        <f>_xlfn.CONCAT(Tabela1[[#This Row],[Município]],"/",Tabela1[[#This Row],[UF]])</f>
        <v>Alagoinhas/BA</v>
      </c>
    </row>
    <row r="693" spans="1:29" x14ac:dyDescent="0.25">
      <c r="A693" s="14" t="s">
        <v>705</v>
      </c>
      <c r="B693" s="2" t="s">
        <v>8819</v>
      </c>
      <c r="C693" s="2" t="s">
        <v>11687</v>
      </c>
      <c r="D693" s="3" t="s">
        <v>1395</v>
      </c>
      <c r="E693" s="1" t="s">
        <v>1396</v>
      </c>
      <c r="F693" s="1">
        <v>2012</v>
      </c>
      <c r="G693" s="1">
        <v>1</v>
      </c>
      <c r="H693" s="1" t="s">
        <v>1397</v>
      </c>
      <c r="I693" s="1" t="s">
        <v>82</v>
      </c>
      <c r="J693" s="1" t="s">
        <v>29</v>
      </c>
      <c r="K693" s="1" t="str">
        <f>IF(Tabela1[[#This Row],[Situação da Obra]]="Inacabada - PC Técnica Concluída","Inacabada",Tabela1[[#This Row],[Situação da Obra]])</f>
        <v>Inacabada</v>
      </c>
      <c r="L693" s="1" t="s">
        <v>30</v>
      </c>
      <c r="M693" s="4">
        <v>44915</v>
      </c>
      <c r="N693" s="5">
        <v>1.06E-2</v>
      </c>
      <c r="O693" s="4">
        <v>42592</v>
      </c>
      <c r="P693" s="1" t="s">
        <v>31</v>
      </c>
      <c r="Q693" s="1" t="s">
        <v>710</v>
      </c>
      <c r="R693" s="1" t="s">
        <v>32</v>
      </c>
      <c r="S693" s="1" t="s">
        <v>33</v>
      </c>
      <c r="T693" s="1" t="s">
        <v>34</v>
      </c>
      <c r="U693" s="6">
        <v>1441890.66</v>
      </c>
      <c r="V693" s="6">
        <v>1444934.54</v>
      </c>
      <c r="W693" s="6">
        <v>0</v>
      </c>
      <c r="X693" s="6">
        <v>1444934.54</v>
      </c>
      <c r="Y693" s="6">
        <v>0</v>
      </c>
      <c r="Z693" s="7">
        <v>42509</v>
      </c>
      <c r="AA6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693" s="35" t="str">
        <f>IFERROR(
                    _xlfn.XLOOKUP(Tabela1[[#This Row],[ID]],'Base_Solicitações MP'!B:B,'Base_Solicitações MP'!R:R),
                    "Não enviada")</f>
        <v>Não enviada</v>
      </c>
      <c r="AC693" s="15" t="str">
        <f>_xlfn.CONCAT(Tabela1[[#This Row],[Município]],"/",Tabela1[[#This Row],[UF]])</f>
        <v>Brejolândia/BA</v>
      </c>
    </row>
    <row r="694" spans="1:29" x14ac:dyDescent="0.25">
      <c r="A694" s="14" t="s">
        <v>705</v>
      </c>
      <c r="B694" s="2" t="s">
        <v>8820</v>
      </c>
      <c r="C694" s="2" t="s">
        <v>11688</v>
      </c>
      <c r="D694" s="3" t="s">
        <v>1398</v>
      </c>
      <c r="E694" s="1" t="s">
        <v>1399</v>
      </c>
      <c r="F694" s="1">
        <v>2012</v>
      </c>
      <c r="G694" s="1">
        <v>1</v>
      </c>
      <c r="H694" s="1" t="s">
        <v>1400</v>
      </c>
      <c r="I694" s="1" t="s">
        <v>82</v>
      </c>
      <c r="J694" s="1" t="s">
        <v>29</v>
      </c>
      <c r="K694" s="1" t="str">
        <f>IF(Tabela1[[#This Row],[Situação da Obra]]="Inacabada - PC Técnica Concluída","Inacabada",Tabela1[[#This Row],[Situação da Obra]])</f>
        <v>Inacabada</v>
      </c>
      <c r="L694" s="1" t="s">
        <v>30</v>
      </c>
      <c r="M694" s="4">
        <v>44915</v>
      </c>
      <c r="N694" s="5">
        <v>0.52480000000000004</v>
      </c>
      <c r="O694" s="4"/>
      <c r="P694" s="1" t="s">
        <v>31</v>
      </c>
      <c r="Q694" s="1" t="s">
        <v>710</v>
      </c>
      <c r="R694" s="1" t="s">
        <v>32</v>
      </c>
      <c r="S694" s="1" t="s">
        <v>33</v>
      </c>
      <c r="T694" s="1" t="s">
        <v>34</v>
      </c>
      <c r="U694" s="6">
        <v>588263.77</v>
      </c>
      <c r="V694" s="6">
        <v>1436658.31</v>
      </c>
      <c r="W694" s="6">
        <v>0</v>
      </c>
      <c r="X694" s="6">
        <v>1436658.31</v>
      </c>
      <c r="Y694" s="6">
        <v>1557.07</v>
      </c>
      <c r="Z694" s="7">
        <v>42916</v>
      </c>
      <c r="AA6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94" s="35" t="str">
        <f>IFERROR(
                    _xlfn.XLOOKUP(Tabela1[[#This Row],[ID]],'Base_Solicitações MP'!B:B,'Base_Solicitações MP'!R:R),
                    "Não enviada")</f>
        <v>Diligência</v>
      </c>
      <c r="AC694" s="15" t="str">
        <f>_xlfn.CONCAT(Tabela1[[#This Row],[Município]],"/",Tabela1[[#This Row],[UF]])</f>
        <v>Buerarema/BA</v>
      </c>
    </row>
    <row r="695" spans="1:29" x14ac:dyDescent="0.25">
      <c r="A695" s="14" t="s">
        <v>705</v>
      </c>
      <c r="B695" s="2" t="s">
        <v>6506</v>
      </c>
      <c r="C695" s="2" t="s">
        <v>11689</v>
      </c>
      <c r="D695" s="3" t="s">
        <v>1401</v>
      </c>
      <c r="E695" s="1" t="s">
        <v>1402</v>
      </c>
      <c r="F695" s="1">
        <v>2012</v>
      </c>
      <c r="G695" s="1">
        <v>1</v>
      </c>
      <c r="H695" s="1" t="s">
        <v>411</v>
      </c>
      <c r="I695" s="1" t="s">
        <v>82</v>
      </c>
      <c r="J695" s="1" t="s">
        <v>56</v>
      </c>
      <c r="K695" s="1" t="str">
        <f>IF(Tabela1[[#This Row],[Situação da Obra]]="Inacabada - PC Técnica Concluída","Inacabada",Tabela1[[#This Row],[Situação da Obra]])</f>
        <v>Paralisada</v>
      </c>
      <c r="L695" s="1" t="s">
        <v>30</v>
      </c>
      <c r="M695" s="4">
        <v>44313</v>
      </c>
      <c r="N695" s="5">
        <v>0.72609999999999997</v>
      </c>
      <c r="O695" s="4">
        <v>45036</v>
      </c>
      <c r="P695" s="1" t="s">
        <v>31</v>
      </c>
      <c r="Q695" s="1" t="s">
        <v>710</v>
      </c>
      <c r="R695" s="1" t="s">
        <v>32</v>
      </c>
      <c r="S695" s="1" t="s">
        <v>33</v>
      </c>
      <c r="T695" s="1" t="s">
        <v>34</v>
      </c>
      <c r="U695" s="6">
        <v>456315.34</v>
      </c>
      <c r="V695" s="6">
        <v>1333112</v>
      </c>
      <c r="W695" s="6">
        <v>0</v>
      </c>
      <c r="X695" s="6">
        <v>1333112</v>
      </c>
      <c r="Y695" s="6">
        <v>765.23</v>
      </c>
      <c r="Z695" s="7">
        <v>45074</v>
      </c>
      <c r="AA6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95" s="35" t="str">
        <f>IFERROR(
                    _xlfn.XLOOKUP(Tabela1[[#This Row],[ID]],'Base_Solicitações MP'!B:B,'Base_Solicitações MP'!R:R),
                    "Não enviada")</f>
        <v>Diligência</v>
      </c>
      <c r="AC695" s="15" t="str">
        <f>_xlfn.CONCAT(Tabela1[[#This Row],[Município]],"/",Tabela1[[#This Row],[UF]])</f>
        <v>Camamu/BA</v>
      </c>
    </row>
    <row r="696" spans="1:29" x14ac:dyDescent="0.25">
      <c r="A696" s="14" t="s">
        <v>705</v>
      </c>
      <c r="B696" s="2" t="s">
        <v>8821</v>
      </c>
      <c r="C696" s="2" t="s">
        <v>11690</v>
      </c>
      <c r="D696" s="3" t="s">
        <v>1403</v>
      </c>
      <c r="E696" s="1" t="s">
        <v>1404</v>
      </c>
      <c r="F696" s="1">
        <v>2012</v>
      </c>
      <c r="G696" s="1">
        <v>1</v>
      </c>
      <c r="H696" s="1" t="s">
        <v>1405</v>
      </c>
      <c r="I696" s="1" t="s">
        <v>82</v>
      </c>
      <c r="J696" s="1" t="s">
        <v>29</v>
      </c>
      <c r="K696" s="1" t="str">
        <f>IF(Tabela1[[#This Row],[Situação da Obra]]="Inacabada - PC Técnica Concluída","Inacabada",Tabela1[[#This Row],[Situação da Obra]])</f>
        <v>Inacabada</v>
      </c>
      <c r="L696" s="1" t="s">
        <v>30</v>
      </c>
      <c r="M696" s="4">
        <v>44915</v>
      </c>
      <c r="N696" s="5">
        <v>0.84350000000000003</v>
      </c>
      <c r="O696" s="4">
        <v>42691</v>
      </c>
      <c r="P696" s="1" t="s">
        <v>31</v>
      </c>
      <c r="Q696" s="1" t="s">
        <v>710</v>
      </c>
      <c r="R696" s="1" t="s">
        <v>32</v>
      </c>
      <c r="S696" s="1" t="s">
        <v>33</v>
      </c>
      <c r="T696" s="1" t="s">
        <v>34</v>
      </c>
      <c r="U696" s="6">
        <v>1424592.2</v>
      </c>
      <c r="V696" s="6">
        <v>1438975.23</v>
      </c>
      <c r="W696" s="6">
        <v>0</v>
      </c>
      <c r="X696" s="6">
        <v>1438975.23</v>
      </c>
      <c r="Y696" s="6">
        <v>73405.05</v>
      </c>
      <c r="Z696" s="7">
        <v>45009</v>
      </c>
      <c r="AA6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96" s="35" t="str">
        <f>IFERROR(
                    _xlfn.XLOOKUP(Tabela1[[#This Row],[ID]],'Base_Solicitações MP'!B:B,'Base_Solicitações MP'!R:R),
                    "Não enviada")</f>
        <v>Diligência</v>
      </c>
      <c r="AC696" s="15" t="str">
        <f>_xlfn.CONCAT(Tabela1[[#This Row],[Município]],"/",Tabela1[[#This Row],[UF]])</f>
        <v>Cândido Sales/BA</v>
      </c>
    </row>
    <row r="697" spans="1:29" x14ac:dyDescent="0.25">
      <c r="A697" s="14" t="s">
        <v>705</v>
      </c>
      <c r="B697" s="2" t="s">
        <v>7765</v>
      </c>
      <c r="C697" s="2" t="s">
        <v>11691</v>
      </c>
      <c r="D697" s="3" t="s">
        <v>1406</v>
      </c>
      <c r="E697" s="1" t="s">
        <v>1407</v>
      </c>
      <c r="F697" s="1">
        <v>2012</v>
      </c>
      <c r="G697" s="1">
        <v>1</v>
      </c>
      <c r="H697" s="1" t="s">
        <v>1408</v>
      </c>
      <c r="I697" s="1" t="s">
        <v>82</v>
      </c>
      <c r="J697" s="1" t="s">
        <v>40</v>
      </c>
      <c r="K697" s="1" t="str">
        <f>IF(Tabela1[[#This Row],[Situação da Obra]]="Inacabada - PC Técnica Concluída","Inacabada",Tabela1[[#This Row],[Situação da Obra]])</f>
        <v>Inacabada</v>
      </c>
      <c r="L697" s="1" t="s">
        <v>30</v>
      </c>
      <c r="M697" s="4">
        <v>44532</v>
      </c>
      <c r="N697" s="5">
        <v>0.51529999999999998</v>
      </c>
      <c r="O697" s="4">
        <v>43854</v>
      </c>
      <c r="P697" s="1" t="s">
        <v>31</v>
      </c>
      <c r="Q697" s="1" t="s">
        <v>710</v>
      </c>
      <c r="R697" s="1" t="s">
        <v>32</v>
      </c>
      <c r="S697" s="1" t="s">
        <v>33</v>
      </c>
      <c r="T697" s="1" t="s">
        <v>34</v>
      </c>
      <c r="U697" s="6">
        <v>799892.03</v>
      </c>
      <c r="V697" s="6">
        <v>1340312.47</v>
      </c>
      <c r="W697" s="6">
        <v>0</v>
      </c>
      <c r="X697" s="6">
        <v>1340312.47</v>
      </c>
      <c r="Y697" s="6">
        <v>114.52</v>
      </c>
      <c r="Z697" s="7">
        <v>44530</v>
      </c>
      <c r="AA6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97" s="35" t="str">
        <f>IFERROR(
                    _xlfn.XLOOKUP(Tabela1[[#This Row],[ID]],'Base_Solicitações MP'!B:B,'Base_Solicitações MP'!R:R),
                    "Não enviada")</f>
        <v>Diligência</v>
      </c>
      <c r="AC697" s="15" t="str">
        <f>_xlfn.CONCAT(Tabela1[[#This Row],[Município]],"/",Tabela1[[#This Row],[UF]])</f>
        <v>Carinhanha/BA</v>
      </c>
    </row>
    <row r="698" spans="1:29" x14ac:dyDescent="0.25">
      <c r="A698" s="14" t="s">
        <v>705</v>
      </c>
      <c r="B698" s="2" t="s">
        <v>8822</v>
      </c>
      <c r="C698" s="2" t="s">
        <v>11692</v>
      </c>
      <c r="D698" s="3" t="s">
        <v>1409</v>
      </c>
      <c r="E698" s="1" t="s">
        <v>1410</v>
      </c>
      <c r="F698" s="1">
        <v>2012</v>
      </c>
      <c r="G698" s="1">
        <v>1</v>
      </c>
      <c r="H698" s="1" t="s">
        <v>198</v>
      </c>
      <c r="I698" s="1" t="s">
        <v>82</v>
      </c>
      <c r="J698" s="1" t="s">
        <v>29</v>
      </c>
      <c r="K698" s="1" t="str">
        <f>IF(Tabela1[[#This Row],[Situação da Obra]]="Inacabada - PC Técnica Concluída","Inacabada",Tabela1[[#This Row],[Situação da Obra]])</f>
        <v>Inacabada</v>
      </c>
      <c r="L698" s="1" t="s">
        <v>30</v>
      </c>
      <c r="M698" s="4">
        <v>44915</v>
      </c>
      <c r="N698" s="5">
        <v>0.32329999999999998</v>
      </c>
      <c r="O698" s="4"/>
      <c r="P698" s="1" t="s">
        <v>31</v>
      </c>
      <c r="Q698" s="1" t="s">
        <v>710</v>
      </c>
      <c r="R698" s="1" t="s">
        <v>32</v>
      </c>
      <c r="S698" s="1" t="s">
        <v>33</v>
      </c>
      <c r="T698" s="1" t="s">
        <v>34</v>
      </c>
      <c r="U698" s="6" t="s">
        <v>41</v>
      </c>
      <c r="V698" s="6">
        <v>1436277.49</v>
      </c>
      <c r="W698" s="6">
        <v>0</v>
      </c>
      <c r="X698" s="6">
        <v>1436277.49</v>
      </c>
      <c r="Y698" s="6" t="s">
        <v>41</v>
      </c>
      <c r="Z698" s="7">
        <v>43690</v>
      </c>
      <c r="AA6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98" s="35" t="str">
        <f>IFERROR(
                    _xlfn.XLOOKUP(Tabela1[[#This Row],[ID]],'Base_Solicitações MP'!B:B,'Base_Solicitações MP'!R:R),
                    "Não enviada")</f>
        <v>Diligência</v>
      </c>
      <c r="AC698" s="15" t="str">
        <f>_xlfn.CONCAT(Tabela1[[#This Row],[Município]],"/",Tabela1[[#This Row],[UF]])</f>
        <v>Central/BA</v>
      </c>
    </row>
    <row r="699" spans="1:29" x14ac:dyDescent="0.25">
      <c r="A699" s="14" t="s">
        <v>705</v>
      </c>
      <c r="B699" s="2" t="s">
        <v>8823</v>
      </c>
      <c r="C699" s="2" t="s">
        <v>11693</v>
      </c>
      <c r="D699" s="3" t="s">
        <v>1411</v>
      </c>
      <c r="E699" s="1" t="s">
        <v>1412</v>
      </c>
      <c r="F699" s="1">
        <v>2012</v>
      </c>
      <c r="G699" s="1">
        <v>1</v>
      </c>
      <c r="H699" s="1" t="s">
        <v>487</v>
      </c>
      <c r="I699" s="1" t="s">
        <v>82</v>
      </c>
      <c r="J699" s="1" t="s">
        <v>29</v>
      </c>
      <c r="K699" s="1" t="str">
        <f>IF(Tabela1[[#This Row],[Situação da Obra]]="Inacabada - PC Técnica Concluída","Inacabada",Tabela1[[#This Row],[Situação da Obra]])</f>
        <v>Inacabada</v>
      </c>
      <c r="L699" s="1" t="s">
        <v>30</v>
      </c>
      <c r="M699" s="4">
        <v>44915</v>
      </c>
      <c r="N699" s="5">
        <v>0.27060000000000001</v>
      </c>
      <c r="O699" s="4">
        <v>43453</v>
      </c>
      <c r="P699" s="1" t="s">
        <v>31</v>
      </c>
      <c r="Q699" s="1" t="s">
        <v>710</v>
      </c>
      <c r="R699" s="1" t="s">
        <v>32</v>
      </c>
      <c r="S699" s="1" t="s">
        <v>33</v>
      </c>
      <c r="T699" s="1" t="s">
        <v>34</v>
      </c>
      <c r="U699" s="6">
        <v>1454303.39</v>
      </c>
      <c r="V699" s="6">
        <v>1454303.39</v>
      </c>
      <c r="W699" s="6">
        <v>0</v>
      </c>
      <c r="X699" s="6">
        <v>1454303.39</v>
      </c>
      <c r="Y699" s="6">
        <v>0</v>
      </c>
      <c r="Z699" s="7">
        <v>43447</v>
      </c>
      <c r="AA6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699" s="35" t="str">
        <f>IFERROR(
                    _xlfn.XLOOKUP(Tabela1[[#This Row],[ID]],'Base_Solicitações MP'!B:B,'Base_Solicitações MP'!R:R),
                    "Não enviada")</f>
        <v>Aguardando Análise FNDE</v>
      </c>
      <c r="AC699" s="15" t="str">
        <f>_xlfn.CONCAT(Tabela1[[#This Row],[Município]],"/",Tabela1[[#This Row],[UF]])</f>
        <v>Entre Rios/BA</v>
      </c>
    </row>
    <row r="700" spans="1:29" x14ac:dyDescent="0.25">
      <c r="A700" s="14" t="s">
        <v>705</v>
      </c>
      <c r="B700" s="2" t="s">
        <v>8824</v>
      </c>
      <c r="C700" s="2" t="s">
        <v>11694</v>
      </c>
      <c r="D700" s="3" t="s">
        <v>1413</v>
      </c>
      <c r="E700" s="1" t="s">
        <v>1414</v>
      </c>
      <c r="F700" s="1">
        <v>2012</v>
      </c>
      <c r="G700" s="1">
        <v>1</v>
      </c>
      <c r="H700" s="1" t="s">
        <v>1415</v>
      </c>
      <c r="I700" s="1" t="s">
        <v>188</v>
      </c>
      <c r="J700" s="1" t="s">
        <v>29</v>
      </c>
      <c r="K700" s="1" t="str">
        <f>IF(Tabela1[[#This Row],[Situação da Obra]]="Inacabada - PC Técnica Concluída","Inacabada",Tabela1[[#This Row],[Situação da Obra]])</f>
        <v>Inacabada</v>
      </c>
      <c r="L700" s="1" t="s">
        <v>30</v>
      </c>
      <c r="M700" s="4">
        <v>44915</v>
      </c>
      <c r="N700" s="5">
        <v>0.55159999999999998</v>
      </c>
      <c r="O700" s="4">
        <v>43567</v>
      </c>
      <c r="P700" s="1" t="s">
        <v>31</v>
      </c>
      <c r="Q700" s="1" t="s">
        <v>710</v>
      </c>
      <c r="R700" s="1" t="s">
        <v>32</v>
      </c>
      <c r="S700" s="1" t="s">
        <v>33</v>
      </c>
      <c r="T700" s="1" t="s">
        <v>34</v>
      </c>
      <c r="U700" s="6">
        <v>867058.05</v>
      </c>
      <c r="V700" s="6">
        <v>1449891.76</v>
      </c>
      <c r="W700" s="6">
        <v>0</v>
      </c>
      <c r="X700" s="6">
        <v>1449891.76</v>
      </c>
      <c r="Y700" s="6">
        <v>93683.93</v>
      </c>
      <c r="Z700" s="7">
        <v>43526</v>
      </c>
      <c r="AA7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00" s="35" t="str">
        <f>IFERROR(
                    _xlfn.XLOOKUP(Tabela1[[#This Row],[ID]],'Base_Solicitações MP'!B:B,'Base_Solicitações MP'!R:R),
                    "Não enviada")</f>
        <v>Diligência</v>
      </c>
      <c r="AC700" s="15" t="str">
        <f>_xlfn.CONCAT(Tabela1[[#This Row],[Município]],"/",Tabela1[[#This Row],[UF]])</f>
        <v>São Jerônimo da Serra/PR</v>
      </c>
    </row>
    <row r="701" spans="1:29" x14ac:dyDescent="0.25">
      <c r="A701" s="14" t="s">
        <v>705</v>
      </c>
      <c r="B701" s="2" t="s">
        <v>8825</v>
      </c>
      <c r="C701" s="2" t="s">
        <v>11695</v>
      </c>
      <c r="D701" s="3" t="s">
        <v>1416</v>
      </c>
      <c r="E701" s="1" t="s">
        <v>1417</v>
      </c>
      <c r="F701" s="1">
        <v>2012</v>
      </c>
      <c r="G701" s="1">
        <v>1</v>
      </c>
      <c r="H701" s="1" t="s">
        <v>1418</v>
      </c>
      <c r="I701" s="1" t="s">
        <v>60</v>
      </c>
      <c r="J701" s="1" t="s">
        <v>29</v>
      </c>
      <c r="K701" s="1" t="str">
        <f>IF(Tabela1[[#This Row],[Situação da Obra]]="Inacabada - PC Técnica Concluída","Inacabada",Tabela1[[#This Row],[Situação da Obra]])</f>
        <v>Inacabada</v>
      </c>
      <c r="L701" s="1" t="s">
        <v>30</v>
      </c>
      <c r="M701" s="4">
        <v>44915</v>
      </c>
      <c r="N701" s="5">
        <v>0.53810000000000002</v>
      </c>
      <c r="O701" s="4">
        <v>44544</v>
      </c>
      <c r="P701" s="1" t="s">
        <v>31</v>
      </c>
      <c r="Q701" s="1" t="s">
        <v>710</v>
      </c>
      <c r="R701" s="1" t="s">
        <v>32</v>
      </c>
      <c r="S701" s="1" t="s">
        <v>33</v>
      </c>
      <c r="T701" s="1" t="s">
        <v>34</v>
      </c>
      <c r="U701" s="6">
        <v>1039041.22</v>
      </c>
      <c r="V701" s="6">
        <v>1311274.46</v>
      </c>
      <c r="W701" s="6">
        <v>0</v>
      </c>
      <c r="X701" s="6">
        <v>1311274.46</v>
      </c>
      <c r="Y701" s="6">
        <v>0</v>
      </c>
      <c r="Z701" s="7">
        <v>44529</v>
      </c>
      <c r="AA7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01" s="35" t="str">
        <f>IFERROR(
                    _xlfn.XLOOKUP(Tabela1[[#This Row],[ID]],'Base_Solicitações MP'!B:B,'Base_Solicitações MP'!R:R),
                    "Não enviada")</f>
        <v>Diligência</v>
      </c>
      <c r="AC701" s="15" t="str">
        <f>_xlfn.CONCAT(Tabela1[[#This Row],[Município]],"/",Tabela1[[#This Row],[UF]])</f>
        <v>Itambacuri/MG</v>
      </c>
    </row>
    <row r="702" spans="1:29" x14ac:dyDescent="0.25">
      <c r="A702" s="14" t="s">
        <v>705</v>
      </c>
      <c r="B702" s="2" t="s">
        <v>8826</v>
      </c>
      <c r="C702" s="2" t="s">
        <v>11696</v>
      </c>
      <c r="D702" s="3" t="s">
        <v>1419</v>
      </c>
      <c r="E702" s="1" t="s">
        <v>1420</v>
      </c>
      <c r="F702" s="1">
        <v>2013</v>
      </c>
      <c r="G702" s="1">
        <v>1</v>
      </c>
      <c r="H702" s="1" t="s">
        <v>179</v>
      </c>
      <c r="I702" s="1" t="s">
        <v>129</v>
      </c>
      <c r="J702" s="1" t="s">
        <v>56</v>
      </c>
      <c r="K702" s="1" t="str">
        <f>IF(Tabela1[[#This Row],[Situação da Obra]]="Inacabada - PC Técnica Concluída","Inacabada",Tabela1[[#This Row],[Situação da Obra]])</f>
        <v>Paralisada</v>
      </c>
      <c r="L702" s="1" t="s">
        <v>30</v>
      </c>
      <c r="M702" s="4">
        <v>44399</v>
      </c>
      <c r="N702" s="5">
        <v>0.22650000000000001</v>
      </c>
      <c r="O702" s="4">
        <v>44992</v>
      </c>
      <c r="P702" s="1" t="s">
        <v>31</v>
      </c>
      <c r="Q702" s="1" t="s">
        <v>710</v>
      </c>
      <c r="R702" s="1" t="s">
        <v>32</v>
      </c>
      <c r="S702" s="1" t="s">
        <v>57</v>
      </c>
      <c r="T702" s="1" t="s">
        <v>34</v>
      </c>
      <c r="U702" s="6">
        <v>2142005.73</v>
      </c>
      <c r="V702" s="6">
        <v>1665693.8</v>
      </c>
      <c r="W702" s="6">
        <v>136408.56</v>
      </c>
      <c r="X702" s="6">
        <v>1802102.36</v>
      </c>
      <c r="Y702" s="6">
        <v>0</v>
      </c>
      <c r="Z702" s="7">
        <v>45337</v>
      </c>
      <c r="AA7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02" s="35" t="str">
        <f>IFERROR(
                    _xlfn.XLOOKUP(Tabela1[[#This Row],[ID]],'Base_Solicitações MP'!B:B,'Base_Solicitações MP'!R:R),
                    "Não enviada")</f>
        <v>Diligência</v>
      </c>
      <c r="AC702" s="15" t="str">
        <f>_xlfn.CONCAT(Tabela1[[#This Row],[Município]],"/",Tabela1[[#This Row],[UF]])</f>
        <v>Natal/RN</v>
      </c>
    </row>
    <row r="703" spans="1:29" x14ac:dyDescent="0.25">
      <c r="A703" s="14" t="s">
        <v>705</v>
      </c>
      <c r="B703" s="2" t="s">
        <v>7246</v>
      </c>
      <c r="C703" s="2" t="s">
        <v>11697</v>
      </c>
      <c r="D703" s="3" t="s">
        <v>1421</v>
      </c>
      <c r="E703" s="1" t="s">
        <v>1422</v>
      </c>
      <c r="F703" s="1">
        <v>2012</v>
      </c>
      <c r="G703" s="1">
        <v>1</v>
      </c>
      <c r="H703" s="1" t="s">
        <v>1423</v>
      </c>
      <c r="I703" s="1" t="s">
        <v>129</v>
      </c>
      <c r="J703" s="1" t="s">
        <v>56</v>
      </c>
      <c r="K703" s="1" t="str">
        <f>IF(Tabela1[[#This Row],[Situação da Obra]]="Inacabada - PC Técnica Concluída","Inacabada",Tabela1[[#This Row],[Situação da Obra]])</f>
        <v>Paralisada</v>
      </c>
      <c r="L703" s="1" t="s">
        <v>30</v>
      </c>
      <c r="M703" s="4">
        <v>44804</v>
      </c>
      <c r="N703" s="5">
        <v>0.83209999999999995</v>
      </c>
      <c r="O703" s="4">
        <v>44839</v>
      </c>
      <c r="P703" s="1" t="s">
        <v>31</v>
      </c>
      <c r="Q703" s="1" t="s">
        <v>710</v>
      </c>
      <c r="R703" s="1" t="s">
        <v>32</v>
      </c>
      <c r="S703" s="1" t="s">
        <v>33</v>
      </c>
      <c r="T703" s="1" t="s">
        <v>34</v>
      </c>
      <c r="U703" s="6">
        <v>1407811.36</v>
      </c>
      <c r="V703" s="6">
        <v>1299601.19</v>
      </c>
      <c r="W703" s="6">
        <v>0</v>
      </c>
      <c r="X703" s="6">
        <v>1299601.19</v>
      </c>
      <c r="Y703" s="6">
        <v>209169.63</v>
      </c>
      <c r="Z703" s="7">
        <v>45201</v>
      </c>
      <c r="AA7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03" s="35" t="str">
        <f>IFERROR(
                    _xlfn.XLOOKUP(Tabela1[[#This Row],[ID]],'Base_Solicitações MP'!B:B,'Base_Solicitações MP'!R:R),
                    "Não enviada")</f>
        <v>Diligência</v>
      </c>
      <c r="AC703" s="15" t="str">
        <f>_xlfn.CONCAT(Tabela1[[#This Row],[Município]],"/",Tabela1[[#This Row],[UF]])</f>
        <v>Taipu/RN</v>
      </c>
    </row>
    <row r="704" spans="1:29" x14ac:dyDescent="0.25">
      <c r="A704" s="14" t="s">
        <v>705</v>
      </c>
      <c r="B704" s="2" t="s">
        <v>8827</v>
      </c>
      <c r="C704" s="2" t="s">
        <v>11698</v>
      </c>
      <c r="D704" s="3" t="s">
        <v>1424</v>
      </c>
      <c r="E704" s="1" t="s">
        <v>1425</v>
      </c>
      <c r="F704" s="1">
        <v>2013</v>
      </c>
      <c r="G704" s="1">
        <v>1</v>
      </c>
      <c r="H704" s="1" t="s">
        <v>1426</v>
      </c>
      <c r="I704" s="1" t="s">
        <v>99</v>
      </c>
      <c r="J704" s="1" t="s">
        <v>56</v>
      </c>
      <c r="K704" s="1" t="str">
        <f>IF(Tabela1[[#This Row],[Situação da Obra]]="Inacabada - PC Técnica Concluída","Inacabada",Tabela1[[#This Row],[Situação da Obra]])</f>
        <v>Paralisada</v>
      </c>
      <c r="L704" s="1" t="s">
        <v>30</v>
      </c>
      <c r="M704" s="4">
        <v>44532</v>
      </c>
      <c r="N704" s="5">
        <v>0.51470000000000005</v>
      </c>
      <c r="O704" s="4">
        <v>44774</v>
      </c>
      <c r="P704" s="1" t="s">
        <v>31</v>
      </c>
      <c r="Q704" s="1" t="s">
        <v>710</v>
      </c>
      <c r="R704" s="1" t="s">
        <v>32</v>
      </c>
      <c r="S704" s="1" t="s">
        <v>57</v>
      </c>
      <c r="T704" s="1" t="s">
        <v>34</v>
      </c>
      <c r="U704" s="6">
        <v>2301630.15</v>
      </c>
      <c r="V704" s="6">
        <v>1802473.77</v>
      </c>
      <c r="W704" s="6">
        <v>0</v>
      </c>
      <c r="X704" s="6">
        <v>1802473.77</v>
      </c>
      <c r="Y704" s="6">
        <v>232051.65</v>
      </c>
      <c r="Z704" s="7">
        <v>45322</v>
      </c>
      <c r="AA7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04" s="35" t="str">
        <f>IFERROR(
                    _xlfn.XLOOKUP(Tabela1[[#This Row],[ID]],'Base_Solicitações MP'!B:B,'Base_Solicitações MP'!R:R),
                    "Não enviada")</f>
        <v>Não enviada</v>
      </c>
      <c r="AC704" s="15" t="str">
        <f>_xlfn.CONCAT(Tabela1[[#This Row],[Município]],"/",Tabela1[[#This Row],[UF]])</f>
        <v>Rio Grande/RS</v>
      </c>
    </row>
    <row r="705" spans="1:29" x14ac:dyDescent="0.25">
      <c r="A705" s="14" t="s">
        <v>705</v>
      </c>
      <c r="B705" s="2" t="s">
        <v>8828</v>
      </c>
      <c r="C705" s="2" t="s">
        <v>11699</v>
      </c>
      <c r="D705" s="3" t="s">
        <v>1427</v>
      </c>
      <c r="E705" s="1" t="s">
        <v>1428</v>
      </c>
      <c r="F705" s="1">
        <v>2012</v>
      </c>
      <c r="G705" s="1">
        <v>2</v>
      </c>
      <c r="H705" s="1" t="s">
        <v>715</v>
      </c>
      <c r="I705" s="1" t="s">
        <v>112</v>
      </c>
      <c r="J705" s="1" t="s">
        <v>56</v>
      </c>
      <c r="K705" s="1" t="str">
        <f>IF(Tabela1[[#This Row],[Situação da Obra]]="Inacabada - PC Técnica Concluída","Inacabada",Tabela1[[#This Row],[Situação da Obra]])</f>
        <v>Paralisada</v>
      </c>
      <c r="L705" s="1" t="s">
        <v>30</v>
      </c>
      <c r="M705" s="4">
        <v>43284</v>
      </c>
      <c r="N705" s="5">
        <v>0.3851</v>
      </c>
      <c r="O705" s="4">
        <v>45021</v>
      </c>
      <c r="P705" s="1" t="s">
        <v>31</v>
      </c>
      <c r="Q705" s="1" t="s">
        <v>710</v>
      </c>
      <c r="R705" s="1" t="s">
        <v>32</v>
      </c>
      <c r="S705" s="1" t="s">
        <v>79</v>
      </c>
      <c r="T705" s="1" t="s">
        <v>34</v>
      </c>
      <c r="U705" s="6">
        <v>884091.06</v>
      </c>
      <c r="V705" s="6">
        <v>679849.02</v>
      </c>
      <c r="W705" s="6">
        <v>0</v>
      </c>
      <c r="X705" s="6">
        <v>679849.02</v>
      </c>
      <c r="Y705" s="6">
        <v>6050.54</v>
      </c>
      <c r="Z705" s="7">
        <v>45114</v>
      </c>
      <c r="AA7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05" s="35" t="str">
        <f>IFERROR(
                    _xlfn.XLOOKUP(Tabela1[[#This Row],[ID]],'Base_Solicitações MP'!B:B,'Base_Solicitações MP'!R:R),
                    "Não enviada")</f>
        <v>Diligência</v>
      </c>
      <c r="AC705" s="15" t="str">
        <f>_xlfn.CONCAT(Tabela1[[#This Row],[Município]],"/",Tabela1[[#This Row],[UF]])</f>
        <v>Colniza/MT</v>
      </c>
    </row>
    <row r="706" spans="1:29" x14ac:dyDescent="0.25">
      <c r="A706" s="14" t="s">
        <v>705</v>
      </c>
      <c r="B706" s="2" t="s">
        <v>8829</v>
      </c>
      <c r="C706" s="2" t="s">
        <v>11700</v>
      </c>
      <c r="D706" s="3" t="s">
        <v>1429</v>
      </c>
      <c r="E706" s="1" t="s">
        <v>1430</v>
      </c>
      <c r="F706" s="1">
        <v>2013</v>
      </c>
      <c r="G706" s="1">
        <v>1</v>
      </c>
      <c r="H706" s="1" t="s">
        <v>1431</v>
      </c>
      <c r="I706" s="1" t="s">
        <v>99</v>
      </c>
      <c r="J706" s="1" t="s">
        <v>29</v>
      </c>
      <c r="K706" s="1" t="str">
        <f>IF(Tabela1[[#This Row],[Situação da Obra]]="Inacabada - PC Técnica Concluída","Inacabada",Tabela1[[#This Row],[Situação da Obra]])</f>
        <v>Inacabada</v>
      </c>
      <c r="L706" s="1" t="s">
        <v>30</v>
      </c>
      <c r="M706" s="4">
        <v>44915</v>
      </c>
      <c r="N706" s="5">
        <v>9.4200000000000006E-2</v>
      </c>
      <c r="O706" s="4">
        <v>43269</v>
      </c>
      <c r="P706" s="1" t="s">
        <v>31</v>
      </c>
      <c r="Q706" s="1" t="s">
        <v>710</v>
      </c>
      <c r="R706" s="1" t="s">
        <v>32</v>
      </c>
      <c r="S706" s="1" t="s">
        <v>739</v>
      </c>
      <c r="T706" s="1" t="s">
        <v>34</v>
      </c>
      <c r="U706" s="6">
        <v>1176771.3899999999</v>
      </c>
      <c r="V706" s="6">
        <v>1196771.3899999999</v>
      </c>
      <c r="W706" s="6">
        <v>0</v>
      </c>
      <c r="X706" s="6">
        <v>1196771.3899999999</v>
      </c>
      <c r="Y706" s="6">
        <v>0</v>
      </c>
      <c r="Z706" s="7">
        <v>43245</v>
      </c>
      <c r="AA7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06" s="35" t="str">
        <f>IFERROR(
                    _xlfn.XLOOKUP(Tabela1[[#This Row],[ID]],'Base_Solicitações MP'!B:B,'Base_Solicitações MP'!R:R),
                    "Não enviada")</f>
        <v>Não enviada</v>
      </c>
      <c r="AC706" s="15" t="str">
        <f>_xlfn.CONCAT(Tabela1[[#This Row],[Município]],"/",Tabela1[[#This Row],[UF]])</f>
        <v>Santa Vitória do Palmar/RS</v>
      </c>
    </row>
    <row r="707" spans="1:29" x14ac:dyDescent="0.25">
      <c r="A707" s="14" t="s">
        <v>705</v>
      </c>
      <c r="B707" s="2" t="s">
        <v>8830</v>
      </c>
      <c r="C707" s="2" t="s">
        <v>11701</v>
      </c>
      <c r="D707" s="3" t="s">
        <v>1432</v>
      </c>
      <c r="E707" s="1" t="s">
        <v>1433</v>
      </c>
      <c r="F707" s="1">
        <v>2013</v>
      </c>
      <c r="G707" s="1">
        <v>1</v>
      </c>
      <c r="H707" s="1" t="s">
        <v>1143</v>
      </c>
      <c r="I707" s="1" t="s">
        <v>99</v>
      </c>
      <c r="J707" s="1" t="s">
        <v>40</v>
      </c>
      <c r="K707" s="1" t="str">
        <f>IF(Tabela1[[#This Row],[Situação da Obra]]="Inacabada - PC Técnica Concluída","Inacabada",Tabela1[[#This Row],[Situação da Obra]])</f>
        <v>Inacabada</v>
      </c>
      <c r="L707" s="1" t="s">
        <v>30</v>
      </c>
      <c r="M707" s="4">
        <v>43326</v>
      </c>
      <c r="N707" s="5">
        <v>0.73319999999999996</v>
      </c>
      <c r="O707" s="4">
        <v>42571</v>
      </c>
      <c r="P707" s="1" t="s">
        <v>31</v>
      </c>
      <c r="Q707" s="1" t="s">
        <v>710</v>
      </c>
      <c r="R707" s="1" t="s">
        <v>32</v>
      </c>
      <c r="S707" s="1" t="s">
        <v>353</v>
      </c>
      <c r="T707" s="1" t="s">
        <v>34</v>
      </c>
      <c r="U707" s="6">
        <v>1540180.41</v>
      </c>
      <c r="V707" s="6">
        <v>1540180.41</v>
      </c>
      <c r="W707" s="6">
        <v>0</v>
      </c>
      <c r="X707" s="6">
        <v>1540180.41</v>
      </c>
      <c r="Y707" s="6">
        <v>143.26</v>
      </c>
      <c r="Z707" s="7">
        <v>43191</v>
      </c>
      <c r="AA7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07" s="35" t="str">
        <f>IFERROR(
                    _xlfn.XLOOKUP(Tabela1[[#This Row],[ID]],'Base_Solicitações MP'!B:B,'Base_Solicitações MP'!R:R),
                    "Não enviada")</f>
        <v>Em Cadastramento</v>
      </c>
      <c r="AC707" s="15" t="str">
        <f>_xlfn.CONCAT(Tabela1[[#This Row],[Município]],"/",Tabela1[[#This Row],[UF]])</f>
        <v>Santana do Livramento/RS</v>
      </c>
    </row>
    <row r="708" spans="1:29" x14ac:dyDescent="0.25">
      <c r="A708" s="14" t="s">
        <v>705</v>
      </c>
      <c r="B708" s="2" t="s">
        <v>8831</v>
      </c>
      <c r="C708" s="2" t="s">
        <v>11702</v>
      </c>
      <c r="D708" s="3" t="s">
        <v>1434</v>
      </c>
      <c r="E708" s="1" t="s">
        <v>1435</v>
      </c>
      <c r="F708" s="1">
        <v>2012</v>
      </c>
      <c r="G708" s="1">
        <v>2</v>
      </c>
      <c r="H708" s="1" t="s">
        <v>1436</v>
      </c>
      <c r="I708" s="1" t="s">
        <v>184</v>
      </c>
      <c r="J708" s="1" t="s">
        <v>29</v>
      </c>
      <c r="K708" s="1" t="str">
        <f>IF(Tabela1[[#This Row],[Situação da Obra]]="Inacabada - PC Técnica Concluída","Inacabada",Tabela1[[#This Row],[Situação da Obra]])</f>
        <v>Inacabada</v>
      </c>
      <c r="L708" s="1" t="s">
        <v>30</v>
      </c>
      <c r="M708" s="4">
        <v>44915</v>
      </c>
      <c r="N708" s="5">
        <v>0.73640000000000005</v>
      </c>
      <c r="O708" s="4"/>
      <c r="P708" s="1" t="s">
        <v>31</v>
      </c>
      <c r="Q708" s="1" t="s">
        <v>710</v>
      </c>
      <c r="R708" s="1" t="s">
        <v>32</v>
      </c>
      <c r="S708" s="1" t="s">
        <v>33</v>
      </c>
      <c r="T708" s="1" t="s">
        <v>34</v>
      </c>
      <c r="U708" s="6">
        <v>401053.08</v>
      </c>
      <c r="V708" s="6">
        <v>1391826.87</v>
      </c>
      <c r="W708" s="6">
        <v>0</v>
      </c>
      <c r="X708" s="6">
        <v>1391826.87</v>
      </c>
      <c r="Y708" s="6">
        <v>5525.93</v>
      </c>
      <c r="Z708" s="7">
        <v>42498</v>
      </c>
      <c r="AA7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08" s="35" t="str">
        <f>IFERROR(
                    _xlfn.XLOOKUP(Tabela1[[#This Row],[ID]],'Base_Solicitações MP'!B:B,'Base_Solicitações MP'!R:R),
                    "Não enviada")</f>
        <v>Diligência</v>
      </c>
      <c r="AC708" s="15" t="str">
        <f>_xlfn.CONCAT(Tabela1[[#This Row],[Município]],"/",Tabela1[[#This Row],[UF]])</f>
        <v>Anajás/PA</v>
      </c>
    </row>
    <row r="709" spans="1:29" x14ac:dyDescent="0.25">
      <c r="A709" s="14" t="s">
        <v>705</v>
      </c>
      <c r="B709" s="2" t="s">
        <v>8832</v>
      </c>
      <c r="C709" s="2" t="s">
        <v>11703</v>
      </c>
      <c r="D709" s="3" t="s">
        <v>1434</v>
      </c>
      <c r="E709" s="1" t="s">
        <v>1435</v>
      </c>
      <c r="F709" s="1">
        <v>2012</v>
      </c>
      <c r="G709" s="1">
        <v>2</v>
      </c>
      <c r="H709" s="1" t="s">
        <v>1436</v>
      </c>
      <c r="I709" s="1" t="s">
        <v>184</v>
      </c>
      <c r="J709" s="1" t="s">
        <v>29</v>
      </c>
      <c r="K709" s="1" t="str">
        <f>IF(Tabela1[[#This Row],[Situação da Obra]]="Inacabada - PC Técnica Concluída","Inacabada",Tabela1[[#This Row],[Situação da Obra]])</f>
        <v>Inacabada</v>
      </c>
      <c r="L709" s="1" t="s">
        <v>30</v>
      </c>
      <c r="M709" s="4">
        <v>44915</v>
      </c>
      <c r="N709" s="5">
        <v>0.7137</v>
      </c>
      <c r="O709" s="4"/>
      <c r="P709" s="1" t="s">
        <v>31</v>
      </c>
      <c r="Q709" s="1" t="s">
        <v>710</v>
      </c>
      <c r="R709" s="1" t="s">
        <v>32</v>
      </c>
      <c r="S709" s="1" t="s">
        <v>33</v>
      </c>
      <c r="T709" s="1" t="s">
        <v>34</v>
      </c>
      <c r="U709" s="6">
        <v>376452.85</v>
      </c>
      <c r="V709" s="6">
        <v>1394584.85</v>
      </c>
      <c r="W709" s="6">
        <v>0</v>
      </c>
      <c r="X709" s="6">
        <v>1394584.85</v>
      </c>
      <c r="Y709" s="6">
        <v>5525.93</v>
      </c>
      <c r="Z709" s="7">
        <v>42498</v>
      </c>
      <c r="AA7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09" s="35" t="str">
        <f>IFERROR(
                    _xlfn.XLOOKUP(Tabela1[[#This Row],[ID]],'Base_Solicitações MP'!B:B,'Base_Solicitações MP'!R:R),
                    "Não enviada")</f>
        <v>Diligência</v>
      </c>
      <c r="AC709" s="15" t="str">
        <f>_xlfn.CONCAT(Tabela1[[#This Row],[Município]],"/",Tabela1[[#This Row],[UF]])</f>
        <v>Anajás/PA</v>
      </c>
    </row>
    <row r="710" spans="1:29" x14ac:dyDescent="0.25">
      <c r="A710" s="14" t="s">
        <v>705</v>
      </c>
      <c r="B710" s="2" t="s">
        <v>8833</v>
      </c>
      <c r="C710" s="2" t="s">
        <v>11704</v>
      </c>
      <c r="D710" s="3" t="s">
        <v>1437</v>
      </c>
      <c r="E710" s="1" t="s">
        <v>1438</v>
      </c>
      <c r="F710" s="1">
        <v>2012</v>
      </c>
      <c r="G710" s="1">
        <v>1</v>
      </c>
      <c r="H710" s="1" t="s">
        <v>1337</v>
      </c>
      <c r="I710" s="1" t="s">
        <v>82</v>
      </c>
      <c r="J710" s="1" t="s">
        <v>40</v>
      </c>
      <c r="K710" s="1" t="str">
        <f>IF(Tabela1[[#This Row],[Situação da Obra]]="Inacabada - PC Técnica Concluída","Inacabada",Tabela1[[#This Row],[Situação da Obra]])</f>
        <v>Inacabada</v>
      </c>
      <c r="L710" s="1" t="s">
        <v>30</v>
      </c>
      <c r="M710" s="4">
        <v>42265</v>
      </c>
      <c r="N710" s="5">
        <v>1.03E-2</v>
      </c>
      <c r="O710" s="4">
        <v>42223</v>
      </c>
      <c r="P710" s="1" t="s">
        <v>31</v>
      </c>
      <c r="Q710" s="1" t="s">
        <v>710</v>
      </c>
      <c r="R710" s="1" t="s">
        <v>32</v>
      </c>
      <c r="S710" s="1" t="s">
        <v>33</v>
      </c>
      <c r="T710" s="1" t="s">
        <v>34</v>
      </c>
      <c r="U710" s="6">
        <v>1449600</v>
      </c>
      <c r="V710" s="6">
        <v>1450190.24</v>
      </c>
      <c r="W710" s="6">
        <v>0</v>
      </c>
      <c r="X710" s="6">
        <v>1450190.24</v>
      </c>
      <c r="Y710" s="6">
        <v>0</v>
      </c>
      <c r="Z710" s="7">
        <v>42157</v>
      </c>
      <c r="AA7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10" s="35" t="str">
        <f>IFERROR(
                    _xlfn.XLOOKUP(Tabela1[[#This Row],[ID]],'Base_Solicitações MP'!B:B,'Base_Solicitações MP'!R:R),
                    "Não enviada")</f>
        <v>Retornado para Análise FNDE</v>
      </c>
      <c r="AC710" s="15" t="str">
        <f>_xlfn.CONCAT(Tabela1[[#This Row],[Município]],"/",Tabela1[[#This Row],[UF]])</f>
        <v>Ibicoara/BA</v>
      </c>
    </row>
    <row r="711" spans="1:29" x14ac:dyDescent="0.25">
      <c r="A711" s="14" t="s">
        <v>705</v>
      </c>
      <c r="B711" s="2" t="s">
        <v>8834</v>
      </c>
      <c r="C711" s="2" t="s">
        <v>11705</v>
      </c>
      <c r="D711" s="3" t="s">
        <v>1439</v>
      </c>
      <c r="E711" s="1" t="s">
        <v>1440</v>
      </c>
      <c r="F711" s="1">
        <v>2012</v>
      </c>
      <c r="G711" s="1">
        <v>2</v>
      </c>
      <c r="H711" s="1" t="s">
        <v>1441</v>
      </c>
      <c r="I711" s="1" t="s">
        <v>55</v>
      </c>
      <c r="J711" s="1" t="s">
        <v>56</v>
      </c>
      <c r="K711" s="1" t="str">
        <f>IF(Tabela1[[#This Row],[Situação da Obra]]="Inacabada - PC Técnica Concluída","Inacabada",Tabela1[[#This Row],[Situação da Obra]])</f>
        <v>Paralisada</v>
      </c>
      <c r="L711" s="1" t="s">
        <v>30</v>
      </c>
      <c r="M711" s="4">
        <v>44398</v>
      </c>
      <c r="N711" s="5">
        <v>0.50770000000000004</v>
      </c>
      <c r="O711" s="4">
        <v>45050</v>
      </c>
      <c r="P711" s="1" t="s">
        <v>31</v>
      </c>
      <c r="Q711" s="1" t="s">
        <v>710</v>
      </c>
      <c r="R711" s="1" t="s">
        <v>32</v>
      </c>
      <c r="S711" s="1" t="s">
        <v>739</v>
      </c>
      <c r="T711" s="1" t="s">
        <v>34</v>
      </c>
      <c r="U711" s="6">
        <v>1184007.74</v>
      </c>
      <c r="V711" s="6">
        <v>1298038.17</v>
      </c>
      <c r="W711" s="6">
        <v>0</v>
      </c>
      <c r="X711" s="6">
        <v>1298038.17</v>
      </c>
      <c r="Y711" s="6">
        <v>184632.45</v>
      </c>
      <c r="Z711" s="7">
        <v>45130</v>
      </c>
      <c r="AA7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11" s="35" t="str">
        <f>IFERROR(
                    _xlfn.XLOOKUP(Tabela1[[#This Row],[ID]],'Base_Solicitações MP'!B:B,'Base_Solicitações MP'!R:R),
                    "Não enviada")</f>
        <v>Não enviada</v>
      </c>
      <c r="AC711" s="15" t="str">
        <f>_xlfn.CONCAT(Tabela1[[#This Row],[Município]],"/",Tabela1[[#This Row],[UF]])</f>
        <v>Caçapava/SP</v>
      </c>
    </row>
    <row r="712" spans="1:29" x14ac:dyDescent="0.25">
      <c r="A712" s="14" t="s">
        <v>705</v>
      </c>
      <c r="B712" s="2" t="s">
        <v>8835</v>
      </c>
      <c r="C712" s="2" t="s">
        <v>11706</v>
      </c>
      <c r="D712" s="3" t="s">
        <v>1442</v>
      </c>
      <c r="E712" s="1" t="s">
        <v>1443</v>
      </c>
      <c r="F712" s="1">
        <v>2012</v>
      </c>
      <c r="G712" s="1">
        <v>1</v>
      </c>
      <c r="H712" s="1" t="s">
        <v>1444</v>
      </c>
      <c r="I712" s="1" t="s">
        <v>55</v>
      </c>
      <c r="J712" s="1" t="s">
        <v>29</v>
      </c>
      <c r="K712" s="1" t="str">
        <f>IF(Tabela1[[#This Row],[Situação da Obra]]="Inacabada - PC Técnica Concluída","Inacabada",Tabela1[[#This Row],[Situação da Obra]])</f>
        <v>Inacabada</v>
      </c>
      <c r="L712" s="1" t="s">
        <v>30</v>
      </c>
      <c r="M712" s="4">
        <v>44986</v>
      </c>
      <c r="N712" s="5">
        <v>1</v>
      </c>
      <c r="O712" s="4">
        <v>43991</v>
      </c>
      <c r="P712" s="1" t="s">
        <v>31</v>
      </c>
      <c r="Q712" s="1" t="s">
        <v>710</v>
      </c>
      <c r="R712" s="1" t="s">
        <v>32</v>
      </c>
      <c r="S712" s="1" t="s">
        <v>33</v>
      </c>
      <c r="T712" s="1" t="s">
        <v>34</v>
      </c>
      <c r="U712" s="6">
        <v>147473.39000000001</v>
      </c>
      <c r="V712" s="6">
        <v>1448920.62</v>
      </c>
      <c r="W712" s="6">
        <v>0</v>
      </c>
      <c r="X712" s="6">
        <v>1448920.62</v>
      </c>
      <c r="Y712" s="6">
        <v>34271.620000000003</v>
      </c>
      <c r="Z712" s="7">
        <v>44532</v>
      </c>
      <c r="AA7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12" s="35" t="str">
        <f>IFERROR(
                    _xlfn.XLOOKUP(Tabela1[[#This Row],[ID]],'Base_Solicitações MP'!B:B,'Base_Solicitações MP'!R:R),
                    "Não enviada")</f>
        <v>Diligência</v>
      </c>
      <c r="AC712" s="15" t="str">
        <f>_xlfn.CONCAT(Tabela1[[#This Row],[Município]],"/",Tabela1[[#This Row],[UF]])</f>
        <v>Promissão/SP</v>
      </c>
    </row>
    <row r="713" spans="1:29" x14ac:dyDescent="0.25">
      <c r="A713" s="14" t="s">
        <v>705</v>
      </c>
      <c r="B713" s="2" t="s">
        <v>8836</v>
      </c>
      <c r="C713" s="2" t="s">
        <v>11707</v>
      </c>
      <c r="D713" s="3" t="s">
        <v>1445</v>
      </c>
      <c r="E713" s="1" t="s">
        <v>1446</v>
      </c>
      <c r="F713" s="1">
        <v>2012</v>
      </c>
      <c r="G713" s="1">
        <v>4</v>
      </c>
      <c r="H713" s="1" t="s">
        <v>1447</v>
      </c>
      <c r="I713" s="1" t="s">
        <v>55</v>
      </c>
      <c r="J713" s="1" t="s">
        <v>40</v>
      </c>
      <c r="K713" s="1" t="str">
        <f>IF(Tabela1[[#This Row],[Situação da Obra]]="Inacabada - PC Técnica Concluída","Inacabada",Tabela1[[#This Row],[Situação da Obra]])</f>
        <v>Inacabada</v>
      </c>
      <c r="L713" s="1" t="s">
        <v>30</v>
      </c>
      <c r="M713" s="4">
        <v>42744</v>
      </c>
      <c r="N713" s="5">
        <v>0.60770000000000002</v>
      </c>
      <c r="O713" s="4">
        <v>42723</v>
      </c>
      <c r="P713" s="1" t="s">
        <v>31</v>
      </c>
      <c r="Q713" s="1" t="s">
        <v>710</v>
      </c>
      <c r="R713" s="1" t="s">
        <v>32</v>
      </c>
      <c r="S713" s="1" t="s">
        <v>79</v>
      </c>
      <c r="T713" s="1" t="s">
        <v>34</v>
      </c>
      <c r="U713" s="6">
        <v>906298.34</v>
      </c>
      <c r="V713" s="6">
        <v>680000</v>
      </c>
      <c r="W713" s="6">
        <v>0</v>
      </c>
      <c r="X713" s="6">
        <v>680000</v>
      </c>
      <c r="Y713" s="6">
        <v>208.49</v>
      </c>
      <c r="Z713" s="7">
        <v>44897</v>
      </c>
      <c r="AA7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13" s="35" t="str">
        <f>IFERROR(
                    _xlfn.XLOOKUP(Tabela1[[#This Row],[ID]],'Base_Solicitações MP'!B:B,'Base_Solicitações MP'!R:R),
                    "Não enviada")</f>
        <v>Aguardando Análise FNDE</v>
      </c>
      <c r="AC713" s="15" t="str">
        <f>_xlfn.CONCAT(Tabela1[[#This Row],[Município]],"/",Tabela1[[#This Row],[UF]])</f>
        <v>São Vicente/SP</v>
      </c>
    </row>
    <row r="714" spans="1:29" x14ac:dyDescent="0.25">
      <c r="A714" s="14" t="s">
        <v>705</v>
      </c>
      <c r="B714" s="2" t="s">
        <v>8837</v>
      </c>
      <c r="C714" s="2" t="s">
        <v>11708</v>
      </c>
      <c r="D714" s="3" t="s">
        <v>1448</v>
      </c>
      <c r="E714" s="1" t="s">
        <v>1449</v>
      </c>
      <c r="F714" s="1">
        <v>2012</v>
      </c>
      <c r="G714" s="1">
        <v>2</v>
      </c>
      <c r="H714" s="1" t="s">
        <v>1450</v>
      </c>
      <c r="I714" s="1" t="s">
        <v>66</v>
      </c>
      <c r="J714" s="1" t="s">
        <v>40</v>
      </c>
      <c r="K714" s="1" t="str">
        <f>IF(Tabela1[[#This Row],[Situação da Obra]]="Inacabada - PC Técnica Concluída","Inacabada",Tabela1[[#This Row],[Situação da Obra]])</f>
        <v>Inacabada</v>
      </c>
      <c r="L714" s="1" t="s">
        <v>30</v>
      </c>
      <c r="M714" s="4">
        <v>43934</v>
      </c>
      <c r="N714" s="5">
        <v>0.54049999999999998</v>
      </c>
      <c r="O714" s="4">
        <v>43665</v>
      </c>
      <c r="P714" s="1" t="s">
        <v>31</v>
      </c>
      <c r="Q714" s="1" t="s">
        <v>710</v>
      </c>
      <c r="R714" s="1" t="s">
        <v>32</v>
      </c>
      <c r="S714" s="1" t="s">
        <v>33</v>
      </c>
      <c r="T714" s="1" t="s">
        <v>34</v>
      </c>
      <c r="U714" s="6">
        <v>1407154.77</v>
      </c>
      <c r="V714" s="6">
        <v>1450893.9</v>
      </c>
      <c r="W714" s="6">
        <v>0</v>
      </c>
      <c r="X714" s="6">
        <v>1450893.9</v>
      </c>
      <c r="Y714" s="6">
        <v>0</v>
      </c>
      <c r="Z714" s="7">
        <v>43858</v>
      </c>
      <c r="AA7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14" s="35" t="str">
        <f>IFERROR(
                    _xlfn.XLOOKUP(Tabela1[[#This Row],[ID]],'Base_Solicitações MP'!B:B,'Base_Solicitações MP'!R:R),
                    "Não enviada")</f>
        <v>Não enviada</v>
      </c>
      <c r="AC714" s="15" t="str">
        <f>_xlfn.CONCAT(Tabela1[[#This Row],[Município]],"/",Tabela1[[#This Row],[UF]])</f>
        <v>Araruama/RJ</v>
      </c>
    </row>
    <row r="715" spans="1:29" x14ac:dyDescent="0.25">
      <c r="A715" s="14" t="s">
        <v>705</v>
      </c>
      <c r="B715" s="2" t="s">
        <v>6662</v>
      </c>
      <c r="C715" s="2" t="s">
        <v>11709</v>
      </c>
      <c r="D715" s="3" t="s">
        <v>1448</v>
      </c>
      <c r="E715" s="1" t="s">
        <v>1449</v>
      </c>
      <c r="F715" s="1">
        <v>2012</v>
      </c>
      <c r="G715" s="1">
        <v>2</v>
      </c>
      <c r="H715" s="1" t="s">
        <v>1450</v>
      </c>
      <c r="I715" s="1" t="s">
        <v>66</v>
      </c>
      <c r="J715" s="1" t="s">
        <v>40</v>
      </c>
      <c r="K715" s="1" t="str">
        <f>IF(Tabela1[[#This Row],[Situação da Obra]]="Inacabada - PC Técnica Concluída","Inacabada",Tabela1[[#This Row],[Situação da Obra]])</f>
        <v>Inacabada</v>
      </c>
      <c r="L715" s="1" t="s">
        <v>30</v>
      </c>
      <c r="M715" s="4">
        <v>43934</v>
      </c>
      <c r="N715" s="5">
        <v>7.1499999999999994E-2</v>
      </c>
      <c r="O715" s="4">
        <v>43500</v>
      </c>
      <c r="P715" s="1" t="s">
        <v>31</v>
      </c>
      <c r="Q715" s="1" t="s">
        <v>710</v>
      </c>
      <c r="R715" s="1" t="s">
        <v>32</v>
      </c>
      <c r="S715" s="1" t="s">
        <v>33</v>
      </c>
      <c r="T715" s="1" t="s">
        <v>34</v>
      </c>
      <c r="U715" s="6">
        <v>1410195.23</v>
      </c>
      <c r="V715" s="6">
        <v>1453820.98</v>
      </c>
      <c r="W715" s="6">
        <v>0</v>
      </c>
      <c r="X715" s="6">
        <v>1453820.98</v>
      </c>
      <c r="Y715" s="6">
        <v>0</v>
      </c>
      <c r="Z715" s="7">
        <v>43858</v>
      </c>
      <c r="AA7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15" s="35" t="str">
        <f>IFERROR(
                    _xlfn.XLOOKUP(Tabela1[[#This Row],[ID]],'Base_Solicitações MP'!B:B,'Base_Solicitações MP'!R:R),
                    "Não enviada")</f>
        <v>Diligência</v>
      </c>
      <c r="AC715" s="15" t="str">
        <f>_xlfn.CONCAT(Tabela1[[#This Row],[Município]],"/",Tabela1[[#This Row],[UF]])</f>
        <v>Araruama/RJ</v>
      </c>
    </row>
    <row r="716" spans="1:29" x14ac:dyDescent="0.25">
      <c r="A716" s="14" t="s">
        <v>705</v>
      </c>
      <c r="B716" s="2" t="s">
        <v>8838</v>
      </c>
      <c r="C716" s="2" t="s">
        <v>11710</v>
      </c>
      <c r="D716" s="3" t="s">
        <v>1451</v>
      </c>
      <c r="E716" s="1" t="s">
        <v>1452</v>
      </c>
      <c r="F716" s="1">
        <v>2012</v>
      </c>
      <c r="G716" s="1">
        <v>2</v>
      </c>
      <c r="H716" s="1" t="s">
        <v>1453</v>
      </c>
      <c r="I716" s="1" t="s">
        <v>249</v>
      </c>
      <c r="J716" s="1" t="s">
        <v>40</v>
      </c>
      <c r="K716" s="1" t="str">
        <f>IF(Tabela1[[#This Row],[Situação da Obra]]="Inacabada - PC Técnica Concluída","Inacabada",Tabela1[[#This Row],[Situação da Obra]])</f>
        <v>Inacabada</v>
      </c>
      <c r="L716" s="1" t="s">
        <v>30</v>
      </c>
      <c r="M716" s="4">
        <v>42997</v>
      </c>
      <c r="N716" s="5">
        <v>0.53049999999999997</v>
      </c>
      <c r="O716" s="4">
        <v>42976</v>
      </c>
      <c r="P716" s="1" t="s">
        <v>31</v>
      </c>
      <c r="Q716" s="1" t="s">
        <v>710</v>
      </c>
      <c r="R716" s="1" t="s">
        <v>32</v>
      </c>
      <c r="S716" s="1" t="s">
        <v>33</v>
      </c>
      <c r="T716" s="1" t="s">
        <v>34</v>
      </c>
      <c r="U716" s="6">
        <v>890126.31</v>
      </c>
      <c r="V716" s="6">
        <v>1449215.45</v>
      </c>
      <c r="W716" s="6">
        <v>0</v>
      </c>
      <c r="X716" s="6">
        <v>1449215.45</v>
      </c>
      <c r="Y716" s="6">
        <v>23909.38</v>
      </c>
      <c r="Z716" s="7">
        <v>42946</v>
      </c>
      <c r="AA7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16" s="35" t="str">
        <f>IFERROR(
                    _xlfn.XLOOKUP(Tabela1[[#This Row],[ID]],'Base_Solicitações MP'!B:B,'Base_Solicitações MP'!R:R),
                    "Não enviada")</f>
        <v>Diligência</v>
      </c>
      <c r="AC716" s="15" t="str">
        <f>_xlfn.CONCAT(Tabela1[[#This Row],[Município]],"/",Tabela1[[#This Row],[UF]])</f>
        <v>Poço Redondo/SE</v>
      </c>
    </row>
    <row r="717" spans="1:29" x14ac:dyDescent="0.25">
      <c r="A717" s="14" t="s">
        <v>705</v>
      </c>
      <c r="B717" s="2" t="s">
        <v>8080</v>
      </c>
      <c r="C717" s="2" t="s">
        <v>11711</v>
      </c>
      <c r="D717" s="3" t="s">
        <v>1454</v>
      </c>
      <c r="E717" s="1" t="s">
        <v>1455</v>
      </c>
      <c r="F717" s="1">
        <v>2013</v>
      </c>
      <c r="G717" s="1">
        <v>3</v>
      </c>
      <c r="H717" s="1" t="s">
        <v>1456</v>
      </c>
      <c r="I717" s="1" t="s">
        <v>249</v>
      </c>
      <c r="J717" s="1" t="s">
        <v>29</v>
      </c>
      <c r="K717" s="1" t="str">
        <f>IF(Tabela1[[#This Row],[Situação da Obra]]="Inacabada - PC Técnica Concluída","Inacabada",Tabela1[[#This Row],[Situação da Obra]])</f>
        <v>Inacabada</v>
      </c>
      <c r="L717" s="1" t="s">
        <v>30</v>
      </c>
      <c r="M717" s="4">
        <v>44915</v>
      </c>
      <c r="N717" s="5">
        <v>0.46160000000000001</v>
      </c>
      <c r="O717" s="4"/>
      <c r="P717" s="1" t="s">
        <v>31</v>
      </c>
      <c r="Q717" s="1" t="s">
        <v>710</v>
      </c>
      <c r="R717" s="1" t="s">
        <v>32</v>
      </c>
      <c r="S717" s="1" t="s">
        <v>353</v>
      </c>
      <c r="T717" s="1" t="s">
        <v>34</v>
      </c>
      <c r="U717" s="6" t="s">
        <v>41</v>
      </c>
      <c r="V717" s="6">
        <v>1378469.53</v>
      </c>
      <c r="W717" s="6">
        <v>0</v>
      </c>
      <c r="X717" s="6">
        <v>1378469.53</v>
      </c>
      <c r="Y717" s="6" t="s">
        <v>41</v>
      </c>
      <c r="Z717" s="7">
        <v>44529</v>
      </c>
      <c r="AA7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17" s="35" t="str">
        <f>IFERROR(
                    _xlfn.XLOOKUP(Tabela1[[#This Row],[ID]],'Base_Solicitações MP'!B:B,'Base_Solicitações MP'!R:R),
                    "Não enviada")</f>
        <v>Retornado para Análise FNDE</v>
      </c>
      <c r="AC717" s="15" t="str">
        <f>_xlfn.CONCAT(Tabela1[[#This Row],[Município]],"/",Tabela1[[#This Row],[UF]])</f>
        <v>Tobias Barreto/SE</v>
      </c>
    </row>
    <row r="718" spans="1:29" x14ac:dyDescent="0.25">
      <c r="A718" s="14" t="s">
        <v>705</v>
      </c>
      <c r="B718" s="2" t="s">
        <v>8085</v>
      </c>
      <c r="C718" s="2" t="s">
        <v>11712</v>
      </c>
      <c r="D718" s="3" t="s">
        <v>1454</v>
      </c>
      <c r="E718" s="1" t="s">
        <v>1455</v>
      </c>
      <c r="F718" s="1">
        <v>2013</v>
      </c>
      <c r="G718" s="1">
        <v>3</v>
      </c>
      <c r="H718" s="1" t="s">
        <v>1456</v>
      </c>
      <c r="I718" s="1" t="s">
        <v>249</v>
      </c>
      <c r="J718" s="1" t="s">
        <v>29</v>
      </c>
      <c r="K718" s="1" t="str">
        <f>IF(Tabela1[[#This Row],[Situação da Obra]]="Inacabada - PC Técnica Concluída","Inacabada",Tabela1[[#This Row],[Situação da Obra]])</f>
        <v>Inacabada</v>
      </c>
      <c r="L718" s="1" t="s">
        <v>30</v>
      </c>
      <c r="M718" s="4">
        <v>44915</v>
      </c>
      <c r="N718" s="5">
        <v>0.65159999999999996</v>
      </c>
      <c r="O718" s="4"/>
      <c r="P718" s="1" t="s">
        <v>31</v>
      </c>
      <c r="Q718" s="1" t="s">
        <v>710</v>
      </c>
      <c r="R718" s="1" t="s">
        <v>32</v>
      </c>
      <c r="S718" s="1" t="s">
        <v>353</v>
      </c>
      <c r="T718" s="1" t="s">
        <v>34</v>
      </c>
      <c r="U718" s="6" t="s">
        <v>41</v>
      </c>
      <c r="V718" s="6">
        <v>1375896.9</v>
      </c>
      <c r="W718" s="6">
        <v>0</v>
      </c>
      <c r="X718" s="6">
        <v>1375896.9</v>
      </c>
      <c r="Y718" s="6" t="s">
        <v>41</v>
      </c>
      <c r="Z718" s="7">
        <v>44529</v>
      </c>
      <c r="AA7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18" s="35" t="str">
        <f>IFERROR(
                    _xlfn.XLOOKUP(Tabela1[[#This Row],[ID]],'Base_Solicitações MP'!B:B,'Base_Solicitações MP'!R:R),
                    "Não enviada")</f>
        <v>Retornado para Análise FNDE</v>
      </c>
      <c r="AC718" s="15" t="str">
        <f>_xlfn.CONCAT(Tabela1[[#This Row],[Município]],"/",Tabela1[[#This Row],[UF]])</f>
        <v>Tobias Barreto/SE</v>
      </c>
    </row>
    <row r="719" spans="1:29" x14ac:dyDescent="0.25">
      <c r="A719" s="14" t="s">
        <v>705</v>
      </c>
      <c r="B719" s="2" t="s">
        <v>7457</v>
      </c>
      <c r="C719" s="2" t="s">
        <v>11713</v>
      </c>
      <c r="D719" s="3" t="s">
        <v>1457</v>
      </c>
      <c r="E719" s="1" t="s">
        <v>1458</v>
      </c>
      <c r="F719" s="1">
        <v>2013</v>
      </c>
      <c r="G719" s="1">
        <v>2</v>
      </c>
      <c r="H719" s="1" t="s">
        <v>1459</v>
      </c>
      <c r="I719" s="1" t="s">
        <v>99</v>
      </c>
      <c r="J719" s="1" t="s">
        <v>40</v>
      </c>
      <c r="K719" s="1" t="str">
        <f>IF(Tabela1[[#This Row],[Situação da Obra]]="Inacabada - PC Técnica Concluída","Inacabada",Tabela1[[#This Row],[Situação da Obra]])</f>
        <v>Inacabada</v>
      </c>
      <c r="L719" s="1" t="s">
        <v>30</v>
      </c>
      <c r="M719" s="4">
        <v>44558</v>
      </c>
      <c r="N719" s="5">
        <v>0.26750000000000002</v>
      </c>
      <c r="O719" s="4"/>
      <c r="P719" s="1" t="s">
        <v>31</v>
      </c>
      <c r="Q719" s="1" t="s">
        <v>710</v>
      </c>
      <c r="R719" s="1" t="s">
        <v>32</v>
      </c>
      <c r="S719" s="1" t="s">
        <v>860</v>
      </c>
      <c r="T719" s="1" t="s">
        <v>34</v>
      </c>
      <c r="U719" s="6" t="s">
        <v>41</v>
      </c>
      <c r="V719" s="6">
        <v>790613.29</v>
      </c>
      <c r="W719" s="6">
        <v>0</v>
      </c>
      <c r="X719" s="6">
        <v>790613.29</v>
      </c>
      <c r="Y719" s="6" t="s">
        <v>41</v>
      </c>
      <c r="Z719" s="7">
        <v>44557</v>
      </c>
      <c r="AA7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19" s="35" t="str">
        <f>IFERROR(
                    _xlfn.XLOOKUP(Tabela1[[#This Row],[ID]],'Base_Solicitações MP'!B:B,'Base_Solicitações MP'!R:R),
                    "Não enviada")</f>
        <v>Diligência</v>
      </c>
      <c r="AC719" s="15" t="str">
        <f>_xlfn.CONCAT(Tabela1[[#This Row],[Município]],"/",Tabela1[[#This Row],[UF]])</f>
        <v>Cachoeira do Sul/RS</v>
      </c>
    </row>
    <row r="720" spans="1:29" x14ac:dyDescent="0.25">
      <c r="A720" s="14" t="s">
        <v>705</v>
      </c>
      <c r="B720" s="2" t="s">
        <v>8839</v>
      </c>
      <c r="C720" s="2" t="s">
        <v>11714</v>
      </c>
      <c r="D720" s="3" t="s">
        <v>1460</v>
      </c>
      <c r="E720" s="1" t="s">
        <v>1461</v>
      </c>
      <c r="F720" s="1">
        <v>2012</v>
      </c>
      <c r="G720" s="1">
        <v>1</v>
      </c>
      <c r="H720" s="1" t="s">
        <v>1462</v>
      </c>
      <c r="I720" s="1" t="s">
        <v>37</v>
      </c>
      <c r="J720" s="1" t="s">
        <v>29</v>
      </c>
      <c r="K720" s="1" t="str">
        <f>IF(Tabela1[[#This Row],[Situação da Obra]]="Inacabada - PC Técnica Concluída","Inacabada",Tabela1[[#This Row],[Situação da Obra]])</f>
        <v>Inacabada</v>
      </c>
      <c r="L720" s="1" t="s">
        <v>30</v>
      </c>
      <c r="M720" s="4">
        <v>44915</v>
      </c>
      <c r="N720" s="5">
        <v>0.36720000000000003</v>
      </c>
      <c r="O720" s="4">
        <v>42598</v>
      </c>
      <c r="P720" s="1" t="s">
        <v>31</v>
      </c>
      <c r="Q720" s="1" t="s">
        <v>710</v>
      </c>
      <c r="R720" s="1" t="s">
        <v>32</v>
      </c>
      <c r="S720" s="1" t="s">
        <v>33</v>
      </c>
      <c r="T720" s="1" t="s">
        <v>34</v>
      </c>
      <c r="U720" s="6">
        <v>1497359</v>
      </c>
      <c r="V720" s="6">
        <v>1429690.05</v>
      </c>
      <c r="W720" s="6">
        <v>0</v>
      </c>
      <c r="X720" s="6">
        <v>1429690.05</v>
      </c>
      <c r="Y720" s="6">
        <v>0</v>
      </c>
      <c r="Z720" s="7">
        <v>45005</v>
      </c>
      <c r="AA7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20" s="35" t="str">
        <f>IFERROR(
                    _xlfn.XLOOKUP(Tabela1[[#This Row],[ID]],'Base_Solicitações MP'!B:B,'Base_Solicitações MP'!R:R),
                    "Não enviada")</f>
        <v>Aguardando Análise FNDE</v>
      </c>
      <c r="AC720" s="15" t="str">
        <f>_xlfn.CONCAT(Tabela1[[#This Row],[Município]],"/",Tabela1[[#This Row],[UF]])</f>
        <v>Batalha/PI</v>
      </c>
    </row>
    <row r="721" spans="1:29" x14ac:dyDescent="0.25">
      <c r="A721" s="14" t="s">
        <v>705</v>
      </c>
      <c r="B721" s="2" t="s">
        <v>8840</v>
      </c>
      <c r="C721" s="2" t="s">
        <v>11715</v>
      </c>
      <c r="D721" s="3" t="s">
        <v>1463</v>
      </c>
      <c r="E721" s="1" t="s">
        <v>1464</v>
      </c>
      <c r="F721" s="1">
        <v>2012</v>
      </c>
      <c r="G721" s="1">
        <v>1</v>
      </c>
      <c r="H721" s="1" t="s">
        <v>430</v>
      </c>
      <c r="I721" s="1" t="s">
        <v>37</v>
      </c>
      <c r="J721" s="1" t="s">
        <v>29</v>
      </c>
      <c r="K721" s="1" t="str">
        <f>IF(Tabela1[[#This Row],[Situação da Obra]]="Inacabada - PC Técnica Concluída","Inacabada",Tabela1[[#This Row],[Situação da Obra]])</f>
        <v>Inacabada</v>
      </c>
      <c r="L721" s="1" t="s">
        <v>30</v>
      </c>
      <c r="M721" s="4">
        <v>44915</v>
      </c>
      <c r="N721" s="5">
        <v>0.99070000000000003</v>
      </c>
      <c r="O721" s="4">
        <v>43611</v>
      </c>
      <c r="P721" s="1" t="s">
        <v>31</v>
      </c>
      <c r="Q721" s="1" t="s">
        <v>710</v>
      </c>
      <c r="R721" s="1" t="s">
        <v>32</v>
      </c>
      <c r="S721" s="1" t="s">
        <v>33</v>
      </c>
      <c r="T721" s="1" t="s">
        <v>34</v>
      </c>
      <c r="U721" s="6">
        <v>1264975.9099999999</v>
      </c>
      <c r="V721" s="6">
        <v>1445499.22</v>
      </c>
      <c r="W721" s="6">
        <v>0</v>
      </c>
      <c r="X721" s="6">
        <v>1445499.22</v>
      </c>
      <c r="Y721" s="6">
        <v>177484.23</v>
      </c>
      <c r="Z721" s="7">
        <v>43480</v>
      </c>
      <c r="AA7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21" s="35" t="str">
        <f>IFERROR(
                    _xlfn.XLOOKUP(Tabela1[[#This Row],[ID]],'Base_Solicitações MP'!B:B,'Base_Solicitações MP'!R:R),
                    "Não enviada")</f>
        <v>Diligência</v>
      </c>
      <c r="AC721" s="15" t="str">
        <f>_xlfn.CONCAT(Tabela1[[#This Row],[Município]],"/",Tabela1[[#This Row],[UF]])</f>
        <v>Buriti dos Lopes/PI</v>
      </c>
    </row>
    <row r="722" spans="1:29" x14ac:dyDescent="0.25">
      <c r="A722" s="14" t="s">
        <v>705</v>
      </c>
      <c r="B722" s="2" t="s">
        <v>8841</v>
      </c>
      <c r="C722" s="2" t="s">
        <v>11716</v>
      </c>
      <c r="D722" s="3" t="s">
        <v>1465</v>
      </c>
      <c r="E722" s="1" t="s">
        <v>1466</v>
      </c>
      <c r="F722" s="1">
        <v>2012</v>
      </c>
      <c r="G722" s="1">
        <v>1</v>
      </c>
      <c r="H722" s="1" t="s">
        <v>1467</v>
      </c>
      <c r="I722" s="1" t="s">
        <v>37</v>
      </c>
      <c r="J722" s="1" t="s">
        <v>29</v>
      </c>
      <c r="K722" s="1" t="str">
        <f>IF(Tabela1[[#This Row],[Situação da Obra]]="Inacabada - PC Técnica Concluída","Inacabada",Tabela1[[#This Row],[Situação da Obra]])</f>
        <v>Inacabada</v>
      </c>
      <c r="L722" s="1" t="s">
        <v>30</v>
      </c>
      <c r="M722" s="4">
        <v>44915</v>
      </c>
      <c r="N722" s="5">
        <v>5.0700000000000002E-2</v>
      </c>
      <c r="O722" s="4">
        <v>41920</v>
      </c>
      <c r="P722" s="1" t="s">
        <v>31</v>
      </c>
      <c r="Q722" s="1" t="s">
        <v>710</v>
      </c>
      <c r="R722" s="1" t="s">
        <v>32</v>
      </c>
      <c r="S722" s="1" t="s">
        <v>33</v>
      </c>
      <c r="T722" s="1" t="s">
        <v>34</v>
      </c>
      <c r="U722" s="6">
        <v>1454006.22</v>
      </c>
      <c r="V722" s="6">
        <v>1454304</v>
      </c>
      <c r="W722" s="6">
        <v>0</v>
      </c>
      <c r="X722" s="6">
        <v>1454304</v>
      </c>
      <c r="Y722" s="6">
        <v>254868.31</v>
      </c>
      <c r="Z722" s="7">
        <v>42144</v>
      </c>
      <c r="AA7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22" s="35" t="str">
        <f>IFERROR(
                    _xlfn.XLOOKUP(Tabela1[[#This Row],[ID]],'Base_Solicitações MP'!B:B,'Base_Solicitações MP'!R:R),
                    "Não enviada")</f>
        <v>Não enviada</v>
      </c>
      <c r="AC722" s="15" t="str">
        <f>_xlfn.CONCAT(Tabela1[[#This Row],[Município]],"/",Tabela1[[#This Row],[UF]])</f>
        <v>Dom Inocêncio/PI</v>
      </c>
    </row>
    <row r="723" spans="1:29" x14ac:dyDescent="0.25">
      <c r="A723" s="14" t="s">
        <v>705</v>
      </c>
      <c r="B723" s="2" t="s">
        <v>8842</v>
      </c>
      <c r="C723" s="2" t="s">
        <v>11717</v>
      </c>
      <c r="D723" s="3" t="s">
        <v>1468</v>
      </c>
      <c r="E723" s="1" t="s">
        <v>1469</v>
      </c>
      <c r="F723" s="1">
        <v>2013</v>
      </c>
      <c r="G723" s="1">
        <v>5</v>
      </c>
      <c r="H723" s="1" t="s">
        <v>1470</v>
      </c>
      <c r="I723" s="1" t="s">
        <v>99</v>
      </c>
      <c r="J723" s="1" t="s">
        <v>56</v>
      </c>
      <c r="K723" s="1" t="str">
        <f>IF(Tabela1[[#This Row],[Situação da Obra]]="Inacabada - PC Técnica Concluída","Inacabada",Tabela1[[#This Row],[Situação da Obra]])</f>
        <v>Paralisada</v>
      </c>
      <c r="L723" s="1" t="s">
        <v>30</v>
      </c>
      <c r="M723" s="4">
        <v>43392</v>
      </c>
      <c r="N723" s="5">
        <v>0.53420000000000001</v>
      </c>
      <c r="O723" s="4">
        <v>44896</v>
      </c>
      <c r="P723" s="1" t="s">
        <v>31</v>
      </c>
      <c r="Q723" s="1" t="s">
        <v>710</v>
      </c>
      <c r="R723" s="1" t="s">
        <v>32</v>
      </c>
      <c r="S723" s="1" t="s">
        <v>353</v>
      </c>
      <c r="T723" s="1" t="s">
        <v>34</v>
      </c>
      <c r="U723" s="6">
        <v>944305.96</v>
      </c>
      <c r="V723" s="6">
        <v>1492930.41</v>
      </c>
      <c r="W723" s="6">
        <v>0</v>
      </c>
      <c r="X723" s="6">
        <v>1492930.41</v>
      </c>
      <c r="Y723" s="6">
        <v>62417.04</v>
      </c>
      <c r="Z723" s="7">
        <v>45199</v>
      </c>
      <c r="AA7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23" s="35" t="str">
        <f>IFERROR(
                    _xlfn.XLOOKUP(Tabela1[[#This Row],[ID]],'Base_Solicitações MP'!B:B,'Base_Solicitações MP'!R:R),
                    "Não enviada")</f>
        <v>Diligência</v>
      </c>
      <c r="AC723" s="15" t="str">
        <f>_xlfn.CONCAT(Tabela1[[#This Row],[Município]],"/",Tabela1[[#This Row],[UF]])</f>
        <v>Guaíba/RS</v>
      </c>
    </row>
    <row r="724" spans="1:29" x14ac:dyDescent="0.25">
      <c r="A724" s="14" t="s">
        <v>705</v>
      </c>
      <c r="B724" s="2" t="s">
        <v>8843</v>
      </c>
      <c r="C724" s="2" t="s">
        <v>11718</v>
      </c>
      <c r="D724" s="3" t="s">
        <v>1468</v>
      </c>
      <c r="E724" s="1" t="s">
        <v>1469</v>
      </c>
      <c r="F724" s="1">
        <v>2013</v>
      </c>
      <c r="G724" s="1">
        <v>5</v>
      </c>
      <c r="H724" s="1" t="s">
        <v>1470</v>
      </c>
      <c r="I724" s="1" t="s">
        <v>99</v>
      </c>
      <c r="J724" s="1" t="s">
        <v>56</v>
      </c>
      <c r="K724" s="1" t="str">
        <f>IF(Tabela1[[#This Row],[Situação da Obra]]="Inacabada - PC Técnica Concluída","Inacabada",Tabela1[[#This Row],[Situação da Obra]])</f>
        <v>Paralisada</v>
      </c>
      <c r="L724" s="1" t="s">
        <v>30</v>
      </c>
      <c r="M724" s="4">
        <v>43648</v>
      </c>
      <c r="N724" s="5">
        <v>0.56440000000000001</v>
      </c>
      <c r="O724" s="4">
        <v>44896</v>
      </c>
      <c r="P724" s="1" t="s">
        <v>31</v>
      </c>
      <c r="Q724" s="1" t="s">
        <v>710</v>
      </c>
      <c r="R724" s="1" t="s">
        <v>32</v>
      </c>
      <c r="S724" s="1" t="s">
        <v>353</v>
      </c>
      <c r="T724" s="1" t="s">
        <v>34</v>
      </c>
      <c r="U724" s="6">
        <v>901138.93</v>
      </c>
      <c r="V724" s="6">
        <v>1492930.41</v>
      </c>
      <c r="W724" s="6">
        <v>0</v>
      </c>
      <c r="X724" s="6">
        <v>1492930.41</v>
      </c>
      <c r="Y724" s="6">
        <v>62417.04</v>
      </c>
      <c r="Z724" s="7">
        <v>45199</v>
      </c>
      <c r="AA7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24" s="35" t="str">
        <f>IFERROR(
                    _xlfn.XLOOKUP(Tabela1[[#This Row],[ID]],'Base_Solicitações MP'!B:B,'Base_Solicitações MP'!R:R),
                    "Não enviada")</f>
        <v>Diligência</v>
      </c>
      <c r="AC724" s="15" t="str">
        <f>_xlfn.CONCAT(Tabela1[[#This Row],[Município]],"/",Tabela1[[#This Row],[UF]])</f>
        <v>Guaíba/RS</v>
      </c>
    </row>
    <row r="725" spans="1:29" x14ac:dyDescent="0.25">
      <c r="A725" s="14" t="s">
        <v>705</v>
      </c>
      <c r="B725" s="2" t="s">
        <v>8844</v>
      </c>
      <c r="C725" s="2" t="s">
        <v>11719</v>
      </c>
      <c r="D725" s="3" t="s">
        <v>1471</v>
      </c>
      <c r="E725" s="1" t="s">
        <v>1472</v>
      </c>
      <c r="F725" s="1">
        <v>2014</v>
      </c>
      <c r="G725" s="1">
        <v>2</v>
      </c>
      <c r="H725" s="1" t="s">
        <v>1473</v>
      </c>
      <c r="I725" s="1" t="s">
        <v>37</v>
      </c>
      <c r="J725" s="1" t="s">
        <v>29</v>
      </c>
      <c r="K725" s="1" t="str">
        <f>IF(Tabela1[[#This Row],[Situação da Obra]]="Inacabada - PC Técnica Concluída","Inacabada",Tabela1[[#This Row],[Situação da Obra]])</f>
        <v>Inacabada</v>
      </c>
      <c r="L725" s="1" t="s">
        <v>30</v>
      </c>
      <c r="M725" s="4">
        <v>44915</v>
      </c>
      <c r="N725" s="5">
        <v>0.56850000000000001</v>
      </c>
      <c r="O725" s="4">
        <v>43238</v>
      </c>
      <c r="P725" s="1" t="s">
        <v>31</v>
      </c>
      <c r="Q725" s="1" t="s">
        <v>710</v>
      </c>
      <c r="R725" s="1" t="s">
        <v>32</v>
      </c>
      <c r="S725" s="1" t="s">
        <v>33</v>
      </c>
      <c r="T725" s="1" t="s">
        <v>34</v>
      </c>
      <c r="U725" s="6">
        <v>805400</v>
      </c>
      <c r="V725" s="6">
        <v>1294078.58</v>
      </c>
      <c r="W725" s="6">
        <v>0</v>
      </c>
      <c r="X725" s="6">
        <v>1294078.58</v>
      </c>
      <c r="Y725" s="6">
        <v>0</v>
      </c>
      <c r="Z725" s="7">
        <v>43330</v>
      </c>
      <c r="AA7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25" s="35" t="str">
        <f>IFERROR(
                    _xlfn.XLOOKUP(Tabela1[[#This Row],[ID]],'Base_Solicitações MP'!B:B,'Base_Solicitações MP'!R:R),
                    "Não enviada")</f>
        <v>Diligência</v>
      </c>
      <c r="AC725" s="15" t="str">
        <f>_xlfn.CONCAT(Tabela1[[#This Row],[Município]],"/",Tabela1[[#This Row],[UF]])</f>
        <v>Pedro II/PI</v>
      </c>
    </row>
    <row r="726" spans="1:29" x14ac:dyDescent="0.25">
      <c r="A726" s="14" t="s">
        <v>705</v>
      </c>
      <c r="B726" s="2" t="s">
        <v>8845</v>
      </c>
      <c r="C726" s="2" t="s">
        <v>11720</v>
      </c>
      <c r="D726" s="3" t="s">
        <v>1474</v>
      </c>
      <c r="E726" s="1" t="s">
        <v>1475</v>
      </c>
      <c r="F726" s="1">
        <v>2014</v>
      </c>
      <c r="G726" s="1">
        <v>11</v>
      </c>
      <c r="H726" s="1" t="s">
        <v>1476</v>
      </c>
      <c r="I726" s="1" t="s">
        <v>37</v>
      </c>
      <c r="J726" s="1" t="s">
        <v>56</v>
      </c>
      <c r="K726" s="1" t="str">
        <f>IF(Tabela1[[#This Row],[Situação da Obra]]="Inacabada - PC Técnica Concluída","Inacabada",Tabela1[[#This Row],[Situação da Obra]])</f>
        <v>Paralisada</v>
      </c>
      <c r="L726" s="1" t="s">
        <v>30</v>
      </c>
      <c r="M726" s="4">
        <v>45016</v>
      </c>
      <c r="N726" s="5">
        <v>0.36499999999999999</v>
      </c>
      <c r="O726" s="4">
        <v>45044</v>
      </c>
      <c r="P726" s="1" t="s">
        <v>31</v>
      </c>
      <c r="Q726" s="1" t="s">
        <v>710</v>
      </c>
      <c r="R726" s="1" t="s">
        <v>32</v>
      </c>
      <c r="S726" s="1" t="s">
        <v>57</v>
      </c>
      <c r="T726" s="1" t="s">
        <v>34</v>
      </c>
      <c r="U726" s="6">
        <v>1357175.72</v>
      </c>
      <c r="V726" s="6">
        <v>1600279.1</v>
      </c>
      <c r="W726" s="6">
        <v>281333.26</v>
      </c>
      <c r="X726" s="6">
        <v>1881612.36</v>
      </c>
      <c r="Y726" s="6">
        <v>2600519.14</v>
      </c>
      <c r="Z726" s="7">
        <v>45138</v>
      </c>
      <c r="AA7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26" s="35" t="str">
        <f>IFERROR(
                    _xlfn.XLOOKUP(Tabela1[[#This Row],[ID]],'Base_Solicitações MP'!B:B,'Base_Solicitações MP'!R:R),
                    "Não enviada")</f>
        <v>Diligência</v>
      </c>
      <c r="AC726" s="15" t="str">
        <f>_xlfn.CONCAT(Tabela1[[#This Row],[Município]],"/",Tabela1[[#This Row],[UF]])</f>
        <v>Teresina/PI</v>
      </c>
    </row>
    <row r="727" spans="1:29" x14ac:dyDescent="0.25">
      <c r="A727" s="14" t="s">
        <v>705</v>
      </c>
      <c r="B727" s="2" t="s">
        <v>6380</v>
      </c>
      <c r="C727" s="2" t="s">
        <v>11721</v>
      </c>
      <c r="D727" s="3" t="s">
        <v>1477</v>
      </c>
      <c r="E727" s="1" t="s">
        <v>1478</v>
      </c>
      <c r="F727" s="1">
        <v>2013</v>
      </c>
      <c r="G727" s="1">
        <v>5</v>
      </c>
      <c r="H727" s="1" t="s">
        <v>1009</v>
      </c>
      <c r="I727" s="1" t="s">
        <v>99</v>
      </c>
      <c r="J727" s="1" t="s">
        <v>40</v>
      </c>
      <c r="K727" s="1" t="str">
        <f>IF(Tabela1[[#This Row],[Situação da Obra]]="Inacabada - PC Técnica Concluída","Inacabada",Tabela1[[#This Row],[Situação da Obra]])</f>
        <v>Inacabada</v>
      </c>
      <c r="L727" s="1" t="s">
        <v>30</v>
      </c>
      <c r="M727" s="4">
        <v>43934</v>
      </c>
      <c r="N727" s="5">
        <v>0.54120000000000001</v>
      </c>
      <c r="O727" s="4">
        <v>43595</v>
      </c>
      <c r="P727" s="1" t="s">
        <v>31</v>
      </c>
      <c r="Q727" s="1" t="s">
        <v>710</v>
      </c>
      <c r="R727" s="1" t="s">
        <v>32</v>
      </c>
      <c r="S727" s="1" t="s">
        <v>353</v>
      </c>
      <c r="T727" s="1" t="s">
        <v>34</v>
      </c>
      <c r="U727" s="6">
        <v>1817363.96</v>
      </c>
      <c r="V727" s="6">
        <v>1506646.31</v>
      </c>
      <c r="W727" s="6">
        <v>0</v>
      </c>
      <c r="X727" s="6">
        <v>1506646.31</v>
      </c>
      <c r="Y727" s="6">
        <v>0</v>
      </c>
      <c r="Z727" s="7">
        <v>43520</v>
      </c>
      <c r="AA7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27" s="35" t="str">
        <f>IFERROR(
                    _xlfn.XLOOKUP(Tabela1[[#This Row],[ID]],'Base_Solicitações MP'!B:B,'Base_Solicitações MP'!R:R),
                    "Não enviada")</f>
        <v>Diligência</v>
      </c>
      <c r="AC727" s="15" t="str">
        <f>_xlfn.CONCAT(Tabela1[[#This Row],[Município]],"/",Tabela1[[#This Row],[UF]])</f>
        <v>Gravataí/RS</v>
      </c>
    </row>
    <row r="728" spans="1:29" x14ac:dyDescent="0.25">
      <c r="A728" s="14" t="s">
        <v>705</v>
      </c>
      <c r="B728" s="2" t="s">
        <v>6370</v>
      </c>
      <c r="C728" s="2" t="s">
        <v>11722</v>
      </c>
      <c r="D728" s="3" t="s">
        <v>1477</v>
      </c>
      <c r="E728" s="1" t="s">
        <v>1478</v>
      </c>
      <c r="F728" s="1">
        <v>2013</v>
      </c>
      <c r="G728" s="1">
        <v>5</v>
      </c>
      <c r="H728" s="1" t="s">
        <v>1009</v>
      </c>
      <c r="I728" s="1" t="s">
        <v>99</v>
      </c>
      <c r="J728" s="1" t="s">
        <v>40</v>
      </c>
      <c r="K728" s="1" t="str">
        <f>IF(Tabela1[[#This Row],[Situação da Obra]]="Inacabada - PC Técnica Concluída","Inacabada",Tabela1[[#This Row],[Situação da Obra]])</f>
        <v>Inacabada</v>
      </c>
      <c r="L728" s="1" t="s">
        <v>30</v>
      </c>
      <c r="M728" s="4">
        <v>43613</v>
      </c>
      <c r="N728" s="5">
        <v>0.5282</v>
      </c>
      <c r="O728" s="4">
        <v>43595</v>
      </c>
      <c r="P728" s="1" t="s">
        <v>31</v>
      </c>
      <c r="Q728" s="1" t="s">
        <v>710</v>
      </c>
      <c r="R728" s="1" t="s">
        <v>32</v>
      </c>
      <c r="S728" s="1" t="s">
        <v>860</v>
      </c>
      <c r="T728" s="1" t="s">
        <v>34</v>
      </c>
      <c r="U728" s="6">
        <v>1406284.46</v>
      </c>
      <c r="V728" s="6">
        <v>788965.49</v>
      </c>
      <c r="W728" s="6">
        <v>0</v>
      </c>
      <c r="X728" s="6">
        <v>788965.49</v>
      </c>
      <c r="Y728" s="6">
        <v>0</v>
      </c>
      <c r="Z728" s="7">
        <v>43520</v>
      </c>
      <c r="AA7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28" s="35" t="str">
        <f>IFERROR(
                    _xlfn.XLOOKUP(Tabela1[[#This Row],[ID]],'Base_Solicitações MP'!B:B,'Base_Solicitações MP'!R:R),
                    "Não enviada")</f>
        <v>Diligência</v>
      </c>
      <c r="AC728" s="15" t="str">
        <f>_xlfn.CONCAT(Tabela1[[#This Row],[Município]],"/",Tabela1[[#This Row],[UF]])</f>
        <v>Gravataí/RS</v>
      </c>
    </row>
    <row r="729" spans="1:29" x14ac:dyDescent="0.25">
      <c r="A729" s="14" t="s">
        <v>705</v>
      </c>
      <c r="B729" s="2" t="s">
        <v>8846</v>
      </c>
      <c r="C729" s="2" t="s">
        <v>11723</v>
      </c>
      <c r="D729" s="3" t="s">
        <v>1477</v>
      </c>
      <c r="E729" s="1" t="s">
        <v>1478</v>
      </c>
      <c r="F729" s="1">
        <v>2013</v>
      </c>
      <c r="G729" s="1">
        <v>5</v>
      </c>
      <c r="H729" s="1" t="s">
        <v>1009</v>
      </c>
      <c r="I729" s="1" t="s">
        <v>99</v>
      </c>
      <c r="J729" s="1" t="s">
        <v>40</v>
      </c>
      <c r="K729" s="1" t="str">
        <f>IF(Tabela1[[#This Row],[Situação da Obra]]="Inacabada - PC Técnica Concluída","Inacabada",Tabela1[[#This Row],[Situação da Obra]])</f>
        <v>Inacabada</v>
      </c>
      <c r="L729" s="1" t="s">
        <v>30</v>
      </c>
      <c r="M729" s="4">
        <v>43613</v>
      </c>
      <c r="N729" s="5">
        <v>7.0599999999999996E-2</v>
      </c>
      <c r="O729" s="4">
        <v>43585</v>
      </c>
      <c r="P729" s="1" t="s">
        <v>31</v>
      </c>
      <c r="Q729" s="1" t="s">
        <v>710</v>
      </c>
      <c r="R729" s="1" t="s">
        <v>32</v>
      </c>
      <c r="S729" s="1" t="s">
        <v>353</v>
      </c>
      <c r="T729" s="1" t="s">
        <v>34</v>
      </c>
      <c r="U729" s="6">
        <v>1430483</v>
      </c>
      <c r="V729" s="6">
        <v>1492750.71</v>
      </c>
      <c r="W729" s="6">
        <v>0</v>
      </c>
      <c r="X729" s="6">
        <v>1492750.71</v>
      </c>
      <c r="Y729" s="6">
        <v>0</v>
      </c>
      <c r="Z729" s="7">
        <v>43520</v>
      </c>
      <c r="AA7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29" s="35" t="str">
        <f>IFERROR(
                    _xlfn.XLOOKUP(Tabela1[[#This Row],[ID]],'Base_Solicitações MP'!B:B,'Base_Solicitações MP'!R:R),
                    "Não enviada")</f>
        <v>Não enviada</v>
      </c>
      <c r="AC729" s="15" t="str">
        <f>_xlfn.CONCAT(Tabela1[[#This Row],[Município]],"/",Tabela1[[#This Row],[UF]])</f>
        <v>Gravataí/RS</v>
      </c>
    </row>
    <row r="730" spans="1:29" x14ac:dyDescent="0.25">
      <c r="A730" s="14" t="s">
        <v>705</v>
      </c>
      <c r="B730" s="2" t="s">
        <v>8847</v>
      </c>
      <c r="C730" s="2" t="s">
        <v>11724</v>
      </c>
      <c r="D730" s="3" t="s">
        <v>1479</v>
      </c>
      <c r="E730" s="1" t="s">
        <v>1480</v>
      </c>
      <c r="F730" s="1">
        <v>2013</v>
      </c>
      <c r="G730" s="1">
        <v>12</v>
      </c>
      <c r="H730" s="1" t="s">
        <v>908</v>
      </c>
      <c r="I730" s="1" t="s">
        <v>99</v>
      </c>
      <c r="J730" s="1" t="s">
        <v>40</v>
      </c>
      <c r="K730" s="1" t="str">
        <f>IF(Tabela1[[#This Row],[Situação da Obra]]="Inacabada - PC Técnica Concluída","Inacabada",Tabela1[[#This Row],[Situação da Obra]])</f>
        <v>Inacabada</v>
      </c>
      <c r="L730" s="1" t="s">
        <v>30</v>
      </c>
      <c r="M730" s="4">
        <v>43202</v>
      </c>
      <c r="N730" s="5">
        <v>0.38169999999999998</v>
      </c>
      <c r="O730" s="4">
        <v>43070</v>
      </c>
      <c r="P730" s="1" t="s">
        <v>31</v>
      </c>
      <c r="Q730" s="1" t="s">
        <v>710</v>
      </c>
      <c r="R730" s="1" t="s">
        <v>32</v>
      </c>
      <c r="S730" s="1" t="s">
        <v>353</v>
      </c>
      <c r="T730" s="1" t="s">
        <v>34</v>
      </c>
      <c r="U730" s="6">
        <v>1430483</v>
      </c>
      <c r="V730" s="6">
        <v>1505294.91</v>
      </c>
      <c r="W730" s="6">
        <v>0</v>
      </c>
      <c r="X730" s="6">
        <v>1505294.91</v>
      </c>
      <c r="Y730" s="6">
        <v>1186.98</v>
      </c>
      <c r="Z730" s="7">
        <v>43130</v>
      </c>
      <c r="AA7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30" s="35" t="str">
        <f>IFERROR(
                    _xlfn.XLOOKUP(Tabela1[[#This Row],[ID]],'Base_Solicitações MP'!B:B,'Base_Solicitações MP'!R:R),
                    "Não enviada")</f>
        <v>Não enviada</v>
      </c>
      <c r="AC730" s="15" t="str">
        <f>_xlfn.CONCAT(Tabela1[[#This Row],[Município]],"/",Tabela1[[#This Row],[UF]])</f>
        <v>Porto Alegre/RS</v>
      </c>
    </row>
    <row r="731" spans="1:29" x14ac:dyDescent="0.25">
      <c r="A731" s="14" t="s">
        <v>705</v>
      </c>
      <c r="B731" s="2" t="s">
        <v>8848</v>
      </c>
      <c r="C731" s="2" t="s">
        <v>11725</v>
      </c>
      <c r="D731" s="3" t="s">
        <v>1479</v>
      </c>
      <c r="E731" s="1" t="s">
        <v>1480</v>
      </c>
      <c r="F731" s="1">
        <v>2013</v>
      </c>
      <c r="G731" s="1">
        <v>12</v>
      </c>
      <c r="H731" s="1" t="s">
        <v>908</v>
      </c>
      <c r="I731" s="1" t="s">
        <v>99</v>
      </c>
      <c r="J731" s="1" t="s">
        <v>40</v>
      </c>
      <c r="K731" s="1" t="str">
        <f>IF(Tabela1[[#This Row],[Situação da Obra]]="Inacabada - PC Técnica Concluída","Inacabada",Tabela1[[#This Row],[Situação da Obra]])</f>
        <v>Inacabada</v>
      </c>
      <c r="L731" s="1" t="s">
        <v>30</v>
      </c>
      <c r="M731" s="4">
        <v>43202</v>
      </c>
      <c r="N731" s="5">
        <v>0.60229999999999995</v>
      </c>
      <c r="O731" s="4">
        <v>43047</v>
      </c>
      <c r="P731" s="1" t="s">
        <v>31</v>
      </c>
      <c r="Q731" s="1" t="s">
        <v>710</v>
      </c>
      <c r="R731" s="1" t="s">
        <v>32</v>
      </c>
      <c r="S731" s="1" t="s">
        <v>33</v>
      </c>
      <c r="T731" s="1" t="s">
        <v>34</v>
      </c>
      <c r="U731" s="6">
        <v>1761848.12</v>
      </c>
      <c r="V731" s="6">
        <v>1454196.69</v>
      </c>
      <c r="W731" s="6">
        <v>0</v>
      </c>
      <c r="X731" s="6">
        <v>1454196.69</v>
      </c>
      <c r="Y731" s="6">
        <v>1186.98</v>
      </c>
      <c r="Z731" s="7">
        <v>43130</v>
      </c>
      <c r="AA7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31" s="35" t="str">
        <f>IFERROR(
                    _xlfn.XLOOKUP(Tabela1[[#This Row],[ID]],'Base_Solicitações MP'!B:B,'Base_Solicitações MP'!R:R),
                    "Não enviada")</f>
        <v>Não enviada</v>
      </c>
      <c r="AC731" s="15" t="str">
        <f>_xlfn.CONCAT(Tabela1[[#This Row],[Município]],"/",Tabela1[[#This Row],[UF]])</f>
        <v>Porto Alegre/RS</v>
      </c>
    </row>
    <row r="732" spans="1:29" x14ac:dyDescent="0.25">
      <c r="A732" s="14" t="s">
        <v>705</v>
      </c>
      <c r="B732" s="2" t="s">
        <v>8849</v>
      </c>
      <c r="C732" s="2" t="s">
        <v>11726</v>
      </c>
      <c r="D732" s="3" t="s">
        <v>1481</v>
      </c>
      <c r="E732" s="1" t="s">
        <v>1482</v>
      </c>
      <c r="F732" s="1">
        <v>2012</v>
      </c>
      <c r="G732" s="1">
        <v>1</v>
      </c>
      <c r="H732" s="1" t="s">
        <v>1483</v>
      </c>
      <c r="I732" s="1" t="s">
        <v>184</v>
      </c>
      <c r="J732" s="1" t="s">
        <v>29</v>
      </c>
      <c r="K732" s="1" t="str">
        <f>IF(Tabela1[[#This Row],[Situação da Obra]]="Inacabada - PC Técnica Concluída","Inacabada",Tabela1[[#This Row],[Situação da Obra]])</f>
        <v>Inacabada</v>
      </c>
      <c r="L732" s="1" t="s">
        <v>30</v>
      </c>
      <c r="M732" s="4">
        <v>44915</v>
      </c>
      <c r="N732" s="5">
        <v>0.92689999999999995</v>
      </c>
      <c r="O732" s="4">
        <v>44553</v>
      </c>
      <c r="P732" s="1" t="s">
        <v>31</v>
      </c>
      <c r="Q732" s="1" t="s">
        <v>710</v>
      </c>
      <c r="R732" s="1" t="s">
        <v>32</v>
      </c>
      <c r="S732" s="1" t="s">
        <v>33</v>
      </c>
      <c r="T732" s="1" t="s">
        <v>34</v>
      </c>
      <c r="U732" s="6">
        <v>1141273.97</v>
      </c>
      <c r="V732" s="6">
        <v>1355974.09</v>
      </c>
      <c r="W732" s="6">
        <v>0</v>
      </c>
      <c r="X732" s="6">
        <v>1355974.09</v>
      </c>
      <c r="Y732" s="6">
        <v>2771.04</v>
      </c>
      <c r="Z732" s="7">
        <v>44556</v>
      </c>
      <c r="AA7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32" s="35" t="str">
        <f>IFERROR(
                    _xlfn.XLOOKUP(Tabela1[[#This Row],[ID]],'Base_Solicitações MP'!B:B,'Base_Solicitações MP'!R:R),
                    "Não enviada")</f>
        <v>Aguardando Análise FNDE</v>
      </c>
      <c r="AC732" s="15" t="str">
        <f>_xlfn.CONCAT(Tabela1[[#This Row],[Município]],"/",Tabela1[[#This Row],[UF]])</f>
        <v>Acará/PA</v>
      </c>
    </row>
    <row r="733" spans="1:29" x14ac:dyDescent="0.25">
      <c r="A733" s="14" t="s">
        <v>705</v>
      </c>
      <c r="B733" s="2" t="s">
        <v>8850</v>
      </c>
      <c r="C733" s="2" t="s">
        <v>11727</v>
      </c>
      <c r="D733" s="3" t="s">
        <v>1484</v>
      </c>
      <c r="E733" s="1" t="s">
        <v>1485</v>
      </c>
      <c r="F733" s="1">
        <v>2012</v>
      </c>
      <c r="G733" s="1">
        <v>2</v>
      </c>
      <c r="H733" s="1" t="s">
        <v>226</v>
      </c>
      <c r="I733" s="1" t="s">
        <v>184</v>
      </c>
      <c r="J733" s="1" t="s">
        <v>40</v>
      </c>
      <c r="K733" s="1" t="str">
        <f>IF(Tabela1[[#This Row],[Situação da Obra]]="Inacabada - PC Técnica Concluída","Inacabada",Tabela1[[#This Row],[Situação da Obra]])</f>
        <v>Inacabada</v>
      </c>
      <c r="L733" s="1" t="s">
        <v>30</v>
      </c>
      <c r="M733" s="4">
        <v>42535</v>
      </c>
      <c r="N733" s="5">
        <v>0.78949999999999998</v>
      </c>
      <c r="O733" s="4">
        <v>42471</v>
      </c>
      <c r="P733" s="1" t="s">
        <v>31</v>
      </c>
      <c r="Q733" s="1" t="s">
        <v>710</v>
      </c>
      <c r="R733" s="1" t="s">
        <v>32</v>
      </c>
      <c r="S733" s="1" t="s">
        <v>33</v>
      </c>
      <c r="T733" s="1" t="s">
        <v>34</v>
      </c>
      <c r="U733" s="6">
        <v>1209951.18</v>
      </c>
      <c r="V733" s="6">
        <v>1449747.2</v>
      </c>
      <c r="W733" s="6">
        <v>0</v>
      </c>
      <c r="X733" s="6">
        <v>1449747.2</v>
      </c>
      <c r="Y733" s="6">
        <v>0</v>
      </c>
      <c r="Z733" s="7">
        <v>42533</v>
      </c>
      <c r="AA7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33" s="35" t="str">
        <f>IFERROR(
                    _xlfn.XLOOKUP(Tabela1[[#This Row],[ID]],'Base_Solicitações MP'!B:B,'Base_Solicitações MP'!R:R),
                    "Não enviada")</f>
        <v>Não enviada</v>
      </c>
      <c r="AC733" s="15" t="str">
        <f>_xlfn.CONCAT(Tabela1[[#This Row],[Município]],"/",Tabela1[[#This Row],[UF]])</f>
        <v>Ponta de Pedras/PA</v>
      </c>
    </row>
    <row r="734" spans="1:29" x14ac:dyDescent="0.25">
      <c r="A734" s="14" t="s">
        <v>705</v>
      </c>
      <c r="B734" s="2" t="s">
        <v>8851</v>
      </c>
      <c r="C734" s="2" t="s">
        <v>11728</v>
      </c>
      <c r="D734" s="3" t="s">
        <v>1484</v>
      </c>
      <c r="E734" s="1" t="s">
        <v>1485</v>
      </c>
      <c r="F734" s="1">
        <v>2012</v>
      </c>
      <c r="G734" s="1">
        <v>2</v>
      </c>
      <c r="H734" s="1" t="s">
        <v>226</v>
      </c>
      <c r="I734" s="1" t="s">
        <v>184</v>
      </c>
      <c r="J734" s="1" t="s">
        <v>40</v>
      </c>
      <c r="K734" s="1" t="str">
        <f>IF(Tabela1[[#This Row],[Situação da Obra]]="Inacabada - PC Técnica Concluída","Inacabada",Tabela1[[#This Row],[Situação da Obra]])</f>
        <v>Inacabada</v>
      </c>
      <c r="L734" s="1" t="s">
        <v>30</v>
      </c>
      <c r="M734" s="4">
        <v>42535</v>
      </c>
      <c r="N734" s="5">
        <v>0.78280000000000005</v>
      </c>
      <c r="O734" s="4">
        <v>42478</v>
      </c>
      <c r="P734" s="1" t="s">
        <v>31</v>
      </c>
      <c r="Q734" s="1" t="s">
        <v>710</v>
      </c>
      <c r="R734" s="1" t="s">
        <v>32</v>
      </c>
      <c r="S734" s="1" t="s">
        <v>33</v>
      </c>
      <c r="T734" s="1" t="s">
        <v>34</v>
      </c>
      <c r="U734" s="6">
        <v>1453661.33</v>
      </c>
      <c r="V734" s="6">
        <v>1142422.49</v>
      </c>
      <c r="W734" s="6">
        <v>0</v>
      </c>
      <c r="X734" s="6">
        <v>1142422.49</v>
      </c>
      <c r="Y734" s="6">
        <v>0</v>
      </c>
      <c r="Z734" s="7">
        <v>42533</v>
      </c>
      <c r="AA7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34" s="35" t="str">
        <f>IFERROR(
                    _xlfn.XLOOKUP(Tabela1[[#This Row],[ID]],'Base_Solicitações MP'!B:B,'Base_Solicitações MP'!R:R),
                    "Não enviada")</f>
        <v>Diligência</v>
      </c>
      <c r="AC734" s="15" t="str">
        <f>_xlfn.CONCAT(Tabela1[[#This Row],[Município]],"/",Tabela1[[#This Row],[UF]])</f>
        <v>Ponta de Pedras/PA</v>
      </c>
    </row>
    <row r="735" spans="1:29" x14ac:dyDescent="0.25">
      <c r="A735" s="14" t="s">
        <v>705</v>
      </c>
      <c r="B735" s="2" t="s">
        <v>8852</v>
      </c>
      <c r="C735" s="2" t="s">
        <v>11729</v>
      </c>
      <c r="D735" s="3" t="s">
        <v>1486</v>
      </c>
      <c r="E735" s="1" t="s">
        <v>1487</v>
      </c>
      <c r="F735" s="1">
        <v>2012</v>
      </c>
      <c r="G735" s="1">
        <v>3</v>
      </c>
      <c r="H735" s="1" t="s">
        <v>1488</v>
      </c>
      <c r="I735" s="1" t="s">
        <v>184</v>
      </c>
      <c r="J735" s="1" t="s">
        <v>40</v>
      </c>
      <c r="K735" s="1" t="str">
        <f>IF(Tabela1[[#This Row],[Situação da Obra]]="Inacabada - PC Técnica Concluída","Inacabada",Tabela1[[#This Row],[Situação da Obra]])</f>
        <v>Inacabada</v>
      </c>
      <c r="L735" s="1" t="s">
        <v>30</v>
      </c>
      <c r="M735" s="4">
        <v>43475</v>
      </c>
      <c r="N735" s="5">
        <v>0.58120000000000005</v>
      </c>
      <c r="O735" s="4">
        <v>43398</v>
      </c>
      <c r="P735" s="1" t="s">
        <v>31</v>
      </c>
      <c r="Q735" s="1" t="s">
        <v>710</v>
      </c>
      <c r="R735" s="1" t="s">
        <v>32</v>
      </c>
      <c r="S735" s="1" t="s">
        <v>33</v>
      </c>
      <c r="T735" s="1" t="s">
        <v>34</v>
      </c>
      <c r="U735" s="6">
        <v>1314828.6100000001</v>
      </c>
      <c r="V735" s="6">
        <v>1451676.87</v>
      </c>
      <c r="W735" s="6">
        <v>0</v>
      </c>
      <c r="X735" s="6">
        <v>1451676.87</v>
      </c>
      <c r="Y735" s="6">
        <v>1657.3</v>
      </c>
      <c r="Z735" s="7">
        <v>43312</v>
      </c>
      <c r="AA7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35" s="35" t="str">
        <f>IFERROR(
                    _xlfn.XLOOKUP(Tabela1[[#This Row],[ID]],'Base_Solicitações MP'!B:B,'Base_Solicitações MP'!R:R),
                    "Não enviada")</f>
        <v>Diligência</v>
      </c>
      <c r="AC735" s="15" t="str">
        <f>_xlfn.CONCAT(Tabela1[[#This Row],[Município]],"/",Tabela1[[#This Row],[UF]])</f>
        <v>Portel/PA</v>
      </c>
    </row>
    <row r="736" spans="1:29" x14ac:dyDescent="0.25">
      <c r="A736" s="14" t="s">
        <v>705</v>
      </c>
      <c r="B736" s="2" t="s">
        <v>8853</v>
      </c>
      <c r="C736" s="2" t="s">
        <v>11730</v>
      </c>
      <c r="D736" s="3" t="s">
        <v>1486</v>
      </c>
      <c r="E736" s="1" t="s">
        <v>1487</v>
      </c>
      <c r="F736" s="1">
        <v>2012</v>
      </c>
      <c r="G736" s="1">
        <v>3</v>
      </c>
      <c r="H736" s="1" t="s">
        <v>1488</v>
      </c>
      <c r="I736" s="1" t="s">
        <v>184</v>
      </c>
      <c r="J736" s="1" t="s">
        <v>40</v>
      </c>
      <c r="K736" s="1" t="str">
        <f>IF(Tabela1[[#This Row],[Situação da Obra]]="Inacabada - PC Técnica Concluída","Inacabada",Tabela1[[#This Row],[Situação da Obra]])</f>
        <v>Inacabada</v>
      </c>
      <c r="L736" s="1" t="s">
        <v>30</v>
      </c>
      <c r="M736" s="4">
        <v>43475</v>
      </c>
      <c r="N736" s="5">
        <v>0.59730000000000005</v>
      </c>
      <c r="O736" s="4">
        <v>43398</v>
      </c>
      <c r="P736" s="1" t="s">
        <v>31</v>
      </c>
      <c r="Q736" s="1" t="s">
        <v>710</v>
      </c>
      <c r="R736" s="1" t="s">
        <v>32</v>
      </c>
      <c r="S736" s="1" t="s">
        <v>33</v>
      </c>
      <c r="T736" s="1" t="s">
        <v>34</v>
      </c>
      <c r="U736" s="6">
        <v>1304277.52</v>
      </c>
      <c r="V736" s="6">
        <v>1347968.56</v>
      </c>
      <c r="W736" s="6">
        <v>0</v>
      </c>
      <c r="X736" s="6">
        <v>1347968.56</v>
      </c>
      <c r="Y736" s="6">
        <v>1657.3</v>
      </c>
      <c r="Z736" s="7">
        <v>43312</v>
      </c>
      <c r="AA7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36" s="35" t="str">
        <f>IFERROR(
                    _xlfn.XLOOKUP(Tabela1[[#This Row],[ID]],'Base_Solicitações MP'!B:B,'Base_Solicitações MP'!R:R),
                    "Não enviada")</f>
        <v>Diligência</v>
      </c>
      <c r="AC736" s="15" t="str">
        <f>_xlfn.CONCAT(Tabela1[[#This Row],[Município]],"/",Tabela1[[#This Row],[UF]])</f>
        <v>Portel/PA</v>
      </c>
    </row>
    <row r="737" spans="1:29" x14ac:dyDescent="0.25">
      <c r="A737" s="14" t="s">
        <v>705</v>
      </c>
      <c r="B737" s="2" t="s">
        <v>8854</v>
      </c>
      <c r="C737" s="2" t="s">
        <v>11731</v>
      </c>
      <c r="D737" s="3" t="s">
        <v>1486</v>
      </c>
      <c r="E737" s="1" t="s">
        <v>1487</v>
      </c>
      <c r="F737" s="1">
        <v>2012</v>
      </c>
      <c r="G737" s="1">
        <v>3</v>
      </c>
      <c r="H737" s="1" t="s">
        <v>1488</v>
      </c>
      <c r="I737" s="1" t="s">
        <v>184</v>
      </c>
      <c r="J737" s="1" t="s">
        <v>29</v>
      </c>
      <c r="K737" s="1" t="str">
        <f>IF(Tabela1[[#This Row],[Situação da Obra]]="Inacabada - PC Técnica Concluída","Inacabada",Tabela1[[#This Row],[Situação da Obra]])</f>
        <v>Inacabada</v>
      </c>
      <c r="L737" s="1" t="s">
        <v>30</v>
      </c>
      <c r="M737" s="4">
        <v>44915</v>
      </c>
      <c r="N737" s="5">
        <v>0.57950000000000002</v>
      </c>
      <c r="O737" s="4">
        <v>43398</v>
      </c>
      <c r="P737" s="1" t="s">
        <v>31</v>
      </c>
      <c r="Q737" s="1" t="s">
        <v>710</v>
      </c>
      <c r="R737" s="1" t="s">
        <v>32</v>
      </c>
      <c r="S737" s="1" t="s">
        <v>33</v>
      </c>
      <c r="T737" s="1" t="s">
        <v>34</v>
      </c>
      <c r="U737" s="6">
        <v>1226382.48</v>
      </c>
      <c r="V737" s="6">
        <v>1452884.47</v>
      </c>
      <c r="W737" s="6">
        <v>0</v>
      </c>
      <c r="X737" s="6">
        <v>1452884.47</v>
      </c>
      <c r="Y737" s="6">
        <v>1657.3</v>
      </c>
      <c r="Z737" s="7">
        <v>43312</v>
      </c>
      <c r="AA7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37" s="35" t="str">
        <f>IFERROR(
                    _xlfn.XLOOKUP(Tabela1[[#This Row],[ID]],'Base_Solicitações MP'!B:B,'Base_Solicitações MP'!R:R),
                    "Não enviada")</f>
        <v>Diligência</v>
      </c>
      <c r="AC737" s="15" t="str">
        <f>_xlfn.CONCAT(Tabela1[[#This Row],[Município]],"/",Tabela1[[#This Row],[UF]])</f>
        <v>Portel/PA</v>
      </c>
    </row>
    <row r="738" spans="1:29" x14ac:dyDescent="0.25">
      <c r="A738" s="14" t="s">
        <v>705</v>
      </c>
      <c r="B738" s="2" t="s">
        <v>7338</v>
      </c>
      <c r="C738" s="2" t="s">
        <v>11732</v>
      </c>
      <c r="D738" s="3" t="s">
        <v>1489</v>
      </c>
      <c r="E738" s="1" t="s">
        <v>1490</v>
      </c>
      <c r="F738" s="1">
        <v>2012</v>
      </c>
      <c r="G738" s="1">
        <v>1</v>
      </c>
      <c r="H738" s="1" t="s">
        <v>222</v>
      </c>
      <c r="I738" s="1" t="s">
        <v>184</v>
      </c>
      <c r="J738" s="1" t="s">
        <v>40</v>
      </c>
      <c r="K738" s="1" t="str">
        <f>IF(Tabela1[[#This Row],[Situação da Obra]]="Inacabada - PC Técnica Concluída","Inacabada",Tabela1[[#This Row],[Situação da Obra]])</f>
        <v>Inacabada</v>
      </c>
      <c r="L738" s="1" t="s">
        <v>30</v>
      </c>
      <c r="M738" s="4">
        <v>43326</v>
      </c>
      <c r="N738" s="5">
        <v>0.56710000000000005</v>
      </c>
      <c r="O738" s="4">
        <v>42597</v>
      </c>
      <c r="P738" s="1" t="s">
        <v>31</v>
      </c>
      <c r="Q738" s="1" t="s">
        <v>710</v>
      </c>
      <c r="R738" s="1" t="s">
        <v>32</v>
      </c>
      <c r="S738" s="1" t="s">
        <v>33</v>
      </c>
      <c r="T738" s="1" t="s">
        <v>34</v>
      </c>
      <c r="U738" s="6">
        <v>1497539.3</v>
      </c>
      <c r="V738" s="6">
        <v>1263956.6000000001</v>
      </c>
      <c r="W738" s="6">
        <v>0</v>
      </c>
      <c r="X738" s="6">
        <v>1263956.6000000001</v>
      </c>
      <c r="Y738" s="6">
        <v>37187.03</v>
      </c>
      <c r="Z738" s="7">
        <v>43230</v>
      </c>
      <c r="AA7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38" s="35" t="str">
        <f>IFERROR(
                    _xlfn.XLOOKUP(Tabela1[[#This Row],[ID]],'Base_Solicitações MP'!B:B,'Base_Solicitações MP'!R:R),
                    "Não enviada")</f>
        <v>Diligência</v>
      </c>
      <c r="AC738" s="15" t="str">
        <f>_xlfn.CONCAT(Tabela1[[#This Row],[Município]],"/",Tabela1[[#This Row],[UF]])</f>
        <v>Oriximiná/PA</v>
      </c>
    </row>
    <row r="739" spans="1:29" x14ac:dyDescent="0.25">
      <c r="A739" s="14" t="s">
        <v>705</v>
      </c>
      <c r="B739" s="2" t="s">
        <v>6614</v>
      </c>
      <c r="C739" s="2" t="s">
        <v>11733</v>
      </c>
      <c r="D739" s="3" t="s">
        <v>1491</v>
      </c>
      <c r="E739" s="1" t="s">
        <v>1492</v>
      </c>
      <c r="F739" s="1">
        <v>2012</v>
      </c>
      <c r="G739" s="1">
        <v>6</v>
      </c>
      <c r="H739" s="1" t="s">
        <v>1493</v>
      </c>
      <c r="I739" s="1" t="s">
        <v>184</v>
      </c>
      <c r="J739" s="1" t="s">
        <v>56</v>
      </c>
      <c r="K739" s="1" t="str">
        <f>IF(Tabela1[[#This Row],[Situação da Obra]]="Inacabada - PC Técnica Concluída","Inacabada",Tabela1[[#This Row],[Situação da Obra]])</f>
        <v>Paralisada</v>
      </c>
      <c r="L739" s="1" t="s">
        <v>30</v>
      </c>
      <c r="M739" s="4">
        <v>43628</v>
      </c>
      <c r="N739" s="5">
        <v>0.61829999999999996</v>
      </c>
      <c r="O739" s="4">
        <v>45042</v>
      </c>
      <c r="P739" s="1" t="s">
        <v>31</v>
      </c>
      <c r="Q739" s="1" t="s">
        <v>710</v>
      </c>
      <c r="R739" s="1" t="s">
        <v>32</v>
      </c>
      <c r="S739" s="1" t="s">
        <v>33</v>
      </c>
      <c r="T739" s="1" t="s">
        <v>34</v>
      </c>
      <c r="U739" s="6">
        <v>820042.35</v>
      </c>
      <c r="V739" s="6">
        <v>1413737.1</v>
      </c>
      <c r="W739" s="6">
        <v>0</v>
      </c>
      <c r="X739" s="6">
        <v>1413737.1</v>
      </c>
      <c r="Y739" s="6">
        <v>269944.81</v>
      </c>
      <c r="Z739" s="7">
        <v>45341</v>
      </c>
      <c r="AA7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39" s="35" t="str">
        <f>IFERROR(
                    _xlfn.XLOOKUP(Tabela1[[#This Row],[ID]],'Base_Solicitações MP'!B:B,'Base_Solicitações MP'!R:R),
                    "Não enviada")</f>
        <v>Diligência</v>
      </c>
      <c r="AC739" s="15" t="str">
        <f>_xlfn.CONCAT(Tabela1[[#This Row],[Município]],"/",Tabela1[[#This Row],[UF]])</f>
        <v>Novo Repartimento/PA</v>
      </c>
    </row>
    <row r="740" spans="1:29" x14ac:dyDescent="0.25">
      <c r="A740" s="14" t="s">
        <v>705</v>
      </c>
      <c r="B740" s="2" t="s">
        <v>8855</v>
      </c>
      <c r="C740" s="2" t="s">
        <v>11734</v>
      </c>
      <c r="D740" s="3" t="s">
        <v>1494</v>
      </c>
      <c r="E740" s="1" t="s">
        <v>1495</v>
      </c>
      <c r="F740" s="1">
        <v>2012</v>
      </c>
      <c r="G740" s="1">
        <v>1</v>
      </c>
      <c r="H740" s="1" t="s">
        <v>1496</v>
      </c>
      <c r="I740" s="1" t="s">
        <v>160</v>
      </c>
      <c r="J740" s="1" t="s">
        <v>56</v>
      </c>
      <c r="K740" s="1" t="str">
        <f>IF(Tabela1[[#This Row],[Situação da Obra]]="Inacabada - PC Técnica Concluída","Inacabada",Tabela1[[#This Row],[Situação da Obra]])</f>
        <v>Paralisada</v>
      </c>
      <c r="L740" s="1" t="s">
        <v>30</v>
      </c>
      <c r="M740" s="4">
        <v>45046</v>
      </c>
      <c r="N740" s="5">
        <v>0.74609999999999999</v>
      </c>
      <c r="O740" s="4">
        <v>45045</v>
      </c>
      <c r="P740" s="1" t="s">
        <v>31</v>
      </c>
      <c r="Q740" s="1" t="s">
        <v>710</v>
      </c>
      <c r="R740" s="1" t="s">
        <v>32</v>
      </c>
      <c r="S740" s="1" t="s">
        <v>79</v>
      </c>
      <c r="T740" s="1" t="s">
        <v>34</v>
      </c>
      <c r="U740" s="6">
        <v>402884.74</v>
      </c>
      <c r="V740" s="6">
        <v>603784.42000000004</v>
      </c>
      <c r="W740" s="6">
        <v>0</v>
      </c>
      <c r="X740" s="6">
        <v>603784.42000000004</v>
      </c>
      <c r="Y740" s="6">
        <v>18481.47</v>
      </c>
      <c r="Z740" s="7">
        <v>45351</v>
      </c>
      <c r="AA7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40" s="35" t="str">
        <f>IFERROR(
                    _xlfn.XLOOKUP(Tabela1[[#This Row],[ID]],'Base_Solicitações MP'!B:B,'Base_Solicitações MP'!R:R),
                    "Não enviada")</f>
        <v>Aguardando Análise FNDE</v>
      </c>
      <c r="AC740" s="15" t="str">
        <f>_xlfn.CONCAT(Tabela1[[#This Row],[Município]],"/",Tabela1[[#This Row],[UF]])</f>
        <v>Bodocó/PE</v>
      </c>
    </row>
    <row r="741" spans="1:29" x14ac:dyDescent="0.25">
      <c r="A741" s="14" t="s">
        <v>705</v>
      </c>
      <c r="B741" s="2" t="s">
        <v>8856</v>
      </c>
      <c r="C741" s="2" t="s">
        <v>11735</v>
      </c>
      <c r="D741" s="3" t="s">
        <v>1497</v>
      </c>
      <c r="E741" s="1" t="s">
        <v>1498</v>
      </c>
      <c r="F741" s="1">
        <v>2012</v>
      </c>
      <c r="G741" s="1">
        <v>1</v>
      </c>
      <c r="H741" s="1" t="s">
        <v>522</v>
      </c>
      <c r="I741" s="1" t="s">
        <v>160</v>
      </c>
      <c r="J741" s="1" t="s">
        <v>29</v>
      </c>
      <c r="K741" s="1" t="str">
        <f>IF(Tabela1[[#This Row],[Situação da Obra]]="Inacabada - PC Técnica Concluída","Inacabada",Tabela1[[#This Row],[Situação da Obra]])</f>
        <v>Inacabada</v>
      </c>
      <c r="L741" s="1" t="s">
        <v>30</v>
      </c>
      <c r="M741" s="4">
        <v>44915</v>
      </c>
      <c r="N741" s="5">
        <v>9.8900000000000002E-2</v>
      </c>
      <c r="O741" s="4">
        <v>42135</v>
      </c>
      <c r="P741" s="1" t="s">
        <v>31</v>
      </c>
      <c r="Q741" s="1" t="s">
        <v>710</v>
      </c>
      <c r="R741" s="1" t="s">
        <v>32</v>
      </c>
      <c r="S741" s="1" t="s">
        <v>33</v>
      </c>
      <c r="T741" s="1" t="s">
        <v>34</v>
      </c>
      <c r="U741" s="6">
        <v>1329465.96</v>
      </c>
      <c r="V741" s="6">
        <v>1329999.05</v>
      </c>
      <c r="W741" s="6">
        <v>0</v>
      </c>
      <c r="X741" s="6">
        <v>1329999.05</v>
      </c>
      <c r="Y741" s="6">
        <v>0</v>
      </c>
      <c r="Z741" s="7">
        <v>42170</v>
      </c>
      <c r="AA7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41" s="35" t="str">
        <f>IFERROR(
                    _xlfn.XLOOKUP(Tabela1[[#This Row],[ID]],'Base_Solicitações MP'!B:B,'Base_Solicitações MP'!R:R),
                    "Não enviada")</f>
        <v>Diligência</v>
      </c>
      <c r="AC741" s="15" t="str">
        <f>_xlfn.CONCAT(Tabela1[[#This Row],[Município]],"/",Tabela1[[#This Row],[UF]])</f>
        <v>Brejo da Madre de Deus/PE</v>
      </c>
    </row>
    <row r="742" spans="1:29" x14ac:dyDescent="0.25">
      <c r="A742" s="14" t="s">
        <v>705</v>
      </c>
      <c r="B742" s="2" t="s">
        <v>8857</v>
      </c>
      <c r="C742" s="2" t="s">
        <v>11736</v>
      </c>
      <c r="D742" s="3" t="s">
        <v>1499</v>
      </c>
      <c r="E742" s="1" t="s">
        <v>1500</v>
      </c>
      <c r="F742" s="1">
        <v>2012</v>
      </c>
      <c r="G742" s="1">
        <v>2</v>
      </c>
      <c r="H742" s="1" t="s">
        <v>217</v>
      </c>
      <c r="I742" s="1" t="s">
        <v>184</v>
      </c>
      <c r="J742" s="1" t="s">
        <v>40</v>
      </c>
      <c r="K742" s="1" t="str">
        <f>IF(Tabela1[[#This Row],[Situação da Obra]]="Inacabada - PC Técnica Concluída","Inacabada",Tabela1[[#This Row],[Situação da Obra]])</f>
        <v>Inacabada</v>
      </c>
      <c r="L742" s="1" t="s">
        <v>30</v>
      </c>
      <c r="M742" s="4">
        <v>42265</v>
      </c>
      <c r="N742" s="5">
        <v>0.70589999999999997</v>
      </c>
      <c r="O742" s="4">
        <v>42262</v>
      </c>
      <c r="P742" s="1" t="s">
        <v>31</v>
      </c>
      <c r="Q742" s="1" t="s">
        <v>710</v>
      </c>
      <c r="R742" s="1" t="s">
        <v>32</v>
      </c>
      <c r="S742" s="1" t="s">
        <v>33</v>
      </c>
      <c r="T742" s="1" t="s">
        <v>34</v>
      </c>
      <c r="U742" s="6">
        <v>1451145.1</v>
      </c>
      <c r="V742" s="6">
        <v>1454335.17</v>
      </c>
      <c r="W742" s="6">
        <v>0</v>
      </c>
      <c r="X742" s="6">
        <v>1454335.17</v>
      </c>
      <c r="Y742" s="6">
        <v>0</v>
      </c>
      <c r="Z742" s="7">
        <v>42168</v>
      </c>
      <c r="AA7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42" s="35" t="str">
        <f>IFERROR(
                    _xlfn.XLOOKUP(Tabela1[[#This Row],[ID]],'Base_Solicitações MP'!B:B,'Base_Solicitações MP'!R:R),
                    "Não enviada")</f>
        <v>Diligência</v>
      </c>
      <c r="AC742" s="15" t="str">
        <f>_xlfn.CONCAT(Tabela1[[#This Row],[Município]],"/",Tabela1[[#This Row],[UF]])</f>
        <v>São Domingos do Capim/PA</v>
      </c>
    </row>
    <row r="743" spans="1:29" x14ac:dyDescent="0.25">
      <c r="A743" s="14" t="s">
        <v>705</v>
      </c>
      <c r="B743" s="2" t="s">
        <v>8858</v>
      </c>
      <c r="C743" s="2" t="s">
        <v>11737</v>
      </c>
      <c r="D743" s="3" t="s">
        <v>1499</v>
      </c>
      <c r="E743" s="1" t="s">
        <v>1500</v>
      </c>
      <c r="F743" s="1">
        <v>2012</v>
      </c>
      <c r="G743" s="1">
        <v>2</v>
      </c>
      <c r="H743" s="1" t="s">
        <v>217</v>
      </c>
      <c r="I743" s="1" t="s">
        <v>184</v>
      </c>
      <c r="J743" s="1" t="s">
        <v>40</v>
      </c>
      <c r="K743" s="1" t="str">
        <f>IF(Tabela1[[#This Row],[Situação da Obra]]="Inacabada - PC Técnica Concluída","Inacabada",Tabela1[[#This Row],[Situação da Obra]])</f>
        <v>Inacabada</v>
      </c>
      <c r="L743" s="1" t="s">
        <v>30</v>
      </c>
      <c r="M743" s="4">
        <v>42265</v>
      </c>
      <c r="N743" s="5">
        <v>0.77749999999999997</v>
      </c>
      <c r="O743" s="4">
        <v>42262</v>
      </c>
      <c r="P743" s="1" t="s">
        <v>31</v>
      </c>
      <c r="Q743" s="1" t="s">
        <v>710</v>
      </c>
      <c r="R743" s="1" t="s">
        <v>32</v>
      </c>
      <c r="S743" s="1" t="s">
        <v>33</v>
      </c>
      <c r="T743" s="1" t="s">
        <v>34</v>
      </c>
      <c r="U743" s="6">
        <v>1437838.6</v>
      </c>
      <c r="V743" s="6">
        <v>1454460.56</v>
      </c>
      <c r="W743" s="6">
        <v>0</v>
      </c>
      <c r="X743" s="6">
        <v>1454460.56</v>
      </c>
      <c r="Y743" s="6">
        <v>0</v>
      </c>
      <c r="Z743" s="7">
        <v>42168</v>
      </c>
      <c r="AA7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43" s="35" t="str">
        <f>IFERROR(
                    _xlfn.XLOOKUP(Tabela1[[#This Row],[ID]],'Base_Solicitações MP'!B:B,'Base_Solicitações MP'!R:R),
                    "Não enviada")</f>
        <v>Diligência</v>
      </c>
      <c r="AC743" s="15" t="str">
        <f>_xlfn.CONCAT(Tabela1[[#This Row],[Município]],"/",Tabela1[[#This Row],[UF]])</f>
        <v>São Domingos do Capim/PA</v>
      </c>
    </row>
    <row r="744" spans="1:29" x14ac:dyDescent="0.25">
      <c r="A744" s="14" t="s">
        <v>705</v>
      </c>
      <c r="B744" s="2" t="s">
        <v>8859</v>
      </c>
      <c r="C744" s="2" t="s">
        <v>11738</v>
      </c>
      <c r="D744" s="3" t="s">
        <v>1501</v>
      </c>
      <c r="E744" s="1" t="s">
        <v>1502</v>
      </c>
      <c r="F744" s="1">
        <v>2013</v>
      </c>
      <c r="G744" s="1">
        <v>1</v>
      </c>
      <c r="H744" s="1" t="s">
        <v>1503</v>
      </c>
      <c r="I744" s="1" t="s">
        <v>160</v>
      </c>
      <c r="J744" s="1" t="s">
        <v>29</v>
      </c>
      <c r="K744" s="1" t="str">
        <f>IF(Tabela1[[#This Row],[Situação da Obra]]="Inacabada - PC Técnica Concluída","Inacabada",Tabela1[[#This Row],[Situação da Obra]])</f>
        <v>Inacabada</v>
      </c>
      <c r="L744" s="1" t="s">
        <v>30</v>
      </c>
      <c r="M744" s="4">
        <v>44915</v>
      </c>
      <c r="N744" s="5">
        <v>0.22040000000000001</v>
      </c>
      <c r="O744" s="4">
        <v>43726</v>
      </c>
      <c r="P744" s="1" t="s">
        <v>31</v>
      </c>
      <c r="Q744" s="1" t="s">
        <v>710</v>
      </c>
      <c r="R744" s="1" t="s">
        <v>32</v>
      </c>
      <c r="S744" s="1" t="s">
        <v>739</v>
      </c>
      <c r="T744" s="1" t="s">
        <v>34</v>
      </c>
      <c r="U744" s="6">
        <v>1073222.2</v>
      </c>
      <c r="V744" s="6">
        <v>1288750.6599999999</v>
      </c>
      <c r="W744" s="6">
        <v>0</v>
      </c>
      <c r="X744" s="6">
        <v>1288750.6599999999</v>
      </c>
      <c r="Y744" s="6">
        <v>463.58</v>
      </c>
      <c r="Z744" s="7">
        <v>44648</v>
      </c>
      <c r="AA7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44" s="35" t="str">
        <f>IFERROR(
                    _xlfn.XLOOKUP(Tabela1[[#This Row],[ID]],'Base_Solicitações MP'!B:B,'Base_Solicitações MP'!R:R),
                    "Não enviada")</f>
        <v>Aguardando Análise FNDE</v>
      </c>
      <c r="AC744" s="15" t="str">
        <f>_xlfn.CONCAT(Tabela1[[#This Row],[Município]],"/",Tabela1[[#This Row],[UF]])</f>
        <v>Correntes/PE</v>
      </c>
    </row>
    <row r="745" spans="1:29" x14ac:dyDescent="0.25">
      <c r="A745" s="14" t="s">
        <v>705</v>
      </c>
      <c r="B745" s="2" t="s">
        <v>8860</v>
      </c>
      <c r="C745" s="2" t="s">
        <v>11739</v>
      </c>
      <c r="D745" s="3" t="s">
        <v>1504</v>
      </c>
      <c r="E745" s="1" t="s">
        <v>1505</v>
      </c>
      <c r="F745" s="1">
        <v>2012</v>
      </c>
      <c r="G745" s="1">
        <v>4</v>
      </c>
      <c r="H745" s="1" t="s">
        <v>427</v>
      </c>
      <c r="I745" s="1" t="s">
        <v>184</v>
      </c>
      <c r="J745" s="1" t="s">
        <v>29</v>
      </c>
      <c r="K745" s="1" t="str">
        <f>IF(Tabela1[[#This Row],[Situação da Obra]]="Inacabada - PC Técnica Concluída","Inacabada",Tabela1[[#This Row],[Situação da Obra]])</f>
        <v>Inacabada</v>
      </c>
      <c r="L745" s="1" t="s">
        <v>30</v>
      </c>
      <c r="M745" s="4">
        <v>44915</v>
      </c>
      <c r="N745" s="5">
        <v>0.62439999999999996</v>
      </c>
      <c r="O745" s="4">
        <v>43151</v>
      </c>
      <c r="P745" s="1" t="s">
        <v>31</v>
      </c>
      <c r="Q745" s="1" t="s">
        <v>710</v>
      </c>
      <c r="R745" s="1" t="s">
        <v>32</v>
      </c>
      <c r="S745" s="1" t="s">
        <v>79</v>
      </c>
      <c r="T745" s="1" t="s">
        <v>34</v>
      </c>
      <c r="U745" s="6">
        <v>674105.23</v>
      </c>
      <c r="V745" s="6">
        <v>678545.17</v>
      </c>
      <c r="W745" s="6">
        <v>0</v>
      </c>
      <c r="X745" s="6">
        <v>678545.17</v>
      </c>
      <c r="Y745" s="6">
        <v>1238.6099999999999</v>
      </c>
      <c r="Z745" s="7">
        <v>43099</v>
      </c>
      <c r="AA7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45" s="35" t="str">
        <f>IFERROR(
                    _xlfn.XLOOKUP(Tabela1[[#This Row],[ID]],'Base_Solicitações MP'!B:B,'Base_Solicitações MP'!R:R),
                    "Não enviada")</f>
        <v>Aguardando Análise FNDE</v>
      </c>
      <c r="AC745" s="15" t="str">
        <f>_xlfn.CONCAT(Tabela1[[#This Row],[Município]],"/",Tabela1[[#This Row],[UF]])</f>
        <v>Breves/PA</v>
      </c>
    </row>
    <row r="746" spans="1:29" x14ac:dyDescent="0.25">
      <c r="A746" s="14" t="s">
        <v>705</v>
      </c>
      <c r="B746" s="2" t="s">
        <v>8861</v>
      </c>
      <c r="C746" s="2" t="s">
        <v>11740</v>
      </c>
      <c r="D746" s="3" t="s">
        <v>1504</v>
      </c>
      <c r="E746" s="1" t="s">
        <v>1505</v>
      </c>
      <c r="F746" s="1">
        <v>2012</v>
      </c>
      <c r="G746" s="1">
        <v>4</v>
      </c>
      <c r="H746" s="1" t="s">
        <v>427</v>
      </c>
      <c r="I746" s="1" t="s">
        <v>184</v>
      </c>
      <c r="J746" s="1" t="s">
        <v>29</v>
      </c>
      <c r="K746" s="1" t="str">
        <f>IF(Tabela1[[#This Row],[Situação da Obra]]="Inacabada - PC Técnica Concluída","Inacabada",Tabela1[[#This Row],[Situação da Obra]])</f>
        <v>Inacabada</v>
      </c>
      <c r="L746" s="1" t="s">
        <v>30</v>
      </c>
      <c r="M746" s="4">
        <v>44915</v>
      </c>
      <c r="N746" s="5">
        <v>0.313</v>
      </c>
      <c r="O746" s="4">
        <v>43151</v>
      </c>
      <c r="P746" s="1" t="s">
        <v>31</v>
      </c>
      <c r="Q746" s="1" t="s">
        <v>710</v>
      </c>
      <c r="R746" s="1" t="s">
        <v>32</v>
      </c>
      <c r="S746" s="1" t="s">
        <v>33</v>
      </c>
      <c r="T746" s="1" t="s">
        <v>34</v>
      </c>
      <c r="U746" s="6">
        <v>1449125.32</v>
      </c>
      <c r="V746" s="6">
        <v>1452947.49</v>
      </c>
      <c r="W746" s="6">
        <v>0</v>
      </c>
      <c r="X746" s="6">
        <v>1452947.49</v>
      </c>
      <c r="Y746" s="6">
        <v>1238.6099999999999</v>
      </c>
      <c r="Z746" s="7">
        <v>43099</v>
      </c>
      <c r="AA7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46" s="35" t="str">
        <f>IFERROR(
                    _xlfn.XLOOKUP(Tabela1[[#This Row],[ID]],'Base_Solicitações MP'!B:B,'Base_Solicitações MP'!R:R),
                    "Não enviada")</f>
        <v>Diligência</v>
      </c>
      <c r="AC746" s="15" t="str">
        <f>_xlfn.CONCAT(Tabela1[[#This Row],[Município]],"/",Tabela1[[#This Row],[UF]])</f>
        <v>Breves/PA</v>
      </c>
    </row>
    <row r="747" spans="1:29" x14ac:dyDescent="0.25">
      <c r="A747" s="14" t="s">
        <v>705</v>
      </c>
      <c r="B747" s="2" t="s">
        <v>8862</v>
      </c>
      <c r="C747" s="2" t="s">
        <v>11741</v>
      </c>
      <c r="D747" s="3" t="s">
        <v>1504</v>
      </c>
      <c r="E747" s="1" t="s">
        <v>1505</v>
      </c>
      <c r="F747" s="1">
        <v>2012</v>
      </c>
      <c r="G747" s="1">
        <v>4</v>
      </c>
      <c r="H747" s="1" t="s">
        <v>427</v>
      </c>
      <c r="I747" s="1" t="s">
        <v>184</v>
      </c>
      <c r="J747" s="1" t="s">
        <v>29</v>
      </c>
      <c r="K747" s="1" t="str">
        <f>IF(Tabela1[[#This Row],[Situação da Obra]]="Inacabada - PC Técnica Concluída","Inacabada",Tabela1[[#This Row],[Situação da Obra]])</f>
        <v>Inacabada</v>
      </c>
      <c r="L747" s="1" t="s">
        <v>30</v>
      </c>
      <c r="M747" s="4">
        <v>44915</v>
      </c>
      <c r="N747" s="5">
        <v>0.50629999999999997</v>
      </c>
      <c r="O747" s="4">
        <v>43151</v>
      </c>
      <c r="P747" s="1" t="s">
        <v>31</v>
      </c>
      <c r="Q747" s="1" t="s">
        <v>710</v>
      </c>
      <c r="R747" s="1" t="s">
        <v>32</v>
      </c>
      <c r="S747" s="1" t="s">
        <v>79</v>
      </c>
      <c r="T747" s="1" t="s">
        <v>34</v>
      </c>
      <c r="U747" s="6">
        <v>675322.15</v>
      </c>
      <c r="V747" s="6">
        <v>678545.16</v>
      </c>
      <c r="W747" s="6">
        <v>0</v>
      </c>
      <c r="X747" s="6">
        <v>678545.16</v>
      </c>
      <c r="Y747" s="6">
        <v>1238.6099999999999</v>
      </c>
      <c r="Z747" s="7">
        <v>43099</v>
      </c>
      <c r="AA7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47" s="35" t="str">
        <f>IFERROR(
                    _xlfn.XLOOKUP(Tabela1[[#This Row],[ID]],'Base_Solicitações MP'!B:B,'Base_Solicitações MP'!R:R),
                    "Não enviada")</f>
        <v>Aguardando Análise FNDE</v>
      </c>
      <c r="AC747" s="15" t="str">
        <f>_xlfn.CONCAT(Tabela1[[#This Row],[Município]],"/",Tabela1[[#This Row],[UF]])</f>
        <v>Breves/PA</v>
      </c>
    </row>
    <row r="748" spans="1:29" x14ac:dyDescent="0.25">
      <c r="A748" s="14" t="s">
        <v>705</v>
      </c>
      <c r="B748" s="2" t="s">
        <v>8863</v>
      </c>
      <c r="C748" s="2" t="s">
        <v>11742</v>
      </c>
      <c r="D748" s="3" t="s">
        <v>1504</v>
      </c>
      <c r="E748" s="1" t="s">
        <v>1505</v>
      </c>
      <c r="F748" s="1">
        <v>2012</v>
      </c>
      <c r="G748" s="1">
        <v>4</v>
      </c>
      <c r="H748" s="1" t="s">
        <v>427</v>
      </c>
      <c r="I748" s="1" t="s">
        <v>184</v>
      </c>
      <c r="J748" s="1" t="s">
        <v>29</v>
      </c>
      <c r="K748" s="1" t="str">
        <f>IF(Tabela1[[#This Row],[Situação da Obra]]="Inacabada - PC Técnica Concluída","Inacabada",Tabela1[[#This Row],[Situação da Obra]])</f>
        <v>Inacabada</v>
      </c>
      <c r="L748" s="1" t="s">
        <v>30</v>
      </c>
      <c r="M748" s="4">
        <v>44915</v>
      </c>
      <c r="N748" s="5">
        <v>0.68600000000000005</v>
      </c>
      <c r="O748" s="4">
        <v>43151</v>
      </c>
      <c r="P748" s="1" t="s">
        <v>31</v>
      </c>
      <c r="Q748" s="1" t="s">
        <v>710</v>
      </c>
      <c r="R748" s="1" t="s">
        <v>32</v>
      </c>
      <c r="S748" s="1" t="s">
        <v>33</v>
      </c>
      <c r="T748" s="1" t="s">
        <v>34</v>
      </c>
      <c r="U748" s="6">
        <v>1450332.21</v>
      </c>
      <c r="V748" s="6">
        <v>1452947.49</v>
      </c>
      <c r="W748" s="6">
        <v>0</v>
      </c>
      <c r="X748" s="6">
        <v>1452947.49</v>
      </c>
      <c r="Y748" s="6">
        <v>1238.6099999999999</v>
      </c>
      <c r="Z748" s="7">
        <v>43099</v>
      </c>
      <c r="AA7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48" s="35" t="str">
        <f>IFERROR(
                    _xlfn.XLOOKUP(Tabela1[[#This Row],[ID]],'Base_Solicitações MP'!B:B,'Base_Solicitações MP'!R:R),
                    "Não enviada")</f>
        <v>Aguardando Análise FNDE</v>
      </c>
      <c r="AC748" s="15" t="str">
        <f>_xlfn.CONCAT(Tabela1[[#This Row],[Município]],"/",Tabela1[[#This Row],[UF]])</f>
        <v>Breves/PA</v>
      </c>
    </row>
    <row r="749" spans="1:29" x14ac:dyDescent="0.25">
      <c r="A749" s="14" t="s">
        <v>705</v>
      </c>
      <c r="B749" s="2" t="s">
        <v>8864</v>
      </c>
      <c r="C749" s="2" t="s">
        <v>11743</v>
      </c>
      <c r="D749" s="3" t="s">
        <v>1506</v>
      </c>
      <c r="E749" s="1" t="s">
        <v>1507</v>
      </c>
      <c r="F749" s="1">
        <v>2012</v>
      </c>
      <c r="G749" s="1">
        <v>1</v>
      </c>
      <c r="H749" s="1" t="s">
        <v>1508</v>
      </c>
      <c r="I749" s="1" t="s">
        <v>184</v>
      </c>
      <c r="J749" s="1" t="s">
        <v>29</v>
      </c>
      <c r="K749" s="1" t="str">
        <f>IF(Tabela1[[#This Row],[Situação da Obra]]="Inacabada - PC Técnica Concluída","Inacabada",Tabela1[[#This Row],[Situação da Obra]])</f>
        <v>Inacabada</v>
      </c>
      <c r="L749" s="1" t="s">
        <v>30</v>
      </c>
      <c r="M749" s="4">
        <v>44915</v>
      </c>
      <c r="N749" s="5">
        <v>5.9900000000000002E-2</v>
      </c>
      <c r="O749" s="4">
        <v>42404</v>
      </c>
      <c r="P749" s="1" t="s">
        <v>31</v>
      </c>
      <c r="Q749" s="1" t="s">
        <v>710</v>
      </c>
      <c r="R749" s="1" t="s">
        <v>32</v>
      </c>
      <c r="S749" s="1" t="s">
        <v>33</v>
      </c>
      <c r="T749" s="1" t="s">
        <v>34</v>
      </c>
      <c r="U749" s="6">
        <v>1365693.23</v>
      </c>
      <c r="V749" s="6">
        <v>1365697.61</v>
      </c>
      <c r="W749" s="6">
        <v>0</v>
      </c>
      <c r="X749" s="6">
        <v>1365697.61</v>
      </c>
      <c r="Y749" s="6">
        <v>0</v>
      </c>
      <c r="Z749" s="7">
        <v>42487</v>
      </c>
      <c r="AA7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49" s="35" t="str">
        <f>IFERROR(
                    _xlfn.XLOOKUP(Tabela1[[#This Row],[ID]],'Base_Solicitações MP'!B:B,'Base_Solicitações MP'!R:R),
                    "Não enviada")</f>
        <v>Aguardando Análise FNDE</v>
      </c>
      <c r="AC749" s="15" t="str">
        <f>_xlfn.CONCAT(Tabela1[[#This Row],[Município]],"/",Tabela1[[#This Row],[UF]])</f>
        <v>Conceição do Araguaia/PA</v>
      </c>
    </row>
    <row r="750" spans="1:29" x14ac:dyDescent="0.25">
      <c r="A750" s="14" t="s">
        <v>705</v>
      </c>
      <c r="B750" s="2" t="s">
        <v>8865</v>
      </c>
      <c r="C750" s="2" t="s">
        <v>11744</v>
      </c>
      <c r="D750" s="3" t="s">
        <v>1509</v>
      </c>
      <c r="E750" s="1" t="s">
        <v>1510</v>
      </c>
      <c r="F750" s="1">
        <v>2012</v>
      </c>
      <c r="G750" s="1">
        <v>2</v>
      </c>
      <c r="H750" s="1" t="s">
        <v>1511</v>
      </c>
      <c r="I750" s="1" t="s">
        <v>184</v>
      </c>
      <c r="J750" s="1" t="s">
        <v>29</v>
      </c>
      <c r="K750" s="1" t="str">
        <f>IF(Tabela1[[#This Row],[Situação da Obra]]="Inacabada - PC Técnica Concluída","Inacabada",Tabela1[[#This Row],[Situação da Obra]])</f>
        <v>Inacabada</v>
      </c>
      <c r="L750" s="1" t="s">
        <v>30</v>
      </c>
      <c r="M750" s="4">
        <v>44915</v>
      </c>
      <c r="N750" s="5">
        <v>0.42420000000000002</v>
      </c>
      <c r="O750" s="4">
        <v>43714</v>
      </c>
      <c r="P750" s="1" t="s">
        <v>31</v>
      </c>
      <c r="Q750" s="1" t="s">
        <v>710</v>
      </c>
      <c r="R750" s="1" t="s">
        <v>32</v>
      </c>
      <c r="S750" s="1" t="s">
        <v>79</v>
      </c>
      <c r="T750" s="1" t="s">
        <v>34</v>
      </c>
      <c r="U750" s="6">
        <v>587763.4</v>
      </c>
      <c r="V750" s="6">
        <v>679304.24</v>
      </c>
      <c r="W750" s="6">
        <v>0</v>
      </c>
      <c r="X750" s="6">
        <v>679304.24</v>
      </c>
      <c r="Y750" s="6">
        <v>3783.02</v>
      </c>
      <c r="Z750" s="7">
        <v>43704</v>
      </c>
      <c r="AA7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50" s="35" t="str">
        <f>IFERROR(
                    _xlfn.XLOOKUP(Tabela1[[#This Row],[ID]],'Base_Solicitações MP'!B:B,'Base_Solicitações MP'!R:R),
                    "Não enviada")</f>
        <v>Diligência</v>
      </c>
      <c r="AC750" s="15" t="str">
        <f>_xlfn.CONCAT(Tabela1[[#This Row],[Município]],"/",Tabela1[[#This Row],[UF]])</f>
        <v>Dom Eliseu/PA</v>
      </c>
    </row>
    <row r="751" spans="1:29" x14ac:dyDescent="0.25">
      <c r="A751" s="14" t="s">
        <v>705</v>
      </c>
      <c r="B751" s="2" t="s">
        <v>8866</v>
      </c>
      <c r="C751" s="2" t="s">
        <v>11745</v>
      </c>
      <c r="D751" s="3" t="s">
        <v>1509</v>
      </c>
      <c r="E751" s="1" t="s">
        <v>1510</v>
      </c>
      <c r="F751" s="1">
        <v>2012</v>
      </c>
      <c r="G751" s="1">
        <v>2</v>
      </c>
      <c r="H751" s="1" t="s">
        <v>1511</v>
      </c>
      <c r="I751" s="1" t="s">
        <v>184</v>
      </c>
      <c r="J751" s="1" t="s">
        <v>29</v>
      </c>
      <c r="K751" s="1" t="str">
        <f>IF(Tabela1[[#This Row],[Situação da Obra]]="Inacabada - PC Técnica Concluída","Inacabada",Tabela1[[#This Row],[Situação da Obra]])</f>
        <v>Inacabada</v>
      </c>
      <c r="L751" s="1" t="s">
        <v>30</v>
      </c>
      <c r="M751" s="4">
        <v>44915</v>
      </c>
      <c r="N751" s="5">
        <v>0.1396</v>
      </c>
      <c r="O751" s="4">
        <v>43714</v>
      </c>
      <c r="P751" s="1" t="s">
        <v>31</v>
      </c>
      <c r="Q751" s="1" t="s">
        <v>710</v>
      </c>
      <c r="R751" s="1" t="s">
        <v>32</v>
      </c>
      <c r="S751" s="1" t="s">
        <v>33</v>
      </c>
      <c r="T751" s="1" t="s">
        <v>34</v>
      </c>
      <c r="U751" s="6">
        <v>1487846.7</v>
      </c>
      <c r="V751" s="6">
        <v>1325966.3999999999</v>
      </c>
      <c r="W751" s="6">
        <v>0</v>
      </c>
      <c r="X751" s="6">
        <v>1325966.3999999999</v>
      </c>
      <c r="Y751" s="6">
        <v>3783.02</v>
      </c>
      <c r="Z751" s="7">
        <v>43704</v>
      </c>
      <c r="AA7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51" s="35" t="str">
        <f>IFERROR(
                    _xlfn.XLOOKUP(Tabela1[[#This Row],[ID]],'Base_Solicitações MP'!B:B,'Base_Solicitações MP'!R:R),
                    "Não enviada")</f>
        <v>Diligência</v>
      </c>
      <c r="AC751" s="15" t="str">
        <f>_xlfn.CONCAT(Tabela1[[#This Row],[Município]],"/",Tabela1[[#This Row],[UF]])</f>
        <v>Dom Eliseu/PA</v>
      </c>
    </row>
    <row r="752" spans="1:29" x14ac:dyDescent="0.25">
      <c r="A752" s="14" t="s">
        <v>705</v>
      </c>
      <c r="B752" s="2" t="s">
        <v>8867</v>
      </c>
      <c r="C752" s="2" t="s">
        <v>11746</v>
      </c>
      <c r="D752" s="3" t="s">
        <v>1512</v>
      </c>
      <c r="E752" s="1" t="s">
        <v>1513</v>
      </c>
      <c r="F752" s="1">
        <v>2012</v>
      </c>
      <c r="G752" s="1">
        <v>7</v>
      </c>
      <c r="H752" s="1" t="s">
        <v>484</v>
      </c>
      <c r="I752" s="1" t="s">
        <v>160</v>
      </c>
      <c r="J752" s="1" t="s">
        <v>40</v>
      </c>
      <c r="K752" s="1" t="str">
        <f>IF(Tabela1[[#This Row],[Situação da Obra]]="Inacabada - PC Técnica Concluída","Inacabada",Tabela1[[#This Row],[Situação da Obra]])</f>
        <v>Inacabada</v>
      </c>
      <c r="L752" s="1" t="s">
        <v>30</v>
      </c>
      <c r="M752" s="4">
        <v>43934</v>
      </c>
      <c r="N752" s="5">
        <v>0.33989999999999998</v>
      </c>
      <c r="O752" s="4"/>
      <c r="P752" s="1" t="s">
        <v>31</v>
      </c>
      <c r="Q752" s="1" t="s">
        <v>710</v>
      </c>
      <c r="R752" s="1" t="s">
        <v>32</v>
      </c>
      <c r="S752" s="1" t="s">
        <v>79</v>
      </c>
      <c r="T752" s="1" t="s">
        <v>34</v>
      </c>
      <c r="U752" s="6">
        <v>1587632.33</v>
      </c>
      <c r="V752" s="6">
        <v>619082.51</v>
      </c>
      <c r="W752" s="6">
        <v>0</v>
      </c>
      <c r="X752" s="6">
        <v>619082.51</v>
      </c>
      <c r="Y752" s="6">
        <v>0</v>
      </c>
      <c r="Z752" s="7">
        <v>43860</v>
      </c>
      <c r="AA7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52" s="35" t="str">
        <f>IFERROR(
                    _xlfn.XLOOKUP(Tabela1[[#This Row],[ID]],'Base_Solicitações MP'!B:B,'Base_Solicitações MP'!R:R),
                    "Não enviada")</f>
        <v>Não enviada</v>
      </c>
      <c r="AC752" s="15" t="str">
        <f>_xlfn.CONCAT(Tabela1[[#This Row],[Município]],"/",Tabela1[[#This Row],[UF]])</f>
        <v>Recife/PE</v>
      </c>
    </row>
    <row r="753" spans="1:29" x14ac:dyDescent="0.25">
      <c r="A753" s="14" t="s">
        <v>705</v>
      </c>
      <c r="B753" s="2" t="s">
        <v>8868</v>
      </c>
      <c r="C753" s="2" t="s">
        <v>8319</v>
      </c>
      <c r="D753" s="3" t="s">
        <v>1514</v>
      </c>
      <c r="E753" s="1" t="s">
        <v>1515</v>
      </c>
      <c r="F753" s="1">
        <v>2012</v>
      </c>
      <c r="G753" s="1">
        <v>3</v>
      </c>
      <c r="H753" s="1" t="s">
        <v>1227</v>
      </c>
      <c r="I753" s="1" t="s">
        <v>184</v>
      </c>
      <c r="J753" s="1" t="s">
        <v>29</v>
      </c>
      <c r="K753" s="1" t="str">
        <f>IF(Tabela1[[#This Row],[Situação da Obra]]="Inacabada - PC Técnica Concluída","Inacabada",Tabela1[[#This Row],[Situação da Obra]])</f>
        <v>Inacabada</v>
      </c>
      <c r="L753" s="1" t="s">
        <v>30</v>
      </c>
      <c r="M753" s="4">
        <v>44915</v>
      </c>
      <c r="N753" s="5">
        <v>0.25480000000000003</v>
      </c>
      <c r="O753" s="4">
        <v>42585</v>
      </c>
      <c r="P753" s="1" t="s">
        <v>31</v>
      </c>
      <c r="Q753" s="1" t="s">
        <v>710</v>
      </c>
      <c r="R753" s="1" t="s">
        <v>32</v>
      </c>
      <c r="S753" s="1" t="s">
        <v>33</v>
      </c>
      <c r="T753" s="1" t="s">
        <v>34</v>
      </c>
      <c r="U753" s="6">
        <v>1333560</v>
      </c>
      <c r="V753" s="6">
        <v>1336899.8600000001</v>
      </c>
      <c r="W753" s="6">
        <v>0</v>
      </c>
      <c r="X753" s="6">
        <v>1336899.8600000001</v>
      </c>
      <c r="Y753" s="6">
        <v>0.34</v>
      </c>
      <c r="Z753" s="7">
        <v>44901</v>
      </c>
      <c r="AA7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53" s="35" t="str">
        <f>IFERROR(
                    _xlfn.XLOOKUP(Tabela1[[#This Row],[ID]],'Base_Solicitações MP'!B:B,'Base_Solicitações MP'!R:R),
                    "Não enviada")</f>
        <v>Aguardando Análise FNDE</v>
      </c>
      <c r="AC753" s="15" t="str">
        <f>_xlfn.CONCAT(Tabela1[[#This Row],[Município]],"/",Tabela1[[#This Row],[UF]])</f>
        <v>Ipixuna do Pará/PA</v>
      </c>
    </row>
    <row r="754" spans="1:29" x14ac:dyDescent="0.25">
      <c r="A754" s="14" t="s">
        <v>705</v>
      </c>
      <c r="B754" s="2" t="s">
        <v>8869</v>
      </c>
      <c r="C754" s="2" t="s">
        <v>8320</v>
      </c>
      <c r="D754" s="3" t="s">
        <v>1514</v>
      </c>
      <c r="E754" s="1" t="s">
        <v>1516</v>
      </c>
      <c r="F754" s="1">
        <v>2012</v>
      </c>
      <c r="G754" s="1">
        <v>3</v>
      </c>
      <c r="H754" s="1" t="s">
        <v>1227</v>
      </c>
      <c r="I754" s="1" t="s">
        <v>184</v>
      </c>
      <c r="J754" s="1" t="s">
        <v>29</v>
      </c>
      <c r="K754" s="1" t="str">
        <f>IF(Tabela1[[#This Row],[Situação da Obra]]="Inacabada - PC Técnica Concluída","Inacabada",Tabela1[[#This Row],[Situação da Obra]])</f>
        <v>Inacabada</v>
      </c>
      <c r="L754" s="1" t="s">
        <v>30</v>
      </c>
      <c r="M754" s="4">
        <v>44915</v>
      </c>
      <c r="N754" s="5">
        <v>0.33329999999999999</v>
      </c>
      <c r="O754" s="4">
        <v>42585</v>
      </c>
      <c r="P754" s="1" t="s">
        <v>31</v>
      </c>
      <c r="Q754" s="1" t="s">
        <v>710</v>
      </c>
      <c r="R754" s="1" t="s">
        <v>32</v>
      </c>
      <c r="S754" s="1" t="s">
        <v>33</v>
      </c>
      <c r="T754" s="1" t="s">
        <v>34</v>
      </c>
      <c r="U754" s="6">
        <v>1333560</v>
      </c>
      <c r="V754" s="6">
        <v>1336978.8400000001</v>
      </c>
      <c r="W754" s="6">
        <v>0</v>
      </c>
      <c r="X754" s="6">
        <v>1336978.8400000001</v>
      </c>
      <c r="Y754" s="6">
        <v>0.34</v>
      </c>
      <c r="Z754" s="7">
        <v>44901</v>
      </c>
      <c r="AA7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54" s="35" t="str">
        <f>IFERROR(
                    _xlfn.XLOOKUP(Tabela1[[#This Row],[ID]],'Base_Solicitações MP'!B:B,'Base_Solicitações MP'!R:R),
                    "Não enviada")</f>
        <v>Aguardando Análise FNDE</v>
      </c>
      <c r="AC754" s="15" t="str">
        <f>_xlfn.CONCAT(Tabela1[[#This Row],[Município]],"/",Tabela1[[#This Row],[UF]])</f>
        <v>Ipixuna do Pará/PA</v>
      </c>
    </row>
    <row r="755" spans="1:29" x14ac:dyDescent="0.25">
      <c r="A755" s="14" t="s">
        <v>705</v>
      </c>
      <c r="B755" s="2" t="s">
        <v>8870</v>
      </c>
      <c r="C755" s="2" t="s">
        <v>11747</v>
      </c>
      <c r="D755" s="3" t="s">
        <v>1517</v>
      </c>
      <c r="E755" s="1" t="s">
        <v>1518</v>
      </c>
      <c r="F755" s="1">
        <v>2012</v>
      </c>
      <c r="G755" s="1">
        <v>1</v>
      </c>
      <c r="H755" s="1" t="s">
        <v>1519</v>
      </c>
      <c r="I755" s="1" t="s">
        <v>160</v>
      </c>
      <c r="J755" s="1" t="s">
        <v>29</v>
      </c>
      <c r="K755" s="1" t="str">
        <f>IF(Tabela1[[#This Row],[Situação da Obra]]="Inacabada - PC Técnica Concluída","Inacabada",Tabela1[[#This Row],[Situação da Obra]])</f>
        <v>Inacabada</v>
      </c>
      <c r="L755" s="1" t="s">
        <v>30</v>
      </c>
      <c r="M755" s="4">
        <v>44915</v>
      </c>
      <c r="N755" s="5">
        <v>0.34549999999999997</v>
      </c>
      <c r="O755" s="4">
        <v>42731</v>
      </c>
      <c r="P755" s="1" t="s">
        <v>31</v>
      </c>
      <c r="Q755" s="1" t="s">
        <v>710</v>
      </c>
      <c r="R755" s="1" t="s">
        <v>32</v>
      </c>
      <c r="S755" s="1" t="s">
        <v>33</v>
      </c>
      <c r="T755" s="1" t="s">
        <v>34</v>
      </c>
      <c r="U755" s="6">
        <v>1301280</v>
      </c>
      <c r="V755" s="6">
        <v>1337148.1200000001</v>
      </c>
      <c r="W755" s="6">
        <v>0</v>
      </c>
      <c r="X755" s="6">
        <v>1337148.1200000001</v>
      </c>
      <c r="Y755" s="6">
        <v>0</v>
      </c>
      <c r="Z755" s="7">
        <v>42807</v>
      </c>
      <c r="AA7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55" s="35" t="str">
        <f>IFERROR(
                    _xlfn.XLOOKUP(Tabela1[[#This Row],[ID]],'Base_Solicitações MP'!B:B,'Base_Solicitações MP'!R:R),
                    "Não enviada")</f>
        <v>Diligência</v>
      </c>
      <c r="AC755" s="15" t="str">
        <f>_xlfn.CONCAT(Tabela1[[#This Row],[Município]],"/",Tabela1[[#This Row],[UF]])</f>
        <v>Glória do Goitá/PE</v>
      </c>
    </row>
    <row r="756" spans="1:29" x14ac:dyDescent="0.25">
      <c r="A756" s="14" t="s">
        <v>705</v>
      </c>
      <c r="B756" s="2" t="s">
        <v>8871</v>
      </c>
      <c r="C756" s="2" t="s">
        <v>11748</v>
      </c>
      <c r="D756" s="3" t="s">
        <v>1520</v>
      </c>
      <c r="E756" s="1" t="s">
        <v>1521</v>
      </c>
      <c r="F756" s="1">
        <v>2012</v>
      </c>
      <c r="G756" s="1">
        <v>5</v>
      </c>
      <c r="H756" s="1" t="s">
        <v>1522</v>
      </c>
      <c r="I756" s="1" t="s">
        <v>184</v>
      </c>
      <c r="J756" s="1" t="s">
        <v>29</v>
      </c>
      <c r="K756" s="1" t="str">
        <f>IF(Tabela1[[#This Row],[Situação da Obra]]="Inacabada - PC Técnica Concluída","Inacabada",Tabela1[[#This Row],[Situação da Obra]])</f>
        <v>Inacabada</v>
      </c>
      <c r="L756" s="1" t="s">
        <v>30</v>
      </c>
      <c r="M756" s="4">
        <v>44915</v>
      </c>
      <c r="N756" s="5">
        <v>0.51759999999999995</v>
      </c>
      <c r="O756" s="4">
        <v>42584</v>
      </c>
      <c r="P756" s="1" t="s">
        <v>31</v>
      </c>
      <c r="Q756" s="1" t="s">
        <v>710</v>
      </c>
      <c r="R756" s="1" t="s">
        <v>32</v>
      </c>
      <c r="S756" s="1" t="s">
        <v>79</v>
      </c>
      <c r="T756" s="1" t="s">
        <v>34</v>
      </c>
      <c r="U756" s="6">
        <v>676088</v>
      </c>
      <c r="V756" s="6">
        <v>680000</v>
      </c>
      <c r="W756" s="6">
        <v>0</v>
      </c>
      <c r="X756" s="6">
        <v>680000</v>
      </c>
      <c r="Y756" s="6">
        <v>0</v>
      </c>
      <c r="Z756" s="7">
        <v>42529</v>
      </c>
      <c r="AA7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56" s="35" t="str">
        <f>IFERROR(
                    _xlfn.XLOOKUP(Tabela1[[#This Row],[ID]],'Base_Solicitações MP'!B:B,'Base_Solicitações MP'!R:R),
                    "Não enviada")</f>
        <v>Diligência</v>
      </c>
      <c r="AC756" s="15" t="str">
        <f>_xlfn.CONCAT(Tabela1[[#This Row],[Município]],"/",Tabela1[[#This Row],[UF]])</f>
        <v>Porto de Moz/PA</v>
      </c>
    </row>
    <row r="757" spans="1:29" x14ac:dyDescent="0.25">
      <c r="A757" s="14" t="s">
        <v>705</v>
      </c>
      <c r="B757" s="2" t="s">
        <v>8872</v>
      </c>
      <c r="C757" s="2" t="s">
        <v>11749</v>
      </c>
      <c r="D757" s="3" t="s">
        <v>1520</v>
      </c>
      <c r="E757" s="1" t="s">
        <v>1521</v>
      </c>
      <c r="F757" s="1">
        <v>2012</v>
      </c>
      <c r="G757" s="1">
        <v>5</v>
      </c>
      <c r="H757" s="1" t="s">
        <v>1522</v>
      </c>
      <c r="I757" s="1" t="s">
        <v>184</v>
      </c>
      <c r="J757" s="1" t="s">
        <v>29</v>
      </c>
      <c r="K757" s="1" t="str">
        <f>IF(Tabela1[[#This Row],[Situação da Obra]]="Inacabada - PC Técnica Concluída","Inacabada",Tabela1[[#This Row],[Situação da Obra]])</f>
        <v>Inacabada</v>
      </c>
      <c r="L757" s="1" t="s">
        <v>30</v>
      </c>
      <c r="M757" s="4">
        <v>44915</v>
      </c>
      <c r="N757" s="5">
        <v>0.65839999999999999</v>
      </c>
      <c r="O757" s="4">
        <v>42584</v>
      </c>
      <c r="P757" s="1" t="s">
        <v>31</v>
      </c>
      <c r="Q757" s="1" t="s">
        <v>710</v>
      </c>
      <c r="R757" s="1" t="s">
        <v>32</v>
      </c>
      <c r="S757" s="1" t="s">
        <v>79</v>
      </c>
      <c r="T757" s="1" t="s">
        <v>34</v>
      </c>
      <c r="U757" s="6">
        <v>673427.96</v>
      </c>
      <c r="V757" s="6">
        <v>680000</v>
      </c>
      <c r="W757" s="6">
        <v>0</v>
      </c>
      <c r="X757" s="6">
        <v>680000</v>
      </c>
      <c r="Y757" s="6">
        <v>0</v>
      </c>
      <c r="Z757" s="7">
        <v>42529</v>
      </c>
      <c r="AA7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57" s="35" t="str">
        <f>IFERROR(
                    _xlfn.XLOOKUP(Tabela1[[#This Row],[ID]],'Base_Solicitações MP'!B:B,'Base_Solicitações MP'!R:R),
                    "Não enviada")</f>
        <v>Diligência</v>
      </c>
      <c r="AC757" s="15" t="str">
        <f>_xlfn.CONCAT(Tabela1[[#This Row],[Município]],"/",Tabela1[[#This Row],[UF]])</f>
        <v>Porto de Moz/PA</v>
      </c>
    </row>
    <row r="758" spans="1:29" x14ac:dyDescent="0.25">
      <c r="A758" s="14" t="s">
        <v>705</v>
      </c>
      <c r="B758" s="2" t="s">
        <v>8873</v>
      </c>
      <c r="C758" s="2" t="s">
        <v>8336</v>
      </c>
      <c r="D758" s="3" t="s">
        <v>1520</v>
      </c>
      <c r="E758" s="1" t="s">
        <v>1521</v>
      </c>
      <c r="F758" s="1">
        <v>2012</v>
      </c>
      <c r="G758" s="1">
        <v>5</v>
      </c>
      <c r="H758" s="1" t="s">
        <v>1522</v>
      </c>
      <c r="I758" s="1" t="s">
        <v>184</v>
      </c>
      <c r="J758" s="1" t="s">
        <v>29</v>
      </c>
      <c r="K758" s="1" t="str">
        <f>IF(Tabela1[[#This Row],[Situação da Obra]]="Inacabada - PC Técnica Concluída","Inacabada",Tabela1[[#This Row],[Situação da Obra]])</f>
        <v>Inacabada</v>
      </c>
      <c r="L758" s="1" t="s">
        <v>30</v>
      </c>
      <c r="M758" s="4">
        <v>44915</v>
      </c>
      <c r="N758" s="5">
        <v>0.79020000000000001</v>
      </c>
      <c r="O758" s="4">
        <v>42584</v>
      </c>
      <c r="P758" s="1" t="s">
        <v>31</v>
      </c>
      <c r="Q758" s="1" t="s">
        <v>710</v>
      </c>
      <c r="R758" s="1" t="s">
        <v>32</v>
      </c>
      <c r="S758" s="1" t="s">
        <v>79</v>
      </c>
      <c r="T758" s="1" t="s">
        <v>34</v>
      </c>
      <c r="U758" s="6">
        <v>793106.27</v>
      </c>
      <c r="V758" s="6">
        <v>680000</v>
      </c>
      <c r="W758" s="6">
        <v>0</v>
      </c>
      <c r="X758" s="6">
        <v>680000</v>
      </c>
      <c r="Y758" s="6">
        <v>0</v>
      </c>
      <c r="Z758" s="7">
        <v>42529</v>
      </c>
      <c r="AA7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58" s="35" t="str">
        <f>IFERROR(
                    _xlfn.XLOOKUP(Tabela1[[#This Row],[ID]],'Base_Solicitações MP'!B:B,'Base_Solicitações MP'!R:R),
                    "Não enviada")</f>
        <v>Diligência</v>
      </c>
      <c r="AC758" s="15" t="str">
        <f>_xlfn.CONCAT(Tabela1[[#This Row],[Município]],"/",Tabela1[[#This Row],[UF]])</f>
        <v>Porto de Moz/PA</v>
      </c>
    </row>
    <row r="759" spans="1:29" x14ac:dyDescent="0.25">
      <c r="A759" s="14" t="s">
        <v>705</v>
      </c>
      <c r="B759" s="2" t="s">
        <v>8874</v>
      </c>
      <c r="C759" s="2" t="s">
        <v>11750</v>
      </c>
      <c r="D759" s="3" t="s">
        <v>1523</v>
      </c>
      <c r="E759" s="1" t="s">
        <v>1524</v>
      </c>
      <c r="F759" s="1">
        <v>2012</v>
      </c>
      <c r="G759" s="1">
        <v>1</v>
      </c>
      <c r="H759" s="1" t="s">
        <v>1525</v>
      </c>
      <c r="I759" s="1" t="s">
        <v>160</v>
      </c>
      <c r="J759" s="1" t="s">
        <v>29</v>
      </c>
      <c r="K759" s="1" t="str">
        <f>IF(Tabela1[[#This Row],[Situação da Obra]]="Inacabada - PC Técnica Concluída","Inacabada",Tabela1[[#This Row],[Situação da Obra]])</f>
        <v>Inacabada</v>
      </c>
      <c r="L759" s="1" t="s">
        <v>30</v>
      </c>
      <c r="M759" s="4">
        <v>44915</v>
      </c>
      <c r="N759" s="5">
        <v>0.99129999999999996</v>
      </c>
      <c r="O759" s="4">
        <v>42538</v>
      </c>
      <c r="P759" s="1" t="s">
        <v>31</v>
      </c>
      <c r="Q759" s="1" t="s">
        <v>710</v>
      </c>
      <c r="R759" s="1" t="s">
        <v>32</v>
      </c>
      <c r="S759" s="1" t="s">
        <v>79</v>
      </c>
      <c r="T759" s="1" t="s">
        <v>34</v>
      </c>
      <c r="U759" s="6">
        <v>496475.19</v>
      </c>
      <c r="V759" s="6">
        <v>654306.51</v>
      </c>
      <c r="W759" s="6">
        <v>0</v>
      </c>
      <c r="X759" s="6">
        <v>654306.51</v>
      </c>
      <c r="Y759" s="6">
        <v>2048.61</v>
      </c>
      <c r="Z759" s="7">
        <v>44912</v>
      </c>
      <c r="AA7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59" s="35" t="str">
        <f>IFERROR(
                    _xlfn.XLOOKUP(Tabela1[[#This Row],[ID]],'Base_Solicitações MP'!B:B,'Base_Solicitações MP'!R:R),
                    "Não enviada")</f>
        <v>Não enviada</v>
      </c>
      <c r="AC759" s="15" t="str">
        <f>_xlfn.CONCAT(Tabela1[[#This Row],[Município]],"/",Tabela1[[#This Row],[UF]])</f>
        <v>Belém do São Francisco/PE</v>
      </c>
    </row>
    <row r="760" spans="1:29" x14ac:dyDescent="0.25">
      <c r="A760" s="14" t="s">
        <v>705</v>
      </c>
      <c r="B760" s="2" t="s">
        <v>8875</v>
      </c>
      <c r="C760" s="2" t="s">
        <v>11751</v>
      </c>
      <c r="D760" s="3" t="s">
        <v>1526</v>
      </c>
      <c r="E760" s="1" t="s">
        <v>1527</v>
      </c>
      <c r="F760" s="1">
        <v>2012</v>
      </c>
      <c r="G760" s="1">
        <v>2</v>
      </c>
      <c r="H760" s="1" t="s">
        <v>1528</v>
      </c>
      <c r="I760" s="1" t="s">
        <v>160</v>
      </c>
      <c r="J760" s="1" t="s">
        <v>29</v>
      </c>
      <c r="K760" s="1" t="str">
        <f>IF(Tabela1[[#This Row],[Situação da Obra]]="Inacabada - PC Técnica Concluída","Inacabada",Tabela1[[#This Row],[Situação da Obra]])</f>
        <v>Inacabada</v>
      </c>
      <c r="L760" s="1" t="s">
        <v>30</v>
      </c>
      <c r="M760" s="4">
        <v>44915</v>
      </c>
      <c r="N760" s="5">
        <v>0.68159999999999998</v>
      </c>
      <c r="O760" s="4">
        <v>42688</v>
      </c>
      <c r="P760" s="1" t="s">
        <v>31</v>
      </c>
      <c r="Q760" s="1" t="s">
        <v>710</v>
      </c>
      <c r="R760" s="1" t="s">
        <v>32</v>
      </c>
      <c r="S760" s="1" t="s">
        <v>33</v>
      </c>
      <c r="T760" s="1" t="s">
        <v>34</v>
      </c>
      <c r="U760" s="6">
        <v>1315952.5900000001</v>
      </c>
      <c r="V760" s="6">
        <v>1315985.5900000001</v>
      </c>
      <c r="W760" s="6">
        <v>0</v>
      </c>
      <c r="X760" s="6">
        <v>1315985.5900000001</v>
      </c>
      <c r="Y760" s="6">
        <v>0</v>
      </c>
      <c r="Z760" s="7">
        <v>42668</v>
      </c>
      <c r="AA7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60" s="35" t="str">
        <f>IFERROR(
                    _xlfn.XLOOKUP(Tabela1[[#This Row],[ID]],'Base_Solicitações MP'!B:B,'Base_Solicitações MP'!R:R),
                    "Não enviada")</f>
        <v>Não enviada</v>
      </c>
      <c r="AC760" s="15" t="str">
        <f>_xlfn.CONCAT(Tabela1[[#This Row],[Município]],"/",Tabela1[[#This Row],[UF]])</f>
        <v>Itaíba/PE</v>
      </c>
    </row>
    <row r="761" spans="1:29" x14ac:dyDescent="0.25">
      <c r="A761" s="14" t="s">
        <v>705</v>
      </c>
      <c r="B761" s="2" t="s">
        <v>8876</v>
      </c>
      <c r="C761" s="2" t="s">
        <v>11752</v>
      </c>
      <c r="D761" s="3" t="s">
        <v>1526</v>
      </c>
      <c r="E761" s="1" t="s">
        <v>1527</v>
      </c>
      <c r="F761" s="1">
        <v>2012</v>
      </c>
      <c r="G761" s="1">
        <v>2</v>
      </c>
      <c r="H761" s="1" t="s">
        <v>1528</v>
      </c>
      <c r="I761" s="1" t="s">
        <v>160</v>
      </c>
      <c r="J761" s="1" t="s">
        <v>29</v>
      </c>
      <c r="K761" s="1" t="str">
        <f>IF(Tabela1[[#This Row],[Situação da Obra]]="Inacabada - PC Técnica Concluída","Inacabada",Tabela1[[#This Row],[Situação da Obra]])</f>
        <v>Inacabada</v>
      </c>
      <c r="L761" s="1" t="s">
        <v>30</v>
      </c>
      <c r="M761" s="4">
        <v>44915</v>
      </c>
      <c r="N761" s="5">
        <v>0.49399999999999999</v>
      </c>
      <c r="O761" s="4">
        <v>42688</v>
      </c>
      <c r="P761" s="1" t="s">
        <v>31</v>
      </c>
      <c r="Q761" s="1" t="s">
        <v>710</v>
      </c>
      <c r="R761" s="1" t="s">
        <v>32</v>
      </c>
      <c r="S761" s="1" t="s">
        <v>79</v>
      </c>
      <c r="T761" s="1" t="s">
        <v>34</v>
      </c>
      <c r="U761" s="6">
        <v>560801.01</v>
      </c>
      <c r="V761" s="6">
        <v>560801.01</v>
      </c>
      <c r="W761" s="6">
        <v>0</v>
      </c>
      <c r="X761" s="6">
        <v>560801.01</v>
      </c>
      <c r="Y761" s="6">
        <v>0</v>
      </c>
      <c r="Z761" s="7">
        <v>42668</v>
      </c>
      <c r="AA7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61" s="35" t="str">
        <f>IFERROR(
                    _xlfn.XLOOKUP(Tabela1[[#This Row],[ID]],'Base_Solicitações MP'!B:B,'Base_Solicitações MP'!R:R),
                    "Não enviada")</f>
        <v>Não enviada</v>
      </c>
      <c r="AC761" s="15" t="str">
        <f>_xlfn.CONCAT(Tabela1[[#This Row],[Município]],"/",Tabela1[[#This Row],[UF]])</f>
        <v>Itaíba/PE</v>
      </c>
    </row>
    <row r="762" spans="1:29" x14ac:dyDescent="0.25">
      <c r="A762" s="14" t="s">
        <v>705</v>
      </c>
      <c r="B762" s="2" t="s">
        <v>8877</v>
      </c>
      <c r="C762" s="2" t="s">
        <v>11753</v>
      </c>
      <c r="D762" s="3" t="s">
        <v>1529</v>
      </c>
      <c r="E762" s="1" t="s">
        <v>1530</v>
      </c>
      <c r="F762" s="1">
        <v>2013</v>
      </c>
      <c r="G762" s="1">
        <v>3</v>
      </c>
      <c r="H762" s="1" t="s">
        <v>1531</v>
      </c>
      <c r="I762" s="1" t="s">
        <v>160</v>
      </c>
      <c r="J762" s="1" t="s">
        <v>29</v>
      </c>
      <c r="K762" s="1" t="str">
        <f>IF(Tabela1[[#This Row],[Situação da Obra]]="Inacabada - PC Técnica Concluída","Inacabada",Tabela1[[#This Row],[Situação da Obra]])</f>
        <v>Inacabada</v>
      </c>
      <c r="L762" s="1" t="s">
        <v>30</v>
      </c>
      <c r="M762" s="4">
        <v>44915</v>
      </c>
      <c r="N762" s="5">
        <v>0.315</v>
      </c>
      <c r="O762" s="4">
        <v>43718</v>
      </c>
      <c r="P762" s="1" t="s">
        <v>31</v>
      </c>
      <c r="Q762" s="1" t="s">
        <v>710</v>
      </c>
      <c r="R762" s="1" t="s">
        <v>32</v>
      </c>
      <c r="S762" s="1" t="s">
        <v>860</v>
      </c>
      <c r="T762" s="1" t="s">
        <v>34</v>
      </c>
      <c r="U762" s="6">
        <v>920829.64</v>
      </c>
      <c r="V762" s="6">
        <v>905809.58</v>
      </c>
      <c r="W762" s="6">
        <v>0</v>
      </c>
      <c r="X762" s="6">
        <v>905809.58</v>
      </c>
      <c r="Y762" s="6">
        <v>501720.99</v>
      </c>
      <c r="Z762" s="7">
        <v>43697</v>
      </c>
      <c r="AA7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62" s="35" t="str">
        <f>IFERROR(
                    _xlfn.XLOOKUP(Tabela1[[#This Row],[ID]],'Base_Solicitações MP'!B:B,'Base_Solicitações MP'!R:R),
                    "Não enviada")</f>
        <v>Em Cadastramento</v>
      </c>
      <c r="AC762" s="15" t="str">
        <f>_xlfn.CONCAT(Tabela1[[#This Row],[Município]],"/",Tabela1[[#This Row],[UF]])</f>
        <v>Bom Conselho/PE</v>
      </c>
    </row>
    <row r="763" spans="1:29" x14ac:dyDescent="0.25">
      <c r="A763" s="14" t="s">
        <v>705</v>
      </c>
      <c r="B763" s="2" t="s">
        <v>8878</v>
      </c>
      <c r="C763" s="2" t="s">
        <v>11754</v>
      </c>
      <c r="D763" s="3" t="s">
        <v>1532</v>
      </c>
      <c r="E763" s="1" t="s">
        <v>1533</v>
      </c>
      <c r="F763" s="1">
        <v>2014</v>
      </c>
      <c r="G763" s="1">
        <v>5</v>
      </c>
      <c r="H763" s="1" t="s">
        <v>1318</v>
      </c>
      <c r="I763" s="1" t="s">
        <v>160</v>
      </c>
      <c r="J763" s="1" t="s">
        <v>29</v>
      </c>
      <c r="K763" s="1" t="str">
        <f>IF(Tabela1[[#This Row],[Situação da Obra]]="Inacabada - PC Técnica Concluída","Inacabada",Tabela1[[#This Row],[Situação da Obra]])</f>
        <v>Inacabada</v>
      </c>
      <c r="L763" s="1" t="s">
        <v>30</v>
      </c>
      <c r="M763" s="4">
        <v>44915</v>
      </c>
      <c r="N763" s="5">
        <v>0.89329999999999998</v>
      </c>
      <c r="O763" s="4">
        <v>44181</v>
      </c>
      <c r="P763" s="1" t="s">
        <v>31</v>
      </c>
      <c r="Q763" s="1" t="s">
        <v>710</v>
      </c>
      <c r="R763" s="1" t="s">
        <v>32</v>
      </c>
      <c r="S763" s="1" t="s">
        <v>33</v>
      </c>
      <c r="T763" s="1" t="s">
        <v>34</v>
      </c>
      <c r="U763" s="6">
        <v>934233.22</v>
      </c>
      <c r="V763" s="6">
        <v>1240548.92</v>
      </c>
      <c r="W763" s="6">
        <v>0</v>
      </c>
      <c r="X763" s="6">
        <v>1240548.92</v>
      </c>
      <c r="Y763" s="6">
        <v>0</v>
      </c>
      <c r="Z763" s="7">
        <v>44573</v>
      </c>
      <c r="AA7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63" s="35" t="str">
        <f>IFERROR(
                    _xlfn.XLOOKUP(Tabela1[[#This Row],[ID]],'Base_Solicitações MP'!B:B,'Base_Solicitações MP'!R:R),
                    "Não enviada")</f>
        <v>Aguardando Análise FNDE</v>
      </c>
      <c r="AC763" s="15" t="str">
        <f>_xlfn.CONCAT(Tabela1[[#This Row],[Município]],"/",Tabela1[[#This Row],[UF]])</f>
        <v>Garanhuns/PE</v>
      </c>
    </row>
    <row r="764" spans="1:29" x14ac:dyDescent="0.25">
      <c r="A764" s="14" t="s">
        <v>705</v>
      </c>
      <c r="B764" s="2" t="s">
        <v>8879</v>
      </c>
      <c r="C764" s="2" t="s">
        <v>11755</v>
      </c>
      <c r="D764" s="3" t="s">
        <v>1532</v>
      </c>
      <c r="E764" s="1" t="s">
        <v>1533</v>
      </c>
      <c r="F764" s="1">
        <v>2014</v>
      </c>
      <c r="G764" s="1">
        <v>5</v>
      </c>
      <c r="H764" s="1" t="s">
        <v>1318</v>
      </c>
      <c r="I764" s="1" t="s">
        <v>160</v>
      </c>
      <c r="J764" s="1" t="s">
        <v>29</v>
      </c>
      <c r="K764" s="1" t="str">
        <f>IF(Tabela1[[#This Row],[Situação da Obra]]="Inacabada - PC Técnica Concluída","Inacabada",Tabela1[[#This Row],[Situação da Obra]])</f>
        <v>Inacabada</v>
      </c>
      <c r="L764" s="1" t="s">
        <v>30</v>
      </c>
      <c r="M764" s="4">
        <v>44915</v>
      </c>
      <c r="N764" s="5">
        <v>0.98709999999999998</v>
      </c>
      <c r="O764" s="4">
        <v>44181</v>
      </c>
      <c r="P764" s="1" t="s">
        <v>31</v>
      </c>
      <c r="Q764" s="1" t="s">
        <v>710</v>
      </c>
      <c r="R764" s="1" t="s">
        <v>32</v>
      </c>
      <c r="S764" s="1" t="s">
        <v>33</v>
      </c>
      <c r="T764" s="1" t="s">
        <v>34</v>
      </c>
      <c r="U764" s="6">
        <v>48671.21</v>
      </c>
      <c r="V764" s="6">
        <v>1240548.92</v>
      </c>
      <c r="W764" s="6">
        <v>0</v>
      </c>
      <c r="X764" s="6">
        <v>1240548.92</v>
      </c>
      <c r="Y764" s="6">
        <v>0</v>
      </c>
      <c r="Z764" s="7">
        <v>44573</v>
      </c>
      <c r="AA7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64" s="35" t="str">
        <f>IFERROR(
                    _xlfn.XLOOKUP(Tabela1[[#This Row],[ID]],'Base_Solicitações MP'!B:B,'Base_Solicitações MP'!R:R),
                    "Não enviada")</f>
        <v>Aguardando Análise FNDE</v>
      </c>
      <c r="AC764" s="15" t="str">
        <f>_xlfn.CONCAT(Tabela1[[#This Row],[Município]],"/",Tabela1[[#This Row],[UF]])</f>
        <v>Garanhuns/PE</v>
      </c>
    </row>
    <row r="765" spans="1:29" x14ac:dyDescent="0.25">
      <c r="A765" s="14" t="s">
        <v>705</v>
      </c>
      <c r="B765" s="2" t="s">
        <v>8880</v>
      </c>
      <c r="C765" s="2" t="s">
        <v>11756</v>
      </c>
      <c r="D765" s="3" t="s">
        <v>1532</v>
      </c>
      <c r="E765" s="1" t="s">
        <v>1533</v>
      </c>
      <c r="F765" s="1">
        <v>2014</v>
      </c>
      <c r="G765" s="1">
        <v>5</v>
      </c>
      <c r="H765" s="1" t="s">
        <v>1318</v>
      </c>
      <c r="I765" s="1" t="s">
        <v>160</v>
      </c>
      <c r="J765" s="1" t="s">
        <v>29</v>
      </c>
      <c r="K765" s="1" t="str">
        <f>IF(Tabela1[[#This Row],[Situação da Obra]]="Inacabada - PC Técnica Concluída","Inacabada",Tabela1[[#This Row],[Situação da Obra]])</f>
        <v>Inacabada</v>
      </c>
      <c r="L765" s="1" t="s">
        <v>30</v>
      </c>
      <c r="M765" s="4">
        <v>44915</v>
      </c>
      <c r="N765" s="5">
        <v>0.82320000000000004</v>
      </c>
      <c r="O765" s="4">
        <v>44181</v>
      </c>
      <c r="P765" s="1" t="s">
        <v>31</v>
      </c>
      <c r="Q765" s="1" t="s">
        <v>710</v>
      </c>
      <c r="R765" s="1" t="s">
        <v>32</v>
      </c>
      <c r="S765" s="1" t="s">
        <v>33</v>
      </c>
      <c r="T765" s="1" t="s">
        <v>34</v>
      </c>
      <c r="U765" s="6">
        <v>1136730.0900000001</v>
      </c>
      <c r="V765" s="6">
        <v>1240548.92</v>
      </c>
      <c r="W765" s="6">
        <v>0</v>
      </c>
      <c r="X765" s="6">
        <v>1240548.92</v>
      </c>
      <c r="Y765" s="6">
        <v>0</v>
      </c>
      <c r="Z765" s="7">
        <v>44573</v>
      </c>
      <c r="AA7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65" s="35" t="str">
        <f>IFERROR(
                    _xlfn.XLOOKUP(Tabela1[[#This Row],[ID]],'Base_Solicitações MP'!B:B,'Base_Solicitações MP'!R:R),
                    "Não enviada")</f>
        <v>Aguardando Análise FNDE</v>
      </c>
      <c r="AC765" s="15" t="str">
        <f>_xlfn.CONCAT(Tabela1[[#This Row],[Município]],"/",Tabela1[[#This Row],[UF]])</f>
        <v>Garanhuns/PE</v>
      </c>
    </row>
    <row r="766" spans="1:29" x14ac:dyDescent="0.25">
      <c r="A766" s="14" t="s">
        <v>705</v>
      </c>
      <c r="B766" s="2" t="s">
        <v>8881</v>
      </c>
      <c r="C766" s="2" t="s">
        <v>11757</v>
      </c>
      <c r="D766" s="3" t="s">
        <v>1532</v>
      </c>
      <c r="E766" s="1" t="s">
        <v>1533</v>
      </c>
      <c r="F766" s="1">
        <v>2014</v>
      </c>
      <c r="G766" s="1">
        <v>5</v>
      </c>
      <c r="H766" s="1" t="s">
        <v>1318</v>
      </c>
      <c r="I766" s="1" t="s">
        <v>160</v>
      </c>
      <c r="J766" s="1" t="s">
        <v>29</v>
      </c>
      <c r="K766" s="1" t="str">
        <f>IF(Tabela1[[#This Row],[Situação da Obra]]="Inacabada - PC Técnica Concluída","Inacabada",Tabela1[[#This Row],[Situação da Obra]])</f>
        <v>Inacabada</v>
      </c>
      <c r="L766" s="1" t="s">
        <v>30</v>
      </c>
      <c r="M766" s="4">
        <v>44915</v>
      </c>
      <c r="N766" s="5">
        <v>0.57550000000000001</v>
      </c>
      <c r="O766" s="4">
        <v>44181</v>
      </c>
      <c r="P766" s="1" t="s">
        <v>31</v>
      </c>
      <c r="Q766" s="1" t="s">
        <v>710</v>
      </c>
      <c r="R766" s="1" t="s">
        <v>32</v>
      </c>
      <c r="S766" s="1" t="s">
        <v>33</v>
      </c>
      <c r="T766" s="1" t="s">
        <v>34</v>
      </c>
      <c r="U766" s="6">
        <v>1375494.53</v>
      </c>
      <c r="V766" s="6">
        <v>1240548.92</v>
      </c>
      <c r="W766" s="6">
        <v>0</v>
      </c>
      <c r="X766" s="6">
        <v>1240548.92</v>
      </c>
      <c r="Y766" s="6">
        <v>0</v>
      </c>
      <c r="Z766" s="7">
        <v>44573</v>
      </c>
      <c r="AA7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66" s="35" t="str">
        <f>IFERROR(
                    _xlfn.XLOOKUP(Tabela1[[#This Row],[ID]],'Base_Solicitações MP'!B:B,'Base_Solicitações MP'!R:R),
                    "Não enviada")</f>
        <v>Aguardando Análise FNDE</v>
      </c>
      <c r="AC766" s="15" t="str">
        <f>_xlfn.CONCAT(Tabela1[[#This Row],[Município]],"/",Tabela1[[#This Row],[UF]])</f>
        <v>Garanhuns/PE</v>
      </c>
    </row>
    <row r="767" spans="1:29" x14ac:dyDescent="0.25">
      <c r="A767" s="14" t="s">
        <v>705</v>
      </c>
      <c r="B767" s="2" t="s">
        <v>8882</v>
      </c>
      <c r="C767" s="2" t="s">
        <v>11758</v>
      </c>
      <c r="D767" s="3" t="s">
        <v>1532</v>
      </c>
      <c r="E767" s="1" t="s">
        <v>1533</v>
      </c>
      <c r="F767" s="1">
        <v>2014</v>
      </c>
      <c r="G767" s="1">
        <v>5</v>
      </c>
      <c r="H767" s="1" t="s">
        <v>1318</v>
      </c>
      <c r="I767" s="1" t="s">
        <v>160</v>
      </c>
      <c r="J767" s="1" t="s">
        <v>29</v>
      </c>
      <c r="K767" s="1" t="str">
        <f>IF(Tabela1[[#This Row],[Situação da Obra]]="Inacabada - PC Técnica Concluída","Inacabada",Tabela1[[#This Row],[Situação da Obra]])</f>
        <v>Inacabada</v>
      </c>
      <c r="L767" s="1" t="s">
        <v>30</v>
      </c>
      <c r="M767" s="4">
        <v>44915</v>
      </c>
      <c r="N767" s="5">
        <v>0.6925</v>
      </c>
      <c r="O767" s="4">
        <v>44181</v>
      </c>
      <c r="P767" s="1" t="s">
        <v>31</v>
      </c>
      <c r="Q767" s="1" t="s">
        <v>710</v>
      </c>
      <c r="R767" s="1" t="s">
        <v>32</v>
      </c>
      <c r="S767" s="1" t="s">
        <v>33</v>
      </c>
      <c r="T767" s="1" t="s">
        <v>34</v>
      </c>
      <c r="U767" s="6">
        <v>1423740.46</v>
      </c>
      <c r="V767" s="6">
        <v>1240548.92</v>
      </c>
      <c r="W767" s="6">
        <v>0</v>
      </c>
      <c r="X767" s="6">
        <v>1240548.92</v>
      </c>
      <c r="Y767" s="6">
        <v>0</v>
      </c>
      <c r="Z767" s="7">
        <v>44573</v>
      </c>
      <c r="AA7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67" s="35" t="str">
        <f>IFERROR(
                    _xlfn.XLOOKUP(Tabela1[[#This Row],[ID]],'Base_Solicitações MP'!B:B,'Base_Solicitações MP'!R:R),
                    "Não enviada")</f>
        <v>Aguardando Análise FNDE</v>
      </c>
      <c r="AC767" s="15" t="str">
        <f>_xlfn.CONCAT(Tabela1[[#This Row],[Município]],"/",Tabela1[[#This Row],[UF]])</f>
        <v>Garanhuns/PE</v>
      </c>
    </row>
    <row r="768" spans="1:29" x14ac:dyDescent="0.25">
      <c r="A768" s="14" t="s">
        <v>705</v>
      </c>
      <c r="B768" s="2" t="s">
        <v>8883</v>
      </c>
      <c r="C768" s="2" t="s">
        <v>11759</v>
      </c>
      <c r="D768" s="3" t="s">
        <v>1534</v>
      </c>
      <c r="E768" s="1" t="s">
        <v>1535</v>
      </c>
      <c r="F768" s="1">
        <v>2012</v>
      </c>
      <c r="G768" s="1">
        <v>1</v>
      </c>
      <c r="H768" s="1" t="s">
        <v>1536</v>
      </c>
      <c r="I768" s="1" t="s">
        <v>63</v>
      </c>
      <c r="J768" s="1" t="s">
        <v>56</v>
      </c>
      <c r="K768" s="1" t="str">
        <f>IF(Tabela1[[#This Row],[Situação da Obra]]="Inacabada - PC Técnica Concluída","Inacabada",Tabela1[[#This Row],[Situação da Obra]])</f>
        <v>Paralisada</v>
      </c>
      <c r="L768" s="1" t="s">
        <v>30</v>
      </c>
      <c r="M768" s="4">
        <v>44522</v>
      </c>
      <c r="N768" s="5">
        <v>0.64400000000000002</v>
      </c>
      <c r="O768" s="4">
        <v>45057</v>
      </c>
      <c r="P768" s="1" t="s">
        <v>31</v>
      </c>
      <c r="Q768" s="1" t="s">
        <v>710</v>
      </c>
      <c r="R768" s="1" t="s">
        <v>32</v>
      </c>
      <c r="S768" s="1" t="s">
        <v>33</v>
      </c>
      <c r="T768" s="1" t="s">
        <v>34</v>
      </c>
      <c r="U768" s="6">
        <v>630421.69999999995</v>
      </c>
      <c r="V768" s="6">
        <v>1330014.25</v>
      </c>
      <c r="W768" s="6">
        <v>0</v>
      </c>
      <c r="X768" s="6">
        <v>1330014.25</v>
      </c>
      <c r="Y768" s="6">
        <v>94227.32</v>
      </c>
      <c r="Z768" s="7">
        <v>45310</v>
      </c>
      <c r="AA7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68" s="35" t="str">
        <f>IFERROR(
                    _xlfn.XLOOKUP(Tabela1[[#This Row],[ID]],'Base_Solicitações MP'!B:B,'Base_Solicitações MP'!R:R),
                    "Não enviada")</f>
        <v>Em Cadastramento</v>
      </c>
      <c r="AC768" s="15" t="str">
        <f>_xlfn.CONCAT(Tabela1[[#This Row],[Município]],"/",Tabela1[[#This Row],[UF]])</f>
        <v>Jaraguá/GO</v>
      </c>
    </row>
    <row r="769" spans="1:29" x14ac:dyDescent="0.25">
      <c r="A769" s="14" t="s">
        <v>705</v>
      </c>
      <c r="B769" s="2" t="s">
        <v>8884</v>
      </c>
      <c r="C769" s="2" t="s">
        <v>11760</v>
      </c>
      <c r="D769" s="3" t="s">
        <v>1537</v>
      </c>
      <c r="E769" s="1" t="s">
        <v>1538</v>
      </c>
      <c r="F769" s="1">
        <v>2012</v>
      </c>
      <c r="G769" s="1">
        <v>2</v>
      </c>
      <c r="H769" s="1" t="s">
        <v>818</v>
      </c>
      <c r="I769" s="1" t="s">
        <v>63</v>
      </c>
      <c r="J769" s="1" t="s">
        <v>29</v>
      </c>
      <c r="K769" s="1" t="str">
        <f>IF(Tabela1[[#This Row],[Situação da Obra]]="Inacabada - PC Técnica Concluída","Inacabada",Tabela1[[#This Row],[Situação da Obra]])</f>
        <v>Inacabada</v>
      </c>
      <c r="L769" s="1" t="s">
        <v>30</v>
      </c>
      <c r="M769" s="4">
        <v>44915</v>
      </c>
      <c r="N769" s="5">
        <v>0.69950000000000001</v>
      </c>
      <c r="O769" s="4"/>
      <c r="P769" s="1" t="s">
        <v>31</v>
      </c>
      <c r="Q769" s="1" t="s">
        <v>710</v>
      </c>
      <c r="R769" s="1" t="s">
        <v>32</v>
      </c>
      <c r="S769" s="1" t="s">
        <v>33</v>
      </c>
      <c r="T769" s="1" t="s">
        <v>34</v>
      </c>
      <c r="U769" s="6" t="s">
        <v>41</v>
      </c>
      <c r="V769" s="6">
        <v>1290503.81</v>
      </c>
      <c r="W769" s="6">
        <v>0</v>
      </c>
      <c r="X769" s="6">
        <v>1290503.81</v>
      </c>
      <c r="Y769" s="6" t="s">
        <v>41</v>
      </c>
      <c r="Z769" s="7">
        <v>42511</v>
      </c>
      <c r="AA7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69" s="35" t="str">
        <f>IFERROR(
                    _xlfn.XLOOKUP(Tabela1[[#This Row],[ID]],'Base_Solicitações MP'!B:B,'Base_Solicitações MP'!R:R),
                    "Não enviada")</f>
        <v>Diligência</v>
      </c>
      <c r="AC769" s="15" t="str">
        <f>_xlfn.CONCAT(Tabela1[[#This Row],[Município]],"/",Tabela1[[#This Row],[UF]])</f>
        <v>Planaltina/GO</v>
      </c>
    </row>
    <row r="770" spans="1:29" x14ac:dyDescent="0.25">
      <c r="A770" s="14" t="s">
        <v>705</v>
      </c>
      <c r="B770" s="2" t="s">
        <v>8885</v>
      </c>
      <c r="C770" s="2" t="s">
        <v>11761</v>
      </c>
      <c r="D770" s="3" t="s">
        <v>1537</v>
      </c>
      <c r="E770" s="1" t="s">
        <v>1538</v>
      </c>
      <c r="F770" s="1">
        <v>2012</v>
      </c>
      <c r="G770" s="1">
        <v>2</v>
      </c>
      <c r="H770" s="1" t="s">
        <v>818</v>
      </c>
      <c r="I770" s="1" t="s">
        <v>63</v>
      </c>
      <c r="J770" s="1" t="s">
        <v>40</v>
      </c>
      <c r="K770" s="1" t="str">
        <f>IF(Tabela1[[#This Row],[Situação da Obra]]="Inacabada - PC Técnica Concluída","Inacabada",Tabela1[[#This Row],[Situação da Obra]])</f>
        <v>Inacabada</v>
      </c>
      <c r="L770" s="1" t="s">
        <v>30</v>
      </c>
      <c r="M770" s="4">
        <v>42611</v>
      </c>
      <c r="N770" s="5">
        <v>0.36799999999999999</v>
      </c>
      <c r="O770" s="4"/>
      <c r="P770" s="1" t="s">
        <v>31</v>
      </c>
      <c r="Q770" s="1" t="s">
        <v>710</v>
      </c>
      <c r="R770" s="1" t="s">
        <v>32</v>
      </c>
      <c r="S770" s="1" t="s">
        <v>33</v>
      </c>
      <c r="T770" s="1" t="s">
        <v>34</v>
      </c>
      <c r="U770" s="6" t="s">
        <v>41</v>
      </c>
      <c r="V770" s="6">
        <v>1290504.06</v>
      </c>
      <c r="W770" s="6">
        <v>0</v>
      </c>
      <c r="X770" s="6">
        <v>1290504.06</v>
      </c>
      <c r="Y770" s="6" t="s">
        <v>41</v>
      </c>
      <c r="Z770" s="7">
        <v>42511</v>
      </c>
      <c r="AA7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70" s="35" t="str">
        <f>IFERROR(
                    _xlfn.XLOOKUP(Tabela1[[#This Row],[ID]],'Base_Solicitações MP'!B:B,'Base_Solicitações MP'!R:R),
                    "Não enviada")</f>
        <v>Diligência</v>
      </c>
      <c r="AC770" s="15" t="str">
        <f>_xlfn.CONCAT(Tabela1[[#This Row],[Município]],"/",Tabela1[[#This Row],[UF]])</f>
        <v>Planaltina/GO</v>
      </c>
    </row>
    <row r="771" spans="1:29" x14ac:dyDescent="0.25">
      <c r="A771" s="14" t="s">
        <v>705</v>
      </c>
      <c r="B771" s="2" t="s">
        <v>8886</v>
      </c>
      <c r="C771" s="2" t="s">
        <v>11762</v>
      </c>
      <c r="D771" s="3" t="s">
        <v>1539</v>
      </c>
      <c r="E771" s="1" t="s">
        <v>1540</v>
      </c>
      <c r="F771" s="1">
        <v>2013</v>
      </c>
      <c r="G771" s="1">
        <v>2</v>
      </c>
      <c r="H771" s="1" t="s">
        <v>425</v>
      </c>
      <c r="I771" s="1" t="s">
        <v>184</v>
      </c>
      <c r="J771" s="1" t="s">
        <v>56</v>
      </c>
      <c r="K771" s="1" t="str">
        <f>IF(Tabela1[[#This Row],[Situação da Obra]]="Inacabada - PC Técnica Concluída","Inacabada",Tabela1[[#This Row],[Situação da Obra]])</f>
        <v>Paralisada</v>
      </c>
      <c r="L771" s="1" t="s">
        <v>30</v>
      </c>
      <c r="M771" s="4">
        <v>44897</v>
      </c>
      <c r="N771" s="5">
        <v>0.78210000000000002</v>
      </c>
      <c r="O771" s="4">
        <v>44965</v>
      </c>
      <c r="P771" s="1" t="s">
        <v>31</v>
      </c>
      <c r="Q771" s="1" t="s">
        <v>710</v>
      </c>
      <c r="R771" s="1" t="s">
        <v>32</v>
      </c>
      <c r="S771" s="1" t="s">
        <v>353</v>
      </c>
      <c r="T771" s="1" t="s">
        <v>34</v>
      </c>
      <c r="U771" s="6">
        <v>1113192.3999999999</v>
      </c>
      <c r="V771" s="6">
        <v>1871374.01</v>
      </c>
      <c r="W771" s="6">
        <v>0</v>
      </c>
      <c r="X771" s="6">
        <v>1871374.01</v>
      </c>
      <c r="Y771" s="6">
        <v>316925.27</v>
      </c>
      <c r="Z771" s="7">
        <v>45100</v>
      </c>
      <c r="AA7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71" s="35" t="str">
        <f>IFERROR(
                    _xlfn.XLOOKUP(Tabela1[[#This Row],[ID]],'Base_Solicitações MP'!B:B,'Base_Solicitações MP'!R:R),
                    "Não enviada")</f>
        <v>Não enviada</v>
      </c>
      <c r="AC771" s="15" t="str">
        <f>_xlfn.CONCAT(Tabela1[[#This Row],[Município]],"/",Tabela1[[#This Row],[UF]])</f>
        <v>Santarém/PA</v>
      </c>
    </row>
    <row r="772" spans="1:29" x14ac:dyDescent="0.25">
      <c r="A772" s="14" t="s">
        <v>705</v>
      </c>
      <c r="B772" s="2" t="s">
        <v>8887</v>
      </c>
      <c r="C772" s="2" t="s">
        <v>11763</v>
      </c>
      <c r="D772" s="3" t="s">
        <v>1541</v>
      </c>
      <c r="E772" s="1" t="s">
        <v>1542</v>
      </c>
      <c r="F772" s="1">
        <v>2012</v>
      </c>
      <c r="G772" s="1">
        <v>3</v>
      </c>
      <c r="H772" s="1" t="s">
        <v>1543</v>
      </c>
      <c r="I772" s="1" t="s">
        <v>184</v>
      </c>
      <c r="J772" s="1" t="s">
        <v>40</v>
      </c>
      <c r="K772" s="1" t="str">
        <f>IF(Tabela1[[#This Row],[Situação da Obra]]="Inacabada - PC Técnica Concluída","Inacabada",Tabela1[[#This Row],[Situação da Obra]])</f>
        <v>Inacabada</v>
      </c>
      <c r="L772" s="1" t="s">
        <v>30</v>
      </c>
      <c r="M772" s="4">
        <v>42614</v>
      </c>
      <c r="N772" s="5">
        <v>0.58720000000000006</v>
      </c>
      <c r="O772" s="4"/>
      <c r="P772" s="1" t="s">
        <v>31</v>
      </c>
      <c r="Q772" s="1" t="s">
        <v>710</v>
      </c>
      <c r="R772" s="1" t="s">
        <v>32</v>
      </c>
      <c r="S772" s="1" t="s">
        <v>79</v>
      </c>
      <c r="T772" s="1" t="s">
        <v>34</v>
      </c>
      <c r="U772" s="6" t="s">
        <v>41</v>
      </c>
      <c r="V772" s="6">
        <v>619815.43999999994</v>
      </c>
      <c r="W772" s="6">
        <v>0</v>
      </c>
      <c r="X772" s="6">
        <v>619815.43999999994</v>
      </c>
      <c r="Y772" s="6" t="s">
        <v>41</v>
      </c>
      <c r="Z772" s="7">
        <v>42582</v>
      </c>
      <c r="AA7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72" s="35" t="str">
        <f>IFERROR(
                    _xlfn.XLOOKUP(Tabela1[[#This Row],[ID]],'Base_Solicitações MP'!B:B,'Base_Solicitações MP'!R:R),
                    "Não enviada")</f>
        <v>Em Cadastramento</v>
      </c>
      <c r="AC772" s="15" t="str">
        <f>_xlfn.CONCAT(Tabela1[[#This Row],[Município]],"/",Tabela1[[#This Row],[UF]])</f>
        <v>Tracuateua/PA</v>
      </c>
    </row>
    <row r="773" spans="1:29" x14ac:dyDescent="0.25">
      <c r="A773" s="14" t="s">
        <v>705</v>
      </c>
      <c r="B773" s="2" t="s">
        <v>8888</v>
      </c>
      <c r="C773" s="2" t="s">
        <v>11764</v>
      </c>
      <c r="D773" s="3" t="s">
        <v>1541</v>
      </c>
      <c r="E773" s="1" t="s">
        <v>1542</v>
      </c>
      <c r="F773" s="1">
        <v>2012</v>
      </c>
      <c r="G773" s="1">
        <v>3</v>
      </c>
      <c r="H773" s="1" t="s">
        <v>1543</v>
      </c>
      <c r="I773" s="1" t="s">
        <v>184</v>
      </c>
      <c r="J773" s="1" t="s">
        <v>40</v>
      </c>
      <c r="K773" s="1" t="str">
        <f>IF(Tabela1[[#This Row],[Situação da Obra]]="Inacabada - PC Técnica Concluída","Inacabada",Tabela1[[#This Row],[Situação da Obra]])</f>
        <v>Inacabada</v>
      </c>
      <c r="L773" s="1" t="s">
        <v>30</v>
      </c>
      <c r="M773" s="4">
        <v>42614</v>
      </c>
      <c r="N773" s="5">
        <v>0.39369999999999999</v>
      </c>
      <c r="O773" s="4"/>
      <c r="P773" s="1" t="s">
        <v>31</v>
      </c>
      <c r="Q773" s="1" t="s">
        <v>710</v>
      </c>
      <c r="R773" s="1" t="s">
        <v>32</v>
      </c>
      <c r="S773" s="1" t="s">
        <v>79</v>
      </c>
      <c r="T773" s="1" t="s">
        <v>34</v>
      </c>
      <c r="U773" s="6" t="s">
        <v>41</v>
      </c>
      <c r="V773" s="6">
        <v>619994.64</v>
      </c>
      <c r="W773" s="6">
        <v>0</v>
      </c>
      <c r="X773" s="6">
        <v>619994.64</v>
      </c>
      <c r="Y773" s="6" t="s">
        <v>41</v>
      </c>
      <c r="Z773" s="7">
        <v>42582</v>
      </c>
      <c r="AA7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73" s="35" t="str">
        <f>IFERROR(
                    _xlfn.XLOOKUP(Tabela1[[#This Row],[ID]],'Base_Solicitações MP'!B:B,'Base_Solicitações MP'!R:R),
                    "Não enviada")</f>
        <v>Em Cadastramento</v>
      </c>
      <c r="AC773" s="15" t="str">
        <f>_xlfn.CONCAT(Tabela1[[#This Row],[Município]],"/",Tabela1[[#This Row],[UF]])</f>
        <v>Tracuateua/PA</v>
      </c>
    </row>
    <row r="774" spans="1:29" x14ac:dyDescent="0.25">
      <c r="A774" s="14" t="s">
        <v>705</v>
      </c>
      <c r="B774" s="2" t="s">
        <v>8889</v>
      </c>
      <c r="C774" s="2" t="s">
        <v>11765</v>
      </c>
      <c r="D774" s="3" t="s">
        <v>1544</v>
      </c>
      <c r="E774" s="1" t="s">
        <v>1545</v>
      </c>
      <c r="F774" s="1">
        <v>2012</v>
      </c>
      <c r="G774" s="1">
        <v>3</v>
      </c>
      <c r="H774" s="1" t="s">
        <v>1546</v>
      </c>
      <c r="I774" s="1" t="s">
        <v>47</v>
      </c>
      <c r="J774" s="1" t="s">
        <v>40</v>
      </c>
      <c r="K774" s="1" t="str">
        <f>IF(Tabela1[[#This Row],[Situação da Obra]]="Inacabada - PC Técnica Concluída","Inacabada",Tabela1[[#This Row],[Situação da Obra]])</f>
        <v>Inacabada</v>
      </c>
      <c r="L774" s="1" t="s">
        <v>30</v>
      </c>
      <c r="M774" s="4">
        <v>42523</v>
      </c>
      <c r="N774" s="5">
        <v>0.28739999999999999</v>
      </c>
      <c r="O774" s="4">
        <v>42510</v>
      </c>
      <c r="P774" s="1" t="s">
        <v>31</v>
      </c>
      <c r="Q774" s="1" t="s">
        <v>710</v>
      </c>
      <c r="R774" s="1" t="s">
        <v>32</v>
      </c>
      <c r="S774" s="1" t="s">
        <v>33</v>
      </c>
      <c r="T774" s="1" t="s">
        <v>34</v>
      </c>
      <c r="U774" s="6">
        <v>1510032.05</v>
      </c>
      <c r="V774" s="6">
        <v>1408581.86</v>
      </c>
      <c r="W774" s="6">
        <v>0</v>
      </c>
      <c r="X774" s="6">
        <v>1408581.86</v>
      </c>
      <c r="Y774" s="6">
        <v>41960.84</v>
      </c>
      <c r="Z774" s="7">
        <v>42521</v>
      </c>
      <c r="AA7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74" s="35" t="str">
        <f>IFERROR(
                    _xlfn.XLOOKUP(Tabela1[[#This Row],[ID]],'Base_Solicitações MP'!B:B,'Base_Solicitações MP'!R:R),
                    "Não enviada")</f>
        <v>Aguardando Análise FNDE</v>
      </c>
      <c r="AC774" s="15" t="str">
        <f>_xlfn.CONCAT(Tabela1[[#This Row],[Município]],"/",Tabela1[[#This Row],[UF]])</f>
        <v>Araguatins/TO</v>
      </c>
    </row>
    <row r="775" spans="1:29" x14ac:dyDescent="0.25">
      <c r="A775" s="14" t="s">
        <v>705</v>
      </c>
      <c r="B775" s="2" t="s">
        <v>8890</v>
      </c>
      <c r="C775" s="2" t="s">
        <v>11766</v>
      </c>
      <c r="D775" s="3" t="s">
        <v>1544</v>
      </c>
      <c r="E775" s="1" t="s">
        <v>1545</v>
      </c>
      <c r="F775" s="1">
        <v>2012</v>
      </c>
      <c r="G775" s="1">
        <v>3</v>
      </c>
      <c r="H775" s="1" t="s">
        <v>1546</v>
      </c>
      <c r="I775" s="1" t="s">
        <v>47</v>
      </c>
      <c r="J775" s="1" t="s">
        <v>40</v>
      </c>
      <c r="K775" s="1" t="str">
        <f>IF(Tabela1[[#This Row],[Situação da Obra]]="Inacabada - PC Técnica Concluída","Inacabada",Tabela1[[#This Row],[Situação da Obra]])</f>
        <v>Inacabada</v>
      </c>
      <c r="L775" s="1" t="s">
        <v>30</v>
      </c>
      <c r="M775" s="4">
        <v>42523</v>
      </c>
      <c r="N775" s="5">
        <v>0.4627</v>
      </c>
      <c r="O775" s="4">
        <v>42510</v>
      </c>
      <c r="P775" s="1" t="s">
        <v>31</v>
      </c>
      <c r="Q775" s="1" t="s">
        <v>710</v>
      </c>
      <c r="R775" s="1" t="s">
        <v>32</v>
      </c>
      <c r="S775" s="1" t="s">
        <v>33</v>
      </c>
      <c r="T775" s="1" t="s">
        <v>34</v>
      </c>
      <c r="U775" s="6">
        <v>1479747.54</v>
      </c>
      <c r="V775" s="6">
        <v>1408595.46</v>
      </c>
      <c r="W775" s="6">
        <v>0</v>
      </c>
      <c r="X775" s="6">
        <v>1408595.46</v>
      </c>
      <c r="Y775" s="6">
        <v>41960.84</v>
      </c>
      <c r="Z775" s="7">
        <v>42521</v>
      </c>
      <c r="AA7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75" s="35" t="str">
        <f>IFERROR(
                    _xlfn.XLOOKUP(Tabela1[[#This Row],[ID]],'Base_Solicitações MP'!B:B,'Base_Solicitações MP'!R:R),
                    "Não enviada")</f>
        <v>Aguardando Análise FNDE</v>
      </c>
      <c r="AC775" s="15" t="str">
        <f>_xlfn.CONCAT(Tabela1[[#This Row],[Município]],"/",Tabela1[[#This Row],[UF]])</f>
        <v>Araguatins/TO</v>
      </c>
    </row>
    <row r="776" spans="1:29" x14ac:dyDescent="0.25">
      <c r="A776" s="14" t="s">
        <v>705</v>
      </c>
      <c r="B776" s="2" t="s">
        <v>8891</v>
      </c>
      <c r="C776" s="2" t="s">
        <v>11767</v>
      </c>
      <c r="D776" s="3" t="s">
        <v>1544</v>
      </c>
      <c r="E776" s="1" t="s">
        <v>1545</v>
      </c>
      <c r="F776" s="1">
        <v>2012</v>
      </c>
      <c r="G776" s="1">
        <v>3</v>
      </c>
      <c r="H776" s="1" t="s">
        <v>1546</v>
      </c>
      <c r="I776" s="1" t="s">
        <v>47</v>
      </c>
      <c r="J776" s="1" t="s">
        <v>40</v>
      </c>
      <c r="K776" s="1" t="str">
        <f>IF(Tabela1[[#This Row],[Situação da Obra]]="Inacabada - PC Técnica Concluída","Inacabada",Tabela1[[#This Row],[Situação da Obra]])</f>
        <v>Inacabada</v>
      </c>
      <c r="L776" s="1" t="s">
        <v>30</v>
      </c>
      <c r="M776" s="4">
        <v>42523</v>
      </c>
      <c r="N776" s="5">
        <v>0.47920000000000001</v>
      </c>
      <c r="O776" s="4">
        <v>42510</v>
      </c>
      <c r="P776" s="1" t="s">
        <v>31</v>
      </c>
      <c r="Q776" s="1" t="s">
        <v>710</v>
      </c>
      <c r="R776" s="1" t="s">
        <v>32</v>
      </c>
      <c r="S776" s="1" t="s">
        <v>33</v>
      </c>
      <c r="T776" s="1" t="s">
        <v>34</v>
      </c>
      <c r="U776" s="6">
        <v>1530000.28</v>
      </c>
      <c r="V776" s="6">
        <v>1408527.05</v>
      </c>
      <c r="W776" s="6">
        <v>0</v>
      </c>
      <c r="X776" s="6">
        <v>1408527.05</v>
      </c>
      <c r="Y776" s="6">
        <v>41960.84</v>
      </c>
      <c r="Z776" s="7">
        <v>42521</v>
      </c>
      <c r="AA7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76" s="35" t="str">
        <f>IFERROR(
                    _xlfn.XLOOKUP(Tabela1[[#This Row],[ID]],'Base_Solicitações MP'!B:B,'Base_Solicitações MP'!R:R),
                    "Não enviada")</f>
        <v>Aguardando Análise FNDE</v>
      </c>
      <c r="AC776" s="15" t="str">
        <f>_xlfn.CONCAT(Tabela1[[#This Row],[Município]],"/",Tabela1[[#This Row],[UF]])</f>
        <v>Araguatins/TO</v>
      </c>
    </row>
    <row r="777" spans="1:29" x14ac:dyDescent="0.25">
      <c r="A777" s="14" t="s">
        <v>705</v>
      </c>
      <c r="B777" s="2" t="s">
        <v>8892</v>
      </c>
      <c r="C777" s="2" t="s">
        <v>11768</v>
      </c>
      <c r="D777" s="3" t="s">
        <v>1547</v>
      </c>
      <c r="E777" s="1" t="s">
        <v>1548</v>
      </c>
      <c r="F777" s="1">
        <v>2012</v>
      </c>
      <c r="G777" s="1">
        <v>1</v>
      </c>
      <c r="H777" s="1" t="s">
        <v>774</v>
      </c>
      <c r="I777" s="1" t="s">
        <v>184</v>
      </c>
      <c r="J777" s="1" t="s">
        <v>29</v>
      </c>
      <c r="K777" s="1" t="str">
        <f>IF(Tabela1[[#This Row],[Situação da Obra]]="Inacabada - PC Técnica Concluída","Inacabada",Tabela1[[#This Row],[Situação da Obra]])</f>
        <v>Inacabada</v>
      </c>
      <c r="L777" s="1" t="s">
        <v>30</v>
      </c>
      <c r="M777" s="4">
        <v>44915</v>
      </c>
      <c r="N777" s="5">
        <v>0.44269999999999998</v>
      </c>
      <c r="O777" s="4">
        <v>43413</v>
      </c>
      <c r="P777" s="1" t="s">
        <v>31</v>
      </c>
      <c r="Q777" s="1" t="s">
        <v>710</v>
      </c>
      <c r="R777" s="1" t="s">
        <v>32</v>
      </c>
      <c r="S777" s="1" t="s">
        <v>33</v>
      </c>
      <c r="T777" s="1" t="s">
        <v>34</v>
      </c>
      <c r="U777" s="6">
        <v>1454900</v>
      </c>
      <c r="V777" s="6">
        <v>1455000</v>
      </c>
      <c r="W777" s="6">
        <v>0</v>
      </c>
      <c r="X777" s="6">
        <v>1455000</v>
      </c>
      <c r="Y777" s="6">
        <v>0</v>
      </c>
      <c r="Z777" s="7">
        <v>43495</v>
      </c>
      <c r="AA7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77" s="35" t="str">
        <f>IFERROR(
                    _xlfn.XLOOKUP(Tabela1[[#This Row],[ID]],'Base_Solicitações MP'!B:B,'Base_Solicitações MP'!R:R),
                    "Não enviada")</f>
        <v>Diligência</v>
      </c>
      <c r="AC777" s="15" t="str">
        <f>_xlfn.CONCAT(Tabela1[[#This Row],[Município]],"/",Tabela1[[#This Row],[UF]])</f>
        <v>Uruará/PA</v>
      </c>
    </row>
    <row r="778" spans="1:29" x14ac:dyDescent="0.25">
      <c r="A778" s="14" t="s">
        <v>705</v>
      </c>
      <c r="B778" s="2" t="s">
        <v>8893</v>
      </c>
      <c r="C778" s="2" t="s">
        <v>11769</v>
      </c>
      <c r="D778" s="3" t="s">
        <v>1549</v>
      </c>
      <c r="E778" s="1" t="s">
        <v>1550</v>
      </c>
      <c r="F778" s="1">
        <v>2012</v>
      </c>
      <c r="G778" s="1">
        <v>4</v>
      </c>
      <c r="H778" s="1" t="s">
        <v>1551</v>
      </c>
      <c r="I778" s="1" t="s">
        <v>184</v>
      </c>
      <c r="J778" s="1" t="s">
        <v>40</v>
      </c>
      <c r="K778" s="1" t="str">
        <f>IF(Tabela1[[#This Row],[Situação da Obra]]="Inacabada - PC Técnica Concluída","Inacabada",Tabela1[[#This Row],[Situação da Obra]])</f>
        <v>Inacabada</v>
      </c>
      <c r="L778" s="1" t="s">
        <v>30</v>
      </c>
      <c r="M778" s="4">
        <v>43934</v>
      </c>
      <c r="N778" s="5">
        <v>0.76060000000000005</v>
      </c>
      <c r="O778" s="4">
        <v>43893</v>
      </c>
      <c r="P778" s="1" t="s">
        <v>31</v>
      </c>
      <c r="Q778" s="1" t="s">
        <v>710</v>
      </c>
      <c r="R778" s="1" t="s">
        <v>32</v>
      </c>
      <c r="S778" s="1" t="s">
        <v>33</v>
      </c>
      <c r="T778" s="1" t="s">
        <v>34</v>
      </c>
      <c r="U778" s="6">
        <v>1206040</v>
      </c>
      <c r="V778" s="6">
        <v>1209177.3600000001</v>
      </c>
      <c r="W778" s="6">
        <v>0</v>
      </c>
      <c r="X778" s="6">
        <v>1209177.3600000001</v>
      </c>
      <c r="Y778" s="6">
        <v>1314.64</v>
      </c>
      <c r="Z778" s="7">
        <v>43768</v>
      </c>
      <c r="AA7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78" s="35" t="str">
        <f>IFERROR(
                    _xlfn.XLOOKUP(Tabela1[[#This Row],[ID]],'Base_Solicitações MP'!B:B,'Base_Solicitações MP'!R:R),
                    "Não enviada")</f>
        <v>Diligência</v>
      </c>
      <c r="AC778" s="15" t="str">
        <f>_xlfn.CONCAT(Tabela1[[#This Row],[Município]],"/",Tabela1[[#This Row],[UF]])</f>
        <v>Viseu/PA</v>
      </c>
    </row>
    <row r="779" spans="1:29" x14ac:dyDescent="0.25">
      <c r="A779" s="14" t="s">
        <v>705</v>
      </c>
      <c r="B779" s="2" t="s">
        <v>8894</v>
      </c>
      <c r="C779" s="2" t="s">
        <v>11770</v>
      </c>
      <c r="D779" s="3" t="s">
        <v>1549</v>
      </c>
      <c r="E779" s="1" t="s">
        <v>1550</v>
      </c>
      <c r="F779" s="1">
        <v>2012</v>
      </c>
      <c r="G779" s="1">
        <v>4</v>
      </c>
      <c r="H779" s="1" t="s">
        <v>1551</v>
      </c>
      <c r="I779" s="1" t="s">
        <v>184</v>
      </c>
      <c r="J779" s="1" t="s">
        <v>40</v>
      </c>
      <c r="K779" s="1" t="str">
        <f>IF(Tabela1[[#This Row],[Situação da Obra]]="Inacabada - PC Técnica Concluída","Inacabada",Tabela1[[#This Row],[Situação da Obra]])</f>
        <v>Inacabada</v>
      </c>
      <c r="L779" s="1" t="s">
        <v>30</v>
      </c>
      <c r="M779" s="4">
        <v>43934</v>
      </c>
      <c r="N779" s="5">
        <v>0.64019999999999999</v>
      </c>
      <c r="O779" s="4">
        <v>43894</v>
      </c>
      <c r="P779" s="1" t="s">
        <v>31</v>
      </c>
      <c r="Q779" s="1" t="s">
        <v>710</v>
      </c>
      <c r="R779" s="1" t="s">
        <v>32</v>
      </c>
      <c r="S779" s="1" t="s">
        <v>79</v>
      </c>
      <c r="T779" s="1" t="s">
        <v>34</v>
      </c>
      <c r="U779" s="6">
        <v>594844</v>
      </c>
      <c r="V779" s="6">
        <v>597963.01</v>
      </c>
      <c r="W779" s="6">
        <v>0</v>
      </c>
      <c r="X779" s="6">
        <v>597963.01</v>
      </c>
      <c r="Y779" s="6">
        <v>1314.64</v>
      </c>
      <c r="Z779" s="7">
        <v>43768</v>
      </c>
      <c r="AA7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79" s="35" t="str">
        <f>IFERROR(
                    _xlfn.XLOOKUP(Tabela1[[#This Row],[ID]],'Base_Solicitações MP'!B:B,'Base_Solicitações MP'!R:R),
                    "Não enviada")</f>
        <v>Diligência</v>
      </c>
      <c r="AC779" s="15" t="str">
        <f>_xlfn.CONCAT(Tabela1[[#This Row],[Município]],"/",Tabela1[[#This Row],[UF]])</f>
        <v>Viseu/PA</v>
      </c>
    </row>
    <row r="780" spans="1:29" x14ac:dyDescent="0.25">
      <c r="A780" s="14" t="s">
        <v>705</v>
      </c>
      <c r="B780" s="2" t="s">
        <v>8895</v>
      </c>
      <c r="C780" s="2" t="s">
        <v>11771</v>
      </c>
      <c r="D780" s="3" t="s">
        <v>1549</v>
      </c>
      <c r="E780" s="1" t="s">
        <v>1550</v>
      </c>
      <c r="F780" s="1">
        <v>2012</v>
      </c>
      <c r="G780" s="1">
        <v>4</v>
      </c>
      <c r="H780" s="1" t="s">
        <v>1551</v>
      </c>
      <c r="I780" s="1" t="s">
        <v>184</v>
      </c>
      <c r="J780" s="1" t="s">
        <v>40</v>
      </c>
      <c r="K780" s="1" t="str">
        <f>IF(Tabela1[[#This Row],[Situação da Obra]]="Inacabada - PC Técnica Concluída","Inacabada",Tabela1[[#This Row],[Situação da Obra]])</f>
        <v>Inacabada</v>
      </c>
      <c r="L780" s="1" t="s">
        <v>30</v>
      </c>
      <c r="M780" s="4">
        <v>43934</v>
      </c>
      <c r="N780" s="5">
        <v>0.98509999999999998</v>
      </c>
      <c r="O780" s="4">
        <v>43894</v>
      </c>
      <c r="P780" s="1" t="s">
        <v>31</v>
      </c>
      <c r="Q780" s="1" t="s">
        <v>710</v>
      </c>
      <c r="R780" s="1" t="s">
        <v>32</v>
      </c>
      <c r="S780" s="1" t="s">
        <v>33</v>
      </c>
      <c r="T780" s="1" t="s">
        <v>34</v>
      </c>
      <c r="U780" s="6">
        <v>1204205.79</v>
      </c>
      <c r="V780" s="6">
        <v>1209177.3600000001</v>
      </c>
      <c r="W780" s="6">
        <v>0</v>
      </c>
      <c r="X780" s="6">
        <v>1209177.3600000001</v>
      </c>
      <c r="Y780" s="6">
        <v>1314.64</v>
      </c>
      <c r="Z780" s="7">
        <v>43768</v>
      </c>
      <c r="AA7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80" s="35" t="str">
        <f>IFERROR(
                    _xlfn.XLOOKUP(Tabela1[[#This Row],[ID]],'Base_Solicitações MP'!B:B,'Base_Solicitações MP'!R:R),
                    "Não enviada")</f>
        <v>Diligência</v>
      </c>
      <c r="AC780" s="15" t="str">
        <f>_xlfn.CONCAT(Tabela1[[#This Row],[Município]],"/",Tabela1[[#This Row],[UF]])</f>
        <v>Viseu/PA</v>
      </c>
    </row>
    <row r="781" spans="1:29" x14ac:dyDescent="0.25">
      <c r="A781" s="14" t="s">
        <v>705</v>
      </c>
      <c r="B781" s="2" t="s">
        <v>8896</v>
      </c>
      <c r="C781" s="2" t="s">
        <v>11772</v>
      </c>
      <c r="D781" s="3" t="s">
        <v>1552</v>
      </c>
      <c r="E781" s="1" t="s">
        <v>1553</v>
      </c>
      <c r="F781" s="1">
        <v>2012</v>
      </c>
      <c r="G781" s="1">
        <v>1</v>
      </c>
      <c r="H781" s="1" t="s">
        <v>1554</v>
      </c>
      <c r="I781" s="1" t="s">
        <v>47</v>
      </c>
      <c r="J781" s="1" t="s">
        <v>40</v>
      </c>
      <c r="K781" s="1" t="str">
        <f>IF(Tabela1[[#This Row],[Situação da Obra]]="Inacabada - PC Técnica Concluída","Inacabada",Tabela1[[#This Row],[Situação da Obra]])</f>
        <v>Inacabada</v>
      </c>
      <c r="L781" s="1" t="s">
        <v>30</v>
      </c>
      <c r="M781" s="4">
        <v>43727</v>
      </c>
      <c r="N781" s="5">
        <v>0</v>
      </c>
      <c r="O781" s="4">
        <v>43619</v>
      </c>
      <c r="P781" s="1" t="s">
        <v>31</v>
      </c>
      <c r="Q781" s="1" t="s">
        <v>710</v>
      </c>
      <c r="R781" s="1" t="s">
        <v>32</v>
      </c>
      <c r="S781" s="1" t="s">
        <v>33</v>
      </c>
      <c r="T781" s="1" t="s">
        <v>34</v>
      </c>
      <c r="U781" s="6">
        <v>1470586.16</v>
      </c>
      <c r="V781" s="6">
        <v>1425692.91</v>
      </c>
      <c r="W781" s="6">
        <v>0</v>
      </c>
      <c r="X781" s="6">
        <v>1425692.91</v>
      </c>
      <c r="Y781" s="6">
        <v>11916.24</v>
      </c>
      <c r="Z781" s="7">
        <v>43617</v>
      </c>
      <c r="AA7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81" s="35" t="str">
        <f>IFERROR(
                    _xlfn.XLOOKUP(Tabela1[[#This Row],[ID]],'Base_Solicitações MP'!B:B,'Base_Solicitações MP'!R:R),
                    "Não enviada")</f>
        <v>Diligência</v>
      </c>
      <c r="AC781" s="15" t="str">
        <f>_xlfn.CONCAT(Tabela1[[#This Row],[Município]],"/",Tabela1[[#This Row],[UF]])</f>
        <v>Campos Lindos/TO</v>
      </c>
    </row>
    <row r="782" spans="1:29" x14ac:dyDescent="0.25">
      <c r="A782" s="14" t="s">
        <v>705</v>
      </c>
      <c r="B782" s="2" t="s">
        <v>8897</v>
      </c>
      <c r="C782" s="2" t="s">
        <v>11773</v>
      </c>
      <c r="D782" s="3" t="s">
        <v>1555</v>
      </c>
      <c r="E782" s="1" t="s">
        <v>1556</v>
      </c>
      <c r="F782" s="1">
        <v>2012</v>
      </c>
      <c r="G782" s="1">
        <v>1</v>
      </c>
      <c r="H782" s="1" t="s">
        <v>46</v>
      </c>
      <c r="I782" s="1" t="s">
        <v>47</v>
      </c>
      <c r="J782" s="1" t="s">
        <v>40</v>
      </c>
      <c r="K782" s="1" t="str">
        <f>IF(Tabela1[[#This Row],[Situação da Obra]]="Inacabada - PC Técnica Concluída","Inacabada",Tabela1[[#This Row],[Situação da Obra]])</f>
        <v>Inacabada</v>
      </c>
      <c r="L782" s="1" t="s">
        <v>30</v>
      </c>
      <c r="M782" s="4">
        <v>42425</v>
      </c>
      <c r="N782" s="5">
        <v>0.40689999999999998</v>
      </c>
      <c r="O782" s="4">
        <v>42389</v>
      </c>
      <c r="P782" s="1" t="s">
        <v>31</v>
      </c>
      <c r="Q782" s="1" t="s">
        <v>710</v>
      </c>
      <c r="R782" s="1" t="s">
        <v>32</v>
      </c>
      <c r="S782" s="1" t="s">
        <v>33</v>
      </c>
      <c r="T782" s="1" t="s">
        <v>34</v>
      </c>
      <c r="U782" s="6">
        <v>1450046.8</v>
      </c>
      <c r="V782" s="6">
        <v>1452130.86</v>
      </c>
      <c r="W782" s="6">
        <v>0</v>
      </c>
      <c r="X782" s="6">
        <v>1452130.86</v>
      </c>
      <c r="Y782" s="6">
        <v>0</v>
      </c>
      <c r="Z782" s="7">
        <v>42335</v>
      </c>
      <c r="AA7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82" s="35" t="str">
        <f>IFERROR(
                    _xlfn.XLOOKUP(Tabela1[[#This Row],[ID]],'Base_Solicitações MP'!B:B,'Base_Solicitações MP'!R:R),
                    "Não enviada")</f>
        <v>Aguardando Análise FNDE</v>
      </c>
      <c r="AC782" s="15" t="str">
        <f>_xlfn.CONCAT(Tabela1[[#This Row],[Município]],"/",Tabela1[[#This Row],[UF]])</f>
        <v>Formoso do Araguaia/TO</v>
      </c>
    </row>
    <row r="783" spans="1:29" x14ac:dyDescent="0.25">
      <c r="A783" s="14" t="s">
        <v>705</v>
      </c>
      <c r="B783" s="2" t="s">
        <v>8898</v>
      </c>
      <c r="C783" s="2" t="s">
        <v>11774</v>
      </c>
      <c r="D783" s="3" t="s">
        <v>1557</v>
      </c>
      <c r="E783" s="1" t="s">
        <v>1558</v>
      </c>
      <c r="F783" s="1">
        <v>2014</v>
      </c>
      <c r="G783" s="1">
        <v>8</v>
      </c>
      <c r="H783" s="1" t="s">
        <v>1559</v>
      </c>
      <c r="I783" s="1" t="s">
        <v>112</v>
      </c>
      <c r="J783" s="1" t="s">
        <v>56</v>
      </c>
      <c r="K783" s="1" t="str">
        <f>IF(Tabela1[[#This Row],[Situação da Obra]]="Inacabada - PC Técnica Concluída","Inacabada",Tabela1[[#This Row],[Situação da Obra]])</f>
        <v>Paralisada</v>
      </c>
      <c r="L783" s="1" t="s">
        <v>30</v>
      </c>
      <c r="M783" s="4">
        <v>44993</v>
      </c>
      <c r="N783" s="5">
        <v>0.71440000000000003</v>
      </c>
      <c r="O783" s="4">
        <v>45056</v>
      </c>
      <c r="P783" s="1" t="s">
        <v>31</v>
      </c>
      <c r="Q783" s="1" t="s">
        <v>710</v>
      </c>
      <c r="R783" s="1" t="s">
        <v>32</v>
      </c>
      <c r="S783" s="1" t="s">
        <v>57</v>
      </c>
      <c r="T783" s="1" t="s">
        <v>34</v>
      </c>
      <c r="U783" s="6">
        <v>2382613.6</v>
      </c>
      <c r="V783" s="6">
        <v>1700770.34</v>
      </c>
      <c r="W783" s="6">
        <v>312403.36</v>
      </c>
      <c r="X783" s="6">
        <v>2013173.7000000002</v>
      </c>
      <c r="Y783" s="6">
        <v>1780633.93</v>
      </c>
      <c r="Z783" s="7">
        <v>45129</v>
      </c>
      <c r="AA7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83" s="35" t="str">
        <f>IFERROR(
                    _xlfn.XLOOKUP(Tabela1[[#This Row],[ID]],'Base_Solicitações MP'!B:B,'Base_Solicitações MP'!R:R),
                    "Não enviada")</f>
        <v>Diligência</v>
      </c>
      <c r="AC783" s="15" t="str">
        <f>_xlfn.CONCAT(Tabela1[[#This Row],[Município]],"/",Tabela1[[#This Row],[UF]])</f>
        <v>Várzea Grande/MT</v>
      </c>
    </row>
    <row r="784" spans="1:29" x14ac:dyDescent="0.25">
      <c r="A784" s="14" t="s">
        <v>705</v>
      </c>
      <c r="B784" s="2" t="s">
        <v>8899</v>
      </c>
      <c r="C784" s="2" t="s">
        <v>11775</v>
      </c>
      <c r="D784" s="3" t="s">
        <v>1557</v>
      </c>
      <c r="E784" s="1" t="s">
        <v>1558</v>
      </c>
      <c r="F784" s="1">
        <v>2014</v>
      </c>
      <c r="G784" s="1">
        <v>8</v>
      </c>
      <c r="H784" s="1" t="s">
        <v>1559</v>
      </c>
      <c r="I784" s="1" t="s">
        <v>112</v>
      </c>
      <c r="J784" s="1" t="s">
        <v>56</v>
      </c>
      <c r="K784" s="1" t="str">
        <f>IF(Tabela1[[#This Row],[Situação da Obra]]="Inacabada - PC Técnica Concluída","Inacabada",Tabela1[[#This Row],[Situação da Obra]])</f>
        <v>Paralisada</v>
      </c>
      <c r="L784" s="1" t="s">
        <v>30</v>
      </c>
      <c r="M784" s="4">
        <v>44980</v>
      </c>
      <c r="N784" s="5">
        <v>0.55610000000000004</v>
      </c>
      <c r="O784" s="4">
        <v>45043</v>
      </c>
      <c r="P784" s="1" t="s">
        <v>31</v>
      </c>
      <c r="Q784" s="1" t="s">
        <v>710</v>
      </c>
      <c r="R784" s="1" t="s">
        <v>32</v>
      </c>
      <c r="S784" s="1" t="s">
        <v>739</v>
      </c>
      <c r="T784" s="1" t="s">
        <v>34</v>
      </c>
      <c r="U784" s="6">
        <v>1039415.6</v>
      </c>
      <c r="V784" s="6">
        <v>930991.18</v>
      </c>
      <c r="W784" s="6">
        <v>378717.49</v>
      </c>
      <c r="X784" s="6">
        <v>1309708.67</v>
      </c>
      <c r="Y784" s="6">
        <v>1780633.93</v>
      </c>
      <c r="Z784" s="7">
        <v>45129</v>
      </c>
      <c r="AA7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84" s="35" t="str">
        <f>IFERROR(
                    _xlfn.XLOOKUP(Tabela1[[#This Row],[ID]],'Base_Solicitações MP'!B:B,'Base_Solicitações MP'!R:R),
                    "Não enviada")</f>
        <v>Diligência</v>
      </c>
      <c r="AC784" s="15" t="str">
        <f>_xlfn.CONCAT(Tabela1[[#This Row],[Município]],"/",Tabela1[[#This Row],[UF]])</f>
        <v>Várzea Grande/MT</v>
      </c>
    </row>
    <row r="785" spans="1:29" x14ac:dyDescent="0.25">
      <c r="A785" s="14" t="s">
        <v>705</v>
      </c>
      <c r="B785" s="2" t="s">
        <v>8900</v>
      </c>
      <c r="C785" s="2" t="s">
        <v>11776</v>
      </c>
      <c r="D785" s="3" t="s">
        <v>1557</v>
      </c>
      <c r="E785" s="1" t="s">
        <v>1558</v>
      </c>
      <c r="F785" s="1">
        <v>2014</v>
      </c>
      <c r="G785" s="1">
        <v>8</v>
      </c>
      <c r="H785" s="1" t="s">
        <v>1559</v>
      </c>
      <c r="I785" s="1" t="s">
        <v>112</v>
      </c>
      <c r="J785" s="1" t="s">
        <v>56</v>
      </c>
      <c r="K785" s="1" t="str">
        <f>IF(Tabela1[[#This Row],[Situação da Obra]]="Inacabada - PC Técnica Concluída","Inacabada",Tabela1[[#This Row],[Situação da Obra]])</f>
        <v>Paralisada</v>
      </c>
      <c r="L785" s="1" t="s">
        <v>30</v>
      </c>
      <c r="M785" s="4">
        <v>44980</v>
      </c>
      <c r="N785" s="5">
        <v>0.51800000000000002</v>
      </c>
      <c r="O785" s="4">
        <v>45058</v>
      </c>
      <c r="P785" s="1" t="s">
        <v>31</v>
      </c>
      <c r="Q785" s="1" t="s">
        <v>710</v>
      </c>
      <c r="R785" s="1" t="s">
        <v>32</v>
      </c>
      <c r="S785" s="1" t="s">
        <v>57</v>
      </c>
      <c r="T785" s="1" t="s">
        <v>34</v>
      </c>
      <c r="U785" s="6">
        <v>1430230.93</v>
      </c>
      <c r="V785" s="6">
        <v>1708960.34</v>
      </c>
      <c r="W785" s="6">
        <v>304213.36</v>
      </c>
      <c r="X785" s="6">
        <v>2013173.7000000002</v>
      </c>
      <c r="Y785" s="6">
        <v>1780633.93</v>
      </c>
      <c r="Z785" s="7">
        <v>45129</v>
      </c>
      <c r="AA7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85" s="35" t="str">
        <f>IFERROR(
                    _xlfn.XLOOKUP(Tabela1[[#This Row],[ID]],'Base_Solicitações MP'!B:B,'Base_Solicitações MP'!R:R),
                    "Não enviada")</f>
        <v>Diligência</v>
      </c>
      <c r="AC785" s="15" t="str">
        <f>_xlfn.CONCAT(Tabela1[[#This Row],[Município]],"/",Tabela1[[#This Row],[UF]])</f>
        <v>Várzea Grande/MT</v>
      </c>
    </row>
    <row r="786" spans="1:29" x14ac:dyDescent="0.25">
      <c r="A786" s="14" t="s">
        <v>705</v>
      </c>
      <c r="B786" s="2" t="s">
        <v>8901</v>
      </c>
      <c r="C786" s="2" t="s">
        <v>11777</v>
      </c>
      <c r="D786" s="3" t="s">
        <v>1557</v>
      </c>
      <c r="E786" s="1" t="s">
        <v>1558</v>
      </c>
      <c r="F786" s="1">
        <v>2014</v>
      </c>
      <c r="G786" s="1">
        <v>8</v>
      </c>
      <c r="H786" s="1" t="s">
        <v>1559</v>
      </c>
      <c r="I786" s="1" t="s">
        <v>112</v>
      </c>
      <c r="J786" s="1" t="s">
        <v>56</v>
      </c>
      <c r="K786" s="1" t="str">
        <f>IF(Tabela1[[#This Row],[Situação da Obra]]="Inacabada - PC Técnica Concluída","Inacabada",Tabela1[[#This Row],[Situação da Obra]])</f>
        <v>Paralisada</v>
      </c>
      <c r="L786" s="1" t="s">
        <v>30</v>
      </c>
      <c r="M786" s="4">
        <v>44986</v>
      </c>
      <c r="N786" s="5">
        <v>0.51580000000000004</v>
      </c>
      <c r="O786" s="4">
        <v>45057</v>
      </c>
      <c r="P786" s="1" t="s">
        <v>31</v>
      </c>
      <c r="Q786" s="1" t="s">
        <v>710</v>
      </c>
      <c r="R786" s="1" t="s">
        <v>32</v>
      </c>
      <c r="S786" s="1" t="s">
        <v>57</v>
      </c>
      <c r="T786" s="1" t="s">
        <v>34</v>
      </c>
      <c r="U786" s="6">
        <v>1587400.47</v>
      </c>
      <c r="V786" s="6">
        <v>1700770.34</v>
      </c>
      <c r="W786" s="6">
        <v>312403.36</v>
      </c>
      <c r="X786" s="6">
        <v>2013173.7000000002</v>
      </c>
      <c r="Y786" s="6">
        <v>1780633.93</v>
      </c>
      <c r="Z786" s="7">
        <v>45129</v>
      </c>
      <c r="AA7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86" s="35" t="str">
        <f>IFERROR(
                    _xlfn.XLOOKUP(Tabela1[[#This Row],[ID]],'Base_Solicitações MP'!B:B,'Base_Solicitações MP'!R:R),
                    "Não enviada")</f>
        <v>Diligência</v>
      </c>
      <c r="AC786" s="15" t="str">
        <f>_xlfn.CONCAT(Tabela1[[#This Row],[Município]],"/",Tabela1[[#This Row],[UF]])</f>
        <v>Várzea Grande/MT</v>
      </c>
    </row>
    <row r="787" spans="1:29" x14ac:dyDescent="0.25">
      <c r="A787" s="14" t="s">
        <v>705</v>
      </c>
      <c r="B787" s="2" t="s">
        <v>7177</v>
      </c>
      <c r="C787" s="2" t="s">
        <v>11778</v>
      </c>
      <c r="D787" s="3" t="s">
        <v>1560</v>
      </c>
      <c r="E787" s="1" t="s">
        <v>1561</v>
      </c>
      <c r="F787" s="1">
        <v>2012</v>
      </c>
      <c r="G787" s="1">
        <v>1</v>
      </c>
      <c r="H787" s="1" t="s">
        <v>1562</v>
      </c>
      <c r="I787" s="1" t="s">
        <v>47</v>
      </c>
      <c r="J787" s="1" t="s">
        <v>29</v>
      </c>
      <c r="K787" s="1" t="str">
        <f>IF(Tabela1[[#This Row],[Situação da Obra]]="Inacabada - PC Técnica Concluída","Inacabada",Tabela1[[#This Row],[Situação da Obra]])</f>
        <v>Inacabada</v>
      </c>
      <c r="L787" s="1" t="s">
        <v>30</v>
      </c>
      <c r="M787" s="4">
        <v>44915</v>
      </c>
      <c r="N787" s="5">
        <v>0.60360000000000003</v>
      </c>
      <c r="O787" s="4">
        <v>42474</v>
      </c>
      <c r="P787" s="1" t="s">
        <v>31</v>
      </c>
      <c r="Q787" s="1" t="s">
        <v>710</v>
      </c>
      <c r="R787" s="1" t="s">
        <v>32</v>
      </c>
      <c r="S787" s="1" t="s">
        <v>33</v>
      </c>
      <c r="T787" s="1" t="s">
        <v>34</v>
      </c>
      <c r="U787" s="6">
        <v>2006857.83</v>
      </c>
      <c r="V787" s="6">
        <v>1454304</v>
      </c>
      <c r="W787" s="6">
        <v>0</v>
      </c>
      <c r="X787" s="6">
        <v>1454304</v>
      </c>
      <c r="Y787" s="6">
        <v>0</v>
      </c>
      <c r="Z787" s="7">
        <v>42464</v>
      </c>
      <c r="AA7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87" s="35" t="str">
        <f>IFERROR(
                    _xlfn.XLOOKUP(Tabela1[[#This Row],[ID]],'Base_Solicitações MP'!B:B,'Base_Solicitações MP'!R:R),
                    "Não enviada")</f>
        <v>Aguardando Análise FNDE</v>
      </c>
      <c r="AC787" s="15" t="str">
        <f>_xlfn.CONCAT(Tabela1[[#This Row],[Município]],"/",Tabela1[[#This Row],[UF]])</f>
        <v>Filadélfia/TO</v>
      </c>
    </row>
    <row r="788" spans="1:29" x14ac:dyDescent="0.25">
      <c r="A788" s="14" t="s">
        <v>705</v>
      </c>
      <c r="B788" s="2" t="s">
        <v>8902</v>
      </c>
      <c r="C788" s="2" t="s">
        <v>11779</v>
      </c>
      <c r="D788" s="3" t="s">
        <v>1563</v>
      </c>
      <c r="E788" s="1" t="s">
        <v>1564</v>
      </c>
      <c r="F788" s="1">
        <v>2012</v>
      </c>
      <c r="G788" s="1">
        <v>1</v>
      </c>
      <c r="H788" s="1" t="s">
        <v>1565</v>
      </c>
      <c r="I788" s="1" t="s">
        <v>52</v>
      </c>
      <c r="J788" s="1" t="s">
        <v>29</v>
      </c>
      <c r="K788" s="1" t="str">
        <f>IF(Tabela1[[#This Row],[Situação da Obra]]="Inacabada - PC Técnica Concluída","Inacabada",Tabela1[[#This Row],[Situação da Obra]])</f>
        <v>Inacabada</v>
      </c>
      <c r="L788" s="1" t="s">
        <v>30</v>
      </c>
      <c r="M788" s="4">
        <v>44915</v>
      </c>
      <c r="N788" s="5">
        <v>0.82550000000000001</v>
      </c>
      <c r="O788" s="4"/>
      <c r="P788" s="1" t="s">
        <v>31</v>
      </c>
      <c r="Q788" s="1" t="s">
        <v>710</v>
      </c>
      <c r="R788" s="1" t="s">
        <v>32</v>
      </c>
      <c r="S788" s="1" t="s">
        <v>79</v>
      </c>
      <c r="T788" s="1" t="s">
        <v>34</v>
      </c>
      <c r="U788" s="6" t="s">
        <v>41</v>
      </c>
      <c r="V788" s="6">
        <v>679853.03</v>
      </c>
      <c r="W788" s="6">
        <v>0</v>
      </c>
      <c r="X788" s="6">
        <v>679853.03</v>
      </c>
      <c r="Y788" s="6" t="s">
        <v>41</v>
      </c>
      <c r="Z788" s="7">
        <v>43353</v>
      </c>
      <c r="AA7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88" s="35" t="str">
        <f>IFERROR(
                    _xlfn.XLOOKUP(Tabela1[[#This Row],[ID]],'Base_Solicitações MP'!B:B,'Base_Solicitações MP'!R:R),
                    "Não enviada")</f>
        <v>Retornado para Análise FNDE</v>
      </c>
      <c r="AC788" s="15" t="str">
        <f>_xlfn.CONCAT(Tabela1[[#This Row],[Município]],"/",Tabela1[[#This Row],[UF]])</f>
        <v>Alagoa Nova/PB</v>
      </c>
    </row>
    <row r="789" spans="1:29" x14ac:dyDescent="0.25">
      <c r="A789" s="14" t="s">
        <v>705</v>
      </c>
      <c r="B789" s="2" t="s">
        <v>8903</v>
      </c>
      <c r="C789" s="2" t="s">
        <v>11780</v>
      </c>
      <c r="D789" s="3" t="s">
        <v>1566</v>
      </c>
      <c r="E789" s="1" t="s">
        <v>1567</v>
      </c>
      <c r="F789" s="1">
        <v>2012</v>
      </c>
      <c r="G789" s="1">
        <v>1</v>
      </c>
      <c r="H789" s="1" t="s">
        <v>1568</v>
      </c>
      <c r="I789" s="1" t="s">
        <v>52</v>
      </c>
      <c r="J789" s="1" t="s">
        <v>29</v>
      </c>
      <c r="K789" s="1" t="str">
        <f>IF(Tabela1[[#This Row],[Situação da Obra]]="Inacabada - PC Técnica Concluída","Inacabada",Tabela1[[#This Row],[Situação da Obra]])</f>
        <v>Inacabada</v>
      </c>
      <c r="L789" s="1" t="s">
        <v>30</v>
      </c>
      <c r="M789" s="4">
        <v>44915</v>
      </c>
      <c r="N789" s="5">
        <v>0.87309999999999999</v>
      </c>
      <c r="O789" s="4">
        <v>42221</v>
      </c>
      <c r="P789" s="1" t="s">
        <v>31</v>
      </c>
      <c r="Q789" s="1" t="s">
        <v>710</v>
      </c>
      <c r="R789" s="1" t="s">
        <v>32</v>
      </c>
      <c r="S789" s="1" t="s">
        <v>33</v>
      </c>
      <c r="T789" s="1" t="s">
        <v>34</v>
      </c>
      <c r="U789" s="6">
        <v>1440227.07</v>
      </c>
      <c r="V789" s="6">
        <v>1444995.14</v>
      </c>
      <c r="W789" s="6">
        <v>0</v>
      </c>
      <c r="X789" s="6">
        <v>1444995.14</v>
      </c>
      <c r="Y789" s="6">
        <v>0</v>
      </c>
      <c r="Z789" s="7">
        <v>42133</v>
      </c>
      <c r="AA7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89" s="35" t="str">
        <f>IFERROR(
                    _xlfn.XLOOKUP(Tabela1[[#This Row],[ID]],'Base_Solicitações MP'!B:B,'Base_Solicitações MP'!R:R),
                    "Não enviada")</f>
        <v>Aguardando Análise FNDE</v>
      </c>
      <c r="AC789" s="15" t="str">
        <f>_xlfn.CONCAT(Tabela1[[#This Row],[Município]],"/",Tabela1[[#This Row],[UF]])</f>
        <v>Imaculada/PB</v>
      </c>
    </row>
    <row r="790" spans="1:29" x14ac:dyDescent="0.25">
      <c r="A790" s="14" t="s">
        <v>705</v>
      </c>
      <c r="B790" s="2" t="s">
        <v>8904</v>
      </c>
      <c r="C790" s="2" t="s">
        <v>11781</v>
      </c>
      <c r="D790" s="3" t="s">
        <v>1569</v>
      </c>
      <c r="E790" s="1" t="s">
        <v>1570</v>
      </c>
      <c r="F790" s="1">
        <v>2012</v>
      </c>
      <c r="G790" s="1">
        <v>2</v>
      </c>
      <c r="H790" s="1" t="s">
        <v>1571</v>
      </c>
      <c r="I790" s="1" t="s">
        <v>52</v>
      </c>
      <c r="J790" s="1" t="s">
        <v>40</v>
      </c>
      <c r="K790" s="1" t="str">
        <f>IF(Tabela1[[#This Row],[Situação da Obra]]="Inacabada - PC Técnica Concluída","Inacabada",Tabela1[[#This Row],[Situação da Obra]])</f>
        <v>Inacabada</v>
      </c>
      <c r="L790" s="1" t="s">
        <v>30</v>
      </c>
      <c r="M790" s="4">
        <v>42607</v>
      </c>
      <c r="N790" s="5">
        <v>0.4904</v>
      </c>
      <c r="O790" s="4">
        <v>42579</v>
      </c>
      <c r="P790" s="1" t="s">
        <v>31</v>
      </c>
      <c r="Q790" s="1" t="s">
        <v>710</v>
      </c>
      <c r="R790" s="1" t="s">
        <v>32</v>
      </c>
      <c r="S790" s="1" t="s">
        <v>33</v>
      </c>
      <c r="T790" s="1" t="s">
        <v>34</v>
      </c>
      <c r="U790" s="6">
        <v>1476198.03</v>
      </c>
      <c r="V790" s="6">
        <v>1444965.46</v>
      </c>
      <c r="W790" s="6">
        <v>0</v>
      </c>
      <c r="X790" s="6">
        <v>1444965.46</v>
      </c>
      <c r="Y790" s="6">
        <v>0</v>
      </c>
      <c r="Z790" s="7">
        <v>42515</v>
      </c>
      <c r="AA7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90" s="35" t="str">
        <f>IFERROR(
                    _xlfn.XLOOKUP(Tabela1[[#This Row],[ID]],'Base_Solicitações MP'!B:B,'Base_Solicitações MP'!R:R),
                    "Não enviada")</f>
        <v>Em Cadastramento</v>
      </c>
      <c r="AC790" s="15" t="str">
        <f>_xlfn.CONCAT(Tabela1[[#This Row],[Município]],"/",Tabela1[[#This Row],[UF]])</f>
        <v>Mamanguape/PB</v>
      </c>
    </row>
    <row r="791" spans="1:29" x14ac:dyDescent="0.25">
      <c r="A791" s="14" t="s">
        <v>705</v>
      </c>
      <c r="B791" s="2" t="s">
        <v>8905</v>
      </c>
      <c r="C791" s="2" t="s">
        <v>11782</v>
      </c>
      <c r="D791" s="3" t="s">
        <v>1569</v>
      </c>
      <c r="E791" s="1" t="s">
        <v>1570</v>
      </c>
      <c r="F791" s="1">
        <v>2012</v>
      </c>
      <c r="G791" s="1">
        <v>2</v>
      </c>
      <c r="H791" s="1" t="s">
        <v>1571</v>
      </c>
      <c r="I791" s="1" t="s">
        <v>52</v>
      </c>
      <c r="J791" s="1" t="s">
        <v>40</v>
      </c>
      <c r="K791" s="1" t="str">
        <f>IF(Tabela1[[#This Row],[Situação da Obra]]="Inacabada - PC Técnica Concluída","Inacabada",Tabela1[[#This Row],[Situação da Obra]])</f>
        <v>Inacabada</v>
      </c>
      <c r="L791" s="1" t="s">
        <v>30</v>
      </c>
      <c r="M791" s="4">
        <v>42607</v>
      </c>
      <c r="N791" s="5">
        <v>0.47210000000000002</v>
      </c>
      <c r="O791" s="4">
        <v>42589</v>
      </c>
      <c r="P791" s="1" t="s">
        <v>31</v>
      </c>
      <c r="Q791" s="1" t="s">
        <v>710</v>
      </c>
      <c r="R791" s="1" t="s">
        <v>32</v>
      </c>
      <c r="S791" s="1" t="s">
        <v>33</v>
      </c>
      <c r="T791" s="1" t="s">
        <v>34</v>
      </c>
      <c r="U791" s="6">
        <v>1476198.03</v>
      </c>
      <c r="V791" s="6">
        <v>1445550.49</v>
      </c>
      <c r="W791" s="6">
        <v>0</v>
      </c>
      <c r="X791" s="6">
        <v>1445550.49</v>
      </c>
      <c r="Y791" s="6">
        <v>0</v>
      </c>
      <c r="Z791" s="7">
        <v>42515</v>
      </c>
      <c r="AA7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91" s="35" t="str">
        <f>IFERROR(
                    _xlfn.XLOOKUP(Tabela1[[#This Row],[ID]],'Base_Solicitações MP'!B:B,'Base_Solicitações MP'!R:R),
                    "Não enviada")</f>
        <v>Em Cadastramento</v>
      </c>
      <c r="AC791" s="15" t="str">
        <f>_xlfn.CONCAT(Tabela1[[#This Row],[Município]],"/",Tabela1[[#This Row],[UF]])</f>
        <v>Mamanguape/PB</v>
      </c>
    </row>
    <row r="792" spans="1:29" x14ac:dyDescent="0.25">
      <c r="A792" s="14" t="s">
        <v>705</v>
      </c>
      <c r="B792" s="2" t="s">
        <v>8906</v>
      </c>
      <c r="C792" s="2" t="s">
        <v>11783</v>
      </c>
      <c r="D792" s="3" t="s">
        <v>1572</v>
      </c>
      <c r="E792" s="1" t="s">
        <v>1573</v>
      </c>
      <c r="F792" s="1">
        <v>2012</v>
      </c>
      <c r="G792" s="1">
        <v>1</v>
      </c>
      <c r="H792" s="1" t="s">
        <v>1574</v>
      </c>
      <c r="I792" s="1" t="s">
        <v>52</v>
      </c>
      <c r="J792" s="1" t="s">
        <v>29</v>
      </c>
      <c r="K792" s="1" t="str">
        <f>IF(Tabela1[[#This Row],[Situação da Obra]]="Inacabada - PC Técnica Concluída","Inacabada",Tabela1[[#This Row],[Situação da Obra]])</f>
        <v>Inacabada</v>
      </c>
      <c r="L792" s="1" t="s">
        <v>30</v>
      </c>
      <c r="M792" s="4">
        <v>44915</v>
      </c>
      <c r="N792" s="5">
        <v>0.1166</v>
      </c>
      <c r="O792" s="4">
        <v>42608</v>
      </c>
      <c r="P792" s="1" t="s">
        <v>31</v>
      </c>
      <c r="Q792" s="1" t="s">
        <v>710</v>
      </c>
      <c r="R792" s="1" t="s">
        <v>32</v>
      </c>
      <c r="S792" s="1" t="s">
        <v>33</v>
      </c>
      <c r="T792" s="1" t="s">
        <v>34</v>
      </c>
      <c r="U792" s="6">
        <v>1443115.59</v>
      </c>
      <c r="V792" s="6">
        <v>1444269.14</v>
      </c>
      <c r="W792" s="6">
        <v>0</v>
      </c>
      <c r="X792" s="6">
        <v>1444269.14</v>
      </c>
      <c r="Y792" s="6">
        <v>0</v>
      </c>
      <c r="Z792" s="7">
        <v>42611</v>
      </c>
      <c r="AA7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92" s="35" t="str">
        <f>IFERROR(
                    _xlfn.XLOOKUP(Tabela1[[#This Row],[ID]],'Base_Solicitações MP'!B:B,'Base_Solicitações MP'!R:R),
                    "Não enviada")</f>
        <v>Cancelado</v>
      </c>
      <c r="AC792" s="15" t="str">
        <f>_xlfn.CONCAT(Tabela1[[#This Row],[Município]],"/",Tabela1[[#This Row],[UF]])</f>
        <v>Conceição/PB</v>
      </c>
    </row>
    <row r="793" spans="1:29" x14ac:dyDescent="0.25">
      <c r="A793" s="14" t="s">
        <v>705</v>
      </c>
      <c r="B793" s="2" t="s">
        <v>8907</v>
      </c>
      <c r="C793" s="2" t="s">
        <v>11784</v>
      </c>
      <c r="D793" s="3" t="s">
        <v>1575</v>
      </c>
      <c r="E793" s="1" t="s">
        <v>1576</v>
      </c>
      <c r="F793" s="1">
        <v>2013</v>
      </c>
      <c r="G793" s="1">
        <v>2</v>
      </c>
      <c r="H793" s="1" t="s">
        <v>1577</v>
      </c>
      <c r="I793" s="1" t="s">
        <v>28</v>
      </c>
      <c r="J793" s="1" t="s">
        <v>29</v>
      </c>
      <c r="K793" s="1" t="str">
        <f>IF(Tabela1[[#This Row],[Situação da Obra]]="Inacabada - PC Técnica Concluída","Inacabada",Tabela1[[#This Row],[Situação da Obra]])</f>
        <v>Inacabada</v>
      </c>
      <c r="L793" s="1" t="s">
        <v>30</v>
      </c>
      <c r="M793" s="4">
        <v>44915</v>
      </c>
      <c r="N793" s="5">
        <v>1.8100000000000002E-2</v>
      </c>
      <c r="O793" s="4">
        <v>43545</v>
      </c>
      <c r="P793" s="1" t="s">
        <v>31</v>
      </c>
      <c r="Q793" s="1" t="s">
        <v>710</v>
      </c>
      <c r="R793" s="1" t="s">
        <v>32</v>
      </c>
      <c r="S793" s="1" t="s">
        <v>57</v>
      </c>
      <c r="T793" s="1" t="s">
        <v>34</v>
      </c>
      <c r="U793" s="6">
        <v>1643535.94</v>
      </c>
      <c r="V793" s="6">
        <v>1675369.05</v>
      </c>
      <c r="W793" s="6">
        <v>193046.56</v>
      </c>
      <c r="X793" s="6">
        <v>1868415.61</v>
      </c>
      <c r="Y793" s="6">
        <v>0</v>
      </c>
      <c r="Z793" s="7">
        <v>43523</v>
      </c>
      <c r="AA7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93" s="35" t="str">
        <f>IFERROR(
                    _xlfn.XLOOKUP(Tabela1[[#This Row],[ID]],'Base_Solicitações MP'!B:B,'Base_Solicitações MP'!R:R),
                    "Não enviada")</f>
        <v>Não enviada</v>
      </c>
      <c r="AC793" s="15" t="str">
        <f>_xlfn.CONCAT(Tabela1[[#This Row],[Município]],"/",Tabela1[[#This Row],[UF]])</f>
        <v>Maracanaú/CE</v>
      </c>
    </row>
    <row r="794" spans="1:29" x14ac:dyDescent="0.25">
      <c r="A794" s="14" t="s">
        <v>705</v>
      </c>
      <c r="B794" s="2" t="s">
        <v>8908</v>
      </c>
      <c r="C794" s="2" t="s">
        <v>11785</v>
      </c>
      <c r="D794" s="3" t="s">
        <v>1578</v>
      </c>
      <c r="E794" s="1" t="s">
        <v>1579</v>
      </c>
      <c r="F794" s="1">
        <v>2012</v>
      </c>
      <c r="G794" s="1">
        <v>1</v>
      </c>
      <c r="H794" s="1" t="s">
        <v>1580</v>
      </c>
      <c r="I794" s="1" t="s">
        <v>52</v>
      </c>
      <c r="J794" s="1" t="s">
        <v>29</v>
      </c>
      <c r="K794" s="1" t="str">
        <f>IF(Tabela1[[#This Row],[Situação da Obra]]="Inacabada - PC Técnica Concluída","Inacabada",Tabela1[[#This Row],[Situação da Obra]])</f>
        <v>Inacabada</v>
      </c>
      <c r="L794" s="1" t="s">
        <v>30</v>
      </c>
      <c r="M794" s="4">
        <v>44915</v>
      </c>
      <c r="N794" s="5">
        <v>0.40110000000000001</v>
      </c>
      <c r="O794" s="4">
        <v>42592</v>
      </c>
      <c r="P794" s="1" t="s">
        <v>31</v>
      </c>
      <c r="Q794" s="1" t="s">
        <v>710</v>
      </c>
      <c r="R794" s="1" t="s">
        <v>32</v>
      </c>
      <c r="S794" s="1" t="s">
        <v>33</v>
      </c>
      <c r="T794" s="1" t="s">
        <v>34</v>
      </c>
      <c r="U794" s="6">
        <v>1385321.42</v>
      </c>
      <c r="V794" s="6">
        <v>1386597.62</v>
      </c>
      <c r="W794" s="6">
        <v>0</v>
      </c>
      <c r="X794" s="6">
        <v>1386597.62</v>
      </c>
      <c r="Y794" s="6">
        <v>0</v>
      </c>
      <c r="Z794" s="7">
        <v>42594</v>
      </c>
      <c r="AA7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94" s="35" t="str">
        <f>IFERROR(
                    _xlfn.XLOOKUP(Tabela1[[#This Row],[ID]],'Base_Solicitações MP'!B:B,'Base_Solicitações MP'!R:R),
                    "Não enviada")</f>
        <v>Não enviada</v>
      </c>
      <c r="AC794" s="15" t="str">
        <f>_xlfn.CONCAT(Tabela1[[#This Row],[Município]],"/",Tabela1[[#This Row],[UF]])</f>
        <v>Puxinanã/PB</v>
      </c>
    </row>
    <row r="795" spans="1:29" x14ac:dyDescent="0.25">
      <c r="A795" s="14" t="s">
        <v>705</v>
      </c>
      <c r="B795" s="2" t="s">
        <v>8909</v>
      </c>
      <c r="C795" s="2" t="s">
        <v>11786</v>
      </c>
      <c r="D795" s="3" t="s">
        <v>1581</v>
      </c>
      <c r="E795" s="1" t="s">
        <v>1582</v>
      </c>
      <c r="F795" s="1">
        <v>2012</v>
      </c>
      <c r="G795" s="1">
        <v>1</v>
      </c>
      <c r="H795" s="1" t="s">
        <v>766</v>
      </c>
      <c r="I795" s="1" t="s">
        <v>28</v>
      </c>
      <c r="J795" s="1" t="s">
        <v>56</v>
      </c>
      <c r="K795" s="1" t="str">
        <f>IF(Tabela1[[#This Row],[Situação da Obra]]="Inacabada - PC Técnica Concluída","Inacabada",Tabela1[[#This Row],[Situação da Obra]])</f>
        <v>Paralisada</v>
      </c>
      <c r="L795" s="1" t="s">
        <v>30</v>
      </c>
      <c r="M795" s="4">
        <v>44981</v>
      </c>
      <c r="N795" s="5">
        <v>0.94069999999999998</v>
      </c>
      <c r="O795" s="4">
        <v>45048</v>
      </c>
      <c r="P795" s="1" t="s">
        <v>31</v>
      </c>
      <c r="Q795" s="1" t="s">
        <v>710</v>
      </c>
      <c r="R795" s="1" t="s">
        <v>32</v>
      </c>
      <c r="S795" s="1" t="s">
        <v>33</v>
      </c>
      <c r="T795" s="1" t="s">
        <v>34</v>
      </c>
      <c r="U795" s="6">
        <v>597869.65</v>
      </c>
      <c r="V795" s="6">
        <v>1330000</v>
      </c>
      <c r="W795" s="6">
        <v>0</v>
      </c>
      <c r="X795" s="6">
        <v>1330000</v>
      </c>
      <c r="Y795" s="6">
        <v>66386.12</v>
      </c>
      <c r="Z795" s="7">
        <v>45138</v>
      </c>
      <c r="AA7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95" s="35" t="str">
        <f>IFERROR(
                    _xlfn.XLOOKUP(Tabela1[[#This Row],[ID]],'Base_Solicitações MP'!B:B,'Base_Solicitações MP'!R:R),
                    "Não enviada")</f>
        <v>Em Cadastramento</v>
      </c>
      <c r="AC795" s="15" t="str">
        <f>_xlfn.CONCAT(Tabela1[[#This Row],[Município]],"/",Tabela1[[#This Row],[UF]])</f>
        <v>Quixadá/CE</v>
      </c>
    </row>
    <row r="796" spans="1:29" x14ac:dyDescent="0.25">
      <c r="A796" s="14" t="s">
        <v>705</v>
      </c>
      <c r="B796" s="2" t="s">
        <v>8910</v>
      </c>
      <c r="C796" s="2" t="s">
        <v>11787</v>
      </c>
      <c r="D796" s="3" t="s">
        <v>1583</v>
      </c>
      <c r="E796" s="1" t="s">
        <v>1584</v>
      </c>
      <c r="F796" s="1">
        <v>2012</v>
      </c>
      <c r="G796" s="1">
        <v>1</v>
      </c>
      <c r="H796" s="1" t="s">
        <v>1585</v>
      </c>
      <c r="I796" s="1" t="s">
        <v>352</v>
      </c>
      <c r="J796" s="1" t="s">
        <v>29</v>
      </c>
      <c r="K796" s="1" t="str">
        <f>IF(Tabela1[[#This Row],[Situação da Obra]]="Inacabada - PC Técnica Concluída","Inacabada",Tabela1[[#This Row],[Situação da Obra]])</f>
        <v>Inacabada</v>
      </c>
      <c r="L796" s="1" t="s">
        <v>30</v>
      </c>
      <c r="M796" s="4">
        <v>44915</v>
      </c>
      <c r="N796" s="5">
        <v>0</v>
      </c>
      <c r="O796" s="4"/>
      <c r="P796" s="1" t="s">
        <v>31</v>
      </c>
      <c r="Q796" s="1" t="s">
        <v>710</v>
      </c>
      <c r="R796" s="1" t="s">
        <v>32</v>
      </c>
      <c r="S796" s="1" t="s">
        <v>33</v>
      </c>
      <c r="T796" s="1" t="s">
        <v>34</v>
      </c>
      <c r="U796" s="6">
        <v>1639058.3</v>
      </c>
      <c r="V796" s="6">
        <v>1298901.77</v>
      </c>
      <c r="W796" s="6">
        <v>0</v>
      </c>
      <c r="X796" s="6">
        <v>1298901.77</v>
      </c>
      <c r="Y796" s="6">
        <v>0</v>
      </c>
      <c r="Z796" s="7">
        <v>42490</v>
      </c>
      <c r="AA7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96" s="35" t="str">
        <f>IFERROR(
                    _xlfn.XLOOKUP(Tabela1[[#This Row],[ID]],'Base_Solicitações MP'!B:B,'Base_Solicitações MP'!R:R),
                    "Não enviada")</f>
        <v>Não enviada</v>
      </c>
      <c r="AC796" s="15" t="str">
        <f>_xlfn.CONCAT(Tabela1[[#This Row],[Município]],"/",Tabela1[[#This Row],[UF]])</f>
        <v>Maragogi/AL</v>
      </c>
    </row>
    <row r="797" spans="1:29" x14ac:dyDescent="0.25">
      <c r="A797" s="14" t="s">
        <v>705</v>
      </c>
      <c r="B797" s="2" t="s">
        <v>8911</v>
      </c>
      <c r="C797" s="2" t="s">
        <v>11788</v>
      </c>
      <c r="D797" s="3" t="s">
        <v>1586</v>
      </c>
      <c r="E797" s="1" t="s">
        <v>1587</v>
      </c>
      <c r="F797" s="1">
        <v>2013</v>
      </c>
      <c r="G797" s="1">
        <v>4</v>
      </c>
      <c r="H797" s="1" t="s">
        <v>1109</v>
      </c>
      <c r="I797" s="1" t="s">
        <v>52</v>
      </c>
      <c r="J797" s="1" t="s">
        <v>29</v>
      </c>
      <c r="K797" s="1" t="str">
        <f>IF(Tabela1[[#This Row],[Situação da Obra]]="Inacabada - PC Técnica Concluída","Inacabada",Tabela1[[#This Row],[Situação da Obra]])</f>
        <v>Inacabada</v>
      </c>
      <c r="L797" s="1" t="s">
        <v>30</v>
      </c>
      <c r="M797" s="4">
        <v>44915</v>
      </c>
      <c r="N797" s="5">
        <v>0.62580000000000002</v>
      </c>
      <c r="O797" s="4"/>
      <c r="P797" s="1" t="s">
        <v>31</v>
      </c>
      <c r="Q797" s="1" t="s">
        <v>710</v>
      </c>
      <c r="R797" s="1" t="s">
        <v>32</v>
      </c>
      <c r="S797" s="1" t="s">
        <v>33</v>
      </c>
      <c r="T797" s="1" t="s">
        <v>34</v>
      </c>
      <c r="U797" s="6" t="s">
        <v>41</v>
      </c>
      <c r="V797" s="6">
        <v>1342910.93</v>
      </c>
      <c r="W797" s="6">
        <v>0</v>
      </c>
      <c r="X797" s="6">
        <v>1342910.93</v>
      </c>
      <c r="Y797" s="6" t="s">
        <v>41</v>
      </c>
      <c r="Z797" s="7">
        <v>43856</v>
      </c>
      <c r="AA7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97" s="35" t="str">
        <f>IFERROR(
                    _xlfn.XLOOKUP(Tabela1[[#This Row],[ID]],'Base_Solicitações MP'!B:B,'Base_Solicitações MP'!R:R),
                    "Não enviada")</f>
        <v>Em Cadastramento</v>
      </c>
      <c r="AC797" s="15" t="str">
        <f>_xlfn.CONCAT(Tabela1[[#This Row],[Município]],"/",Tabela1[[#This Row],[UF]])</f>
        <v>Santa Rita/PB</v>
      </c>
    </row>
    <row r="798" spans="1:29" x14ac:dyDescent="0.25">
      <c r="A798" s="14" t="s">
        <v>705</v>
      </c>
      <c r="B798" s="2" t="s">
        <v>8912</v>
      </c>
      <c r="C798" s="2" t="s">
        <v>11789</v>
      </c>
      <c r="D798" s="3" t="s">
        <v>1586</v>
      </c>
      <c r="E798" s="1" t="s">
        <v>1587</v>
      </c>
      <c r="F798" s="1">
        <v>2013</v>
      </c>
      <c r="G798" s="1">
        <v>4</v>
      </c>
      <c r="H798" s="1" t="s">
        <v>1109</v>
      </c>
      <c r="I798" s="1" t="s">
        <v>52</v>
      </c>
      <c r="J798" s="1" t="s">
        <v>29</v>
      </c>
      <c r="K798" s="1" t="str">
        <f>IF(Tabela1[[#This Row],[Situação da Obra]]="Inacabada - PC Técnica Concluída","Inacabada",Tabela1[[#This Row],[Situação da Obra]])</f>
        <v>Inacabada</v>
      </c>
      <c r="L798" s="1" t="s">
        <v>30</v>
      </c>
      <c r="M798" s="4">
        <v>44915</v>
      </c>
      <c r="N798" s="5">
        <v>0.5706</v>
      </c>
      <c r="O798" s="4"/>
      <c r="P798" s="1" t="s">
        <v>31</v>
      </c>
      <c r="Q798" s="1" t="s">
        <v>710</v>
      </c>
      <c r="R798" s="1" t="s">
        <v>32</v>
      </c>
      <c r="S798" s="1" t="s">
        <v>33</v>
      </c>
      <c r="T798" s="1" t="s">
        <v>34</v>
      </c>
      <c r="U798" s="6" t="s">
        <v>41</v>
      </c>
      <c r="V798" s="6">
        <v>1352340.29</v>
      </c>
      <c r="W798" s="6">
        <v>0</v>
      </c>
      <c r="X798" s="6">
        <v>1352340.29</v>
      </c>
      <c r="Y798" s="6" t="s">
        <v>41</v>
      </c>
      <c r="Z798" s="7">
        <v>43856</v>
      </c>
      <c r="AA7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798" s="35" t="str">
        <f>IFERROR(
                    _xlfn.XLOOKUP(Tabela1[[#This Row],[ID]],'Base_Solicitações MP'!B:B,'Base_Solicitações MP'!R:R),
                    "Não enviada")</f>
        <v>Em Cadastramento</v>
      </c>
      <c r="AC798" s="15" t="str">
        <f>_xlfn.CONCAT(Tabela1[[#This Row],[Município]],"/",Tabela1[[#This Row],[UF]])</f>
        <v>Santa Rita/PB</v>
      </c>
    </row>
    <row r="799" spans="1:29" x14ac:dyDescent="0.25">
      <c r="A799" s="14" t="s">
        <v>705</v>
      </c>
      <c r="B799" s="2" t="s">
        <v>8913</v>
      </c>
      <c r="C799" s="2" t="s">
        <v>11790</v>
      </c>
      <c r="D799" s="3" t="s">
        <v>1588</v>
      </c>
      <c r="E799" s="1" t="s">
        <v>1589</v>
      </c>
      <c r="F799" s="1">
        <v>2012</v>
      </c>
      <c r="G799" s="1">
        <v>1</v>
      </c>
      <c r="H799" s="1" t="s">
        <v>1304</v>
      </c>
      <c r="I799" s="1" t="s">
        <v>52</v>
      </c>
      <c r="J799" s="1" t="s">
        <v>40</v>
      </c>
      <c r="K799" s="1" t="str">
        <f>IF(Tabela1[[#This Row],[Situação da Obra]]="Inacabada - PC Técnica Concluída","Inacabada",Tabela1[[#This Row],[Situação da Obra]])</f>
        <v>Inacabada</v>
      </c>
      <c r="L799" s="1" t="s">
        <v>30</v>
      </c>
      <c r="M799" s="4">
        <v>42922</v>
      </c>
      <c r="N799" s="5">
        <v>0.51580000000000004</v>
      </c>
      <c r="O799" s="4">
        <v>42542</v>
      </c>
      <c r="P799" s="1" t="s">
        <v>31</v>
      </c>
      <c r="Q799" s="1" t="s">
        <v>710</v>
      </c>
      <c r="R799" s="1" t="s">
        <v>32</v>
      </c>
      <c r="S799" s="1" t="s">
        <v>33</v>
      </c>
      <c r="T799" s="1" t="s">
        <v>34</v>
      </c>
      <c r="U799" s="6">
        <v>989893.26</v>
      </c>
      <c r="V799" s="6">
        <v>1390015.71</v>
      </c>
      <c r="W799" s="6">
        <v>0</v>
      </c>
      <c r="X799" s="6">
        <v>1390015.71</v>
      </c>
      <c r="Y799" s="6">
        <v>803.98</v>
      </c>
      <c r="Z799" s="7">
        <v>44911</v>
      </c>
      <c r="AA7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799" s="35" t="str">
        <f>IFERROR(
                    _xlfn.XLOOKUP(Tabela1[[#This Row],[ID]],'Base_Solicitações MP'!B:B,'Base_Solicitações MP'!R:R),
                    "Não enviada")</f>
        <v>Aguardando Análise FNDE</v>
      </c>
      <c r="AC799" s="15" t="str">
        <f>_xlfn.CONCAT(Tabela1[[#This Row],[Município]],"/",Tabela1[[#This Row],[UF]])</f>
        <v>Ingá/PB</v>
      </c>
    </row>
    <row r="800" spans="1:29" x14ac:dyDescent="0.25">
      <c r="A800" s="14" t="s">
        <v>705</v>
      </c>
      <c r="B800" s="2" t="s">
        <v>8914</v>
      </c>
      <c r="C800" s="2" t="s">
        <v>11791</v>
      </c>
      <c r="D800" s="3" t="s">
        <v>1590</v>
      </c>
      <c r="E800" s="1" t="s">
        <v>1591</v>
      </c>
      <c r="F800" s="1">
        <v>2014</v>
      </c>
      <c r="G800" s="1">
        <v>2</v>
      </c>
      <c r="H800" s="1" t="s">
        <v>1592</v>
      </c>
      <c r="I800" s="1" t="s">
        <v>52</v>
      </c>
      <c r="J800" s="1" t="s">
        <v>29</v>
      </c>
      <c r="K800" s="1" t="str">
        <f>IF(Tabela1[[#This Row],[Situação da Obra]]="Inacabada - PC Técnica Concluída","Inacabada",Tabela1[[#This Row],[Situação da Obra]])</f>
        <v>Inacabada</v>
      </c>
      <c r="L800" s="1" t="s">
        <v>30</v>
      </c>
      <c r="M800" s="4">
        <v>44915</v>
      </c>
      <c r="N800" s="5">
        <v>0.67869999999999997</v>
      </c>
      <c r="O800" s="4">
        <v>42807</v>
      </c>
      <c r="P800" s="1" t="s">
        <v>31</v>
      </c>
      <c r="Q800" s="1" t="s">
        <v>710</v>
      </c>
      <c r="R800" s="1" t="s">
        <v>32</v>
      </c>
      <c r="S800" s="1" t="s">
        <v>353</v>
      </c>
      <c r="T800" s="1" t="s">
        <v>34</v>
      </c>
      <c r="U800" s="6">
        <v>1673997.59</v>
      </c>
      <c r="V800" s="6">
        <v>1673997.59</v>
      </c>
      <c r="W800" s="6">
        <v>0</v>
      </c>
      <c r="X800" s="6">
        <v>1673997.59</v>
      </c>
      <c r="Y800" s="6">
        <v>0</v>
      </c>
      <c r="Z800" s="7">
        <v>43008</v>
      </c>
      <c r="AA8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00" s="35" t="str">
        <f>IFERROR(
                    _xlfn.XLOOKUP(Tabela1[[#This Row],[ID]],'Base_Solicitações MP'!B:B,'Base_Solicitações MP'!R:R),
                    "Não enviada")</f>
        <v>Aguardando Análise FNDE</v>
      </c>
      <c r="AC800" s="15" t="str">
        <f>_xlfn.CONCAT(Tabela1[[#This Row],[Município]],"/",Tabela1[[#This Row],[UF]])</f>
        <v>Queimadas/PB</v>
      </c>
    </row>
    <row r="801" spans="1:29" x14ac:dyDescent="0.25">
      <c r="A801" s="14" t="s">
        <v>705</v>
      </c>
      <c r="B801" s="2" t="s">
        <v>8915</v>
      </c>
      <c r="C801" s="2" t="s">
        <v>11792</v>
      </c>
      <c r="D801" s="3" t="s">
        <v>1593</v>
      </c>
      <c r="E801" s="1" t="s">
        <v>1594</v>
      </c>
      <c r="F801" s="1">
        <v>2012</v>
      </c>
      <c r="G801" s="1">
        <v>2</v>
      </c>
      <c r="H801" s="1" t="s">
        <v>1595</v>
      </c>
      <c r="I801" s="1" t="s">
        <v>280</v>
      </c>
      <c r="J801" s="1" t="s">
        <v>29</v>
      </c>
      <c r="K801" s="1" t="str">
        <f>IF(Tabela1[[#This Row],[Situação da Obra]]="Inacabada - PC Técnica Concluída","Inacabada",Tabela1[[#This Row],[Situação da Obra]])</f>
        <v>Inacabada</v>
      </c>
      <c r="L801" s="1" t="s">
        <v>30</v>
      </c>
      <c r="M801" s="4">
        <v>44915</v>
      </c>
      <c r="N801" s="5">
        <v>0.377</v>
      </c>
      <c r="O801" s="4">
        <v>43235</v>
      </c>
      <c r="P801" s="1" t="s">
        <v>31</v>
      </c>
      <c r="Q801" s="1" t="s">
        <v>710</v>
      </c>
      <c r="R801" s="1" t="s">
        <v>32</v>
      </c>
      <c r="S801" s="1" t="s">
        <v>33</v>
      </c>
      <c r="T801" s="1" t="s">
        <v>34</v>
      </c>
      <c r="U801" s="6">
        <v>2049419.07</v>
      </c>
      <c r="V801" s="6">
        <v>1318378.06</v>
      </c>
      <c r="W801" s="6">
        <v>0</v>
      </c>
      <c r="X801" s="6">
        <v>1318378.06</v>
      </c>
      <c r="Y801" s="6">
        <v>131155.66</v>
      </c>
      <c r="Z801" s="7">
        <v>44939</v>
      </c>
      <c r="AA8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01" s="35" t="str">
        <f>IFERROR(
                    _xlfn.XLOOKUP(Tabela1[[#This Row],[ID]],'Base_Solicitações MP'!B:B,'Base_Solicitações MP'!R:R),
                    "Não enviada")</f>
        <v>Diligência</v>
      </c>
      <c r="AC801" s="15" t="str">
        <f>_xlfn.CONCAT(Tabela1[[#This Row],[Município]],"/",Tabela1[[#This Row],[UF]])</f>
        <v>Campo Grande/MS</v>
      </c>
    </row>
    <row r="802" spans="1:29" x14ac:dyDescent="0.25">
      <c r="A802" s="14" t="s">
        <v>705</v>
      </c>
      <c r="B802" s="2" t="s">
        <v>8916</v>
      </c>
      <c r="C802" s="2" t="s">
        <v>11793</v>
      </c>
      <c r="D802" s="3" t="s">
        <v>1593</v>
      </c>
      <c r="E802" s="1" t="s">
        <v>1596</v>
      </c>
      <c r="F802" s="1">
        <v>2012</v>
      </c>
      <c r="G802" s="1">
        <v>2</v>
      </c>
      <c r="H802" s="1" t="s">
        <v>1595</v>
      </c>
      <c r="I802" s="1" t="s">
        <v>280</v>
      </c>
      <c r="J802" s="1" t="s">
        <v>29</v>
      </c>
      <c r="K802" s="1" t="str">
        <f>IF(Tabela1[[#This Row],[Situação da Obra]]="Inacabada - PC Técnica Concluída","Inacabada",Tabela1[[#This Row],[Situação da Obra]])</f>
        <v>Inacabada</v>
      </c>
      <c r="L802" s="1" t="s">
        <v>30</v>
      </c>
      <c r="M802" s="4">
        <v>44915</v>
      </c>
      <c r="N802" s="5">
        <v>0.29680000000000001</v>
      </c>
      <c r="O802" s="4">
        <v>43308</v>
      </c>
      <c r="P802" s="1" t="s">
        <v>31</v>
      </c>
      <c r="Q802" s="1" t="s">
        <v>710</v>
      </c>
      <c r="R802" s="1" t="s">
        <v>32</v>
      </c>
      <c r="S802" s="1" t="s">
        <v>33</v>
      </c>
      <c r="T802" s="1" t="s">
        <v>34</v>
      </c>
      <c r="U802" s="6">
        <v>2319432.7200000002</v>
      </c>
      <c r="V802" s="6">
        <v>1322381.8999999999</v>
      </c>
      <c r="W802" s="6">
        <v>0</v>
      </c>
      <c r="X802" s="6">
        <v>1322381.8999999999</v>
      </c>
      <c r="Y802" s="6">
        <v>131155.66</v>
      </c>
      <c r="Z802" s="7">
        <v>44939</v>
      </c>
      <c r="AA8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02" s="35" t="str">
        <f>IFERROR(
                    _xlfn.XLOOKUP(Tabela1[[#This Row],[ID]],'Base_Solicitações MP'!B:B,'Base_Solicitações MP'!R:R),
                    "Não enviada")</f>
        <v>Diligência</v>
      </c>
      <c r="AC802" s="15" t="str">
        <f>_xlfn.CONCAT(Tabela1[[#This Row],[Município]],"/",Tabela1[[#This Row],[UF]])</f>
        <v>Campo Grande/MS</v>
      </c>
    </row>
    <row r="803" spans="1:29" x14ac:dyDescent="0.25">
      <c r="A803" s="14" t="s">
        <v>705</v>
      </c>
      <c r="B803" s="2" t="s">
        <v>8917</v>
      </c>
      <c r="C803" s="2" t="s">
        <v>11794</v>
      </c>
      <c r="D803" s="3" t="s">
        <v>1597</v>
      </c>
      <c r="E803" s="1" t="s">
        <v>1598</v>
      </c>
      <c r="F803" s="1">
        <v>2012</v>
      </c>
      <c r="G803" s="1">
        <v>4</v>
      </c>
      <c r="H803" s="1" t="s">
        <v>1599</v>
      </c>
      <c r="I803" s="1" t="s">
        <v>82</v>
      </c>
      <c r="J803" s="1" t="s">
        <v>56</v>
      </c>
      <c r="K803" s="1" t="str">
        <f>IF(Tabela1[[#This Row],[Situação da Obra]]="Inacabada - PC Técnica Concluída","Inacabada",Tabela1[[#This Row],[Situação da Obra]])</f>
        <v>Paralisada</v>
      </c>
      <c r="L803" s="1" t="s">
        <v>30</v>
      </c>
      <c r="M803" s="4">
        <v>44032</v>
      </c>
      <c r="N803" s="5">
        <v>0.92290000000000005</v>
      </c>
      <c r="O803" s="4">
        <v>44721</v>
      </c>
      <c r="P803" s="1" t="s">
        <v>31</v>
      </c>
      <c r="Q803" s="1" t="s">
        <v>710</v>
      </c>
      <c r="R803" s="1" t="s">
        <v>32</v>
      </c>
      <c r="S803" s="1" t="s">
        <v>33</v>
      </c>
      <c r="T803" s="1" t="s">
        <v>34</v>
      </c>
      <c r="U803" s="6">
        <v>660055.48</v>
      </c>
      <c r="V803" s="6">
        <v>1411507.72</v>
      </c>
      <c r="W803" s="6">
        <v>0</v>
      </c>
      <c r="X803" s="6">
        <v>1411507.72</v>
      </c>
      <c r="Y803" s="6">
        <v>528361.29</v>
      </c>
      <c r="Z803" s="7">
        <v>45350</v>
      </c>
      <c r="AA8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03" s="35" t="str">
        <f>IFERROR(
                    _xlfn.XLOOKUP(Tabela1[[#This Row],[ID]],'Base_Solicitações MP'!B:B,'Base_Solicitações MP'!R:R),
                    "Não enviada")</f>
        <v>Diligência</v>
      </c>
      <c r="AC803" s="15" t="str">
        <f>_xlfn.CONCAT(Tabela1[[#This Row],[Município]],"/",Tabela1[[#This Row],[UF]])</f>
        <v>Eunápolis/BA</v>
      </c>
    </row>
    <row r="804" spans="1:29" x14ac:dyDescent="0.25">
      <c r="A804" s="14" t="s">
        <v>705</v>
      </c>
      <c r="B804" s="2" t="s">
        <v>8918</v>
      </c>
      <c r="C804" s="2" t="s">
        <v>11795</v>
      </c>
      <c r="D804" s="3" t="s">
        <v>1597</v>
      </c>
      <c r="E804" s="1" t="s">
        <v>1598</v>
      </c>
      <c r="F804" s="1">
        <v>2012</v>
      </c>
      <c r="G804" s="1">
        <v>4</v>
      </c>
      <c r="H804" s="1" t="s">
        <v>1599</v>
      </c>
      <c r="I804" s="1" t="s">
        <v>82</v>
      </c>
      <c r="J804" s="1" t="s">
        <v>56</v>
      </c>
      <c r="K804" s="1" t="str">
        <f>IF(Tabela1[[#This Row],[Situação da Obra]]="Inacabada - PC Técnica Concluída","Inacabada",Tabela1[[#This Row],[Situação da Obra]])</f>
        <v>Paralisada</v>
      </c>
      <c r="L804" s="1" t="s">
        <v>30</v>
      </c>
      <c r="M804" s="4">
        <v>44032</v>
      </c>
      <c r="N804" s="5">
        <v>0.77969999999999995</v>
      </c>
      <c r="O804" s="4">
        <v>44721</v>
      </c>
      <c r="P804" s="1" t="s">
        <v>31</v>
      </c>
      <c r="Q804" s="1" t="s">
        <v>710</v>
      </c>
      <c r="R804" s="1" t="s">
        <v>32</v>
      </c>
      <c r="S804" s="1" t="s">
        <v>33</v>
      </c>
      <c r="T804" s="1" t="s">
        <v>34</v>
      </c>
      <c r="U804" s="6">
        <v>911747.51</v>
      </c>
      <c r="V804" s="6">
        <v>1411507.72</v>
      </c>
      <c r="W804" s="6">
        <v>0</v>
      </c>
      <c r="X804" s="6">
        <v>1411507.72</v>
      </c>
      <c r="Y804" s="6">
        <v>528361.29</v>
      </c>
      <c r="Z804" s="7">
        <v>45350</v>
      </c>
      <c r="AA8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04" s="35" t="str">
        <f>IFERROR(
                    _xlfn.XLOOKUP(Tabela1[[#This Row],[ID]],'Base_Solicitações MP'!B:B,'Base_Solicitações MP'!R:R),
                    "Não enviada")</f>
        <v>Diligência</v>
      </c>
      <c r="AC804" s="15" t="str">
        <f>_xlfn.CONCAT(Tabela1[[#This Row],[Município]],"/",Tabela1[[#This Row],[UF]])</f>
        <v>Eunápolis/BA</v>
      </c>
    </row>
    <row r="805" spans="1:29" x14ac:dyDescent="0.25">
      <c r="A805" s="14" t="s">
        <v>705</v>
      </c>
      <c r="B805" s="2" t="s">
        <v>8919</v>
      </c>
      <c r="C805" s="2" t="s">
        <v>11796</v>
      </c>
      <c r="D805" s="3" t="s">
        <v>1597</v>
      </c>
      <c r="E805" s="1" t="s">
        <v>1598</v>
      </c>
      <c r="F805" s="1">
        <v>2012</v>
      </c>
      <c r="G805" s="1">
        <v>4</v>
      </c>
      <c r="H805" s="1" t="s">
        <v>1599</v>
      </c>
      <c r="I805" s="1" t="s">
        <v>82</v>
      </c>
      <c r="J805" s="1" t="s">
        <v>56</v>
      </c>
      <c r="K805" s="1" t="str">
        <f>IF(Tabela1[[#This Row],[Situação da Obra]]="Inacabada - PC Técnica Concluída","Inacabada",Tabela1[[#This Row],[Situação da Obra]])</f>
        <v>Paralisada</v>
      </c>
      <c r="L805" s="1" t="s">
        <v>30</v>
      </c>
      <c r="M805" s="4">
        <v>44032</v>
      </c>
      <c r="N805" s="5">
        <v>0.71740000000000004</v>
      </c>
      <c r="O805" s="4">
        <v>44721</v>
      </c>
      <c r="P805" s="1" t="s">
        <v>31</v>
      </c>
      <c r="Q805" s="1" t="s">
        <v>710</v>
      </c>
      <c r="R805" s="1" t="s">
        <v>32</v>
      </c>
      <c r="S805" s="1" t="s">
        <v>33</v>
      </c>
      <c r="T805" s="1" t="s">
        <v>34</v>
      </c>
      <c r="U805" s="6">
        <v>974673</v>
      </c>
      <c r="V805" s="6">
        <v>1411507.72</v>
      </c>
      <c r="W805" s="6">
        <v>0</v>
      </c>
      <c r="X805" s="6">
        <v>1411507.72</v>
      </c>
      <c r="Y805" s="6">
        <v>528361.29</v>
      </c>
      <c r="Z805" s="7">
        <v>45350</v>
      </c>
      <c r="AA8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05" s="35" t="str">
        <f>IFERROR(
                    _xlfn.XLOOKUP(Tabela1[[#This Row],[ID]],'Base_Solicitações MP'!B:B,'Base_Solicitações MP'!R:R),
                    "Não enviada")</f>
        <v>Diligência</v>
      </c>
      <c r="AC805" s="15" t="str">
        <f>_xlfn.CONCAT(Tabela1[[#This Row],[Município]],"/",Tabela1[[#This Row],[UF]])</f>
        <v>Eunápolis/BA</v>
      </c>
    </row>
    <row r="806" spans="1:29" x14ac:dyDescent="0.25">
      <c r="A806" s="14" t="s">
        <v>705</v>
      </c>
      <c r="B806" s="2" t="s">
        <v>8920</v>
      </c>
      <c r="C806" s="2" t="s">
        <v>11797</v>
      </c>
      <c r="D806" s="3" t="s">
        <v>1597</v>
      </c>
      <c r="E806" s="1" t="s">
        <v>1598</v>
      </c>
      <c r="F806" s="1">
        <v>2012</v>
      </c>
      <c r="G806" s="1">
        <v>4</v>
      </c>
      <c r="H806" s="1" t="s">
        <v>1599</v>
      </c>
      <c r="I806" s="1" t="s">
        <v>82</v>
      </c>
      <c r="J806" s="1" t="s">
        <v>56</v>
      </c>
      <c r="K806" s="1" t="str">
        <f>IF(Tabela1[[#This Row],[Situação da Obra]]="Inacabada - PC Técnica Concluída","Inacabada",Tabela1[[#This Row],[Situação da Obra]])</f>
        <v>Paralisada</v>
      </c>
      <c r="L806" s="1" t="s">
        <v>30</v>
      </c>
      <c r="M806" s="4">
        <v>44721</v>
      </c>
      <c r="N806" s="5">
        <v>0.99260000000000004</v>
      </c>
      <c r="O806" s="4">
        <v>44721</v>
      </c>
      <c r="P806" s="1" t="s">
        <v>31</v>
      </c>
      <c r="Q806" s="1" t="s">
        <v>710</v>
      </c>
      <c r="R806" s="1" t="s">
        <v>32</v>
      </c>
      <c r="S806" s="1" t="s">
        <v>33</v>
      </c>
      <c r="T806" s="1" t="s">
        <v>34</v>
      </c>
      <c r="U806" s="6">
        <v>48439.87</v>
      </c>
      <c r="V806" s="6">
        <v>1411507.72</v>
      </c>
      <c r="W806" s="6">
        <v>0</v>
      </c>
      <c r="X806" s="6">
        <v>1411507.72</v>
      </c>
      <c r="Y806" s="6">
        <v>528361.29</v>
      </c>
      <c r="Z806" s="7">
        <v>45350</v>
      </c>
      <c r="AA8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06" s="35" t="str">
        <f>IFERROR(
                    _xlfn.XLOOKUP(Tabela1[[#This Row],[ID]],'Base_Solicitações MP'!B:B,'Base_Solicitações MP'!R:R),
                    "Não enviada")</f>
        <v>Diligência</v>
      </c>
      <c r="AC806" s="15" t="str">
        <f>_xlfn.CONCAT(Tabela1[[#This Row],[Município]],"/",Tabela1[[#This Row],[UF]])</f>
        <v>Eunápolis/BA</v>
      </c>
    </row>
    <row r="807" spans="1:29" x14ac:dyDescent="0.25">
      <c r="A807" s="14" t="s">
        <v>705</v>
      </c>
      <c r="B807" s="2" t="s">
        <v>8921</v>
      </c>
      <c r="C807" s="2" t="s">
        <v>11798</v>
      </c>
      <c r="D807" s="3" t="s">
        <v>1600</v>
      </c>
      <c r="E807" s="1" t="s">
        <v>1601</v>
      </c>
      <c r="F807" s="1">
        <v>2014</v>
      </c>
      <c r="G807" s="1">
        <v>1</v>
      </c>
      <c r="H807" s="1" t="s">
        <v>1602</v>
      </c>
      <c r="I807" s="1" t="s">
        <v>82</v>
      </c>
      <c r="J807" s="1" t="s">
        <v>29</v>
      </c>
      <c r="K807" s="1" t="str">
        <f>IF(Tabela1[[#This Row],[Situação da Obra]]="Inacabada - PC Técnica Concluída","Inacabada",Tabela1[[#This Row],[Situação da Obra]])</f>
        <v>Inacabada</v>
      </c>
      <c r="L807" s="1" t="s">
        <v>30</v>
      </c>
      <c r="M807" s="4">
        <v>44915</v>
      </c>
      <c r="N807" s="5">
        <v>0.1153</v>
      </c>
      <c r="O807" s="4">
        <v>42795</v>
      </c>
      <c r="P807" s="1" t="s">
        <v>31</v>
      </c>
      <c r="Q807" s="1" t="s">
        <v>710</v>
      </c>
      <c r="R807" s="1" t="s">
        <v>32</v>
      </c>
      <c r="S807" s="1" t="s">
        <v>57</v>
      </c>
      <c r="T807" s="1" t="s">
        <v>34</v>
      </c>
      <c r="U807" s="6">
        <v>1930995.2</v>
      </c>
      <c r="V807" s="6">
        <v>1951071.95</v>
      </c>
      <c r="W807" s="6">
        <v>0</v>
      </c>
      <c r="X807" s="6">
        <v>1951071.95</v>
      </c>
      <c r="Y807" s="6">
        <v>0</v>
      </c>
      <c r="Z807" s="7">
        <v>43424</v>
      </c>
      <c r="AA8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07" s="35" t="str">
        <f>IFERROR(
                    _xlfn.XLOOKUP(Tabela1[[#This Row],[ID]],'Base_Solicitações MP'!B:B,'Base_Solicitações MP'!R:R),
                    "Não enviada")</f>
        <v>Não enviada</v>
      </c>
      <c r="AC807" s="15" t="str">
        <f>_xlfn.CONCAT(Tabela1[[#This Row],[Município]],"/",Tabela1[[#This Row],[UF]])</f>
        <v>Utinga/BA</v>
      </c>
    </row>
    <row r="808" spans="1:29" x14ac:dyDescent="0.25">
      <c r="A808" s="14" t="s">
        <v>705</v>
      </c>
      <c r="B808" s="2" t="s">
        <v>7650</v>
      </c>
      <c r="C808" s="2" t="s">
        <v>11799</v>
      </c>
      <c r="D808" s="3" t="s">
        <v>1603</v>
      </c>
      <c r="E808" s="1" t="s">
        <v>1604</v>
      </c>
      <c r="F808" s="1">
        <v>2012</v>
      </c>
      <c r="G808" s="1">
        <v>2</v>
      </c>
      <c r="H808" s="1" t="s">
        <v>1605</v>
      </c>
      <c r="I808" s="1" t="s">
        <v>82</v>
      </c>
      <c r="J808" s="1" t="s">
        <v>40</v>
      </c>
      <c r="K808" s="1" t="str">
        <f>IF(Tabela1[[#This Row],[Situação da Obra]]="Inacabada - PC Técnica Concluída","Inacabada",Tabela1[[#This Row],[Situação da Obra]])</f>
        <v>Inacabada</v>
      </c>
      <c r="L808" s="1" t="s">
        <v>30</v>
      </c>
      <c r="M808" s="4">
        <v>44448</v>
      </c>
      <c r="N808" s="5">
        <v>0.45669999999999999</v>
      </c>
      <c r="O808" s="4">
        <v>44425</v>
      </c>
      <c r="P808" s="1" t="s">
        <v>31</v>
      </c>
      <c r="Q808" s="1" t="s">
        <v>710</v>
      </c>
      <c r="R808" s="1" t="s">
        <v>32</v>
      </c>
      <c r="S808" s="1" t="s">
        <v>79</v>
      </c>
      <c r="T808" s="1" t="s">
        <v>34</v>
      </c>
      <c r="U808" s="6">
        <v>624811.44999999995</v>
      </c>
      <c r="V808" s="6">
        <v>624811.44999999995</v>
      </c>
      <c r="W808" s="6">
        <v>0</v>
      </c>
      <c r="X808" s="6">
        <v>624811.44999999995</v>
      </c>
      <c r="Y808" s="6">
        <v>2623.65</v>
      </c>
      <c r="Z808" s="7">
        <v>44408</v>
      </c>
      <c r="AA8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08" s="35" t="str">
        <f>IFERROR(
                    _xlfn.XLOOKUP(Tabela1[[#This Row],[ID]],'Base_Solicitações MP'!B:B,'Base_Solicitações MP'!R:R),
                    "Não enviada")</f>
        <v>Retornado para Análise FNDE</v>
      </c>
      <c r="AC808" s="15" t="str">
        <f>_xlfn.CONCAT(Tabela1[[#This Row],[Município]],"/",Tabela1[[#This Row],[UF]])</f>
        <v>Seabra/BA</v>
      </c>
    </row>
    <row r="809" spans="1:29" x14ac:dyDescent="0.25">
      <c r="A809" s="14" t="s">
        <v>705</v>
      </c>
      <c r="B809" s="2" t="s">
        <v>8922</v>
      </c>
      <c r="C809" s="2" t="s">
        <v>11800</v>
      </c>
      <c r="D809" s="3" t="s">
        <v>1606</v>
      </c>
      <c r="E809" s="1" t="s">
        <v>1607</v>
      </c>
      <c r="F809" s="1">
        <v>2012</v>
      </c>
      <c r="G809" s="1">
        <v>6</v>
      </c>
      <c r="H809" s="1" t="s">
        <v>1608</v>
      </c>
      <c r="I809" s="1" t="s">
        <v>82</v>
      </c>
      <c r="J809" s="1" t="s">
        <v>29</v>
      </c>
      <c r="K809" s="1" t="str">
        <f>IF(Tabela1[[#This Row],[Situação da Obra]]="Inacabada - PC Técnica Concluída","Inacabada",Tabela1[[#This Row],[Situação da Obra]])</f>
        <v>Inacabada</v>
      </c>
      <c r="L809" s="1" t="s">
        <v>30</v>
      </c>
      <c r="M809" s="4">
        <v>44915</v>
      </c>
      <c r="N809" s="5">
        <v>0</v>
      </c>
      <c r="O809" s="4">
        <v>42579</v>
      </c>
      <c r="P809" s="1" t="s">
        <v>31</v>
      </c>
      <c r="Q809" s="1" t="s">
        <v>710</v>
      </c>
      <c r="R809" s="1" t="s">
        <v>32</v>
      </c>
      <c r="S809" s="1" t="s">
        <v>79</v>
      </c>
      <c r="T809" s="1" t="s">
        <v>34</v>
      </c>
      <c r="U809" s="6">
        <v>621535.61</v>
      </c>
      <c r="V809" s="6">
        <v>626231.35</v>
      </c>
      <c r="W809" s="6">
        <v>0</v>
      </c>
      <c r="X809" s="6">
        <v>626231.35</v>
      </c>
      <c r="Y809" s="6">
        <v>0</v>
      </c>
      <c r="Z809" s="7">
        <v>42607</v>
      </c>
      <c r="AA8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09" s="35" t="str">
        <f>IFERROR(
                    _xlfn.XLOOKUP(Tabela1[[#This Row],[ID]],'Base_Solicitações MP'!B:B,'Base_Solicitações MP'!R:R),
                    "Não enviada")</f>
        <v>Diligência</v>
      </c>
      <c r="AC809" s="15" t="str">
        <f>_xlfn.CONCAT(Tabela1[[#This Row],[Município]],"/",Tabela1[[#This Row],[UF]])</f>
        <v>Casa Nova/BA</v>
      </c>
    </row>
    <row r="810" spans="1:29" x14ac:dyDescent="0.25">
      <c r="A810" s="14" t="s">
        <v>705</v>
      </c>
      <c r="B810" s="2" t="s">
        <v>8923</v>
      </c>
      <c r="C810" s="2" t="s">
        <v>11801</v>
      </c>
      <c r="D810" s="3" t="s">
        <v>1606</v>
      </c>
      <c r="E810" s="1" t="s">
        <v>1607</v>
      </c>
      <c r="F810" s="1">
        <v>2012</v>
      </c>
      <c r="G810" s="1">
        <v>6</v>
      </c>
      <c r="H810" s="1" t="s">
        <v>1608</v>
      </c>
      <c r="I810" s="1" t="s">
        <v>82</v>
      </c>
      <c r="J810" s="1" t="s">
        <v>29</v>
      </c>
      <c r="K810" s="1" t="str">
        <f>IF(Tabela1[[#This Row],[Situação da Obra]]="Inacabada - PC Técnica Concluída","Inacabada",Tabela1[[#This Row],[Situação da Obra]])</f>
        <v>Inacabada</v>
      </c>
      <c r="L810" s="1" t="s">
        <v>30</v>
      </c>
      <c r="M810" s="4">
        <v>44915</v>
      </c>
      <c r="N810" s="5">
        <v>0.63939999999999997</v>
      </c>
      <c r="O810" s="4">
        <v>42579</v>
      </c>
      <c r="P810" s="1" t="s">
        <v>31</v>
      </c>
      <c r="Q810" s="1" t="s">
        <v>710</v>
      </c>
      <c r="R810" s="1" t="s">
        <v>32</v>
      </c>
      <c r="S810" s="1" t="s">
        <v>33</v>
      </c>
      <c r="T810" s="1" t="s">
        <v>34</v>
      </c>
      <c r="U810" s="6">
        <v>1323303.08</v>
      </c>
      <c r="V810" s="6">
        <v>1329952.83</v>
      </c>
      <c r="W810" s="6">
        <v>0</v>
      </c>
      <c r="X810" s="6">
        <v>1329952.83</v>
      </c>
      <c r="Y810" s="6">
        <v>0</v>
      </c>
      <c r="Z810" s="7">
        <v>42607</v>
      </c>
      <c r="AA8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10" s="35" t="str">
        <f>IFERROR(
                    _xlfn.XLOOKUP(Tabela1[[#This Row],[ID]],'Base_Solicitações MP'!B:B,'Base_Solicitações MP'!R:R),
                    "Não enviada")</f>
        <v>Diligência</v>
      </c>
      <c r="AC810" s="15" t="str">
        <f>_xlfn.CONCAT(Tabela1[[#This Row],[Município]],"/",Tabela1[[#This Row],[UF]])</f>
        <v>Casa Nova/BA</v>
      </c>
    </row>
    <row r="811" spans="1:29" x14ac:dyDescent="0.25">
      <c r="A811" s="14" t="s">
        <v>705</v>
      </c>
      <c r="B811" s="2" t="s">
        <v>8924</v>
      </c>
      <c r="C811" s="2" t="s">
        <v>11802</v>
      </c>
      <c r="D811" s="3" t="s">
        <v>1606</v>
      </c>
      <c r="E811" s="1" t="s">
        <v>1607</v>
      </c>
      <c r="F811" s="1">
        <v>2012</v>
      </c>
      <c r="G811" s="1">
        <v>6</v>
      </c>
      <c r="H811" s="1" t="s">
        <v>1608</v>
      </c>
      <c r="I811" s="1" t="s">
        <v>82</v>
      </c>
      <c r="J811" s="1" t="s">
        <v>29</v>
      </c>
      <c r="K811" s="1" t="str">
        <f>IF(Tabela1[[#This Row],[Situação da Obra]]="Inacabada - PC Técnica Concluída","Inacabada",Tabela1[[#This Row],[Situação da Obra]])</f>
        <v>Inacabada</v>
      </c>
      <c r="L811" s="1" t="s">
        <v>30</v>
      </c>
      <c r="M811" s="4">
        <v>44915</v>
      </c>
      <c r="N811" s="5">
        <v>0.4032</v>
      </c>
      <c r="O811" s="4">
        <v>42579</v>
      </c>
      <c r="P811" s="1" t="s">
        <v>31</v>
      </c>
      <c r="Q811" s="1" t="s">
        <v>710</v>
      </c>
      <c r="R811" s="1" t="s">
        <v>32</v>
      </c>
      <c r="S811" s="1" t="s">
        <v>79</v>
      </c>
      <c r="T811" s="1" t="s">
        <v>34</v>
      </c>
      <c r="U811" s="6">
        <v>621794.31000000006</v>
      </c>
      <c r="V811" s="6">
        <v>624658.9</v>
      </c>
      <c r="W811" s="6">
        <v>0</v>
      </c>
      <c r="X811" s="6">
        <v>624658.9</v>
      </c>
      <c r="Y811" s="6">
        <v>0</v>
      </c>
      <c r="Z811" s="7">
        <v>42607</v>
      </c>
      <c r="AA8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11" s="35" t="str">
        <f>IFERROR(
                    _xlfn.XLOOKUP(Tabela1[[#This Row],[ID]],'Base_Solicitações MP'!B:B,'Base_Solicitações MP'!R:R),
                    "Não enviada")</f>
        <v>Diligência</v>
      </c>
      <c r="AC811" s="15" t="str">
        <f>_xlfn.CONCAT(Tabela1[[#This Row],[Município]],"/",Tabela1[[#This Row],[UF]])</f>
        <v>Casa Nova/BA</v>
      </c>
    </row>
    <row r="812" spans="1:29" x14ac:dyDescent="0.25">
      <c r="A812" s="14" t="s">
        <v>705</v>
      </c>
      <c r="B812" s="2" t="s">
        <v>8925</v>
      </c>
      <c r="C812" s="2" t="s">
        <v>11803</v>
      </c>
      <c r="D812" s="3" t="s">
        <v>1606</v>
      </c>
      <c r="E812" s="1" t="s">
        <v>1607</v>
      </c>
      <c r="F812" s="1">
        <v>2012</v>
      </c>
      <c r="G812" s="1">
        <v>6</v>
      </c>
      <c r="H812" s="1" t="s">
        <v>1608</v>
      </c>
      <c r="I812" s="1" t="s">
        <v>82</v>
      </c>
      <c r="J812" s="1" t="s">
        <v>29</v>
      </c>
      <c r="K812" s="1" t="str">
        <f>IF(Tabela1[[#This Row],[Situação da Obra]]="Inacabada - PC Técnica Concluída","Inacabada",Tabela1[[#This Row],[Situação da Obra]])</f>
        <v>Inacabada</v>
      </c>
      <c r="L812" s="1" t="s">
        <v>30</v>
      </c>
      <c r="M812" s="4">
        <v>44915</v>
      </c>
      <c r="N812" s="5">
        <v>0.39460000000000001</v>
      </c>
      <c r="O812" s="4">
        <v>42579</v>
      </c>
      <c r="P812" s="1" t="s">
        <v>31</v>
      </c>
      <c r="Q812" s="1" t="s">
        <v>710</v>
      </c>
      <c r="R812" s="1" t="s">
        <v>32</v>
      </c>
      <c r="S812" s="1" t="s">
        <v>33</v>
      </c>
      <c r="T812" s="1" t="s">
        <v>34</v>
      </c>
      <c r="U812" s="6">
        <v>1328148.1000000001</v>
      </c>
      <c r="V812" s="6">
        <v>1329999.03</v>
      </c>
      <c r="W812" s="6">
        <v>0</v>
      </c>
      <c r="X812" s="6">
        <v>1329999.03</v>
      </c>
      <c r="Y812" s="6">
        <v>0</v>
      </c>
      <c r="Z812" s="7">
        <v>42607</v>
      </c>
      <c r="AA8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12" s="35" t="str">
        <f>IFERROR(
                    _xlfn.XLOOKUP(Tabela1[[#This Row],[ID]],'Base_Solicitações MP'!B:B,'Base_Solicitações MP'!R:R),
                    "Não enviada")</f>
        <v>Diligência</v>
      </c>
      <c r="AC812" s="15" t="str">
        <f>_xlfn.CONCAT(Tabela1[[#This Row],[Município]],"/",Tabela1[[#This Row],[UF]])</f>
        <v>Casa Nova/BA</v>
      </c>
    </row>
    <row r="813" spans="1:29" x14ac:dyDescent="0.25">
      <c r="A813" s="14" t="s">
        <v>705</v>
      </c>
      <c r="B813" s="2" t="s">
        <v>8926</v>
      </c>
      <c r="C813" s="2" t="s">
        <v>11804</v>
      </c>
      <c r="D813" s="3" t="s">
        <v>1606</v>
      </c>
      <c r="E813" s="1" t="s">
        <v>1607</v>
      </c>
      <c r="F813" s="1">
        <v>2012</v>
      </c>
      <c r="G813" s="1">
        <v>6</v>
      </c>
      <c r="H813" s="1" t="s">
        <v>1608</v>
      </c>
      <c r="I813" s="1" t="s">
        <v>82</v>
      </c>
      <c r="J813" s="1" t="s">
        <v>29</v>
      </c>
      <c r="K813" s="1" t="str">
        <f>IF(Tabela1[[#This Row],[Situação da Obra]]="Inacabada - PC Técnica Concluída","Inacabada",Tabela1[[#This Row],[Situação da Obra]])</f>
        <v>Inacabada</v>
      </c>
      <c r="L813" s="1" t="s">
        <v>30</v>
      </c>
      <c r="M813" s="4">
        <v>44915</v>
      </c>
      <c r="N813" s="5">
        <v>0.90859999999999996</v>
      </c>
      <c r="O813" s="4">
        <v>42346</v>
      </c>
      <c r="P813" s="1" t="s">
        <v>31</v>
      </c>
      <c r="Q813" s="1" t="s">
        <v>710</v>
      </c>
      <c r="R813" s="1" t="s">
        <v>32</v>
      </c>
      <c r="S813" s="1" t="s">
        <v>33</v>
      </c>
      <c r="T813" s="1" t="s">
        <v>34</v>
      </c>
      <c r="U813" s="6">
        <v>1328860.93</v>
      </c>
      <c r="V813" s="6">
        <v>1329952.83</v>
      </c>
      <c r="W813" s="6">
        <v>0</v>
      </c>
      <c r="X813" s="6">
        <v>1329952.83</v>
      </c>
      <c r="Y813" s="6">
        <v>0</v>
      </c>
      <c r="Z813" s="7">
        <v>42607</v>
      </c>
      <c r="AA8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13" s="35" t="str">
        <f>IFERROR(
                    _xlfn.XLOOKUP(Tabela1[[#This Row],[ID]],'Base_Solicitações MP'!B:B,'Base_Solicitações MP'!R:R),
                    "Não enviada")</f>
        <v>Diligência</v>
      </c>
      <c r="AC813" s="15" t="str">
        <f>_xlfn.CONCAT(Tabela1[[#This Row],[Município]],"/",Tabela1[[#This Row],[UF]])</f>
        <v>Casa Nova/BA</v>
      </c>
    </row>
    <row r="814" spans="1:29" x14ac:dyDescent="0.25">
      <c r="A814" s="14" t="s">
        <v>705</v>
      </c>
      <c r="B814" s="2" t="s">
        <v>8927</v>
      </c>
      <c r="C814" s="2" t="s">
        <v>11805</v>
      </c>
      <c r="D814" s="3" t="s">
        <v>1606</v>
      </c>
      <c r="E814" s="1" t="s">
        <v>1607</v>
      </c>
      <c r="F814" s="1">
        <v>2012</v>
      </c>
      <c r="G814" s="1">
        <v>6</v>
      </c>
      <c r="H814" s="1" t="s">
        <v>1608</v>
      </c>
      <c r="I814" s="1" t="s">
        <v>82</v>
      </c>
      <c r="J814" s="1" t="s">
        <v>29</v>
      </c>
      <c r="K814" s="1" t="str">
        <f>IF(Tabela1[[#This Row],[Situação da Obra]]="Inacabada - PC Técnica Concluída","Inacabada",Tabela1[[#This Row],[Situação da Obra]])</f>
        <v>Inacabada</v>
      </c>
      <c r="L814" s="1" t="s">
        <v>30</v>
      </c>
      <c r="M814" s="4">
        <v>44915</v>
      </c>
      <c r="N814" s="5">
        <v>0.3543</v>
      </c>
      <c r="O814" s="4">
        <v>42579</v>
      </c>
      <c r="P814" s="1" t="s">
        <v>31</v>
      </c>
      <c r="Q814" s="1" t="s">
        <v>710</v>
      </c>
      <c r="R814" s="1" t="s">
        <v>32</v>
      </c>
      <c r="S814" s="1" t="s">
        <v>79</v>
      </c>
      <c r="T814" s="1" t="s">
        <v>34</v>
      </c>
      <c r="U814" s="6">
        <v>626231.49</v>
      </c>
      <c r="V814" s="6">
        <v>624918.9</v>
      </c>
      <c r="W814" s="6">
        <v>0</v>
      </c>
      <c r="X814" s="6">
        <v>624918.9</v>
      </c>
      <c r="Y814" s="6">
        <v>0</v>
      </c>
      <c r="Z814" s="7">
        <v>42607</v>
      </c>
      <c r="AA8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14" s="35" t="str">
        <f>IFERROR(
                    _xlfn.XLOOKUP(Tabela1[[#This Row],[ID]],'Base_Solicitações MP'!B:B,'Base_Solicitações MP'!R:R),
                    "Não enviada")</f>
        <v>Diligência</v>
      </c>
      <c r="AC814" s="15" t="str">
        <f>_xlfn.CONCAT(Tabela1[[#This Row],[Município]],"/",Tabela1[[#This Row],[UF]])</f>
        <v>Casa Nova/BA</v>
      </c>
    </row>
    <row r="815" spans="1:29" x14ac:dyDescent="0.25">
      <c r="A815" s="14" t="s">
        <v>705</v>
      </c>
      <c r="B815" s="2" t="s">
        <v>8928</v>
      </c>
      <c r="C815" s="2" t="s">
        <v>11806</v>
      </c>
      <c r="D815" s="3" t="s">
        <v>1609</v>
      </c>
      <c r="E815" s="1" t="s">
        <v>1610</v>
      </c>
      <c r="F815" s="1">
        <v>2014</v>
      </c>
      <c r="G815" s="1">
        <v>2</v>
      </c>
      <c r="H815" s="1" t="s">
        <v>1611</v>
      </c>
      <c r="I815" s="1" t="s">
        <v>634</v>
      </c>
      <c r="J815" s="1" t="s">
        <v>29</v>
      </c>
      <c r="K815" s="1" t="str">
        <f>IF(Tabela1[[#This Row],[Situação da Obra]]="Inacabada - PC Técnica Concluída","Inacabada",Tabela1[[#This Row],[Situação da Obra]])</f>
        <v>Inacabada</v>
      </c>
      <c r="L815" s="1" t="s">
        <v>30</v>
      </c>
      <c r="M815" s="4">
        <v>44915</v>
      </c>
      <c r="N815" s="5">
        <v>0.85089999999999999</v>
      </c>
      <c r="O815" s="4">
        <v>44488</v>
      </c>
      <c r="P815" s="1" t="s">
        <v>31</v>
      </c>
      <c r="Q815" s="1" t="s">
        <v>710</v>
      </c>
      <c r="R815" s="1" t="s">
        <v>32</v>
      </c>
      <c r="S815" s="1" t="s">
        <v>57</v>
      </c>
      <c r="T815" s="1" t="s">
        <v>34</v>
      </c>
      <c r="U815" s="6">
        <v>1884000</v>
      </c>
      <c r="V815" s="6">
        <v>1888084.32</v>
      </c>
      <c r="W815" s="6">
        <v>0</v>
      </c>
      <c r="X815" s="6">
        <v>1888084.32</v>
      </c>
      <c r="Y815" s="6">
        <v>139.68</v>
      </c>
      <c r="Z815" s="7">
        <v>44742</v>
      </c>
      <c r="AA8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15" s="35" t="str">
        <f>IFERROR(
                    _xlfn.XLOOKUP(Tabela1[[#This Row],[ID]],'Base_Solicitações MP'!B:B,'Base_Solicitações MP'!R:R),
                    "Não enviada")</f>
        <v>Não enviada</v>
      </c>
      <c r="AC815" s="15" t="str">
        <f>_xlfn.CONCAT(Tabela1[[#This Row],[Município]],"/",Tabela1[[#This Row],[UF]])</f>
        <v>Mafra/SC</v>
      </c>
    </row>
    <row r="816" spans="1:29" x14ac:dyDescent="0.25">
      <c r="A816" s="14" t="s">
        <v>705</v>
      </c>
      <c r="B816" s="2" t="s">
        <v>8929</v>
      </c>
      <c r="C816" s="2" t="s">
        <v>11807</v>
      </c>
      <c r="D816" s="3" t="s">
        <v>1612</v>
      </c>
      <c r="E816" s="1" t="s">
        <v>1613</v>
      </c>
      <c r="F816" s="1">
        <v>2012</v>
      </c>
      <c r="G816" s="1">
        <v>1</v>
      </c>
      <c r="H816" s="1" t="s">
        <v>1614</v>
      </c>
      <c r="I816" s="1" t="s">
        <v>634</v>
      </c>
      <c r="J816" s="1" t="s">
        <v>29</v>
      </c>
      <c r="K816" s="1" t="str">
        <f>IF(Tabela1[[#This Row],[Situação da Obra]]="Inacabada - PC Técnica Concluída","Inacabada",Tabela1[[#This Row],[Situação da Obra]])</f>
        <v>Inacabada</v>
      </c>
      <c r="L816" s="1" t="s">
        <v>30</v>
      </c>
      <c r="M816" s="4">
        <v>44915</v>
      </c>
      <c r="N816" s="5">
        <v>0.88239999999999996</v>
      </c>
      <c r="O816" s="4">
        <v>43850</v>
      </c>
      <c r="P816" s="1" t="s">
        <v>31</v>
      </c>
      <c r="Q816" s="1" t="s">
        <v>710</v>
      </c>
      <c r="R816" s="1" t="s">
        <v>32</v>
      </c>
      <c r="S816" s="1" t="s">
        <v>33</v>
      </c>
      <c r="T816" s="1" t="s">
        <v>34</v>
      </c>
      <c r="U816" s="6">
        <v>475361.1</v>
      </c>
      <c r="V816" s="6">
        <v>1448633.71</v>
      </c>
      <c r="W816" s="6">
        <v>0</v>
      </c>
      <c r="X816" s="6">
        <v>1448633.71</v>
      </c>
      <c r="Y816" s="6">
        <v>0</v>
      </c>
      <c r="Z816" s="7">
        <v>43860</v>
      </c>
      <c r="AA8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16" s="35" t="str">
        <f>IFERROR(
                    _xlfn.XLOOKUP(Tabela1[[#This Row],[ID]],'Base_Solicitações MP'!B:B,'Base_Solicitações MP'!R:R),
                    "Não enviada")</f>
        <v>Não enviada</v>
      </c>
      <c r="AC816" s="15" t="str">
        <f>_xlfn.CONCAT(Tabela1[[#This Row],[Município]],"/",Tabela1[[#This Row],[UF]])</f>
        <v>Imbituba/SC</v>
      </c>
    </row>
    <row r="817" spans="1:29" x14ac:dyDescent="0.25">
      <c r="A817" s="14" t="s">
        <v>705</v>
      </c>
      <c r="B817" s="2" t="s">
        <v>8930</v>
      </c>
      <c r="C817" s="2" t="s">
        <v>11808</v>
      </c>
      <c r="D817" s="3" t="s">
        <v>1615</v>
      </c>
      <c r="E817" s="1" t="s">
        <v>1616</v>
      </c>
      <c r="F817" s="1">
        <v>2012</v>
      </c>
      <c r="G817" s="1">
        <v>4</v>
      </c>
      <c r="H817" s="1" t="s">
        <v>673</v>
      </c>
      <c r="I817" s="1" t="s">
        <v>44</v>
      </c>
      <c r="J817" s="1" t="s">
        <v>56</v>
      </c>
      <c r="K817" s="1" t="str">
        <f>IF(Tabela1[[#This Row],[Situação da Obra]]="Inacabada - PC Técnica Concluída","Inacabada",Tabela1[[#This Row],[Situação da Obra]])</f>
        <v>Paralisada</v>
      </c>
      <c r="L817" s="1" t="s">
        <v>30</v>
      </c>
      <c r="M817" s="4">
        <v>44324</v>
      </c>
      <c r="N817" s="5">
        <v>0.60560000000000003</v>
      </c>
      <c r="O817" s="4">
        <v>45051</v>
      </c>
      <c r="P817" s="1" t="s">
        <v>31</v>
      </c>
      <c r="Q817" s="1" t="s">
        <v>710</v>
      </c>
      <c r="R817" s="1" t="s">
        <v>32</v>
      </c>
      <c r="S817" s="1" t="s">
        <v>33</v>
      </c>
      <c r="T817" s="1" t="s">
        <v>34</v>
      </c>
      <c r="U817" s="6">
        <v>964717.16</v>
      </c>
      <c r="V817" s="6">
        <v>1453200.44</v>
      </c>
      <c r="W817" s="6">
        <v>0</v>
      </c>
      <c r="X817" s="6">
        <v>1453200.44</v>
      </c>
      <c r="Y817" s="6">
        <v>43395.54</v>
      </c>
      <c r="Z817" s="7">
        <v>45116</v>
      </c>
      <c r="AA8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17" s="35" t="str">
        <f>IFERROR(
                    _xlfn.XLOOKUP(Tabela1[[#This Row],[ID]],'Base_Solicitações MP'!B:B,'Base_Solicitações MP'!R:R),
                    "Não enviada")</f>
        <v>Não enviada</v>
      </c>
      <c r="AC817" s="15" t="str">
        <f>_xlfn.CONCAT(Tabela1[[#This Row],[Município]],"/",Tabela1[[#This Row],[UF]])</f>
        <v>Pinheiro/MA</v>
      </c>
    </row>
    <row r="818" spans="1:29" x14ac:dyDescent="0.25">
      <c r="A818" s="14" t="s">
        <v>705</v>
      </c>
      <c r="B818" s="2" t="s">
        <v>8931</v>
      </c>
      <c r="C818" s="2" t="s">
        <v>11809</v>
      </c>
      <c r="D818" s="3" t="s">
        <v>1617</v>
      </c>
      <c r="E818" s="1" t="s">
        <v>1618</v>
      </c>
      <c r="F818" s="1">
        <v>2012</v>
      </c>
      <c r="G818" s="1">
        <v>2</v>
      </c>
      <c r="H818" s="1" t="s">
        <v>1619</v>
      </c>
      <c r="I818" s="1" t="s">
        <v>44</v>
      </c>
      <c r="J818" s="1" t="s">
        <v>40</v>
      </c>
      <c r="K818" s="1" t="str">
        <f>IF(Tabela1[[#This Row],[Situação da Obra]]="Inacabada - PC Técnica Concluída","Inacabada",Tabela1[[#This Row],[Situação da Obra]])</f>
        <v>Inacabada</v>
      </c>
      <c r="L818" s="1" t="s">
        <v>30</v>
      </c>
      <c r="M818" s="4">
        <v>42228</v>
      </c>
      <c r="N818" s="5">
        <v>0.43519999999999998</v>
      </c>
      <c r="O818" s="4">
        <v>42207</v>
      </c>
      <c r="P818" s="1" t="s">
        <v>31</v>
      </c>
      <c r="Q818" s="1" t="s">
        <v>710</v>
      </c>
      <c r="R818" s="1" t="s">
        <v>32</v>
      </c>
      <c r="S818" s="1" t="s">
        <v>33</v>
      </c>
      <c r="T818" s="1" t="s">
        <v>34</v>
      </c>
      <c r="U818" s="6">
        <v>1167334.01</v>
      </c>
      <c r="V818" s="6">
        <v>1430713.45</v>
      </c>
      <c r="W818" s="6">
        <v>0</v>
      </c>
      <c r="X818" s="6">
        <v>1430713.45</v>
      </c>
      <c r="Y818" s="6">
        <v>112587.72</v>
      </c>
      <c r="Z818" s="7">
        <v>42144</v>
      </c>
      <c r="AA8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18" s="35" t="str">
        <f>IFERROR(
                    _xlfn.XLOOKUP(Tabela1[[#This Row],[ID]],'Base_Solicitações MP'!B:B,'Base_Solicitações MP'!R:R),
                    "Não enviada")</f>
        <v>Diligência</v>
      </c>
      <c r="AC818" s="15" t="str">
        <f>_xlfn.CONCAT(Tabela1[[#This Row],[Município]],"/",Tabela1[[#This Row],[UF]])</f>
        <v>São Benedito do Rio Preto/MA</v>
      </c>
    </row>
    <row r="819" spans="1:29" x14ac:dyDescent="0.25">
      <c r="A819" s="14" t="s">
        <v>705</v>
      </c>
      <c r="B819" s="2" t="s">
        <v>8932</v>
      </c>
      <c r="C819" s="2" t="s">
        <v>11810</v>
      </c>
      <c r="D819" s="3" t="s">
        <v>1617</v>
      </c>
      <c r="E819" s="1" t="s">
        <v>1618</v>
      </c>
      <c r="F819" s="1">
        <v>2012</v>
      </c>
      <c r="G819" s="1">
        <v>2</v>
      </c>
      <c r="H819" s="1" t="s">
        <v>1619</v>
      </c>
      <c r="I819" s="1" t="s">
        <v>44</v>
      </c>
      <c r="J819" s="1" t="s">
        <v>40</v>
      </c>
      <c r="K819" s="1" t="str">
        <f>IF(Tabela1[[#This Row],[Situação da Obra]]="Inacabada - PC Técnica Concluída","Inacabada",Tabela1[[#This Row],[Situação da Obra]])</f>
        <v>Inacabada</v>
      </c>
      <c r="L819" s="1" t="s">
        <v>30</v>
      </c>
      <c r="M819" s="4">
        <v>42228</v>
      </c>
      <c r="N819" s="5">
        <v>0.50719999999999998</v>
      </c>
      <c r="O819" s="4">
        <v>42207</v>
      </c>
      <c r="P819" s="1" t="s">
        <v>31</v>
      </c>
      <c r="Q819" s="1" t="s">
        <v>710</v>
      </c>
      <c r="R819" s="1" t="s">
        <v>32</v>
      </c>
      <c r="S819" s="1" t="s">
        <v>33</v>
      </c>
      <c r="T819" s="1" t="s">
        <v>34</v>
      </c>
      <c r="U819" s="6">
        <v>1185221.08</v>
      </c>
      <c r="V819" s="6">
        <v>1448631.48</v>
      </c>
      <c r="W819" s="6">
        <v>0</v>
      </c>
      <c r="X819" s="6">
        <v>1448631.48</v>
      </c>
      <c r="Y819" s="6">
        <v>112587.72</v>
      </c>
      <c r="Z819" s="7">
        <v>42144</v>
      </c>
      <c r="AA8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19" s="35" t="str">
        <f>IFERROR(
                    _xlfn.XLOOKUP(Tabela1[[#This Row],[ID]],'Base_Solicitações MP'!B:B,'Base_Solicitações MP'!R:R),
                    "Não enviada")</f>
        <v>Diligência</v>
      </c>
      <c r="AC819" s="15" t="str">
        <f>_xlfn.CONCAT(Tabela1[[#This Row],[Município]],"/",Tabela1[[#This Row],[UF]])</f>
        <v>São Benedito do Rio Preto/MA</v>
      </c>
    </row>
    <row r="820" spans="1:29" x14ac:dyDescent="0.25">
      <c r="A820" s="14" t="s">
        <v>705</v>
      </c>
      <c r="B820" s="2" t="s">
        <v>7675</v>
      </c>
      <c r="C820" s="2" t="s">
        <v>11811</v>
      </c>
      <c r="D820" s="3" t="s">
        <v>1620</v>
      </c>
      <c r="E820" s="1" t="s">
        <v>1621</v>
      </c>
      <c r="F820" s="1">
        <v>2012</v>
      </c>
      <c r="G820" s="1">
        <v>5</v>
      </c>
      <c r="H820" s="1" t="s">
        <v>1622</v>
      </c>
      <c r="I820" s="1" t="s">
        <v>44</v>
      </c>
      <c r="J820" s="1" t="s">
        <v>29</v>
      </c>
      <c r="K820" s="1" t="str">
        <f>IF(Tabela1[[#This Row],[Situação da Obra]]="Inacabada - PC Técnica Concluída","Inacabada",Tabela1[[#This Row],[Situação da Obra]])</f>
        <v>Inacabada</v>
      </c>
      <c r="L820" s="1" t="s">
        <v>30</v>
      </c>
      <c r="M820" s="4">
        <v>44915</v>
      </c>
      <c r="N820" s="5">
        <v>0.68879999999999997</v>
      </c>
      <c r="O820" s="4">
        <v>43451</v>
      </c>
      <c r="P820" s="1" t="s">
        <v>31</v>
      </c>
      <c r="Q820" s="1" t="s">
        <v>710</v>
      </c>
      <c r="R820" s="1" t="s">
        <v>32</v>
      </c>
      <c r="S820" s="1" t="s">
        <v>33</v>
      </c>
      <c r="T820" s="1" t="s">
        <v>34</v>
      </c>
      <c r="U820" s="6">
        <v>298646.98</v>
      </c>
      <c r="V820" s="6">
        <v>1441521.08</v>
      </c>
      <c r="W820" s="6">
        <v>0</v>
      </c>
      <c r="X820" s="6">
        <v>1441521.08</v>
      </c>
      <c r="Y820" s="6">
        <v>15540.45</v>
      </c>
      <c r="Z820" s="7">
        <v>43861</v>
      </c>
      <c r="AA8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20" s="35" t="str">
        <f>IFERROR(
                    _xlfn.XLOOKUP(Tabela1[[#This Row],[ID]],'Base_Solicitações MP'!B:B,'Base_Solicitações MP'!R:R),
                    "Não enviada")</f>
        <v>Diligência</v>
      </c>
      <c r="AC820" s="15" t="str">
        <f>_xlfn.CONCAT(Tabela1[[#This Row],[Município]],"/",Tabela1[[#This Row],[UF]])</f>
        <v>Coelho Neto/MA</v>
      </c>
    </row>
    <row r="821" spans="1:29" x14ac:dyDescent="0.25">
      <c r="A821" s="14" t="s">
        <v>705</v>
      </c>
      <c r="B821" s="2" t="s">
        <v>7696</v>
      </c>
      <c r="C821" s="2" t="s">
        <v>11812</v>
      </c>
      <c r="D821" s="3" t="s">
        <v>1620</v>
      </c>
      <c r="E821" s="1" t="s">
        <v>1621</v>
      </c>
      <c r="F821" s="1">
        <v>2012</v>
      </c>
      <c r="G821" s="1">
        <v>5</v>
      </c>
      <c r="H821" s="1" t="s">
        <v>1622</v>
      </c>
      <c r="I821" s="1" t="s">
        <v>44</v>
      </c>
      <c r="J821" s="1" t="s">
        <v>29</v>
      </c>
      <c r="K821" s="1" t="str">
        <f>IF(Tabela1[[#This Row],[Situação da Obra]]="Inacabada - PC Técnica Concluída","Inacabada",Tabela1[[#This Row],[Situação da Obra]])</f>
        <v>Inacabada</v>
      </c>
      <c r="L821" s="1" t="s">
        <v>30</v>
      </c>
      <c r="M821" s="4">
        <v>44915</v>
      </c>
      <c r="N821" s="5">
        <v>0.57250000000000001</v>
      </c>
      <c r="O821" s="4">
        <v>43451</v>
      </c>
      <c r="P821" s="1" t="s">
        <v>31</v>
      </c>
      <c r="Q821" s="1" t="s">
        <v>710</v>
      </c>
      <c r="R821" s="1" t="s">
        <v>32</v>
      </c>
      <c r="S821" s="1" t="s">
        <v>33</v>
      </c>
      <c r="T821" s="1" t="s">
        <v>34</v>
      </c>
      <c r="U821" s="6">
        <v>295810.64</v>
      </c>
      <c r="V821" s="6">
        <v>1441521.08</v>
      </c>
      <c r="W821" s="6">
        <v>0</v>
      </c>
      <c r="X821" s="6">
        <v>1441521.08</v>
      </c>
      <c r="Y821" s="6">
        <v>15540.45</v>
      </c>
      <c r="Z821" s="7">
        <v>43861</v>
      </c>
      <c r="AA8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21" s="35" t="str">
        <f>IFERROR(
                    _xlfn.XLOOKUP(Tabela1[[#This Row],[ID]],'Base_Solicitações MP'!B:B,'Base_Solicitações MP'!R:R),
                    "Não enviada")</f>
        <v>Diligência</v>
      </c>
      <c r="AC821" s="15" t="str">
        <f>_xlfn.CONCAT(Tabela1[[#This Row],[Município]],"/",Tabela1[[#This Row],[UF]])</f>
        <v>Coelho Neto/MA</v>
      </c>
    </row>
    <row r="822" spans="1:29" x14ac:dyDescent="0.25">
      <c r="A822" s="14" t="s">
        <v>705</v>
      </c>
      <c r="B822" s="2" t="s">
        <v>7706</v>
      </c>
      <c r="C822" s="2" t="s">
        <v>11813</v>
      </c>
      <c r="D822" s="3" t="s">
        <v>1620</v>
      </c>
      <c r="E822" s="1" t="s">
        <v>1621</v>
      </c>
      <c r="F822" s="1">
        <v>2012</v>
      </c>
      <c r="G822" s="1">
        <v>5</v>
      </c>
      <c r="H822" s="1" t="s">
        <v>1622</v>
      </c>
      <c r="I822" s="1" t="s">
        <v>44</v>
      </c>
      <c r="J822" s="1" t="s">
        <v>29</v>
      </c>
      <c r="K822" s="1" t="str">
        <f>IF(Tabela1[[#This Row],[Situação da Obra]]="Inacabada - PC Técnica Concluída","Inacabada",Tabela1[[#This Row],[Situação da Obra]])</f>
        <v>Inacabada</v>
      </c>
      <c r="L822" s="1" t="s">
        <v>30</v>
      </c>
      <c r="M822" s="4">
        <v>44915</v>
      </c>
      <c r="N822" s="5">
        <v>0.56000000000000005</v>
      </c>
      <c r="O822" s="4">
        <v>43451</v>
      </c>
      <c r="P822" s="1" t="s">
        <v>31</v>
      </c>
      <c r="Q822" s="1" t="s">
        <v>710</v>
      </c>
      <c r="R822" s="1" t="s">
        <v>32</v>
      </c>
      <c r="S822" s="1" t="s">
        <v>33</v>
      </c>
      <c r="T822" s="1" t="s">
        <v>34</v>
      </c>
      <c r="U822" s="6">
        <v>828895.34</v>
      </c>
      <c r="V822" s="6">
        <v>1441521.08</v>
      </c>
      <c r="W822" s="6">
        <v>0</v>
      </c>
      <c r="X822" s="6">
        <v>1441521.08</v>
      </c>
      <c r="Y822" s="6">
        <v>15540.45</v>
      </c>
      <c r="Z822" s="7">
        <v>43861</v>
      </c>
      <c r="AA8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22" s="35" t="str">
        <f>IFERROR(
                    _xlfn.XLOOKUP(Tabela1[[#This Row],[ID]],'Base_Solicitações MP'!B:B,'Base_Solicitações MP'!R:R),
                    "Não enviada")</f>
        <v>Diligência</v>
      </c>
      <c r="AC822" s="15" t="str">
        <f>_xlfn.CONCAT(Tabela1[[#This Row],[Município]],"/",Tabela1[[#This Row],[UF]])</f>
        <v>Coelho Neto/MA</v>
      </c>
    </row>
    <row r="823" spans="1:29" x14ac:dyDescent="0.25">
      <c r="A823" s="14" t="s">
        <v>705</v>
      </c>
      <c r="B823" s="2" t="s">
        <v>7728</v>
      </c>
      <c r="C823" s="2" t="s">
        <v>11814</v>
      </c>
      <c r="D823" s="3" t="s">
        <v>1620</v>
      </c>
      <c r="E823" s="1" t="s">
        <v>1621</v>
      </c>
      <c r="F823" s="1">
        <v>2012</v>
      </c>
      <c r="G823" s="1">
        <v>5</v>
      </c>
      <c r="H823" s="1" t="s">
        <v>1622</v>
      </c>
      <c r="I823" s="1" t="s">
        <v>44</v>
      </c>
      <c r="J823" s="1" t="s">
        <v>29</v>
      </c>
      <c r="K823" s="1" t="str">
        <f>IF(Tabela1[[#This Row],[Situação da Obra]]="Inacabada - PC Técnica Concluída","Inacabada",Tabela1[[#This Row],[Situação da Obra]])</f>
        <v>Inacabada</v>
      </c>
      <c r="L823" s="1" t="s">
        <v>30</v>
      </c>
      <c r="M823" s="4">
        <v>44915</v>
      </c>
      <c r="N823" s="5">
        <v>0.51400000000000001</v>
      </c>
      <c r="O823" s="4">
        <v>43451</v>
      </c>
      <c r="P823" s="1" t="s">
        <v>31</v>
      </c>
      <c r="Q823" s="1" t="s">
        <v>710</v>
      </c>
      <c r="R823" s="1" t="s">
        <v>32</v>
      </c>
      <c r="S823" s="1" t="s">
        <v>33</v>
      </c>
      <c r="T823" s="1" t="s">
        <v>34</v>
      </c>
      <c r="U823" s="6">
        <v>830707.61</v>
      </c>
      <c r="V823" s="6">
        <v>1441521.08</v>
      </c>
      <c r="W823" s="6">
        <v>0</v>
      </c>
      <c r="X823" s="6">
        <v>1441521.08</v>
      </c>
      <c r="Y823" s="6">
        <v>15540.45</v>
      </c>
      <c r="Z823" s="7">
        <v>43861</v>
      </c>
      <c r="AA8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23" s="35" t="str">
        <f>IFERROR(
                    _xlfn.XLOOKUP(Tabela1[[#This Row],[ID]],'Base_Solicitações MP'!B:B,'Base_Solicitações MP'!R:R),
                    "Não enviada")</f>
        <v>Diligência</v>
      </c>
      <c r="AC823" s="15" t="str">
        <f>_xlfn.CONCAT(Tabela1[[#This Row],[Município]],"/",Tabela1[[#This Row],[UF]])</f>
        <v>Coelho Neto/MA</v>
      </c>
    </row>
    <row r="824" spans="1:29" x14ac:dyDescent="0.25">
      <c r="A824" s="14" t="s">
        <v>705</v>
      </c>
      <c r="B824" s="2" t="s">
        <v>7736</v>
      </c>
      <c r="C824" s="2" t="s">
        <v>11815</v>
      </c>
      <c r="D824" s="3" t="s">
        <v>1620</v>
      </c>
      <c r="E824" s="1" t="s">
        <v>1621</v>
      </c>
      <c r="F824" s="1">
        <v>2012</v>
      </c>
      <c r="G824" s="1">
        <v>5</v>
      </c>
      <c r="H824" s="1" t="s">
        <v>1622</v>
      </c>
      <c r="I824" s="1" t="s">
        <v>44</v>
      </c>
      <c r="J824" s="1" t="s">
        <v>29</v>
      </c>
      <c r="K824" s="1" t="str">
        <f>IF(Tabela1[[#This Row],[Situação da Obra]]="Inacabada - PC Técnica Concluída","Inacabada",Tabela1[[#This Row],[Situação da Obra]])</f>
        <v>Inacabada</v>
      </c>
      <c r="L824" s="1" t="s">
        <v>30</v>
      </c>
      <c r="M824" s="4">
        <v>44915</v>
      </c>
      <c r="N824" s="5">
        <v>0.46210000000000001</v>
      </c>
      <c r="O824" s="4">
        <v>43451</v>
      </c>
      <c r="P824" s="1" t="s">
        <v>31</v>
      </c>
      <c r="Q824" s="1" t="s">
        <v>710</v>
      </c>
      <c r="R824" s="1" t="s">
        <v>32</v>
      </c>
      <c r="S824" s="1" t="s">
        <v>33</v>
      </c>
      <c r="T824" s="1" t="s">
        <v>34</v>
      </c>
      <c r="U824" s="6">
        <v>594889.68999999994</v>
      </c>
      <c r="V824" s="6">
        <v>1448776.2</v>
      </c>
      <c r="W824" s="6">
        <v>0</v>
      </c>
      <c r="X824" s="6">
        <v>1448776.2</v>
      </c>
      <c r="Y824" s="6">
        <v>15540.45</v>
      </c>
      <c r="Z824" s="7">
        <v>43861</v>
      </c>
      <c r="AA8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24" s="35" t="str">
        <f>IFERROR(
                    _xlfn.XLOOKUP(Tabela1[[#This Row],[ID]],'Base_Solicitações MP'!B:B,'Base_Solicitações MP'!R:R),
                    "Não enviada")</f>
        <v>Diligência</v>
      </c>
      <c r="AC824" s="15" t="str">
        <f>_xlfn.CONCAT(Tabela1[[#This Row],[Município]],"/",Tabela1[[#This Row],[UF]])</f>
        <v>Coelho Neto/MA</v>
      </c>
    </row>
    <row r="825" spans="1:29" x14ac:dyDescent="0.25">
      <c r="A825" s="14" t="s">
        <v>705</v>
      </c>
      <c r="B825" s="2" t="s">
        <v>7749</v>
      </c>
      <c r="C825" s="2" t="s">
        <v>11816</v>
      </c>
      <c r="D825" s="3" t="s">
        <v>1623</v>
      </c>
      <c r="E825" s="1" t="s">
        <v>1624</v>
      </c>
      <c r="F825" s="1">
        <v>2012</v>
      </c>
      <c r="G825" s="1">
        <v>1</v>
      </c>
      <c r="H825" s="1" t="s">
        <v>1625</v>
      </c>
      <c r="I825" s="1" t="s">
        <v>44</v>
      </c>
      <c r="J825" s="1" t="s">
        <v>40</v>
      </c>
      <c r="K825" s="1" t="str">
        <f>IF(Tabela1[[#This Row],[Situação da Obra]]="Inacabada - PC Técnica Concluída","Inacabada",Tabela1[[#This Row],[Situação da Obra]])</f>
        <v>Inacabada</v>
      </c>
      <c r="L825" s="1" t="s">
        <v>30</v>
      </c>
      <c r="M825" s="4">
        <v>45005</v>
      </c>
      <c r="N825" s="5">
        <v>0.66659999999999997</v>
      </c>
      <c r="O825" s="4"/>
      <c r="P825" s="1" t="s">
        <v>31</v>
      </c>
      <c r="Q825" s="1" t="s">
        <v>710</v>
      </c>
      <c r="R825" s="1" t="s">
        <v>32</v>
      </c>
      <c r="S825" s="1" t="s">
        <v>33</v>
      </c>
      <c r="T825" s="1" t="s">
        <v>34</v>
      </c>
      <c r="U825" s="6">
        <v>1161643.6100000001</v>
      </c>
      <c r="V825" s="6">
        <v>1452054.42</v>
      </c>
      <c r="W825" s="6">
        <v>0</v>
      </c>
      <c r="X825" s="6">
        <v>1452054.42</v>
      </c>
      <c r="Y825" s="6">
        <v>2628.53</v>
      </c>
      <c r="Z825" s="7">
        <v>44902</v>
      </c>
      <c r="AA8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25" s="35" t="str">
        <f>IFERROR(
                    _xlfn.XLOOKUP(Tabela1[[#This Row],[ID]],'Base_Solicitações MP'!B:B,'Base_Solicitações MP'!R:R),
                    "Não enviada")</f>
        <v>Diligência</v>
      </c>
      <c r="AC825" s="15" t="str">
        <f>_xlfn.CONCAT(Tabela1[[#This Row],[Município]],"/",Tabela1[[#This Row],[UF]])</f>
        <v>São Francisco do Maranhão/MA</v>
      </c>
    </row>
    <row r="826" spans="1:29" x14ac:dyDescent="0.25">
      <c r="A826" s="14" t="s">
        <v>705</v>
      </c>
      <c r="B826" s="2" t="s">
        <v>8933</v>
      </c>
      <c r="C826" s="2" t="s">
        <v>11817</v>
      </c>
      <c r="D826" s="3" t="s">
        <v>1626</v>
      </c>
      <c r="E826" s="1" t="s">
        <v>1627</v>
      </c>
      <c r="F826" s="1">
        <v>2012</v>
      </c>
      <c r="G826" s="1">
        <v>2</v>
      </c>
      <c r="H826" s="1" t="s">
        <v>665</v>
      </c>
      <c r="I826" s="1" t="s">
        <v>44</v>
      </c>
      <c r="J826" s="1" t="s">
        <v>40</v>
      </c>
      <c r="K826" s="1" t="str">
        <f>IF(Tabela1[[#This Row],[Situação da Obra]]="Inacabada - PC Técnica Concluída","Inacabada",Tabela1[[#This Row],[Situação da Obra]])</f>
        <v>Inacabada</v>
      </c>
      <c r="L826" s="1" t="s">
        <v>30</v>
      </c>
      <c r="M826" s="4">
        <v>43934</v>
      </c>
      <c r="N826" s="5">
        <v>0.55000000000000004</v>
      </c>
      <c r="O826" s="4">
        <v>43892</v>
      </c>
      <c r="P826" s="1" t="s">
        <v>31</v>
      </c>
      <c r="Q826" s="1" t="s">
        <v>710</v>
      </c>
      <c r="R826" s="1" t="s">
        <v>32</v>
      </c>
      <c r="S826" s="1" t="s">
        <v>79</v>
      </c>
      <c r="T826" s="1" t="s">
        <v>34</v>
      </c>
      <c r="U826" s="6">
        <v>676093.2</v>
      </c>
      <c r="V826" s="6">
        <v>676093.2</v>
      </c>
      <c r="W826" s="6">
        <v>0</v>
      </c>
      <c r="X826" s="6">
        <v>676093.2</v>
      </c>
      <c r="Y826" s="6">
        <v>0</v>
      </c>
      <c r="Z826" s="7">
        <v>43768</v>
      </c>
      <c r="AA8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26" s="35" t="str">
        <f>IFERROR(
                    _xlfn.XLOOKUP(Tabela1[[#This Row],[ID]],'Base_Solicitações MP'!B:B,'Base_Solicitações MP'!R:R),
                    "Não enviada")</f>
        <v>Diligência</v>
      </c>
      <c r="AC826" s="15" t="str">
        <f>_xlfn.CONCAT(Tabela1[[#This Row],[Município]],"/",Tabela1[[#This Row],[UF]])</f>
        <v>Buriti/MA</v>
      </c>
    </row>
    <row r="827" spans="1:29" x14ac:dyDescent="0.25">
      <c r="A827" s="14" t="s">
        <v>705</v>
      </c>
      <c r="B827" s="2" t="s">
        <v>8934</v>
      </c>
      <c r="C827" s="2" t="s">
        <v>11818</v>
      </c>
      <c r="D827" s="3" t="s">
        <v>1626</v>
      </c>
      <c r="E827" s="1" t="s">
        <v>1627</v>
      </c>
      <c r="F827" s="1">
        <v>2012</v>
      </c>
      <c r="G827" s="1">
        <v>2</v>
      </c>
      <c r="H827" s="1" t="s">
        <v>665</v>
      </c>
      <c r="I827" s="1" t="s">
        <v>44</v>
      </c>
      <c r="J827" s="1" t="s">
        <v>40</v>
      </c>
      <c r="K827" s="1" t="str">
        <f>IF(Tabela1[[#This Row],[Situação da Obra]]="Inacabada - PC Técnica Concluída","Inacabada",Tabela1[[#This Row],[Situação da Obra]])</f>
        <v>Inacabada</v>
      </c>
      <c r="L827" s="1" t="s">
        <v>30</v>
      </c>
      <c r="M827" s="4">
        <v>43934</v>
      </c>
      <c r="N827" s="5">
        <v>0.5</v>
      </c>
      <c r="O827" s="4">
        <v>43892</v>
      </c>
      <c r="P827" s="1" t="s">
        <v>31</v>
      </c>
      <c r="Q827" s="1" t="s">
        <v>710</v>
      </c>
      <c r="R827" s="1" t="s">
        <v>32</v>
      </c>
      <c r="S827" s="1" t="s">
        <v>79</v>
      </c>
      <c r="T827" s="1" t="s">
        <v>34</v>
      </c>
      <c r="U827" s="6">
        <v>676093.2</v>
      </c>
      <c r="V827" s="6">
        <v>678864.35</v>
      </c>
      <c r="W827" s="6">
        <v>0</v>
      </c>
      <c r="X827" s="6">
        <v>678864.35</v>
      </c>
      <c r="Y827" s="6">
        <v>0</v>
      </c>
      <c r="Z827" s="7">
        <v>43768</v>
      </c>
      <c r="AA8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27" s="35" t="str">
        <f>IFERROR(
                    _xlfn.XLOOKUP(Tabela1[[#This Row],[ID]],'Base_Solicitações MP'!B:B,'Base_Solicitações MP'!R:R),
                    "Não enviada")</f>
        <v>Diligência</v>
      </c>
      <c r="AC827" s="15" t="str">
        <f>_xlfn.CONCAT(Tabela1[[#This Row],[Município]],"/",Tabela1[[#This Row],[UF]])</f>
        <v>Buriti/MA</v>
      </c>
    </row>
    <row r="828" spans="1:29" x14ac:dyDescent="0.25">
      <c r="A828" s="14" t="s">
        <v>705</v>
      </c>
      <c r="B828" s="2" t="s">
        <v>8935</v>
      </c>
      <c r="C828" s="2" t="s">
        <v>11819</v>
      </c>
      <c r="D828" s="3" t="s">
        <v>1628</v>
      </c>
      <c r="E828" s="1" t="s">
        <v>1629</v>
      </c>
      <c r="F828" s="1">
        <v>2012</v>
      </c>
      <c r="G828" s="1">
        <v>1</v>
      </c>
      <c r="H828" s="1" t="s">
        <v>1630</v>
      </c>
      <c r="I828" s="1" t="s">
        <v>44</v>
      </c>
      <c r="J828" s="1" t="s">
        <v>29</v>
      </c>
      <c r="K828" s="1" t="str">
        <f>IF(Tabela1[[#This Row],[Situação da Obra]]="Inacabada - PC Técnica Concluída","Inacabada",Tabela1[[#This Row],[Situação da Obra]])</f>
        <v>Inacabada</v>
      </c>
      <c r="L828" s="1" t="s">
        <v>30</v>
      </c>
      <c r="M828" s="4">
        <v>44915</v>
      </c>
      <c r="N828" s="5">
        <v>0.81559999999999999</v>
      </c>
      <c r="O828" s="4">
        <v>42328</v>
      </c>
      <c r="P828" s="1" t="s">
        <v>31</v>
      </c>
      <c r="Q828" s="1" t="s">
        <v>710</v>
      </c>
      <c r="R828" s="1" t="s">
        <v>32</v>
      </c>
      <c r="S828" s="1" t="s">
        <v>33</v>
      </c>
      <c r="T828" s="1" t="s">
        <v>34</v>
      </c>
      <c r="U828" s="6">
        <v>1450000</v>
      </c>
      <c r="V828" s="6">
        <v>1454062.8</v>
      </c>
      <c r="W828" s="6">
        <v>0</v>
      </c>
      <c r="X828" s="6">
        <v>1454062.8</v>
      </c>
      <c r="Y828" s="6">
        <v>10343.450000000001</v>
      </c>
      <c r="Z828" s="7">
        <v>43424</v>
      </c>
      <c r="AA8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28" s="35" t="str">
        <f>IFERROR(
                    _xlfn.XLOOKUP(Tabela1[[#This Row],[ID]],'Base_Solicitações MP'!B:B,'Base_Solicitações MP'!R:R),
                    "Não enviada")</f>
        <v>Diligência</v>
      </c>
      <c r="AC828" s="15" t="str">
        <f>_xlfn.CONCAT(Tabela1[[#This Row],[Município]],"/",Tabela1[[#This Row],[UF]])</f>
        <v>Fortuna/MA</v>
      </c>
    </row>
    <row r="829" spans="1:29" x14ac:dyDescent="0.25">
      <c r="A829" s="14" t="s">
        <v>705</v>
      </c>
      <c r="B829" s="2" t="s">
        <v>8936</v>
      </c>
      <c r="C829" s="2" t="s">
        <v>11820</v>
      </c>
      <c r="D829" s="3" t="s">
        <v>1631</v>
      </c>
      <c r="E829" s="1" t="s">
        <v>1632</v>
      </c>
      <c r="F829" s="1">
        <v>2012</v>
      </c>
      <c r="G829" s="1">
        <v>2</v>
      </c>
      <c r="H829" s="1" t="s">
        <v>1633</v>
      </c>
      <c r="I829" s="1" t="s">
        <v>44</v>
      </c>
      <c r="J829" s="1" t="s">
        <v>40</v>
      </c>
      <c r="K829" s="1" t="str">
        <f>IF(Tabela1[[#This Row],[Situação da Obra]]="Inacabada - PC Técnica Concluída","Inacabada",Tabela1[[#This Row],[Situação da Obra]])</f>
        <v>Inacabada</v>
      </c>
      <c r="L829" s="1" t="s">
        <v>30</v>
      </c>
      <c r="M829" s="4">
        <v>43727</v>
      </c>
      <c r="N829" s="5">
        <v>0.33150000000000002</v>
      </c>
      <c r="O829" s="4">
        <v>43571</v>
      </c>
      <c r="P829" s="1" t="s">
        <v>31</v>
      </c>
      <c r="Q829" s="1" t="s">
        <v>710</v>
      </c>
      <c r="R829" s="1" t="s">
        <v>32</v>
      </c>
      <c r="S829" s="1" t="s">
        <v>33</v>
      </c>
      <c r="T829" s="1" t="s">
        <v>34</v>
      </c>
      <c r="U829" s="6">
        <v>1297630.72</v>
      </c>
      <c r="V829" s="6">
        <v>1326486.1499999999</v>
      </c>
      <c r="W829" s="6">
        <v>0</v>
      </c>
      <c r="X829" s="6">
        <v>1326486.1499999999</v>
      </c>
      <c r="Y829" s="6">
        <v>1.98</v>
      </c>
      <c r="Z829" s="7">
        <v>43626</v>
      </c>
      <c r="AA8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29" s="35" t="str">
        <f>IFERROR(
                    _xlfn.XLOOKUP(Tabela1[[#This Row],[ID]],'Base_Solicitações MP'!B:B,'Base_Solicitações MP'!R:R),
                    "Não enviada")</f>
        <v>Retornado para Análise FNDE</v>
      </c>
      <c r="AC829" s="15" t="str">
        <f>_xlfn.CONCAT(Tabela1[[#This Row],[Município]],"/",Tabela1[[#This Row],[UF]])</f>
        <v>Penalva/MA</v>
      </c>
    </row>
    <row r="830" spans="1:29" x14ac:dyDescent="0.25">
      <c r="A830" s="14" t="s">
        <v>705</v>
      </c>
      <c r="B830" s="2" t="s">
        <v>8937</v>
      </c>
      <c r="C830" s="2" t="s">
        <v>11821</v>
      </c>
      <c r="D830" s="3" t="s">
        <v>1631</v>
      </c>
      <c r="E830" s="1" t="s">
        <v>1632</v>
      </c>
      <c r="F830" s="1">
        <v>2012</v>
      </c>
      <c r="G830" s="1">
        <v>2</v>
      </c>
      <c r="H830" s="1" t="s">
        <v>1633</v>
      </c>
      <c r="I830" s="1" t="s">
        <v>44</v>
      </c>
      <c r="J830" s="1" t="s">
        <v>40</v>
      </c>
      <c r="K830" s="1" t="str">
        <f>IF(Tabela1[[#This Row],[Situação da Obra]]="Inacabada - PC Técnica Concluída","Inacabada",Tabela1[[#This Row],[Situação da Obra]])</f>
        <v>Inacabada</v>
      </c>
      <c r="L830" s="1" t="s">
        <v>30</v>
      </c>
      <c r="M830" s="4">
        <v>43727</v>
      </c>
      <c r="N830" s="5">
        <v>0.41949999999999998</v>
      </c>
      <c r="O830" s="4">
        <v>43572</v>
      </c>
      <c r="P830" s="1" t="s">
        <v>31</v>
      </c>
      <c r="Q830" s="1" t="s">
        <v>710</v>
      </c>
      <c r="R830" s="1" t="s">
        <v>32</v>
      </c>
      <c r="S830" s="1" t="s">
        <v>33</v>
      </c>
      <c r="T830" s="1" t="s">
        <v>34</v>
      </c>
      <c r="U830" s="6">
        <v>1297630.58</v>
      </c>
      <c r="V830" s="6">
        <v>1304565.48</v>
      </c>
      <c r="W830" s="6">
        <v>0</v>
      </c>
      <c r="X830" s="6">
        <v>1304565.48</v>
      </c>
      <c r="Y830" s="6">
        <v>1.98</v>
      </c>
      <c r="Z830" s="7">
        <v>43626</v>
      </c>
      <c r="AA8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30" s="35" t="str">
        <f>IFERROR(
                    _xlfn.XLOOKUP(Tabela1[[#This Row],[ID]],'Base_Solicitações MP'!B:B,'Base_Solicitações MP'!R:R),
                    "Não enviada")</f>
        <v>Retornado para Análise FNDE</v>
      </c>
      <c r="AC830" s="15" t="str">
        <f>_xlfn.CONCAT(Tabela1[[#This Row],[Município]],"/",Tabela1[[#This Row],[UF]])</f>
        <v>Penalva/MA</v>
      </c>
    </row>
    <row r="831" spans="1:29" x14ac:dyDescent="0.25">
      <c r="A831" s="14" t="s">
        <v>705</v>
      </c>
      <c r="B831" s="2" t="s">
        <v>8938</v>
      </c>
      <c r="C831" s="2" t="s">
        <v>11822</v>
      </c>
      <c r="D831" s="3" t="s">
        <v>1634</v>
      </c>
      <c r="E831" s="1" t="s">
        <v>1635</v>
      </c>
      <c r="F831" s="1">
        <v>2012</v>
      </c>
      <c r="G831" s="1">
        <v>1</v>
      </c>
      <c r="H831" s="1" t="s">
        <v>975</v>
      </c>
      <c r="I831" s="1" t="s">
        <v>44</v>
      </c>
      <c r="J831" s="1" t="s">
        <v>29</v>
      </c>
      <c r="K831" s="1" t="str">
        <f>IF(Tabela1[[#This Row],[Situação da Obra]]="Inacabada - PC Técnica Concluída","Inacabada",Tabela1[[#This Row],[Situação da Obra]])</f>
        <v>Inacabada</v>
      </c>
      <c r="L831" s="1" t="s">
        <v>30</v>
      </c>
      <c r="M831" s="4">
        <v>44915</v>
      </c>
      <c r="N831" s="5">
        <v>0.40570000000000001</v>
      </c>
      <c r="O831" s="4">
        <v>42593</v>
      </c>
      <c r="P831" s="1" t="s">
        <v>31</v>
      </c>
      <c r="Q831" s="1" t="s">
        <v>710</v>
      </c>
      <c r="R831" s="1" t="s">
        <v>32</v>
      </c>
      <c r="S831" s="1" t="s">
        <v>33</v>
      </c>
      <c r="T831" s="1" t="s">
        <v>34</v>
      </c>
      <c r="U831" s="6">
        <v>913926</v>
      </c>
      <c r="V831" s="6">
        <v>1453221.52</v>
      </c>
      <c r="W831" s="6">
        <v>0</v>
      </c>
      <c r="X831" s="6">
        <v>1453221.52</v>
      </c>
      <c r="Y831" s="6">
        <v>220.46</v>
      </c>
      <c r="Z831" s="7">
        <v>42545</v>
      </c>
      <c r="AA8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31" s="35" t="str">
        <f>IFERROR(
                    _xlfn.XLOOKUP(Tabela1[[#This Row],[ID]],'Base_Solicitações MP'!B:B,'Base_Solicitações MP'!R:R),
                    "Não enviada")</f>
        <v>Aguardando Análise FNDE</v>
      </c>
      <c r="AC831" s="15" t="str">
        <f>_xlfn.CONCAT(Tabela1[[#This Row],[Município]],"/",Tabela1[[#This Row],[UF]])</f>
        <v>Timbiras/MA</v>
      </c>
    </row>
    <row r="832" spans="1:29" x14ac:dyDescent="0.25">
      <c r="A832" s="14" t="s">
        <v>705</v>
      </c>
      <c r="B832" s="2" t="s">
        <v>7897</v>
      </c>
      <c r="C832" s="2" t="s">
        <v>11823</v>
      </c>
      <c r="D832" s="3" t="s">
        <v>1636</v>
      </c>
      <c r="E832" s="1" t="s">
        <v>1637</v>
      </c>
      <c r="F832" s="1">
        <v>2012</v>
      </c>
      <c r="G832" s="1">
        <v>1</v>
      </c>
      <c r="H832" s="1" t="s">
        <v>1638</v>
      </c>
      <c r="I832" s="1" t="s">
        <v>44</v>
      </c>
      <c r="J832" s="1" t="s">
        <v>29</v>
      </c>
      <c r="K832" s="1" t="str">
        <f>IF(Tabela1[[#This Row],[Situação da Obra]]="Inacabada - PC Técnica Concluída","Inacabada",Tabela1[[#This Row],[Situação da Obra]])</f>
        <v>Inacabada</v>
      </c>
      <c r="L832" s="1" t="s">
        <v>30</v>
      </c>
      <c r="M832" s="4">
        <v>45016</v>
      </c>
      <c r="N832" s="5">
        <v>0.42309999999999998</v>
      </c>
      <c r="O832" s="4">
        <v>42730</v>
      </c>
      <c r="P832" s="1" t="s">
        <v>31</v>
      </c>
      <c r="Q832" s="1" t="s">
        <v>710</v>
      </c>
      <c r="R832" s="1" t="s">
        <v>32</v>
      </c>
      <c r="S832" s="1" t="s">
        <v>79</v>
      </c>
      <c r="T832" s="1" t="s">
        <v>34</v>
      </c>
      <c r="U832" s="6">
        <v>619402.9</v>
      </c>
      <c r="V832" s="6">
        <v>621209.80000000005</v>
      </c>
      <c r="W832" s="6">
        <v>0</v>
      </c>
      <c r="X832" s="6">
        <v>621209.80000000005</v>
      </c>
      <c r="Y832" s="6">
        <v>330.37</v>
      </c>
      <c r="Z832" s="7">
        <v>42674</v>
      </c>
      <c r="AA8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32" s="35" t="str">
        <f>IFERROR(
                    _xlfn.XLOOKUP(Tabela1[[#This Row],[ID]],'Base_Solicitações MP'!B:B,'Base_Solicitações MP'!R:R),
                    "Não enviada")</f>
        <v>Diligência</v>
      </c>
      <c r="AC832" s="15" t="str">
        <f>_xlfn.CONCAT(Tabela1[[#This Row],[Município]],"/",Tabela1[[#This Row],[UF]])</f>
        <v>Paulino Neves/MA</v>
      </c>
    </row>
    <row r="833" spans="1:29" x14ac:dyDescent="0.25">
      <c r="A833" s="14" t="s">
        <v>705</v>
      </c>
      <c r="B833" s="2" t="s">
        <v>8939</v>
      </c>
      <c r="C833" s="2" t="s">
        <v>11824</v>
      </c>
      <c r="D833" s="3" t="s">
        <v>1639</v>
      </c>
      <c r="E833" s="1" t="s">
        <v>1640</v>
      </c>
      <c r="F833" s="1">
        <v>2012</v>
      </c>
      <c r="G833" s="1">
        <v>2</v>
      </c>
      <c r="H833" s="1" t="s">
        <v>1641</v>
      </c>
      <c r="I833" s="1" t="s">
        <v>44</v>
      </c>
      <c r="J833" s="1" t="s">
        <v>29</v>
      </c>
      <c r="K833" s="1" t="str">
        <f>IF(Tabela1[[#This Row],[Situação da Obra]]="Inacabada - PC Técnica Concluída","Inacabada",Tabela1[[#This Row],[Situação da Obra]])</f>
        <v>Inacabada</v>
      </c>
      <c r="L833" s="1" t="s">
        <v>30</v>
      </c>
      <c r="M833" s="4">
        <v>44915</v>
      </c>
      <c r="N833" s="5">
        <v>0.51300000000000001</v>
      </c>
      <c r="O833" s="4">
        <v>43518</v>
      </c>
      <c r="P833" s="1" t="s">
        <v>31</v>
      </c>
      <c r="Q833" s="1" t="s">
        <v>710</v>
      </c>
      <c r="R833" s="1" t="s">
        <v>32</v>
      </c>
      <c r="S833" s="1" t="s">
        <v>33</v>
      </c>
      <c r="T833" s="1" t="s">
        <v>34</v>
      </c>
      <c r="U833" s="6">
        <v>1452863.12</v>
      </c>
      <c r="V833" s="6">
        <v>1454838.53</v>
      </c>
      <c r="W833" s="6">
        <v>0</v>
      </c>
      <c r="X833" s="6">
        <v>1454838.53</v>
      </c>
      <c r="Y833" s="6">
        <v>0</v>
      </c>
      <c r="Z833" s="7">
        <v>43552</v>
      </c>
      <c r="AA8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33" s="35" t="str">
        <f>IFERROR(
                    _xlfn.XLOOKUP(Tabela1[[#This Row],[ID]],'Base_Solicitações MP'!B:B,'Base_Solicitações MP'!R:R),
                    "Não enviada")</f>
        <v>Não enviada</v>
      </c>
      <c r="AC833" s="15" t="str">
        <f>_xlfn.CONCAT(Tabela1[[#This Row],[Município]],"/",Tabela1[[#This Row],[UF]])</f>
        <v>Araioses/MA</v>
      </c>
    </row>
    <row r="834" spans="1:29" x14ac:dyDescent="0.25">
      <c r="A834" s="14" t="s">
        <v>705</v>
      </c>
      <c r="B834" s="2" t="s">
        <v>8940</v>
      </c>
      <c r="C834" s="2" t="s">
        <v>11825</v>
      </c>
      <c r="D834" s="3" t="s">
        <v>1639</v>
      </c>
      <c r="E834" s="1" t="s">
        <v>1640</v>
      </c>
      <c r="F834" s="1">
        <v>2012</v>
      </c>
      <c r="G834" s="1">
        <v>2</v>
      </c>
      <c r="H834" s="1" t="s">
        <v>1641</v>
      </c>
      <c r="I834" s="1" t="s">
        <v>44</v>
      </c>
      <c r="J834" s="1" t="s">
        <v>29</v>
      </c>
      <c r="K834" s="1" t="str">
        <f>IF(Tabela1[[#This Row],[Situação da Obra]]="Inacabada - PC Técnica Concluída","Inacabada",Tabela1[[#This Row],[Situação da Obra]])</f>
        <v>Inacabada</v>
      </c>
      <c r="L834" s="1" t="s">
        <v>30</v>
      </c>
      <c r="M834" s="4">
        <v>44915</v>
      </c>
      <c r="N834" s="5">
        <v>0.64929999999999999</v>
      </c>
      <c r="O834" s="4">
        <v>43514</v>
      </c>
      <c r="P834" s="1" t="s">
        <v>31</v>
      </c>
      <c r="Q834" s="1" t="s">
        <v>710</v>
      </c>
      <c r="R834" s="1" t="s">
        <v>32</v>
      </c>
      <c r="S834" s="1" t="s">
        <v>33</v>
      </c>
      <c r="T834" s="1" t="s">
        <v>34</v>
      </c>
      <c r="U834" s="6">
        <v>1453017.45</v>
      </c>
      <c r="V834" s="6">
        <v>1454196.32</v>
      </c>
      <c r="W834" s="6">
        <v>0</v>
      </c>
      <c r="X834" s="6">
        <v>1454196.32</v>
      </c>
      <c r="Y834" s="6">
        <v>0</v>
      </c>
      <c r="Z834" s="7">
        <v>43552</v>
      </c>
      <c r="AA8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34" s="35" t="str">
        <f>IFERROR(
                    _xlfn.XLOOKUP(Tabela1[[#This Row],[ID]],'Base_Solicitações MP'!B:B,'Base_Solicitações MP'!R:R),
                    "Não enviada")</f>
        <v>Não enviada</v>
      </c>
      <c r="AC834" s="15" t="str">
        <f>_xlfn.CONCAT(Tabela1[[#This Row],[Município]],"/",Tabela1[[#This Row],[UF]])</f>
        <v>Araioses/MA</v>
      </c>
    </row>
    <row r="835" spans="1:29" x14ac:dyDescent="0.25">
      <c r="A835" s="14" t="s">
        <v>705</v>
      </c>
      <c r="B835" s="2" t="s">
        <v>8941</v>
      </c>
      <c r="C835" s="2" t="s">
        <v>8371</v>
      </c>
      <c r="D835" s="3" t="s">
        <v>1642</v>
      </c>
      <c r="E835" s="1" t="s">
        <v>1643</v>
      </c>
      <c r="F835" s="1">
        <v>2012</v>
      </c>
      <c r="G835" s="1">
        <v>1</v>
      </c>
      <c r="H835" s="1" t="s">
        <v>1644</v>
      </c>
      <c r="I835" s="1" t="s">
        <v>44</v>
      </c>
      <c r="J835" s="1" t="s">
        <v>29</v>
      </c>
      <c r="K835" s="1" t="str">
        <f>IF(Tabela1[[#This Row],[Situação da Obra]]="Inacabada - PC Técnica Concluída","Inacabada",Tabela1[[#This Row],[Situação da Obra]])</f>
        <v>Inacabada</v>
      </c>
      <c r="L835" s="1" t="s">
        <v>30</v>
      </c>
      <c r="M835" s="4">
        <v>44915</v>
      </c>
      <c r="N835" s="5">
        <v>0.374</v>
      </c>
      <c r="O835" s="4">
        <v>43325</v>
      </c>
      <c r="P835" s="1" t="s">
        <v>31</v>
      </c>
      <c r="Q835" s="1" t="s">
        <v>710</v>
      </c>
      <c r="R835" s="1" t="s">
        <v>32</v>
      </c>
      <c r="S835" s="1" t="s">
        <v>33</v>
      </c>
      <c r="T835" s="1" t="s">
        <v>34</v>
      </c>
      <c r="U835" s="6">
        <v>1451194.91</v>
      </c>
      <c r="V835" s="6">
        <v>1453200</v>
      </c>
      <c r="W835" s="6">
        <v>0</v>
      </c>
      <c r="X835" s="6">
        <v>1453200</v>
      </c>
      <c r="Y835" s="6">
        <v>5758.39</v>
      </c>
      <c r="Z835" s="7">
        <v>43373</v>
      </c>
      <c r="AA8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35" s="35" t="str">
        <f>IFERROR(
                    _xlfn.XLOOKUP(Tabela1[[#This Row],[ID]],'Base_Solicitações MP'!B:B,'Base_Solicitações MP'!R:R),
                    "Não enviada")</f>
        <v>Diligência</v>
      </c>
      <c r="AC835" s="15" t="str">
        <f>_xlfn.CONCAT(Tabela1[[#This Row],[Município]],"/",Tabela1[[#This Row],[UF]])</f>
        <v>São Vicente Ferrer/MA</v>
      </c>
    </row>
    <row r="836" spans="1:29" x14ac:dyDescent="0.25">
      <c r="A836" s="14" t="s">
        <v>705</v>
      </c>
      <c r="B836" s="2" t="s">
        <v>8942</v>
      </c>
      <c r="C836" s="2" t="s">
        <v>11826</v>
      </c>
      <c r="D836" s="3" t="s">
        <v>1645</v>
      </c>
      <c r="E836" s="1" t="s">
        <v>1646</v>
      </c>
      <c r="F836" s="1">
        <v>2012</v>
      </c>
      <c r="G836" s="1">
        <v>2</v>
      </c>
      <c r="H836" s="1" t="s">
        <v>810</v>
      </c>
      <c r="I836" s="1" t="s">
        <v>44</v>
      </c>
      <c r="J836" s="1" t="s">
        <v>29</v>
      </c>
      <c r="K836" s="1" t="str">
        <f>IF(Tabela1[[#This Row],[Situação da Obra]]="Inacabada - PC Técnica Concluída","Inacabada",Tabela1[[#This Row],[Situação da Obra]])</f>
        <v>Inacabada</v>
      </c>
      <c r="L836" s="1" t="s">
        <v>30</v>
      </c>
      <c r="M836" s="4">
        <v>44915</v>
      </c>
      <c r="N836" s="5">
        <v>0.1744</v>
      </c>
      <c r="O836" s="4">
        <v>42733</v>
      </c>
      <c r="P836" s="1" t="s">
        <v>31</v>
      </c>
      <c r="Q836" s="1" t="s">
        <v>710</v>
      </c>
      <c r="R836" s="1" t="s">
        <v>32</v>
      </c>
      <c r="S836" s="1" t="s">
        <v>33</v>
      </c>
      <c r="T836" s="1" t="s">
        <v>34</v>
      </c>
      <c r="U836" s="6">
        <v>1452792.56</v>
      </c>
      <c r="V836" s="6">
        <v>1454990.24</v>
      </c>
      <c r="W836" s="6">
        <v>0</v>
      </c>
      <c r="X836" s="6">
        <v>1454990.24</v>
      </c>
      <c r="Y836" s="6">
        <v>38576.480000000003</v>
      </c>
      <c r="Z836" s="7">
        <v>44901</v>
      </c>
      <c r="AA8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36" s="35" t="str">
        <f>IFERROR(
                    _xlfn.XLOOKUP(Tabela1[[#This Row],[ID]],'Base_Solicitações MP'!B:B,'Base_Solicitações MP'!R:R),
                    "Não enviada")</f>
        <v>Diligência</v>
      </c>
      <c r="AC836" s="15" t="str">
        <f>_xlfn.CONCAT(Tabela1[[#This Row],[Município]],"/",Tabela1[[#This Row],[UF]])</f>
        <v>Cururupu/MA</v>
      </c>
    </row>
    <row r="837" spans="1:29" x14ac:dyDescent="0.25">
      <c r="A837" s="14" t="s">
        <v>705</v>
      </c>
      <c r="B837" s="2" t="s">
        <v>8943</v>
      </c>
      <c r="C837" s="2" t="s">
        <v>11827</v>
      </c>
      <c r="D837" s="3" t="s">
        <v>1645</v>
      </c>
      <c r="E837" s="1" t="s">
        <v>1647</v>
      </c>
      <c r="F837" s="1">
        <v>2012</v>
      </c>
      <c r="G837" s="1">
        <v>2</v>
      </c>
      <c r="H837" s="1" t="s">
        <v>810</v>
      </c>
      <c r="I837" s="1" t="s">
        <v>44</v>
      </c>
      <c r="J837" s="1" t="s">
        <v>29</v>
      </c>
      <c r="K837" s="1" t="str">
        <f>IF(Tabela1[[#This Row],[Situação da Obra]]="Inacabada - PC Técnica Concluída","Inacabada",Tabela1[[#This Row],[Situação da Obra]])</f>
        <v>Inacabada</v>
      </c>
      <c r="L837" s="1" t="s">
        <v>30</v>
      </c>
      <c r="M837" s="4">
        <v>44915</v>
      </c>
      <c r="N837" s="5">
        <v>0.82589999999999997</v>
      </c>
      <c r="O837" s="4">
        <v>42733</v>
      </c>
      <c r="P837" s="1" t="s">
        <v>31</v>
      </c>
      <c r="Q837" s="1" t="s">
        <v>710</v>
      </c>
      <c r="R837" s="1" t="s">
        <v>32</v>
      </c>
      <c r="S837" s="1" t="s">
        <v>33</v>
      </c>
      <c r="T837" s="1" t="s">
        <v>34</v>
      </c>
      <c r="U837" s="6">
        <v>1452792.56</v>
      </c>
      <c r="V837" s="6">
        <v>1454990.24</v>
      </c>
      <c r="W837" s="6">
        <v>0</v>
      </c>
      <c r="X837" s="6">
        <v>1454990.24</v>
      </c>
      <c r="Y837" s="6">
        <v>38576.480000000003</v>
      </c>
      <c r="Z837" s="7">
        <v>44901</v>
      </c>
      <c r="AA8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37" s="35" t="str">
        <f>IFERROR(
                    _xlfn.XLOOKUP(Tabela1[[#This Row],[ID]],'Base_Solicitações MP'!B:B,'Base_Solicitações MP'!R:R),
                    "Não enviada")</f>
        <v>Diligência</v>
      </c>
      <c r="AC837" s="15" t="str">
        <f>_xlfn.CONCAT(Tabela1[[#This Row],[Município]],"/",Tabela1[[#This Row],[UF]])</f>
        <v>Cururupu/MA</v>
      </c>
    </row>
    <row r="838" spans="1:29" x14ac:dyDescent="0.25">
      <c r="A838" s="14" t="s">
        <v>705</v>
      </c>
      <c r="B838" s="2" t="s">
        <v>8944</v>
      </c>
      <c r="C838" s="2" t="s">
        <v>11828</v>
      </c>
      <c r="D838" s="3" t="s">
        <v>1648</v>
      </c>
      <c r="E838" s="1" t="s">
        <v>1649</v>
      </c>
      <c r="F838" s="1">
        <v>2012</v>
      </c>
      <c r="G838" s="1">
        <v>3</v>
      </c>
      <c r="H838" s="1" t="s">
        <v>90</v>
      </c>
      <c r="I838" s="1" t="s">
        <v>44</v>
      </c>
      <c r="J838" s="1" t="s">
        <v>29</v>
      </c>
      <c r="K838" s="1" t="str">
        <f>IF(Tabela1[[#This Row],[Situação da Obra]]="Inacabada - PC Técnica Concluída","Inacabada",Tabela1[[#This Row],[Situação da Obra]])</f>
        <v>Inacabada</v>
      </c>
      <c r="L838" s="1" t="s">
        <v>30</v>
      </c>
      <c r="M838" s="4">
        <v>44915</v>
      </c>
      <c r="N838" s="5">
        <v>0.64559999999999995</v>
      </c>
      <c r="O838" s="4">
        <v>42667</v>
      </c>
      <c r="P838" s="1" t="s">
        <v>31</v>
      </c>
      <c r="Q838" s="1" t="s">
        <v>710</v>
      </c>
      <c r="R838" s="1" t="s">
        <v>32</v>
      </c>
      <c r="S838" s="1" t="s">
        <v>33</v>
      </c>
      <c r="T838" s="1" t="s">
        <v>34</v>
      </c>
      <c r="U838" s="6">
        <v>1301800.79</v>
      </c>
      <c r="V838" s="6">
        <v>1303738.3999999999</v>
      </c>
      <c r="W838" s="6">
        <v>0</v>
      </c>
      <c r="X838" s="6">
        <v>1303738.3999999999</v>
      </c>
      <c r="Y838" s="6">
        <v>9358.8700000000008</v>
      </c>
      <c r="Z838" s="7">
        <v>42639</v>
      </c>
      <c r="AA8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38" s="35" t="str">
        <f>IFERROR(
                    _xlfn.XLOOKUP(Tabela1[[#This Row],[ID]],'Base_Solicitações MP'!B:B,'Base_Solicitações MP'!R:R),
                    "Não enviada")</f>
        <v>Aguardando Análise FNDE</v>
      </c>
      <c r="AC838" s="15" t="str">
        <f>_xlfn.CONCAT(Tabela1[[#This Row],[Município]],"/",Tabela1[[#This Row],[UF]])</f>
        <v>Grajaú/MA</v>
      </c>
    </row>
    <row r="839" spans="1:29" x14ac:dyDescent="0.25">
      <c r="A839" s="14" t="s">
        <v>705</v>
      </c>
      <c r="B839" s="2" t="s">
        <v>8945</v>
      </c>
      <c r="C839" s="2" t="s">
        <v>11829</v>
      </c>
      <c r="D839" s="3" t="s">
        <v>1648</v>
      </c>
      <c r="E839" s="1" t="s">
        <v>1649</v>
      </c>
      <c r="F839" s="1">
        <v>2012</v>
      </c>
      <c r="G839" s="1">
        <v>3</v>
      </c>
      <c r="H839" s="1" t="s">
        <v>90</v>
      </c>
      <c r="I839" s="1" t="s">
        <v>44</v>
      </c>
      <c r="J839" s="1" t="s">
        <v>29</v>
      </c>
      <c r="K839" s="1" t="str">
        <f>IF(Tabela1[[#This Row],[Situação da Obra]]="Inacabada - PC Técnica Concluída","Inacabada",Tabela1[[#This Row],[Situação da Obra]])</f>
        <v>Inacabada</v>
      </c>
      <c r="L839" s="1" t="s">
        <v>30</v>
      </c>
      <c r="M839" s="4">
        <v>44915</v>
      </c>
      <c r="N839" s="5">
        <v>0.69630000000000003</v>
      </c>
      <c r="O839" s="4">
        <v>42667</v>
      </c>
      <c r="P839" s="1" t="s">
        <v>31</v>
      </c>
      <c r="Q839" s="1" t="s">
        <v>710</v>
      </c>
      <c r="R839" s="1" t="s">
        <v>32</v>
      </c>
      <c r="S839" s="1" t="s">
        <v>33</v>
      </c>
      <c r="T839" s="1" t="s">
        <v>34</v>
      </c>
      <c r="U839" s="6">
        <v>1327732.72</v>
      </c>
      <c r="V839" s="6">
        <v>1330735.71</v>
      </c>
      <c r="W839" s="6">
        <v>0</v>
      </c>
      <c r="X839" s="6">
        <v>1330735.71</v>
      </c>
      <c r="Y839" s="6">
        <v>9358.8700000000008</v>
      </c>
      <c r="Z839" s="7">
        <v>42639</v>
      </c>
      <c r="AA8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39" s="35" t="str">
        <f>IFERROR(
                    _xlfn.XLOOKUP(Tabela1[[#This Row],[ID]],'Base_Solicitações MP'!B:B,'Base_Solicitações MP'!R:R),
                    "Não enviada")</f>
        <v>Aguardando Análise FNDE</v>
      </c>
      <c r="AC839" s="15" t="str">
        <f>_xlfn.CONCAT(Tabela1[[#This Row],[Município]],"/",Tabela1[[#This Row],[UF]])</f>
        <v>Grajaú/MA</v>
      </c>
    </row>
    <row r="840" spans="1:29" x14ac:dyDescent="0.25">
      <c r="A840" s="14" t="s">
        <v>705</v>
      </c>
      <c r="B840" s="2" t="s">
        <v>8946</v>
      </c>
      <c r="C840" s="2" t="s">
        <v>8366</v>
      </c>
      <c r="D840" s="3" t="s">
        <v>1648</v>
      </c>
      <c r="E840" s="1" t="s">
        <v>1649</v>
      </c>
      <c r="F840" s="1">
        <v>2012</v>
      </c>
      <c r="G840" s="1">
        <v>3</v>
      </c>
      <c r="H840" s="1" t="s">
        <v>90</v>
      </c>
      <c r="I840" s="1" t="s">
        <v>44</v>
      </c>
      <c r="J840" s="1" t="s">
        <v>29</v>
      </c>
      <c r="K840" s="1" t="str">
        <f>IF(Tabela1[[#This Row],[Situação da Obra]]="Inacabada - PC Técnica Concluída","Inacabada",Tabela1[[#This Row],[Situação da Obra]])</f>
        <v>Inacabada</v>
      </c>
      <c r="L840" s="1" t="s">
        <v>30</v>
      </c>
      <c r="M840" s="4">
        <v>44915</v>
      </c>
      <c r="N840" s="5">
        <v>0.60719999999999996</v>
      </c>
      <c r="O840" s="4">
        <v>42667</v>
      </c>
      <c r="P840" s="1" t="s">
        <v>31</v>
      </c>
      <c r="Q840" s="1" t="s">
        <v>710</v>
      </c>
      <c r="R840" s="1" t="s">
        <v>32</v>
      </c>
      <c r="S840" s="1" t="s">
        <v>33</v>
      </c>
      <c r="T840" s="1" t="s">
        <v>34</v>
      </c>
      <c r="U840" s="6">
        <v>1336736.19</v>
      </c>
      <c r="V840" s="6">
        <v>1337160.3</v>
      </c>
      <c r="W840" s="6">
        <v>0</v>
      </c>
      <c r="X840" s="6">
        <v>1337160.3</v>
      </c>
      <c r="Y840" s="6">
        <v>9358.8700000000008</v>
      </c>
      <c r="Z840" s="7">
        <v>42639</v>
      </c>
      <c r="AA8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40" s="35" t="str">
        <f>IFERROR(
                    _xlfn.XLOOKUP(Tabela1[[#This Row],[ID]],'Base_Solicitações MP'!B:B,'Base_Solicitações MP'!R:R),
                    "Não enviada")</f>
        <v>Aguardando Análise FNDE</v>
      </c>
      <c r="AC840" s="15" t="str">
        <f>_xlfn.CONCAT(Tabela1[[#This Row],[Município]],"/",Tabela1[[#This Row],[UF]])</f>
        <v>Grajaú/MA</v>
      </c>
    </row>
    <row r="841" spans="1:29" x14ac:dyDescent="0.25">
      <c r="A841" s="14" t="s">
        <v>705</v>
      </c>
      <c r="B841" s="2" t="s">
        <v>8947</v>
      </c>
      <c r="C841" s="2" t="s">
        <v>11830</v>
      </c>
      <c r="D841" s="3" t="s">
        <v>1650</v>
      </c>
      <c r="E841" s="1" t="s">
        <v>1651</v>
      </c>
      <c r="F841" s="1">
        <v>2013</v>
      </c>
      <c r="G841" s="1">
        <v>1</v>
      </c>
      <c r="H841" s="1" t="s">
        <v>1652</v>
      </c>
      <c r="I841" s="1" t="s">
        <v>634</v>
      </c>
      <c r="J841" s="1" t="s">
        <v>40</v>
      </c>
      <c r="K841" s="1" t="str">
        <f>IF(Tabela1[[#This Row],[Situação da Obra]]="Inacabada - PC Técnica Concluída","Inacabada",Tabela1[[#This Row],[Situação da Obra]])</f>
        <v>Inacabada</v>
      </c>
      <c r="L841" s="1" t="s">
        <v>30</v>
      </c>
      <c r="M841" s="4">
        <v>44545</v>
      </c>
      <c r="N841" s="5">
        <v>0</v>
      </c>
      <c r="O841" s="4"/>
      <c r="P841" s="1" t="s">
        <v>31</v>
      </c>
      <c r="Q841" s="1" t="s">
        <v>710</v>
      </c>
      <c r="R841" s="1" t="s">
        <v>32</v>
      </c>
      <c r="S841" s="1" t="s">
        <v>353</v>
      </c>
      <c r="T841" s="1" t="s">
        <v>34</v>
      </c>
      <c r="U841" s="6">
        <v>1869466.11</v>
      </c>
      <c r="V841" s="6">
        <v>1888084.32</v>
      </c>
      <c r="W841" s="6">
        <v>0</v>
      </c>
      <c r="X841" s="6">
        <v>1888084.32</v>
      </c>
      <c r="Y841" s="6">
        <v>0</v>
      </c>
      <c r="Z841" s="7">
        <v>43676</v>
      </c>
      <c r="AA8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41" s="35" t="str">
        <f>IFERROR(
                    _xlfn.XLOOKUP(Tabela1[[#This Row],[ID]],'Base_Solicitações MP'!B:B,'Base_Solicitações MP'!R:R),
                    "Não enviada")</f>
        <v>Diligência</v>
      </c>
      <c r="AC841" s="15" t="str">
        <f>_xlfn.CONCAT(Tabela1[[#This Row],[Município]],"/",Tabela1[[#This Row],[UF]])</f>
        <v>São Francisco do Sul/SC</v>
      </c>
    </row>
    <row r="842" spans="1:29" x14ac:dyDescent="0.25">
      <c r="A842" s="14" t="s">
        <v>705</v>
      </c>
      <c r="B842" s="2" t="s">
        <v>8948</v>
      </c>
      <c r="C842" s="2" t="s">
        <v>11831</v>
      </c>
      <c r="D842" s="3" t="s">
        <v>1653</v>
      </c>
      <c r="E842" s="1" t="s">
        <v>1654</v>
      </c>
      <c r="F842" s="1">
        <v>2012</v>
      </c>
      <c r="G842" s="1">
        <v>5</v>
      </c>
      <c r="H842" s="1" t="s">
        <v>832</v>
      </c>
      <c r="I842" s="1" t="s">
        <v>44</v>
      </c>
      <c r="J842" s="1" t="s">
        <v>40</v>
      </c>
      <c r="K842" s="1" t="str">
        <f>IF(Tabela1[[#This Row],[Situação da Obra]]="Inacabada - PC Técnica Concluída","Inacabada",Tabela1[[#This Row],[Situação da Obra]])</f>
        <v>Inacabada</v>
      </c>
      <c r="L842" s="1" t="s">
        <v>30</v>
      </c>
      <c r="M842" s="4">
        <v>43587</v>
      </c>
      <c r="N842" s="5">
        <v>0.19819999999999999</v>
      </c>
      <c r="O842" s="4"/>
      <c r="P842" s="1" t="s">
        <v>31</v>
      </c>
      <c r="Q842" s="1" t="s">
        <v>710</v>
      </c>
      <c r="R842" s="1" t="s">
        <v>32</v>
      </c>
      <c r="S842" s="1" t="s">
        <v>33</v>
      </c>
      <c r="T842" s="1" t="s">
        <v>34</v>
      </c>
      <c r="U842" s="6" t="s">
        <v>41</v>
      </c>
      <c r="V842" s="6">
        <v>1294000.4099999999</v>
      </c>
      <c r="W842" s="6">
        <v>0</v>
      </c>
      <c r="X842" s="6">
        <v>1294000.4099999999</v>
      </c>
      <c r="Y842" s="6" t="s">
        <v>41</v>
      </c>
      <c r="Z842" s="7">
        <v>43527</v>
      </c>
      <c r="AA8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42" s="35" t="str">
        <f>IFERROR(
                    _xlfn.XLOOKUP(Tabela1[[#This Row],[ID]],'Base_Solicitações MP'!B:B,'Base_Solicitações MP'!R:R),
                    "Não enviada")</f>
        <v>Diligência</v>
      </c>
      <c r="AC842" s="15" t="str">
        <f>_xlfn.CONCAT(Tabela1[[#This Row],[Município]],"/",Tabela1[[#This Row],[UF]])</f>
        <v>Buriticupu/MA</v>
      </c>
    </row>
    <row r="843" spans="1:29" x14ac:dyDescent="0.25">
      <c r="A843" s="14" t="s">
        <v>705</v>
      </c>
      <c r="B843" s="2" t="s">
        <v>8949</v>
      </c>
      <c r="C843" s="2" t="s">
        <v>8362</v>
      </c>
      <c r="D843" s="3" t="s">
        <v>1653</v>
      </c>
      <c r="E843" s="1" t="s">
        <v>1654</v>
      </c>
      <c r="F843" s="1">
        <v>2012</v>
      </c>
      <c r="G843" s="1">
        <v>5</v>
      </c>
      <c r="H843" s="1" t="s">
        <v>832</v>
      </c>
      <c r="I843" s="1" t="s">
        <v>44</v>
      </c>
      <c r="J843" s="1" t="s">
        <v>40</v>
      </c>
      <c r="K843" s="1" t="str">
        <f>IF(Tabela1[[#This Row],[Situação da Obra]]="Inacabada - PC Técnica Concluída","Inacabada",Tabela1[[#This Row],[Situação da Obra]])</f>
        <v>Inacabada</v>
      </c>
      <c r="L843" s="1" t="s">
        <v>30</v>
      </c>
      <c r="M843" s="4">
        <v>43587</v>
      </c>
      <c r="N843" s="5">
        <v>0.65229999999999999</v>
      </c>
      <c r="O843" s="4">
        <v>43586</v>
      </c>
      <c r="P843" s="1" t="s">
        <v>31</v>
      </c>
      <c r="Q843" s="1" t="s">
        <v>710</v>
      </c>
      <c r="R843" s="1" t="s">
        <v>32</v>
      </c>
      <c r="S843" s="1" t="s">
        <v>33</v>
      </c>
      <c r="T843" s="1" t="s">
        <v>34</v>
      </c>
      <c r="U843" s="6">
        <v>1378064.13</v>
      </c>
      <c r="V843" s="6">
        <v>1437893.15</v>
      </c>
      <c r="W843" s="6">
        <v>0</v>
      </c>
      <c r="X843" s="6">
        <v>1437893.15</v>
      </c>
      <c r="Y843" s="6">
        <v>22229.58</v>
      </c>
      <c r="Z843" s="7">
        <v>43527</v>
      </c>
      <c r="AA8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43" s="35" t="str">
        <f>IFERROR(
                    _xlfn.XLOOKUP(Tabela1[[#This Row],[ID]],'Base_Solicitações MP'!B:B,'Base_Solicitações MP'!R:R),
                    "Não enviada")</f>
        <v>Diligência</v>
      </c>
      <c r="AC843" s="15" t="str">
        <f>_xlfn.CONCAT(Tabela1[[#This Row],[Município]],"/",Tabela1[[#This Row],[UF]])</f>
        <v>Buriticupu/MA</v>
      </c>
    </row>
    <row r="844" spans="1:29" x14ac:dyDescent="0.25">
      <c r="A844" s="14" t="s">
        <v>705</v>
      </c>
      <c r="B844" s="2" t="s">
        <v>8950</v>
      </c>
      <c r="C844" s="2" t="s">
        <v>11832</v>
      </c>
      <c r="D844" s="3" t="s">
        <v>1653</v>
      </c>
      <c r="E844" s="1" t="s">
        <v>1654</v>
      </c>
      <c r="F844" s="1">
        <v>2012</v>
      </c>
      <c r="G844" s="1">
        <v>5</v>
      </c>
      <c r="H844" s="1" t="s">
        <v>832</v>
      </c>
      <c r="I844" s="1" t="s">
        <v>44</v>
      </c>
      <c r="J844" s="1" t="s">
        <v>40</v>
      </c>
      <c r="K844" s="1" t="str">
        <f>IF(Tabela1[[#This Row],[Situação da Obra]]="Inacabada - PC Técnica Concluída","Inacabada",Tabela1[[#This Row],[Situação da Obra]])</f>
        <v>Inacabada</v>
      </c>
      <c r="L844" s="1" t="s">
        <v>30</v>
      </c>
      <c r="M844" s="4">
        <v>43587</v>
      </c>
      <c r="N844" s="5">
        <v>0.15079999999999999</v>
      </c>
      <c r="O844" s="4"/>
      <c r="P844" s="1" t="s">
        <v>31</v>
      </c>
      <c r="Q844" s="1" t="s">
        <v>710</v>
      </c>
      <c r="R844" s="1" t="s">
        <v>32</v>
      </c>
      <c r="S844" s="1" t="s">
        <v>33</v>
      </c>
      <c r="T844" s="1" t="s">
        <v>34</v>
      </c>
      <c r="U844" s="6">
        <v>1381877.79</v>
      </c>
      <c r="V844" s="6">
        <v>1437892.07</v>
      </c>
      <c r="W844" s="6">
        <v>0</v>
      </c>
      <c r="X844" s="6">
        <v>1437892.07</v>
      </c>
      <c r="Y844" s="6">
        <v>22229.58</v>
      </c>
      <c r="Z844" s="7">
        <v>43527</v>
      </c>
      <c r="AA8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44" s="35" t="str">
        <f>IFERROR(
                    _xlfn.XLOOKUP(Tabela1[[#This Row],[ID]],'Base_Solicitações MP'!B:B,'Base_Solicitações MP'!R:R),
                    "Não enviada")</f>
        <v>Diligência</v>
      </c>
      <c r="AC844" s="15" t="str">
        <f>_xlfn.CONCAT(Tabela1[[#This Row],[Município]],"/",Tabela1[[#This Row],[UF]])</f>
        <v>Buriticupu/MA</v>
      </c>
    </row>
    <row r="845" spans="1:29" x14ac:dyDescent="0.25">
      <c r="A845" s="14" t="s">
        <v>705</v>
      </c>
      <c r="B845" s="2" t="s">
        <v>8951</v>
      </c>
      <c r="C845" s="2" t="s">
        <v>11833</v>
      </c>
      <c r="D845" s="3" t="s">
        <v>1653</v>
      </c>
      <c r="E845" s="1" t="s">
        <v>1654</v>
      </c>
      <c r="F845" s="1">
        <v>2012</v>
      </c>
      <c r="G845" s="1">
        <v>5</v>
      </c>
      <c r="H845" s="1" t="s">
        <v>832</v>
      </c>
      <c r="I845" s="1" t="s">
        <v>44</v>
      </c>
      <c r="J845" s="1" t="s">
        <v>40</v>
      </c>
      <c r="K845" s="1" t="str">
        <f>IF(Tabela1[[#This Row],[Situação da Obra]]="Inacabada - PC Técnica Concluída","Inacabada",Tabela1[[#This Row],[Situação da Obra]])</f>
        <v>Inacabada</v>
      </c>
      <c r="L845" s="1" t="s">
        <v>30</v>
      </c>
      <c r="M845" s="4">
        <v>43587</v>
      </c>
      <c r="N845" s="5">
        <v>0.10390000000000001</v>
      </c>
      <c r="O845" s="4"/>
      <c r="P845" s="1" t="s">
        <v>31</v>
      </c>
      <c r="Q845" s="1" t="s">
        <v>710</v>
      </c>
      <c r="R845" s="1" t="s">
        <v>32</v>
      </c>
      <c r="S845" s="1" t="s">
        <v>33</v>
      </c>
      <c r="T845" s="1" t="s">
        <v>34</v>
      </c>
      <c r="U845" s="6" t="s">
        <v>41</v>
      </c>
      <c r="V845" s="6">
        <v>1294000.3799999999</v>
      </c>
      <c r="W845" s="6">
        <v>0</v>
      </c>
      <c r="X845" s="6">
        <v>1294000.3799999999</v>
      </c>
      <c r="Y845" s="6" t="s">
        <v>41</v>
      </c>
      <c r="Z845" s="7">
        <v>43527</v>
      </c>
      <c r="AA8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45" s="35" t="str">
        <f>IFERROR(
                    _xlfn.XLOOKUP(Tabela1[[#This Row],[ID]],'Base_Solicitações MP'!B:B,'Base_Solicitações MP'!R:R),
                    "Não enviada")</f>
        <v>Diligência</v>
      </c>
      <c r="AC845" s="15" t="str">
        <f>_xlfn.CONCAT(Tabela1[[#This Row],[Município]],"/",Tabela1[[#This Row],[UF]])</f>
        <v>Buriticupu/MA</v>
      </c>
    </row>
    <row r="846" spans="1:29" x14ac:dyDescent="0.25">
      <c r="A846" s="14" t="s">
        <v>705</v>
      </c>
      <c r="B846" s="2" t="s">
        <v>8952</v>
      </c>
      <c r="C846" s="2" t="s">
        <v>11834</v>
      </c>
      <c r="D846" s="3" t="s">
        <v>1655</v>
      </c>
      <c r="E846" s="1" t="s">
        <v>1656</v>
      </c>
      <c r="F846" s="1">
        <v>2012</v>
      </c>
      <c r="G846" s="1">
        <v>1</v>
      </c>
      <c r="H846" s="1" t="s">
        <v>1657</v>
      </c>
      <c r="I846" s="1" t="s">
        <v>44</v>
      </c>
      <c r="J846" s="1" t="s">
        <v>56</v>
      </c>
      <c r="K846" s="1" t="str">
        <f>IF(Tabela1[[#This Row],[Situação da Obra]]="Inacabada - PC Técnica Concluída","Inacabada",Tabela1[[#This Row],[Situação da Obra]])</f>
        <v>Paralisada</v>
      </c>
      <c r="L846" s="1" t="s">
        <v>30</v>
      </c>
      <c r="M846" s="4">
        <v>45041</v>
      </c>
      <c r="N846" s="5">
        <v>0.22900000000000001</v>
      </c>
      <c r="O846" s="4">
        <v>45041</v>
      </c>
      <c r="P846" s="1" t="s">
        <v>31</v>
      </c>
      <c r="Q846" s="1" t="s">
        <v>710</v>
      </c>
      <c r="R846" s="1" t="s">
        <v>32</v>
      </c>
      <c r="S846" s="1" t="s">
        <v>33</v>
      </c>
      <c r="T846" s="1" t="s">
        <v>34</v>
      </c>
      <c r="U846" s="6">
        <v>1047072.96</v>
      </c>
      <c r="V846" s="6">
        <v>1330095.74</v>
      </c>
      <c r="W846" s="6">
        <v>0</v>
      </c>
      <c r="X846" s="6">
        <v>1330095.74</v>
      </c>
      <c r="Y846" s="6">
        <v>3861.87</v>
      </c>
      <c r="Z846" s="7">
        <v>45166</v>
      </c>
      <c r="AA8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46" s="35" t="str">
        <f>IFERROR(
                    _xlfn.XLOOKUP(Tabela1[[#This Row],[ID]],'Base_Solicitações MP'!B:B,'Base_Solicitações MP'!R:R),
                    "Não enviada")</f>
        <v>Retornado para Análise FNDE</v>
      </c>
      <c r="AC846" s="15" t="str">
        <f>_xlfn.CONCAT(Tabela1[[#This Row],[Município]],"/",Tabela1[[#This Row],[UF]])</f>
        <v>Esperantinópolis/MA</v>
      </c>
    </row>
    <row r="847" spans="1:29" x14ac:dyDescent="0.25">
      <c r="A847" s="14" t="s">
        <v>705</v>
      </c>
      <c r="B847" s="2" t="s">
        <v>7504</v>
      </c>
      <c r="C847" s="2" t="s">
        <v>11835</v>
      </c>
      <c r="D847" s="3" t="s">
        <v>1658</v>
      </c>
      <c r="E847" s="1" t="s">
        <v>1659</v>
      </c>
      <c r="F847" s="1">
        <v>2012</v>
      </c>
      <c r="G847" s="1">
        <v>1</v>
      </c>
      <c r="H847" s="1" t="s">
        <v>1660</v>
      </c>
      <c r="I847" s="1" t="s">
        <v>60</v>
      </c>
      <c r="J847" s="1" t="s">
        <v>56</v>
      </c>
      <c r="K847" s="1" t="str">
        <f>IF(Tabela1[[#This Row],[Situação da Obra]]="Inacabada - PC Técnica Concluída","Inacabada",Tabela1[[#This Row],[Situação da Obra]])</f>
        <v>Paralisada</v>
      </c>
      <c r="L847" s="1" t="s">
        <v>30</v>
      </c>
      <c r="M847" s="4">
        <v>45058</v>
      </c>
      <c r="N847" s="5">
        <v>0.74029999999999996</v>
      </c>
      <c r="O847" s="4">
        <v>44959</v>
      </c>
      <c r="P847" s="1" t="s">
        <v>31</v>
      </c>
      <c r="Q847" s="1" t="s">
        <v>710</v>
      </c>
      <c r="R847" s="1" t="s">
        <v>32</v>
      </c>
      <c r="S847" s="1" t="s">
        <v>33</v>
      </c>
      <c r="T847" s="1" t="s">
        <v>34</v>
      </c>
      <c r="U847" s="6">
        <v>1387216.43</v>
      </c>
      <c r="V847" s="6">
        <v>1387795.38</v>
      </c>
      <c r="W847" s="6">
        <v>0</v>
      </c>
      <c r="X847" s="6">
        <v>1387795.38</v>
      </c>
      <c r="Y847" s="6">
        <v>41548.76</v>
      </c>
      <c r="Z847" s="7">
        <v>45198</v>
      </c>
      <c r="AA8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47" s="35" t="str">
        <f>IFERROR(
                    _xlfn.XLOOKUP(Tabela1[[#This Row],[ID]],'Base_Solicitações MP'!B:B,'Base_Solicitações MP'!R:R),
                    "Não enviada")</f>
        <v>Diligência</v>
      </c>
      <c r="AC847" s="15" t="str">
        <f>_xlfn.CONCAT(Tabela1[[#This Row],[Município]],"/",Tabela1[[#This Row],[UF]])</f>
        <v>Caratinga/MG</v>
      </c>
    </row>
    <row r="848" spans="1:29" x14ac:dyDescent="0.25">
      <c r="A848" s="14" t="s">
        <v>705</v>
      </c>
      <c r="B848" s="2" t="s">
        <v>8953</v>
      </c>
      <c r="C848" s="2" t="s">
        <v>11836</v>
      </c>
      <c r="D848" s="3" t="s">
        <v>1661</v>
      </c>
      <c r="E848" s="1" t="s">
        <v>1662</v>
      </c>
      <c r="F848" s="1">
        <v>2012</v>
      </c>
      <c r="G848" s="1">
        <v>1</v>
      </c>
      <c r="H848" s="1" t="s">
        <v>76</v>
      </c>
      <c r="I848" s="1" t="s">
        <v>60</v>
      </c>
      <c r="J848" s="1" t="s">
        <v>29</v>
      </c>
      <c r="K848" s="1" t="str">
        <f>IF(Tabela1[[#This Row],[Situação da Obra]]="Inacabada - PC Técnica Concluída","Inacabada",Tabela1[[#This Row],[Situação da Obra]])</f>
        <v>Inacabada</v>
      </c>
      <c r="L848" s="1" t="s">
        <v>30</v>
      </c>
      <c r="M848" s="4">
        <v>44915</v>
      </c>
      <c r="N848" s="5">
        <v>0.3543</v>
      </c>
      <c r="O848" s="4">
        <v>43157</v>
      </c>
      <c r="P848" s="1" t="s">
        <v>31</v>
      </c>
      <c r="Q848" s="1" t="s">
        <v>710</v>
      </c>
      <c r="R848" s="1" t="s">
        <v>32</v>
      </c>
      <c r="S848" s="1" t="s">
        <v>79</v>
      </c>
      <c r="T848" s="1" t="s">
        <v>34</v>
      </c>
      <c r="U848" s="6">
        <v>675079.61</v>
      </c>
      <c r="V848" s="6">
        <v>678467.64</v>
      </c>
      <c r="W848" s="6">
        <v>0</v>
      </c>
      <c r="X848" s="6">
        <v>678467.64</v>
      </c>
      <c r="Y848" s="6">
        <v>0</v>
      </c>
      <c r="Z848" s="7">
        <v>43077</v>
      </c>
      <c r="AA8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48" s="35" t="str">
        <f>IFERROR(
                    _xlfn.XLOOKUP(Tabela1[[#This Row],[ID]],'Base_Solicitações MP'!B:B,'Base_Solicitações MP'!R:R),
                    "Não enviada")</f>
        <v>Não enviada</v>
      </c>
      <c r="AC848" s="15" t="str">
        <f>_xlfn.CONCAT(Tabela1[[#This Row],[Município]],"/",Tabela1[[#This Row],[UF]])</f>
        <v>Coração de Jesus/MG</v>
      </c>
    </row>
    <row r="849" spans="1:29" x14ac:dyDescent="0.25">
      <c r="A849" s="14" t="s">
        <v>705</v>
      </c>
      <c r="B849" s="2" t="s">
        <v>8954</v>
      </c>
      <c r="C849" s="2" t="s">
        <v>11837</v>
      </c>
      <c r="D849" s="3" t="s">
        <v>1663</v>
      </c>
      <c r="E849" s="1" t="s">
        <v>1664</v>
      </c>
      <c r="F849" s="1">
        <v>2013</v>
      </c>
      <c r="G849" s="1">
        <v>1</v>
      </c>
      <c r="H849" s="1" t="s">
        <v>550</v>
      </c>
      <c r="I849" s="1" t="s">
        <v>60</v>
      </c>
      <c r="J849" s="1" t="s">
        <v>29</v>
      </c>
      <c r="K849" s="1" t="str">
        <f>IF(Tabela1[[#This Row],[Situação da Obra]]="Inacabada - PC Técnica Concluída","Inacabada",Tabela1[[#This Row],[Situação da Obra]])</f>
        <v>Inacabada</v>
      </c>
      <c r="L849" s="1" t="s">
        <v>30</v>
      </c>
      <c r="M849" s="4">
        <v>45016</v>
      </c>
      <c r="N849" s="5">
        <v>0.37980000000000003</v>
      </c>
      <c r="O849" s="4">
        <v>44600</v>
      </c>
      <c r="P849" s="1" t="s">
        <v>31</v>
      </c>
      <c r="Q849" s="1" t="s">
        <v>710</v>
      </c>
      <c r="R849" s="1" t="s">
        <v>32</v>
      </c>
      <c r="S849" s="1" t="s">
        <v>739</v>
      </c>
      <c r="T849" s="1" t="s">
        <v>34</v>
      </c>
      <c r="U849" s="6">
        <v>933815.87</v>
      </c>
      <c r="V849" s="6">
        <v>1201737.6100000001</v>
      </c>
      <c r="W849" s="6">
        <v>0</v>
      </c>
      <c r="X849" s="6">
        <v>1201737.6100000001</v>
      </c>
      <c r="Y849" s="6">
        <v>64003.93</v>
      </c>
      <c r="Z849" s="7">
        <v>44739</v>
      </c>
      <c r="AA8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49" s="35" t="str">
        <f>IFERROR(
                    _xlfn.XLOOKUP(Tabela1[[#This Row],[ID]],'Base_Solicitações MP'!B:B,'Base_Solicitações MP'!R:R),
                    "Não enviada")</f>
        <v>Não enviada</v>
      </c>
      <c r="AC849" s="15" t="str">
        <f>_xlfn.CONCAT(Tabela1[[#This Row],[Município]],"/",Tabela1[[#This Row],[UF]])</f>
        <v>Unaí/MG</v>
      </c>
    </row>
    <row r="850" spans="1:29" x14ac:dyDescent="0.25">
      <c r="A850" s="14" t="s">
        <v>705</v>
      </c>
      <c r="B850" s="2" t="s">
        <v>8955</v>
      </c>
      <c r="C850" s="2" t="s">
        <v>11838</v>
      </c>
      <c r="D850" s="3" t="s">
        <v>1665</v>
      </c>
      <c r="E850" s="1" t="s">
        <v>1666</v>
      </c>
      <c r="F850" s="1">
        <v>2014</v>
      </c>
      <c r="G850" s="1">
        <v>11</v>
      </c>
      <c r="H850" s="1" t="s">
        <v>1667</v>
      </c>
      <c r="I850" s="1" t="s">
        <v>60</v>
      </c>
      <c r="J850" s="1" t="s">
        <v>56</v>
      </c>
      <c r="K850" s="1" t="str">
        <f>IF(Tabela1[[#This Row],[Situação da Obra]]="Inacabada - PC Técnica Concluída","Inacabada",Tabela1[[#This Row],[Situação da Obra]])</f>
        <v>Paralisada</v>
      </c>
      <c r="L850" s="1" t="s">
        <v>30</v>
      </c>
      <c r="M850" s="4">
        <v>45044</v>
      </c>
      <c r="N850" s="5">
        <v>0.61370000000000002</v>
      </c>
      <c r="O850" s="4">
        <v>45044</v>
      </c>
      <c r="P850" s="1" t="s">
        <v>31</v>
      </c>
      <c r="Q850" s="1" t="s">
        <v>710</v>
      </c>
      <c r="R850" s="1" t="s">
        <v>32</v>
      </c>
      <c r="S850" s="1" t="s">
        <v>33</v>
      </c>
      <c r="T850" s="1" t="s">
        <v>34</v>
      </c>
      <c r="U850" s="6">
        <v>1799948.05</v>
      </c>
      <c r="V850" s="6">
        <v>1564107.06</v>
      </c>
      <c r="W850" s="6">
        <v>167553.16</v>
      </c>
      <c r="X850" s="6">
        <v>1731660.22</v>
      </c>
      <c r="Y850" s="6">
        <v>649742.79</v>
      </c>
      <c r="Z850" s="7">
        <v>45099</v>
      </c>
      <c r="AA8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50" s="35" t="str">
        <f>IFERROR(
                    _xlfn.XLOOKUP(Tabela1[[#This Row],[ID]],'Base_Solicitações MP'!B:B,'Base_Solicitações MP'!R:R),
                    "Não enviada")</f>
        <v>Aguardando Análise FNDE</v>
      </c>
      <c r="AC850" s="15" t="str">
        <f>_xlfn.CONCAT(Tabela1[[#This Row],[Município]],"/",Tabela1[[#This Row],[UF]])</f>
        <v>Montes Claros/MG</v>
      </c>
    </row>
    <row r="851" spans="1:29" x14ac:dyDescent="0.25">
      <c r="A851" s="14" t="s">
        <v>705</v>
      </c>
      <c r="B851" s="2" t="s">
        <v>8956</v>
      </c>
      <c r="C851" s="2" t="s">
        <v>11839</v>
      </c>
      <c r="D851" s="3" t="s">
        <v>1665</v>
      </c>
      <c r="E851" s="1" t="s">
        <v>1666</v>
      </c>
      <c r="F851" s="1">
        <v>2014</v>
      </c>
      <c r="G851" s="1">
        <v>11</v>
      </c>
      <c r="H851" s="1" t="s">
        <v>1667</v>
      </c>
      <c r="I851" s="1" t="s">
        <v>60</v>
      </c>
      <c r="J851" s="1" t="s">
        <v>56</v>
      </c>
      <c r="K851" s="1" t="str">
        <f>IF(Tabela1[[#This Row],[Situação da Obra]]="Inacabada - PC Técnica Concluída","Inacabada",Tabela1[[#This Row],[Situação da Obra]])</f>
        <v>Paralisada</v>
      </c>
      <c r="L851" s="1" t="s">
        <v>30</v>
      </c>
      <c r="M851" s="4">
        <v>45044</v>
      </c>
      <c r="N851" s="5">
        <v>0.40479999999999999</v>
      </c>
      <c r="O851" s="4">
        <v>45044</v>
      </c>
      <c r="P851" s="1" t="s">
        <v>31</v>
      </c>
      <c r="Q851" s="1" t="s">
        <v>710</v>
      </c>
      <c r="R851" s="1" t="s">
        <v>32</v>
      </c>
      <c r="S851" s="1" t="s">
        <v>33</v>
      </c>
      <c r="T851" s="1" t="s">
        <v>34</v>
      </c>
      <c r="U851" s="6">
        <v>2779154.47</v>
      </c>
      <c r="V851" s="6">
        <v>1569955.25</v>
      </c>
      <c r="W851" s="6">
        <v>161865.98000000001</v>
      </c>
      <c r="X851" s="6">
        <v>1731821.23</v>
      </c>
      <c r="Y851" s="6">
        <v>649742.79</v>
      </c>
      <c r="Z851" s="7">
        <v>45099</v>
      </c>
      <c r="AA8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51" s="35" t="str">
        <f>IFERROR(
                    _xlfn.XLOOKUP(Tabela1[[#This Row],[ID]],'Base_Solicitações MP'!B:B,'Base_Solicitações MP'!R:R),
                    "Não enviada")</f>
        <v>Aguardando Análise FNDE</v>
      </c>
      <c r="AC851" s="15" t="str">
        <f>_xlfn.CONCAT(Tabela1[[#This Row],[Município]],"/",Tabela1[[#This Row],[UF]])</f>
        <v>Montes Claros/MG</v>
      </c>
    </row>
    <row r="852" spans="1:29" x14ac:dyDescent="0.25">
      <c r="A852" s="14" t="s">
        <v>705</v>
      </c>
      <c r="B852" s="2" t="s">
        <v>8957</v>
      </c>
      <c r="C852" s="2" t="s">
        <v>11840</v>
      </c>
      <c r="D852" s="3" t="s">
        <v>1668</v>
      </c>
      <c r="E852" s="1" t="s">
        <v>1669</v>
      </c>
      <c r="F852" s="1">
        <v>2012</v>
      </c>
      <c r="G852" s="1">
        <v>1</v>
      </c>
      <c r="H852" s="1" t="s">
        <v>1670</v>
      </c>
      <c r="I852" s="1" t="s">
        <v>60</v>
      </c>
      <c r="J852" s="1" t="s">
        <v>29</v>
      </c>
      <c r="K852" s="1" t="str">
        <f>IF(Tabela1[[#This Row],[Situação da Obra]]="Inacabada - PC Técnica Concluída","Inacabada",Tabela1[[#This Row],[Situação da Obra]])</f>
        <v>Inacabada</v>
      </c>
      <c r="L852" s="1" t="s">
        <v>30</v>
      </c>
      <c r="M852" s="4">
        <v>44915</v>
      </c>
      <c r="N852" s="5">
        <v>0.88790000000000002</v>
      </c>
      <c r="O852" s="4">
        <v>43871</v>
      </c>
      <c r="P852" s="1" t="s">
        <v>31</v>
      </c>
      <c r="Q852" s="1" t="s">
        <v>710</v>
      </c>
      <c r="R852" s="1" t="s">
        <v>32</v>
      </c>
      <c r="S852" s="1" t="s">
        <v>79</v>
      </c>
      <c r="T852" s="1" t="s">
        <v>34</v>
      </c>
      <c r="U852" s="6">
        <v>620135.36</v>
      </c>
      <c r="V852" s="6">
        <v>620135.36</v>
      </c>
      <c r="W852" s="6">
        <v>0</v>
      </c>
      <c r="X852" s="6">
        <v>620135.36</v>
      </c>
      <c r="Y852" s="6">
        <v>0</v>
      </c>
      <c r="Z852" s="7">
        <v>43768</v>
      </c>
      <c r="AA8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52" s="35" t="str">
        <f>IFERROR(
                    _xlfn.XLOOKUP(Tabela1[[#This Row],[ID]],'Base_Solicitações MP'!B:B,'Base_Solicitações MP'!R:R),
                    "Não enviada")</f>
        <v>Diligência</v>
      </c>
      <c r="AC852" s="15" t="str">
        <f>_xlfn.CONCAT(Tabela1[[#This Row],[Município]],"/",Tabela1[[#This Row],[UF]])</f>
        <v>Nanuque/MG</v>
      </c>
    </row>
    <row r="853" spans="1:29" x14ac:dyDescent="0.25">
      <c r="A853" s="14" t="s">
        <v>705</v>
      </c>
      <c r="B853" s="2" t="s">
        <v>8958</v>
      </c>
      <c r="C853" s="2" t="s">
        <v>7955</v>
      </c>
      <c r="D853" s="3" t="s">
        <v>1671</v>
      </c>
      <c r="E853" s="1" t="s">
        <v>1672</v>
      </c>
      <c r="F853" s="1">
        <v>2013</v>
      </c>
      <c r="G853" s="1">
        <v>2</v>
      </c>
      <c r="H853" s="1" t="s">
        <v>1673</v>
      </c>
      <c r="I853" s="1" t="s">
        <v>188</v>
      </c>
      <c r="J853" s="1" t="s">
        <v>56</v>
      </c>
      <c r="K853" s="1" t="str">
        <f>IF(Tabela1[[#This Row],[Situação da Obra]]="Inacabada - PC Técnica Concluída","Inacabada",Tabela1[[#This Row],[Situação da Obra]])</f>
        <v>Paralisada</v>
      </c>
      <c r="L853" s="1" t="s">
        <v>30</v>
      </c>
      <c r="M853" s="4">
        <v>44748</v>
      </c>
      <c r="N853" s="5">
        <v>0.67</v>
      </c>
      <c r="O853" s="4">
        <v>45054</v>
      </c>
      <c r="P853" s="1" t="s">
        <v>31</v>
      </c>
      <c r="Q853" s="1" t="s">
        <v>710</v>
      </c>
      <c r="R853" s="1" t="s">
        <v>32</v>
      </c>
      <c r="S853" s="1" t="s">
        <v>739</v>
      </c>
      <c r="T853" s="1" t="s">
        <v>34</v>
      </c>
      <c r="U853" s="6">
        <v>2081325.39</v>
      </c>
      <c r="V853" s="6">
        <v>1267584.72</v>
      </c>
      <c r="W853" s="6">
        <v>0</v>
      </c>
      <c r="X853" s="6">
        <v>1267584.72</v>
      </c>
      <c r="Y853" s="6">
        <v>118287.92</v>
      </c>
      <c r="Z853" s="7">
        <v>45217</v>
      </c>
      <c r="AA8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53" s="35" t="str">
        <f>IFERROR(
                    _xlfn.XLOOKUP(Tabela1[[#This Row],[ID]],'Base_Solicitações MP'!B:B,'Base_Solicitações MP'!R:R),
                    "Não enviada")</f>
        <v>Não enviada</v>
      </c>
      <c r="AC853" s="15" t="str">
        <f>_xlfn.CONCAT(Tabela1[[#This Row],[Município]],"/",Tabela1[[#This Row],[UF]])</f>
        <v>Apucarana/PR</v>
      </c>
    </row>
    <row r="854" spans="1:29" x14ac:dyDescent="0.25">
      <c r="A854" s="14" t="s">
        <v>705</v>
      </c>
      <c r="B854" s="2" t="s">
        <v>8959</v>
      </c>
      <c r="C854" s="2" t="s">
        <v>11841</v>
      </c>
      <c r="D854" s="3" t="s">
        <v>1671</v>
      </c>
      <c r="E854" s="1" t="s">
        <v>1672</v>
      </c>
      <c r="F854" s="1">
        <v>2013</v>
      </c>
      <c r="G854" s="1">
        <v>2</v>
      </c>
      <c r="H854" s="1" t="s">
        <v>1673</v>
      </c>
      <c r="I854" s="1" t="s">
        <v>188</v>
      </c>
      <c r="J854" s="1" t="s">
        <v>56</v>
      </c>
      <c r="K854" s="1" t="str">
        <f>IF(Tabela1[[#This Row],[Situação da Obra]]="Inacabada - PC Técnica Concluída","Inacabada",Tabela1[[#This Row],[Situação da Obra]])</f>
        <v>Paralisada</v>
      </c>
      <c r="L854" s="1" t="s">
        <v>30</v>
      </c>
      <c r="M854" s="4">
        <v>44956</v>
      </c>
      <c r="N854" s="5">
        <v>0.69720000000000004</v>
      </c>
      <c r="O854" s="4">
        <v>45054</v>
      </c>
      <c r="P854" s="1" t="s">
        <v>31</v>
      </c>
      <c r="Q854" s="1" t="s">
        <v>710</v>
      </c>
      <c r="R854" s="1" t="s">
        <v>32</v>
      </c>
      <c r="S854" s="1" t="s">
        <v>739</v>
      </c>
      <c r="T854" s="1" t="s">
        <v>34</v>
      </c>
      <c r="U854" s="6">
        <v>1947312.18</v>
      </c>
      <c r="V854" s="6">
        <v>1267584.72</v>
      </c>
      <c r="W854" s="6">
        <v>0</v>
      </c>
      <c r="X854" s="6">
        <v>1267584.72</v>
      </c>
      <c r="Y854" s="6">
        <v>118287.92</v>
      </c>
      <c r="Z854" s="7">
        <v>45217</v>
      </c>
      <c r="AA8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54" s="35" t="str">
        <f>IFERROR(
                    _xlfn.XLOOKUP(Tabela1[[#This Row],[ID]],'Base_Solicitações MP'!B:B,'Base_Solicitações MP'!R:R),
                    "Não enviada")</f>
        <v>Não enviada</v>
      </c>
      <c r="AC854" s="15" t="str">
        <f>_xlfn.CONCAT(Tabela1[[#This Row],[Município]],"/",Tabela1[[#This Row],[UF]])</f>
        <v>Apucarana/PR</v>
      </c>
    </row>
    <row r="855" spans="1:29" x14ac:dyDescent="0.25">
      <c r="A855" s="14" t="s">
        <v>705</v>
      </c>
      <c r="B855" s="2" t="s">
        <v>8960</v>
      </c>
      <c r="C855" s="2" t="s">
        <v>11842</v>
      </c>
      <c r="D855" s="3" t="s">
        <v>1674</v>
      </c>
      <c r="E855" s="1" t="s">
        <v>1675</v>
      </c>
      <c r="F855" s="1">
        <v>2012</v>
      </c>
      <c r="G855" s="1">
        <v>7</v>
      </c>
      <c r="H855" s="1" t="s">
        <v>1676</v>
      </c>
      <c r="I855" s="1" t="s">
        <v>212</v>
      </c>
      <c r="J855" s="1" t="s">
        <v>29</v>
      </c>
      <c r="K855" s="1" t="str">
        <f>IF(Tabela1[[#This Row],[Situação da Obra]]="Inacabada - PC Técnica Concluída","Inacabada",Tabela1[[#This Row],[Situação da Obra]])</f>
        <v>Inacabada</v>
      </c>
      <c r="L855" s="1" t="s">
        <v>30</v>
      </c>
      <c r="M855" s="4">
        <v>44915</v>
      </c>
      <c r="N855" s="5">
        <v>0.29770000000000002</v>
      </c>
      <c r="O855" s="4">
        <v>42195</v>
      </c>
      <c r="P855" s="1" t="s">
        <v>31</v>
      </c>
      <c r="Q855" s="1" t="s">
        <v>710</v>
      </c>
      <c r="R855" s="1" t="s">
        <v>32</v>
      </c>
      <c r="S855" s="1" t="s">
        <v>33</v>
      </c>
      <c r="T855" s="1" t="s">
        <v>34</v>
      </c>
      <c r="U855" s="6">
        <v>1451321.72</v>
      </c>
      <c r="V855" s="6">
        <v>1452130.86</v>
      </c>
      <c r="W855" s="6">
        <v>0</v>
      </c>
      <c r="X855" s="6">
        <v>1452130.86</v>
      </c>
      <c r="Y855" s="6">
        <v>1.01</v>
      </c>
      <c r="Z855" s="7">
        <v>44987</v>
      </c>
      <c r="AA8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55" s="35" t="str">
        <f>IFERROR(
                    _xlfn.XLOOKUP(Tabela1[[#This Row],[ID]],'Base_Solicitações MP'!B:B,'Base_Solicitações MP'!R:R),
                    "Não enviada")</f>
        <v>Aguardando Análise FNDE</v>
      </c>
      <c r="AC855" s="15" t="str">
        <f>_xlfn.CONCAT(Tabela1[[#This Row],[Município]],"/",Tabela1[[#This Row],[UF]])</f>
        <v>Coari/AM</v>
      </c>
    </row>
    <row r="856" spans="1:29" x14ac:dyDescent="0.25">
      <c r="A856" s="14" t="s">
        <v>705</v>
      </c>
      <c r="B856" s="2" t="s">
        <v>8961</v>
      </c>
      <c r="C856" s="2" t="s">
        <v>11843</v>
      </c>
      <c r="D856" s="3" t="s">
        <v>1674</v>
      </c>
      <c r="E856" s="1" t="s">
        <v>1677</v>
      </c>
      <c r="F856" s="1">
        <v>2012</v>
      </c>
      <c r="G856" s="1">
        <v>7</v>
      </c>
      <c r="H856" s="1" t="s">
        <v>1676</v>
      </c>
      <c r="I856" s="1" t="s">
        <v>212</v>
      </c>
      <c r="J856" s="1" t="s">
        <v>29</v>
      </c>
      <c r="K856" s="1" t="str">
        <f>IF(Tabela1[[#This Row],[Situação da Obra]]="Inacabada - PC Técnica Concluída","Inacabada",Tabela1[[#This Row],[Situação da Obra]])</f>
        <v>Inacabada</v>
      </c>
      <c r="L856" s="1" t="s">
        <v>30</v>
      </c>
      <c r="M856" s="4">
        <v>44915</v>
      </c>
      <c r="N856" s="5">
        <v>0.2334</v>
      </c>
      <c r="O856" s="4">
        <v>42195</v>
      </c>
      <c r="P856" s="1" t="s">
        <v>31</v>
      </c>
      <c r="Q856" s="1" t="s">
        <v>710</v>
      </c>
      <c r="R856" s="1" t="s">
        <v>32</v>
      </c>
      <c r="S856" s="1" t="s">
        <v>33</v>
      </c>
      <c r="T856" s="1" t="s">
        <v>34</v>
      </c>
      <c r="U856" s="6">
        <v>1431714.78</v>
      </c>
      <c r="V856" s="6">
        <v>1452130.86</v>
      </c>
      <c r="W856" s="6">
        <v>0</v>
      </c>
      <c r="X856" s="6">
        <v>1452130.86</v>
      </c>
      <c r="Y856" s="6">
        <v>1.01</v>
      </c>
      <c r="Z856" s="7">
        <v>44987</v>
      </c>
      <c r="AA8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56" s="35" t="str">
        <f>IFERROR(
                    _xlfn.XLOOKUP(Tabela1[[#This Row],[ID]],'Base_Solicitações MP'!B:B,'Base_Solicitações MP'!R:R),
                    "Não enviada")</f>
        <v>Aguardando Análise FNDE</v>
      </c>
      <c r="AC856" s="15" t="str">
        <f>_xlfn.CONCAT(Tabela1[[#This Row],[Município]],"/",Tabela1[[#This Row],[UF]])</f>
        <v>Coari/AM</v>
      </c>
    </row>
    <row r="857" spans="1:29" x14ac:dyDescent="0.25">
      <c r="A857" s="14" t="s">
        <v>705</v>
      </c>
      <c r="B857" s="2" t="s">
        <v>8962</v>
      </c>
      <c r="C857" s="2" t="s">
        <v>11844</v>
      </c>
      <c r="D857" s="3" t="s">
        <v>1674</v>
      </c>
      <c r="E857" s="1" t="s">
        <v>1675</v>
      </c>
      <c r="F857" s="1">
        <v>2012</v>
      </c>
      <c r="G857" s="1">
        <v>7</v>
      </c>
      <c r="H857" s="1" t="s">
        <v>1676</v>
      </c>
      <c r="I857" s="1" t="s">
        <v>212</v>
      </c>
      <c r="J857" s="1" t="s">
        <v>29</v>
      </c>
      <c r="K857" s="1" t="str">
        <f>IF(Tabela1[[#This Row],[Situação da Obra]]="Inacabada - PC Técnica Concluída","Inacabada",Tabela1[[#This Row],[Situação da Obra]])</f>
        <v>Inacabada</v>
      </c>
      <c r="L857" s="1" t="s">
        <v>30</v>
      </c>
      <c r="M857" s="4">
        <v>44915</v>
      </c>
      <c r="N857" s="5">
        <v>1E-4</v>
      </c>
      <c r="O857" s="4">
        <v>42195</v>
      </c>
      <c r="P857" s="1" t="s">
        <v>31</v>
      </c>
      <c r="Q857" s="1" t="s">
        <v>710</v>
      </c>
      <c r="R857" s="1" t="s">
        <v>32</v>
      </c>
      <c r="S857" s="1" t="s">
        <v>33</v>
      </c>
      <c r="T857" s="1" t="s">
        <v>34</v>
      </c>
      <c r="U857" s="6">
        <v>1431714.78</v>
      </c>
      <c r="V857" s="6">
        <v>1452130.86</v>
      </c>
      <c r="W857" s="6">
        <v>0</v>
      </c>
      <c r="X857" s="6">
        <v>1452130.86</v>
      </c>
      <c r="Y857" s="6">
        <v>1.01</v>
      </c>
      <c r="Z857" s="7">
        <v>44987</v>
      </c>
      <c r="AA8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57" s="35" t="str">
        <f>IFERROR(
                    _xlfn.XLOOKUP(Tabela1[[#This Row],[ID]],'Base_Solicitações MP'!B:B,'Base_Solicitações MP'!R:R),
                    "Não enviada")</f>
        <v>Aguardando Análise FNDE</v>
      </c>
      <c r="AC857" s="15" t="str">
        <f>_xlfn.CONCAT(Tabela1[[#This Row],[Município]],"/",Tabela1[[#This Row],[UF]])</f>
        <v>Coari/AM</v>
      </c>
    </row>
    <row r="858" spans="1:29" x14ac:dyDescent="0.25">
      <c r="A858" s="14" t="s">
        <v>705</v>
      </c>
      <c r="B858" s="2" t="s">
        <v>8963</v>
      </c>
      <c r="C858" s="2" t="s">
        <v>11845</v>
      </c>
      <c r="D858" s="3" t="s">
        <v>1674</v>
      </c>
      <c r="E858" s="1" t="s">
        <v>1675</v>
      </c>
      <c r="F858" s="1">
        <v>2012</v>
      </c>
      <c r="G858" s="1">
        <v>7</v>
      </c>
      <c r="H858" s="1" t="s">
        <v>1676</v>
      </c>
      <c r="I858" s="1" t="s">
        <v>212</v>
      </c>
      <c r="J858" s="1" t="s">
        <v>29</v>
      </c>
      <c r="K858" s="1" t="str">
        <f>IF(Tabela1[[#This Row],[Situação da Obra]]="Inacabada - PC Técnica Concluída","Inacabada",Tabela1[[#This Row],[Situação da Obra]])</f>
        <v>Inacabada</v>
      </c>
      <c r="L858" s="1" t="s">
        <v>30</v>
      </c>
      <c r="M858" s="4">
        <v>44915</v>
      </c>
      <c r="N858" s="5">
        <v>0.48149999999999998</v>
      </c>
      <c r="O858" s="4">
        <v>42195</v>
      </c>
      <c r="P858" s="1" t="s">
        <v>31</v>
      </c>
      <c r="Q858" s="1" t="s">
        <v>710</v>
      </c>
      <c r="R858" s="1" t="s">
        <v>32</v>
      </c>
      <c r="S858" s="1" t="s">
        <v>33</v>
      </c>
      <c r="T858" s="1" t="s">
        <v>34</v>
      </c>
      <c r="U858" s="6">
        <v>1451350.29</v>
      </c>
      <c r="V858" s="6">
        <v>1452130.86</v>
      </c>
      <c r="W858" s="6">
        <v>0</v>
      </c>
      <c r="X858" s="6">
        <v>1452130.86</v>
      </c>
      <c r="Y858" s="6">
        <v>1.01</v>
      </c>
      <c r="Z858" s="7">
        <v>44987</v>
      </c>
      <c r="AA8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58" s="35" t="str">
        <f>IFERROR(
                    _xlfn.XLOOKUP(Tabela1[[#This Row],[ID]],'Base_Solicitações MP'!B:B,'Base_Solicitações MP'!R:R),
                    "Não enviada")</f>
        <v>Aguardando Análise FNDE</v>
      </c>
      <c r="AC858" s="15" t="str">
        <f>_xlfn.CONCAT(Tabela1[[#This Row],[Município]],"/",Tabela1[[#This Row],[UF]])</f>
        <v>Coari/AM</v>
      </c>
    </row>
    <row r="859" spans="1:29" x14ac:dyDescent="0.25">
      <c r="A859" s="14" t="s">
        <v>705</v>
      </c>
      <c r="B859" s="2" t="s">
        <v>8964</v>
      </c>
      <c r="C859" s="2" t="s">
        <v>11846</v>
      </c>
      <c r="D859" s="3" t="s">
        <v>1674</v>
      </c>
      <c r="E859" s="1" t="s">
        <v>1675</v>
      </c>
      <c r="F859" s="1">
        <v>2012</v>
      </c>
      <c r="G859" s="1">
        <v>7</v>
      </c>
      <c r="H859" s="1" t="s">
        <v>1676</v>
      </c>
      <c r="I859" s="1" t="s">
        <v>212</v>
      </c>
      <c r="J859" s="1" t="s">
        <v>29</v>
      </c>
      <c r="K859" s="1" t="str">
        <f>IF(Tabela1[[#This Row],[Situação da Obra]]="Inacabada - PC Técnica Concluída","Inacabada",Tabela1[[#This Row],[Situação da Obra]])</f>
        <v>Inacabada</v>
      </c>
      <c r="L859" s="1" t="s">
        <v>30</v>
      </c>
      <c r="M859" s="4">
        <v>44915</v>
      </c>
      <c r="N859" s="5">
        <v>0.32569999999999999</v>
      </c>
      <c r="O859" s="4">
        <v>42195</v>
      </c>
      <c r="P859" s="1" t="s">
        <v>31</v>
      </c>
      <c r="Q859" s="1" t="s">
        <v>710</v>
      </c>
      <c r="R859" s="1" t="s">
        <v>32</v>
      </c>
      <c r="S859" s="1" t="s">
        <v>33</v>
      </c>
      <c r="T859" s="1" t="s">
        <v>34</v>
      </c>
      <c r="U859" s="6">
        <v>1430739.08</v>
      </c>
      <c r="V859" s="6">
        <v>1452130.86</v>
      </c>
      <c r="W859" s="6">
        <v>0</v>
      </c>
      <c r="X859" s="6">
        <v>1452130.86</v>
      </c>
      <c r="Y859" s="6">
        <v>1.01</v>
      </c>
      <c r="Z859" s="7">
        <v>44987</v>
      </c>
      <c r="AA8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59" s="35" t="str">
        <f>IFERROR(
                    _xlfn.XLOOKUP(Tabela1[[#This Row],[ID]],'Base_Solicitações MP'!B:B,'Base_Solicitações MP'!R:R),
                    "Não enviada")</f>
        <v>Aguardando Análise FNDE</v>
      </c>
      <c r="AC859" s="15" t="str">
        <f>_xlfn.CONCAT(Tabela1[[#This Row],[Município]],"/",Tabela1[[#This Row],[UF]])</f>
        <v>Coari/AM</v>
      </c>
    </row>
    <row r="860" spans="1:29" x14ac:dyDescent="0.25">
      <c r="A860" s="14" t="s">
        <v>705</v>
      </c>
      <c r="B860" s="2" t="s">
        <v>8965</v>
      </c>
      <c r="C860" s="2" t="s">
        <v>11847</v>
      </c>
      <c r="D860" s="3" t="s">
        <v>1674</v>
      </c>
      <c r="E860" s="1" t="s">
        <v>1675</v>
      </c>
      <c r="F860" s="1">
        <v>2012</v>
      </c>
      <c r="G860" s="1">
        <v>7</v>
      </c>
      <c r="H860" s="1" t="s">
        <v>1676</v>
      </c>
      <c r="I860" s="1" t="s">
        <v>212</v>
      </c>
      <c r="J860" s="1" t="s">
        <v>29</v>
      </c>
      <c r="K860" s="1" t="str">
        <f>IF(Tabela1[[#This Row],[Situação da Obra]]="Inacabada - PC Técnica Concluída","Inacabada",Tabela1[[#This Row],[Situação da Obra]])</f>
        <v>Inacabada</v>
      </c>
      <c r="L860" s="1" t="s">
        <v>30</v>
      </c>
      <c r="M860" s="4">
        <v>44915</v>
      </c>
      <c r="N860" s="5">
        <v>0.21959999999999999</v>
      </c>
      <c r="O860" s="4">
        <v>42195</v>
      </c>
      <c r="P860" s="1" t="s">
        <v>31</v>
      </c>
      <c r="Q860" s="1" t="s">
        <v>710</v>
      </c>
      <c r="R860" s="1" t="s">
        <v>32</v>
      </c>
      <c r="S860" s="1" t="s">
        <v>33</v>
      </c>
      <c r="T860" s="1" t="s">
        <v>34</v>
      </c>
      <c r="U860" s="6">
        <v>1430739.08</v>
      </c>
      <c r="V860" s="6">
        <v>1452130.86</v>
      </c>
      <c r="W860" s="6">
        <v>0</v>
      </c>
      <c r="X860" s="6">
        <v>1452130.86</v>
      </c>
      <c r="Y860" s="6">
        <v>1.01</v>
      </c>
      <c r="Z860" s="7">
        <v>44987</v>
      </c>
      <c r="AA8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60" s="35" t="str">
        <f>IFERROR(
                    _xlfn.XLOOKUP(Tabela1[[#This Row],[ID]],'Base_Solicitações MP'!B:B,'Base_Solicitações MP'!R:R),
                    "Não enviada")</f>
        <v>Aguardando Análise FNDE</v>
      </c>
      <c r="AC860" s="15" t="str">
        <f>_xlfn.CONCAT(Tabela1[[#This Row],[Município]],"/",Tabela1[[#This Row],[UF]])</f>
        <v>Coari/AM</v>
      </c>
    </row>
    <row r="861" spans="1:29" x14ac:dyDescent="0.25">
      <c r="A861" s="14" t="s">
        <v>705</v>
      </c>
      <c r="B861" s="2" t="s">
        <v>8966</v>
      </c>
      <c r="C861" s="2" t="s">
        <v>11848</v>
      </c>
      <c r="D861" s="3" t="s">
        <v>1674</v>
      </c>
      <c r="E861" s="1" t="s">
        <v>1675</v>
      </c>
      <c r="F861" s="1">
        <v>2012</v>
      </c>
      <c r="G861" s="1">
        <v>7</v>
      </c>
      <c r="H861" s="1" t="s">
        <v>1676</v>
      </c>
      <c r="I861" s="1" t="s">
        <v>212</v>
      </c>
      <c r="J861" s="1" t="s">
        <v>29</v>
      </c>
      <c r="K861" s="1" t="str">
        <f>IF(Tabela1[[#This Row],[Situação da Obra]]="Inacabada - PC Técnica Concluída","Inacabada",Tabela1[[#This Row],[Situação da Obra]])</f>
        <v>Inacabada</v>
      </c>
      <c r="L861" s="1" t="s">
        <v>30</v>
      </c>
      <c r="M861" s="4">
        <v>44915</v>
      </c>
      <c r="N861" s="5">
        <v>0.26979999999999998</v>
      </c>
      <c r="O861" s="4">
        <v>42195</v>
      </c>
      <c r="P861" s="1" t="s">
        <v>31</v>
      </c>
      <c r="Q861" s="1" t="s">
        <v>710</v>
      </c>
      <c r="R861" s="1" t="s">
        <v>32</v>
      </c>
      <c r="S861" s="1" t="s">
        <v>33</v>
      </c>
      <c r="T861" s="1" t="s">
        <v>34</v>
      </c>
      <c r="U861" s="6">
        <v>1451321.72</v>
      </c>
      <c r="V861" s="6">
        <v>1452130.86</v>
      </c>
      <c r="W861" s="6">
        <v>0</v>
      </c>
      <c r="X861" s="6">
        <v>1452130.86</v>
      </c>
      <c r="Y861" s="6">
        <v>1.01</v>
      </c>
      <c r="Z861" s="7">
        <v>44987</v>
      </c>
      <c r="AA8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61" s="35" t="str">
        <f>IFERROR(
                    _xlfn.XLOOKUP(Tabela1[[#This Row],[ID]],'Base_Solicitações MP'!B:B,'Base_Solicitações MP'!R:R),
                    "Não enviada")</f>
        <v>Aguardando Análise FNDE</v>
      </c>
      <c r="AC861" s="15" t="str">
        <f>_xlfn.CONCAT(Tabela1[[#This Row],[Município]],"/",Tabela1[[#This Row],[UF]])</f>
        <v>Coari/AM</v>
      </c>
    </row>
    <row r="862" spans="1:29" x14ac:dyDescent="0.25">
      <c r="A862" s="14" t="s">
        <v>705</v>
      </c>
      <c r="B862" s="2" t="s">
        <v>8967</v>
      </c>
      <c r="C862" s="2" t="s">
        <v>11849</v>
      </c>
      <c r="D862" s="3" t="s">
        <v>1678</v>
      </c>
      <c r="E862" s="1" t="s">
        <v>1679</v>
      </c>
      <c r="F862" s="1">
        <v>2012</v>
      </c>
      <c r="G862" s="1">
        <v>7</v>
      </c>
      <c r="H862" s="1" t="s">
        <v>708</v>
      </c>
      <c r="I862" s="1" t="s">
        <v>212</v>
      </c>
      <c r="J862" s="1" t="s">
        <v>40</v>
      </c>
      <c r="K862" s="1" t="str">
        <f>IF(Tabela1[[#This Row],[Situação da Obra]]="Inacabada - PC Técnica Concluída","Inacabada",Tabela1[[#This Row],[Situação da Obra]])</f>
        <v>Inacabada</v>
      </c>
      <c r="L862" s="1" t="s">
        <v>30</v>
      </c>
      <c r="M862" s="4">
        <v>42292</v>
      </c>
      <c r="N862" s="5">
        <v>0.45810000000000001</v>
      </c>
      <c r="O862" s="4">
        <v>42093</v>
      </c>
      <c r="P862" s="1" t="s">
        <v>31</v>
      </c>
      <c r="Q862" s="1" t="s">
        <v>710</v>
      </c>
      <c r="R862" s="1" t="s">
        <v>32</v>
      </c>
      <c r="S862" s="1" t="s">
        <v>33</v>
      </c>
      <c r="T862" s="1" t="s">
        <v>34</v>
      </c>
      <c r="U862" s="6">
        <v>1446322.2</v>
      </c>
      <c r="V862" s="6">
        <v>1452130.86</v>
      </c>
      <c r="W862" s="6">
        <v>0</v>
      </c>
      <c r="X862" s="6">
        <v>1452130.86</v>
      </c>
      <c r="Y862" s="6">
        <v>0</v>
      </c>
      <c r="Z862" s="7">
        <v>42340</v>
      </c>
      <c r="AA8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62" s="35" t="str">
        <f>IFERROR(
                    _xlfn.XLOOKUP(Tabela1[[#This Row],[ID]],'Base_Solicitações MP'!B:B,'Base_Solicitações MP'!R:R),
                    "Não enviada")</f>
        <v>Não enviada</v>
      </c>
      <c r="AC862" s="15" t="str">
        <f>_xlfn.CONCAT(Tabela1[[#This Row],[Município]],"/",Tabela1[[#This Row],[UF]])</f>
        <v>Manacapuru/AM</v>
      </c>
    </row>
    <row r="863" spans="1:29" x14ac:dyDescent="0.25">
      <c r="A863" s="14" t="s">
        <v>705</v>
      </c>
      <c r="B863" s="2" t="s">
        <v>8968</v>
      </c>
      <c r="C863" s="2" t="s">
        <v>11850</v>
      </c>
      <c r="D863" s="3" t="s">
        <v>1678</v>
      </c>
      <c r="E863" s="1" t="s">
        <v>1679</v>
      </c>
      <c r="F863" s="1">
        <v>2012</v>
      </c>
      <c r="G863" s="1">
        <v>7</v>
      </c>
      <c r="H863" s="1" t="s">
        <v>708</v>
      </c>
      <c r="I863" s="1" t="s">
        <v>212</v>
      </c>
      <c r="J863" s="1" t="s">
        <v>40</v>
      </c>
      <c r="K863" s="1" t="str">
        <f>IF(Tabela1[[#This Row],[Situação da Obra]]="Inacabada - PC Técnica Concluída","Inacabada",Tabela1[[#This Row],[Situação da Obra]])</f>
        <v>Inacabada</v>
      </c>
      <c r="L863" s="1" t="s">
        <v>30</v>
      </c>
      <c r="M863" s="4">
        <v>42292</v>
      </c>
      <c r="N863" s="5">
        <v>0.54469999999999996</v>
      </c>
      <c r="O863" s="4">
        <v>42164</v>
      </c>
      <c r="P863" s="1" t="s">
        <v>31</v>
      </c>
      <c r="Q863" s="1" t="s">
        <v>710</v>
      </c>
      <c r="R863" s="1" t="s">
        <v>32</v>
      </c>
      <c r="S863" s="1" t="s">
        <v>33</v>
      </c>
      <c r="T863" s="1" t="s">
        <v>34</v>
      </c>
      <c r="U863" s="6">
        <v>1446322.2</v>
      </c>
      <c r="V863" s="6">
        <v>1452130.86</v>
      </c>
      <c r="W863" s="6">
        <v>0</v>
      </c>
      <c r="X863" s="6">
        <v>1452130.86</v>
      </c>
      <c r="Y863" s="6">
        <v>0</v>
      </c>
      <c r="Z863" s="7">
        <v>42340</v>
      </c>
      <c r="AA8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63" s="35" t="str">
        <f>IFERROR(
                    _xlfn.XLOOKUP(Tabela1[[#This Row],[ID]],'Base_Solicitações MP'!B:B,'Base_Solicitações MP'!R:R),
                    "Não enviada")</f>
        <v>Não enviada</v>
      </c>
      <c r="AC863" s="15" t="str">
        <f>_xlfn.CONCAT(Tabela1[[#This Row],[Município]],"/",Tabela1[[#This Row],[UF]])</f>
        <v>Manacapuru/AM</v>
      </c>
    </row>
    <row r="864" spans="1:29" x14ac:dyDescent="0.25">
      <c r="A864" s="14" t="s">
        <v>705</v>
      </c>
      <c r="B864" s="2" t="s">
        <v>8969</v>
      </c>
      <c r="C864" s="2" t="s">
        <v>11851</v>
      </c>
      <c r="D864" s="3" t="s">
        <v>1678</v>
      </c>
      <c r="E864" s="1" t="s">
        <v>1679</v>
      </c>
      <c r="F864" s="1">
        <v>2012</v>
      </c>
      <c r="G864" s="1">
        <v>7</v>
      </c>
      <c r="H864" s="1" t="s">
        <v>708</v>
      </c>
      <c r="I864" s="1" t="s">
        <v>212</v>
      </c>
      <c r="J864" s="1" t="s">
        <v>40</v>
      </c>
      <c r="K864" s="1" t="str">
        <f>IF(Tabela1[[#This Row],[Situação da Obra]]="Inacabada - PC Técnica Concluída","Inacabada",Tabela1[[#This Row],[Situação da Obra]])</f>
        <v>Inacabada</v>
      </c>
      <c r="L864" s="1" t="s">
        <v>30</v>
      </c>
      <c r="M864" s="4">
        <v>42265</v>
      </c>
      <c r="N864" s="5">
        <v>0.81010000000000004</v>
      </c>
      <c r="O864" s="4">
        <v>42188</v>
      </c>
      <c r="P864" s="1" t="s">
        <v>31</v>
      </c>
      <c r="Q864" s="1" t="s">
        <v>710</v>
      </c>
      <c r="R864" s="1" t="s">
        <v>32</v>
      </c>
      <c r="S864" s="1" t="s">
        <v>33</v>
      </c>
      <c r="T864" s="1" t="s">
        <v>34</v>
      </c>
      <c r="U864" s="6">
        <v>1449226.58</v>
      </c>
      <c r="V864" s="6">
        <v>1452130.86</v>
      </c>
      <c r="W864" s="6">
        <v>0</v>
      </c>
      <c r="X864" s="6">
        <v>1452130.86</v>
      </c>
      <c r="Y864" s="6">
        <v>0</v>
      </c>
      <c r="Z864" s="7">
        <v>42340</v>
      </c>
      <c r="AA8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64" s="35" t="str">
        <f>IFERROR(
                    _xlfn.XLOOKUP(Tabela1[[#This Row],[ID]],'Base_Solicitações MP'!B:B,'Base_Solicitações MP'!R:R),
                    "Não enviada")</f>
        <v>Não enviada</v>
      </c>
      <c r="AC864" s="15" t="str">
        <f>_xlfn.CONCAT(Tabela1[[#This Row],[Município]],"/",Tabela1[[#This Row],[UF]])</f>
        <v>Manacapuru/AM</v>
      </c>
    </row>
    <row r="865" spans="1:29" x14ac:dyDescent="0.25">
      <c r="A865" s="14" t="s">
        <v>705</v>
      </c>
      <c r="B865" s="2" t="s">
        <v>8970</v>
      </c>
      <c r="C865" s="2" t="s">
        <v>11852</v>
      </c>
      <c r="D865" s="3" t="s">
        <v>1678</v>
      </c>
      <c r="E865" s="1" t="s">
        <v>1679</v>
      </c>
      <c r="F865" s="1">
        <v>2012</v>
      </c>
      <c r="G865" s="1">
        <v>7</v>
      </c>
      <c r="H865" s="1" t="s">
        <v>708</v>
      </c>
      <c r="I865" s="1" t="s">
        <v>212</v>
      </c>
      <c r="J865" s="1" t="s">
        <v>40</v>
      </c>
      <c r="K865" s="1" t="str">
        <f>IF(Tabela1[[#This Row],[Situação da Obra]]="Inacabada - PC Técnica Concluída","Inacabada",Tabela1[[#This Row],[Situação da Obra]])</f>
        <v>Inacabada</v>
      </c>
      <c r="L865" s="1" t="s">
        <v>30</v>
      </c>
      <c r="M865" s="4">
        <v>42265</v>
      </c>
      <c r="N865" s="5">
        <v>3.6299999999999999E-2</v>
      </c>
      <c r="O865" s="4">
        <v>42194</v>
      </c>
      <c r="P865" s="1" t="s">
        <v>31</v>
      </c>
      <c r="Q865" s="1" t="s">
        <v>710</v>
      </c>
      <c r="R865" s="1" t="s">
        <v>32</v>
      </c>
      <c r="S865" s="1" t="s">
        <v>33</v>
      </c>
      <c r="T865" s="1" t="s">
        <v>34</v>
      </c>
      <c r="U865" s="6">
        <v>1446322.2</v>
      </c>
      <c r="V865" s="6">
        <v>1452130.86</v>
      </c>
      <c r="W865" s="6">
        <v>0</v>
      </c>
      <c r="X865" s="6">
        <v>1452130.86</v>
      </c>
      <c r="Y865" s="6">
        <v>0</v>
      </c>
      <c r="Z865" s="7">
        <v>42340</v>
      </c>
      <c r="AA8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65" s="35" t="str">
        <f>IFERROR(
                    _xlfn.XLOOKUP(Tabela1[[#This Row],[ID]],'Base_Solicitações MP'!B:B,'Base_Solicitações MP'!R:R),
                    "Não enviada")</f>
        <v>Não enviada</v>
      </c>
      <c r="AC865" s="15" t="str">
        <f>_xlfn.CONCAT(Tabela1[[#This Row],[Município]],"/",Tabela1[[#This Row],[UF]])</f>
        <v>Manacapuru/AM</v>
      </c>
    </row>
    <row r="866" spans="1:29" x14ac:dyDescent="0.25">
      <c r="A866" s="14" t="s">
        <v>705</v>
      </c>
      <c r="B866" s="2" t="s">
        <v>8971</v>
      </c>
      <c r="C866" s="2" t="s">
        <v>11853</v>
      </c>
      <c r="D866" s="3" t="s">
        <v>1678</v>
      </c>
      <c r="E866" s="1" t="s">
        <v>1679</v>
      </c>
      <c r="F866" s="1">
        <v>2012</v>
      </c>
      <c r="G866" s="1">
        <v>7</v>
      </c>
      <c r="H866" s="1" t="s">
        <v>708</v>
      </c>
      <c r="I866" s="1" t="s">
        <v>212</v>
      </c>
      <c r="J866" s="1" t="s">
        <v>40</v>
      </c>
      <c r="K866" s="1" t="str">
        <f>IF(Tabela1[[#This Row],[Situação da Obra]]="Inacabada - PC Técnica Concluída","Inacabada",Tabela1[[#This Row],[Situação da Obra]])</f>
        <v>Inacabada</v>
      </c>
      <c r="L866" s="1" t="s">
        <v>30</v>
      </c>
      <c r="M866" s="4">
        <v>42292</v>
      </c>
      <c r="N866" s="5">
        <v>0.43419999999999997</v>
      </c>
      <c r="O866" s="4">
        <v>42188</v>
      </c>
      <c r="P866" s="1" t="s">
        <v>31</v>
      </c>
      <c r="Q866" s="1" t="s">
        <v>710</v>
      </c>
      <c r="R866" s="1" t="s">
        <v>32</v>
      </c>
      <c r="S866" s="1" t="s">
        <v>33</v>
      </c>
      <c r="T866" s="1" t="s">
        <v>34</v>
      </c>
      <c r="U866" s="6">
        <v>1446322.2</v>
      </c>
      <c r="V866" s="6">
        <v>1452130.86</v>
      </c>
      <c r="W866" s="6">
        <v>0</v>
      </c>
      <c r="X866" s="6">
        <v>1452130.86</v>
      </c>
      <c r="Y866" s="6">
        <v>0</v>
      </c>
      <c r="Z866" s="7">
        <v>42340</v>
      </c>
      <c r="AA8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66" s="35" t="str">
        <f>IFERROR(
                    _xlfn.XLOOKUP(Tabela1[[#This Row],[ID]],'Base_Solicitações MP'!B:B,'Base_Solicitações MP'!R:R),
                    "Não enviada")</f>
        <v>Não enviada</v>
      </c>
      <c r="AC866" s="15" t="str">
        <f>_xlfn.CONCAT(Tabela1[[#This Row],[Município]],"/",Tabela1[[#This Row],[UF]])</f>
        <v>Manacapuru/AM</v>
      </c>
    </row>
    <row r="867" spans="1:29" x14ac:dyDescent="0.25">
      <c r="A867" s="14" t="s">
        <v>705</v>
      </c>
      <c r="B867" s="2" t="s">
        <v>8972</v>
      </c>
      <c r="C867" s="2" t="s">
        <v>11854</v>
      </c>
      <c r="D867" s="3" t="s">
        <v>1680</v>
      </c>
      <c r="E867" s="1" t="s">
        <v>1681</v>
      </c>
      <c r="F867" s="1">
        <v>2013</v>
      </c>
      <c r="G867" s="1">
        <v>55</v>
      </c>
      <c r="H867" s="1" t="s">
        <v>1682</v>
      </c>
      <c r="I867" s="1" t="s">
        <v>212</v>
      </c>
      <c r="J867" s="1" t="s">
        <v>56</v>
      </c>
      <c r="K867" s="1" t="str">
        <f>IF(Tabela1[[#This Row],[Situação da Obra]]="Inacabada - PC Técnica Concluída","Inacabada",Tabela1[[#This Row],[Situação da Obra]])</f>
        <v>Paralisada</v>
      </c>
      <c r="L867" s="1" t="s">
        <v>30</v>
      </c>
      <c r="M867" s="4">
        <v>44032</v>
      </c>
      <c r="N867" s="5">
        <v>0.67969999999999997</v>
      </c>
      <c r="O867" s="4">
        <v>44166</v>
      </c>
      <c r="P867" s="1" t="s">
        <v>31</v>
      </c>
      <c r="Q867" s="1" t="s">
        <v>710</v>
      </c>
      <c r="R867" s="1" t="s">
        <v>32</v>
      </c>
      <c r="S867" s="1" t="s">
        <v>353</v>
      </c>
      <c r="T867" s="1" t="s">
        <v>34</v>
      </c>
      <c r="U867" s="6">
        <v>1803740.23</v>
      </c>
      <c r="V867" s="6">
        <v>1803740.23</v>
      </c>
      <c r="W867" s="6">
        <v>0</v>
      </c>
      <c r="X867" s="6">
        <v>1803740.23</v>
      </c>
      <c r="Y867" s="6">
        <v>5837799.9199999999</v>
      </c>
      <c r="Z867" s="7">
        <v>45100</v>
      </c>
      <c r="AA8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67" s="35" t="str">
        <f>IFERROR(
                    _xlfn.XLOOKUP(Tabela1[[#This Row],[ID]],'Base_Solicitações MP'!B:B,'Base_Solicitações MP'!R:R),
                    "Não enviada")</f>
        <v>Não enviada</v>
      </c>
      <c r="AC867" s="15" t="str">
        <f>_xlfn.CONCAT(Tabela1[[#This Row],[Município]],"/",Tabela1[[#This Row],[UF]])</f>
        <v>Manaus/AM</v>
      </c>
    </row>
    <row r="868" spans="1:29" x14ac:dyDescent="0.25">
      <c r="A868" s="14" t="s">
        <v>705</v>
      </c>
      <c r="B868" s="2" t="s">
        <v>8973</v>
      </c>
      <c r="C868" s="2" t="s">
        <v>11855</v>
      </c>
      <c r="D868" s="3" t="s">
        <v>1680</v>
      </c>
      <c r="E868" s="1" t="s">
        <v>1681</v>
      </c>
      <c r="F868" s="1">
        <v>2013</v>
      </c>
      <c r="G868" s="1">
        <v>55</v>
      </c>
      <c r="H868" s="1" t="s">
        <v>1682</v>
      </c>
      <c r="I868" s="1" t="s">
        <v>212</v>
      </c>
      <c r="J868" s="1" t="s">
        <v>56</v>
      </c>
      <c r="K868" s="1" t="str">
        <f>IF(Tabela1[[#This Row],[Situação da Obra]]="Inacabada - PC Técnica Concluída","Inacabada",Tabela1[[#This Row],[Situação da Obra]])</f>
        <v>Paralisada</v>
      </c>
      <c r="L868" s="1" t="s">
        <v>30</v>
      </c>
      <c r="M868" s="4">
        <v>44032</v>
      </c>
      <c r="N868" s="5">
        <v>0.88319999999999999</v>
      </c>
      <c r="O868" s="4">
        <v>44032</v>
      </c>
      <c r="P868" s="1" t="s">
        <v>31</v>
      </c>
      <c r="Q868" s="1" t="s">
        <v>710</v>
      </c>
      <c r="R868" s="1" t="s">
        <v>32</v>
      </c>
      <c r="S868" s="1" t="s">
        <v>353</v>
      </c>
      <c r="T868" s="1" t="s">
        <v>34</v>
      </c>
      <c r="U868" s="6">
        <v>1796353.55</v>
      </c>
      <c r="V868" s="6">
        <v>1796353.56</v>
      </c>
      <c r="W868" s="6">
        <v>0</v>
      </c>
      <c r="X868" s="6">
        <v>1796353.56</v>
      </c>
      <c r="Y868" s="6">
        <v>5837799.9199999999</v>
      </c>
      <c r="Z868" s="7">
        <v>45100</v>
      </c>
      <c r="AA8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68" s="35" t="str">
        <f>IFERROR(
                    _xlfn.XLOOKUP(Tabela1[[#This Row],[ID]],'Base_Solicitações MP'!B:B,'Base_Solicitações MP'!R:R),
                    "Não enviada")</f>
        <v>Não enviada</v>
      </c>
      <c r="AC868" s="15" t="str">
        <f>_xlfn.CONCAT(Tabela1[[#This Row],[Município]],"/",Tabela1[[#This Row],[UF]])</f>
        <v>Manaus/AM</v>
      </c>
    </row>
    <row r="869" spans="1:29" x14ac:dyDescent="0.25">
      <c r="A869" s="14" t="s">
        <v>705</v>
      </c>
      <c r="B869" s="2" t="s">
        <v>8974</v>
      </c>
      <c r="C869" s="2" t="s">
        <v>8309</v>
      </c>
      <c r="D869" s="3" t="s">
        <v>1680</v>
      </c>
      <c r="E869" s="1" t="s">
        <v>1681</v>
      </c>
      <c r="F869" s="1">
        <v>2013</v>
      </c>
      <c r="G869" s="1">
        <v>55</v>
      </c>
      <c r="H869" s="1" t="s">
        <v>1682</v>
      </c>
      <c r="I869" s="1" t="s">
        <v>212</v>
      </c>
      <c r="J869" s="1" t="s">
        <v>56</v>
      </c>
      <c r="K869" s="1" t="str">
        <f>IF(Tabela1[[#This Row],[Situação da Obra]]="Inacabada - PC Técnica Concluída","Inacabada",Tabela1[[#This Row],[Situação da Obra]])</f>
        <v>Paralisada</v>
      </c>
      <c r="L869" s="1" t="s">
        <v>30</v>
      </c>
      <c r="M869" s="4">
        <v>43965</v>
      </c>
      <c r="N869" s="5">
        <v>0.79569999999999996</v>
      </c>
      <c r="O869" s="4">
        <v>43965</v>
      </c>
      <c r="P869" s="1" t="s">
        <v>31</v>
      </c>
      <c r="Q869" s="1" t="s">
        <v>710</v>
      </c>
      <c r="R869" s="1" t="s">
        <v>32</v>
      </c>
      <c r="S869" s="1" t="s">
        <v>33</v>
      </c>
      <c r="T869" s="1" t="s">
        <v>34</v>
      </c>
      <c r="U869" s="6">
        <v>1429969.81</v>
      </c>
      <c r="V869" s="6">
        <v>1452130.86</v>
      </c>
      <c r="W869" s="6">
        <v>0</v>
      </c>
      <c r="X869" s="6">
        <v>1452130.86</v>
      </c>
      <c r="Y869" s="6">
        <v>5837799.9199999999</v>
      </c>
      <c r="Z869" s="7">
        <v>45100</v>
      </c>
      <c r="AA8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69" s="35" t="str">
        <f>IFERROR(
                    _xlfn.XLOOKUP(Tabela1[[#This Row],[ID]],'Base_Solicitações MP'!B:B,'Base_Solicitações MP'!R:R),
                    "Não enviada")</f>
        <v>Não enviada</v>
      </c>
      <c r="AC869" s="15" t="str">
        <f>_xlfn.CONCAT(Tabela1[[#This Row],[Município]],"/",Tabela1[[#This Row],[UF]])</f>
        <v>Manaus/AM</v>
      </c>
    </row>
    <row r="870" spans="1:29" x14ac:dyDescent="0.25">
      <c r="A870" s="14" t="s">
        <v>705</v>
      </c>
      <c r="B870" s="2" t="s">
        <v>8975</v>
      </c>
      <c r="C870" s="2" t="s">
        <v>11856</v>
      </c>
      <c r="D870" s="3" t="s">
        <v>1680</v>
      </c>
      <c r="E870" s="1" t="s">
        <v>1681</v>
      </c>
      <c r="F870" s="1">
        <v>2013</v>
      </c>
      <c r="G870" s="1">
        <v>55</v>
      </c>
      <c r="H870" s="1" t="s">
        <v>1682</v>
      </c>
      <c r="I870" s="1" t="s">
        <v>212</v>
      </c>
      <c r="J870" s="1" t="s">
        <v>56</v>
      </c>
      <c r="K870" s="1" t="str">
        <f>IF(Tabela1[[#This Row],[Situação da Obra]]="Inacabada - PC Técnica Concluída","Inacabada",Tabela1[[#This Row],[Situação da Obra]])</f>
        <v>Paralisada</v>
      </c>
      <c r="L870" s="1" t="s">
        <v>30</v>
      </c>
      <c r="M870" s="4">
        <v>44032</v>
      </c>
      <c r="N870" s="5">
        <v>0.64639999999999997</v>
      </c>
      <c r="O870" s="4">
        <v>44032</v>
      </c>
      <c r="P870" s="1" t="s">
        <v>31</v>
      </c>
      <c r="Q870" s="1" t="s">
        <v>710</v>
      </c>
      <c r="R870" s="1" t="s">
        <v>32</v>
      </c>
      <c r="S870" s="1" t="s">
        <v>353</v>
      </c>
      <c r="T870" s="1" t="s">
        <v>34</v>
      </c>
      <c r="U870" s="6">
        <v>1783374.01</v>
      </c>
      <c r="V870" s="6">
        <v>1783374.01</v>
      </c>
      <c r="W870" s="6">
        <v>0</v>
      </c>
      <c r="X870" s="6">
        <v>1783374.01</v>
      </c>
      <c r="Y870" s="6">
        <v>5837799.9199999999</v>
      </c>
      <c r="Z870" s="7">
        <v>45100</v>
      </c>
      <c r="AA8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70" s="35" t="str">
        <f>IFERROR(
                    _xlfn.XLOOKUP(Tabela1[[#This Row],[ID]],'Base_Solicitações MP'!B:B,'Base_Solicitações MP'!R:R),
                    "Não enviada")</f>
        <v>Não enviada</v>
      </c>
      <c r="AC870" s="15" t="str">
        <f>_xlfn.CONCAT(Tabela1[[#This Row],[Município]],"/",Tabela1[[#This Row],[UF]])</f>
        <v>Manaus/AM</v>
      </c>
    </row>
    <row r="871" spans="1:29" x14ac:dyDescent="0.25">
      <c r="A871" s="14" t="s">
        <v>705</v>
      </c>
      <c r="B871" s="2" t="s">
        <v>8976</v>
      </c>
      <c r="C871" s="2" t="s">
        <v>11857</v>
      </c>
      <c r="D871" s="3" t="s">
        <v>1683</v>
      </c>
      <c r="E871" s="1" t="s">
        <v>1684</v>
      </c>
      <c r="F871" s="1">
        <v>2012</v>
      </c>
      <c r="G871" s="1">
        <v>4</v>
      </c>
      <c r="H871" s="1" t="s">
        <v>1685</v>
      </c>
      <c r="I871" s="1" t="s">
        <v>212</v>
      </c>
      <c r="J871" s="1" t="s">
        <v>29</v>
      </c>
      <c r="K871" s="1" t="str">
        <f>IF(Tabela1[[#This Row],[Situação da Obra]]="Inacabada - PC Técnica Concluída","Inacabada",Tabela1[[#This Row],[Situação da Obra]])</f>
        <v>Inacabada</v>
      </c>
      <c r="L871" s="1" t="s">
        <v>30</v>
      </c>
      <c r="M871" s="4">
        <v>44915</v>
      </c>
      <c r="N871" s="5">
        <v>6.8599999999999994E-2</v>
      </c>
      <c r="O871" s="4">
        <v>41972</v>
      </c>
      <c r="P871" s="1" t="s">
        <v>31</v>
      </c>
      <c r="Q871" s="1" t="s">
        <v>710</v>
      </c>
      <c r="R871" s="1" t="s">
        <v>32</v>
      </c>
      <c r="S871" s="1" t="s">
        <v>79</v>
      </c>
      <c r="T871" s="1" t="s">
        <v>34</v>
      </c>
      <c r="U871" s="6">
        <v>665427.29</v>
      </c>
      <c r="V871" s="6">
        <v>676478.24</v>
      </c>
      <c r="W871" s="6">
        <v>0</v>
      </c>
      <c r="X871" s="6">
        <v>676478.24</v>
      </c>
      <c r="Y871" s="6">
        <v>0</v>
      </c>
      <c r="Z871" s="7">
        <v>42167</v>
      </c>
      <c r="AA8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71" s="35" t="str">
        <f>IFERROR(
                    _xlfn.XLOOKUP(Tabela1[[#This Row],[ID]],'Base_Solicitações MP'!B:B,'Base_Solicitações MP'!R:R),
                    "Não enviada")</f>
        <v>Aguardando Análise FNDE</v>
      </c>
      <c r="AC871" s="15" t="str">
        <f>_xlfn.CONCAT(Tabela1[[#This Row],[Município]],"/",Tabela1[[#This Row],[UF]])</f>
        <v>Itacoatiara/AM</v>
      </c>
    </row>
    <row r="872" spans="1:29" x14ac:dyDescent="0.25">
      <c r="A872" s="14" t="s">
        <v>705</v>
      </c>
      <c r="B872" s="2" t="s">
        <v>8977</v>
      </c>
      <c r="C872" s="2" t="s">
        <v>11858</v>
      </c>
      <c r="D872" s="3" t="s">
        <v>1683</v>
      </c>
      <c r="E872" s="1" t="s">
        <v>1684</v>
      </c>
      <c r="F872" s="1">
        <v>2012</v>
      </c>
      <c r="G872" s="1">
        <v>4</v>
      </c>
      <c r="H872" s="1" t="s">
        <v>1685</v>
      </c>
      <c r="I872" s="1" t="s">
        <v>212</v>
      </c>
      <c r="J872" s="1" t="s">
        <v>29</v>
      </c>
      <c r="K872" s="1" t="str">
        <f>IF(Tabela1[[#This Row],[Situação da Obra]]="Inacabada - PC Técnica Concluída","Inacabada",Tabela1[[#This Row],[Situação da Obra]])</f>
        <v>Inacabada</v>
      </c>
      <c r="L872" s="1" t="s">
        <v>30</v>
      </c>
      <c r="M872" s="4">
        <v>44915</v>
      </c>
      <c r="N872" s="5">
        <v>2.7E-2</v>
      </c>
      <c r="O872" s="4">
        <v>41972</v>
      </c>
      <c r="P872" s="1" t="s">
        <v>31</v>
      </c>
      <c r="Q872" s="1" t="s">
        <v>710</v>
      </c>
      <c r="R872" s="1" t="s">
        <v>32</v>
      </c>
      <c r="S872" s="1" t="s">
        <v>33</v>
      </c>
      <c r="T872" s="1" t="s">
        <v>34</v>
      </c>
      <c r="U872" s="6">
        <v>1449597.16</v>
      </c>
      <c r="V872" s="6">
        <v>1449696.28</v>
      </c>
      <c r="W872" s="6">
        <v>0</v>
      </c>
      <c r="X872" s="6">
        <v>1449696.28</v>
      </c>
      <c r="Y872" s="6">
        <v>0</v>
      </c>
      <c r="Z872" s="7">
        <v>42167</v>
      </c>
      <c r="AA8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72" s="35" t="str">
        <f>IFERROR(
                    _xlfn.XLOOKUP(Tabela1[[#This Row],[ID]],'Base_Solicitações MP'!B:B,'Base_Solicitações MP'!R:R),
                    "Não enviada")</f>
        <v>Aguardando Análise FNDE</v>
      </c>
      <c r="AC872" s="15" t="str">
        <f>_xlfn.CONCAT(Tabela1[[#This Row],[Município]],"/",Tabela1[[#This Row],[UF]])</f>
        <v>Itacoatiara/AM</v>
      </c>
    </row>
    <row r="873" spans="1:29" x14ac:dyDescent="0.25">
      <c r="A873" s="14" t="s">
        <v>705</v>
      </c>
      <c r="B873" s="2" t="s">
        <v>8978</v>
      </c>
      <c r="C873" s="2" t="s">
        <v>11859</v>
      </c>
      <c r="D873" s="3" t="s">
        <v>1683</v>
      </c>
      <c r="E873" s="1" t="s">
        <v>1684</v>
      </c>
      <c r="F873" s="1">
        <v>2012</v>
      </c>
      <c r="G873" s="1">
        <v>4</v>
      </c>
      <c r="H873" s="1" t="s">
        <v>1685</v>
      </c>
      <c r="I873" s="1" t="s">
        <v>212</v>
      </c>
      <c r="J873" s="1" t="s">
        <v>29</v>
      </c>
      <c r="K873" s="1" t="str">
        <f>IF(Tabela1[[#This Row],[Situação da Obra]]="Inacabada - PC Técnica Concluída","Inacabada",Tabela1[[#This Row],[Situação da Obra]])</f>
        <v>Inacabada</v>
      </c>
      <c r="L873" s="1" t="s">
        <v>30</v>
      </c>
      <c r="M873" s="4">
        <v>44915</v>
      </c>
      <c r="N873" s="5">
        <v>3.5799999999999998E-2</v>
      </c>
      <c r="O873" s="4">
        <v>41972</v>
      </c>
      <c r="P873" s="1" t="s">
        <v>31</v>
      </c>
      <c r="Q873" s="1" t="s">
        <v>710</v>
      </c>
      <c r="R873" s="1" t="s">
        <v>32</v>
      </c>
      <c r="S873" s="1" t="s">
        <v>33</v>
      </c>
      <c r="T873" s="1" t="s">
        <v>34</v>
      </c>
      <c r="U873" s="6">
        <v>1449597.16</v>
      </c>
      <c r="V873" s="6">
        <v>1454312.72</v>
      </c>
      <c r="W873" s="6">
        <v>0</v>
      </c>
      <c r="X873" s="6">
        <v>1454312.72</v>
      </c>
      <c r="Y873" s="6">
        <v>0</v>
      </c>
      <c r="Z873" s="7">
        <v>42167</v>
      </c>
      <c r="AA8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73" s="35" t="str">
        <f>IFERROR(
                    _xlfn.XLOOKUP(Tabela1[[#This Row],[ID]],'Base_Solicitações MP'!B:B,'Base_Solicitações MP'!R:R),
                    "Não enviada")</f>
        <v>Aguardando Análise FNDE</v>
      </c>
      <c r="AC873" s="15" t="str">
        <f>_xlfn.CONCAT(Tabela1[[#This Row],[Município]],"/",Tabela1[[#This Row],[UF]])</f>
        <v>Itacoatiara/AM</v>
      </c>
    </row>
    <row r="874" spans="1:29" x14ac:dyDescent="0.25">
      <c r="A874" s="14" t="s">
        <v>705</v>
      </c>
      <c r="B874" s="2" t="s">
        <v>8979</v>
      </c>
      <c r="C874" s="2" t="s">
        <v>11860</v>
      </c>
      <c r="D874" s="3" t="s">
        <v>1683</v>
      </c>
      <c r="E874" s="1" t="s">
        <v>1684</v>
      </c>
      <c r="F874" s="1">
        <v>2012</v>
      </c>
      <c r="G874" s="1">
        <v>4</v>
      </c>
      <c r="H874" s="1" t="s">
        <v>1685</v>
      </c>
      <c r="I874" s="1" t="s">
        <v>212</v>
      </c>
      <c r="J874" s="1" t="s">
        <v>29</v>
      </c>
      <c r="K874" s="1" t="str">
        <f>IF(Tabela1[[#This Row],[Situação da Obra]]="Inacabada - PC Técnica Concluída","Inacabada",Tabela1[[#This Row],[Situação da Obra]])</f>
        <v>Inacabada</v>
      </c>
      <c r="L874" s="1" t="s">
        <v>30</v>
      </c>
      <c r="M874" s="4">
        <v>44915</v>
      </c>
      <c r="N874" s="5">
        <v>0.10829999999999999</v>
      </c>
      <c r="O874" s="4">
        <v>41972</v>
      </c>
      <c r="P874" s="1" t="s">
        <v>31</v>
      </c>
      <c r="Q874" s="1" t="s">
        <v>710</v>
      </c>
      <c r="R874" s="1" t="s">
        <v>32</v>
      </c>
      <c r="S874" s="1" t="s">
        <v>79</v>
      </c>
      <c r="T874" s="1" t="s">
        <v>34</v>
      </c>
      <c r="U874" s="6">
        <v>665427.29</v>
      </c>
      <c r="V874" s="6">
        <v>676683.32</v>
      </c>
      <c r="W874" s="6">
        <v>0</v>
      </c>
      <c r="X874" s="6">
        <v>676683.32</v>
      </c>
      <c r="Y874" s="6">
        <v>0</v>
      </c>
      <c r="Z874" s="7">
        <v>42167</v>
      </c>
      <c r="AA8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74" s="35" t="str">
        <f>IFERROR(
                    _xlfn.XLOOKUP(Tabela1[[#This Row],[ID]],'Base_Solicitações MP'!B:B,'Base_Solicitações MP'!R:R),
                    "Não enviada")</f>
        <v>Aguardando Análise FNDE</v>
      </c>
      <c r="AC874" s="15" t="str">
        <f>_xlfn.CONCAT(Tabela1[[#This Row],[Município]],"/",Tabela1[[#This Row],[UF]])</f>
        <v>Itacoatiara/AM</v>
      </c>
    </row>
    <row r="875" spans="1:29" x14ac:dyDescent="0.25">
      <c r="A875" s="14" t="s">
        <v>705</v>
      </c>
      <c r="B875" s="2" t="s">
        <v>8980</v>
      </c>
      <c r="C875" s="2" t="s">
        <v>11861</v>
      </c>
      <c r="D875" s="3" t="s">
        <v>1686</v>
      </c>
      <c r="E875" s="1" t="s">
        <v>1687</v>
      </c>
      <c r="F875" s="1">
        <v>2012</v>
      </c>
      <c r="G875" s="1">
        <v>2</v>
      </c>
      <c r="H875" s="1" t="s">
        <v>1688</v>
      </c>
      <c r="I875" s="1" t="s">
        <v>212</v>
      </c>
      <c r="J875" s="1" t="s">
        <v>29</v>
      </c>
      <c r="K875" s="1" t="str">
        <f>IF(Tabela1[[#This Row],[Situação da Obra]]="Inacabada - PC Técnica Concluída","Inacabada",Tabela1[[#This Row],[Situação da Obra]])</f>
        <v>Inacabada</v>
      </c>
      <c r="L875" s="1" t="s">
        <v>30</v>
      </c>
      <c r="M875" s="4">
        <v>44915</v>
      </c>
      <c r="N875" s="5">
        <v>0.21329999999999999</v>
      </c>
      <c r="O875" s="4">
        <v>42900</v>
      </c>
      <c r="P875" s="1" t="s">
        <v>31</v>
      </c>
      <c r="Q875" s="1" t="s">
        <v>710</v>
      </c>
      <c r="R875" s="1" t="s">
        <v>32</v>
      </c>
      <c r="S875" s="1" t="s">
        <v>33</v>
      </c>
      <c r="T875" s="1" t="s">
        <v>34</v>
      </c>
      <c r="U875" s="6">
        <v>1447315.24</v>
      </c>
      <c r="V875" s="6">
        <v>1448014.05</v>
      </c>
      <c r="W875" s="6">
        <v>0</v>
      </c>
      <c r="X875" s="6">
        <v>1448014.05</v>
      </c>
      <c r="Y875" s="6">
        <v>2.11</v>
      </c>
      <c r="Z875" s="7">
        <v>42892</v>
      </c>
      <c r="AA8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75" s="35" t="str">
        <f>IFERROR(
                    _xlfn.XLOOKUP(Tabela1[[#This Row],[ID]],'Base_Solicitações MP'!B:B,'Base_Solicitações MP'!R:R),
                    "Não enviada")</f>
        <v>Aguardando Análise FNDE</v>
      </c>
      <c r="AC875" s="15" t="str">
        <f>_xlfn.CONCAT(Tabela1[[#This Row],[Município]],"/",Tabela1[[#This Row],[UF]])</f>
        <v>Rio Preto da Eva/AM</v>
      </c>
    </row>
    <row r="876" spans="1:29" x14ac:dyDescent="0.25">
      <c r="A876" s="14" t="s">
        <v>705</v>
      </c>
      <c r="B876" s="2" t="s">
        <v>8981</v>
      </c>
      <c r="C876" s="2" t="s">
        <v>11862</v>
      </c>
      <c r="D876" s="3" t="s">
        <v>1689</v>
      </c>
      <c r="E876" s="1" t="s">
        <v>1690</v>
      </c>
      <c r="F876" s="1">
        <v>2012</v>
      </c>
      <c r="G876" s="1">
        <v>1</v>
      </c>
      <c r="H876" s="1" t="s">
        <v>1691</v>
      </c>
      <c r="I876" s="1" t="s">
        <v>212</v>
      </c>
      <c r="J876" s="1" t="s">
        <v>29</v>
      </c>
      <c r="K876" s="1" t="str">
        <f>IF(Tabela1[[#This Row],[Situação da Obra]]="Inacabada - PC Técnica Concluída","Inacabada",Tabela1[[#This Row],[Situação da Obra]])</f>
        <v>Inacabada</v>
      </c>
      <c r="L876" s="1" t="s">
        <v>30</v>
      </c>
      <c r="M876" s="4">
        <v>44915</v>
      </c>
      <c r="N876" s="5">
        <v>0.45500000000000002</v>
      </c>
      <c r="O876" s="4">
        <v>42600</v>
      </c>
      <c r="P876" s="1" t="s">
        <v>31</v>
      </c>
      <c r="Q876" s="1" t="s">
        <v>710</v>
      </c>
      <c r="R876" s="1" t="s">
        <v>32</v>
      </c>
      <c r="S876" s="1" t="s">
        <v>33</v>
      </c>
      <c r="T876" s="1" t="s">
        <v>34</v>
      </c>
      <c r="U876" s="6">
        <v>1452869.76</v>
      </c>
      <c r="V876" s="6">
        <v>1453189.63</v>
      </c>
      <c r="W876" s="6">
        <v>0</v>
      </c>
      <c r="X876" s="6">
        <v>1453189.63</v>
      </c>
      <c r="Y876" s="6">
        <v>0</v>
      </c>
      <c r="Z876" s="7">
        <v>42605</v>
      </c>
      <c r="AA8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76" s="35" t="str">
        <f>IFERROR(
                    _xlfn.XLOOKUP(Tabela1[[#This Row],[ID]],'Base_Solicitações MP'!B:B,'Base_Solicitações MP'!R:R),
                    "Não enviada")</f>
        <v>Não enviada</v>
      </c>
      <c r="AC876" s="15" t="str">
        <f>_xlfn.CONCAT(Tabela1[[#This Row],[Município]],"/",Tabela1[[#This Row],[UF]])</f>
        <v>Anori/AM</v>
      </c>
    </row>
    <row r="877" spans="1:29" x14ac:dyDescent="0.25">
      <c r="A877" s="14" t="s">
        <v>705</v>
      </c>
      <c r="B877" s="2" t="s">
        <v>8982</v>
      </c>
      <c r="C877" s="2" t="s">
        <v>11863</v>
      </c>
      <c r="D877" s="3" t="s">
        <v>1692</v>
      </c>
      <c r="E877" s="1" t="s">
        <v>1693</v>
      </c>
      <c r="F877" s="1">
        <v>2012</v>
      </c>
      <c r="G877" s="1">
        <v>3</v>
      </c>
      <c r="H877" s="1" t="s">
        <v>1694</v>
      </c>
      <c r="I877" s="1" t="s">
        <v>212</v>
      </c>
      <c r="J877" s="1" t="s">
        <v>29</v>
      </c>
      <c r="K877" s="1" t="str">
        <f>IF(Tabela1[[#This Row],[Situação da Obra]]="Inacabada - PC Técnica Concluída","Inacabada",Tabela1[[#This Row],[Situação da Obra]])</f>
        <v>Inacabada</v>
      </c>
      <c r="L877" s="1" t="s">
        <v>30</v>
      </c>
      <c r="M877" s="4">
        <v>44915</v>
      </c>
      <c r="N877" s="5">
        <v>0.12889999999999999</v>
      </c>
      <c r="O877" s="4">
        <v>42340</v>
      </c>
      <c r="P877" s="1" t="s">
        <v>31</v>
      </c>
      <c r="Q877" s="1" t="s">
        <v>710</v>
      </c>
      <c r="R877" s="1" t="s">
        <v>32</v>
      </c>
      <c r="S877" s="1" t="s">
        <v>79</v>
      </c>
      <c r="T877" s="1" t="s">
        <v>34</v>
      </c>
      <c r="U877" s="6">
        <v>679996.3</v>
      </c>
      <c r="V877" s="6">
        <v>679996.3</v>
      </c>
      <c r="W877" s="6">
        <v>0</v>
      </c>
      <c r="X877" s="6">
        <v>679996.3</v>
      </c>
      <c r="Y877" s="6">
        <v>18.670000000000002</v>
      </c>
      <c r="Z877" s="7">
        <v>42350</v>
      </c>
      <c r="AA8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77" s="35" t="str">
        <f>IFERROR(
                    _xlfn.XLOOKUP(Tabela1[[#This Row],[ID]],'Base_Solicitações MP'!B:B,'Base_Solicitações MP'!R:R),
                    "Não enviada")</f>
        <v>Não enviada</v>
      </c>
      <c r="AC877" s="15" t="str">
        <f>_xlfn.CONCAT(Tabela1[[#This Row],[Município]],"/",Tabela1[[#This Row],[UF]])</f>
        <v>Autazes/AM</v>
      </c>
    </row>
    <row r="878" spans="1:29" x14ac:dyDescent="0.25">
      <c r="A878" s="14" t="s">
        <v>705</v>
      </c>
      <c r="B878" s="2" t="s">
        <v>8983</v>
      </c>
      <c r="C878" s="2" t="s">
        <v>11864</v>
      </c>
      <c r="D878" s="3" t="s">
        <v>1692</v>
      </c>
      <c r="E878" s="1" t="s">
        <v>1693</v>
      </c>
      <c r="F878" s="1">
        <v>2012</v>
      </c>
      <c r="G878" s="1">
        <v>3</v>
      </c>
      <c r="H878" s="1" t="s">
        <v>1694</v>
      </c>
      <c r="I878" s="1" t="s">
        <v>212</v>
      </c>
      <c r="J878" s="1" t="s">
        <v>29</v>
      </c>
      <c r="K878" s="1" t="str">
        <f>IF(Tabela1[[#This Row],[Situação da Obra]]="Inacabada - PC Técnica Concluída","Inacabada",Tabela1[[#This Row],[Situação da Obra]])</f>
        <v>Inacabada</v>
      </c>
      <c r="L878" s="1" t="s">
        <v>30</v>
      </c>
      <c r="M878" s="4">
        <v>44915</v>
      </c>
      <c r="N878" s="5">
        <v>0.23860000000000001</v>
      </c>
      <c r="O878" s="4">
        <v>42334</v>
      </c>
      <c r="P878" s="1" t="s">
        <v>31</v>
      </c>
      <c r="Q878" s="1" t="s">
        <v>710</v>
      </c>
      <c r="R878" s="1" t="s">
        <v>32</v>
      </c>
      <c r="S878" s="1" t="s">
        <v>33</v>
      </c>
      <c r="T878" s="1" t="s">
        <v>34</v>
      </c>
      <c r="U878" s="6">
        <v>1454074.54</v>
      </c>
      <c r="V878" s="6">
        <v>1453019.48</v>
      </c>
      <c r="W878" s="6">
        <v>0</v>
      </c>
      <c r="X878" s="6">
        <v>1453019.48</v>
      </c>
      <c r="Y878" s="6">
        <v>18.670000000000002</v>
      </c>
      <c r="Z878" s="7">
        <v>42350</v>
      </c>
      <c r="AA8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78" s="35" t="str">
        <f>IFERROR(
                    _xlfn.XLOOKUP(Tabela1[[#This Row],[ID]],'Base_Solicitações MP'!B:B,'Base_Solicitações MP'!R:R),
                    "Não enviada")</f>
        <v>Não enviada</v>
      </c>
      <c r="AC878" s="15" t="str">
        <f>_xlfn.CONCAT(Tabela1[[#This Row],[Município]],"/",Tabela1[[#This Row],[UF]])</f>
        <v>Autazes/AM</v>
      </c>
    </row>
    <row r="879" spans="1:29" x14ac:dyDescent="0.25">
      <c r="A879" s="14" t="s">
        <v>705</v>
      </c>
      <c r="B879" s="2" t="s">
        <v>8984</v>
      </c>
      <c r="C879" s="2" t="s">
        <v>11865</v>
      </c>
      <c r="D879" s="3" t="s">
        <v>1692</v>
      </c>
      <c r="E879" s="1" t="s">
        <v>1693</v>
      </c>
      <c r="F879" s="1">
        <v>2012</v>
      </c>
      <c r="G879" s="1">
        <v>3</v>
      </c>
      <c r="H879" s="1" t="s">
        <v>1694</v>
      </c>
      <c r="I879" s="1" t="s">
        <v>212</v>
      </c>
      <c r="J879" s="1" t="s">
        <v>29</v>
      </c>
      <c r="K879" s="1" t="str">
        <f>IF(Tabela1[[#This Row],[Situação da Obra]]="Inacabada - PC Técnica Concluída","Inacabada",Tabela1[[#This Row],[Situação da Obra]])</f>
        <v>Inacabada</v>
      </c>
      <c r="L879" s="1" t="s">
        <v>30</v>
      </c>
      <c r="M879" s="4">
        <v>44915</v>
      </c>
      <c r="N879" s="5">
        <v>5.62E-2</v>
      </c>
      <c r="O879" s="4">
        <v>42334</v>
      </c>
      <c r="P879" s="1" t="s">
        <v>31</v>
      </c>
      <c r="Q879" s="1" t="s">
        <v>710</v>
      </c>
      <c r="R879" s="1" t="s">
        <v>32</v>
      </c>
      <c r="S879" s="1" t="s">
        <v>33</v>
      </c>
      <c r="T879" s="1" t="s">
        <v>34</v>
      </c>
      <c r="U879" s="6">
        <v>1421437.64</v>
      </c>
      <c r="V879" s="6">
        <v>1454344.4</v>
      </c>
      <c r="W879" s="6">
        <v>0</v>
      </c>
      <c r="X879" s="6">
        <v>1454344.4</v>
      </c>
      <c r="Y879" s="6">
        <v>18.670000000000002</v>
      </c>
      <c r="Z879" s="7">
        <v>42350</v>
      </c>
      <c r="AA8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79" s="35" t="str">
        <f>IFERROR(
                    _xlfn.XLOOKUP(Tabela1[[#This Row],[ID]],'Base_Solicitações MP'!B:B,'Base_Solicitações MP'!R:R),
                    "Não enviada")</f>
        <v>Não enviada</v>
      </c>
      <c r="AC879" s="15" t="str">
        <f>_xlfn.CONCAT(Tabela1[[#This Row],[Município]],"/",Tabela1[[#This Row],[UF]])</f>
        <v>Autazes/AM</v>
      </c>
    </row>
    <row r="880" spans="1:29" x14ac:dyDescent="0.25">
      <c r="A880" s="14" t="s">
        <v>705</v>
      </c>
      <c r="B880" s="2" t="s">
        <v>8985</v>
      </c>
      <c r="C880" s="2" t="s">
        <v>11866</v>
      </c>
      <c r="D880" s="3" t="s">
        <v>1695</v>
      </c>
      <c r="E880" s="1" t="s">
        <v>1696</v>
      </c>
      <c r="F880" s="1">
        <v>2012</v>
      </c>
      <c r="G880" s="1">
        <v>1</v>
      </c>
      <c r="H880" s="1" t="s">
        <v>1697</v>
      </c>
      <c r="I880" s="1" t="s">
        <v>352</v>
      </c>
      <c r="J880" s="1" t="s">
        <v>29</v>
      </c>
      <c r="K880" s="1" t="str">
        <f>IF(Tabela1[[#This Row],[Situação da Obra]]="Inacabada - PC Técnica Concluída","Inacabada",Tabela1[[#This Row],[Situação da Obra]])</f>
        <v>Inacabada</v>
      </c>
      <c r="L880" s="1" t="s">
        <v>30</v>
      </c>
      <c r="M880" s="4">
        <v>44915</v>
      </c>
      <c r="N880" s="5">
        <v>0</v>
      </c>
      <c r="O880" s="4">
        <v>42507</v>
      </c>
      <c r="P880" s="1" t="s">
        <v>31</v>
      </c>
      <c r="Q880" s="1" t="s">
        <v>710</v>
      </c>
      <c r="R880" s="1" t="s">
        <v>32</v>
      </c>
      <c r="S880" s="1" t="s">
        <v>33</v>
      </c>
      <c r="T880" s="1" t="s">
        <v>34</v>
      </c>
      <c r="U880" s="6">
        <v>1440449.4</v>
      </c>
      <c r="V880" s="6">
        <v>1454999.31</v>
      </c>
      <c r="W880" s="6">
        <v>0</v>
      </c>
      <c r="X880" s="6">
        <v>1454999.31</v>
      </c>
      <c r="Y880" s="6">
        <v>0</v>
      </c>
      <c r="Z880" s="7">
        <v>42322</v>
      </c>
      <c r="AA8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80" s="35" t="str">
        <f>IFERROR(
                    _xlfn.XLOOKUP(Tabela1[[#This Row],[ID]],'Base_Solicitações MP'!B:B,'Base_Solicitações MP'!R:R),
                    "Não enviada")</f>
        <v>Não enviada</v>
      </c>
      <c r="AC880" s="15" t="str">
        <f>_xlfn.CONCAT(Tabela1[[#This Row],[Município]],"/",Tabela1[[#This Row],[UF]])</f>
        <v>Pariconha/AL</v>
      </c>
    </row>
    <row r="881" spans="1:29" x14ac:dyDescent="0.25">
      <c r="A881" s="14" t="s">
        <v>705</v>
      </c>
      <c r="B881" s="2" t="s">
        <v>8986</v>
      </c>
      <c r="C881" s="2" t="s">
        <v>11867</v>
      </c>
      <c r="D881" s="3" t="s">
        <v>1698</v>
      </c>
      <c r="E881" s="1" t="s">
        <v>1699</v>
      </c>
      <c r="F881" s="1">
        <v>2013</v>
      </c>
      <c r="G881" s="1">
        <v>1</v>
      </c>
      <c r="H881" s="1" t="s">
        <v>1700</v>
      </c>
      <c r="I881" s="1" t="s">
        <v>352</v>
      </c>
      <c r="J881" s="1" t="s">
        <v>29</v>
      </c>
      <c r="K881" s="1" t="str">
        <f>IF(Tabela1[[#This Row],[Situação da Obra]]="Inacabada - PC Técnica Concluída","Inacabada",Tabela1[[#This Row],[Situação da Obra]])</f>
        <v>Inacabada</v>
      </c>
      <c r="L881" s="1" t="s">
        <v>30</v>
      </c>
      <c r="M881" s="4">
        <v>44915</v>
      </c>
      <c r="N881" s="5">
        <v>0.43890000000000001</v>
      </c>
      <c r="O881" s="4">
        <v>44414</v>
      </c>
      <c r="P881" s="1" t="s">
        <v>31</v>
      </c>
      <c r="Q881" s="1" t="s">
        <v>710</v>
      </c>
      <c r="R881" s="1" t="s">
        <v>32</v>
      </c>
      <c r="S881" s="1" t="s">
        <v>353</v>
      </c>
      <c r="T881" s="1" t="s">
        <v>34</v>
      </c>
      <c r="U881" s="6">
        <v>1379707.9</v>
      </c>
      <c r="V881" s="6">
        <v>1379707.9</v>
      </c>
      <c r="W881" s="6">
        <v>0</v>
      </c>
      <c r="X881" s="6">
        <v>1379707.9</v>
      </c>
      <c r="Y881" s="6">
        <v>2492.29</v>
      </c>
      <c r="Z881" s="7">
        <v>44380</v>
      </c>
      <c r="AA8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81" s="35" t="str">
        <f>IFERROR(
                    _xlfn.XLOOKUP(Tabela1[[#This Row],[ID]],'Base_Solicitações MP'!B:B,'Base_Solicitações MP'!R:R),
                    "Não enviada")</f>
        <v>Em Cadastramento</v>
      </c>
      <c r="AC881" s="15" t="str">
        <f>_xlfn.CONCAT(Tabela1[[#This Row],[Município]],"/",Tabela1[[#This Row],[UF]])</f>
        <v>Porto Calvo/AL</v>
      </c>
    </row>
    <row r="882" spans="1:29" x14ac:dyDescent="0.25">
      <c r="A882" s="14" t="s">
        <v>705</v>
      </c>
      <c r="B882" s="2" t="s">
        <v>8987</v>
      </c>
      <c r="C882" s="2" t="s">
        <v>11868</v>
      </c>
      <c r="D882" s="3" t="s">
        <v>1701</v>
      </c>
      <c r="E882" s="1" t="s">
        <v>1702</v>
      </c>
      <c r="F882" s="1">
        <v>2012</v>
      </c>
      <c r="G882" s="1">
        <v>1</v>
      </c>
      <c r="H882" s="1" t="s">
        <v>1703</v>
      </c>
      <c r="I882" s="1" t="s">
        <v>212</v>
      </c>
      <c r="J882" s="1" t="s">
        <v>40</v>
      </c>
      <c r="K882" s="1" t="str">
        <f>IF(Tabela1[[#This Row],[Situação da Obra]]="Inacabada - PC Técnica Concluída","Inacabada",Tabela1[[#This Row],[Situação da Obra]])</f>
        <v>Inacabada</v>
      </c>
      <c r="L882" s="1" t="s">
        <v>30</v>
      </c>
      <c r="M882" s="4">
        <v>42564</v>
      </c>
      <c r="N882" s="5">
        <v>0.38579999999999998</v>
      </c>
      <c r="O882" s="4">
        <v>42443</v>
      </c>
      <c r="P882" s="1" t="s">
        <v>31</v>
      </c>
      <c r="Q882" s="1" t="s">
        <v>710</v>
      </c>
      <c r="R882" s="1" t="s">
        <v>32</v>
      </c>
      <c r="S882" s="1" t="s">
        <v>33</v>
      </c>
      <c r="T882" s="1" t="s">
        <v>34</v>
      </c>
      <c r="U882" s="6">
        <v>1452524.33</v>
      </c>
      <c r="V882" s="6">
        <v>1454273.29</v>
      </c>
      <c r="W882" s="6">
        <v>0</v>
      </c>
      <c r="X882" s="6">
        <v>1454273.29</v>
      </c>
      <c r="Y882" s="6">
        <v>0</v>
      </c>
      <c r="Z882" s="7">
        <v>42455</v>
      </c>
      <c r="AA8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82" s="35" t="str">
        <f>IFERROR(
                    _xlfn.XLOOKUP(Tabela1[[#This Row],[ID]],'Base_Solicitações MP'!B:B,'Base_Solicitações MP'!R:R),
                    "Não enviada")</f>
        <v>Diligência</v>
      </c>
      <c r="AC882" s="15" t="str">
        <f>_xlfn.CONCAT(Tabela1[[#This Row],[Município]],"/",Tabela1[[#This Row],[UF]])</f>
        <v>Barreirinha/AM</v>
      </c>
    </row>
    <row r="883" spans="1:29" x14ac:dyDescent="0.25">
      <c r="A883" s="14" t="s">
        <v>705</v>
      </c>
      <c r="B883" s="2" t="s">
        <v>8988</v>
      </c>
      <c r="C883" s="2" t="s">
        <v>11869</v>
      </c>
      <c r="D883" s="3" t="s">
        <v>1704</v>
      </c>
      <c r="E883" s="1" t="s">
        <v>1705</v>
      </c>
      <c r="F883" s="1">
        <v>2012</v>
      </c>
      <c r="G883" s="1">
        <v>2</v>
      </c>
      <c r="H883" s="1" t="s">
        <v>1095</v>
      </c>
      <c r="I883" s="1" t="s">
        <v>212</v>
      </c>
      <c r="J883" s="1" t="s">
        <v>29</v>
      </c>
      <c r="K883" s="1" t="str">
        <f>IF(Tabela1[[#This Row],[Situação da Obra]]="Inacabada - PC Técnica Concluída","Inacabada",Tabela1[[#This Row],[Situação da Obra]])</f>
        <v>Inacabada</v>
      </c>
      <c r="L883" s="1" t="s">
        <v>30</v>
      </c>
      <c r="M883" s="4">
        <v>44915</v>
      </c>
      <c r="N883" s="5">
        <v>0.2069</v>
      </c>
      <c r="O883" s="4"/>
      <c r="P883" s="1" t="s">
        <v>31</v>
      </c>
      <c r="Q883" s="1" t="s">
        <v>710</v>
      </c>
      <c r="R883" s="1" t="s">
        <v>32</v>
      </c>
      <c r="S883" s="1" t="s">
        <v>33</v>
      </c>
      <c r="T883" s="1" t="s">
        <v>34</v>
      </c>
      <c r="U883" s="6" t="s">
        <v>41</v>
      </c>
      <c r="V883" s="6">
        <v>1454463.81</v>
      </c>
      <c r="W883" s="6">
        <v>0</v>
      </c>
      <c r="X883" s="6">
        <v>1454463.81</v>
      </c>
      <c r="Y883" s="6" t="s">
        <v>41</v>
      </c>
      <c r="Z883" s="7">
        <v>43159</v>
      </c>
      <c r="AA8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83" s="35" t="str">
        <f>IFERROR(
                    _xlfn.XLOOKUP(Tabela1[[#This Row],[ID]],'Base_Solicitações MP'!B:B,'Base_Solicitações MP'!R:R),
                    "Não enviada")</f>
        <v>Diligência</v>
      </c>
      <c r="AC883" s="15" t="str">
        <f>_xlfn.CONCAT(Tabela1[[#This Row],[Município]],"/",Tabela1[[#This Row],[UF]])</f>
        <v>Lábrea/AM</v>
      </c>
    </row>
    <row r="884" spans="1:29" x14ac:dyDescent="0.25">
      <c r="A884" s="14" t="s">
        <v>705</v>
      </c>
      <c r="B884" s="2" t="s">
        <v>8989</v>
      </c>
      <c r="C884" s="2" t="s">
        <v>11870</v>
      </c>
      <c r="D884" s="3" t="s">
        <v>1704</v>
      </c>
      <c r="E884" s="1" t="s">
        <v>1705</v>
      </c>
      <c r="F884" s="1">
        <v>2012</v>
      </c>
      <c r="G884" s="1">
        <v>2</v>
      </c>
      <c r="H884" s="1" t="s">
        <v>1095</v>
      </c>
      <c r="I884" s="1" t="s">
        <v>212</v>
      </c>
      <c r="J884" s="1" t="s">
        <v>29</v>
      </c>
      <c r="K884" s="1" t="str">
        <f>IF(Tabela1[[#This Row],[Situação da Obra]]="Inacabada - PC Técnica Concluída","Inacabada",Tabela1[[#This Row],[Situação da Obra]])</f>
        <v>Inacabada</v>
      </c>
      <c r="L884" s="1" t="s">
        <v>30</v>
      </c>
      <c r="M884" s="4">
        <v>44915</v>
      </c>
      <c r="N884" s="5">
        <v>0.20280000000000001</v>
      </c>
      <c r="O884" s="4"/>
      <c r="P884" s="1" t="s">
        <v>31</v>
      </c>
      <c r="Q884" s="1" t="s">
        <v>710</v>
      </c>
      <c r="R884" s="1" t="s">
        <v>32</v>
      </c>
      <c r="S884" s="1" t="s">
        <v>33</v>
      </c>
      <c r="T884" s="1" t="s">
        <v>34</v>
      </c>
      <c r="U884" s="6" t="s">
        <v>41</v>
      </c>
      <c r="V884" s="6">
        <v>1454452.87</v>
      </c>
      <c r="W884" s="6">
        <v>0</v>
      </c>
      <c r="X884" s="6">
        <v>1454452.87</v>
      </c>
      <c r="Y884" s="6" t="s">
        <v>41</v>
      </c>
      <c r="Z884" s="7">
        <v>43159</v>
      </c>
      <c r="AA8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84" s="35" t="str">
        <f>IFERROR(
                    _xlfn.XLOOKUP(Tabela1[[#This Row],[ID]],'Base_Solicitações MP'!B:B,'Base_Solicitações MP'!R:R),
                    "Não enviada")</f>
        <v>Diligência</v>
      </c>
      <c r="AC884" s="15" t="str">
        <f>_xlfn.CONCAT(Tabela1[[#This Row],[Município]],"/",Tabela1[[#This Row],[UF]])</f>
        <v>Lábrea/AM</v>
      </c>
    </row>
    <row r="885" spans="1:29" x14ac:dyDescent="0.25">
      <c r="A885" s="14" t="s">
        <v>705</v>
      </c>
      <c r="B885" s="2" t="s">
        <v>8990</v>
      </c>
      <c r="C885" s="2" t="s">
        <v>11871</v>
      </c>
      <c r="D885" s="3" t="s">
        <v>1706</v>
      </c>
      <c r="E885" s="1" t="s">
        <v>1707</v>
      </c>
      <c r="F885" s="1">
        <v>2012</v>
      </c>
      <c r="G885" s="1">
        <v>1</v>
      </c>
      <c r="H885" s="1" t="s">
        <v>1708</v>
      </c>
      <c r="I885" s="1" t="s">
        <v>212</v>
      </c>
      <c r="J885" s="1" t="s">
        <v>29</v>
      </c>
      <c r="K885" s="1" t="str">
        <f>IF(Tabela1[[#This Row],[Situação da Obra]]="Inacabada - PC Técnica Concluída","Inacabada",Tabela1[[#This Row],[Situação da Obra]])</f>
        <v>Inacabada</v>
      </c>
      <c r="L885" s="1" t="s">
        <v>30</v>
      </c>
      <c r="M885" s="4">
        <v>44915</v>
      </c>
      <c r="N885" s="5">
        <v>0.2089</v>
      </c>
      <c r="O885" s="4">
        <v>42562</v>
      </c>
      <c r="P885" s="1" t="s">
        <v>31</v>
      </c>
      <c r="Q885" s="1" t="s">
        <v>710</v>
      </c>
      <c r="R885" s="1" t="s">
        <v>32</v>
      </c>
      <c r="S885" s="1" t="s">
        <v>33</v>
      </c>
      <c r="T885" s="1" t="s">
        <v>34</v>
      </c>
      <c r="U885" s="6">
        <v>1350682.21</v>
      </c>
      <c r="V885" s="6">
        <v>1351130.52</v>
      </c>
      <c r="W885" s="6">
        <v>0</v>
      </c>
      <c r="X885" s="6">
        <v>1351130.52</v>
      </c>
      <c r="Y885" s="6">
        <v>1868.24</v>
      </c>
      <c r="Z885" s="7">
        <v>42491</v>
      </c>
      <c r="AA8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85" s="35" t="str">
        <f>IFERROR(
                    _xlfn.XLOOKUP(Tabela1[[#This Row],[ID]],'Base_Solicitações MP'!B:B,'Base_Solicitações MP'!R:R),
                    "Não enviada")</f>
        <v>Diligência</v>
      </c>
      <c r="AC885" s="15" t="str">
        <f>_xlfn.CONCAT(Tabela1[[#This Row],[Município]],"/",Tabela1[[#This Row],[UF]])</f>
        <v>Pauini/AM</v>
      </c>
    </row>
    <row r="886" spans="1:29" x14ac:dyDescent="0.25">
      <c r="A886" s="14" t="s">
        <v>705</v>
      </c>
      <c r="B886" s="2" t="s">
        <v>8991</v>
      </c>
      <c r="C886" s="2" t="s">
        <v>11872</v>
      </c>
      <c r="D886" s="3" t="s">
        <v>1709</v>
      </c>
      <c r="E886" s="1" t="s">
        <v>1710</v>
      </c>
      <c r="F886" s="1">
        <v>2012</v>
      </c>
      <c r="G886" s="1">
        <v>1</v>
      </c>
      <c r="H886" s="1" t="s">
        <v>640</v>
      </c>
      <c r="I886" s="1" t="s">
        <v>212</v>
      </c>
      <c r="J886" s="1" t="s">
        <v>29</v>
      </c>
      <c r="K886" s="1" t="str">
        <f>IF(Tabela1[[#This Row],[Situação da Obra]]="Inacabada - PC Técnica Concluída","Inacabada",Tabela1[[#This Row],[Situação da Obra]])</f>
        <v>Inacabada</v>
      </c>
      <c r="L886" s="1" t="s">
        <v>30</v>
      </c>
      <c r="M886" s="4">
        <v>44915</v>
      </c>
      <c r="N886" s="5">
        <v>0.30109999999999998</v>
      </c>
      <c r="O886" s="4">
        <v>41856</v>
      </c>
      <c r="P886" s="1" t="s">
        <v>31</v>
      </c>
      <c r="Q886" s="1" t="s">
        <v>710</v>
      </c>
      <c r="R886" s="1" t="s">
        <v>32</v>
      </c>
      <c r="S886" s="1" t="s">
        <v>33</v>
      </c>
      <c r="T886" s="1" t="s">
        <v>34</v>
      </c>
      <c r="U886" s="6">
        <v>1454649.7</v>
      </c>
      <c r="V886" s="6">
        <v>1455057.62</v>
      </c>
      <c r="W886" s="6">
        <v>0</v>
      </c>
      <c r="X886" s="6">
        <v>1455057.62</v>
      </c>
      <c r="Y886" s="6">
        <v>0</v>
      </c>
      <c r="Z886" s="7">
        <v>42185</v>
      </c>
      <c r="AA8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86" s="35" t="str">
        <f>IFERROR(
                    _xlfn.XLOOKUP(Tabela1[[#This Row],[ID]],'Base_Solicitações MP'!B:B,'Base_Solicitações MP'!R:R),
                    "Não enviada")</f>
        <v>Não enviada</v>
      </c>
      <c r="AC886" s="15" t="str">
        <f>_xlfn.CONCAT(Tabela1[[#This Row],[Município]],"/",Tabela1[[#This Row],[UF]])</f>
        <v>São Gabriel da Cachoeira/AM</v>
      </c>
    </row>
    <row r="887" spans="1:29" x14ac:dyDescent="0.25">
      <c r="A887" s="14" t="s">
        <v>705</v>
      </c>
      <c r="B887" s="2" t="s">
        <v>8992</v>
      </c>
      <c r="C887" s="2" t="s">
        <v>11873</v>
      </c>
      <c r="D887" s="3" t="s">
        <v>1711</v>
      </c>
      <c r="E887" s="1" t="s">
        <v>1712</v>
      </c>
      <c r="F887" s="1">
        <v>2012</v>
      </c>
      <c r="G887" s="1">
        <v>1</v>
      </c>
      <c r="H887" s="1" t="s">
        <v>1713</v>
      </c>
      <c r="I887" s="1" t="s">
        <v>212</v>
      </c>
      <c r="J887" s="1" t="s">
        <v>29</v>
      </c>
      <c r="K887" s="1" t="str">
        <f>IF(Tabela1[[#This Row],[Situação da Obra]]="Inacabada - PC Técnica Concluída","Inacabada",Tabela1[[#This Row],[Situação da Obra]])</f>
        <v>Inacabada</v>
      </c>
      <c r="L887" s="1" t="s">
        <v>30</v>
      </c>
      <c r="M887" s="4">
        <v>44915</v>
      </c>
      <c r="N887" s="5">
        <v>0.59619999999999995</v>
      </c>
      <c r="O887" s="4">
        <v>42600</v>
      </c>
      <c r="P887" s="1" t="s">
        <v>31</v>
      </c>
      <c r="Q887" s="1" t="s">
        <v>710</v>
      </c>
      <c r="R887" s="1" t="s">
        <v>32</v>
      </c>
      <c r="S887" s="1" t="s">
        <v>33</v>
      </c>
      <c r="T887" s="1" t="s">
        <v>34</v>
      </c>
      <c r="U887" s="6">
        <v>1415496.62</v>
      </c>
      <c r="V887" s="6">
        <v>1428340.81</v>
      </c>
      <c r="W887" s="6">
        <v>0</v>
      </c>
      <c r="X887" s="6">
        <v>1428340.81</v>
      </c>
      <c r="Y887" s="6">
        <v>49444.52</v>
      </c>
      <c r="Z887" s="7">
        <v>42609</v>
      </c>
      <c r="AA8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87" s="35" t="str">
        <f>IFERROR(
                    _xlfn.XLOOKUP(Tabela1[[#This Row],[ID]],'Base_Solicitações MP'!B:B,'Base_Solicitações MP'!R:R),
                    "Não enviada")</f>
        <v>Não enviada</v>
      </c>
      <c r="AC887" s="15" t="str">
        <f>_xlfn.CONCAT(Tabela1[[#This Row],[Município]],"/",Tabela1[[#This Row],[UF]])</f>
        <v>Novo Aripuanã/AM</v>
      </c>
    </row>
    <row r="888" spans="1:29" x14ac:dyDescent="0.25">
      <c r="A888" s="14" t="s">
        <v>705</v>
      </c>
      <c r="B888" s="2" t="s">
        <v>8993</v>
      </c>
      <c r="C888" s="2" t="s">
        <v>11874</v>
      </c>
      <c r="D888" s="3" t="s">
        <v>1714</v>
      </c>
      <c r="E888" s="1" t="s">
        <v>1715</v>
      </c>
      <c r="F888" s="1">
        <v>2012</v>
      </c>
      <c r="G888" s="1">
        <v>1</v>
      </c>
      <c r="H888" s="1" t="s">
        <v>324</v>
      </c>
      <c r="I888" s="1" t="s">
        <v>28</v>
      </c>
      <c r="J888" s="1" t="s">
        <v>40</v>
      </c>
      <c r="K888" s="1" t="str">
        <f>IF(Tabela1[[#This Row],[Situação da Obra]]="Inacabada - PC Técnica Concluída","Inacabada",Tabela1[[#This Row],[Situação da Obra]])</f>
        <v>Inacabada</v>
      </c>
      <c r="L888" s="1" t="s">
        <v>30</v>
      </c>
      <c r="M888" s="4">
        <v>43948</v>
      </c>
      <c r="N888" s="5">
        <v>0.50929999999999997</v>
      </c>
      <c r="O888" s="4">
        <v>43895</v>
      </c>
      <c r="P888" s="1" t="s">
        <v>31</v>
      </c>
      <c r="Q888" s="1" t="s">
        <v>710</v>
      </c>
      <c r="R888" s="1" t="s">
        <v>32</v>
      </c>
      <c r="S888" s="1" t="s">
        <v>57</v>
      </c>
      <c r="T888" s="1" t="s">
        <v>34</v>
      </c>
      <c r="U888" s="6">
        <v>1835588.46</v>
      </c>
      <c r="V888" s="6">
        <v>1868415.61</v>
      </c>
      <c r="W888" s="6">
        <v>0</v>
      </c>
      <c r="X888" s="6">
        <v>1868415.61</v>
      </c>
      <c r="Y888" s="6">
        <v>5.7</v>
      </c>
      <c r="Z888" s="7">
        <v>43735</v>
      </c>
      <c r="AA8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88" s="35" t="str">
        <f>IFERROR(
                    _xlfn.XLOOKUP(Tabela1[[#This Row],[ID]],'Base_Solicitações MP'!B:B,'Base_Solicitações MP'!R:R),
                    "Não enviada")</f>
        <v>Aguardando Análise FNDE</v>
      </c>
      <c r="AC888" s="15" t="str">
        <f>_xlfn.CONCAT(Tabela1[[#This Row],[Município]],"/",Tabela1[[#This Row],[UF]])</f>
        <v>Acopiara/CE</v>
      </c>
    </row>
    <row r="889" spans="1:29" x14ac:dyDescent="0.25">
      <c r="A889" s="14" t="s">
        <v>705</v>
      </c>
      <c r="B889" s="2" t="s">
        <v>8994</v>
      </c>
      <c r="C889" s="2" t="s">
        <v>11875</v>
      </c>
      <c r="D889" s="3" t="s">
        <v>1716</v>
      </c>
      <c r="E889" s="1" t="s">
        <v>1717</v>
      </c>
      <c r="F889" s="1">
        <v>2013</v>
      </c>
      <c r="G889" s="1">
        <v>1</v>
      </c>
      <c r="H889" s="1" t="s">
        <v>1718</v>
      </c>
      <c r="I889" s="1" t="s">
        <v>28</v>
      </c>
      <c r="J889" s="1" t="s">
        <v>56</v>
      </c>
      <c r="K889" s="1" t="str">
        <f>IF(Tabela1[[#This Row],[Situação da Obra]]="Inacabada - PC Técnica Concluída","Inacabada",Tabela1[[#This Row],[Situação da Obra]])</f>
        <v>Paralisada</v>
      </c>
      <c r="L889" s="1" t="s">
        <v>30</v>
      </c>
      <c r="M889" s="4">
        <v>44447</v>
      </c>
      <c r="N889" s="5">
        <v>0.93230000000000002</v>
      </c>
      <c r="O889" s="4">
        <v>44746</v>
      </c>
      <c r="P889" s="1" t="s">
        <v>31</v>
      </c>
      <c r="Q889" s="1" t="s">
        <v>710</v>
      </c>
      <c r="R889" s="1" t="s">
        <v>32</v>
      </c>
      <c r="S889" s="1" t="s">
        <v>57</v>
      </c>
      <c r="T889" s="1" t="s">
        <v>34</v>
      </c>
      <c r="U889" s="6">
        <v>2271192.12</v>
      </c>
      <c r="V889" s="6">
        <v>1868415.61</v>
      </c>
      <c r="W889" s="6">
        <v>0</v>
      </c>
      <c r="X889" s="6">
        <v>1868415.61</v>
      </c>
      <c r="Y889" s="6">
        <v>756540.07</v>
      </c>
      <c r="Z889" s="7">
        <v>45225</v>
      </c>
      <c r="AA8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89" s="35" t="str">
        <f>IFERROR(
                    _xlfn.XLOOKUP(Tabela1[[#This Row],[ID]],'Base_Solicitações MP'!B:B,'Base_Solicitações MP'!R:R),
                    "Não enviada")</f>
        <v>Diligência</v>
      </c>
      <c r="AC889" s="15" t="str">
        <f>_xlfn.CONCAT(Tabela1[[#This Row],[Município]],"/",Tabela1[[#This Row],[UF]])</f>
        <v>Aquiraz/CE</v>
      </c>
    </row>
    <row r="890" spans="1:29" x14ac:dyDescent="0.25">
      <c r="A890" s="14" t="s">
        <v>705</v>
      </c>
      <c r="B890" s="2" t="s">
        <v>8995</v>
      </c>
      <c r="C890" s="2" t="s">
        <v>11876</v>
      </c>
      <c r="D890" s="3" t="s">
        <v>1719</v>
      </c>
      <c r="E890" s="1" t="s">
        <v>1720</v>
      </c>
      <c r="F890" s="1">
        <v>2013</v>
      </c>
      <c r="G890" s="1">
        <v>7</v>
      </c>
      <c r="H890" s="1" t="s">
        <v>1721</v>
      </c>
      <c r="I890" s="1" t="s">
        <v>280</v>
      </c>
      <c r="J890" s="1" t="s">
        <v>56</v>
      </c>
      <c r="K890" s="1" t="str">
        <f>IF(Tabela1[[#This Row],[Situação da Obra]]="Inacabada - PC Técnica Concluída","Inacabada",Tabela1[[#This Row],[Situação da Obra]])</f>
        <v>Paralisada</v>
      </c>
      <c r="L890" s="1" t="s">
        <v>30</v>
      </c>
      <c r="M890" s="4">
        <v>44390</v>
      </c>
      <c r="N890" s="5">
        <v>0.36399999999999999</v>
      </c>
      <c r="O890" s="4">
        <v>44992</v>
      </c>
      <c r="P890" s="1" t="s">
        <v>31</v>
      </c>
      <c r="Q890" s="1" t="s">
        <v>710</v>
      </c>
      <c r="R890" s="1" t="s">
        <v>32</v>
      </c>
      <c r="S890" s="1" t="s">
        <v>57</v>
      </c>
      <c r="T890" s="1" t="s">
        <v>34</v>
      </c>
      <c r="U890" s="6">
        <v>2389193.69</v>
      </c>
      <c r="V890" s="6">
        <v>1920220.24</v>
      </c>
      <c r="W890" s="6">
        <v>0</v>
      </c>
      <c r="X890" s="6">
        <v>1920220.24</v>
      </c>
      <c r="Y890" s="6">
        <v>368378.99</v>
      </c>
      <c r="Z890" s="7">
        <v>45230</v>
      </c>
      <c r="AA8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890" s="35" t="str">
        <f>IFERROR(
                    _xlfn.XLOOKUP(Tabela1[[#This Row],[ID]],'Base_Solicitações MP'!B:B,'Base_Solicitações MP'!R:R),
                    "Não enviada")</f>
        <v>Não enviada</v>
      </c>
      <c r="AC890" s="15" t="str">
        <f>_xlfn.CONCAT(Tabela1[[#This Row],[Município]],"/",Tabela1[[#This Row],[UF]])</f>
        <v>Dourados/MS</v>
      </c>
    </row>
    <row r="891" spans="1:29" x14ac:dyDescent="0.25">
      <c r="A891" s="14" t="s">
        <v>705</v>
      </c>
      <c r="B891" s="2" t="s">
        <v>8996</v>
      </c>
      <c r="C891" s="2" t="s">
        <v>11877</v>
      </c>
      <c r="D891" s="3" t="s">
        <v>1722</v>
      </c>
      <c r="E891" s="1" t="s">
        <v>1723</v>
      </c>
      <c r="F891" s="1">
        <v>2012</v>
      </c>
      <c r="G891" s="1">
        <v>2</v>
      </c>
      <c r="H891" s="1" t="s">
        <v>1724</v>
      </c>
      <c r="I891" s="1" t="s">
        <v>28</v>
      </c>
      <c r="J891" s="1" t="s">
        <v>40</v>
      </c>
      <c r="K891" s="1" t="str">
        <f>IF(Tabela1[[#This Row],[Situação da Obra]]="Inacabada - PC Técnica Concluída","Inacabada",Tabela1[[#This Row],[Situação da Obra]])</f>
        <v>Inacabada</v>
      </c>
      <c r="L891" s="1" t="s">
        <v>30</v>
      </c>
      <c r="M891" s="4">
        <v>44558</v>
      </c>
      <c r="N891" s="5">
        <v>0.82120000000000004</v>
      </c>
      <c r="O891" s="4"/>
      <c r="P891" s="1" t="s">
        <v>31</v>
      </c>
      <c r="Q891" s="1" t="s">
        <v>710</v>
      </c>
      <c r="R891" s="1" t="s">
        <v>32</v>
      </c>
      <c r="S891" s="1" t="s">
        <v>33</v>
      </c>
      <c r="T891" s="1" t="s">
        <v>34</v>
      </c>
      <c r="U891" s="6" t="s">
        <v>41</v>
      </c>
      <c r="V891" s="6">
        <v>1449988.55</v>
      </c>
      <c r="W891" s="6">
        <v>0</v>
      </c>
      <c r="X891" s="6">
        <v>1449988.55</v>
      </c>
      <c r="Y891" s="6" t="s">
        <v>41</v>
      </c>
      <c r="Z891" s="7">
        <v>44558</v>
      </c>
      <c r="AA8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91" s="35" t="str">
        <f>IFERROR(
                    _xlfn.XLOOKUP(Tabela1[[#This Row],[ID]],'Base_Solicitações MP'!B:B,'Base_Solicitações MP'!R:R),
                    "Não enviada")</f>
        <v>Diligência</v>
      </c>
      <c r="AC891" s="15" t="str">
        <f>_xlfn.CONCAT(Tabela1[[#This Row],[Município]],"/",Tabela1[[#This Row],[UF]])</f>
        <v>Boa Viagem/CE</v>
      </c>
    </row>
    <row r="892" spans="1:29" x14ac:dyDescent="0.25">
      <c r="A892" s="14" t="s">
        <v>705</v>
      </c>
      <c r="B892" s="2" t="s">
        <v>8997</v>
      </c>
      <c r="C892" s="2" t="s">
        <v>11878</v>
      </c>
      <c r="D892" s="3" t="s">
        <v>1725</v>
      </c>
      <c r="E892" s="1" t="s">
        <v>1726</v>
      </c>
      <c r="F892" s="1">
        <v>2012</v>
      </c>
      <c r="G892" s="1">
        <v>1</v>
      </c>
      <c r="H892" s="1" t="s">
        <v>1727</v>
      </c>
      <c r="I892" s="1" t="s">
        <v>28</v>
      </c>
      <c r="J892" s="1" t="s">
        <v>56</v>
      </c>
      <c r="K892" s="1" t="str">
        <f>IF(Tabela1[[#This Row],[Situação da Obra]]="Inacabada - PC Técnica Concluída","Inacabada",Tabela1[[#This Row],[Situação da Obra]])</f>
        <v>Paralisada</v>
      </c>
      <c r="L892" s="1" t="s">
        <v>30</v>
      </c>
      <c r="M892" s="4">
        <v>44952</v>
      </c>
      <c r="N892" s="5">
        <v>0.75800000000000001</v>
      </c>
      <c r="O892" s="4">
        <v>44952</v>
      </c>
      <c r="P892" s="1" t="s">
        <v>31</v>
      </c>
      <c r="Q892" s="1" t="s">
        <v>710</v>
      </c>
      <c r="R892" s="1" t="s">
        <v>32</v>
      </c>
      <c r="S892" s="1" t="s">
        <v>33</v>
      </c>
      <c r="T892" s="1" t="s">
        <v>34</v>
      </c>
      <c r="U892" s="6">
        <v>575535.03</v>
      </c>
      <c r="V892" s="6">
        <v>1441743.31</v>
      </c>
      <c r="W892" s="6">
        <v>0</v>
      </c>
      <c r="X892" s="6">
        <v>1441743.31</v>
      </c>
      <c r="Y892" s="6">
        <v>23356.59</v>
      </c>
      <c r="Z892" s="7">
        <v>45247</v>
      </c>
      <c r="AA8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92" s="35" t="str">
        <f>IFERROR(
                    _xlfn.XLOOKUP(Tabela1[[#This Row],[ID]],'Base_Solicitações MP'!B:B,'Base_Solicitações MP'!R:R),
                    "Não enviada")</f>
        <v>Diligência</v>
      </c>
      <c r="AC892" s="15" t="str">
        <f>_xlfn.CONCAT(Tabela1[[#This Row],[Município]],"/",Tabela1[[#This Row],[UF]])</f>
        <v>Itapagé/CE</v>
      </c>
    </row>
    <row r="893" spans="1:29" x14ac:dyDescent="0.25">
      <c r="A893" s="14" t="s">
        <v>705</v>
      </c>
      <c r="B893" s="2" t="s">
        <v>8998</v>
      </c>
      <c r="C893" s="2" t="s">
        <v>11879</v>
      </c>
      <c r="D893" s="3" t="s">
        <v>1728</v>
      </c>
      <c r="E893" s="1" t="s">
        <v>1729</v>
      </c>
      <c r="F893" s="1">
        <v>2012</v>
      </c>
      <c r="G893" s="1">
        <v>1</v>
      </c>
      <c r="H893" s="1" t="s">
        <v>1730</v>
      </c>
      <c r="I893" s="1" t="s">
        <v>28</v>
      </c>
      <c r="J893" s="1" t="s">
        <v>56</v>
      </c>
      <c r="K893" s="1" t="str">
        <f>IF(Tabela1[[#This Row],[Situação da Obra]]="Inacabada - PC Técnica Concluída","Inacabada",Tabela1[[#This Row],[Situação da Obra]])</f>
        <v>Paralisada</v>
      </c>
      <c r="L893" s="1" t="s">
        <v>30</v>
      </c>
      <c r="M893" s="4">
        <v>44805</v>
      </c>
      <c r="N893" s="5">
        <v>0.51139999999999997</v>
      </c>
      <c r="O893" s="4">
        <v>45005</v>
      </c>
      <c r="P893" s="1" t="s">
        <v>31</v>
      </c>
      <c r="Q893" s="1" t="s">
        <v>710</v>
      </c>
      <c r="R893" s="1" t="s">
        <v>32</v>
      </c>
      <c r="S893" s="1" t="s">
        <v>57</v>
      </c>
      <c r="T893" s="1" t="s">
        <v>34</v>
      </c>
      <c r="U893" s="6">
        <v>1838914.63</v>
      </c>
      <c r="V893" s="6">
        <v>1868415.61</v>
      </c>
      <c r="W893" s="6">
        <v>0</v>
      </c>
      <c r="X893" s="6">
        <v>1868415.61</v>
      </c>
      <c r="Y893" s="6">
        <v>219796.6</v>
      </c>
      <c r="Z893" s="7">
        <v>45209</v>
      </c>
      <c r="AA8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93" s="35" t="str">
        <f>IFERROR(
                    _xlfn.XLOOKUP(Tabela1[[#This Row],[ID]],'Base_Solicitações MP'!B:B,'Base_Solicitações MP'!R:R),
                    "Não enviada")</f>
        <v>Diligência</v>
      </c>
      <c r="AC893" s="15" t="str">
        <f>_xlfn.CONCAT(Tabela1[[#This Row],[Município]],"/",Tabela1[[#This Row],[UF]])</f>
        <v>Santana do Acaraú/CE</v>
      </c>
    </row>
    <row r="894" spans="1:29" x14ac:dyDescent="0.25">
      <c r="A894" s="14" t="s">
        <v>705</v>
      </c>
      <c r="B894" s="2" t="s">
        <v>8999</v>
      </c>
      <c r="C894" s="2" t="s">
        <v>11880</v>
      </c>
      <c r="D894" s="3" t="s">
        <v>1731</v>
      </c>
      <c r="E894" s="1" t="s">
        <v>1732</v>
      </c>
      <c r="F894" s="1">
        <v>2012</v>
      </c>
      <c r="G894" s="1">
        <v>1</v>
      </c>
      <c r="H894" s="1" t="s">
        <v>802</v>
      </c>
      <c r="I894" s="1" t="s">
        <v>82</v>
      </c>
      <c r="J894" s="1" t="s">
        <v>29</v>
      </c>
      <c r="K894" s="1" t="str">
        <f>IF(Tabela1[[#This Row],[Situação da Obra]]="Inacabada - PC Técnica Concluída","Inacabada",Tabela1[[#This Row],[Situação da Obra]])</f>
        <v>Inacabada</v>
      </c>
      <c r="L894" s="1" t="s">
        <v>30</v>
      </c>
      <c r="M894" s="4">
        <v>44915</v>
      </c>
      <c r="N894" s="5">
        <v>0.84799999999999998</v>
      </c>
      <c r="O894" s="4">
        <v>44174</v>
      </c>
      <c r="P894" s="1" t="s">
        <v>31</v>
      </c>
      <c r="Q894" s="1" t="s">
        <v>710</v>
      </c>
      <c r="R894" s="1" t="s">
        <v>32</v>
      </c>
      <c r="S894" s="1" t="s">
        <v>33</v>
      </c>
      <c r="T894" s="1" t="s">
        <v>34</v>
      </c>
      <c r="U894" s="6">
        <v>1319685.74</v>
      </c>
      <c r="V894" s="6">
        <v>1331906.8999999999</v>
      </c>
      <c r="W894" s="6">
        <v>0</v>
      </c>
      <c r="X894" s="6">
        <v>1331906.8999999999</v>
      </c>
      <c r="Y894" s="6">
        <v>138.82</v>
      </c>
      <c r="Z894" s="7">
        <v>44434</v>
      </c>
      <c r="AA8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94" s="35" t="str">
        <f>IFERROR(
                    _xlfn.XLOOKUP(Tabela1[[#This Row],[ID]],'Base_Solicitações MP'!B:B,'Base_Solicitações MP'!R:R),
                    "Não enviada")</f>
        <v>Diligência</v>
      </c>
      <c r="AC894" s="15" t="str">
        <f>_xlfn.CONCAT(Tabela1[[#This Row],[Município]],"/",Tabela1[[#This Row],[UF]])</f>
        <v>Alcobaça/BA</v>
      </c>
    </row>
    <row r="895" spans="1:29" x14ac:dyDescent="0.25">
      <c r="A895" s="14" t="s">
        <v>705</v>
      </c>
      <c r="B895" s="2" t="s">
        <v>9000</v>
      </c>
      <c r="C895" s="2" t="s">
        <v>11881</v>
      </c>
      <c r="D895" s="3" t="s">
        <v>1733</v>
      </c>
      <c r="E895" s="1" t="s">
        <v>1734</v>
      </c>
      <c r="F895" s="1">
        <v>2012</v>
      </c>
      <c r="G895" s="1">
        <v>2</v>
      </c>
      <c r="H895" s="1" t="s">
        <v>94</v>
      </c>
      <c r="I895" s="1" t="s">
        <v>60</v>
      </c>
      <c r="J895" s="1" t="s">
        <v>56</v>
      </c>
      <c r="K895" s="1" t="str">
        <f>IF(Tabela1[[#This Row],[Situação da Obra]]="Inacabada - PC Técnica Concluída","Inacabada",Tabela1[[#This Row],[Situação da Obra]])</f>
        <v>Paralisada</v>
      </c>
      <c r="L895" s="1" t="s">
        <v>30</v>
      </c>
      <c r="M895" s="4">
        <v>43906</v>
      </c>
      <c r="N895" s="5">
        <v>0.42270000000000002</v>
      </c>
      <c r="O895" s="4">
        <v>44725</v>
      </c>
      <c r="P895" s="1" t="s">
        <v>31</v>
      </c>
      <c r="Q895" s="1" t="s">
        <v>710</v>
      </c>
      <c r="R895" s="1" t="s">
        <v>32</v>
      </c>
      <c r="S895" s="1" t="s">
        <v>739</v>
      </c>
      <c r="T895" s="1" t="s">
        <v>34</v>
      </c>
      <c r="U895" s="6">
        <v>978200</v>
      </c>
      <c r="V895" s="6">
        <v>1201737.6100000001</v>
      </c>
      <c r="W895" s="6">
        <v>0</v>
      </c>
      <c r="X895" s="6">
        <v>1201737.6100000001</v>
      </c>
      <c r="Y895" s="6">
        <v>118905.98</v>
      </c>
      <c r="Z895" s="7">
        <v>45128</v>
      </c>
      <c r="AA8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95" s="35" t="str">
        <f>IFERROR(
                    _xlfn.XLOOKUP(Tabela1[[#This Row],[ID]],'Base_Solicitações MP'!B:B,'Base_Solicitações MP'!R:R),
                    "Não enviada")</f>
        <v>Diligência</v>
      </c>
      <c r="AC895" s="15" t="str">
        <f>_xlfn.CONCAT(Tabela1[[#This Row],[Município]],"/",Tabela1[[#This Row],[UF]])</f>
        <v>Buritizeiro/MG</v>
      </c>
    </row>
    <row r="896" spans="1:29" x14ac:dyDescent="0.25">
      <c r="A896" s="14" t="s">
        <v>705</v>
      </c>
      <c r="B896" s="2" t="s">
        <v>9001</v>
      </c>
      <c r="C896" s="2" t="s">
        <v>11882</v>
      </c>
      <c r="D896" s="3" t="s">
        <v>1733</v>
      </c>
      <c r="E896" s="1" t="s">
        <v>1734</v>
      </c>
      <c r="F896" s="1">
        <v>2012</v>
      </c>
      <c r="G896" s="1">
        <v>2</v>
      </c>
      <c r="H896" s="1" t="s">
        <v>94</v>
      </c>
      <c r="I896" s="1" t="s">
        <v>60</v>
      </c>
      <c r="J896" s="1" t="s">
        <v>56</v>
      </c>
      <c r="K896" s="1" t="str">
        <f>IF(Tabela1[[#This Row],[Situação da Obra]]="Inacabada - PC Técnica Concluída","Inacabada",Tabela1[[#This Row],[Situação da Obra]])</f>
        <v>Paralisada</v>
      </c>
      <c r="L896" s="1" t="s">
        <v>30</v>
      </c>
      <c r="M896" s="4">
        <v>44127</v>
      </c>
      <c r="N896" s="5">
        <v>0.26290000000000002</v>
      </c>
      <c r="O896" s="4">
        <v>44725</v>
      </c>
      <c r="P896" s="1" t="s">
        <v>31</v>
      </c>
      <c r="Q896" s="1" t="s">
        <v>710</v>
      </c>
      <c r="R896" s="1" t="s">
        <v>32</v>
      </c>
      <c r="S896" s="1" t="s">
        <v>739</v>
      </c>
      <c r="T896" s="1" t="s">
        <v>34</v>
      </c>
      <c r="U896" s="6">
        <v>1006535.9</v>
      </c>
      <c r="V896" s="6">
        <v>1201737.6100000001</v>
      </c>
      <c r="W896" s="6">
        <v>0</v>
      </c>
      <c r="X896" s="6">
        <v>1201737.6100000001</v>
      </c>
      <c r="Y896" s="6">
        <v>118905.98</v>
      </c>
      <c r="Z896" s="7">
        <v>45128</v>
      </c>
      <c r="AA8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96" s="35" t="str">
        <f>IFERROR(
                    _xlfn.XLOOKUP(Tabela1[[#This Row],[ID]],'Base_Solicitações MP'!B:B,'Base_Solicitações MP'!R:R),
                    "Não enviada")</f>
        <v>Diligência</v>
      </c>
      <c r="AC896" s="15" t="str">
        <f>_xlfn.CONCAT(Tabela1[[#This Row],[Município]],"/",Tabela1[[#This Row],[UF]])</f>
        <v>Buritizeiro/MG</v>
      </c>
    </row>
    <row r="897" spans="1:29" x14ac:dyDescent="0.25">
      <c r="A897" s="14" t="s">
        <v>705</v>
      </c>
      <c r="B897" s="2" t="s">
        <v>9002</v>
      </c>
      <c r="C897" s="2" t="s">
        <v>11883</v>
      </c>
      <c r="D897" s="3" t="s">
        <v>1735</v>
      </c>
      <c r="E897" s="1" t="s">
        <v>1736</v>
      </c>
      <c r="F897" s="1">
        <v>2012</v>
      </c>
      <c r="G897" s="1">
        <v>1</v>
      </c>
      <c r="H897" s="1" t="s">
        <v>1737</v>
      </c>
      <c r="I897" s="1" t="s">
        <v>82</v>
      </c>
      <c r="J897" s="1" t="s">
        <v>29</v>
      </c>
      <c r="K897" s="1" t="str">
        <f>IF(Tabela1[[#This Row],[Situação da Obra]]="Inacabada - PC Técnica Concluída","Inacabada",Tabela1[[#This Row],[Situação da Obra]])</f>
        <v>Inacabada</v>
      </c>
      <c r="L897" s="1" t="s">
        <v>30</v>
      </c>
      <c r="M897" s="4">
        <v>44915</v>
      </c>
      <c r="N897" s="5">
        <v>0.51390000000000002</v>
      </c>
      <c r="O897" s="4">
        <v>43441</v>
      </c>
      <c r="P897" s="1" t="s">
        <v>31</v>
      </c>
      <c r="Q897" s="1" t="s">
        <v>710</v>
      </c>
      <c r="R897" s="1" t="s">
        <v>32</v>
      </c>
      <c r="S897" s="1" t="s">
        <v>33</v>
      </c>
      <c r="T897" s="1" t="s">
        <v>34</v>
      </c>
      <c r="U897" s="6">
        <v>1449832.81</v>
      </c>
      <c r="V897" s="6">
        <v>1452512.22</v>
      </c>
      <c r="W897" s="6">
        <v>0</v>
      </c>
      <c r="X897" s="6">
        <v>1452512.22</v>
      </c>
      <c r="Y897" s="6">
        <v>1340.16</v>
      </c>
      <c r="Z897" s="7">
        <v>43403</v>
      </c>
      <c r="AA8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97" s="35" t="str">
        <f>IFERROR(
                    _xlfn.XLOOKUP(Tabela1[[#This Row],[ID]],'Base_Solicitações MP'!B:B,'Base_Solicitações MP'!R:R),
                    "Não enviada")</f>
        <v>Diligência</v>
      </c>
      <c r="AC897" s="15" t="str">
        <f>_xlfn.CONCAT(Tabela1[[#This Row],[Município]],"/",Tabela1[[#This Row],[UF]])</f>
        <v>Itacaré/BA</v>
      </c>
    </row>
    <row r="898" spans="1:29" x14ac:dyDescent="0.25">
      <c r="A898" s="14" t="s">
        <v>705</v>
      </c>
      <c r="B898" s="2" t="s">
        <v>9003</v>
      </c>
      <c r="C898" s="2" t="s">
        <v>11884</v>
      </c>
      <c r="D898" s="3" t="s">
        <v>1738</v>
      </c>
      <c r="E898" s="1" t="s">
        <v>1739</v>
      </c>
      <c r="F898" s="1">
        <v>2012</v>
      </c>
      <c r="G898" s="1">
        <v>3</v>
      </c>
      <c r="H898" s="1" t="s">
        <v>1740</v>
      </c>
      <c r="I898" s="1" t="s">
        <v>82</v>
      </c>
      <c r="J898" s="1" t="s">
        <v>29</v>
      </c>
      <c r="K898" s="1" t="str">
        <f>IF(Tabela1[[#This Row],[Situação da Obra]]="Inacabada - PC Técnica Concluída","Inacabada",Tabela1[[#This Row],[Situação da Obra]])</f>
        <v>Inacabada</v>
      </c>
      <c r="L898" s="1" t="s">
        <v>30</v>
      </c>
      <c r="M898" s="4">
        <v>44915</v>
      </c>
      <c r="N898" s="5">
        <v>5.2699999999999997E-2</v>
      </c>
      <c r="O898" s="4">
        <v>41954</v>
      </c>
      <c r="P898" s="1" t="s">
        <v>31</v>
      </c>
      <c r="Q898" s="1" t="s">
        <v>710</v>
      </c>
      <c r="R898" s="1" t="s">
        <v>32</v>
      </c>
      <c r="S898" s="1" t="s">
        <v>33</v>
      </c>
      <c r="T898" s="1" t="s">
        <v>34</v>
      </c>
      <c r="U898" s="6">
        <v>1340387.6499999999</v>
      </c>
      <c r="V898" s="6">
        <v>1340387.6499999999</v>
      </c>
      <c r="W898" s="6">
        <v>0</v>
      </c>
      <c r="X898" s="6">
        <v>1340387.6499999999</v>
      </c>
      <c r="Y898" s="6">
        <v>0</v>
      </c>
      <c r="Z898" s="7">
        <v>42234</v>
      </c>
      <c r="AA8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98" s="35" t="str">
        <f>IFERROR(
                    _xlfn.XLOOKUP(Tabela1[[#This Row],[ID]],'Base_Solicitações MP'!B:B,'Base_Solicitações MP'!R:R),
                    "Não enviada")</f>
        <v>Diligência</v>
      </c>
      <c r="AC898" s="15" t="str">
        <f>_xlfn.CONCAT(Tabela1[[#This Row],[Município]],"/",Tabela1[[#This Row],[UF]])</f>
        <v>Araci/BA</v>
      </c>
    </row>
    <row r="899" spans="1:29" x14ac:dyDescent="0.25">
      <c r="A899" s="14" t="s">
        <v>705</v>
      </c>
      <c r="B899" s="2" t="s">
        <v>9004</v>
      </c>
      <c r="C899" s="2" t="s">
        <v>11885</v>
      </c>
      <c r="D899" s="3" t="s">
        <v>1738</v>
      </c>
      <c r="E899" s="1" t="s">
        <v>1739</v>
      </c>
      <c r="F899" s="1">
        <v>2012</v>
      </c>
      <c r="G899" s="1">
        <v>3</v>
      </c>
      <c r="H899" s="1" t="s">
        <v>1740</v>
      </c>
      <c r="I899" s="1" t="s">
        <v>82</v>
      </c>
      <c r="J899" s="1" t="s">
        <v>29</v>
      </c>
      <c r="K899" s="1" t="str">
        <f>IF(Tabela1[[#This Row],[Situação da Obra]]="Inacabada - PC Técnica Concluída","Inacabada",Tabela1[[#This Row],[Situação da Obra]])</f>
        <v>Inacabada</v>
      </c>
      <c r="L899" s="1" t="s">
        <v>30</v>
      </c>
      <c r="M899" s="4">
        <v>44915</v>
      </c>
      <c r="N899" s="5">
        <v>0</v>
      </c>
      <c r="O899" s="4">
        <v>42208</v>
      </c>
      <c r="P899" s="1" t="s">
        <v>31</v>
      </c>
      <c r="Q899" s="1" t="s">
        <v>710</v>
      </c>
      <c r="R899" s="1" t="s">
        <v>32</v>
      </c>
      <c r="S899" s="1" t="s">
        <v>33</v>
      </c>
      <c r="T899" s="1" t="s">
        <v>34</v>
      </c>
      <c r="U899" s="6">
        <v>1392502.85</v>
      </c>
      <c r="V899" s="6">
        <v>1392502.86</v>
      </c>
      <c r="W899" s="6">
        <v>0</v>
      </c>
      <c r="X899" s="6">
        <v>1392502.86</v>
      </c>
      <c r="Y899" s="6">
        <v>0</v>
      </c>
      <c r="Z899" s="7">
        <v>42234</v>
      </c>
      <c r="AA8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899" s="35" t="str">
        <f>IFERROR(
                    _xlfn.XLOOKUP(Tabela1[[#This Row],[ID]],'Base_Solicitações MP'!B:B,'Base_Solicitações MP'!R:R),
                    "Não enviada")</f>
        <v>Diligência</v>
      </c>
      <c r="AC899" s="15" t="str">
        <f>_xlfn.CONCAT(Tabela1[[#This Row],[Município]],"/",Tabela1[[#This Row],[UF]])</f>
        <v>Araci/BA</v>
      </c>
    </row>
    <row r="900" spans="1:29" x14ac:dyDescent="0.25">
      <c r="A900" s="14" t="s">
        <v>705</v>
      </c>
      <c r="B900" s="2" t="s">
        <v>9005</v>
      </c>
      <c r="C900" s="2" t="s">
        <v>11886</v>
      </c>
      <c r="D900" s="3" t="s">
        <v>1738</v>
      </c>
      <c r="E900" s="1" t="s">
        <v>1739</v>
      </c>
      <c r="F900" s="1">
        <v>2012</v>
      </c>
      <c r="G900" s="1">
        <v>3</v>
      </c>
      <c r="H900" s="1" t="s">
        <v>1740</v>
      </c>
      <c r="I900" s="1" t="s">
        <v>82</v>
      </c>
      <c r="J900" s="1" t="s">
        <v>29</v>
      </c>
      <c r="K900" s="1" t="str">
        <f>IF(Tabela1[[#This Row],[Situação da Obra]]="Inacabada - PC Técnica Concluída","Inacabada",Tabela1[[#This Row],[Situação da Obra]])</f>
        <v>Inacabada</v>
      </c>
      <c r="L900" s="1" t="s">
        <v>30</v>
      </c>
      <c r="M900" s="4">
        <v>44915</v>
      </c>
      <c r="N900" s="5">
        <v>0</v>
      </c>
      <c r="O900" s="4">
        <v>42208</v>
      </c>
      <c r="P900" s="1" t="s">
        <v>31</v>
      </c>
      <c r="Q900" s="1" t="s">
        <v>710</v>
      </c>
      <c r="R900" s="1" t="s">
        <v>32</v>
      </c>
      <c r="S900" s="1" t="s">
        <v>33</v>
      </c>
      <c r="T900" s="1" t="s">
        <v>34</v>
      </c>
      <c r="U900" s="6">
        <v>1361250.25</v>
      </c>
      <c r="V900" s="6">
        <v>1361250.25</v>
      </c>
      <c r="W900" s="6">
        <v>0</v>
      </c>
      <c r="X900" s="6">
        <v>1361250.25</v>
      </c>
      <c r="Y900" s="6">
        <v>0</v>
      </c>
      <c r="Z900" s="7">
        <v>42234</v>
      </c>
      <c r="AA9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00" s="35" t="str">
        <f>IFERROR(
                    _xlfn.XLOOKUP(Tabela1[[#This Row],[ID]],'Base_Solicitações MP'!B:B,'Base_Solicitações MP'!R:R),
                    "Não enviada")</f>
        <v>Diligência</v>
      </c>
      <c r="AC900" s="15" t="str">
        <f>_xlfn.CONCAT(Tabela1[[#This Row],[Município]],"/",Tabela1[[#This Row],[UF]])</f>
        <v>Araci/BA</v>
      </c>
    </row>
    <row r="901" spans="1:29" x14ac:dyDescent="0.25">
      <c r="A901" s="14" t="s">
        <v>705</v>
      </c>
      <c r="B901" s="2" t="s">
        <v>7372</v>
      </c>
      <c r="C901" s="2" t="s">
        <v>11887</v>
      </c>
      <c r="D901" s="3" t="s">
        <v>1741</v>
      </c>
      <c r="E901" s="1" t="s">
        <v>1742</v>
      </c>
      <c r="F901" s="1">
        <v>2012</v>
      </c>
      <c r="G901" s="1">
        <v>1</v>
      </c>
      <c r="H901" s="1" t="s">
        <v>1743</v>
      </c>
      <c r="I901" s="1" t="s">
        <v>82</v>
      </c>
      <c r="J901" s="1" t="s">
        <v>29</v>
      </c>
      <c r="K901" s="1" t="str">
        <f>IF(Tabela1[[#This Row],[Situação da Obra]]="Inacabada - PC Técnica Concluída","Inacabada",Tabela1[[#This Row],[Situação da Obra]])</f>
        <v>Inacabada</v>
      </c>
      <c r="L901" s="1" t="s">
        <v>30</v>
      </c>
      <c r="M901" s="4">
        <v>45019</v>
      </c>
      <c r="N901" s="5">
        <v>0.96130000000000004</v>
      </c>
      <c r="O901" s="4">
        <v>43230</v>
      </c>
      <c r="P901" s="1" t="s">
        <v>31</v>
      </c>
      <c r="Q901" s="1" t="s">
        <v>710</v>
      </c>
      <c r="R901" s="1" t="s">
        <v>32</v>
      </c>
      <c r="S901" s="1" t="s">
        <v>33</v>
      </c>
      <c r="T901" s="1" t="s">
        <v>34</v>
      </c>
      <c r="U901" s="6">
        <v>1024328.64</v>
      </c>
      <c r="V901" s="6">
        <v>1452662.67</v>
      </c>
      <c r="W901" s="6">
        <v>0</v>
      </c>
      <c r="X901" s="6">
        <v>1452662.67</v>
      </c>
      <c r="Y901" s="6">
        <v>25196.99</v>
      </c>
      <c r="Z901" s="7">
        <v>44951</v>
      </c>
      <c r="AA9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01" s="35" t="str">
        <f>IFERROR(
                    _xlfn.XLOOKUP(Tabela1[[#This Row],[ID]],'Base_Solicitações MP'!B:B,'Base_Solicitações MP'!R:R),
                    "Não enviada")</f>
        <v>Diligência</v>
      </c>
      <c r="AC901" s="15" t="str">
        <f>_xlfn.CONCAT(Tabela1[[#This Row],[Município]],"/",Tabela1[[#This Row],[UF]])</f>
        <v>Cocos/BA</v>
      </c>
    </row>
    <row r="902" spans="1:29" x14ac:dyDescent="0.25">
      <c r="A902" s="14" t="s">
        <v>705</v>
      </c>
      <c r="B902" s="2" t="s">
        <v>7361</v>
      </c>
      <c r="C902" s="2" t="s">
        <v>11888</v>
      </c>
      <c r="D902" s="3" t="s">
        <v>1744</v>
      </c>
      <c r="E902" s="1" t="s">
        <v>1745</v>
      </c>
      <c r="F902" s="1">
        <v>2013</v>
      </c>
      <c r="G902" s="1">
        <v>1</v>
      </c>
      <c r="H902" s="1" t="s">
        <v>1746</v>
      </c>
      <c r="I902" s="1" t="s">
        <v>82</v>
      </c>
      <c r="J902" s="1" t="s">
        <v>29</v>
      </c>
      <c r="K902" s="1" t="str">
        <f>IF(Tabela1[[#This Row],[Situação da Obra]]="Inacabada - PC Técnica Concluída","Inacabada",Tabela1[[#This Row],[Situação da Obra]])</f>
        <v>Inacabada</v>
      </c>
      <c r="L902" s="1" t="s">
        <v>30</v>
      </c>
      <c r="M902" s="4">
        <v>44915</v>
      </c>
      <c r="N902" s="5">
        <v>0.26740000000000003</v>
      </c>
      <c r="O902" s="4">
        <v>43201</v>
      </c>
      <c r="P902" s="1" t="s">
        <v>31</v>
      </c>
      <c r="Q902" s="1" t="s">
        <v>710</v>
      </c>
      <c r="R902" s="1" t="s">
        <v>32</v>
      </c>
      <c r="S902" s="1" t="s">
        <v>860</v>
      </c>
      <c r="T902" s="1" t="s">
        <v>34</v>
      </c>
      <c r="U902" s="6">
        <v>896168.07</v>
      </c>
      <c r="V902" s="6">
        <v>896168.08</v>
      </c>
      <c r="W902" s="6">
        <v>0</v>
      </c>
      <c r="X902" s="6">
        <v>896168.08</v>
      </c>
      <c r="Y902" s="6">
        <v>0</v>
      </c>
      <c r="Z902" s="7">
        <v>44588</v>
      </c>
      <c r="AA9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02" s="35" t="str">
        <f>IFERROR(
                    _xlfn.XLOOKUP(Tabela1[[#This Row],[ID]],'Base_Solicitações MP'!B:B,'Base_Solicitações MP'!R:R),
                    "Não enviada")</f>
        <v>Diligência</v>
      </c>
      <c r="AC902" s="15" t="str">
        <f>_xlfn.CONCAT(Tabela1[[#This Row],[Município]],"/",Tabela1[[#This Row],[UF]])</f>
        <v>Cruz das Almas/BA</v>
      </c>
    </row>
    <row r="903" spans="1:29" x14ac:dyDescent="0.25">
      <c r="A903" s="14" t="s">
        <v>705</v>
      </c>
      <c r="B903" s="2" t="s">
        <v>6527</v>
      </c>
      <c r="C903" s="2" t="s">
        <v>11889</v>
      </c>
      <c r="D903" s="3" t="s">
        <v>1747</v>
      </c>
      <c r="E903" s="1" t="s">
        <v>1748</v>
      </c>
      <c r="F903" s="1">
        <v>2013</v>
      </c>
      <c r="G903" s="1">
        <v>3</v>
      </c>
      <c r="H903" s="1" t="s">
        <v>1749</v>
      </c>
      <c r="I903" s="1" t="s">
        <v>60</v>
      </c>
      <c r="J903" s="1" t="s">
        <v>56</v>
      </c>
      <c r="K903" s="1" t="str">
        <f>IF(Tabela1[[#This Row],[Situação da Obra]]="Inacabada - PC Técnica Concluída","Inacabada",Tabela1[[#This Row],[Situação da Obra]])</f>
        <v>Paralisada</v>
      </c>
      <c r="L903" s="1" t="s">
        <v>30</v>
      </c>
      <c r="M903" s="4">
        <v>44834</v>
      </c>
      <c r="N903" s="5">
        <v>0.5837</v>
      </c>
      <c r="O903" s="4">
        <v>44834</v>
      </c>
      <c r="P903" s="1" t="s">
        <v>31</v>
      </c>
      <c r="Q903" s="1" t="s">
        <v>710</v>
      </c>
      <c r="R903" s="1" t="s">
        <v>32</v>
      </c>
      <c r="S903" s="1" t="s">
        <v>57</v>
      </c>
      <c r="T903" s="1" t="s">
        <v>34</v>
      </c>
      <c r="U903" s="6">
        <v>1777647.53</v>
      </c>
      <c r="V903" s="6">
        <v>1819026.65</v>
      </c>
      <c r="W903" s="6">
        <v>0</v>
      </c>
      <c r="X903" s="6">
        <v>1819026.65</v>
      </c>
      <c r="Y903" s="6">
        <v>349313.16</v>
      </c>
      <c r="Z903" s="7">
        <v>45100</v>
      </c>
      <c r="AA9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03" s="35" t="str">
        <f>IFERROR(
                    _xlfn.XLOOKUP(Tabela1[[#This Row],[ID]],'Base_Solicitações MP'!B:B,'Base_Solicitações MP'!R:R),
                    "Não enviada")</f>
        <v>Aguardando Análise FNDE</v>
      </c>
      <c r="AC903" s="15" t="str">
        <f>_xlfn.CONCAT(Tabela1[[#This Row],[Município]],"/",Tabela1[[#This Row],[UF]])</f>
        <v>Ituiutaba/MG</v>
      </c>
    </row>
    <row r="904" spans="1:29" x14ac:dyDescent="0.25">
      <c r="A904" s="14" t="s">
        <v>705</v>
      </c>
      <c r="B904" s="2" t="s">
        <v>6537</v>
      </c>
      <c r="C904" s="2" t="s">
        <v>11890</v>
      </c>
      <c r="D904" s="3" t="s">
        <v>1747</v>
      </c>
      <c r="E904" s="1" t="s">
        <v>1748</v>
      </c>
      <c r="F904" s="1">
        <v>2013</v>
      </c>
      <c r="G904" s="1">
        <v>3</v>
      </c>
      <c r="H904" s="1" t="s">
        <v>1749</v>
      </c>
      <c r="I904" s="1" t="s">
        <v>60</v>
      </c>
      <c r="J904" s="1" t="s">
        <v>56</v>
      </c>
      <c r="K904" s="1" t="str">
        <f>IF(Tabela1[[#This Row],[Situação da Obra]]="Inacabada - PC Técnica Concluída","Inacabada",Tabela1[[#This Row],[Situação da Obra]])</f>
        <v>Paralisada</v>
      </c>
      <c r="L904" s="1" t="s">
        <v>30</v>
      </c>
      <c r="M904" s="4">
        <v>44834</v>
      </c>
      <c r="N904" s="5">
        <v>0.83079999999999998</v>
      </c>
      <c r="O904" s="4">
        <v>44834</v>
      </c>
      <c r="P904" s="1" t="s">
        <v>31</v>
      </c>
      <c r="Q904" s="1" t="s">
        <v>710</v>
      </c>
      <c r="R904" s="1" t="s">
        <v>32</v>
      </c>
      <c r="S904" s="1" t="s">
        <v>57</v>
      </c>
      <c r="T904" s="1" t="s">
        <v>34</v>
      </c>
      <c r="U904" s="6">
        <v>1833806.73</v>
      </c>
      <c r="V904" s="6">
        <v>1819026.65</v>
      </c>
      <c r="W904" s="6">
        <v>0</v>
      </c>
      <c r="X904" s="6">
        <v>1819026.65</v>
      </c>
      <c r="Y904" s="6">
        <v>349313.16</v>
      </c>
      <c r="Z904" s="7">
        <v>45100</v>
      </c>
      <c r="AA9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04" s="35" t="str">
        <f>IFERROR(
                    _xlfn.XLOOKUP(Tabela1[[#This Row],[ID]],'Base_Solicitações MP'!B:B,'Base_Solicitações MP'!R:R),
                    "Não enviada")</f>
        <v>Aguardando Análise FNDE</v>
      </c>
      <c r="AC904" s="15" t="str">
        <f>_xlfn.CONCAT(Tabela1[[#This Row],[Município]],"/",Tabela1[[#This Row],[UF]])</f>
        <v>Ituiutaba/MG</v>
      </c>
    </row>
    <row r="905" spans="1:29" x14ac:dyDescent="0.25">
      <c r="A905" s="14" t="s">
        <v>705</v>
      </c>
      <c r="B905" s="2" t="s">
        <v>6544</v>
      </c>
      <c r="C905" s="2" t="s">
        <v>11891</v>
      </c>
      <c r="D905" s="3" t="s">
        <v>1747</v>
      </c>
      <c r="E905" s="1" t="s">
        <v>1748</v>
      </c>
      <c r="F905" s="1">
        <v>2013</v>
      </c>
      <c r="G905" s="1">
        <v>3</v>
      </c>
      <c r="H905" s="1" t="s">
        <v>1749</v>
      </c>
      <c r="I905" s="1" t="s">
        <v>60</v>
      </c>
      <c r="J905" s="1" t="s">
        <v>56</v>
      </c>
      <c r="K905" s="1" t="str">
        <f>IF(Tabela1[[#This Row],[Situação da Obra]]="Inacabada - PC Técnica Concluída","Inacabada",Tabela1[[#This Row],[Situação da Obra]])</f>
        <v>Paralisada</v>
      </c>
      <c r="L905" s="1" t="s">
        <v>30</v>
      </c>
      <c r="M905" s="4">
        <v>44834</v>
      </c>
      <c r="N905" s="5">
        <v>0.71350000000000002</v>
      </c>
      <c r="O905" s="4">
        <v>44834</v>
      </c>
      <c r="P905" s="1" t="s">
        <v>31</v>
      </c>
      <c r="Q905" s="1" t="s">
        <v>710</v>
      </c>
      <c r="R905" s="1" t="s">
        <v>32</v>
      </c>
      <c r="S905" s="1" t="s">
        <v>57</v>
      </c>
      <c r="T905" s="1" t="s">
        <v>34</v>
      </c>
      <c r="U905" s="6">
        <v>1876237.06</v>
      </c>
      <c r="V905" s="6">
        <v>1819026.65</v>
      </c>
      <c r="W905" s="6">
        <v>0</v>
      </c>
      <c r="X905" s="6">
        <v>1819026.65</v>
      </c>
      <c r="Y905" s="6">
        <v>349313.16</v>
      </c>
      <c r="Z905" s="7">
        <v>45100</v>
      </c>
      <c r="AA9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05" s="35" t="str">
        <f>IFERROR(
                    _xlfn.XLOOKUP(Tabela1[[#This Row],[ID]],'Base_Solicitações MP'!B:B,'Base_Solicitações MP'!R:R),
                    "Não enviada")</f>
        <v>Aguardando Análise FNDE</v>
      </c>
      <c r="AC905" s="15" t="str">
        <f>_xlfn.CONCAT(Tabela1[[#This Row],[Município]],"/",Tabela1[[#This Row],[UF]])</f>
        <v>Ituiutaba/MG</v>
      </c>
    </row>
    <row r="906" spans="1:29" x14ac:dyDescent="0.25">
      <c r="A906" s="14" t="s">
        <v>705</v>
      </c>
      <c r="B906" s="2" t="s">
        <v>9006</v>
      </c>
      <c r="C906" s="2" t="s">
        <v>11892</v>
      </c>
      <c r="D906" s="3" t="s">
        <v>1750</v>
      </c>
      <c r="E906" s="1" t="s">
        <v>1751</v>
      </c>
      <c r="F906" s="1">
        <v>2013</v>
      </c>
      <c r="G906" s="1">
        <v>2</v>
      </c>
      <c r="H906" s="1" t="s">
        <v>1349</v>
      </c>
      <c r="I906" s="1" t="s">
        <v>60</v>
      </c>
      <c r="J906" s="1" t="s">
        <v>56</v>
      </c>
      <c r="K906" s="1" t="str">
        <f>IF(Tabela1[[#This Row],[Situação da Obra]]="Inacabada - PC Técnica Concluída","Inacabada",Tabela1[[#This Row],[Situação da Obra]])</f>
        <v>Paralisada</v>
      </c>
      <c r="L906" s="1" t="s">
        <v>30</v>
      </c>
      <c r="M906" s="4">
        <v>44539</v>
      </c>
      <c r="N906" s="5">
        <v>0.48670000000000002</v>
      </c>
      <c r="O906" s="4">
        <v>45021</v>
      </c>
      <c r="P906" s="1" t="s">
        <v>31</v>
      </c>
      <c r="Q906" s="1" t="s">
        <v>710</v>
      </c>
      <c r="R906" s="1" t="s">
        <v>32</v>
      </c>
      <c r="S906" s="1" t="s">
        <v>57</v>
      </c>
      <c r="T906" s="1" t="s">
        <v>34</v>
      </c>
      <c r="U906" s="6">
        <v>1861051.02</v>
      </c>
      <c r="V906" s="6">
        <v>1819026.65</v>
      </c>
      <c r="W906" s="6">
        <v>0</v>
      </c>
      <c r="X906" s="6">
        <v>1819026.65</v>
      </c>
      <c r="Y906" s="6">
        <v>3990.44</v>
      </c>
      <c r="Z906" s="7">
        <v>45219</v>
      </c>
      <c r="AA9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06" s="35" t="str">
        <f>IFERROR(
                    _xlfn.XLOOKUP(Tabela1[[#This Row],[ID]],'Base_Solicitações MP'!B:B,'Base_Solicitações MP'!R:R),
                    "Não enviada")</f>
        <v>Diligência</v>
      </c>
      <c r="AC906" s="15" t="str">
        <f>_xlfn.CONCAT(Tabela1[[#This Row],[Município]],"/",Tabela1[[#This Row],[UF]])</f>
        <v>Juiz de Fora/MG</v>
      </c>
    </row>
    <row r="907" spans="1:29" x14ac:dyDescent="0.25">
      <c r="A907" s="14" t="s">
        <v>705</v>
      </c>
      <c r="B907" s="2" t="s">
        <v>9007</v>
      </c>
      <c r="C907" s="2" t="s">
        <v>11893</v>
      </c>
      <c r="D907" s="3" t="s">
        <v>1752</v>
      </c>
      <c r="E907" s="1" t="s">
        <v>1753</v>
      </c>
      <c r="F907" s="1">
        <v>2012</v>
      </c>
      <c r="G907" s="1">
        <v>1</v>
      </c>
      <c r="H907" s="1" t="s">
        <v>1754</v>
      </c>
      <c r="I907" s="1" t="s">
        <v>60</v>
      </c>
      <c r="J907" s="1" t="s">
        <v>29</v>
      </c>
      <c r="K907" s="1" t="str">
        <f>IF(Tabela1[[#This Row],[Situação da Obra]]="Inacabada - PC Técnica Concluída","Inacabada",Tabela1[[#This Row],[Situação da Obra]])</f>
        <v>Inacabada</v>
      </c>
      <c r="L907" s="1" t="s">
        <v>30</v>
      </c>
      <c r="M907" s="4">
        <v>44915</v>
      </c>
      <c r="N907" s="5">
        <v>0.80900000000000005</v>
      </c>
      <c r="O907" s="4">
        <v>44448</v>
      </c>
      <c r="P907" s="1" t="s">
        <v>31</v>
      </c>
      <c r="Q907" s="1" t="s">
        <v>710</v>
      </c>
      <c r="R907" s="1" t="s">
        <v>32</v>
      </c>
      <c r="S907" s="1" t="s">
        <v>79</v>
      </c>
      <c r="T907" s="1" t="s">
        <v>34</v>
      </c>
      <c r="U907" s="6">
        <v>1025636.37</v>
      </c>
      <c r="V907" s="6">
        <v>679589.5</v>
      </c>
      <c r="W907" s="6">
        <v>0</v>
      </c>
      <c r="X907" s="6">
        <v>679589.5</v>
      </c>
      <c r="Y907" s="6">
        <v>93359.76</v>
      </c>
      <c r="Z907" s="7">
        <v>44438</v>
      </c>
      <c r="AA9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907" s="35" t="str">
        <f>IFERROR(
                    _xlfn.XLOOKUP(Tabela1[[#This Row],[ID]],'Base_Solicitações MP'!B:B,'Base_Solicitações MP'!R:R),
                    "Não enviada")</f>
        <v>Em Cadastramento</v>
      </c>
      <c r="AC907" s="15" t="str">
        <f>_xlfn.CONCAT(Tabela1[[#This Row],[Município]],"/",Tabela1[[#This Row],[UF]])</f>
        <v>Montezuma/MG</v>
      </c>
    </row>
    <row r="908" spans="1:29" x14ac:dyDescent="0.25">
      <c r="A908" s="14" t="s">
        <v>705</v>
      </c>
      <c r="B908" s="2" t="s">
        <v>7690</v>
      </c>
      <c r="C908" s="2" t="s">
        <v>11894</v>
      </c>
      <c r="D908" s="3" t="s">
        <v>1755</v>
      </c>
      <c r="E908" s="1" t="s">
        <v>1756</v>
      </c>
      <c r="F908" s="1">
        <v>2012</v>
      </c>
      <c r="G908" s="1">
        <v>1</v>
      </c>
      <c r="H908" s="1" t="s">
        <v>1757</v>
      </c>
      <c r="I908" s="1" t="s">
        <v>82</v>
      </c>
      <c r="J908" s="1" t="s">
        <v>40</v>
      </c>
      <c r="K908" s="1" t="str">
        <f>IF(Tabela1[[#This Row],[Situação da Obra]]="Inacabada - PC Técnica Concluída","Inacabada",Tabela1[[#This Row],[Situação da Obra]])</f>
        <v>Inacabada</v>
      </c>
      <c r="L908" s="1" t="s">
        <v>30</v>
      </c>
      <c r="M908" s="4">
        <v>43655</v>
      </c>
      <c r="N908" s="5">
        <v>0.68310000000000004</v>
      </c>
      <c r="O908" s="4">
        <v>43614</v>
      </c>
      <c r="P908" s="1" t="s">
        <v>31</v>
      </c>
      <c r="Q908" s="1" t="s">
        <v>710</v>
      </c>
      <c r="R908" s="1" t="s">
        <v>32</v>
      </c>
      <c r="S908" s="1" t="s">
        <v>79</v>
      </c>
      <c r="T908" s="1" t="s">
        <v>34</v>
      </c>
      <c r="U908" s="6">
        <v>666019.35</v>
      </c>
      <c r="V908" s="6">
        <v>666079.92000000004</v>
      </c>
      <c r="W908" s="6">
        <v>0</v>
      </c>
      <c r="X908" s="6">
        <v>666079.92000000004</v>
      </c>
      <c r="Y908" s="6">
        <v>0</v>
      </c>
      <c r="Z908" s="7">
        <v>43615</v>
      </c>
      <c r="AA9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08" s="35" t="str">
        <f>IFERROR(
                    _xlfn.XLOOKUP(Tabela1[[#This Row],[ID]],'Base_Solicitações MP'!B:B,'Base_Solicitações MP'!R:R),
                    "Não enviada")</f>
        <v>Diligência</v>
      </c>
      <c r="AC908" s="15" t="str">
        <f>_xlfn.CONCAT(Tabela1[[#This Row],[Município]],"/",Tabela1[[#This Row],[UF]])</f>
        <v>Oliveira dos Brejinhos/BA</v>
      </c>
    </row>
    <row r="909" spans="1:29" x14ac:dyDescent="0.25">
      <c r="A909" s="14" t="s">
        <v>705</v>
      </c>
      <c r="B909" s="2" t="s">
        <v>9008</v>
      </c>
      <c r="C909" s="2" t="s">
        <v>11895</v>
      </c>
      <c r="D909" s="3" t="s">
        <v>1758</v>
      </c>
      <c r="E909" s="1" t="s">
        <v>1759</v>
      </c>
      <c r="F909" s="1">
        <v>2012</v>
      </c>
      <c r="G909" s="1">
        <v>1</v>
      </c>
      <c r="H909" s="1" t="s">
        <v>1340</v>
      </c>
      <c r="I909" s="1" t="s">
        <v>82</v>
      </c>
      <c r="J909" s="1" t="s">
        <v>29</v>
      </c>
      <c r="K909" s="1" t="str">
        <f>IF(Tabela1[[#This Row],[Situação da Obra]]="Inacabada - PC Técnica Concluída","Inacabada",Tabela1[[#This Row],[Situação da Obra]])</f>
        <v>Inacabada</v>
      </c>
      <c r="L909" s="1" t="s">
        <v>30</v>
      </c>
      <c r="M909" s="4">
        <v>44915</v>
      </c>
      <c r="N909" s="5">
        <v>0.08</v>
      </c>
      <c r="O909" s="4">
        <v>42172</v>
      </c>
      <c r="P909" s="1" t="s">
        <v>31</v>
      </c>
      <c r="Q909" s="1" t="s">
        <v>710</v>
      </c>
      <c r="R909" s="1" t="s">
        <v>32</v>
      </c>
      <c r="S909" s="1" t="s">
        <v>79</v>
      </c>
      <c r="T909" s="1" t="s">
        <v>34</v>
      </c>
      <c r="U909" s="6">
        <v>676986.62</v>
      </c>
      <c r="V909" s="6">
        <v>677335.55</v>
      </c>
      <c r="W909" s="6">
        <v>0</v>
      </c>
      <c r="X909" s="6">
        <v>677335.55</v>
      </c>
      <c r="Y909" s="6">
        <v>0</v>
      </c>
      <c r="Z909" s="7">
        <v>42296</v>
      </c>
      <c r="AA9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909" s="35" t="str">
        <f>IFERROR(
                    _xlfn.XLOOKUP(Tabela1[[#This Row],[ID]],'Base_Solicitações MP'!B:B,'Base_Solicitações MP'!R:R),
                    "Não enviada")</f>
        <v>Em Cadastramento</v>
      </c>
      <c r="AC909" s="15" t="str">
        <f>_xlfn.CONCAT(Tabela1[[#This Row],[Município]],"/",Tabela1[[#This Row],[UF]])</f>
        <v>Piraí do Norte/BA</v>
      </c>
    </row>
    <row r="910" spans="1:29" x14ac:dyDescent="0.25">
      <c r="A910" s="14" t="s">
        <v>705</v>
      </c>
      <c r="B910" s="2" t="s">
        <v>9009</v>
      </c>
      <c r="C910" s="2" t="s">
        <v>11896</v>
      </c>
      <c r="D910" s="3" t="s">
        <v>1760</v>
      </c>
      <c r="E910" s="1" t="s">
        <v>1761</v>
      </c>
      <c r="F910" s="1">
        <v>2012</v>
      </c>
      <c r="G910" s="1">
        <v>1</v>
      </c>
      <c r="H910" s="1" t="s">
        <v>1762</v>
      </c>
      <c r="I910" s="1" t="s">
        <v>60</v>
      </c>
      <c r="J910" s="1" t="s">
        <v>40</v>
      </c>
      <c r="K910" s="1" t="str">
        <f>IF(Tabela1[[#This Row],[Situação da Obra]]="Inacabada - PC Técnica Concluída","Inacabada",Tabela1[[#This Row],[Situação da Obra]])</f>
        <v>Inacabada</v>
      </c>
      <c r="L910" s="1" t="s">
        <v>30</v>
      </c>
      <c r="M910" s="4">
        <v>45005</v>
      </c>
      <c r="N910" s="5">
        <v>0.98970000000000002</v>
      </c>
      <c r="O910" s="4">
        <v>44832</v>
      </c>
      <c r="P910" s="1" t="s">
        <v>31</v>
      </c>
      <c r="Q910" s="1" t="s">
        <v>710</v>
      </c>
      <c r="R910" s="1" t="s">
        <v>32</v>
      </c>
      <c r="S910" s="1" t="s">
        <v>33</v>
      </c>
      <c r="T910" s="1" t="s">
        <v>34</v>
      </c>
      <c r="U910" s="6">
        <v>548225.99</v>
      </c>
      <c r="V910" s="6">
        <v>1418342</v>
      </c>
      <c r="W910" s="6">
        <v>0</v>
      </c>
      <c r="X910" s="6">
        <v>1418342</v>
      </c>
      <c r="Y910" s="6">
        <v>0</v>
      </c>
      <c r="Z910" s="7">
        <v>44858</v>
      </c>
      <c r="AA9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910" s="35" t="str">
        <f>IFERROR(
                    _xlfn.XLOOKUP(Tabela1[[#This Row],[ID]],'Base_Solicitações MP'!B:B,'Base_Solicitações MP'!R:R),
                    "Não enviada")</f>
        <v>Não enviada</v>
      </c>
      <c r="AC910" s="15" t="str">
        <f>_xlfn.CONCAT(Tabela1[[#This Row],[Município]],"/",Tabela1[[#This Row],[UF]])</f>
        <v>Santa Bárbara/MG</v>
      </c>
    </row>
    <row r="911" spans="1:29" x14ac:dyDescent="0.25">
      <c r="A911" s="14" t="s">
        <v>705</v>
      </c>
      <c r="B911" s="2" t="s">
        <v>9010</v>
      </c>
      <c r="C911" s="2" t="s">
        <v>11897</v>
      </c>
      <c r="D911" s="3" t="s">
        <v>1763</v>
      </c>
      <c r="E911" s="1" t="s">
        <v>1764</v>
      </c>
      <c r="F911" s="1">
        <v>2012</v>
      </c>
      <c r="G911" s="1">
        <v>1</v>
      </c>
      <c r="H911" s="1" t="s">
        <v>1373</v>
      </c>
      <c r="I911" s="1" t="s">
        <v>82</v>
      </c>
      <c r="J911" s="1" t="s">
        <v>29</v>
      </c>
      <c r="K911" s="1" t="str">
        <f>IF(Tabela1[[#This Row],[Situação da Obra]]="Inacabada - PC Técnica Concluída","Inacabada",Tabela1[[#This Row],[Situação da Obra]])</f>
        <v>Inacabada</v>
      </c>
      <c r="L911" s="1" t="s">
        <v>30</v>
      </c>
      <c r="M911" s="4">
        <v>44915</v>
      </c>
      <c r="N911" s="5">
        <v>0.56510000000000005</v>
      </c>
      <c r="O911" s="4">
        <v>42609</v>
      </c>
      <c r="P911" s="1" t="s">
        <v>31</v>
      </c>
      <c r="Q911" s="1" t="s">
        <v>710</v>
      </c>
      <c r="R911" s="1" t="s">
        <v>32</v>
      </c>
      <c r="S911" s="1" t="s">
        <v>33</v>
      </c>
      <c r="T911" s="1" t="s">
        <v>34</v>
      </c>
      <c r="U911" s="6">
        <v>759807.58</v>
      </c>
      <c r="V911" s="6">
        <v>1365428.04</v>
      </c>
      <c r="W911" s="6">
        <v>0</v>
      </c>
      <c r="X911" s="6">
        <v>1365428.04</v>
      </c>
      <c r="Y911" s="6">
        <v>15534.17</v>
      </c>
      <c r="Z911" s="7">
        <v>43079</v>
      </c>
      <c r="AA9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11" s="35" t="str">
        <f>IFERROR(
                    _xlfn.XLOOKUP(Tabela1[[#This Row],[ID]],'Base_Solicitações MP'!B:B,'Base_Solicitações MP'!R:R),
                    "Não enviada")</f>
        <v>Diligência</v>
      </c>
      <c r="AC911" s="15" t="str">
        <f>_xlfn.CONCAT(Tabela1[[#This Row],[Município]],"/",Tabela1[[#This Row],[UF]])</f>
        <v>Presidente Tancredo Neves/BA</v>
      </c>
    </row>
    <row r="912" spans="1:29" x14ac:dyDescent="0.25">
      <c r="A912" s="14" t="s">
        <v>705</v>
      </c>
      <c r="B912" s="2" t="s">
        <v>9011</v>
      </c>
      <c r="C912" s="2" t="s">
        <v>11898</v>
      </c>
      <c r="D912" s="3" t="s">
        <v>1765</v>
      </c>
      <c r="E912" s="1" t="s">
        <v>1766</v>
      </c>
      <c r="F912" s="1">
        <v>2012</v>
      </c>
      <c r="G912" s="1">
        <v>2</v>
      </c>
      <c r="H912" s="1" t="s">
        <v>1767</v>
      </c>
      <c r="I912" s="1" t="s">
        <v>60</v>
      </c>
      <c r="J912" s="1" t="s">
        <v>40</v>
      </c>
      <c r="K912" s="1" t="str">
        <f>IF(Tabela1[[#This Row],[Situação da Obra]]="Inacabada - PC Técnica Concluída","Inacabada",Tabela1[[#This Row],[Situação da Obra]])</f>
        <v>Inacabada</v>
      </c>
      <c r="L912" s="1" t="s">
        <v>30</v>
      </c>
      <c r="M912" s="4">
        <v>44448</v>
      </c>
      <c r="N912" s="5">
        <v>0.26919999999999999</v>
      </c>
      <c r="O912" s="4"/>
      <c r="P912" s="1" t="s">
        <v>31</v>
      </c>
      <c r="Q912" s="1" t="s">
        <v>710</v>
      </c>
      <c r="R912" s="1" t="s">
        <v>32</v>
      </c>
      <c r="S912" s="1" t="s">
        <v>57</v>
      </c>
      <c r="T912" s="1" t="s">
        <v>34</v>
      </c>
      <c r="U912" s="6" t="s">
        <v>41</v>
      </c>
      <c r="V912" s="6">
        <v>1819026.65</v>
      </c>
      <c r="W912" s="6">
        <v>0</v>
      </c>
      <c r="X912" s="6">
        <v>1819026.65</v>
      </c>
      <c r="Y912" s="6" t="s">
        <v>41</v>
      </c>
      <c r="Z912" s="7">
        <v>44406</v>
      </c>
      <c r="AA9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12" s="35" t="str">
        <f>IFERROR(
                    _xlfn.XLOOKUP(Tabela1[[#This Row],[ID]],'Base_Solicitações MP'!B:B,'Base_Solicitações MP'!R:R),
                    "Não enviada")</f>
        <v>Diligência</v>
      </c>
      <c r="AC912" s="15" t="str">
        <f>_xlfn.CONCAT(Tabela1[[#This Row],[Município]],"/",Tabela1[[#This Row],[UF]])</f>
        <v>São Francisco/MG</v>
      </c>
    </row>
    <row r="913" spans="1:29" x14ac:dyDescent="0.25">
      <c r="A913" s="14" t="s">
        <v>705</v>
      </c>
      <c r="B913" s="2" t="s">
        <v>9012</v>
      </c>
      <c r="C913" s="2" t="s">
        <v>11899</v>
      </c>
      <c r="D913" s="3" t="s">
        <v>1765</v>
      </c>
      <c r="E913" s="1" t="s">
        <v>1766</v>
      </c>
      <c r="F913" s="1">
        <v>2012</v>
      </c>
      <c r="G913" s="1">
        <v>2</v>
      </c>
      <c r="H913" s="1" t="s">
        <v>1767</v>
      </c>
      <c r="I913" s="1" t="s">
        <v>60</v>
      </c>
      <c r="J913" s="1" t="s">
        <v>29</v>
      </c>
      <c r="K913" s="1" t="str">
        <f>IF(Tabela1[[#This Row],[Situação da Obra]]="Inacabada - PC Técnica Concluída","Inacabada",Tabela1[[#This Row],[Situação da Obra]])</f>
        <v>Inacabada</v>
      </c>
      <c r="L913" s="1" t="s">
        <v>30</v>
      </c>
      <c r="M913" s="4">
        <v>44915</v>
      </c>
      <c r="N913" s="5">
        <v>4.58E-2</v>
      </c>
      <c r="O913" s="4"/>
      <c r="P913" s="1" t="s">
        <v>31</v>
      </c>
      <c r="Q913" s="1" t="s">
        <v>710</v>
      </c>
      <c r="R913" s="1" t="s">
        <v>32</v>
      </c>
      <c r="S913" s="1" t="s">
        <v>33</v>
      </c>
      <c r="T913" s="1" t="s">
        <v>34</v>
      </c>
      <c r="U913" s="6" t="s">
        <v>41</v>
      </c>
      <c r="V913" s="6">
        <v>1453999.48</v>
      </c>
      <c r="W913" s="6">
        <v>0</v>
      </c>
      <c r="X913" s="6">
        <v>1453999.48</v>
      </c>
      <c r="Y913" s="6" t="s">
        <v>41</v>
      </c>
      <c r="Z913" s="7">
        <v>44406</v>
      </c>
      <c r="AA9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13" s="35" t="str">
        <f>IFERROR(
                    _xlfn.XLOOKUP(Tabela1[[#This Row],[ID]],'Base_Solicitações MP'!B:B,'Base_Solicitações MP'!R:R),
                    "Não enviada")</f>
        <v>Diligência</v>
      </c>
      <c r="AC913" s="15" t="str">
        <f>_xlfn.CONCAT(Tabela1[[#This Row],[Município]],"/",Tabela1[[#This Row],[UF]])</f>
        <v>São Francisco/MG</v>
      </c>
    </row>
    <row r="914" spans="1:29" x14ac:dyDescent="0.25">
      <c r="A914" s="14" t="s">
        <v>705</v>
      </c>
      <c r="B914" s="2" t="s">
        <v>6411</v>
      </c>
      <c r="C914" s="2" t="s">
        <v>11900</v>
      </c>
      <c r="D914" s="3" t="s">
        <v>1768</v>
      </c>
      <c r="E914" s="1" t="s">
        <v>1769</v>
      </c>
      <c r="F914" s="1">
        <v>2012</v>
      </c>
      <c r="G914" s="1">
        <v>1</v>
      </c>
      <c r="H914" s="1" t="s">
        <v>1770</v>
      </c>
      <c r="I914" s="1" t="s">
        <v>82</v>
      </c>
      <c r="J914" s="1" t="s">
        <v>40</v>
      </c>
      <c r="K914" s="1" t="str">
        <f>IF(Tabela1[[#This Row],[Situação da Obra]]="Inacabada - PC Técnica Concluída","Inacabada",Tabela1[[#This Row],[Situação da Obra]])</f>
        <v>Inacabada</v>
      </c>
      <c r="L914" s="1" t="s">
        <v>30</v>
      </c>
      <c r="M914" s="4">
        <v>43202</v>
      </c>
      <c r="N914" s="5">
        <v>0.67359999999999998</v>
      </c>
      <c r="O914" s="4">
        <v>43181</v>
      </c>
      <c r="P914" s="1" t="s">
        <v>31</v>
      </c>
      <c r="Q914" s="1" t="s">
        <v>710</v>
      </c>
      <c r="R914" s="1" t="s">
        <v>32</v>
      </c>
      <c r="S914" s="1" t="s">
        <v>33</v>
      </c>
      <c r="T914" s="1" t="s">
        <v>34</v>
      </c>
      <c r="U914" s="6">
        <v>1692198.7</v>
      </c>
      <c r="V914" s="6">
        <v>1453480.16</v>
      </c>
      <c r="W914" s="6">
        <v>0</v>
      </c>
      <c r="X914" s="6">
        <v>1453480.16</v>
      </c>
      <c r="Y914" s="6">
        <v>0</v>
      </c>
      <c r="Z914" s="7">
        <v>44905</v>
      </c>
      <c r="AA9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14" s="35" t="str">
        <f>IFERROR(
                    _xlfn.XLOOKUP(Tabela1[[#This Row],[ID]],'Base_Solicitações MP'!B:B,'Base_Solicitações MP'!R:R),
                    "Não enviada")</f>
        <v>Diligência</v>
      </c>
      <c r="AC914" s="15" t="str">
        <f>_xlfn.CONCAT(Tabela1[[#This Row],[Município]],"/",Tabela1[[#This Row],[UF]])</f>
        <v>Santo Amaro/BA</v>
      </c>
    </row>
    <row r="915" spans="1:29" x14ac:dyDescent="0.25">
      <c r="A915" s="14" t="s">
        <v>705</v>
      </c>
      <c r="B915" s="2" t="s">
        <v>9013</v>
      </c>
      <c r="C915" s="2" t="s">
        <v>11901</v>
      </c>
      <c r="D915" s="3" t="s">
        <v>1771</v>
      </c>
      <c r="E915" s="1" t="s">
        <v>1772</v>
      </c>
      <c r="F915" s="1">
        <v>2012</v>
      </c>
      <c r="G915" s="1">
        <v>1</v>
      </c>
      <c r="H915" s="1" t="s">
        <v>1773</v>
      </c>
      <c r="I915" s="1" t="s">
        <v>60</v>
      </c>
      <c r="J915" s="1" t="s">
        <v>29</v>
      </c>
      <c r="K915" s="1" t="str">
        <f>IF(Tabela1[[#This Row],[Situação da Obra]]="Inacabada - PC Técnica Concluída","Inacabada",Tabela1[[#This Row],[Situação da Obra]])</f>
        <v>Inacabada</v>
      </c>
      <c r="L915" s="1" t="s">
        <v>30</v>
      </c>
      <c r="M915" s="4">
        <v>44915</v>
      </c>
      <c r="N915" s="5">
        <v>0.84160000000000001</v>
      </c>
      <c r="O915" s="4">
        <v>43147</v>
      </c>
      <c r="P915" s="1" t="s">
        <v>31</v>
      </c>
      <c r="Q915" s="1" t="s">
        <v>710</v>
      </c>
      <c r="R915" s="1" t="s">
        <v>32</v>
      </c>
      <c r="S915" s="1" t="s">
        <v>79</v>
      </c>
      <c r="T915" s="1" t="s">
        <v>34</v>
      </c>
      <c r="U915" s="6">
        <v>857768.93</v>
      </c>
      <c r="V915" s="6">
        <v>677484.33</v>
      </c>
      <c r="W915" s="6">
        <v>0</v>
      </c>
      <c r="X915" s="6">
        <v>677484.33</v>
      </c>
      <c r="Y915" s="6">
        <v>0</v>
      </c>
      <c r="Z915" s="7">
        <v>43099</v>
      </c>
      <c r="AA9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915" s="35" t="str">
        <f>IFERROR(
                    _xlfn.XLOOKUP(Tabela1[[#This Row],[ID]],'Base_Solicitações MP'!B:B,'Base_Solicitações MP'!R:R),
                    "Não enviada")</f>
        <v>Não enviada</v>
      </c>
      <c r="AC915" s="15" t="str">
        <f>_xlfn.CONCAT(Tabela1[[#This Row],[Município]],"/",Tabela1[[#This Row],[UF]])</f>
        <v>Caraí/MG</v>
      </c>
    </row>
    <row r="916" spans="1:29" x14ac:dyDescent="0.25">
      <c r="A916" s="14" t="s">
        <v>705</v>
      </c>
      <c r="B916" s="2" t="s">
        <v>9014</v>
      </c>
      <c r="C916" s="2" t="s">
        <v>11902</v>
      </c>
      <c r="D916" s="3" t="s">
        <v>1774</v>
      </c>
      <c r="E916" s="1" t="s">
        <v>1775</v>
      </c>
      <c r="F916" s="1">
        <v>2012</v>
      </c>
      <c r="G916" s="1">
        <v>1</v>
      </c>
      <c r="H916" s="1" t="s">
        <v>1776</v>
      </c>
      <c r="I916" s="1" t="s">
        <v>63</v>
      </c>
      <c r="J916" s="1" t="s">
        <v>29</v>
      </c>
      <c r="K916" s="1" t="str">
        <f>IF(Tabela1[[#This Row],[Situação da Obra]]="Inacabada - PC Técnica Concluída","Inacabada",Tabela1[[#This Row],[Situação da Obra]])</f>
        <v>Inacabada</v>
      </c>
      <c r="L916" s="1" t="s">
        <v>30</v>
      </c>
      <c r="M916" s="4">
        <v>44986</v>
      </c>
      <c r="N916" s="5">
        <v>0.60360000000000003</v>
      </c>
      <c r="O916" s="4"/>
      <c r="P916" s="1" t="s">
        <v>31</v>
      </c>
      <c r="Q916" s="1" t="s">
        <v>710</v>
      </c>
      <c r="R916" s="1" t="s">
        <v>32</v>
      </c>
      <c r="S916" s="1" t="s">
        <v>33</v>
      </c>
      <c r="T916" s="1" t="s">
        <v>34</v>
      </c>
      <c r="U916" s="6">
        <v>743525.59</v>
      </c>
      <c r="V916" s="6">
        <v>1418641.24</v>
      </c>
      <c r="W916" s="6">
        <v>0</v>
      </c>
      <c r="X916" s="6">
        <v>1418641.24</v>
      </c>
      <c r="Y916" s="6">
        <v>487.13</v>
      </c>
      <c r="Z916" s="7">
        <v>43250</v>
      </c>
      <c r="AA9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16" s="35" t="str">
        <f>IFERROR(
                    _xlfn.XLOOKUP(Tabela1[[#This Row],[ID]],'Base_Solicitações MP'!B:B,'Base_Solicitações MP'!R:R),
                    "Não enviada")</f>
        <v>Diligência</v>
      </c>
      <c r="AC916" s="15" t="str">
        <f>_xlfn.CONCAT(Tabela1[[#This Row],[Município]],"/",Tabela1[[#This Row],[UF]])</f>
        <v>Cavalcante/GO</v>
      </c>
    </row>
    <row r="917" spans="1:29" x14ac:dyDescent="0.25">
      <c r="A917" s="14" t="s">
        <v>705</v>
      </c>
      <c r="B917" s="2" t="s">
        <v>9015</v>
      </c>
      <c r="C917" s="2" t="s">
        <v>11903</v>
      </c>
      <c r="D917" s="3" t="s">
        <v>1777</v>
      </c>
      <c r="E917" s="1" t="s">
        <v>1778</v>
      </c>
      <c r="F917" s="1">
        <v>2012</v>
      </c>
      <c r="G917" s="1">
        <v>1</v>
      </c>
      <c r="H917" s="1" t="s">
        <v>1779</v>
      </c>
      <c r="I917" s="1" t="s">
        <v>63</v>
      </c>
      <c r="J917" s="1" t="s">
        <v>29</v>
      </c>
      <c r="K917" s="1" t="str">
        <f>IF(Tabela1[[#This Row],[Situação da Obra]]="Inacabada - PC Técnica Concluída","Inacabada",Tabela1[[#This Row],[Situação da Obra]])</f>
        <v>Inacabada</v>
      </c>
      <c r="L917" s="1" t="s">
        <v>30</v>
      </c>
      <c r="M917" s="4">
        <v>44915</v>
      </c>
      <c r="N917" s="5">
        <v>0.40100000000000002</v>
      </c>
      <c r="O917" s="4">
        <v>42486</v>
      </c>
      <c r="P917" s="1" t="s">
        <v>31</v>
      </c>
      <c r="Q917" s="1" t="s">
        <v>710</v>
      </c>
      <c r="R917" s="1" t="s">
        <v>32</v>
      </c>
      <c r="S917" s="1" t="s">
        <v>33</v>
      </c>
      <c r="T917" s="1" t="s">
        <v>34</v>
      </c>
      <c r="U917" s="6">
        <v>1451642.35</v>
      </c>
      <c r="V917" s="6">
        <v>1451652.38</v>
      </c>
      <c r="W917" s="6">
        <v>0</v>
      </c>
      <c r="X917" s="6">
        <v>1451652.38</v>
      </c>
      <c r="Y917" s="6">
        <v>0</v>
      </c>
      <c r="Z917" s="7">
        <v>42567</v>
      </c>
      <c r="AA9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917" s="35" t="str">
        <f>IFERROR(
                    _xlfn.XLOOKUP(Tabela1[[#This Row],[ID]],'Base_Solicitações MP'!B:B,'Base_Solicitações MP'!R:R),
                    "Não enviada")</f>
        <v>Não enviada</v>
      </c>
      <c r="AC917" s="15" t="str">
        <f>_xlfn.CONCAT(Tabela1[[#This Row],[Município]],"/",Tabela1[[#This Row],[UF]])</f>
        <v>Corumbá de Goiás/GO</v>
      </c>
    </row>
    <row r="918" spans="1:29" x14ac:dyDescent="0.25">
      <c r="A918" s="14" t="s">
        <v>705</v>
      </c>
      <c r="B918" s="2" t="s">
        <v>9016</v>
      </c>
      <c r="C918" s="2" t="s">
        <v>11904</v>
      </c>
      <c r="D918" s="3" t="s">
        <v>1780</v>
      </c>
      <c r="E918" s="1" t="s">
        <v>1781</v>
      </c>
      <c r="F918" s="1">
        <v>2012</v>
      </c>
      <c r="G918" s="1">
        <v>1</v>
      </c>
      <c r="H918" s="1" t="s">
        <v>1256</v>
      </c>
      <c r="I918" s="1" t="s">
        <v>184</v>
      </c>
      <c r="J918" s="1" t="s">
        <v>29</v>
      </c>
      <c r="K918" s="1" t="str">
        <f>IF(Tabela1[[#This Row],[Situação da Obra]]="Inacabada - PC Técnica Concluída","Inacabada",Tabela1[[#This Row],[Situação da Obra]])</f>
        <v>Inacabada</v>
      </c>
      <c r="L918" s="1" t="s">
        <v>30</v>
      </c>
      <c r="M918" s="4">
        <v>44915</v>
      </c>
      <c r="N918" s="5">
        <v>0.69320000000000004</v>
      </c>
      <c r="O918" s="4">
        <v>42723</v>
      </c>
      <c r="P918" s="1" t="s">
        <v>31</v>
      </c>
      <c r="Q918" s="1" t="s">
        <v>710</v>
      </c>
      <c r="R918" s="1" t="s">
        <v>32</v>
      </c>
      <c r="S918" s="1" t="s">
        <v>79</v>
      </c>
      <c r="T918" s="1" t="s">
        <v>34</v>
      </c>
      <c r="U918" s="6">
        <v>658412.17000000004</v>
      </c>
      <c r="V918" s="6">
        <v>679858.55</v>
      </c>
      <c r="W918" s="6">
        <v>0</v>
      </c>
      <c r="X918" s="6">
        <v>679858.55</v>
      </c>
      <c r="Y918" s="6">
        <v>14841.47</v>
      </c>
      <c r="Z918" s="7">
        <v>42870</v>
      </c>
      <c r="AA9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18" s="35" t="str">
        <f>IFERROR(
                    _xlfn.XLOOKUP(Tabela1[[#This Row],[ID]],'Base_Solicitações MP'!B:B,'Base_Solicitações MP'!R:R),
                    "Não enviada")</f>
        <v>Diligência</v>
      </c>
      <c r="AC918" s="15" t="str">
        <f>_xlfn.CONCAT(Tabela1[[#This Row],[Município]],"/",Tabela1[[#This Row],[UF]])</f>
        <v>Cametá/PA</v>
      </c>
    </row>
    <row r="919" spans="1:29" x14ac:dyDescent="0.25">
      <c r="A919" s="14" t="s">
        <v>705</v>
      </c>
      <c r="B919" s="2" t="s">
        <v>9017</v>
      </c>
      <c r="C919" s="2" t="s">
        <v>11905</v>
      </c>
      <c r="D919" s="3" t="s">
        <v>1782</v>
      </c>
      <c r="E919" s="1" t="s">
        <v>1783</v>
      </c>
      <c r="F919" s="1">
        <v>2012</v>
      </c>
      <c r="G919" s="1">
        <v>1</v>
      </c>
      <c r="H919" s="1" t="s">
        <v>1784</v>
      </c>
      <c r="I919" s="1" t="s">
        <v>184</v>
      </c>
      <c r="J919" s="1" t="s">
        <v>29</v>
      </c>
      <c r="K919" s="1" t="str">
        <f>IF(Tabela1[[#This Row],[Situação da Obra]]="Inacabada - PC Técnica Concluída","Inacabada",Tabela1[[#This Row],[Situação da Obra]])</f>
        <v>Inacabada</v>
      </c>
      <c r="L919" s="1" t="s">
        <v>30</v>
      </c>
      <c r="M919" s="4">
        <v>45014</v>
      </c>
      <c r="N919" s="5">
        <v>0.62890000000000001</v>
      </c>
      <c r="O919" s="4">
        <v>44697</v>
      </c>
      <c r="P919" s="1" t="s">
        <v>31</v>
      </c>
      <c r="Q919" s="1" t="s">
        <v>710</v>
      </c>
      <c r="R919" s="1" t="s">
        <v>32</v>
      </c>
      <c r="S919" s="1" t="s">
        <v>79</v>
      </c>
      <c r="T919" s="1" t="s">
        <v>34</v>
      </c>
      <c r="U919" s="6">
        <v>210293.56</v>
      </c>
      <c r="V919" s="6">
        <v>618245.73</v>
      </c>
      <c r="W919" s="6">
        <v>0</v>
      </c>
      <c r="X919" s="6">
        <v>618245.73</v>
      </c>
      <c r="Y919" s="6">
        <v>24776.85</v>
      </c>
      <c r="Z919" s="7">
        <v>44620</v>
      </c>
      <c r="AA9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19" s="35" t="str">
        <f>IFERROR(
                    _xlfn.XLOOKUP(Tabela1[[#This Row],[ID]],'Base_Solicitações MP'!B:B,'Base_Solicitações MP'!R:R),
                    "Não enviada")</f>
        <v>Diligência</v>
      </c>
      <c r="AC919" s="15" t="str">
        <f>_xlfn.CONCAT(Tabela1[[#This Row],[Município]],"/",Tabela1[[#This Row],[UF]])</f>
        <v>Jacundá/PA</v>
      </c>
    </row>
    <row r="920" spans="1:29" x14ac:dyDescent="0.25">
      <c r="A920" s="14" t="s">
        <v>705</v>
      </c>
      <c r="B920" s="2" t="s">
        <v>9018</v>
      </c>
      <c r="C920" s="2" t="s">
        <v>11906</v>
      </c>
      <c r="D920" s="3" t="s">
        <v>1785</v>
      </c>
      <c r="E920" s="1" t="s">
        <v>1786</v>
      </c>
      <c r="F920" s="1">
        <v>2012</v>
      </c>
      <c r="G920" s="1">
        <v>1</v>
      </c>
      <c r="H920" s="1" t="s">
        <v>1074</v>
      </c>
      <c r="I920" s="1" t="s">
        <v>184</v>
      </c>
      <c r="J920" s="1" t="s">
        <v>29</v>
      </c>
      <c r="K920" s="1" t="str">
        <f>IF(Tabela1[[#This Row],[Situação da Obra]]="Inacabada - PC Técnica Concluída","Inacabada",Tabela1[[#This Row],[Situação da Obra]])</f>
        <v>Inacabada</v>
      </c>
      <c r="L920" s="1" t="s">
        <v>30</v>
      </c>
      <c r="M920" s="4">
        <v>44915</v>
      </c>
      <c r="N920" s="5">
        <v>8.2900000000000001E-2</v>
      </c>
      <c r="O920" s="4">
        <v>42212</v>
      </c>
      <c r="P920" s="1" t="s">
        <v>31</v>
      </c>
      <c r="Q920" s="1" t="s">
        <v>710</v>
      </c>
      <c r="R920" s="1" t="s">
        <v>32</v>
      </c>
      <c r="S920" s="1" t="s">
        <v>79</v>
      </c>
      <c r="T920" s="1" t="s">
        <v>34</v>
      </c>
      <c r="U920" s="6">
        <v>675651.65</v>
      </c>
      <c r="V920" s="6">
        <v>676998.69</v>
      </c>
      <c r="W920" s="6">
        <v>0</v>
      </c>
      <c r="X920" s="6">
        <v>676998.69</v>
      </c>
      <c r="Y920" s="6">
        <v>139.71</v>
      </c>
      <c r="Z920" s="7">
        <v>42171</v>
      </c>
      <c r="AA9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920" s="35" t="str">
        <f>IFERROR(
                    _xlfn.XLOOKUP(Tabela1[[#This Row],[ID]],'Base_Solicitações MP'!B:B,'Base_Solicitações MP'!R:R),
                    "Não enviada")</f>
        <v>Não enviada</v>
      </c>
      <c r="AC920" s="15" t="str">
        <f>_xlfn.CONCAT(Tabela1[[#This Row],[Município]],"/",Tabela1[[#This Row],[UF]])</f>
        <v>Muaná/PA</v>
      </c>
    </row>
    <row r="921" spans="1:29" x14ac:dyDescent="0.25">
      <c r="A921" s="14" t="s">
        <v>705</v>
      </c>
      <c r="B921" s="2" t="s">
        <v>9019</v>
      </c>
      <c r="C921" s="2" t="s">
        <v>11907</v>
      </c>
      <c r="D921" s="3" t="s">
        <v>1787</v>
      </c>
      <c r="E921" s="1" t="s">
        <v>1788</v>
      </c>
      <c r="F921" s="1">
        <v>2012</v>
      </c>
      <c r="G921" s="1">
        <v>1</v>
      </c>
      <c r="H921" s="1" t="s">
        <v>1789</v>
      </c>
      <c r="I921" s="1" t="s">
        <v>63</v>
      </c>
      <c r="J921" s="1" t="s">
        <v>29</v>
      </c>
      <c r="K921" s="1" t="str">
        <f>IF(Tabela1[[#This Row],[Situação da Obra]]="Inacabada - PC Técnica Concluída","Inacabada",Tabela1[[#This Row],[Situação da Obra]])</f>
        <v>Inacabada</v>
      </c>
      <c r="L921" s="1" t="s">
        <v>30</v>
      </c>
      <c r="M921" s="4">
        <v>45022</v>
      </c>
      <c r="N921" s="5">
        <v>0.50549999999999995</v>
      </c>
      <c r="O921" s="4">
        <v>43677</v>
      </c>
      <c r="P921" s="1" t="s">
        <v>31</v>
      </c>
      <c r="Q921" s="1" t="s">
        <v>710</v>
      </c>
      <c r="R921" s="1" t="s">
        <v>32</v>
      </c>
      <c r="S921" s="1" t="s">
        <v>33</v>
      </c>
      <c r="T921" s="1" t="s">
        <v>34</v>
      </c>
      <c r="U921" s="6">
        <v>864704.18</v>
      </c>
      <c r="V921" s="6">
        <v>1245760.26</v>
      </c>
      <c r="W921" s="6">
        <v>0</v>
      </c>
      <c r="X921" s="6">
        <v>1245760.26</v>
      </c>
      <c r="Y921" s="6">
        <v>365.61</v>
      </c>
      <c r="Z921" s="7">
        <v>43643</v>
      </c>
      <c r="AA9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21" s="35" t="str">
        <f>IFERROR(
                    _xlfn.XLOOKUP(Tabela1[[#This Row],[ID]],'Base_Solicitações MP'!B:B,'Base_Solicitações MP'!R:R),
                    "Não enviada")</f>
        <v>Diligência</v>
      </c>
      <c r="AC921" s="15" t="str">
        <f>_xlfn.CONCAT(Tabela1[[#This Row],[Município]],"/",Tabela1[[#This Row],[UF]])</f>
        <v>Porangatu/GO</v>
      </c>
    </row>
    <row r="922" spans="1:29" x14ac:dyDescent="0.25">
      <c r="A922" s="14" t="s">
        <v>705</v>
      </c>
      <c r="B922" s="2" t="s">
        <v>9020</v>
      </c>
      <c r="C922" s="2" t="s">
        <v>11908</v>
      </c>
      <c r="D922" s="3" t="s">
        <v>1790</v>
      </c>
      <c r="E922" s="1" t="s">
        <v>1791</v>
      </c>
      <c r="F922" s="1">
        <v>2012</v>
      </c>
      <c r="G922" s="1">
        <v>1</v>
      </c>
      <c r="H922" s="1" t="s">
        <v>1792</v>
      </c>
      <c r="I922" s="1" t="s">
        <v>112</v>
      </c>
      <c r="J922" s="1" t="s">
        <v>29</v>
      </c>
      <c r="K922" s="1" t="str">
        <f>IF(Tabela1[[#This Row],[Situação da Obra]]="Inacabada - PC Técnica Concluída","Inacabada",Tabela1[[#This Row],[Situação da Obra]])</f>
        <v>Inacabada</v>
      </c>
      <c r="L922" s="1" t="s">
        <v>30</v>
      </c>
      <c r="M922" s="4">
        <v>44915</v>
      </c>
      <c r="N922" s="5">
        <v>0.88160000000000005</v>
      </c>
      <c r="O922" s="4">
        <v>43382</v>
      </c>
      <c r="P922" s="1" t="s">
        <v>31</v>
      </c>
      <c r="Q922" s="1" t="s">
        <v>710</v>
      </c>
      <c r="R922" s="1" t="s">
        <v>32</v>
      </c>
      <c r="S922" s="1" t="s">
        <v>33</v>
      </c>
      <c r="T922" s="1" t="s">
        <v>34</v>
      </c>
      <c r="U922" s="6">
        <v>1255646</v>
      </c>
      <c r="V922" s="6">
        <v>1454998.23</v>
      </c>
      <c r="W922" s="6">
        <v>0</v>
      </c>
      <c r="X922" s="6">
        <v>1454998.23</v>
      </c>
      <c r="Y922" s="6">
        <v>10415.450000000001</v>
      </c>
      <c r="Z922" s="7">
        <v>44408</v>
      </c>
      <c r="AA9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922" s="35" t="str">
        <f>IFERROR(
                    _xlfn.XLOOKUP(Tabela1[[#This Row],[ID]],'Base_Solicitações MP'!B:B,'Base_Solicitações MP'!R:R),
                    "Não enviada")</f>
        <v>Em Cadastramento</v>
      </c>
      <c r="AC922" s="15" t="str">
        <f>_xlfn.CONCAT(Tabela1[[#This Row],[Município]],"/",Tabela1[[#This Row],[UF]])</f>
        <v>Santo Antônio do Leverger/MT</v>
      </c>
    </row>
    <row r="923" spans="1:29" x14ac:dyDescent="0.25">
      <c r="A923" s="14" t="s">
        <v>705</v>
      </c>
      <c r="B923" s="2" t="s">
        <v>9021</v>
      </c>
      <c r="C923" s="2" t="s">
        <v>11909</v>
      </c>
      <c r="D923" s="3" t="s">
        <v>1793</v>
      </c>
      <c r="E923" s="1" t="s">
        <v>1794</v>
      </c>
      <c r="F923" s="1">
        <v>2012</v>
      </c>
      <c r="G923" s="1">
        <v>6</v>
      </c>
      <c r="H923" s="1" t="s">
        <v>1795</v>
      </c>
      <c r="I923" s="1" t="s">
        <v>44</v>
      </c>
      <c r="J923" s="1" t="s">
        <v>40</v>
      </c>
      <c r="K923" s="1" t="str">
        <f>IF(Tabela1[[#This Row],[Situação da Obra]]="Inacabada - PC Técnica Concluída","Inacabada",Tabela1[[#This Row],[Situação da Obra]])</f>
        <v>Inacabada</v>
      </c>
      <c r="L923" s="1" t="s">
        <v>30</v>
      </c>
      <c r="M923" s="4">
        <v>43432</v>
      </c>
      <c r="N923" s="5">
        <v>0.5837</v>
      </c>
      <c r="O923" s="4">
        <v>43413</v>
      </c>
      <c r="P923" s="1" t="s">
        <v>31</v>
      </c>
      <c r="Q923" s="1" t="s">
        <v>710</v>
      </c>
      <c r="R923" s="1" t="s">
        <v>32</v>
      </c>
      <c r="S923" s="1" t="s">
        <v>33</v>
      </c>
      <c r="T923" s="1" t="s">
        <v>34</v>
      </c>
      <c r="U923" s="6">
        <v>744801.05</v>
      </c>
      <c r="V923" s="6">
        <v>1454000.04</v>
      </c>
      <c r="W923" s="6">
        <v>0</v>
      </c>
      <c r="X923" s="6">
        <v>1454000.04</v>
      </c>
      <c r="Y923" s="6">
        <v>551890.49</v>
      </c>
      <c r="Z923" s="7">
        <v>44899</v>
      </c>
      <c r="AA9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23" s="35" t="str">
        <f>IFERROR(
                    _xlfn.XLOOKUP(Tabela1[[#This Row],[ID]],'Base_Solicitações MP'!B:B,'Base_Solicitações MP'!R:R),
                    "Não enviada")</f>
        <v>Diligência</v>
      </c>
      <c r="AC923" s="15" t="str">
        <f>_xlfn.CONCAT(Tabela1[[#This Row],[Município]],"/",Tabela1[[#This Row],[UF]])</f>
        <v>Balsas/MA</v>
      </c>
    </row>
    <row r="924" spans="1:29" x14ac:dyDescent="0.25">
      <c r="A924" s="14" t="s">
        <v>705</v>
      </c>
      <c r="B924" s="2" t="s">
        <v>9022</v>
      </c>
      <c r="C924" s="2" t="s">
        <v>11910</v>
      </c>
      <c r="D924" s="3" t="s">
        <v>1793</v>
      </c>
      <c r="E924" s="1" t="s">
        <v>1794</v>
      </c>
      <c r="F924" s="1">
        <v>2012</v>
      </c>
      <c r="G924" s="1">
        <v>6</v>
      </c>
      <c r="H924" s="1" t="s">
        <v>1795</v>
      </c>
      <c r="I924" s="1" t="s">
        <v>44</v>
      </c>
      <c r="J924" s="1" t="s">
        <v>40</v>
      </c>
      <c r="K924" s="1" t="str">
        <f>IF(Tabela1[[#This Row],[Situação da Obra]]="Inacabada - PC Técnica Concluída","Inacabada",Tabela1[[#This Row],[Situação da Obra]])</f>
        <v>Inacabada</v>
      </c>
      <c r="L924" s="1" t="s">
        <v>30</v>
      </c>
      <c r="M924" s="4">
        <v>43432</v>
      </c>
      <c r="N924" s="5">
        <v>0.49640000000000001</v>
      </c>
      <c r="O924" s="4">
        <v>43413</v>
      </c>
      <c r="P924" s="1" t="s">
        <v>31</v>
      </c>
      <c r="Q924" s="1" t="s">
        <v>710</v>
      </c>
      <c r="R924" s="1" t="s">
        <v>32</v>
      </c>
      <c r="S924" s="1" t="s">
        <v>33</v>
      </c>
      <c r="T924" s="1" t="s">
        <v>34</v>
      </c>
      <c r="U924" s="6">
        <v>1123201.8700000001</v>
      </c>
      <c r="V924" s="6">
        <v>1454000.04</v>
      </c>
      <c r="W924" s="6">
        <v>0</v>
      </c>
      <c r="X924" s="6">
        <v>1454000.04</v>
      </c>
      <c r="Y924" s="6">
        <v>551890.49</v>
      </c>
      <c r="Z924" s="7">
        <v>44899</v>
      </c>
      <c r="AA9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24" s="35" t="str">
        <f>IFERROR(
                    _xlfn.XLOOKUP(Tabela1[[#This Row],[ID]],'Base_Solicitações MP'!B:B,'Base_Solicitações MP'!R:R),
                    "Não enviada")</f>
        <v>Diligência</v>
      </c>
      <c r="AC924" s="15" t="str">
        <f>_xlfn.CONCAT(Tabela1[[#This Row],[Município]],"/",Tabela1[[#This Row],[UF]])</f>
        <v>Balsas/MA</v>
      </c>
    </row>
    <row r="925" spans="1:29" x14ac:dyDescent="0.25">
      <c r="A925" s="14" t="s">
        <v>705</v>
      </c>
      <c r="B925" s="2" t="s">
        <v>9023</v>
      </c>
      <c r="C925" s="2" t="s">
        <v>11911</v>
      </c>
      <c r="D925" s="3" t="s">
        <v>1793</v>
      </c>
      <c r="E925" s="1" t="s">
        <v>1794</v>
      </c>
      <c r="F925" s="1">
        <v>2012</v>
      </c>
      <c r="G925" s="1">
        <v>6</v>
      </c>
      <c r="H925" s="1" t="s">
        <v>1795</v>
      </c>
      <c r="I925" s="1" t="s">
        <v>44</v>
      </c>
      <c r="J925" s="1" t="s">
        <v>40</v>
      </c>
      <c r="K925" s="1" t="str">
        <f>IF(Tabela1[[#This Row],[Situação da Obra]]="Inacabada - PC Técnica Concluída","Inacabada",Tabela1[[#This Row],[Situação da Obra]])</f>
        <v>Inacabada</v>
      </c>
      <c r="L925" s="1" t="s">
        <v>30</v>
      </c>
      <c r="M925" s="4">
        <v>43432</v>
      </c>
      <c r="N925" s="5">
        <v>0.79400000000000004</v>
      </c>
      <c r="O925" s="4">
        <v>43413</v>
      </c>
      <c r="P925" s="1" t="s">
        <v>31</v>
      </c>
      <c r="Q925" s="1" t="s">
        <v>710</v>
      </c>
      <c r="R925" s="1" t="s">
        <v>32</v>
      </c>
      <c r="S925" s="1" t="s">
        <v>33</v>
      </c>
      <c r="T925" s="1" t="s">
        <v>34</v>
      </c>
      <c r="U925" s="6">
        <v>836979.51</v>
      </c>
      <c r="V925" s="6">
        <v>1454000.04</v>
      </c>
      <c r="W925" s="6">
        <v>0</v>
      </c>
      <c r="X925" s="6">
        <v>1454000.04</v>
      </c>
      <c r="Y925" s="6">
        <v>551890.49</v>
      </c>
      <c r="Z925" s="7">
        <v>44899</v>
      </c>
      <c r="AA9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25" s="35" t="str">
        <f>IFERROR(
                    _xlfn.XLOOKUP(Tabela1[[#This Row],[ID]],'Base_Solicitações MP'!B:B,'Base_Solicitações MP'!R:R),
                    "Não enviada")</f>
        <v>Diligência</v>
      </c>
      <c r="AC925" s="15" t="str">
        <f>_xlfn.CONCAT(Tabela1[[#This Row],[Município]],"/",Tabela1[[#This Row],[UF]])</f>
        <v>Balsas/MA</v>
      </c>
    </row>
    <row r="926" spans="1:29" x14ac:dyDescent="0.25">
      <c r="A926" s="14" t="s">
        <v>705</v>
      </c>
      <c r="B926" s="2" t="s">
        <v>9024</v>
      </c>
      <c r="C926" s="2" t="s">
        <v>11912</v>
      </c>
      <c r="D926" s="3" t="s">
        <v>1793</v>
      </c>
      <c r="E926" s="1" t="s">
        <v>1794</v>
      </c>
      <c r="F926" s="1">
        <v>2012</v>
      </c>
      <c r="G926" s="1">
        <v>6</v>
      </c>
      <c r="H926" s="1" t="s">
        <v>1795</v>
      </c>
      <c r="I926" s="1" t="s">
        <v>44</v>
      </c>
      <c r="J926" s="1" t="s">
        <v>40</v>
      </c>
      <c r="K926" s="1" t="str">
        <f>IF(Tabela1[[#This Row],[Situação da Obra]]="Inacabada - PC Técnica Concluída","Inacabada",Tabela1[[#This Row],[Situação da Obra]])</f>
        <v>Inacabada</v>
      </c>
      <c r="L926" s="1" t="s">
        <v>30</v>
      </c>
      <c r="M926" s="4">
        <v>43455</v>
      </c>
      <c r="N926" s="5">
        <v>0.58550000000000002</v>
      </c>
      <c r="O926" s="4">
        <v>43451</v>
      </c>
      <c r="P926" s="1" t="s">
        <v>31</v>
      </c>
      <c r="Q926" s="1" t="s">
        <v>710</v>
      </c>
      <c r="R926" s="1" t="s">
        <v>32</v>
      </c>
      <c r="S926" s="1" t="s">
        <v>33</v>
      </c>
      <c r="T926" s="1" t="s">
        <v>34</v>
      </c>
      <c r="U926" s="6">
        <v>702811.56</v>
      </c>
      <c r="V926" s="6">
        <v>1454000.04</v>
      </c>
      <c r="W926" s="6">
        <v>0</v>
      </c>
      <c r="X926" s="6">
        <v>1454000.04</v>
      </c>
      <c r="Y926" s="6">
        <v>551890.49</v>
      </c>
      <c r="Z926" s="7">
        <v>44899</v>
      </c>
      <c r="AA9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26" s="35" t="str">
        <f>IFERROR(
                    _xlfn.XLOOKUP(Tabela1[[#This Row],[ID]],'Base_Solicitações MP'!B:B,'Base_Solicitações MP'!R:R),
                    "Não enviada")</f>
        <v>Diligência</v>
      </c>
      <c r="AC926" s="15" t="str">
        <f>_xlfn.CONCAT(Tabela1[[#This Row],[Município]],"/",Tabela1[[#This Row],[UF]])</f>
        <v>Balsas/MA</v>
      </c>
    </row>
    <row r="927" spans="1:29" x14ac:dyDescent="0.25">
      <c r="A927" s="14" t="s">
        <v>705</v>
      </c>
      <c r="B927" s="2" t="s">
        <v>9025</v>
      </c>
      <c r="C927" s="2" t="s">
        <v>11913</v>
      </c>
      <c r="D927" s="3" t="s">
        <v>1793</v>
      </c>
      <c r="E927" s="1" t="s">
        <v>1794</v>
      </c>
      <c r="F927" s="1">
        <v>2012</v>
      </c>
      <c r="G927" s="1">
        <v>6</v>
      </c>
      <c r="H927" s="1" t="s">
        <v>1795</v>
      </c>
      <c r="I927" s="1" t="s">
        <v>44</v>
      </c>
      <c r="J927" s="1" t="s">
        <v>40</v>
      </c>
      <c r="K927" s="1" t="str">
        <f>IF(Tabela1[[#This Row],[Situação da Obra]]="Inacabada - PC Técnica Concluída","Inacabada",Tabela1[[#This Row],[Situação da Obra]])</f>
        <v>Inacabada</v>
      </c>
      <c r="L927" s="1" t="s">
        <v>30</v>
      </c>
      <c r="M927" s="4">
        <v>43432</v>
      </c>
      <c r="N927" s="5">
        <v>0.57389999999999997</v>
      </c>
      <c r="O927" s="4">
        <v>43413</v>
      </c>
      <c r="P927" s="1" t="s">
        <v>31</v>
      </c>
      <c r="Q927" s="1" t="s">
        <v>710</v>
      </c>
      <c r="R927" s="1" t="s">
        <v>32</v>
      </c>
      <c r="S927" s="1" t="s">
        <v>33</v>
      </c>
      <c r="T927" s="1" t="s">
        <v>34</v>
      </c>
      <c r="U927" s="6">
        <v>877244.67</v>
      </c>
      <c r="V927" s="6">
        <v>1454000.04</v>
      </c>
      <c r="W927" s="6">
        <v>0</v>
      </c>
      <c r="X927" s="6">
        <v>1454000.04</v>
      </c>
      <c r="Y927" s="6">
        <v>551890.49</v>
      </c>
      <c r="Z927" s="7">
        <v>44899</v>
      </c>
      <c r="AA9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27" s="35" t="str">
        <f>IFERROR(
                    _xlfn.XLOOKUP(Tabela1[[#This Row],[ID]],'Base_Solicitações MP'!B:B,'Base_Solicitações MP'!R:R),
                    "Não enviada")</f>
        <v>Diligência</v>
      </c>
      <c r="AC927" s="15" t="str">
        <f>_xlfn.CONCAT(Tabela1[[#This Row],[Município]],"/",Tabela1[[#This Row],[UF]])</f>
        <v>Balsas/MA</v>
      </c>
    </row>
    <row r="928" spans="1:29" x14ac:dyDescent="0.25">
      <c r="A928" s="14" t="s">
        <v>705</v>
      </c>
      <c r="B928" s="2" t="s">
        <v>9026</v>
      </c>
      <c r="C928" s="2" t="s">
        <v>11914</v>
      </c>
      <c r="D928" s="3" t="s">
        <v>1796</v>
      </c>
      <c r="E928" s="1" t="s">
        <v>1797</v>
      </c>
      <c r="F928" s="1">
        <v>2013</v>
      </c>
      <c r="G928" s="1">
        <v>1</v>
      </c>
      <c r="H928" s="1" t="s">
        <v>241</v>
      </c>
      <c r="I928" s="1" t="s">
        <v>44</v>
      </c>
      <c r="J928" s="1" t="s">
        <v>29</v>
      </c>
      <c r="K928" s="1" t="str">
        <f>IF(Tabela1[[#This Row],[Situação da Obra]]="Inacabada - PC Técnica Concluída","Inacabada",Tabela1[[#This Row],[Situação da Obra]])</f>
        <v>Inacabada</v>
      </c>
      <c r="L928" s="1" t="s">
        <v>30</v>
      </c>
      <c r="M928" s="4">
        <v>44915</v>
      </c>
      <c r="N928" s="5">
        <v>0.16259999999999999</v>
      </c>
      <c r="O928" s="4">
        <v>43622</v>
      </c>
      <c r="P928" s="1" t="s">
        <v>31</v>
      </c>
      <c r="Q928" s="1" t="s">
        <v>710</v>
      </c>
      <c r="R928" s="1" t="s">
        <v>32</v>
      </c>
      <c r="S928" s="1" t="s">
        <v>57</v>
      </c>
      <c r="T928" s="1" t="s">
        <v>34</v>
      </c>
      <c r="U928" s="6">
        <v>1821748.53</v>
      </c>
      <c r="V928" s="6">
        <v>1842912.09</v>
      </c>
      <c r="W928" s="6">
        <v>0</v>
      </c>
      <c r="X928" s="6">
        <v>1842912.09</v>
      </c>
      <c r="Y928" s="6">
        <v>80.22</v>
      </c>
      <c r="Z928" s="7">
        <v>44407</v>
      </c>
      <c r="AA9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28" s="35" t="str">
        <f>IFERROR(
                    _xlfn.XLOOKUP(Tabela1[[#This Row],[ID]],'Base_Solicitações MP'!B:B,'Base_Solicitações MP'!R:R),
                    "Não enviada")</f>
        <v>Diligência</v>
      </c>
      <c r="AC928" s="15" t="str">
        <f>_xlfn.CONCAT(Tabela1[[#This Row],[Município]],"/",Tabela1[[#This Row],[UF]])</f>
        <v>Barra do Corda/MA</v>
      </c>
    </row>
    <row r="929" spans="1:29" x14ac:dyDescent="0.25">
      <c r="A929" s="14" t="s">
        <v>705</v>
      </c>
      <c r="B929" s="2" t="s">
        <v>9027</v>
      </c>
      <c r="C929" s="2" t="s">
        <v>11915</v>
      </c>
      <c r="D929" s="3" t="s">
        <v>1798</v>
      </c>
      <c r="E929" s="1" t="s">
        <v>1799</v>
      </c>
      <c r="F929" s="1">
        <v>2012</v>
      </c>
      <c r="G929" s="1">
        <v>2</v>
      </c>
      <c r="H929" s="1" t="s">
        <v>1800</v>
      </c>
      <c r="I929" s="1" t="s">
        <v>44</v>
      </c>
      <c r="J929" s="1" t="s">
        <v>40</v>
      </c>
      <c r="K929" s="1" t="str">
        <f>IF(Tabela1[[#This Row],[Situação da Obra]]="Inacabada - PC Técnica Concluída","Inacabada",Tabela1[[#This Row],[Situação da Obra]])</f>
        <v>Inacabada</v>
      </c>
      <c r="L929" s="1" t="s">
        <v>30</v>
      </c>
      <c r="M929" s="4">
        <v>43833</v>
      </c>
      <c r="N929" s="5">
        <v>0.35520000000000002</v>
      </c>
      <c r="O929" s="4">
        <v>43833</v>
      </c>
      <c r="P929" s="1" t="s">
        <v>31</v>
      </c>
      <c r="Q929" s="1" t="s">
        <v>710</v>
      </c>
      <c r="R929" s="1" t="s">
        <v>32</v>
      </c>
      <c r="S929" s="1" t="s">
        <v>33</v>
      </c>
      <c r="T929" s="1" t="s">
        <v>34</v>
      </c>
      <c r="U929" s="6">
        <v>903090.31</v>
      </c>
      <c r="V929" s="6">
        <v>1454282</v>
      </c>
      <c r="W929" s="6">
        <v>0</v>
      </c>
      <c r="X929" s="6">
        <v>1454282</v>
      </c>
      <c r="Y929" s="6">
        <v>8871.3700000000008</v>
      </c>
      <c r="Z929" s="7">
        <v>43779</v>
      </c>
      <c r="AA9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29" s="35" t="str">
        <f>IFERROR(
                    _xlfn.XLOOKUP(Tabela1[[#This Row],[ID]],'Base_Solicitações MP'!B:B,'Base_Solicitações MP'!R:R),
                    "Não enviada")</f>
        <v>Diligência</v>
      </c>
      <c r="AC929" s="15" t="str">
        <f>_xlfn.CONCAT(Tabela1[[#This Row],[Município]],"/",Tabela1[[#This Row],[UF]])</f>
        <v>Brejo/MA</v>
      </c>
    </row>
    <row r="930" spans="1:29" x14ac:dyDescent="0.25">
      <c r="A930" s="14" t="s">
        <v>705</v>
      </c>
      <c r="B930" s="2" t="s">
        <v>9028</v>
      </c>
      <c r="C930" s="2" t="s">
        <v>11916</v>
      </c>
      <c r="D930" s="3" t="s">
        <v>1798</v>
      </c>
      <c r="E930" s="1" t="s">
        <v>1799</v>
      </c>
      <c r="F930" s="1">
        <v>2012</v>
      </c>
      <c r="G930" s="1">
        <v>2</v>
      </c>
      <c r="H930" s="1" t="s">
        <v>1800</v>
      </c>
      <c r="I930" s="1" t="s">
        <v>44</v>
      </c>
      <c r="J930" s="1" t="s">
        <v>40</v>
      </c>
      <c r="K930" s="1" t="str">
        <f>IF(Tabela1[[#This Row],[Situação da Obra]]="Inacabada - PC Técnica Concluída","Inacabada",Tabela1[[#This Row],[Situação da Obra]])</f>
        <v>Inacabada</v>
      </c>
      <c r="L930" s="1" t="s">
        <v>30</v>
      </c>
      <c r="M930" s="4">
        <v>43833</v>
      </c>
      <c r="N930" s="5">
        <v>0.83740000000000003</v>
      </c>
      <c r="O930" s="4">
        <v>43833</v>
      </c>
      <c r="P930" s="1" t="s">
        <v>31</v>
      </c>
      <c r="Q930" s="1" t="s">
        <v>710</v>
      </c>
      <c r="R930" s="1" t="s">
        <v>32</v>
      </c>
      <c r="S930" s="1" t="s">
        <v>33</v>
      </c>
      <c r="T930" s="1" t="s">
        <v>34</v>
      </c>
      <c r="U930" s="6">
        <v>466348.86</v>
      </c>
      <c r="V930" s="6">
        <v>1454282</v>
      </c>
      <c r="W930" s="6">
        <v>0</v>
      </c>
      <c r="X930" s="6">
        <v>1454282</v>
      </c>
      <c r="Y930" s="6">
        <v>8871.3700000000008</v>
      </c>
      <c r="Z930" s="7">
        <v>43779</v>
      </c>
      <c r="AA9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30" s="35" t="str">
        <f>IFERROR(
                    _xlfn.XLOOKUP(Tabela1[[#This Row],[ID]],'Base_Solicitações MP'!B:B,'Base_Solicitações MP'!R:R),
                    "Não enviada")</f>
        <v>Diligência</v>
      </c>
      <c r="AC930" s="15" t="str">
        <f>_xlfn.CONCAT(Tabela1[[#This Row],[Município]],"/",Tabela1[[#This Row],[UF]])</f>
        <v>Brejo/MA</v>
      </c>
    </row>
    <row r="931" spans="1:29" x14ac:dyDescent="0.25">
      <c r="A931" s="14" t="s">
        <v>705</v>
      </c>
      <c r="B931" s="2" t="s">
        <v>9029</v>
      </c>
      <c r="C931" s="2" t="s">
        <v>11917</v>
      </c>
      <c r="D931" s="3" t="s">
        <v>1801</v>
      </c>
      <c r="E931" s="1" t="s">
        <v>1802</v>
      </c>
      <c r="F931" s="1">
        <v>2012</v>
      </c>
      <c r="G931" s="1">
        <v>1</v>
      </c>
      <c r="H931" s="1" t="s">
        <v>1803</v>
      </c>
      <c r="I931" s="1" t="s">
        <v>44</v>
      </c>
      <c r="J931" s="1" t="s">
        <v>29</v>
      </c>
      <c r="K931" s="1" t="str">
        <f>IF(Tabela1[[#This Row],[Situação da Obra]]="Inacabada - PC Técnica Concluída","Inacabada",Tabela1[[#This Row],[Situação da Obra]])</f>
        <v>Inacabada</v>
      </c>
      <c r="L931" s="1" t="s">
        <v>30</v>
      </c>
      <c r="M931" s="4">
        <v>44915</v>
      </c>
      <c r="N931" s="5">
        <v>0.79610000000000003</v>
      </c>
      <c r="O931" s="4">
        <v>44358</v>
      </c>
      <c r="P931" s="1" t="s">
        <v>31</v>
      </c>
      <c r="Q931" s="1" t="s">
        <v>710</v>
      </c>
      <c r="R931" s="1" t="s">
        <v>32</v>
      </c>
      <c r="S931" s="1" t="s">
        <v>33</v>
      </c>
      <c r="T931" s="1" t="s">
        <v>34</v>
      </c>
      <c r="U931" s="6">
        <v>1434742.74</v>
      </c>
      <c r="V931" s="6">
        <v>1448942.38</v>
      </c>
      <c r="W931" s="6">
        <v>0</v>
      </c>
      <c r="X931" s="6">
        <v>1448942.38</v>
      </c>
      <c r="Y931" s="6">
        <v>16370.67</v>
      </c>
      <c r="Z931" s="7">
        <v>44356</v>
      </c>
      <c r="AA9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31" s="35" t="str">
        <f>IFERROR(
                    _xlfn.XLOOKUP(Tabela1[[#This Row],[ID]],'Base_Solicitações MP'!B:B,'Base_Solicitações MP'!R:R),
                    "Não enviada")</f>
        <v>Diligência</v>
      </c>
      <c r="AC931" s="15" t="str">
        <f>_xlfn.CONCAT(Tabela1[[#This Row],[Município]],"/",Tabela1[[#This Row],[UF]])</f>
        <v>Buritirana/MA</v>
      </c>
    </row>
    <row r="932" spans="1:29" x14ac:dyDescent="0.25">
      <c r="A932" s="14" t="s">
        <v>705</v>
      </c>
      <c r="B932" s="2" t="s">
        <v>9030</v>
      </c>
      <c r="C932" s="2" t="s">
        <v>11918</v>
      </c>
      <c r="D932" s="3" t="s">
        <v>1804</v>
      </c>
      <c r="E932" s="1" t="s">
        <v>1805</v>
      </c>
      <c r="F932" s="1">
        <v>2012</v>
      </c>
      <c r="G932" s="1">
        <v>2</v>
      </c>
      <c r="H932" s="1" t="s">
        <v>1806</v>
      </c>
      <c r="I932" s="1" t="s">
        <v>44</v>
      </c>
      <c r="J932" s="1" t="s">
        <v>56</v>
      </c>
      <c r="K932" s="1" t="str">
        <f>IF(Tabela1[[#This Row],[Situação da Obra]]="Inacabada - PC Técnica Concluída","Inacabada",Tabela1[[#This Row],[Situação da Obra]])</f>
        <v>Paralisada</v>
      </c>
      <c r="L932" s="1" t="s">
        <v>30</v>
      </c>
      <c r="M932" s="4">
        <v>45058</v>
      </c>
      <c r="N932" s="5">
        <v>0.37919999999999998</v>
      </c>
      <c r="O932" s="4">
        <v>45035</v>
      </c>
      <c r="P932" s="1" t="s">
        <v>31</v>
      </c>
      <c r="Q932" s="1" t="s">
        <v>710</v>
      </c>
      <c r="R932" s="1" t="s">
        <v>32</v>
      </c>
      <c r="S932" s="1" t="s">
        <v>33</v>
      </c>
      <c r="T932" s="1" t="s">
        <v>34</v>
      </c>
      <c r="U932" s="6" t="s">
        <v>41</v>
      </c>
      <c r="V932" s="6">
        <v>1392990.97</v>
      </c>
      <c r="W932" s="6">
        <v>0</v>
      </c>
      <c r="X932" s="6">
        <v>1392990.97</v>
      </c>
      <c r="Y932" s="6">
        <v>18.239999999999998</v>
      </c>
      <c r="Z932" s="7">
        <v>45189</v>
      </c>
      <c r="AA9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32" s="35" t="str">
        <f>IFERROR(
                    _xlfn.XLOOKUP(Tabela1[[#This Row],[ID]],'Base_Solicitações MP'!B:B,'Base_Solicitações MP'!R:R),
                    "Não enviada")</f>
        <v>Diligência</v>
      </c>
      <c r="AC932" s="15" t="str">
        <f>_xlfn.CONCAT(Tabela1[[#This Row],[Município]],"/",Tabela1[[#This Row],[UF]])</f>
        <v>Santa Quitéria do Maranhão/MA</v>
      </c>
    </row>
    <row r="933" spans="1:29" x14ac:dyDescent="0.25">
      <c r="A933" s="14" t="s">
        <v>705</v>
      </c>
      <c r="B933" s="2" t="s">
        <v>9031</v>
      </c>
      <c r="C933" s="2" t="s">
        <v>11919</v>
      </c>
      <c r="D933" s="3" t="s">
        <v>1804</v>
      </c>
      <c r="E933" s="1" t="s">
        <v>1805</v>
      </c>
      <c r="F933" s="1">
        <v>2012</v>
      </c>
      <c r="G933" s="1">
        <v>2</v>
      </c>
      <c r="H933" s="1" t="s">
        <v>1806</v>
      </c>
      <c r="I933" s="1" t="s">
        <v>44</v>
      </c>
      <c r="J933" s="1" t="s">
        <v>56</v>
      </c>
      <c r="K933" s="1" t="str">
        <f>IF(Tabela1[[#This Row],[Situação da Obra]]="Inacabada - PC Técnica Concluída","Inacabada",Tabela1[[#This Row],[Situação da Obra]])</f>
        <v>Paralisada</v>
      </c>
      <c r="L933" s="1" t="s">
        <v>30</v>
      </c>
      <c r="M933" s="4">
        <v>45058</v>
      </c>
      <c r="N933" s="5">
        <v>0.26629999999999998</v>
      </c>
      <c r="O933" s="4">
        <v>45035</v>
      </c>
      <c r="P933" s="1" t="s">
        <v>31</v>
      </c>
      <c r="Q933" s="1" t="s">
        <v>710</v>
      </c>
      <c r="R933" s="1" t="s">
        <v>32</v>
      </c>
      <c r="S933" s="1" t="s">
        <v>33</v>
      </c>
      <c r="T933" s="1" t="s">
        <v>34</v>
      </c>
      <c r="U933" s="6" t="s">
        <v>41</v>
      </c>
      <c r="V933" s="6">
        <v>1384585.84</v>
      </c>
      <c r="W933" s="6">
        <v>0</v>
      </c>
      <c r="X933" s="6">
        <v>1384585.84</v>
      </c>
      <c r="Y933" s="6">
        <v>18.239999999999998</v>
      </c>
      <c r="Z933" s="7">
        <v>45189</v>
      </c>
      <c r="AA9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33" s="35" t="str">
        <f>IFERROR(
                    _xlfn.XLOOKUP(Tabela1[[#This Row],[ID]],'Base_Solicitações MP'!B:B,'Base_Solicitações MP'!R:R),
                    "Não enviada")</f>
        <v>Diligência</v>
      </c>
      <c r="AC933" s="15" t="str">
        <f>_xlfn.CONCAT(Tabela1[[#This Row],[Município]],"/",Tabela1[[#This Row],[UF]])</f>
        <v>Santa Quitéria do Maranhão/MA</v>
      </c>
    </row>
    <row r="934" spans="1:29" x14ac:dyDescent="0.25">
      <c r="A934" s="14" t="s">
        <v>705</v>
      </c>
      <c r="B934" s="2" t="s">
        <v>9032</v>
      </c>
      <c r="C934" s="2" t="s">
        <v>11920</v>
      </c>
      <c r="D934" s="3" t="s">
        <v>1807</v>
      </c>
      <c r="E934" s="1" t="s">
        <v>1808</v>
      </c>
      <c r="F934" s="1">
        <v>2012</v>
      </c>
      <c r="G934" s="1">
        <v>1</v>
      </c>
      <c r="H934" s="1" t="s">
        <v>1809</v>
      </c>
      <c r="I934" s="1" t="s">
        <v>44</v>
      </c>
      <c r="J934" s="1" t="s">
        <v>40</v>
      </c>
      <c r="K934" s="1" t="str">
        <f>IF(Tabela1[[#This Row],[Situação da Obra]]="Inacabada - PC Técnica Concluída","Inacabada",Tabela1[[#This Row],[Situação da Obra]])</f>
        <v>Inacabada</v>
      </c>
      <c r="L934" s="1" t="s">
        <v>30</v>
      </c>
      <c r="M934" s="4">
        <v>43654</v>
      </c>
      <c r="N934" s="5">
        <v>0.41389999999999999</v>
      </c>
      <c r="O934" s="4">
        <v>43433</v>
      </c>
      <c r="P934" s="1" t="s">
        <v>31</v>
      </c>
      <c r="Q934" s="1" t="s">
        <v>710</v>
      </c>
      <c r="R934" s="1" t="s">
        <v>32</v>
      </c>
      <c r="S934" s="1" t="s">
        <v>33</v>
      </c>
      <c r="T934" s="1" t="s">
        <v>34</v>
      </c>
      <c r="U934" s="6">
        <v>1328451.6200000001</v>
      </c>
      <c r="V934" s="6">
        <v>1329866.3500000001</v>
      </c>
      <c r="W934" s="6">
        <v>0</v>
      </c>
      <c r="X934" s="6">
        <v>1329866.3500000001</v>
      </c>
      <c r="Y934" s="6">
        <v>99.33</v>
      </c>
      <c r="Z934" s="7">
        <v>43510</v>
      </c>
      <c r="AA9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34" s="35" t="str">
        <f>IFERROR(
                    _xlfn.XLOOKUP(Tabela1[[#This Row],[ID]],'Base_Solicitações MP'!B:B,'Base_Solicitações MP'!R:R),
                    "Não enviada")</f>
        <v>Diligência</v>
      </c>
      <c r="AC934" s="15" t="str">
        <f>_xlfn.CONCAT(Tabela1[[#This Row],[Município]],"/",Tabela1[[#This Row],[UF]])</f>
        <v>São João Batista/MA</v>
      </c>
    </row>
    <row r="935" spans="1:29" x14ac:dyDescent="0.25">
      <c r="A935" s="14" t="s">
        <v>705</v>
      </c>
      <c r="B935" s="2" t="s">
        <v>9033</v>
      </c>
      <c r="C935" s="2" t="s">
        <v>8372</v>
      </c>
      <c r="D935" s="3" t="s">
        <v>1810</v>
      </c>
      <c r="E935" s="1" t="s">
        <v>1811</v>
      </c>
      <c r="F935" s="1">
        <v>2012</v>
      </c>
      <c r="G935" s="1">
        <v>1</v>
      </c>
      <c r="H935" s="1" t="s">
        <v>1812</v>
      </c>
      <c r="I935" s="1" t="s">
        <v>44</v>
      </c>
      <c r="J935" s="1" t="s">
        <v>29</v>
      </c>
      <c r="K935" s="1" t="str">
        <f>IF(Tabela1[[#This Row],[Situação da Obra]]="Inacabada - PC Técnica Concluída","Inacabada",Tabela1[[#This Row],[Situação da Obra]])</f>
        <v>Inacabada</v>
      </c>
      <c r="L935" s="1" t="s">
        <v>30</v>
      </c>
      <c r="M935" s="4">
        <v>44915</v>
      </c>
      <c r="N935" s="5">
        <v>0.35160000000000002</v>
      </c>
      <c r="O935" s="4">
        <v>42538</v>
      </c>
      <c r="P935" s="1" t="s">
        <v>31</v>
      </c>
      <c r="Q935" s="1" t="s">
        <v>710</v>
      </c>
      <c r="R935" s="1" t="s">
        <v>32</v>
      </c>
      <c r="S935" s="1" t="s">
        <v>33</v>
      </c>
      <c r="T935" s="1" t="s">
        <v>34</v>
      </c>
      <c r="U935" s="6">
        <v>1284767.9099999999</v>
      </c>
      <c r="V935" s="6">
        <v>1319454.04</v>
      </c>
      <c r="W935" s="6">
        <v>0</v>
      </c>
      <c r="X935" s="6">
        <v>1319454.04</v>
      </c>
      <c r="Y935" s="6">
        <v>0</v>
      </c>
      <c r="Z935" s="7">
        <v>42484</v>
      </c>
      <c r="AA9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35" s="35" t="str">
        <f>IFERROR(
                    _xlfn.XLOOKUP(Tabela1[[#This Row],[ID]],'Base_Solicitações MP'!B:B,'Base_Solicitações MP'!R:R),
                    "Não enviada")</f>
        <v>Diligência</v>
      </c>
      <c r="AC935" s="15" t="str">
        <f>_xlfn.CONCAT(Tabela1[[#This Row],[Município]],"/",Tabela1[[#This Row],[UF]])</f>
        <v>Satubinha/MA</v>
      </c>
    </row>
    <row r="936" spans="1:29" x14ac:dyDescent="0.25">
      <c r="A936" s="14" t="s">
        <v>705</v>
      </c>
      <c r="B936" s="2" t="s">
        <v>9034</v>
      </c>
      <c r="C936" s="2" t="s">
        <v>11921</v>
      </c>
      <c r="D936" s="3" t="s">
        <v>1813</v>
      </c>
      <c r="E936" s="1" t="s">
        <v>1814</v>
      </c>
      <c r="F936" s="1">
        <v>2014</v>
      </c>
      <c r="G936" s="1">
        <v>1</v>
      </c>
      <c r="H936" s="1" t="s">
        <v>49</v>
      </c>
      <c r="I936" s="1" t="s">
        <v>47</v>
      </c>
      <c r="J936" s="1" t="s">
        <v>56</v>
      </c>
      <c r="K936" s="1" t="str">
        <f>IF(Tabela1[[#This Row],[Situação da Obra]]="Inacabada - PC Técnica Concluída","Inacabada",Tabela1[[#This Row],[Situação da Obra]])</f>
        <v>Paralisada</v>
      </c>
      <c r="L936" s="1" t="s">
        <v>30</v>
      </c>
      <c r="M936" s="4">
        <v>44869</v>
      </c>
      <c r="N936" s="5">
        <v>0.98470000000000002</v>
      </c>
      <c r="O936" s="4">
        <v>45034</v>
      </c>
      <c r="P936" s="1" t="s">
        <v>31</v>
      </c>
      <c r="Q936" s="1" t="s">
        <v>710</v>
      </c>
      <c r="R936" s="1" t="s">
        <v>32</v>
      </c>
      <c r="S936" s="1" t="s">
        <v>57</v>
      </c>
      <c r="T936" s="1" t="s">
        <v>34</v>
      </c>
      <c r="U936" s="6">
        <v>1595186.61</v>
      </c>
      <c r="V936" s="6">
        <v>1926044.14</v>
      </c>
      <c r="W936" s="6">
        <v>0</v>
      </c>
      <c r="X936" s="6">
        <v>1926044.14</v>
      </c>
      <c r="Y936" s="6">
        <v>268359.05</v>
      </c>
      <c r="Z936" s="7">
        <v>45131</v>
      </c>
      <c r="AA9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36" s="35" t="str">
        <f>IFERROR(
                    _xlfn.XLOOKUP(Tabela1[[#This Row],[ID]],'Base_Solicitações MP'!B:B,'Base_Solicitações MP'!R:R),
                    "Não enviada")</f>
        <v>Diligência</v>
      </c>
      <c r="AC936" s="15" t="str">
        <f>_xlfn.CONCAT(Tabela1[[#This Row],[Município]],"/",Tabela1[[#This Row],[UF]])</f>
        <v>Paraíso do Tocantins/TO</v>
      </c>
    </row>
    <row r="937" spans="1:29" x14ac:dyDescent="0.25">
      <c r="A937" s="14" t="s">
        <v>705</v>
      </c>
      <c r="B937" s="2" t="s">
        <v>9035</v>
      </c>
      <c r="C937" s="2" t="s">
        <v>8355</v>
      </c>
      <c r="D937" s="3" t="s">
        <v>1815</v>
      </c>
      <c r="E937" s="1" t="s">
        <v>1816</v>
      </c>
      <c r="F937" s="1">
        <v>2012</v>
      </c>
      <c r="G937" s="1">
        <v>1</v>
      </c>
      <c r="H937" s="1" t="s">
        <v>298</v>
      </c>
      <c r="I937" s="1" t="s">
        <v>47</v>
      </c>
      <c r="J937" s="1" t="s">
        <v>29</v>
      </c>
      <c r="K937" s="1" t="str">
        <f>IF(Tabela1[[#This Row],[Situação da Obra]]="Inacabada - PC Técnica Concluída","Inacabada",Tabela1[[#This Row],[Situação da Obra]])</f>
        <v>Inacabada</v>
      </c>
      <c r="L937" s="1" t="s">
        <v>30</v>
      </c>
      <c r="M937" s="4">
        <v>44915</v>
      </c>
      <c r="N937" s="5">
        <v>0.16980000000000001</v>
      </c>
      <c r="O937" s="4">
        <v>43297</v>
      </c>
      <c r="P937" s="1" t="s">
        <v>31</v>
      </c>
      <c r="Q937" s="1" t="s">
        <v>710</v>
      </c>
      <c r="R937" s="1" t="s">
        <v>32</v>
      </c>
      <c r="S937" s="1" t="s">
        <v>33</v>
      </c>
      <c r="T937" s="1" t="s">
        <v>34</v>
      </c>
      <c r="U937" s="6">
        <v>1175329.57</v>
      </c>
      <c r="V937" s="6">
        <v>1178524.74</v>
      </c>
      <c r="W937" s="6">
        <v>0</v>
      </c>
      <c r="X937" s="6">
        <v>1178524.74</v>
      </c>
      <c r="Y937" s="6">
        <v>0</v>
      </c>
      <c r="Z937" s="7">
        <v>43464</v>
      </c>
      <c r="AA9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37" s="35" t="str">
        <f>IFERROR(
                    _xlfn.XLOOKUP(Tabela1[[#This Row],[ID]],'Base_Solicitações MP'!B:B,'Base_Solicitações MP'!R:R),
                    "Não enviada")</f>
        <v>Diligência</v>
      </c>
      <c r="AC937" s="15" t="str">
        <f>_xlfn.CONCAT(Tabela1[[#This Row],[Município]],"/",Tabela1[[#This Row],[UF]])</f>
        <v>Goiatins/TO</v>
      </c>
    </row>
    <row r="938" spans="1:29" x14ac:dyDescent="0.25">
      <c r="A938" s="14" t="s">
        <v>705</v>
      </c>
      <c r="B938" s="2" t="s">
        <v>9036</v>
      </c>
      <c r="C938" s="2" t="s">
        <v>8411</v>
      </c>
      <c r="D938" s="3" t="s">
        <v>1817</v>
      </c>
      <c r="E938" s="1" t="s">
        <v>1818</v>
      </c>
      <c r="F938" s="1">
        <v>2012</v>
      </c>
      <c r="G938" s="1">
        <v>2</v>
      </c>
      <c r="H938" s="1" t="s">
        <v>1819</v>
      </c>
      <c r="I938" s="1" t="s">
        <v>55</v>
      </c>
      <c r="J938" s="1" t="s">
        <v>29</v>
      </c>
      <c r="K938" s="1" t="str">
        <f>IF(Tabela1[[#This Row],[Situação da Obra]]="Inacabada - PC Técnica Concluída","Inacabada",Tabela1[[#This Row],[Situação da Obra]])</f>
        <v>Inacabada</v>
      </c>
      <c r="L938" s="1" t="s">
        <v>30</v>
      </c>
      <c r="M938" s="4">
        <v>44915</v>
      </c>
      <c r="N938" s="5">
        <v>2.75E-2</v>
      </c>
      <c r="O938" s="4"/>
      <c r="P938" s="1" t="s">
        <v>31</v>
      </c>
      <c r="Q938" s="1" t="s">
        <v>710</v>
      </c>
      <c r="R938" s="1" t="s">
        <v>32</v>
      </c>
      <c r="S938" s="1" t="s">
        <v>33</v>
      </c>
      <c r="T938" s="1" t="s">
        <v>34</v>
      </c>
      <c r="U938" s="6" t="s">
        <v>41</v>
      </c>
      <c r="V938" s="6">
        <v>1449778.17</v>
      </c>
      <c r="W938" s="6">
        <v>0</v>
      </c>
      <c r="X938" s="6">
        <v>1449778.17</v>
      </c>
      <c r="Y938" s="6" t="s">
        <v>41</v>
      </c>
      <c r="Z938" s="7">
        <v>42538</v>
      </c>
      <c r="AA9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938" s="35" t="str">
        <f>IFERROR(
                    _xlfn.XLOOKUP(Tabela1[[#This Row],[ID]],'Base_Solicitações MP'!B:B,'Base_Solicitações MP'!R:R),
                    "Não enviada")</f>
        <v>Não enviada</v>
      </c>
      <c r="AC938" s="15" t="str">
        <f>_xlfn.CONCAT(Tabela1[[#This Row],[Município]],"/",Tabela1[[#This Row],[UF]])</f>
        <v>Cruzeiro/SP</v>
      </c>
    </row>
    <row r="939" spans="1:29" x14ac:dyDescent="0.25">
      <c r="A939" s="14" t="s">
        <v>705</v>
      </c>
      <c r="B939" s="2" t="s">
        <v>9037</v>
      </c>
      <c r="C939" s="2" t="s">
        <v>11922</v>
      </c>
      <c r="D939" s="3" t="s">
        <v>1820</v>
      </c>
      <c r="E939" s="1" t="s">
        <v>1821</v>
      </c>
      <c r="F939" s="1">
        <v>2014</v>
      </c>
      <c r="G939" s="1">
        <v>1</v>
      </c>
      <c r="H939" s="1" t="s">
        <v>1822</v>
      </c>
      <c r="I939" s="1" t="s">
        <v>55</v>
      </c>
      <c r="J939" s="1" t="s">
        <v>29</v>
      </c>
      <c r="K939" s="1" t="str">
        <f>IF(Tabela1[[#This Row],[Situação da Obra]]="Inacabada - PC Técnica Concluída","Inacabada",Tabela1[[#This Row],[Situação da Obra]])</f>
        <v>Inacabada</v>
      </c>
      <c r="L939" s="1" t="s">
        <v>30</v>
      </c>
      <c r="M939" s="4">
        <v>44915</v>
      </c>
      <c r="N939" s="5">
        <v>8.14E-2</v>
      </c>
      <c r="O939" s="4"/>
      <c r="P939" s="1" t="s">
        <v>31</v>
      </c>
      <c r="Q939" s="1" t="s">
        <v>710</v>
      </c>
      <c r="R939" s="1" t="s">
        <v>32</v>
      </c>
      <c r="S939" s="1" t="s">
        <v>33</v>
      </c>
      <c r="T939" s="1" t="s">
        <v>34</v>
      </c>
      <c r="U939" s="6" t="s">
        <v>41</v>
      </c>
      <c r="V939" s="6">
        <v>1224709.1200000001</v>
      </c>
      <c r="W939" s="6">
        <v>0</v>
      </c>
      <c r="X939" s="6">
        <v>1224709.1200000001</v>
      </c>
      <c r="Y939" s="6" t="s">
        <v>41</v>
      </c>
      <c r="Z939" s="7">
        <v>43089</v>
      </c>
      <c r="AA9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939" s="35" t="str">
        <f>IFERROR(
                    _xlfn.XLOOKUP(Tabela1[[#This Row],[ID]],'Base_Solicitações MP'!B:B,'Base_Solicitações MP'!R:R),
                    "Não enviada")</f>
        <v>Em Cadastramento</v>
      </c>
      <c r="AC939" s="15" t="str">
        <f>_xlfn.CONCAT(Tabela1[[#This Row],[Município]],"/",Tabela1[[#This Row],[UF]])</f>
        <v>Tupã/SP</v>
      </c>
    </row>
    <row r="940" spans="1:29" x14ac:dyDescent="0.25">
      <c r="A940" s="14" t="s">
        <v>705</v>
      </c>
      <c r="B940" s="2" t="s">
        <v>9038</v>
      </c>
      <c r="C940" s="2" t="s">
        <v>11923</v>
      </c>
      <c r="D940" s="3" t="s">
        <v>1823</v>
      </c>
      <c r="E940" s="1" t="s">
        <v>1824</v>
      </c>
      <c r="F940" s="1">
        <v>2012</v>
      </c>
      <c r="G940" s="1">
        <v>1</v>
      </c>
      <c r="H940" s="1" t="s">
        <v>1825</v>
      </c>
      <c r="I940" s="1" t="s">
        <v>44</v>
      </c>
      <c r="J940" s="1" t="s">
        <v>29</v>
      </c>
      <c r="K940" s="1" t="str">
        <f>IF(Tabela1[[#This Row],[Situação da Obra]]="Inacabada - PC Técnica Concluída","Inacabada",Tabela1[[#This Row],[Situação da Obra]])</f>
        <v>Inacabada</v>
      </c>
      <c r="L940" s="1" t="s">
        <v>30</v>
      </c>
      <c r="M940" s="4">
        <v>44915</v>
      </c>
      <c r="N940" s="5">
        <v>0.71230000000000004</v>
      </c>
      <c r="O940" s="4">
        <v>43546</v>
      </c>
      <c r="P940" s="1" t="s">
        <v>31</v>
      </c>
      <c r="Q940" s="1" t="s">
        <v>710</v>
      </c>
      <c r="R940" s="1" t="s">
        <v>32</v>
      </c>
      <c r="S940" s="1" t="s">
        <v>33</v>
      </c>
      <c r="T940" s="1" t="s">
        <v>34</v>
      </c>
      <c r="U940" s="6">
        <v>425098.97</v>
      </c>
      <c r="V940" s="6">
        <v>1431181.06</v>
      </c>
      <c r="W940" s="6">
        <v>0</v>
      </c>
      <c r="X940" s="6">
        <v>1431181.06</v>
      </c>
      <c r="Y940" s="6">
        <v>6502.95</v>
      </c>
      <c r="Z940" s="7">
        <v>43646</v>
      </c>
      <c r="AA9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940" s="35" t="str">
        <f>IFERROR(
                    _xlfn.XLOOKUP(Tabela1[[#This Row],[ID]],'Base_Solicitações MP'!B:B,'Base_Solicitações MP'!R:R),
                    "Não enviada")</f>
        <v>Não enviada</v>
      </c>
      <c r="AC940" s="15" t="str">
        <f>_xlfn.CONCAT(Tabela1[[#This Row],[Município]],"/",Tabela1[[#This Row],[UF]])</f>
        <v>Morros/MA</v>
      </c>
    </row>
    <row r="941" spans="1:29" x14ac:dyDescent="0.25">
      <c r="A941" s="14" t="s">
        <v>705</v>
      </c>
      <c r="B941" s="2" t="s">
        <v>9039</v>
      </c>
      <c r="C941" s="2" t="s">
        <v>11924</v>
      </c>
      <c r="D941" s="3" t="s">
        <v>1826</v>
      </c>
      <c r="E941" s="1" t="s">
        <v>1827</v>
      </c>
      <c r="F941" s="1">
        <v>2014</v>
      </c>
      <c r="G941" s="1">
        <v>1</v>
      </c>
      <c r="H941" s="1" t="s">
        <v>1828</v>
      </c>
      <c r="I941" s="1" t="s">
        <v>99</v>
      </c>
      <c r="J941" s="1" t="s">
        <v>29</v>
      </c>
      <c r="K941" s="1" t="str">
        <f>IF(Tabela1[[#This Row],[Situação da Obra]]="Inacabada - PC Técnica Concluída","Inacabada",Tabela1[[#This Row],[Situação da Obra]])</f>
        <v>Inacabada</v>
      </c>
      <c r="L941" s="1" t="s">
        <v>30</v>
      </c>
      <c r="M941" s="4">
        <v>44915</v>
      </c>
      <c r="N941" s="5">
        <v>7.4499999999999997E-2</v>
      </c>
      <c r="O941" s="4">
        <v>43808</v>
      </c>
      <c r="P941" s="1" t="s">
        <v>31</v>
      </c>
      <c r="Q941" s="1" t="s">
        <v>710</v>
      </c>
      <c r="R941" s="1" t="s">
        <v>32</v>
      </c>
      <c r="S941" s="1" t="s">
        <v>1829</v>
      </c>
      <c r="T941" s="1" t="s">
        <v>34</v>
      </c>
      <c r="U941" s="6">
        <v>790613.28</v>
      </c>
      <c r="V941" s="6">
        <v>790613.28</v>
      </c>
      <c r="W941" s="6">
        <v>0</v>
      </c>
      <c r="X941" s="6">
        <v>790613.28</v>
      </c>
      <c r="Y941" s="6">
        <v>0.02</v>
      </c>
      <c r="Z941" s="7">
        <v>43889</v>
      </c>
      <c r="AA9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41" s="35" t="str">
        <f>IFERROR(
                    _xlfn.XLOOKUP(Tabela1[[#This Row],[ID]],'Base_Solicitações MP'!B:B,'Base_Solicitações MP'!R:R),
                    "Não enviada")</f>
        <v>Retornado para Análise FNDE</v>
      </c>
      <c r="AC941" s="15" t="str">
        <f>_xlfn.CONCAT(Tabela1[[#This Row],[Município]],"/",Tabela1[[#This Row],[UF]])</f>
        <v>Candelária/RS</v>
      </c>
    </row>
    <row r="942" spans="1:29" x14ac:dyDescent="0.25">
      <c r="A942" s="14" t="s">
        <v>705</v>
      </c>
      <c r="B942" s="2" t="s">
        <v>9040</v>
      </c>
      <c r="C942" s="2" t="s">
        <v>11925</v>
      </c>
      <c r="D942" s="3" t="s">
        <v>1830</v>
      </c>
      <c r="E942" s="1" t="s">
        <v>1831</v>
      </c>
      <c r="F942" s="1">
        <v>2012</v>
      </c>
      <c r="G942" s="1">
        <v>1</v>
      </c>
      <c r="H942" s="1" t="s">
        <v>312</v>
      </c>
      <c r="I942" s="1" t="s">
        <v>44</v>
      </c>
      <c r="J942" s="1" t="s">
        <v>29</v>
      </c>
      <c r="K942" s="1" t="str">
        <f>IF(Tabela1[[#This Row],[Situação da Obra]]="Inacabada - PC Técnica Concluída","Inacabada",Tabela1[[#This Row],[Situação da Obra]])</f>
        <v>Inacabada</v>
      </c>
      <c r="L942" s="1" t="s">
        <v>30</v>
      </c>
      <c r="M942" s="4">
        <v>44915</v>
      </c>
      <c r="N942" s="5">
        <v>2.5499999999999998E-2</v>
      </c>
      <c r="O942" s="4">
        <v>42188</v>
      </c>
      <c r="P942" s="1" t="s">
        <v>31</v>
      </c>
      <c r="Q942" s="1" t="s">
        <v>710</v>
      </c>
      <c r="R942" s="1" t="s">
        <v>32</v>
      </c>
      <c r="S942" s="1" t="s">
        <v>33</v>
      </c>
      <c r="T942" s="1" t="s">
        <v>34</v>
      </c>
      <c r="U942" s="6">
        <v>1049472.1000000001</v>
      </c>
      <c r="V942" s="6">
        <v>1317119.08</v>
      </c>
      <c r="W942" s="6">
        <v>0</v>
      </c>
      <c r="X942" s="6">
        <v>1317119.08</v>
      </c>
      <c r="Y942" s="6">
        <v>20579.169999999998</v>
      </c>
      <c r="Z942" s="7">
        <v>42151</v>
      </c>
      <c r="AA9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42" s="35" t="str">
        <f>IFERROR(
                    _xlfn.XLOOKUP(Tabela1[[#This Row],[ID]],'Base_Solicitações MP'!B:B,'Base_Solicitações MP'!R:R),
                    "Não enviada")</f>
        <v>Diligência</v>
      </c>
      <c r="AC942" s="15" t="str">
        <f>_xlfn.CONCAT(Tabela1[[#This Row],[Município]],"/",Tabela1[[#This Row],[UF]])</f>
        <v>Monção/MA</v>
      </c>
    </row>
    <row r="943" spans="1:29" x14ac:dyDescent="0.25">
      <c r="A943" s="14" t="s">
        <v>705</v>
      </c>
      <c r="B943" s="2" t="s">
        <v>9041</v>
      </c>
      <c r="C943" s="2" t="s">
        <v>11926</v>
      </c>
      <c r="D943" s="3" t="s">
        <v>1832</v>
      </c>
      <c r="E943" s="1" t="s">
        <v>1833</v>
      </c>
      <c r="F943" s="1">
        <v>2012</v>
      </c>
      <c r="G943" s="1">
        <v>1</v>
      </c>
      <c r="H943" s="1" t="s">
        <v>667</v>
      </c>
      <c r="I943" s="1" t="s">
        <v>44</v>
      </c>
      <c r="J943" s="1" t="s">
        <v>29</v>
      </c>
      <c r="K943" s="1" t="str">
        <f>IF(Tabela1[[#This Row],[Situação da Obra]]="Inacabada - PC Técnica Concluída","Inacabada",Tabela1[[#This Row],[Situação da Obra]])</f>
        <v>Inacabada</v>
      </c>
      <c r="L943" s="1" t="s">
        <v>30</v>
      </c>
      <c r="M943" s="4">
        <v>44915</v>
      </c>
      <c r="N943" s="5">
        <v>0.70540000000000003</v>
      </c>
      <c r="O943" s="4">
        <v>42942</v>
      </c>
      <c r="P943" s="1" t="s">
        <v>31</v>
      </c>
      <c r="Q943" s="1" t="s">
        <v>710</v>
      </c>
      <c r="R943" s="1" t="s">
        <v>32</v>
      </c>
      <c r="S943" s="1" t="s">
        <v>33</v>
      </c>
      <c r="T943" s="1" t="s">
        <v>34</v>
      </c>
      <c r="U943" s="6">
        <v>1377101.49</v>
      </c>
      <c r="V943" s="6">
        <v>1377428.6</v>
      </c>
      <c r="W943" s="6">
        <v>0</v>
      </c>
      <c r="X943" s="6">
        <v>1377428.6</v>
      </c>
      <c r="Y943" s="6">
        <v>0</v>
      </c>
      <c r="Z943" s="7">
        <v>42885</v>
      </c>
      <c r="AA9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43" s="35" t="str">
        <f>IFERROR(
                    _xlfn.XLOOKUP(Tabela1[[#This Row],[ID]],'Base_Solicitações MP'!B:B,'Base_Solicitações MP'!R:R),
                    "Não enviada")</f>
        <v>Diligência</v>
      </c>
      <c r="AC943" s="15" t="str">
        <f>_xlfn.CONCAT(Tabela1[[#This Row],[Município]],"/",Tabela1[[#This Row],[UF]])</f>
        <v>Formosa da Serra Negra/MA</v>
      </c>
    </row>
    <row r="944" spans="1:29" x14ac:dyDescent="0.25">
      <c r="A944" s="14" t="s">
        <v>705</v>
      </c>
      <c r="B944" s="2" t="s">
        <v>9042</v>
      </c>
      <c r="C944" s="2" t="s">
        <v>11927</v>
      </c>
      <c r="D944" s="3" t="s">
        <v>1834</v>
      </c>
      <c r="E944" s="1" t="s">
        <v>1835</v>
      </c>
      <c r="F944" s="1">
        <v>2012</v>
      </c>
      <c r="G944" s="1">
        <v>1</v>
      </c>
      <c r="H944" s="1" t="s">
        <v>1836</v>
      </c>
      <c r="I944" s="1" t="s">
        <v>160</v>
      </c>
      <c r="J944" s="1" t="s">
        <v>29</v>
      </c>
      <c r="K944" s="1" t="str">
        <f>IF(Tabela1[[#This Row],[Situação da Obra]]="Inacabada - PC Técnica Concluída","Inacabada",Tabela1[[#This Row],[Situação da Obra]])</f>
        <v>Inacabada</v>
      </c>
      <c r="L944" s="1" t="s">
        <v>30</v>
      </c>
      <c r="M944" s="4">
        <v>44986</v>
      </c>
      <c r="N944" s="5">
        <v>0.42570000000000002</v>
      </c>
      <c r="O944" s="4">
        <v>42996</v>
      </c>
      <c r="P944" s="1" t="s">
        <v>31</v>
      </c>
      <c r="Q944" s="1" t="s">
        <v>710</v>
      </c>
      <c r="R944" s="1" t="s">
        <v>32</v>
      </c>
      <c r="S944" s="1" t="s">
        <v>33</v>
      </c>
      <c r="T944" s="1" t="s">
        <v>34</v>
      </c>
      <c r="U944" s="6">
        <v>1377018.08</v>
      </c>
      <c r="V944" s="6">
        <v>1363932.54</v>
      </c>
      <c r="W944" s="6">
        <v>0</v>
      </c>
      <c r="X944" s="6">
        <v>1363932.54</v>
      </c>
      <c r="Y944" s="6">
        <v>0</v>
      </c>
      <c r="Z944" s="7">
        <v>43131</v>
      </c>
      <c r="AA9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44" s="35" t="str">
        <f>IFERROR(
                    _xlfn.XLOOKUP(Tabela1[[#This Row],[ID]],'Base_Solicitações MP'!B:B,'Base_Solicitações MP'!R:R),
                    "Não enviada")</f>
        <v>Diligência</v>
      </c>
      <c r="AC944" s="15" t="str">
        <f>_xlfn.CONCAT(Tabela1[[#This Row],[Município]],"/",Tabela1[[#This Row],[UF]])</f>
        <v>São Benedito do Sul/PE</v>
      </c>
    </row>
    <row r="945" spans="1:29" x14ac:dyDescent="0.25">
      <c r="A945" s="14" t="s">
        <v>705</v>
      </c>
      <c r="B945" s="2" t="s">
        <v>9043</v>
      </c>
      <c r="C945" s="2" t="s">
        <v>11928</v>
      </c>
      <c r="D945" s="3" t="s">
        <v>1837</v>
      </c>
      <c r="E945" s="1" t="s">
        <v>1838</v>
      </c>
      <c r="F945" s="1">
        <v>2012</v>
      </c>
      <c r="G945" s="1">
        <v>1</v>
      </c>
      <c r="H945" s="1" t="s">
        <v>1839</v>
      </c>
      <c r="I945" s="1" t="s">
        <v>44</v>
      </c>
      <c r="J945" s="1" t="s">
        <v>29</v>
      </c>
      <c r="K945" s="1" t="str">
        <f>IF(Tabela1[[#This Row],[Situação da Obra]]="Inacabada - PC Técnica Concluída","Inacabada",Tabela1[[#This Row],[Situação da Obra]])</f>
        <v>Inacabada</v>
      </c>
      <c r="L945" s="1" t="s">
        <v>30</v>
      </c>
      <c r="M945" s="4">
        <v>44915</v>
      </c>
      <c r="N945" s="5">
        <v>0.54330000000000001</v>
      </c>
      <c r="O945" s="4">
        <v>42241</v>
      </c>
      <c r="P945" s="1" t="s">
        <v>31</v>
      </c>
      <c r="Q945" s="1" t="s">
        <v>710</v>
      </c>
      <c r="R945" s="1" t="s">
        <v>32</v>
      </c>
      <c r="S945" s="1" t="s">
        <v>33</v>
      </c>
      <c r="T945" s="1" t="s">
        <v>34</v>
      </c>
      <c r="U945" s="6">
        <v>721699.15</v>
      </c>
      <c r="V945" s="6">
        <v>1452251.83</v>
      </c>
      <c r="W945" s="6">
        <v>0</v>
      </c>
      <c r="X945" s="6">
        <v>1452251.83</v>
      </c>
      <c r="Y945" s="6">
        <v>0</v>
      </c>
      <c r="Z945" s="7">
        <v>41795</v>
      </c>
      <c r="AA9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45" s="35" t="str">
        <f>IFERROR(
                    _xlfn.XLOOKUP(Tabela1[[#This Row],[ID]],'Base_Solicitações MP'!B:B,'Base_Solicitações MP'!R:R),
                    "Não enviada")</f>
        <v>Aguardando Análise FNDE</v>
      </c>
      <c r="AC945" s="15" t="str">
        <f>_xlfn.CONCAT(Tabela1[[#This Row],[Município]],"/",Tabela1[[#This Row],[UF]])</f>
        <v>Igarapé do Meio/MA</v>
      </c>
    </row>
    <row r="946" spans="1:29" x14ac:dyDescent="0.25">
      <c r="A946" s="14" t="s">
        <v>705</v>
      </c>
      <c r="B946" s="2" t="s">
        <v>9044</v>
      </c>
      <c r="C946" s="2" t="s">
        <v>11929</v>
      </c>
      <c r="D946" s="3" t="s">
        <v>1840</v>
      </c>
      <c r="E946" s="1" t="s">
        <v>1841</v>
      </c>
      <c r="F946" s="1">
        <v>2012</v>
      </c>
      <c r="G946" s="1">
        <v>1</v>
      </c>
      <c r="H946" s="1" t="s">
        <v>669</v>
      </c>
      <c r="I946" s="1" t="s">
        <v>44</v>
      </c>
      <c r="J946" s="1" t="s">
        <v>29</v>
      </c>
      <c r="K946" s="1" t="str">
        <f>IF(Tabela1[[#This Row],[Situação da Obra]]="Inacabada - PC Técnica Concluída","Inacabada",Tabela1[[#This Row],[Situação da Obra]])</f>
        <v>Inacabada</v>
      </c>
      <c r="L946" s="1" t="s">
        <v>30</v>
      </c>
      <c r="M946" s="4">
        <v>44915</v>
      </c>
      <c r="N946" s="5">
        <v>8.0100000000000005E-2</v>
      </c>
      <c r="O946" s="4">
        <v>42205</v>
      </c>
      <c r="P946" s="1" t="s">
        <v>31</v>
      </c>
      <c r="Q946" s="1" t="s">
        <v>710</v>
      </c>
      <c r="R946" s="1" t="s">
        <v>32</v>
      </c>
      <c r="S946" s="1" t="s">
        <v>33</v>
      </c>
      <c r="T946" s="1" t="s">
        <v>34</v>
      </c>
      <c r="U946" s="6">
        <v>1179484.1200000001</v>
      </c>
      <c r="V946" s="6">
        <v>1190797.1200000001</v>
      </c>
      <c r="W946" s="6">
        <v>0</v>
      </c>
      <c r="X946" s="6">
        <v>1190797.1200000001</v>
      </c>
      <c r="Y946" s="6">
        <v>9311.56</v>
      </c>
      <c r="Z946" s="7">
        <v>42548</v>
      </c>
      <c r="AA9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946" s="35" t="str">
        <f>IFERROR(
                    _xlfn.XLOOKUP(Tabela1[[#This Row],[ID]],'Base_Solicitações MP'!B:B,'Base_Solicitações MP'!R:R),
                    "Não enviada")</f>
        <v>Não enviada</v>
      </c>
      <c r="AC946" s="15" t="str">
        <f>_xlfn.CONCAT(Tabela1[[#This Row],[Município]],"/",Tabela1[[#This Row],[UF]])</f>
        <v>Governador Newton Bello/MA</v>
      </c>
    </row>
    <row r="947" spans="1:29" x14ac:dyDescent="0.25">
      <c r="A947" s="14" t="s">
        <v>705</v>
      </c>
      <c r="B947" s="2" t="s">
        <v>9045</v>
      </c>
      <c r="C947" s="2" t="s">
        <v>11930</v>
      </c>
      <c r="D947" s="3" t="s">
        <v>1842</v>
      </c>
      <c r="E947" s="1" t="s">
        <v>1843</v>
      </c>
      <c r="F947" s="1">
        <v>2012</v>
      </c>
      <c r="G947" s="1">
        <v>1</v>
      </c>
      <c r="H947" s="1" t="s">
        <v>506</v>
      </c>
      <c r="I947" s="1" t="s">
        <v>44</v>
      </c>
      <c r="J947" s="1" t="s">
        <v>40</v>
      </c>
      <c r="K947" s="1" t="str">
        <f>IF(Tabela1[[#This Row],[Situação da Obra]]="Inacabada - PC Técnica Concluída","Inacabada",Tabela1[[#This Row],[Situação da Obra]])</f>
        <v>Inacabada</v>
      </c>
      <c r="L947" s="1" t="s">
        <v>30</v>
      </c>
      <c r="M947" s="4">
        <v>43202</v>
      </c>
      <c r="N947" s="5">
        <v>0.34039999999999998</v>
      </c>
      <c r="O947" s="4">
        <v>43181</v>
      </c>
      <c r="P947" s="1" t="s">
        <v>31</v>
      </c>
      <c r="Q947" s="1" t="s">
        <v>710</v>
      </c>
      <c r="R947" s="1" t="s">
        <v>32</v>
      </c>
      <c r="S947" s="1" t="s">
        <v>79</v>
      </c>
      <c r="T947" s="1" t="s">
        <v>34</v>
      </c>
      <c r="U947" s="6">
        <v>678238.76</v>
      </c>
      <c r="V947" s="6">
        <v>679999.4</v>
      </c>
      <c r="W947" s="6">
        <v>0</v>
      </c>
      <c r="X947" s="6">
        <v>679999.4</v>
      </c>
      <c r="Y947" s="6">
        <v>0</v>
      </c>
      <c r="Z947" s="7">
        <v>44924</v>
      </c>
      <c r="AA9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47" s="35" t="str">
        <f>IFERROR(
                    _xlfn.XLOOKUP(Tabela1[[#This Row],[ID]],'Base_Solicitações MP'!B:B,'Base_Solicitações MP'!R:R),
                    "Não enviada")</f>
        <v>Diligência</v>
      </c>
      <c r="AC947" s="15" t="str">
        <f>_xlfn.CONCAT(Tabela1[[#This Row],[Município]],"/",Tabela1[[#This Row],[UF]])</f>
        <v>Governador Nunes Freire/MA</v>
      </c>
    </row>
    <row r="948" spans="1:29" x14ac:dyDescent="0.25">
      <c r="A948" s="14" t="s">
        <v>705</v>
      </c>
      <c r="B948" s="2" t="s">
        <v>9046</v>
      </c>
      <c r="C948" s="2" t="s">
        <v>11931</v>
      </c>
      <c r="D948" s="3" t="s">
        <v>1844</v>
      </c>
      <c r="E948" s="1" t="s">
        <v>1845</v>
      </c>
      <c r="F948" s="1">
        <v>2012</v>
      </c>
      <c r="G948" s="1">
        <v>2</v>
      </c>
      <c r="H948" s="1" t="s">
        <v>1060</v>
      </c>
      <c r="I948" s="1" t="s">
        <v>66</v>
      </c>
      <c r="J948" s="1" t="s">
        <v>40</v>
      </c>
      <c r="K948" s="1" t="str">
        <f>IF(Tabela1[[#This Row],[Situação da Obra]]="Inacabada - PC Técnica Concluída","Inacabada",Tabela1[[#This Row],[Situação da Obra]])</f>
        <v>Inacabada</v>
      </c>
      <c r="L948" s="1" t="s">
        <v>30</v>
      </c>
      <c r="M948" s="4">
        <v>43654</v>
      </c>
      <c r="N948" s="5">
        <v>0.4481</v>
      </c>
      <c r="O948" s="4">
        <v>43640</v>
      </c>
      <c r="P948" s="1" t="s">
        <v>31</v>
      </c>
      <c r="Q948" s="1" t="s">
        <v>710</v>
      </c>
      <c r="R948" s="1" t="s">
        <v>32</v>
      </c>
      <c r="S948" s="1" t="s">
        <v>33</v>
      </c>
      <c r="T948" s="1" t="s">
        <v>34</v>
      </c>
      <c r="U948" s="6">
        <v>1894999.66</v>
      </c>
      <c r="V948" s="6">
        <v>1311915.3700000001</v>
      </c>
      <c r="W948" s="6">
        <v>0</v>
      </c>
      <c r="X948" s="6">
        <v>1311915.3700000001</v>
      </c>
      <c r="Y948" s="6">
        <v>0</v>
      </c>
      <c r="Z948" s="7">
        <v>43501</v>
      </c>
      <c r="AA9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948" s="35" t="str">
        <f>IFERROR(
                    _xlfn.XLOOKUP(Tabela1[[#This Row],[ID]],'Base_Solicitações MP'!B:B,'Base_Solicitações MP'!R:R),
                    "Não enviada")</f>
        <v>Não enviada</v>
      </c>
      <c r="AC948" s="15" t="str">
        <f>_xlfn.CONCAT(Tabela1[[#This Row],[Município]],"/",Tabela1[[#This Row],[UF]])</f>
        <v>Campos dos Goytacazes/RJ</v>
      </c>
    </row>
    <row r="949" spans="1:29" x14ac:dyDescent="0.25">
      <c r="A949" s="14" t="s">
        <v>705</v>
      </c>
      <c r="B949" s="2" t="s">
        <v>9047</v>
      </c>
      <c r="C949" s="2" t="s">
        <v>11932</v>
      </c>
      <c r="D949" s="3" t="s">
        <v>1846</v>
      </c>
      <c r="E949" s="1" t="s">
        <v>1847</v>
      </c>
      <c r="F949" s="1">
        <v>2012</v>
      </c>
      <c r="G949" s="1">
        <v>1</v>
      </c>
      <c r="H949" s="1" t="s">
        <v>1848</v>
      </c>
      <c r="I949" s="1" t="s">
        <v>44</v>
      </c>
      <c r="J949" s="1" t="s">
        <v>29</v>
      </c>
      <c r="K949" s="1" t="str">
        <f>IF(Tabela1[[#This Row],[Situação da Obra]]="Inacabada - PC Técnica Concluída","Inacabada",Tabela1[[#This Row],[Situação da Obra]])</f>
        <v>Inacabada</v>
      </c>
      <c r="L949" s="1" t="s">
        <v>30</v>
      </c>
      <c r="M949" s="4">
        <v>45016</v>
      </c>
      <c r="N949" s="5">
        <v>0.51890000000000003</v>
      </c>
      <c r="O949" s="4">
        <v>43901</v>
      </c>
      <c r="P949" s="1" t="s">
        <v>31</v>
      </c>
      <c r="Q949" s="1" t="s">
        <v>710</v>
      </c>
      <c r="R949" s="1" t="s">
        <v>32</v>
      </c>
      <c r="S949" s="1" t="s">
        <v>33</v>
      </c>
      <c r="T949" s="1" t="s">
        <v>34</v>
      </c>
      <c r="U949" s="6">
        <v>1150333.03</v>
      </c>
      <c r="V949" s="6">
        <v>1441521.08</v>
      </c>
      <c r="W949" s="6">
        <v>0</v>
      </c>
      <c r="X949" s="6">
        <v>1441521.08</v>
      </c>
      <c r="Y949" s="6">
        <v>2146.5500000000002</v>
      </c>
      <c r="Z949" s="7">
        <v>43861</v>
      </c>
      <c r="AA9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49" s="35" t="str">
        <f>IFERROR(
                    _xlfn.XLOOKUP(Tabela1[[#This Row],[ID]],'Base_Solicitações MP'!B:B,'Base_Solicitações MP'!R:R),
                    "Não enviada")</f>
        <v>Diligência</v>
      </c>
      <c r="AC949" s="15" t="str">
        <f>_xlfn.CONCAT(Tabela1[[#This Row],[Município]],"/",Tabela1[[#This Row],[UF]])</f>
        <v>Mata Roma/MA</v>
      </c>
    </row>
    <row r="950" spans="1:29" x14ac:dyDescent="0.25">
      <c r="A950" s="14" t="s">
        <v>705</v>
      </c>
      <c r="B950" s="2" t="s">
        <v>9048</v>
      </c>
      <c r="C950" s="2" t="s">
        <v>11933</v>
      </c>
      <c r="D950" s="3" t="s">
        <v>1849</v>
      </c>
      <c r="E950" s="1" t="s">
        <v>1850</v>
      </c>
      <c r="F950" s="1">
        <v>2012</v>
      </c>
      <c r="G950" s="1">
        <v>1</v>
      </c>
      <c r="H950" s="1" t="s">
        <v>829</v>
      </c>
      <c r="I950" s="1" t="s">
        <v>44</v>
      </c>
      <c r="J950" s="1" t="s">
        <v>29</v>
      </c>
      <c r="K950" s="1" t="str">
        <f>IF(Tabela1[[#This Row],[Situação da Obra]]="Inacabada - PC Técnica Concluída","Inacabada",Tabela1[[#This Row],[Situação da Obra]])</f>
        <v>Inacabada</v>
      </c>
      <c r="L950" s="1" t="s">
        <v>30</v>
      </c>
      <c r="M950" s="4">
        <v>44915</v>
      </c>
      <c r="N950" s="5">
        <v>0.44240000000000002</v>
      </c>
      <c r="O950" s="4">
        <v>43544</v>
      </c>
      <c r="P950" s="1" t="s">
        <v>31</v>
      </c>
      <c r="Q950" s="1" t="s">
        <v>710</v>
      </c>
      <c r="R950" s="1" t="s">
        <v>32</v>
      </c>
      <c r="S950" s="1" t="s">
        <v>33</v>
      </c>
      <c r="T950" s="1" t="s">
        <v>34</v>
      </c>
      <c r="U950" s="6">
        <v>1150911.75</v>
      </c>
      <c r="V950" s="6">
        <v>1453982.25</v>
      </c>
      <c r="W950" s="6">
        <v>0</v>
      </c>
      <c r="X950" s="6">
        <v>1453982.25</v>
      </c>
      <c r="Y950" s="6">
        <v>72240.490000000005</v>
      </c>
      <c r="Z950" s="7">
        <v>43465</v>
      </c>
      <c r="AA9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950" s="35" t="str">
        <f>IFERROR(
                    _xlfn.XLOOKUP(Tabela1[[#This Row],[ID]],'Base_Solicitações MP'!B:B,'Base_Solicitações MP'!R:R),
                    "Não enviada")</f>
        <v>Em Cadastramento</v>
      </c>
      <c r="AC950" s="15" t="str">
        <f>_xlfn.CONCAT(Tabela1[[#This Row],[Município]],"/",Tabela1[[#This Row],[UF]])</f>
        <v>Conceição do Lago-Açu/MA</v>
      </c>
    </row>
    <row r="951" spans="1:29" x14ac:dyDescent="0.25">
      <c r="A951" s="14" t="s">
        <v>705</v>
      </c>
      <c r="B951" s="2" t="s">
        <v>9049</v>
      </c>
      <c r="C951" s="2" t="s">
        <v>11934</v>
      </c>
      <c r="D951" s="3" t="s">
        <v>1851</v>
      </c>
      <c r="E951" s="1" t="s">
        <v>1852</v>
      </c>
      <c r="F951" s="1">
        <v>2012</v>
      </c>
      <c r="G951" s="1">
        <v>2</v>
      </c>
      <c r="H951" s="1" t="s">
        <v>1853</v>
      </c>
      <c r="I951" s="1" t="s">
        <v>37</v>
      </c>
      <c r="J951" s="1" t="s">
        <v>40</v>
      </c>
      <c r="K951" s="1" t="str">
        <f>IF(Tabela1[[#This Row],[Situação da Obra]]="Inacabada - PC Técnica Concluída","Inacabada",Tabela1[[#This Row],[Situação da Obra]])</f>
        <v>Inacabada</v>
      </c>
      <c r="L951" s="1" t="s">
        <v>30</v>
      </c>
      <c r="M951" s="4">
        <v>45005</v>
      </c>
      <c r="N951" s="5">
        <v>0.68220000000000003</v>
      </c>
      <c r="O951" s="4"/>
      <c r="P951" s="1" t="s">
        <v>31</v>
      </c>
      <c r="Q951" s="1" t="s">
        <v>710</v>
      </c>
      <c r="R951" s="1" t="s">
        <v>32</v>
      </c>
      <c r="S951" s="1" t="s">
        <v>33</v>
      </c>
      <c r="T951" s="1" t="s">
        <v>34</v>
      </c>
      <c r="U951" s="6" t="s">
        <v>41</v>
      </c>
      <c r="V951" s="6">
        <v>1294078.58</v>
      </c>
      <c r="W951" s="6">
        <v>0</v>
      </c>
      <c r="X951" s="6">
        <v>1294078.58</v>
      </c>
      <c r="Y951" s="6" t="s">
        <v>41</v>
      </c>
      <c r="Z951" s="7">
        <v>44678</v>
      </c>
      <c r="AA9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51" s="35" t="str">
        <f>IFERROR(
                    _xlfn.XLOOKUP(Tabela1[[#This Row],[ID]],'Base_Solicitações MP'!B:B,'Base_Solicitações MP'!R:R),
                    "Não enviada")</f>
        <v>Diligência</v>
      </c>
      <c r="AC951" s="15" t="str">
        <f>_xlfn.CONCAT(Tabela1[[#This Row],[Município]],"/",Tabela1[[#This Row],[UF]])</f>
        <v>José de Freitas/PI</v>
      </c>
    </row>
    <row r="952" spans="1:29" x14ac:dyDescent="0.25">
      <c r="A952" s="14" t="s">
        <v>705</v>
      </c>
      <c r="B952" s="2" t="s">
        <v>9050</v>
      </c>
      <c r="C952" s="2" t="s">
        <v>11935</v>
      </c>
      <c r="D952" s="3" t="s">
        <v>1851</v>
      </c>
      <c r="E952" s="1" t="s">
        <v>1852</v>
      </c>
      <c r="F952" s="1">
        <v>2012</v>
      </c>
      <c r="G952" s="1">
        <v>2</v>
      </c>
      <c r="H952" s="1" t="s">
        <v>1853</v>
      </c>
      <c r="I952" s="1" t="s">
        <v>37</v>
      </c>
      <c r="J952" s="1" t="s">
        <v>40</v>
      </c>
      <c r="K952" s="1" t="str">
        <f>IF(Tabela1[[#This Row],[Situação da Obra]]="Inacabada - PC Técnica Concluída","Inacabada",Tabela1[[#This Row],[Situação da Obra]])</f>
        <v>Inacabada</v>
      </c>
      <c r="L952" s="1" t="s">
        <v>30</v>
      </c>
      <c r="M952" s="4">
        <v>45005</v>
      </c>
      <c r="N952" s="5">
        <v>0.45910000000000001</v>
      </c>
      <c r="O952" s="4"/>
      <c r="P952" s="1" t="s">
        <v>31</v>
      </c>
      <c r="Q952" s="1" t="s">
        <v>710</v>
      </c>
      <c r="R952" s="1" t="s">
        <v>32</v>
      </c>
      <c r="S952" s="1" t="s">
        <v>33</v>
      </c>
      <c r="T952" s="1" t="s">
        <v>34</v>
      </c>
      <c r="U952" s="6" t="s">
        <v>41</v>
      </c>
      <c r="V952" s="6">
        <v>1294078.58</v>
      </c>
      <c r="W952" s="6">
        <v>0</v>
      </c>
      <c r="X952" s="6">
        <v>1294078.58</v>
      </c>
      <c r="Y952" s="6" t="s">
        <v>41</v>
      </c>
      <c r="Z952" s="7">
        <v>44678</v>
      </c>
      <c r="AA9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52" s="35" t="str">
        <f>IFERROR(
                    _xlfn.XLOOKUP(Tabela1[[#This Row],[ID]],'Base_Solicitações MP'!B:B,'Base_Solicitações MP'!R:R),
                    "Não enviada")</f>
        <v>Diligência</v>
      </c>
      <c r="AC952" s="15" t="str">
        <f>_xlfn.CONCAT(Tabela1[[#This Row],[Município]],"/",Tabela1[[#This Row],[UF]])</f>
        <v>José de Freitas/PI</v>
      </c>
    </row>
    <row r="953" spans="1:29" x14ac:dyDescent="0.25">
      <c r="A953" s="14" t="s">
        <v>705</v>
      </c>
      <c r="B953" s="2" t="s">
        <v>9051</v>
      </c>
      <c r="C953" s="2" t="s">
        <v>11936</v>
      </c>
      <c r="D953" s="3" t="s">
        <v>1854</v>
      </c>
      <c r="E953" s="1" t="s">
        <v>1855</v>
      </c>
      <c r="F953" s="1">
        <v>2014</v>
      </c>
      <c r="G953" s="1">
        <v>3</v>
      </c>
      <c r="H953" s="1" t="s">
        <v>1483</v>
      </c>
      <c r="I953" s="1" t="s">
        <v>184</v>
      </c>
      <c r="J953" s="1" t="s">
        <v>29</v>
      </c>
      <c r="K953" s="1" t="str">
        <f>IF(Tabela1[[#This Row],[Situação da Obra]]="Inacabada - PC Técnica Concluída","Inacabada",Tabela1[[#This Row],[Situação da Obra]])</f>
        <v>Inacabada</v>
      </c>
      <c r="L953" s="1" t="s">
        <v>30</v>
      </c>
      <c r="M953" s="4">
        <v>44915</v>
      </c>
      <c r="N953" s="5">
        <v>0.82369999999999999</v>
      </c>
      <c r="O953" s="4">
        <v>42669</v>
      </c>
      <c r="P953" s="1" t="s">
        <v>709</v>
      </c>
      <c r="Q953" s="1" t="s">
        <v>710</v>
      </c>
      <c r="R953" s="1" t="s">
        <v>32</v>
      </c>
      <c r="S953" s="1" t="s">
        <v>716</v>
      </c>
      <c r="T953" s="1" t="s">
        <v>712</v>
      </c>
      <c r="U953" s="6">
        <v>500014.22</v>
      </c>
      <c r="V953" s="6">
        <v>507073.02</v>
      </c>
      <c r="W953" s="6">
        <v>0</v>
      </c>
      <c r="X953" s="6">
        <v>507073.02</v>
      </c>
      <c r="Y953" s="6">
        <v>0</v>
      </c>
      <c r="Z953" s="7">
        <v>42673</v>
      </c>
      <c r="AA9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53" s="35" t="str">
        <f>IFERROR(
                    _xlfn.XLOOKUP(Tabela1[[#This Row],[ID]],'Base_Solicitações MP'!B:B,'Base_Solicitações MP'!R:R),
                    "Não enviada")</f>
        <v>Diligência</v>
      </c>
      <c r="AC953" s="15" t="str">
        <f>_xlfn.CONCAT(Tabela1[[#This Row],[Município]],"/",Tabela1[[#This Row],[UF]])</f>
        <v>Acará/PA</v>
      </c>
    </row>
    <row r="954" spans="1:29" x14ac:dyDescent="0.25">
      <c r="A954" s="14" t="s">
        <v>705</v>
      </c>
      <c r="B954" s="2" t="s">
        <v>9052</v>
      </c>
      <c r="C954" s="2" t="s">
        <v>11937</v>
      </c>
      <c r="D954" s="3" t="s">
        <v>1854</v>
      </c>
      <c r="E954" s="1" t="s">
        <v>1855</v>
      </c>
      <c r="F954" s="1">
        <v>2014</v>
      </c>
      <c r="G954" s="1">
        <v>3</v>
      </c>
      <c r="H954" s="1" t="s">
        <v>1483</v>
      </c>
      <c r="I954" s="1" t="s">
        <v>184</v>
      </c>
      <c r="J954" s="1" t="s">
        <v>29</v>
      </c>
      <c r="K954" s="1" t="str">
        <f>IF(Tabela1[[#This Row],[Situação da Obra]]="Inacabada - PC Técnica Concluída","Inacabada",Tabela1[[#This Row],[Situação da Obra]])</f>
        <v>Inacabada</v>
      </c>
      <c r="L954" s="1" t="s">
        <v>30</v>
      </c>
      <c r="M954" s="4">
        <v>44915</v>
      </c>
      <c r="N954" s="5">
        <v>0.74470000000000003</v>
      </c>
      <c r="O954" s="4">
        <v>42669</v>
      </c>
      <c r="P954" s="1" t="s">
        <v>709</v>
      </c>
      <c r="Q954" s="1" t="s">
        <v>710</v>
      </c>
      <c r="R954" s="1" t="s">
        <v>32</v>
      </c>
      <c r="S954" s="1" t="s">
        <v>716</v>
      </c>
      <c r="T954" s="1" t="s">
        <v>712</v>
      </c>
      <c r="U954" s="6">
        <v>500014.22</v>
      </c>
      <c r="V954" s="6">
        <v>509220.22</v>
      </c>
      <c r="W954" s="6">
        <v>0</v>
      </c>
      <c r="X954" s="6">
        <v>509220.22</v>
      </c>
      <c r="Y954" s="6">
        <v>0</v>
      </c>
      <c r="Z954" s="7">
        <v>42673</v>
      </c>
      <c r="AA9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54" s="35" t="str">
        <f>IFERROR(
                    _xlfn.XLOOKUP(Tabela1[[#This Row],[ID]],'Base_Solicitações MP'!B:B,'Base_Solicitações MP'!R:R),
                    "Não enviada")</f>
        <v>Diligência</v>
      </c>
      <c r="AC954" s="15" t="str">
        <f>_xlfn.CONCAT(Tabela1[[#This Row],[Município]],"/",Tabela1[[#This Row],[UF]])</f>
        <v>Acará/PA</v>
      </c>
    </row>
    <row r="955" spans="1:29" x14ac:dyDescent="0.25">
      <c r="A955" s="14" t="s">
        <v>705</v>
      </c>
      <c r="B955" s="2" t="s">
        <v>9053</v>
      </c>
      <c r="C955" s="2" t="s">
        <v>8638</v>
      </c>
      <c r="D955" s="3" t="s">
        <v>1854</v>
      </c>
      <c r="E955" s="1" t="s">
        <v>1855</v>
      </c>
      <c r="F955" s="1">
        <v>2014</v>
      </c>
      <c r="G955" s="1">
        <v>3</v>
      </c>
      <c r="H955" s="1" t="s">
        <v>1483</v>
      </c>
      <c r="I955" s="1" t="s">
        <v>184</v>
      </c>
      <c r="J955" s="1" t="s">
        <v>29</v>
      </c>
      <c r="K955" s="1" t="str">
        <f>IF(Tabela1[[#This Row],[Situação da Obra]]="Inacabada - PC Técnica Concluída","Inacabada",Tabela1[[#This Row],[Situação da Obra]])</f>
        <v>Inacabada</v>
      </c>
      <c r="L955" s="1" t="s">
        <v>30</v>
      </c>
      <c r="M955" s="4">
        <v>44915</v>
      </c>
      <c r="N955" s="5">
        <v>0.5302</v>
      </c>
      <c r="O955" s="4">
        <v>42669</v>
      </c>
      <c r="P955" s="1" t="s">
        <v>709</v>
      </c>
      <c r="Q955" s="1" t="s">
        <v>710</v>
      </c>
      <c r="R955" s="1" t="s">
        <v>32</v>
      </c>
      <c r="S955" s="1" t="s">
        <v>716</v>
      </c>
      <c r="T955" s="1" t="s">
        <v>712</v>
      </c>
      <c r="U955" s="6">
        <v>500014.22</v>
      </c>
      <c r="V955" s="6">
        <v>507088.95</v>
      </c>
      <c r="W955" s="6">
        <v>0</v>
      </c>
      <c r="X955" s="6">
        <v>507088.95</v>
      </c>
      <c r="Y955" s="6">
        <v>0</v>
      </c>
      <c r="Z955" s="7">
        <v>42673</v>
      </c>
      <c r="AA9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55" s="35" t="str">
        <f>IFERROR(
                    _xlfn.XLOOKUP(Tabela1[[#This Row],[ID]],'Base_Solicitações MP'!B:B,'Base_Solicitações MP'!R:R),
                    "Não enviada")</f>
        <v>Diligência</v>
      </c>
      <c r="AC955" s="15" t="str">
        <f>_xlfn.CONCAT(Tabela1[[#This Row],[Município]],"/",Tabela1[[#This Row],[UF]])</f>
        <v>Acará/PA</v>
      </c>
    </row>
    <row r="956" spans="1:29" x14ac:dyDescent="0.25">
      <c r="A956" s="14" t="s">
        <v>705</v>
      </c>
      <c r="B956" s="2" t="s">
        <v>9054</v>
      </c>
      <c r="C956" s="2" t="s">
        <v>11938</v>
      </c>
      <c r="D956" s="3" t="s">
        <v>1856</v>
      </c>
      <c r="E956" s="1" t="s">
        <v>1857</v>
      </c>
      <c r="F956" s="1">
        <v>2012</v>
      </c>
      <c r="G956" s="1">
        <v>4</v>
      </c>
      <c r="H956" s="1" t="s">
        <v>1784</v>
      </c>
      <c r="I956" s="1" t="s">
        <v>184</v>
      </c>
      <c r="J956" s="1" t="s">
        <v>56</v>
      </c>
      <c r="K956" s="1" t="str">
        <f>IF(Tabela1[[#This Row],[Situação da Obra]]="Inacabada - PC Técnica Concluída","Inacabada",Tabela1[[#This Row],[Situação da Obra]])</f>
        <v>Paralisada</v>
      </c>
      <c r="L956" s="1" t="s">
        <v>30</v>
      </c>
      <c r="M956" s="4">
        <v>45034</v>
      </c>
      <c r="N956" s="5">
        <v>0.87409999999999999</v>
      </c>
      <c r="O956" s="4">
        <v>45034</v>
      </c>
      <c r="P956" s="1" t="s">
        <v>709</v>
      </c>
      <c r="Q956" s="1" t="s">
        <v>710</v>
      </c>
      <c r="R956" s="1" t="s">
        <v>32</v>
      </c>
      <c r="S956" s="1" t="s">
        <v>716</v>
      </c>
      <c r="T956" s="1" t="s">
        <v>712</v>
      </c>
      <c r="U956" s="6">
        <v>102502.03</v>
      </c>
      <c r="V956" s="6">
        <v>509999.99</v>
      </c>
      <c r="W956" s="6">
        <v>0</v>
      </c>
      <c r="X956" s="6">
        <v>509999.99</v>
      </c>
      <c r="Y956" s="6">
        <v>284285.57</v>
      </c>
      <c r="Z956" s="7">
        <v>45168</v>
      </c>
      <c r="AA9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56" s="35" t="str">
        <f>IFERROR(
                    _xlfn.XLOOKUP(Tabela1[[#This Row],[ID]],'Base_Solicitações MP'!B:B,'Base_Solicitações MP'!R:R),
                    "Não enviada")</f>
        <v>Diligência</v>
      </c>
      <c r="AC956" s="15" t="str">
        <f>_xlfn.CONCAT(Tabela1[[#This Row],[Município]],"/",Tabela1[[#This Row],[UF]])</f>
        <v>Jacundá/PA</v>
      </c>
    </row>
    <row r="957" spans="1:29" x14ac:dyDescent="0.25">
      <c r="A957" s="14" t="s">
        <v>705</v>
      </c>
      <c r="B957" s="2" t="s">
        <v>9055</v>
      </c>
      <c r="C957" s="2" t="s">
        <v>11939</v>
      </c>
      <c r="D957" s="3" t="s">
        <v>1858</v>
      </c>
      <c r="E957" s="1" t="s">
        <v>1859</v>
      </c>
      <c r="F957" s="1">
        <v>2012</v>
      </c>
      <c r="G957" s="1">
        <v>3</v>
      </c>
      <c r="H957" s="1" t="s">
        <v>1860</v>
      </c>
      <c r="I957" s="1" t="s">
        <v>184</v>
      </c>
      <c r="J957" s="1" t="s">
        <v>29</v>
      </c>
      <c r="K957" s="1" t="str">
        <f>IF(Tabela1[[#This Row],[Situação da Obra]]="Inacabada - PC Técnica Concluída","Inacabada",Tabela1[[#This Row],[Situação da Obra]])</f>
        <v>Inacabada</v>
      </c>
      <c r="L957" s="1" t="s">
        <v>30</v>
      </c>
      <c r="M957" s="4">
        <v>44915</v>
      </c>
      <c r="N957" s="5">
        <v>0.87139999999999995</v>
      </c>
      <c r="O957" s="4">
        <v>42514</v>
      </c>
      <c r="P957" s="1" t="s">
        <v>709</v>
      </c>
      <c r="Q957" s="1" t="s">
        <v>710</v>
      </c>
      <c r="R957" s="1" t="s">
        <v>32</v>
      </c>
      <c r="S957" s="1" t="s">
        <v>716</v>
      </c>
      <c r="T957" s="1" t="s">
        <v>712</v>
      </c>
      <c r="U957" s="6">
        <v>531603.53</v>
      </c>
      <c r="V957" s="6">
        <v>401401.65</v>
      </c>
      <c r="W957" s="6">
        <v>0</v>
      </c>
      <c r="X957" s="6">
        <v>401401.65</v>
      </c>
      <c r="Y957" s="6">
        <v>0</v>
      </c>
      <c r="Z957" s="7">
        <v>42551</v>
      </c>
      <c r="AA9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57" s="35" t="str">
        <f>IFERROR(
                    _xlfn.XLOOKUP(Tabela1[[#This Row],[ID]],'Base_Solicitações MP'!B:B,'Base_Solicitações MP'!R:R),
                    "Não enviada")</f>
        <v>Diligência</v>
      </c>
      <c r="AC957" s="15" t="str">
        <f>_xlfn.CONCAT(Tabela1[[#This Row],[Município]],"/",Tabela1[[#This Row],[UF]])</f>
        <v>Alenquer/PA</v>
      </c>
    </row>
    <row r="958" spans="1:29" x14ac:dyDescent="0.25">
      <c r="A958" s="14" t="s">
        <v>705</v>
      </c>
      <c r="B958" s="2" t="s">
        <v>9056</v>
      </c>
      <c r="C958" s="2" t="s">
        <v>11940</v>
      </c>
      <c r="D958" s="3" t="s">
        <v>1858</v>
      </c>
      <c r="E958" s="1" t="s">
        <v>1859</v>
      </c>
      <c r="F958" s="1">
        <v>2012</v>
      </c>
      <c r="G958" s="1">
        <v>3</v>
      </c>
      <c r="H958" s="1" t="s">
        <v>1860</v>
      </c>
      <c r="I958" s="1" t="s">
        <v>184</v>
      </c>
      <c r="J958" s="1" t="s">
        <v>29</v>
      </c>
      <c r="K958" s="1" t="str">
        <f>IF(Tabela1[[#This Row],[Situação da Obra]]="Inacabada - PC Técnica Concluída","Inacabada",Tabela1[[#This Row],[Situação da Obra]])</f>
        <v>Inacabada</v>
      </c>
      <c r="L958" s="1" t="s">
        <v>30</v>
      </c>
      <c r="M958" s="4">
        <v>44915</v>
      </c>
      <c r="N958" s="5">
        <v>0.89180000000000004</v>
      </c>
      <c r="O958" s="4">
        <v>42514</v>
      </c>
      <c r="P958" s="1" t="s">
        <v>709</v>
      </c>
      <c r="Q958" s="1" t="s">
        <v>710</v>
      </c>
      <c r="R958" s="1" t="s">
        <v>32</v>
      </c>
      <c r="S958" s="1" t="s">
        <v>716</v>
      </c>
      <c r="T958" s="1" t="s">
        <v>712</v>
      </c>
      <c r="U958" s="6">
        <v>531603.53</v>
      </c>
      <c r="V958" s="6">
        <v>401401.65</v>
      </c>
      <c r="W958" s="6">
        <v>0</v>
      </c>
      <c r="X958" s="6">
        <v>401401.65</v>
      </c>
      <c r="Y958" s="6">
        <v>0</v>
      </c>
      <c r="Z958" s="7">
        <v>42551</v>
      </c>
      <c r="AA9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58" s="35" t="str">
        <f>IFERROR(
                    _xlfn.XLOOKUP(Tabela1[[#This Row],[ID]],'Base_Solicitações MP'!B:B,'Base_Solicitações MP'!R:R),
                    "Não enviada")</f>
        <v>Diligência</v>
      </c>
      <c r="AC958" s="15" t="str">
        <f>_xlfn.CONCAT(Tabela1[[#This Row],[Município]],"/",Tabela1[[#This Row],[UF]])</f>
        <v>Alenquer/PA</v>
      </c>
    </row>
    <row r="959" spans="1:29" x14ac:dyDescent="0.25">
      <c r="A959" s="14" t="s">
        <v>705</v>
      </c>
      <c r="B959" s="2" t="s">
        <v>9057</v>
      </c>
      <c r="C959" s="2" t="s">
        <v>11941</v>
      </c>
      <c r="D959" s="3" t="s">
        <v>1858</v>
      </c>
      <c r="E959" s="1" t="s">
        <v>1859</v>
      </c>
      <c r="F959" s="1">
        <v>2012</v>
      </c>
      <c r="G959" s="1">
        <v>3</v>
      </c>
      <c r="H959" s="1" t="s">
        <v>1860</v>
      </c>
      <c r="I959" s="1" t="s">
        <v>184</v>
      </c>
      <c r="J959" s="1" t="s">
        <v>29</v>
      </c>
      <c r="K959" s="1" t="str">
        <f>IF(Tabela1[[#This Row],[Situação da Obra]]="Inacabada - PC Técnica Concluída","Inacabada",Tabela1[[#This Row],[Situação da Obra]])</f>
        <v>Inacabada</v>
      </c>
      <c r="L959" s="1" t="s">
        <v>30</v>
      </c>
      <c r="M959" s="4">
        <v>44915</v>
      </c>
      <c r="N959" s="5">
        <v>0.38990000000000002</v>
      </c>
      <c r="O959" s="4">
        <v>42514</v>
      </c>
      <c r="P959" s="1" t="s">
        <v>709</v>
      </c>
      <c r="Q959" s="1" t="s">
        <v>710</v>
      </c>
      <c r="R959" s="1" t="s">
        <v>32</v>
      </c>
      <c r="S959" s="1" t="s">
        <v>716</v>
      </c>
      <c r="T959" s="1" t="s">
        <v>712</v>
      </c>
      <c r="U959" s="6">
        <v>531603.53</v>
      </c>
      <c r="V959" s="6">
        <v>401401.65</v>
      </c>
      <c r="W959" s="6">
        <v>0</v>
      </c>
      <c r="X959" s="6">
        <v>401401.65</v>
      </c>
      <c r="Y959" s="6">
        <v>0</v>
      </c>
      <c r="Z959" s="7">
        <v>42551</v>
      </c>
      <c r="AA9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59" s="35" t="str">
        <f>IFERROR(
                    _xlfn.XLOOKUP(Tabela1[[#This Row],[ID]],'Base_Solicitações MP'!B:B,'Base_Solicitações MP'!R:R),
                    "Não enviada")</f>
        <v>Diligência</v>
      </c>
      <c r="AC959" s="15" t="str">
        <f>_xlfn.CONCAT(Tabela1[[#This Row],[Município]],"/",Tabela1[[#This Row],[UF]])</f>
        <v>Alenquer/PA</v>
      </c>
    </row>
    <row r="960" spans="1:29" x14ac:dyDescent="0.25">
      <c r="A960" s="14" t="s">
        <v>705</v>
      </c>
      <c r="B960" s="2" t="s">
        <v>7344</v>
      </c>
      <c r="C960" s="2" t="s">
        <v>11942</v>
      </c>
      <c r="D960" s="3" t="s">
        <v>1861</v>
      </c>
      <c r="E960" s="1" t="s">
        <v>1862</v>
      </c>
      <c r="F960" s="1">
        <v>2012</v>
      </c>
      <c r="G960" s="1">
        <v>1</v>
      </c>
      <c r="H960" s="1" t="s">
        <v>222</v>
      </c>
      <c r="I960" s="1" t="s">
        <v>184</v>
      </c>
      <c r="J960" s="1" t="s">
        <v>29</v>
      </c>
      <c r="K960" s="1" t="str">
        <f>IF(Tabela1[[#This Row],[Situação da Obra]]="Inacabada - PC Técnica Concluída","Inacabada",Tabela1[[#This Row],[Situação da Obra]])</f>
        <v>Inacabada</v>
      </c>
      <c r="L960" s="1" t="s">
        <v>30</v>
      </c>
      <c r="M960" s="4">
        <v>44915</v>
      </c>
      <c r="N960" s="5">
        <v>0.55979999999999996</v>
      </c>
      <c r="O960" s="4">
        <v>42597</v>
      </c>
      <c r="P960" s="1" t="s">
        <v>709</v>
      </c>
      <c r="Q960" s="1" t="s">
        <v>710</v>
      </c>
      <c r="R960" s="1" t="s">
        <v>32</v>
      </c>
      <c r="S960" s="1" t="s">
        <v>716</v>
      </c>
      <c r="T960" s="1" t="s">
        <v>712</v>
      </c>
      <c r="U960" s="6">
        <v>488292.48</v>
      </c>
      <c r="V960" s="6">
        <v>489671.95</v>
      </c>
      <c r="W960" s="6">
        <v>0</v>
      </c>
      <c r="X960" s="6">
        <v>489671.95</v>
      </c>
      <c r="Y960" s="6">
        <v>8286.76</v>
      </c>
      <c r="Z960" s="7">
        <v>43130</v>
      </c>
      <c r="AA9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60" s="35" t="str">
        <f>IFERROR(
                    _xlfn.XLOOKUP(Tabela1[[#This Row],[ID]],'Base_Solicitações MP'!B:B,'Base_Solicitações MP'!R:R),
                    "Não enviada")</f>
        <v>Diligência</v>
      </c>
      <c r="AC960" s="15" t="str">
        <f>_xlfn.CONCAT(Tabela1[[#This Row],[Município]],"/",Tabela1[[#This Row],[UF]])</f>
        <v>Oriximiná/PA</v>
      </c>
    </row>
    <row r="961" spans="1:29" x14ac:dyDescent="0.25">
      <c r="A961" s="14" t="s">
        <v>705</v>
      </c>
      <c r="B961" s="2" t="s">
        <v>9058</v>
      </c>
      <c r="C961" s="2" t="s">
        <v>8642</v>
      </c>
      <c r="D961" s="3" t="s">
        <v>1863</v>
      </c>
      <c r="E961" s="1" t="s">
        <v>1864</v>
      </c>
      <c r="F961" s="1">
        <v>2012</v>
      </c>
      <c r="G961" s="1">
        <v>1</v>
      </c>
      <c r="H961" s="1" t="s">
        <v>1865</v>
      </c>
      <c r="I961" s="1" t="s">
        <v>184</v>
      </c>
      <c r="J961" s="1" t="s">
        <v>29</v>
      </c>
      <c r="K961" s="1" t="str">
        <f>IF(Tabela1[[#This Row],[Situação da Obra]]="Inacabada - PC Técnica Concluída","Inacabada",Tabela1[[#This Row],[Situação da Obra]])</f>
        <v>Inacabada</v>
      </c>
      <c r="L961" s="1" t="s">
        <v>30</v>
      </c>
      <c r="M961" s="4">
        <v>44991</v>
      </c>
      <c r="N961" s="5">
        <v>0.98409999999999997</v>
      </c>
      <c r="O961" s="4">
        <v>43720</v>
      </c>
      <c r="P961" s="1" t="s">
        <v>709</v>
      </c>
      <c r="Q961" s="1" t="s">
        <v>710</v>
      </c>
      <c r="R961" s="1" t="s">
        <v>32</v>
      </c>
      <c r="S961" s="1" t="s">
        <v>716</v>
      </c>
      <c r="T961" s="1" t="s">
        <v>712</v>
      </c>
      <c r="U961" s="6">
        <v>408428.2</v>
      </c>
      <c r="V961" s="6">
        <v>505138.05</v>
      </c>
      <c r="W961" s="6">
        <v>0</v>
      </c>
      <c r="X961" s="6">
        <v>505138.05</v>
      </c>
      <c r="Y961" s="6">
        <v>103342.13</v>
      </c>
      <c r="Z961" s="7">
        <v>44408</v>
      </c>
      <c r="AA9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961" s="35" t="str">
        <f>IFERROR(
                    _xlfn.XLOOKUP(Tabela1[[#This Row],[ID]],'Base_Solicitações MP'!B:B,'Base_Solicitações MP'!R:R),
                    "Não enviada")</f>
        <v>Não enviada</v>
      </c>
      <c r="AC961" s="15" t="str">
        <f>_xlfn.CONCAT(Tabela1[[#This Row],[Município]],"/",Tabela1[[#This Row],[UF]])</f>
        <v>Chaves/PA</v>
      </c>
    </row>
    <row r="962" spans="1:29" x14ac:dyDescent="0.25">
      <c r="A962" s="14" t="s">
        <v>705</v>
      </c>
      <c r="B962" s="2" t="s">
        <v>6364</v>
      </c>
      <c r="C962" s="2" t="s">
        <v>11943</v>
      </c>
      <c r="D962" s="3" t="s">
        <v>1866</v>
      </c>
      <c r="E962" s="1" t="s">
        <v>1867</v>
      </c>
      <c r="F962" s="1">
        <v>2012</v>
      </c>
      <c r="G962" s="1">
        <v>1</v>
      </c>
      <c r="H962" s="1" t="s">
        <v>969</v>
      </c>
      <c r="I962" s="1" t="s">
        <v>37</v>
      </c>
      <c r="J962" s="1" t="s">
        <v>40</v>
      </c>
      <c r="K962" s="1" t="str">
        <f>IF(Tabela1[[#This Row],[Situação da Obra]]="Inacabada - PC Técnica Concluída","Inacabada",Tabela1[[#This Row],[Situação da Obra]])</f>
        <v>Inacabada</v>
      </c>
      <c r="L962" s="1" t="s">
        <v>30</v>
      </c>
      <c r="M962" s="4">
        <v>42265</v>
      </c>
      <c r="N962" s="5">
        <v>0.2001</v>
      </c>
      <c r="O962" s="4">
        <v>42265</v>
      </c>
      <c r="P962" s="1" t="s">
        <v>709</v>
      </c>
      <c r="Q962" s="1" t="s">
        <v>710</v>
      </c>
      <c r="R962" s="1" t="s">
        <v>32</v>
      </c>
      <c r="S962" s="1" t="s">
        <v>716</v>
      </c>
      <c r="T962" s="1" t="s">
        <v>712</v>
      </c>
      <c r="U962" s="6">
        <v>500580.76</v>
      </c>
      <c r="V962" s="6">
        <v>500811.06</v>
      </c>
      <c r="W962" s="6">
        <v>0</v>
      </c>
      <c r="X962" s="6">
        <v>500811.06</v>
      </c>
      <c r="Y962" s="6">
        <v>892.32</v>
      </c>
      <c r="Z962" s="7">
        <v>42174</v>
      </c>
      <c r="AA9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62" s="35" t="str">
        <f>IFERROR(
                    _xlfn.XLOOKUP(Tabela1[[#This Row],[ID]],'Base_Solicitações MP'!B:B,'Base_Solicitações MP'!R:R),
                    "Não enviada")</f>
        <v>Retornado para Análise FNDE</v>
      </c>
      <c r="AC962" s="15" t="str">
        <f>_xlfn.CONCAT(Tabela1[[#This Row],[Município]],"/",Tabela1[[#This Row],[UF]])</f>
        <v>Porto/PI</v>
      </c>
    </row>
    <row r="963" spans="1:29" x14ac:dyDescent="0.25">
      <c r="A963" s="14" t="s">
        <v>705</v>
      </c>
      <c r="B963" s="2" t="s">
        <v>9059</v>
      </c>
      <c r="C963" s="2" t="s">
        <v>11944</v>
      </c>
      <c r="D963" s="3" t="s">
        <v>1868</v>
      </c>
      <c r="E963" s="1" t="s">
        <v>1869</v>
      </c>
      <c r="F963" s="1">
        <v>2012</v>
      </c>
      <c r="G963" s="1">
        <v>1</v>
      </c>
      <c r="H963" s="1" t="s">
        <v>1473</v>
      </c>
      <c r="I963" s="1" t="s">
        <v>37</v>
      </c>
      <c r="J963" s="1" t="s">
        <v>29</v>
      </c>
      <c r="K963" s="1" t="str">
        <f>IF(Tabela1[[#This Row],[Situação da Obra]]="Inacabada - PC Técnica Concluída","Inacabada",Tabela1[[#This Row],[Situação da Obra]])</f>
        <v>Inacabada</v>
      </c>
      <c r="L963" s="1" t="s">
        <v>30</v>
      </c>
      <c r="M963" s="4">
        <v>44915</v>
      </c>
      <c r="N963" s="5">
        <v>0.68330000000000002</v>
      </c>
      <c r="O963" s="4">
        <v>43640</v>
      </c>
      <c r="P963" s="1" t="s">
        <v>709</v>
      </c>
      <c r="Q963" s="1" t="s">
        <v>710</v>
      </c>
      <c r="R963" s="1" t="s">
        <v>32</v>
      </c>
      <c r="S963" s="1" t="s">
        <v>716</v>
      </c>
      <c r="T963" s="1" t="s">
        <v>712</v>
      </c>
      <c r="U963" s="6">
        <v>489058.94</v>
      </c>
      <c r="V963" s="6">
        <v>489987.36</v>
      </c>
      <c r="W963" s="6">
        <v>0</v>
      </c>
      <c r="X963" s="6">
        <v>489987.36</v>
      </c>
      <c r="Y963" s="6">
        <v>19392.03</v>
      </c>
      <c r="Z963" s="7">
        <v>43631</v>
      </c>
      <c r="AA9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63" s="35" t="str">
        <f>IFERROR(
                    _xlfn.XLOOKUP(Tabela1[[#This Row],[ID]],'Base_Solicitações MP'!B:B,'Base_Solicitações MP'!R:R),
                    "Não enviada")</f>
        <v>Diligência</v>
      </c>
      <c r="AC963" s="15" t="str">
        <f>_xlfn.CONCAT(Tabela1[[#This Row],[Município]],"/",Tabela1[[#This Row],[UF]])</f>
        <v>Pedro II/PI</v>
      </c>
    </row>
    <row r="964" spans="1:29" x14ac:dyDescent="0.25">
      <c r="A964" s="14" t="s">
        <v>705</v>
      </c>
      <c r="B964" s="2" t="s">
        <v>9060</v>
      </c>
      <c r="C964" s="2" t="s">
        <v>11945</v>
      </c>
      <c r="D964" s="3" t="s">
        <v>1870</v>
      </c>
      <c r="E964" s="1" t="s">
        <v>1871</v>
      </c>
      <c r="F964" s="1">
        <v>2014</v>
      </c>
      <c r="G964" s="1">
        <v>1</v>
      </c>
      <c r="H964" s="1" t="s">
        <v>1318</v>
      </c>
      <c r="I964" s="1" t="s">
        <v>160</v>
      </c>
      <c r="J964" s="1" t="s">
        <v>29</v>
      </c>
      <c r="K964" s="1" t="str">
        <f>IF(Tabela1[[#This Row],[Situação da Obra]]="Inacabada - PC Técnica Concluída","Inacabada",Tabela1[[#This Row],[Situação da Obra]])</f>
        <v>Inacabada</v>
      </c>
      <c r="L964" s="1" t="s">
        <v>30</v>
      </c>
      <c r="M964" s="4">
        <v>44915</v>
      </c>
      <c r="N964" s="5">
        <v>0.78739999999999999</v>
      </c>
      <c r="O964" s="4"/>
      <c r="P964" s="1" t="s">
        <v>709</v>
      </c>
      <c r="Q964" s="1" t="s">
        <v>710</v>
      </c>
      <c r="R964" s="1" t="s">
        <v>32</v>
      </c>
      <c r="S964" s="1" t="s">
        <v>716</v>
      </c>
      <c r="T964" s="1" t="s">
        <v>712</v>
      </c>
      <c r="U964" s="6">
        <v>209418.17</v>
      </c>
      <c r="V964" s="6">
        <v>509996.45</v>
      </c>
      <c r="W964" s="6">
        <v>0</v>
      </c>
      <c r="X964" s="6">
        <v>509996.45</v>
      </c>
      <c r="Y964" s="6">
        <v>41661.550000000003</v>
      </c>
      <c r="Z964" s="7">
        <v>44483</v>
      </c>
      <c r="AA9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64" s="35" t="str">
        <f>IFERROR(
                    _xlfn.XLOOKUP(Tabela1[[#This Row],[ID]],'Base_Solicitações MP'!B:B,'Base_Solicitações MP'!R:R),
                    "Não enviada")</f>
        <v>Aguardando Análise FNDE</v>
      </c>
      <c r="AC964" s="15" t="str">
        <f>_xlfn.CONCAT(Tabela1[[#This Row],[Município]],"/",Tabela1[[#This Row],[UF]])</f>
        <v>Garanhuns/PE</v>
      </c>
    </row>
    <row r="965" spans="1:29" x14ac:dyDescent="0.25">
      <c r="A965" s="14" t="s">
        <v>705</v>
      </c>
      <c r="B965" s="2" t="s">
        <v>9061</v>
      </c>
      <c r="C965" s="2" t="s">
        <v>11946</v>
      </c>
      <c r="D965" s="3" t="s">
        <v>1872</v>
      </c>
      <c r="E965" s="1" t="s">
        <v>1873</v>
      </c>
      <c r="F965" s="1">
        <v>2012</v>
      </c>
      <c r="G965" s="1">
        <v>1</v>
      </c>
      <c r="H965" s="1" t="s">
        <v>1836</v>
      </c>
      <c r="I965" s="1" t="s">
        <v>160</v>
      </c>
      <c r="J965" s="1" t="s">
        <v>29</v>
      </c>
      <c r="K965" s="1" t="str">
        <f>IF(Tabela1[[#This Row],[Situação da Obra]]="Inacabada - PC Técnica Concluída","Inacabada",Tabela1[[#This Row],[Situação da Obra]])</f>
        <v>Inacabada</v>
      </c>
      <c r="L965" s="1" t="s">
        <v>30</v>
      </c>
      <c r="M965" s="4">
        <v>44986</v>
      </c>
      <c r="N965" s="5">
        <v>0.59360000000000002</v>
      </c>
      <c r="O965" s="4">
        <v>43474</v>
      </c>
      <c r="P965" s="1" t="s">
        <v>709</v>
      </c>
      <c r="Q965" s="1" t="s">
        <v>710</v>
      </c>
      <c r="R965" s="1" t="s">
        <v>32</v>
      </c>
      <c r="S965" s="1" t="s">
        <v>716</v>
      </c>
      <c r="T965" s="1" t="s">
        <v>712</v>
      </c>
      <c r="U965" s="6">
        <v>607216.06999999995</v>
      </c>
      <c r="V965" s="6">
        <v>487946.29</v>
      </c>
      <c r="W965" s="6">
        <v>0</v>
      </c>
      <c r="X965" s="6">
        <v>487946.29</v>
      </c>
      <c r="Y965" s="6">
        <v>26824.71</v>
      </c>
      <c r="Z965" s="7">
        <v>43544</v>
      </c>
      <c r="AA9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65" s="35" t="str">
        <f>IFERROR(
                    _xlfn.XLOOKUP(Tabela1[[#This Row],[ID]],'Base_Solicitações MP'!B:B,'Base_Solicitações MP'!R:R),
                    "Não enviada")</f>
        <v>Diligência</v>
      </c>
      <c r="AC965" s="15" t="str">
        <f>_xlfn.CONCAT(Tabela1[[#This Row],[Município]],"/",Tabela1[[#This Row],[UF]])</f>
        <v>São Benedito do Sul/PE</v>
      </c>
    </row>
    <row r="966" spans="1:29" x14ac:dyDescent="0.25">
      <c r="A966" s="14" t="s">
        <v>705</v>
      </c>
      <c r="B966" s="2" t="s">
        <v>9062</v>
      </c>
      <c r="C966" s="2" t="s">
        <v>11947</v>
      </c>
      <c r="D966" s="3" t="s">
        <v>1874</v>
      </c>
      <c r="E966" s="1" t="s">
        <v>1875</v>
      </c>
      <c r="F966" s="1">
        <v>2012</v>
      </c>
      <c r="G966" s="1">
        <v>1</v>
      </c>
      <c r="H966" s="1" t="s">
        <v>1876</v>
      </c>
      <c r="I966" s="1" t="s">
        <v>52</v>
      </c>
      <c r="J966" s="1" t="s">
        <v>29</v>
      </c>
      <c r="K966" s="1" t="str">
        <f>IF(Tabela1[[#This Row],[Situação da Obra]]="Inacabada - PC Técnica Concluída","Inacabada",Tabela1[[#This Row],[Situação da Obra]])</f>
        <v>Inacabada</v>
      </c>
      <c r="L966" s="1" t="s">
        <v>30</v>
      </c>
      <c r="M966" s="4">
        <v>44915</v>
      </c>
      <c r="N966" s="5">
        <v>0.84789999999999999</v>
      </c>
      <c r="O966" s="4">
        <v>44635</v>
      </c>
      <c r="P966" s="1" t="s">
        <v>709</v>
      </c>
      <c r="Q966" s="1" t="s">
        <v>710</v>
      </c>
      <c r="R966" s="1" t="s">
        <v>32</v>
      </c>
      <c r="S966" s="1" t="s">
        <v>716</v>
      </c>
      <c r="T966" s="1" t="s">
        <v>712</v>
      </c>
      <c r="U966" s="6">
        <v>505474.61</v>
      </c>
      <c r="V966" s="6">
        <v>506700.87</v>
      </c>
      <c r="W966" s="6">
        <v>0</v>
      </c>
      <c r="X966" s="6">
        <v>506700.87</v>
      </c>
      <c r="Y966" s="6">
        <v>0</v>
      </c>
      <c r="Z966" s="7">
        <v>44677</v>
      </c>
      <c r="AA9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966" s="35" t="str">
        <f>IFERROR(
                    _xlfn.XLOOKUP(Tabela1[[#This Row],[ID]],'Base_Solicitações MP'!B:B,'Base_Solicitações MP'!R:R),
                    "Não enviada")</f>
        <v>Não enviada</v>
      </c>
      <c r="AC966" s="15" t="str">
        <f>_xlfn.CONCAT(Tabela1[[#This Row],[Município]],"/",Tabela1[[#This Row],[UF]])</f>
        <v>Manaíra/PB</v>
      </c>
    </row>
    <row r="967" spans="1:29" x14ac:dyDescent="0.25">
      <c r="A967" s="14" t="s">
        <v>705</v>
      </c>
      <c r="B967" s="2" t="s">
        <v>9063</v>
      </c>
      <c r="C967" s="2" t="s">
        <v>11948</v>
      </c>
      <c r="D967" s="3" t="s">
        <v>1877</v>
      </c>
      <c r="E967" s="1" t="s">
        <v>1878</v>
      </c>
      <c r="F967" s="1">
        <v>2012</v>
      </c>
      <c r="G967" s="1">
        <v>1</v>
      </c>
      <c r="H967" s="1" t="s">
        <v>244</v>
      </c>
      <c r="I967" s="1" t="s">
        <v>44</v>
      </c>
      <c r="J967" s="1" t="s">
        <v>29</v>
      </c>
      <c r="K967" s="1" t="str">
        <f>IF(Tabela1[[#This Row],[Situação da Obra]]="Inacabada - PC Técnica Concluída","Inacabada",Tabela1[[#This Row],[Situação da Obra]])</f>
        <v>Inacabada</v>
      </c>
      <c r="L967" s="1" t="s">
        <v>30</v>
      </c>
      <c r="M967" s="4">
        <v>44915</v>
      </c>
      <c r="N967" s="5">
        <v>0.77249999999999996</v>
      </c>
      <c r="O967" s="4">
        <v>43577</v>
      </c>
      <c r="P967" s="1" t="s">
        <v>709</v>
      </c>
      <c r="Q967" s="1" t="s">
        <v>710</v>
      </c>
      <c r="R967" s="1" t="s">
        <v>32</v>
      </c>
      <c r="S967" s="1" t="s">
        <v>716</v>
      </c>
      <c r="T967" s="1" t="s">
        <v>712</v>
      </c>
      <c r="U967" s="6">
        <v>503343.58</v>
      </c>
      <c r="V967" s="6">
        <v>504199.04</v>
      </c>
      <c r="W967" s="6">
        <v>0</v>
      </c>
      <c r="X967" s="6">
        <v>504199.04</v>
      </c>
      <c r="Y967" s="6">
        <v>0</v>
      </c>
      <c r="Z967" s="7">
        <v>43555</v>
      </c>
      <c r="AA9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967" s="35" t="str">
        <f>IFERROR(
                    _xlfn.XLOOKUP(Tabela1[[#This Row],[ID]],'Base_Solicitações MP'!B:B,'Base_Solicitações MP'!R:R),
                    "Não enviada")</f>
        <v>Em Cadastramento</v>
      </c>
      <c r="AC967" s="15" t="str">
        <f>_xlfn.CONCAT(Tabela1[[#This Row],[Município]],"/",Tabela1[[#This Row],[UF]])</f>
        <v>Amarante do Maranhão/MA</v>
      </c>
    </row>
    <row r="968" spans="1:29" x14ac:dyDescent="0.25">
      <c r="A968" s="14" t="s">
        <v>705</v>
      </c>
      <c r="B968" s="2" t="s">
        <v>9064</v>
      </c>
      <c r="C968" s="2" t="s">
        <v>11949</v>
      </c>
      <c r="D968" s="3" t="s">
        <v>1879</v>
      </c>
      <c r="E968" s="1" t="s">
        <v>1880</v>
      </c>
      <c r="F968" s="1">
        <v>2012</v>
      </c>
      <c r="G968" s="1">
        <v>1</v>
      </c>
      <c r="H968" s="1" t="s">
        <v>461</v>
      </c>
      <c r="I968" s="1" t="s">
        <v>44</v>
      </c>
      <c r="J968" s="1" t="s">
        <v>29</v>
      </c>
      <c r="K968" s="1" t="str">
        <f>IF(Tabela1[[#This Row],[Situação da Obra]]="Inacabada - PC Técnica Concluída","Inacabada",Tabela1[[#This Row],[Situação da Obra]])</f>
        <v>Inacabada</v>
      </c>
      <c r="L968" s="1" t="s">
        <v>30</v>
      </c>
      <c r="M968" s="4">
        <v>44915</v>
      </c>
      <c r="N968" s="5">
        <v>0.39300000000000002</v>
      </c>
      <c r="O968" s="4">
        <v>43326</v>
      </c>
      <c r="P968" s="1" t="s">
        <v>709</v>
      </c>
      <c r="Q968" s="1" t="s">
        <v>710</v>
      </c>
      <c r="R968" s="1" t="s">
        <v>32</v>
      </c>
      <c r="S968" s="1" t="s">
        <v>716</v>
      </c>
      <c r="T968" s="1" t="s">
        <v>712</v>
      </c>
      <c r="U968" s="6">
        <v>509814.83</v>
      </c>
      <c r="V968" s="6">
        <v>509937.71</v>
      </c>
      <c r="W968" s="6">
        <v>0</v>
      </c>
      <c r="X968" s="6">
        <v>509937.71</v>
      </c>
      <c r="Y968" s="6">
        <v>0</v>
      </c>
      <c r="Z968" s="7">
        <v>43645</v>
      </c>
      <c r="AA9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68" s="35" t="str">
        <f>IFERROR(
                    _xlfn.XLOOKUP(Tabela1[[#This Row],[ID]],'Base_Solicitações MP'!B:B,'Base_Solicitações MP'!R:R),
                    "Não enviada")</f>
        <v>Diligência</v>
      </c>
      <c r="AC968" s="15" t="str">
        <f>_xlfn.CONCAT(Tabela1[[#This Row],[Município]],"/",Tabela1[[#This Row],[UF]])</f>
        <v>São Bento/MA</v>
      </c>
    </row>
    <row r="969" spans="1:29" x14ac:dyDescent="0.25">
      <c r="A969" s="14" t="s">
        <v>705</v>
      </c>
      <c r="B969" s="2" t="s">
        <v>9065</v>
      </c>
      <c r="C969" s="2" t="s">
        <v>11950</v>
      </c>
      <c r="D969" s="3" t="s">
        <v>1881</v>
      </c>
      <c r="E969" s="1" t="s">
        <v>1882</v>
      </c>
      <c r="F969" s="1">
        <v>2012</v>
      </c>
      <c r="G969" s="1">
        <v>1</v>
      </c>
      <c r="H969" s="1" t="s">
        <v>1883</v>
      </c>
      <c r="I969" s="1" t="s">
        <v>44</v>
      </c>
      <c r="J969" s="1" t="s">
        <v>29</v>
      </c>
      <c r="K969" s="1" t="str">
        <f>IF(Tabela1[[#This Row],[Situação da Obra]]="Inacabada - PC Técnica Concluída","Inacabada",Tabela1[[#This Row],[Situação da Obra]])</f>
        <v>Inacabada</v>
      </c>
      <c r="L969" s="1" t="s">
        <v>30</v>
      </c>
      <c r="M969" s="4">
        <v>44915</v>
      </c>
      <c r="N969" s="5">
        <v>0.3377</v>
      </c>
      <c r="O969" s="4">
        <v>44743</v>
      </c>
      <c r="P969" s="1" t="s">
        <v>709</v>
      </c>
      <c r="Q969" s="1" t="s">
        <v>710</v>
      </c>
      <c r="R969" s="1" t="s">
        <v>32</v>
      </c>
      <c r="S969" s="1" t="s">
        <v>716</v>
      </c>
      <c r="T969" s="1" t="s">
        <v>712</v>
      </c>
      <c r="U969" s="6">
        <v>430908.57</v>
      </c>
      <c r="V969" s="6">
        <v>509791.99</v>
      </c>
      <c r="W969" s="6">
        <v>0</v>
      </c>
      <c r="X969" s="6">
        <v>509791.99</v>
      </c>
      <c r="Y969" s="6">
        <v>0</v>
      </c>
      <c r="Z969" s="7">
        <v>44741</v>
      </c>
      <c r="AA9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69" s="35" t="str">
        <f>IFERROR(
                    _xlfn.XLOOKUP(Tabela1[[#This Row],[ID]],'Base_Solicitações MP'!B:B,'Base_Solicitações MP'!R:R),
                    "Não enviada")</f>
        <v>Diligência</v>
      </c>
      <c r="AC969" s="15" t="str">
        <f>_xlfn.CONCAT(Tabela1[[#This Row],[Município]],"/",Tabela1[[#This Row],[UF]])</f>
        <v>Barreirinhas/MA</v>
      </c>
    </row>
    <row r="970" spans="1:29" x14ac:dyDescent="0.25">
      <c r="A970" s="14" t="s">
        <v>705</v>
      </c>
      <c r="B970" s="2" t="s">
        <v>9066</v>
      </c>
      <c r="C970" s="2" t="s">
        <v>8655</v>
      </c>
      <c r="D970" s="3" t="s">
        <v>1884</v>
      </c>
      <c r="E970" s="1" t="s">
        <v>1885</v>
      </c>
      <c r="F970" s="1">
        <v>2012</v>
      </c>
      <c r="G970" s="1">
        <v>1</v>
      </c>
      <c r="H970" s="1" t="s">
        <v>832</v>
      </c>
      <c r="I970" s="1" t="s">
        <v>44</v>
      </c>
      <c r="J970" s="1" t="s">
        <v>40</v>
      </c>
      <c r="K970" s="1" t="str">
        <f>IF(Tabela1[[#This Row],[Situação da Obra]]="Inacabada - PC Técnica Concluída","Inacabada",Tabela1[[#This Row],[Situação da Obra]])</f>
        <v>Inacabada</v>
      </c>
      <c r="L970" s="1" t="s">
        <v>30</v>
      </c>
      <c r="M970" s="4">
        <v>44452</v>
      </c>
      <c r="N970" s="5">
        <v>0.77459999999999996</v>
      </c>
      <c r="O970" s="4">
        <v>44431</v>
      </c>
      <c r="P970" s="1" t="s">
        <v>709</v>
      </c>
      <c r="Q970" s="1" t="s">
        <v>710</v>
      </c>
      <c r="R970" s="1" t="s">
        <v>32</v>
      </c>
      <c r="S970" s="1" t="s">
        <v>716</v>
      </c>
      <c r="T970" s="1" t="s">
        <v>712</v>
      </c>
      <c r="U970" s="6">
        <v>414149.84</v>
      </c>
      <c r="V970" s="6">
        <v>504199.04</v>
      </c>
      <c r="W970" s="6">
        <v>0</v>
      </c>
      <c r="X970" s="6">
        <v>504199.04</v>
      </c>
      <c r="Y970" s="6">
        <v>1224.99</v>
      </c>
      <c r="Z970" s="7">
        <v>44371</v>
      </c>
      <c r="AA9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70" s="35" t="str">
        <f>IFERROR(
                    _xlfn.XLOOKUP(Tabela1[[#This Row],[ID]],'Base_Solicitações MP'!B:B,'Base_Solicitações MP'!R:R),
                    "Não enviada")</f>
        <v>Diligência</v>
      </c>
      <c r="AC970" s="15" t="str">
        <f>_xlfn.CONCAT(Tabela1[[#This Row],[Município]],"/",Tabela1[[#This Row],[UF]])</f>
        <v>Buriticupu/MA</v>
      </c>
    </row>
    <row r="971" spans="1:29" x14ac:dyDescent="0.25">
      <c r="A971" s="14" t="s">
        <v>705</v>
      </c>
      <c r="B971" s="2" t="s">
        <v>8060</v>
      </c>
      <c r="C971" s="2" t="s">
        <v>11951</v>
      </c>
      <c r="D971" s="3" t="s">
        <v>1886</v>
      </c>
      <c r="E971" s="1" t="s">
        <v>1887</v>
      </c>
      <c r="F971" s="1">
        <v>2012</v>
      </c>
      <c r="G971" s="1">
        <v>1</v>
      </c>
      <c r="H971" s="1" t="s">
        <v>560</v>
      </c>
      <c r="I971" s="1" t="s">
        <v>44</v>
      </c>
      <c r="J971" s="1" t="s">
        <v>29</v>
      </c>
      <c r="K971" s="1" t="str">
        <f>IF(Tabela1[[#This Row],[Situação da Obra]]="Inacabada - PC Técnica Concluída","Inacabada",Tabela1[[#This Row],[Situação da Obra]])</f>
        <v>Inacabada</v>
      </c>
      <c r="L971" s="1" t="s">
        <v>30</v>
      </c>
      <c r="M971" s="4">
        <v>44915</v>
      </c>
      <c r="N971" s="5">
        <v>0.57999999999999996</v>
      </c>
      <c r="O971" s="4"/>
      <c r="P971" s="1" t="s">
        <v>709</v>
      </c>
      <c r="Q971" s="1" t="s">
        <v>710</v>
      </c>
      <c r="R971" s="1" t="s">
        <v>32</v>
      </c>
      <c r="S971" s="1" t="s">
        <v>716</v>
      </c>
      <c r="T971" s="1" t="s">
        <v>712</v>
      </c>
      <c r="U971" s="6" t="s">
        <v>41</v>
      </c>
      <c r="V971" s="6">
        <v>509447.89</v>
      </c>
      <c r="W971" s="6">
        <v>0</v>
      </c>
      <c r="X971" s="6">
        <v>509447.89</v>
      </c>
      <c r="Y971" s="6" t="s">
        <v>41</v>
      </c>
      <c r="Z971" s="7">
        <v>42643</v>
      </c>
      <c r="AA9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71" s="35" t="str">
        <f>IFERROR(
                    _xlfn.XLOOKUP(Tabela1[[#This Row],[ID]],'Base_Solicitações MP'!B:B,'Base_Solicitações MP'!R:R),
                    "Não enviada")</f>
        <v>Diligência</v>
      </c>
      <c r="AC971" s="15" t="str">
        <f>_xlfn.CONCAT(Tabela1[[#This Row],[Município]],"/",Tabela1[[#This Row],[UF]])</f>
        <v>Bom Jesus das Selvas/MA</v>
      </c>
    </row>
    <row r="972" spans="1:29" x14ac:dyDescent="0.25">
      <c r="A972" s="14" t="s">
        <v>705</v>
      </c>
      <c r="B972" s="2" t="s">
        <v>6823</v>
      </c>
      <c r="C972" s="2" t="s">
        <v>11952</v>
      </c>
      <c r="D972" s="3" t="s">
        <v>1888</v>
      </c>
      <c r="E972" s="1" t="s">
        <v>1889</v>
      </c>
      <c r="F972" s="1">
        <v>2012</v>
      </c>
      <c r="G972" s="1">
        <v>1</v>
      </c>
      <c r="H972" s="1" t="s">
        <v>566</v>
      </c>
      <c r="I972" s="1" t="s">
        <v>44</v>
      </c>
      <c r="J972" s="1" t="s">
        <v>29</v>
      </c>
      <c r="K972" s="1" t="str">
        <f>IF(Tabela1[[#This Row],[Situação da Obra]]="Inacabada - PC Técnica Concluída","Inacabada",Tabela1[[#This Row],[Situação da Obra]])</f>
        <v>Inacabada</v>
      </c>
      <c r="L972" s="1" t="s">
        <v>30</v>
      </c>
      <c r="M972" s="4">
        <v>44915</v>
      </c>
      <c r="N972" s="5">
        <v>0.62070000000000003</v>
      </c>
      <c r="O972" s="4">
        <v>41950</v>
      </c>
      <c r="P972" s="1" t="s">
        <v>709</v>
      </c>
      <c r="Q972" s="1" t="s">
        <v>710</v>
      </c>
      <c r="R972" s="1" t="s">
        <v>32</v>
      </c>
      <c r="S972" s="1" t="s">
        <v>716</v>
      </c>
      <c r="T972" s="1" t="s">
        <v>712</v>
      </c>
      <c r="U972" s="6">
        <v>506123.93</v>
      </c>
      <c r="V972" s="6">
        <v>507748.64</v>
      </c>
      <c r="W972" s="6">
        <v>0</v>
      </c>
      <c r="X972" s="6">
        <v>507748.64</v>
      </c>
      <c r="Y972" s="6">
        <v>22066.400000000001</v>
      </c>
      <c r="Z972" s="7">
        <v>45601</v>
      </c>
      <c r="AA9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72" s="35" t="str">
        <f>IFERROR(
                    _xlfn.XLOOKUP(Tabela1[[#This Row],[ID]],'Base_Solicitações MP'!B:B,'Base_Solicitações MP'!R:R),
                    "Não enviada")</f>
        <v>Diligência</v>
      </c>
      <c r="AC972" s="15" t="str">
        <f>_xlfn.CONCAT(Tabela1[[#This Row],[Município]],"/",Tabela1[[#This Row],[UF]])</f>
        <v>Turiaçu/MA</v>
      </c>
    </row>
    <row r="973" spans="1:29" x14ac:dyDescent="0.25">
      <c r="A973" s="14" t="s">
        <v>705</v>
      </c>
      <c r="B973" s="2" t="s">
        <v>9067</v>
      </c>
      <c r="C973" s="2" t="s">
        <v>8666</v>
      </c>
      <c r="D973" s="3" t="s">
        <v>1890</v>
      </c>
      <c r="E973" s="1" t="s">
        <v>1891</v>
      </c>
      <c r="F973" s="1">
        <v>2014</v>
      </c>
      <c r="G973" s="1">
        <v>1</v>
      </c>
      <c r="H973" s="1" t="s">
        <v>1283</v>
      </c>
      <c r="I973" s="1" t="s">
        <v>44</v>
      </c>
      <c r="J973" s="1" t="s">
        <v>40</v>
      </c>
      <c r="K973" s="1" t="str">
        <f>IF(Tabela1[[#This Row],[Situação da Obra]]="Inacabada - PC Técnica Concluída","Inacabada",Tabela1[[#This Row],[Situação da Obra]])</f>
        <v>Inacabada</v>
      </c>
      <c r="L973" s="1" t="s">
        <v>30</v>
      </c>
      <c r="M973" s="4">
        <v>44448</v>
      </c>
      <c r="N973" s="5">
        <v>0.27050000000000002</v>
      </c>
      <c r="O973" s="4">
        <v>44159</v>
      </c>
      <c r="P973" s="1" t="s">
        <v>709</v>
      </c>
      <c r="Q973" s="1" t="s">
        <v>710</v>
      </c>
      <c r="R973" s="1" t="s">
        <v>32</v>
      </c>
      <c r="S973" s="1" t="s">
        <v>716</v>
      </c>
      <c r="T973" s="1" t="s">
        <v>712</v>
      </c>
      <c r="U973" s="6">
        <v>508480.62</v>
      </c>
      <c r="V973" s="6">
        <v>509999.34</v>
      </c>
      <c r="W973" s="6">
        <v>0</v>
      </c>
      <c r="X973" s="6">
        <v>509999.34</v>
      </c>
      <c r="Y973" s="6">
        <v>0.1</v>
      </c>
      <c r="Z973" s="7">
        <v>44378</v>
      </c>
      <c r="AA9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73" s="35" t="str">
        <f>IFERROR(
                    _xlfn.XLOOKUP(Tabela1[[#This Row],[ID]],'Base_Solicitações MP'!B:B,'Base_Solicitações MP'!R:R),
                    "Não enviada")</f>
        <v>Diligência</v>
      </c>
      <c r="AC973" s="15" t="str">
        <f>_xlfn.CONCAT(Tabela1[[#This Row],[Município]],"/",Tabela1[[#This Row],[UF]])</f>
        <v>Peritoró/MA</v>
      </c>
    </row>
    <row r="974" spans="1:29" x14ac:dyDescent="0.25">
      <c r="A974" s="14" t="s">
        <v>705</v>
      </c>
      <c r="B974" s="2" t="s">
        <v>9068</v>
      </c>
      <c r="C974" s="2" t="s">
        <v>8653</v>
      </c>
      <c r="D974" s="3" t="s">
        <v>1892</v>
      </c>
      <c r="E974" s="1" t="s">
        <v>1893</v>
      </c>
      <c r="F974" s="1">
        <v>2012</v>
      </c>
      <c r="G974" s="1">
        <v>1</v>
      </c>
      <c r="H974" s="1" t="s">
        <v>284</v>
      </c>
      <c r="I974" s="1" t="s">
        <v>44</v>
      </c>
      <c r="J974" s="1" t="s">
        <v>40</v>
      </c>
      <c r="K974" s="1" t="str">
        <f>IF(Tabela1[[#This Row],[Situação da Obra]]="Inacabada - PC Técnica Concluída","Inacabada",Tabela1[[#This Row],[Situação da Obra]])</f>
        <v>Inacabada</v>
      </c>
      <c r="L974" s="1" t="s">
        <v>30</v>
      </c>
      <c r="M974" s="4">
        <v>43654</v>
      </c>
      <c r="N974" s="5">
        <v>0.26179999999999998</v>
      </c>
      <c r="O974" s="4">
        <v>43378</v>
      </c>
      <c r="P974" s="1" t="s">
        <v>709</v>
      </c>
      <c r="Q974" s="1" t="s">
        <v>710</v>
      </c>
      <c r="R974" s="1" t="s">
        <v>32</v>
      </c>
      <c r="S974" s="1" t="s">
        <v>716</v>
      </c>
      <c r="T974" s="1" t="s">
        <v>712</v>
      </c>
      <c r="U974" s="6">
        <v>508417.51</v>
      </c>
      <c r="V974" s="6">
        <v>509785.19</v>
      </c>
      <c r="W974" s="6">
        <v>0</v>
      </c>
      <c r="X974" s="6">
        <v>509785.19</v>
      </c>
      <c r="Y974" s="6">
        <v>23740.42</v>
      </c>
      <c r="Z974" s="7">
        <v>43456</v>
      </c>
      <c r="AA9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74" s="35" t="str">
        <f>IFERROR(
                    _xlfn.XLOOKUP(Tabela1[[#This Row],[ID]],'Base_Solicitações MP'!B:B,'Base_Solicitações MP'!R:R),
                    "Não enviada")</f>
        <v>Diligência</v>
      </c>
      <c r="AC974" s="15" t="str">
        <f>_xlfn.CONCAT(Tabela1[[#This Row],[Município]],"/",Tabela1[[#This Row],[UF]])</f>
        <v>Bela Vista do Maranhão/MA</v>
      </c>
    </row>
    <row r="975" spans="1:29" x14ac:dyDescent="0.25">
      <c r="A975" s="14" t="s">
        <v>705</v>
      </c>
      <c r="B975" s="2" t="s">
        <v>9069</v>
      </c>
      <c r="C975" s="2" t="s">
        <v>11953</v>
      </c>
      <c r="D975" s="3" t="s">
        <v>1894</v>
      </c>
      <c r="E975" s="1" t="s">
        <v>1895</v>
      </c>
      <c r="F975" s="1">
        <v>2012</v>
      </c>
      <c r="G975" s="1">
        <v>1</v>
      </c>
      <c r="H975" s="1" t="s">
        <v>120</v>
      </c>
      <c r="I975" s="1" t="s">
        <v>28</v>
      </c>
      <c r="J975" s="1" t="s">
        <v>29</v>
      </c>
      <c r="K975" s="1" t="str">
        <f>IF(Tabela1[[#This Row],[Situação da Obra]]="Inacabada - PC Técnica Concluída","Inacabada",Tabela1[[#This Row],[Situação da Obra]])</f>
        <v>Inacabada</v>
      </c>
      <c r="L975" s="1" t="s">
        <v>30</v>
      </c>
      <c r="M975" s="4">
        <v>44915</v>
      </c>
      <c r="N975" s="5">
        <v>0.10249999999999999</v>
      </c>
      <c r="O975" s="4">
        <v>42878</v>
      </c>
      <c r="P975" s="1" t="s">
        <v>709</v>
      </c>
      <c r="Q975" s="1" t="s">
        <v>710</v>
      </c>
      <c r="R975" s="1" t="s">
        <v>32</v>
      </c>
      <c r="S975" s="1" t="s">
        <v>716</v>
      </c>
      <c r="T975" s="1" t="s">
        <v>712</v>
      </c>
      <c r="U975" s="6">
        <v>507404.87</v>
      </c>
      <c r="V975" s="6">
        <v>509997.99</v>
      </c>
      <c r="W975" s="6">
        <v>0</v>
      </c>
      <c r="X975" s="6">
        <v>509997.99</v>
      </c>
      <c r="Y975" s="6">
        <v>14832.05</v>
      </c>
      <c r="Z975" s="7">
        <v>43008</v>
      </c>
      <c r="AA9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75" s="35" t="str">
        <f>IFERROR(
                    _xlfn.XLOOKUP(Tabela1[[#This Row],[ID]],'Base_Solicitações MP'!B:B,'Base_Solicitações MP'!R:R),
                    "Não enviada")</f>
        <v>Diligência</v>
      </c>
      <c r="AC975" s="15" t="str">
        <f>_xlfn.CONCAT(Tabela1[[#This Row],[Município]],"/",Tabela1[[#This Row],[UF]])</f>
        <v>Icó/CE</v>
      </c>
    </row>
    <row r="976" spans="1:29" x14ac:dyDescent="0.25">
      <c r="A976" s="14" t="s">
        <v>705</v>
      </c>
      <c r="B976" s="2" t="s">
        <v>9070</v>
      </c>
      <c r="C976" s="2" t="s">
        <v>11954</v>
      </c>
      <c r="D976" s="3" t="s">
        <v>1896</v>
      </c>
      <c r="E976" s="1" t="s">
        <v>1897</v>
      </c>
      <c r="F976" s="1">
        <v>2012</v>
      </c>
      <c r="G976" s="1">
        <v>1</v>
      </c>
      <c r="H976" s="1" t="s">
        <v>1898</v>
      </c>
      <c r="I976" s="1" t="s">
        <v>28</v>
      </c>
      <c r="J976" s="1" t="s">
        <v>40</v>
      </c>
      <c r="K976" s="1" t="str">
        <f>IF(Tabela1[[#This Row],[Situação da Obra]]="Inacabada - PC Técnica Concluída","Inacabada",Tabela1[[#This Row],[Situação da Obra]])</f>
        <v>Inacabada</v>
      </c>
      <c r="L976" s="1" t="s">
        <v>30</v>
      </c>
      <c r="M976" s="4">
        <v>44251</v>
      </c>
      <c r="N976" s="5">
        <v>0.92759999999999998</v>
      </c>
      <c r="O976" s="4">
        <v>44249</v>
      </c>
      <c r="P976" s="1" t="s">
        <v>709</v>
      </c>
      <c r="Q976" s="1" t="s">
        <v>710</v>
      </c>
      <c r="R976" s="1" t="s">
        <v>32</v>
      </c>
      <c r="S976" s="1" t="s">
        <v>716</v>
      </c>
      <c r="T976" s="1" t="s">
        <v>712</v>
      </c>
      <c r="U976" s="6">
        <v>504558.58</v>
      </c>
      <c r="V976" s="6">
        <v>509654.96</v>
      </c>
      <c r="W976" s="6">
        <v>0</v>
      </c>
      <c r="X976" s="6">
        <v>509654.96</v>
      </c>
      <c r="Y976" s="6">
        <v>0</v>
      </c>
      <c r="Z976" s="7">
        <v>43921</v>
      </c>
      <c r="AA9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76" s="35" t="str">
        <f>IFERROR(
                    _xlfn.XLOOKUP(Tabela1[[#This Row],[ID]],'Base_Solicitações MP'!B:B,'Base_Solicitações MP'!R:R),
                    "Não enviada")</f>
        <v>Diligência</v>
      </c>
      <c r="AC976" s="15" t="str">
        <f>_xlfn.CONCAT(Tabela1[[#This Row],[Município]],"/",Tabela1[[#This Row],[UF]])</f>
        <v>Nova Russas/CE</v>
      </c>
    </row>
    <row r="977" spans="1:29" x14ac:dyDescent="0.25">
      <c r="A977" s="14" t="s">
        <v>705</v>
      </c>
      <c r="B977" s="2" t="s">
        <v>9071</v>
      </c>
      <c r="C977" s="2" t="s">
        <v>8690</v>
      </c>
      <c r="D977" s="3" t="s">
        <v>1899</v>
      </c>
      <c r="E977" s="1" t="s">
        <v>1900</v>
      </c>
      <c r="F977" s="1">
        <v>2012</v>
      </c>
      <c r="G977" s="1">
        <v>1</v>
      </c>
      <c r="H977" s="1" t="s">
        <v>322</v>
      </c>
      <c r="I977" s="1" t="s">
        <v>28</v>
      </c>
      <c r="J977" s="1" t="s">
        <v>29</v>
      </c>
      <c r="K977" s="1" t="str">
        <f>IF(Tabela1[[#This Row],[Situação da Obra]]="Inacabada - PC Técnica Concluída","Inacabada",Tabela1[[#This Row],[Situação da Obra]])</f>
        <v>Inacabada</v>
      </c>
      <c r="L977" s="1" t="s">
        <v>30</v>
      </c>
      <c r="M977" s="4">
        <v>44915</v>
      </c>
      <c r="N977" s="5">
        <v>0.754</v>
      </c>
      <c r="O977" s="4">
        <v>43643</v>
      </c>
      <c r="P977" s="1" t="s">
        <v>709</v>
      </c>
      <c r="Q977" s="1" t="s">
        <v>710</v>
      </c>
      <c r="R977" s="1" t="s">
        <v>32</v>
      </c>
      <c r="S977" s="1" t="s">
        <v>716</v>
      </c>
      <c r="T977" s="1" t="s">
        <v>712</v>
      </c>
      <c r="U977" s="6">
        <v>502627.84000000003</v>
      </c>
      <c r="V977" s="6">
        <v>507704.88</v>
      </c>
      <c r="W977" s="6">
        <v>0</v>
      </c>
      <c r="X977" s="6">
        <v>507704.88</v>
      </c>
      <c r="Y977" s="6">
        <v>35770.97</v>
      </c>
      <c r="Z977" s="7">
        <v>43475</v>
      </c>
      <c r="AA9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77" s="35" t="str">
        <f>IFERROR(
                    _xlfn.XLOOKUP(Tabela1[[#This Row],[ID]],'Base_Solicitações MP'!B:B,'Base_Solicitações MP'!R:R),
                    "Não enviada")</f>
        <v>Diligência</v>
      </c>
      <c r="AC977" s="15" t="str">
        <f>_xlfn.CONCAT(Tabela1[[#This Row],[Município]],"/",Tabela1[[#This Row],[UF]])</f>
        <v>Carnaubal/CE</v>
      </c>
    </row>
    <row r="978" spans="1:29" x14ac:dyDescent="0.25">
      <c r="A978" s="14" t="s">
        <v>705</v>
      </c>
      <c r="B978" s="2" t="s">
        <v>9072</v>
      </c>
      <c r="C978" s="2" t="s">
        <v>11955</v>
      </c>
      <c r="D978" s="3" t="s">
        <v>1901</v>
      </c>
      <c r="E978" s="1" t="s">
        <v>1902</v>
      </c>
      <c r="F978" s="1">
        <v>2012</v>
      </c>
      <c r="G978" s="1">
        <v>6</v>
      </c>
      <c r="H978" s="1" t="s">
        <v>1608</v>
      </c>
      <c r="I978" s="1" t="s">
        <v>82</v>
      </c>
      <c r="J978" s="1" t="s">
        <v>40</v>
      </c>
      <c r="K978" s="1" t="str">
        <f>IF(Tabela1[[#This Row],[Situação da Obra]]="Inacabada - PC Técnica Concluída","Inacabada",Tabela1[[#This Row],[Situação da Obra]])</f>
        <v>Inacabada</v>
      </c>
      <c r="L978" s="1" t="s">
        <v>30</v>
      </c>
      <c r="M978" s="4">
        <v>43727</v>
      </c>
      <c r="N978" s="5">
        <v>0.74980000000000002</v>
      </c>
      <c r="O978" s="4">
        <v>43724</v>
      </c>
      <c r="P978" s="1" t="s">
        <v>709</v>
      </c>
      <c r="Q978" s="1" t="s">
        <v>710</v>
      </c>
      <c r="R978" s="1" t="s">
        <v>32</v>
      </c>
      <c r="S978" s="1" t="s">
        <v>716</v>
      </c>
      <c r="T978" s="1" t="s">
        <v>712</v>
      </c>
      <c r="U978" s="6">
        <v>504360.09</v>
      </c>
      <c r="V978" s="6">
        <v>504805.69</v>
      </c>
      <c r="W978" s="6">
        <v>0</v>
      </c>
      <c r="X978" s="6">
        <v>504805.69</v>
      </c>
      <c r="Y978" s="6">
        <v>0</v>
      </c>
      <c r="Z978" s="7">
        <v>43706</v>
      </c>
      <c r="AA9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78" s="35" t="str">
        <f>IFERROR(
                    _xlfn.XLOOKUP(Tabela1[[#This Row],[ID]],'Base_Solicitações MP'!B:B,'Base_Solicitações MP'!R:R),
                    "Não enviada")</f>
        <v>Diligência</v>
      </c>
      <c r="AC978" s="15" t="str">
        <f>_xlfn.CONCAT(Tabela1[[#This Row],[Município]],"/",Tabela1[[#This Row],[UF]])</f>
        <v>Casa Nova/BA</v>
      </c>
    </row>
    <row r="979" spans="1:29" x14ac:dyDescent="0.25">
      <c r="A979" s="14" t="s">
        <v>705</v>
      </c>
      <c r="B979" s="2" t="s">
        <v>9073</v>
      </c>
      <c r="C979" s="2" t="s">
        <v>11956</v>
      </c>
      <c r="D979" s="3" t="s">
        <v>1901</v>
      </c>
      <c r="E979" s="1" t="s">
        <v>1902</v>
      </c>
      <c r="F979" s="1">
        <v>2012</v>
      </c>
      <c r="G979" s="1">
        <v>6</v>
      </c>
      <c r="H979" s="1" t="s">
        <v>1608</v>
      </c>
      <c r="I979" s="1" t="s">
        <v>82</v>
      </c>
      <c r="J979" s="1" t="s">
        <v>40</v>
      </c>
      <c r="K979" s="1" t="str">
        <f>IF(Tabela1[[#This Row],[Situação da Obra]]="Inacabada - PC Técnica Concluída","Inacabada",Tabela1[[#This Row],[Situação da Obra]])</f>
        <v>Inacabada</v>
      </c>
      <c r="L979" s="1" t="s">
        <v>30</v>
      </c>
      <c r="M979" s="4">
        <v>43727</v>
      </c>
      <c r="N979" s="5">
        <v>0.84019999999999995</v>
      </c>
      <c r="O979" s="4"/>
      <c r="P979" s="1" t="s">
        <v>709</v>
      </c>
      <c r="Q979" s="1" t="s">
        <v>710</v>
      </c>
      <c r="R979" s="1" t="s">
        <v>32</v>
      </c>
      <c r="S979" s="1" t="s">
        <v>716</v>
      </c>
      <c r="T979" s="1" t="s">
        <v>712</v>
      </c>
      <c r="U979" s="6" t="s">
        <v>41</v>
      </c>
      <c r="V979" s="6">
        <v>504805.69</v>
      </c>
      <c r="W979" s="6">
        <v>0</v>
      </c>
      <c r="X979" s="6">
        <v>504805.69</v>
      </c>
      <c r="Y979" s="6" t="s">
        <v>41</v>
      </c>
      <c r="Z979" s="7">
        <v>43706</v>
      </c>
      <c r="AA9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79" s="35" t="str">
        <f>IFERROR(
                    _xlfn.XLOOKUP(Tabela1[[#This Row],[ID]],'Base_Solicitações MP'!B:B,'Base_Solicitações MP'!R:R),
                    "Não enviada")</f>
        <v>Diligência</v>
      </c>
      <c r="AC979" s="15" t="str">
        <f>_xlfn.CONCAT(Tabela1[[#This Row],[Município]],"/",Tabela1[[#This Row],[UF]])</f>
        <v>Casa Nova/BA</v>
      </c>
    </row>
    <row r="980" spans="1:29" x14ac:dyDescent="0.25">
      <c r="A980" s="14" t="s">
        <v>705</v>
      </c>
      <c r="B980" s="2" t="s">
        <v>9074</v>
      </c>
      <c r="C980" s="2" t="s">
        <v>11957</v>
      </c>
      <c r="D980" s="3" t="s">
        <v>1903</v>
      </c>
      <c r="E980" s="1" t="s">
        <v>1904</v>
      </c>
      <c r="F980" s="1">
        <v>2012</v>
      </c>
      <c r="G980" s="1">
        <v>1</v>
      </c>
      <c r="H980" s="1" t="s">
        <v>1905</v>
      </c>
      <c r="I980" s="1" t="s">
        <v>82</v>
      </c>
      <c r="J980" s="1" t="s">
        <v>40</v>
      </c>
      <c r="K980" s="1" t="str">
        <f>IF(Tabela1[[#This Row],[Situação da Obra]]="Inacabada - PC Técnica Concluída","Inacabada",Tabela1[[#This Row],[Situação da Obra]])</f>
        <v>Inacabada</v>
      </c>
      <c r="L980" s="1" t="s">
        <v>30</v>
      </c>
      <c r="M980" s="4">
        <v>45005</v>
      </c>
      <c r="N980" s="5">
        <v>0.5131</v>
      </c>
      <c r="O980" s="4">
        <v>44186</v>
      </c>
      <c r="P980" s="1" t="s">
        <v>709</v>
      </c>
      <c r="Q980" s="1" t="s">
        <v>710</v>
      </c>
      <c r="R980" s="1" t="s">
        <v>32</v>
      </c>
      <c r="S980" s="1" t="s">
        <v>716</v>
      </c>
      <c r="T980" s="1" t="s">
        <v>712</v>
      </c>
      <c r="U980" s="6">
        <v>516581.78</v>
      </c>
      <c r="V980" s="6">
        <v>490000</v>
      </c>
      <c r="W980" s="6">
        <v>0</v>
      </c>
      <c r="X980" s="6">
        <v>490000</v>
      </c>
      <c r="Y980" s="6">
        <v>7233.82</v>
      </c>
      <c r="Z980" s="7">
        <v>44767</v>
      </c>
      <c r="AA9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980" s="35" t="str">
        <f>IFERROR(
                    _xlfn.XLOOKUP(Tabela1[[#This Row],[ID]],'Base_Solicitações MP'!B:B,'Base_Solicitações MP'!R:R),
                    "Não enviada")</f>
        <v>Não enviada</v>
      </c>
      <c r="AC980" s="15" t="str">
        <f>_xlfn.CONCAT(Tabela1[[#This Row],[Município]],"/",Tabela1[[#This Row],[UF]])</f>
        <v>Jequié/BA</v>
      </c>
    </row>
    <row r="981" spans="1:29" x14ac:dyDescent="0.25">
      <c r="A981" s="14" t="s">
        <v>705</v>
      </c>
      <c r="B981" s="2" t="s">
        <v>9075</v>
      </c>
      <c r="C981" s="2" t="s">
        <v>11958</v>
      </c>
      <c r="D981" s="3" t="s">
        <v>1906</v>
      </c>
      <c r="E981" s="1" t="s">
        <v>1907</v>
      </c>
      <c r="F981" s="1">
        <v>2012</v>
      </c>
      <c r="G981" s="1">
        <v>1</v>
      </c>
      <c r="H981" s="1" t="s">
        <v>1737</v>
      </c>
      <c r="I981" s="1" t="s">
        <v>82</v>
      </c>
      <c r="J981" s="1" t="s">
        <v>29</v>
      </c>
      <c r="K981" s="1" t="str">
        <f>IF(Tabela1[[#This Row],[Situação da Obra]]="Inacabada - PC Técnica Concluída","Inacabada",Tabela1[[#This Row],[Situação da Obra]])</f>
        <v>Inacabada</v>
      </c>
      <c r="L981" s="1" t="s">
        <v>30</v>
      </c>
      <c r="M981" s="4">
        <v>44915</v>
      </c>
      <c r="N981" s="5">
        <v>0.78700000000000003</v>
      </c>
      <c r="O981" s="4">
        <v>43922</v>
      </c>
      <c r="P981" s="1" t="s">
        <v>709</v>
      </c>
      <c r="Q981" s="1" t="s">
        <v>710</v>
      </c>
      <c r="R981" s="1" t="s">
        <v>32</v>
      </c>
      <c r="S981" s="1" t="s">
        <v>716</v>
      </c>
      <c r="T981" s="1" t="s">
        <v>712</v>
      </c>
      <c r="U981" s="6">
        <v>149116.18</v>
      </c>
      <c r="V981" s="6">
        <v>509525.13</v>
      </c>
      <c r="W981" s="6">
        <v>0</v>
      </c>
      <c r="X981" s="6">
        <v>509525.13</v>
      </c>
      <c r="Y981" s="6">
        <v>3.2</v>
      </c>
      <c r="Z981" s="7">
        <v>44473</v>
      </c>
      <c r="AA9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81" s="35" t="str">
        <f>IFERROR(
                    _xlfn.XLOOKUP(Tabela1[[#This Row],[ID]],'Base_Solicitações MP'!B:B,'Base_Solicitações MP'!R:R),
                    "Não enviada")</f>
        <v>Diligência</v>
      </c>
      <c r="AC981" s="15" t="str">
        <f>_xlfn.CONCAT(Tabela1[[#This Row],[Município]],"/",Tabela1[[#This Row],[UF]])</f>
        <v>Itacaré/BA</v>
      </c>
    </row>
    <row r="982" spans="1:29" x14ac:dyDescent="0.25">
      <c r="A982" s="14" t="s">
        <v>705</v>
      </c>
      <c r="B982" s="2" t="s">
        <v>9076</v>
      </c>
      <c r="C982" s="2" t="s">
        <v>11959</v>
      </c>
      <c r="D982" s="3" t="s">
        <v>1908</v>
      </c>
      <c r="E982" s="1" t="s">
        <v>1909</v>
      </c>
      <c r="F982" s="1">
        <v>2012</v>
      </c>
      <c r="G982" s="1">
        <v>1</v>
      </c>
      <c r="H982" s="1" t="s">
        <v>1910</v>
      </c>
      <c r="I982" s="1" t="s">
        <v>82</v>
      </c>
      <c r="J982" s="1" t="s">
        <v>29</v>
      </c>
      <c r="K982" s="1" t="str">
        <f>IF(Tabela1[[#This Row],[Situação da Obra]]="Inacabada - PC Técnica Concluída","Inacabada",Tabela1[[#This Row],[Situação da Obra]])</f>
        <v>Inacabada</v>
      </c>
      <c r="L982" s="1" t="s">
        <v>30</v>
      </c>
      <c r="M982" s="4">
        <v>44915</v>
      </c>
      <c r="N982" s="5">
        <v>0.75649999999999995</v>
      </c>
      <c r="O982" s="4">
        <v>43280</v>
      </c>
      <c r="P982" s="1" t="s">
        <v>709</v>
      </c>
      <c r="Q982" s="1" t="s">
        <v>710</v>
      </c>
      <c r="R982" s="1" t="s">
        <v>32</v>
      </c>
      <c r="S982" s="1" t="s">
        <v>716</v>
      </c>
      <c r="T982" s="1" t="s">
        <v>712</v>
      </c>
      <c r="U982" s="6">
        <v>331231.14</v>
      </c>
      <c r="V982" s="6">
        <v>489804.72</v>
      </c>
      <c r="W982" s="6">
        <v>0</v>
      </c>
      <c r="X982" s="6">
        <v>489804.72</v>
      </c>
      <c r="Y982" s="6">
        <v>10379.27</v>
      </c>
      <c r="Z982" s="7">
        <v>44991</v>
      </c>
      <c r="AA9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82" s="35" t="str">
        <f>IFERROR(
                    _xlfn.XLOOKUP(Tabela1[[#This Row],[ID]],'Base_Solicitações MP'!B:B,'Base_Solicitações MP'!R:R),
                    "Não enviada")</f>
        <v>Diligência</v>
      </c>
      <c r="AC982" s="15" t="str">
        <f>_xlfn.CONCAT(Tabela1[[#This Row],[Município]],"/",Tabela1[[#This Row],[UF]])</f>
        <v>São Desidério/BA</v>
      </c>
    </row>
    <row r="983" spans="1:29" x14ac:dyDescent="0.25">
      <c r="A983" s="14" t="s">
        <v>705</v>
      </c>
      <c r="B983" s="2" t="s">
        <v>9077</v>
      </c>
      <c r="C983" s="2" t="s">
        <v>11960</v>
      </c>
      <c r="D983" s="3" t="s">
        <v>1911</v>
      </c>
      <c r="E983" s="1" t="s">
        <v>1912</v>
      </c>
      <c r="F983" s="1">
        <v>2012</v>
      </c>
      <c r="G983" s="1">
        <v>2</v>
      </c>
      <c r="H983" s="1" t="s">
        <v>1913</v>
      </c>
      <c r="I983" s="1" t="s">
        <v>82</v>
      </c>
      <c r="J983" s="1" t="s">
        <v>29</v>
      </c>
      <c r="K983" s="1" t="str">
        <f>IF(Tabela1[[#This Row],[Situação da Obra]]="Inacabada - PC Técnica Concluída","Inacabada",Tabela1[[#This Row],[Situação da Obra]])</f>
        <v>Inacabada</v>
      </c>
      <c r="L983" s="1" t="s">
        <v>30</v>
      </c>
      <c r="M983" s="4">
        <v>44915</v>
      </c>
      <c r="N983" s="5">
        <v>0.23899999999999999</v>
      </c>
      <c r="O983" s="4"/>
      <c r="P983" s="1" t="s">
        <v>709</v>
      </c>
      <c r="Q983" s="1" t="s">
        <v>710</v>
      </c>
      <c r="R983" s="1" t="s">
        <v>32</v>
      </c>
      <c r="S983" s="1" t="s">
        <v>716</v>
      </c>
      <c r="T983" s="1" t="s">
        <v>712</v>
      </c>
      <c r="U983" s="6">
        <v>369942.71</v>
      </c>
      <c r="V983" s="6">
        <v>483875.6</v>
      </c>
      <c r="W983" s="6">
        <v>0</v>
      </c>
      <c r="X983" s="6">
        <v>483875.6</v>
      </c>
      <c r="Y983" s="6">
        <v>4131.8599999999997</v>
      </c>
      <c r="Z983" s="7">
        <v>44997</v>
      </c>
      <c r="AA9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83" s="35" t="str">
        <f>IFERROR(
                    _xlfn.XLOOKUP(Tabela1[[#This Row],[ID]],'Base_Solicitações MP'!B:B,'Base_Solicitações MP'!R:R),
                    "Não enviada")</f>
        <v>Diligência</v>
      </c>
      <c r="AC983" s="15" t="str">
        <f>_xlfn.CONCAT(Tabela1[[#This Row],[Município]],"/",Tabela1[[#This Row],[UF]])</f>
        <v>Uruçuca/BA</v>
      </c>
    </row>
    <row r="984" spans="1:29" x14ac:dyDescent="0.25">
      <c r="A984" s="14" t="s">
        <v>705</v>
      </c>
      <c r="B984" s="2" t="s">
        <v>9078</v>
      </c>
      <c r="C984" s="2" t="s">
        <v>11961</v>
      </c>
      <c r="D984" s="3" t="s">
        <v>1911</v>
      </c>
      <c r="E984" s="1" t="s">
        <v>1914</v>
      </c>
      <c r="F984" s="1">
        <v>2012</v>
      </c>
      <c r="G984" s="1">
        <v>2</v>
      </c>
      <c r="H984" s="1" t="s">
        <v>1913</v>
      </c>
      <c r="I984" s="1" t="s">
        <v>82</v>
      </c>
      <c r="J984" s="1" t="s">
        <v>29</v>
      </c>
      <c r="K984" s="1" t="str">
        <f>IF(Tabela1[[#This Row],[Situação da Obra]]="Inacabada - PC Técnica Concluída","Inacabada",Tabela1[[#This Row],[Situação da Obra]])</f>
        <v>Inacabada</v>
      </c>
      <c r="L984" s="1" t="s">
        <v>30</v>
      </c>
      <c r="M984" s="4">
        <v>44915</v>
      </c>
      <c r="N984" s="5">
        <v>0.67820000000000003</v>
      </c>
      <c r="O984" s="4">
        <v>43095</v>
      </c>
      <c r="P984" s="1" t="s">
        <v>709</v>
      </c>
      <c r="Q984" s="1" t="s">
        <v>710</v>
      </c>
      <c r="R984" s="1" t="s">
        <v>32</v>
      </c>
      <c r="S984" s="1" t="s">
        <v>716</v>
      </c>
      <c r="T984" s="1" t="s">
        <v>712</v>
      </c>
      <c r="U984" s="6">
        <v>479036.82</v>
      </c>
      <c r="V984" s="6">
        <v>483875.6</v>
      </c>
      <c r="W984" s="6">
        <v>0</v>
      </c>
      <c r="X984" s="6">
        <v>483875.6</v>
      </c>
      <c r="Y984" s="6">
        <v>4131.8599999999997</v>
      </c>
      <c r="Z984" s="7">
        <v>44997</v>
      </c>
      <c r="AA9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84" s="35" t="str">
        <f>IFERROR(
                    _xlfn.XLOOKUP(Tabela1[[#This Row],[ID]],'Base_Solicitações MP'!B:B,'Base_Solicitações MP'!R:R),
                    "Não enviada")</f>
        <v>Diligência</v>
      </c>
      <c r="AC984" s="15" t="str">
        <f>_xlfn.CONCAT(Tabela1[[#This Row],[Município]],"/",Tabela1[[#This Row],[UF]])</f>
        <v>Uruçuca/BA</v>
      </c>
    </row>
    <row r="985" spans="1:29" x14ac:dyDescent="0.25">
      <c r="A985" s="14" t="s">
        <v>705</v>
      </c>
      <c r="B985" s="2" t="s">
        <v>9079</v>
      </c>
      <c r="C985" s="2" t="s">
        <v>11962</v>
      </c>
      <c r="D985" s="3" t="s">
        <v>1915</v>
      </c>
      <c r="E985" s="1" t="s">
        <v>1916</v>
      </c>
      <c r="F985" s="1">
        <v>2012</v>
      </c>
      <c r="G985" s="1">
        <v>1</v>
      </c>
      <c r="H985" s="1" t="s">
        <v>1917</v>
      </c>
      <c r="I985" s="1" t="s">
        <v>82</v>
      </c>
      <c r="J985" s="1" t="s">
        <v>56</v>
      </c>
      <c r="K985" s="1" t="str">
        <f>IF(Tabela1[[#This Row],[Situação da Obra]]="Inacabada - PC Técnica Concluída","Inacabada",Tabela1[[#This Row],[Situação da Obra]])</f>
        <v>Paralisada</v>
      </c>
      <c r="L985" s="1" t="s">
        <v>30</v>
      </c>
      <c r="M985" s="4">
        <v>44880</v>
      </c>
      <c r="N985" s="5">
        <v>0.91779999999999995</v>
      </c>
      <c r="O985" s="4">
        <v>44963</v>
      </c>
      <c r="P985" s="1" t="s">
        <v>709</v>
      </c>
      <c r="Q985" s="1" t="s">
        <v>710</v>
      </c>
      <c r="R985" s="1" t="s">
        <v>32</v>
      </c>
      <c r="S985" s="1" t="s">
        <v>716</v>
      </c>
      <c r="T985" s="1" t="s">
        <v>712</v>
      </c>
      <c r="U985" s="6">
        <v>173939.36</v>
      </c>
      <c r="V985" s="6">
        <v>510000</v>
      </c>
      <c r="W985" s="6">
        <v>0</v>
      </c>
      <c r="X985" s="6">
        <v>510000</v>
      </c>
      <c r="Y985" s="6">
        <v>43631.43</v>
      </c>
      <c r="Z985" s="7">
        <v>45116</v>
      </c>
      <c r="AA9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985" s="35" t="str">
        <f>IFERROR(
                    _xlfn.XLOOKUP(Tabela1[[#This Row],[ID]],'Base_Solicitações MP'!B:B,'Base_Solicitações MP'!R:R),
                    "Não enviada")</f>
        <v>Não enviada</v>
      </c>
      <c r="AC985" s="15" t="str">
        <f>_xlfn.CONCAT(Tabela1[[#This Row],[Município]],"/",Tabela1[[#This Row],[UF]])</f>
        <v>Água Fria/BA</v>
      </c>
    </row>
    <row r="986" spans="1:29" x14ac:dyDescent="0.25">
      <c r="A986" s="14" t="s">
        <v>705</v>
      </c>
      <c r="B986" s="2" t="s">
        <v>9080</v>
      </c>
      <c r="C986" s="2" t="s">
        <v>11963</v>
      </c>
      <c r="D986" s="3" t="s">
        <v>1918</v>
      </c>
      <c r="E986" s="1" t="s">
        <v>1919</v>
      </c>
      <c r="F986" s="1">
        <v>2012</v>
      </c>
      <c r="G986" s="1">
        <v>1</v>
      </c>
      <c r="H986" s="1" t="s">
        <v>1920</v>
      </c>
      <c r="I986" s="1" t="s">
        <v>82</v>
      </c>
      <c r="J986" s="1" t="s">
        <v>40</v>
      </c>
      <c r="K986" s="1" t="str">
        <f>IF(Tabela1[[#This Row],[Situação da Obra]]="Inacabada - PC Técnica Concluída","Inacabada",Tabela1[[#This Row],[Situação da Obra]])</f>
        <v>Inacabada</v>
      </c>
      <c r="L986" s="1" t="s">
        <v>30</v>
      </c>
      <c r="M986" s="4">
        <v>43524</v>
      </c>
      <c r="N986" s="5">
        <v>0.68079999999999996</v>
      </c>
      <c r="O986" s="4">
        <v>43444</v>
      </c>
      <c r="P986" s="1" t="s">
        <v>709</v>
      </c>
      <c r="Q986" s="1" t="s">
        <v>710</v>
      </c>
      <c r="R986" s="1" t="s">
        <v>32</v>
      </c>
      <c r="S986" s="1" t="s">
        <v>716</v>
      </c>
      <c r="T986" s="1" t="s">
        <v>712</v>
      </c>
      <c r="U986" s="6">
        <v>507749.42</v>
      </c>
      <c r="V986" s="6">
        <v>509421.75</v>
      </c>
      <c r="W986" s="6">
        <v>0</v>
      </c>
      <c r="X986" s="6">
        <v>509421.75</v>
      </c>
      <c r="Y986" s="6">
        <v>520.6</v>
      </c>
      <c r="Z986" s="7">
        <v>43307</v>
      </c>
      <c r="AA9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86" s="35" t="str">
        <f>IFERROR(
                    _xlfn.XLOOKUP(Tabela1[[#This Row],[ID]],'Base_Solicitações MP'!B:B,'Base_Solicitações MP'!R:R),
                    "Não enviada")</f>
        <v>Diligência</v>
      </c>
      <c r="AC986" s="15" t="str">
        <f>_xlfn.CONCAT(Tabela1[[#This Row],[Município]],"/",Tabela1[[#This Row],[UF]])</f>
        <v>Sítio do Quinto/BA</v>
      </c>
    </row>
    <row r="987" spans="1:29" x14ac:dyDescent="0.25">
      <c r="A987" s="14" t="s">
        <v>705</v>
      </c>
      <c r="B987" s="2" t="s">
        <v>9081</v>
      </c>
      <c r="C987" s="2" t="s">
        <v>11964</v>
      </c>
      <c r="D987" s="3" t="s">
        <v>1921</v>
      </c>
      <c r="E987" s="1" t="s">
        <v>1922</v>
      </c>
      <c r="F987" s="1">
        <v>2012</v>
      </c>
      <c r="G987" s="1">
        <v>4</v>
      </c>
      <c r="H987" s="1" t="s">
        <v>1923</v>
      </c>
      <c r="I987" s="1" t="s">
        <v>352</v>
      </c>
      <c r="J987" s="1" t="s">
        <v>29</v>
      </c>
      <c r="K987" s="1" t="str">
        <f>IF(Tabela1[[#This Row],[Situação da Obra]]="Inacabada - PC Técnica Concluída","Inacabada",Tabela1[[#This Row],[Situação da Obra]])</f>
        <v>Inacabada</v>
      </c>
      <c r="L987" s="1" t="s">
        <v>30</v>
      </c>
      <c r="M987" s="4">
        <v>44915</v>
      </c>
      <c r="N987" s="5">
        <v>0.4758</v>
      </c>
      <c r="O987" s="4">
        <v>41855</v>
      </c>
      <c r="P987" s="1" t="s">
        <v>709</v>
      </c>
      <c r="Q987" s="1" t="s">
        <v>710</v>
      </c>
      <c r="R987" s="1" t="s">
        <v>32</v>
      </c>
      <c r="S987" s="1" t="s">
        <v>716</v>
      </c>
      <c r="T987" s="1" t="s">
        <v>712</v>
      </c>
      <c r="U987" s="6">
        <v>481777.6</v>
      </c>
      <c r="V987" s="6">
        <v>504743.33</v>
      </c>
      <c r="W987" s="6">
        <v>0</v>
      </c>
      <c r="X987" s="6">
        <v>504743.33</v>
      </c>
      <c r="Y987" s="6">
        <v>0</v>
      </c>
      <c r="Z987" s="7">
        <v>42369</v>
      </c>
      <c r="AA9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987" s="35" t="str">
        <f>IFERROR(
                    _xlfn.XLOOKUP(Tabela1[[#This Row],[ID]],'Base_Solicitações MP'!B:B,'Base_Solicitações MP'!R:R),
                    "Não enviada")</f>
        <v>Em Cadastramento</v>
      </c>
      <c r="AC987" s="15" t="str">
        <f>_xlfn.CONCAT(Tabela1[[#This Row],[Município]],"/",Tabela1[[#This Row],[UF]])</f>
        <v>Atalaia/AL</v>
      </c>
    </row>
    <row r="988" spans="1:29" x14ac:dyDescent="0.25">
      <c r="A988" s="14" t="s">
        <v>705</v>
      </c>
      <c r="B988" s="2" t="s">
        <v>9082</v>
      </c>
      <c r="C988" s="2" t="s">
        <v>11965</v>
      </c>
      <c r="D988" s="3" t="s">
        <v>1921</v>
      </c>
      <c r="E988" s="1" t="s">
        <v>1922</v>
      </c>
      <c r="F988" s="1">
        <v>2012</v>
      </c>
      <c r="G988" s="1">
        <v>4</v>
      </c>
      <c r="H988" s="1" t="s">
        <v>1923</v>
      </c>
      <c r="I988" s="1" t="s">
        <v>352</v>
      </c>
      <c r="J988" s="1" t="s">
        <v>29</v>
      </c>
      <c r="K988" s="1" t="str">
        <f>IF(Tabela1[[#This Row],[Situação da Obra]]="Inacabada - PC Técnica Concluída","Inacabada",Tabela1[[#This Row],[Situação da Obra]])</f>
        <v>Inacabada</v>
      </c>
      <c r="L988" s="1" t="s">
        <v>30</v>
      </c>
      <c r="M988" s="4">
        <v>44915</v>
      </c>
      <c r="N988" s="5">
        <v>0.39429999999999998</v>
      </c>
      <c r="O988" s="4">
        <v>41855</v>
      </c>
      <c r="P988" s="1" t="s">
        <v>709</v>
      </c>
      <c r="Q988" s="1" t="s">
        <v>710</v>
      </c>
      <c r="R988" s="1" t="s">
        <v>32</v>
      </c>
      <c r="S988" s="1" t="s">
        <v>716</v>
      </c>
      <c r="T988" s="1" t="s">
        <v>712</v>
      </c>
      <c r="U988" s="6">
        <v>481777.6</v>
      </c>
      <c r="V988" s="6">
        <v>509999.05</v>
      </c>
      <c r="W988" s="6">
        <v>0</v>
      </c>
      <c r="X988" s="6">
        <v>509999.05</v>
      </c>
      <c r="Y988" s="6">
        <v>0</v>
      </c>
      <c r="Z988" s="7">
        <v>42369</v>
      </c>
      <c r="AA9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88" s="35" t="str">
        <f>IFERROR(
                    _xlfn.XLOOKUP(Tabela1[[#This Row],[ID]],'Base_Solicitações MP'!B:B,'Base_Solicitações MP'!R:R),
                    "Não enviada")</f>
        <v>Diligência</v>
      </c>
      <c r="AC988" s="15" t="str">
        <f>_xlfn.CONCAT(Tabela1[[#This Row],[Município]],"/",Tabela1[[#This Row],[UF]])</f>
        <v>Atalaia/AL</v>
      </c>
    </row>
    <row r="989" spans="1:29" x14ac:dyDescent="0.25">
      <c r="A989" s="14" t="s">
        <v>705</v>
      </c>
      <c r="B989" s="2" t="s">
        <v>9083</v>
      </c>
      <c r="C989" s="2" t="s">
        <v>11966</v>
      </c>
      <c r="D989" s="3" t="s">
        <v>1921</v>
      </c>
      <c r="E989" s="1" t="s">
        <v>1922</v>
      </c>
      <c r="F989" s="1">
        <v>2012</v>
      </c>
      <c r="G989" s="1">
        <v>4</v>
      </c>
      <c r="H989" s="1" t="s">
        <v>1923</v>
      </c>
      <c r="I989" s="1" t="s">
        <v>352</v>
      </c>
      <c r="J989" s="1" t="s">
        <v>29</v>
      </c>
      <c r="K989" s="1" t="str">
        <f>IF(Tabela1[[#This Row],[Situação da Obra]]="Inacabada - PC Técnica Concluída","Inacabada",Tabela1[[#This Row],[Situação da Obra]])</f>
        <v>Inacabada</v>
      </c>
      <c r="L989" s="1" t="s">
        <v>30</v>
      </c>
      <c r="M989" s="4">
        <v>44915</v>
      </c>
      <c r="N989" s="5">
        <v>0.44330000000000003</v>
      </c>
      <c r="O989" s="4">
        <v>41855</v>
      </c>
      <c r="P989" s="1" t="s">
        <v>709</v>
      </c>
      <c r="Q989" s="1" t="s">
        <v>710</v>
      </c>
      <c r="R989" s="1" t="s">
        <v>32</v>
      </c>
      <c r="S989" s="1" t="s">
        <v>716</v>
      </c>
      <c r="T989" s="1" t="s">
        <v>712</v>
      </c>
      <c r="U989" s="6">
        <v>481777.6</v>
      </c>
      <c r="V989" s="6">
        <v>509999.33</v>
      </c>
      <c r="W989" s="6">
        <v>0</v>
      </c>
      <c r="X989" s="6">
        <v>509999.33</v>
      </c>
      <c r="Y989" s="6">
        <v>0</v>
      </c>
      <c r="Z989" s="7">
        <v>42369</v>
      </c>
      <c r="AA9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89" s="35" t="str">
        <f>IFERROR(
                    _xlfn.XLOOKUP(Tabela1[[#This Row],[ID]],'Base_Solicitações MP'!B:B,'Base_Solicitações MP'!R:R),
                    "Não enviada")</f>
        <v>Diligência</v>
      </c>
      <c r="AC989" s="15" t="str">
        <f>_xlfn.CONCAT(Tabela1[[#This Row],[Município]],"/",Tabela1[[#This Row],[UF]])</f>
        <v>Atalaia/AL</v>
      </c>
    </row>
    <row r="990" spans="1:29" x14ac:dyDescent="0.25">
      <c r="A990" s="14" t="s">
        <v>705</v>
      </c>
      <c r="B990" s="2" t="s">
        <v>9084</v>
      </c>
      <c r="C990" s="2" t="s">
        <v>11967</v>
      </c>
      <c r="D990" s="3" t="s">
        <v>1921</v>
      </c>
      <c r="E990" s="1" t="s">
        <v>1922</v>
      </c>
      <c r="F990" s="1">
        <v>2012</v>
      </c>
      <c r="G990" s="1">
        <v>4</v>
      </c>
      <c r="H990" s="1" t="s">
        <v>1923</v>
      </c>
      <c r="I990" s="1" t="s">
        <v>352</v>
      </c>
      <c r="J990" s="1" t="s">
        <v>29</v>
      </c>
      <c r="K990" s="1" t="str">
        <f>IF(Tabela1[[#This Row],[Situação da Obra]]="Inacabada - PC Técnica Concluída","Inacabada",Tabela1[[#This Row],[Situação da Obra]])</f>
        <v>Inacabada</v>
      </c>
      <c r="L990" s="1" t="s">
        <v>30</v>
      </c>
      <c r="M990" s="4">
        <v>44915</v>
      </c>
      <c r="N990" s="5">
        <v>0.31030000000000002</v>
      </c>
      <c r="O990" s="4">
        <v>41855</v>
      </c>
      <c r="P990" s="1" t="s">
        <v>709</v>
      </c>
      <c r="Q990" s="1" t="s">
        <v>710</v>
      </c>
      <c r="R990" s="1" t="s">
        <v>32</v>
      </c>
      <c r="S990" s="1" t="s">
        <v>716</v>
      </c>
      <c r="T990" s="1" t="s">
        <v>712</v>
      </c>
      <c r="U990" s="6">
        <v>481777.6</v>
      </c>
      <c r="V990" s="6">
        <v>509999.33</v>
      </c>
      <c r="W990" s="6">
        <v>0</v>
      </c>
      <c r="X990" s="6">
        <v>509999.33</v>
      </c>
      <c r="Y990" s="6">
        <v>0</v>
      </c>
      <c r="Z990" s="7">
        <v>42369</v>
      </c>
      <c r="AA9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990" s="35" t="str">
        <f>IFERROR(
                    _xlfn.XLOOKUP(Tabela1[[#This Row],[ID]],'Base_Solicitações MP'!B:B,'Base_Solicitações MP'!R:R),
                    "Não enviada")</f>
        <v>Em Cadastramento</v>
      </c>
      <c r="AC990" s="15" t="str">
        <f>_xlfn.CONCAT(Tabela1[[#This Row],[Município]],"/",Tabela1[[#This Row],[UF]])</f>
        <v>Atalaia/AL</v>
      </c>
    </row>
    <row r="991" spans="1:29" x14ac:dyDescent="0.25">
      <c r="A991" s="14" t="s">
        <v>705</v>
      </c>
      <c r="B991" s="2" t="s">
        <v>9085</v>
      </c>
      <c r="C991" s="2" t="s">
        <v>11968</v>
      </c>
      <c r="D991" s="3" t="s">
        <v>1924</v>
      </c>
      <c r="E991" s="1" t="s">
        <v>1925</v>
      </c>
      <c r="F991" s="1">
        <v>2012</v>
      </c>
      <c r="G991" s="1">
        <v>1</v>
      </c>
      <c r="H991" s="1" t="s">
        <v>1926</v>
      </c>
      <c r="I991" s="1" t="s">
        <v>352</v>
      </c>
      <c r="J991" s="1" t="s">
        <v>29</v>
      </c>
      <c r="K991" s="1" t="str">
        <f>IF(Tabela1[[#This Row],[Situação da Obra]]="Inacabada - PC Técnica Concluída","Inacabada",Tabela1[[#This Row],[Situação da Obra]])</f>
        <v>Inacabada</v>
      </c>
      <c r="L991" s="1" t="s">
        <v>30</v>
      </c>
      <c r="M991" s="4">
        <v>44915</v>
      </c>
      <c r="N991" s="5">
        <v>0.75829999999999997</v>
      </c>
      <c r="O991" s="4">
        <v>42829</v>
      </c>
      <c r="P991" s="1" t="s">
        <v>709</v>
      </c>
      <c r="Q991" s="1" t="s">
        <v>710</v>
      </c>
      <c r="R991" s="1" t="s">
        <v>32</v>
      </c>
      <c r="S991" s="1" t="s">
        <v>716</v>
      </c>
      <c r="T991" s="1" t="s">
        <v>712</v>
      </c>
      <c r="U991" s="6">
        <v>502074.68</v>
      </c>
      <c r="V991" s="6">
        <v>502074.68</v>
      </c>
      <c r="W991" s="6">
        <v>0</v>
      </c>
      <c r="X991" s="6">
        <v>502074.68</v>
      </c>
      <c r="Y991" s="6">
        <v>0</v>
      </c>
      <c r="Z991" s="7">
        <v>43403</v>
      </c>
      <c r="AA9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991" s="35" t="str">
        <f>IFERROR(
                    _xlfn.XLOOKUP(Tabela1[[#This Row],[ID]],'Base_Solicitações MP'!B:B,'Base_Solicitações MP'!R:R),
                    "Não enviada")</f>
        <v>Não enviada</v>
      </c>
      <c r="AC991" s="15" t="str">
        <f>_xlfn.CONCAT(Tabela1[[#This Row],[Município]],"/",Tabela1[[#This Row],[UF]])</f>
        <v>Ouro Branco/AL</v>
      </c>
    </row>
    <row r="992" spans="1:29" x14ac:dyDescent="0.25">
      <c r="A992" s="14" t="s">
        <v>705</v>
      </c>
      <c r="B992" s="2" t="s">
        <v>9086</v>
      </c>
      <c r="C992" s="2" t="s">
        <v>11969</v>
      </c>
      <c r="D992" s="3" t="s">
        <v>1927</v>
      </c>
      <c r="E992" s="1" t="s">
        <v>1928</v>
      </c>
      <c r="F992" s="1">
        <v>2012</v>
      </c>
      <c r="G992" s="1">
        <v>1</v>
      </c>
      <c r="H992" s="1" t="s">
        <v>1929</v>
      </c>
      <c r="I992" s="1" t="s">
        <v>352</v>
      </c>
      <c r="J992" s="1" t="s">
        <v>29</v>
      </c>
      <c r="K992" s="1" t="str">
        <f>IF(Tabela1[[#This Row],[Situação da Obra]]="Inacabada - PC Técnica Concluída","Inacabada",Tabela1[[#This Row],[Situação da Obra]])</f>
        <v>Inacabada</v>
      </c>
      <c r="L992" s="1" t="s">
        <v>30</v>
      </c>
      <c r="M992" s="4">
        <v>45022</v>
      </c>
      <c r="N992" s="5">
        <v>0.18</v>
      </c>
      <c r="O992" s="4"/>
      <c r="P992" s="1" t="s">
        <v>709</v>
      </c>
      <c r="Q992" s="1" t="s">
        <v>710</v>
      </c>
      <c r="R992" s="1" t="s">
        <v>32</v>
      </c>
      <c r="S992" s="1" t="s">
        <v>716</v>
      </c>
      <c r="T992" s="1" t="s">
        <v>712</v>
      </c>
      <c r="U992" s="6">
        <v>468578.03</v>
      </c>
      <c r="V992" s="6">
        <v>489999.99</v>
      </c>
      <c r="W992" s="6">
        <v>0</v>
      </c>
      <c r="X992" s="6">
        <v>489999.99</v>
      </c>
      <c r="Y992" s="6">
        <v>1536.64</v>
      </c>
      <c r="Z992" s="7">
        <v>43900</v>
      </c>
      <c r="AA9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92" s="35" t="str">
        <f>IFERROR(
                    _xlfn.XLOOKUP(Tabela1[[#This Row],[ID]],'Base_Solicitações MP'!B:B,'Base_Solicitações MP'!R:R),
                    "Não enviada")</f>
        <v>Aguardando Análise FNDE</v>
      </c>
      <c r="AC992" s="15" t="str">
        <f>_xlfn.CONCAT(Tabela1[[#This Row],[Município]],"/",Tabela1[[#This Row],[UF]])</f>
        <v>Satuba/AL</v>
      </c>
    </row>
    <row r="993" spans="1:29" x14ac:dyDescent="0.25">
      <c r="A993" s="14" t="s">
        <v>705</v>
      </c>
      <c r="B993" s="2" t="s">
        <v>9087</v>
      </c>
      <c r="C993" s="2" t="s">
        <v>11970</v>
      </c>
      <c r="D993" s="3" t="s">
        <v>1930</v>
      </c>
      <c r="E993" s="1" t="s">
        <v>1931</v>
      </c>
      <c r="F993" s="1">
        <v>2012</v>
      </c>
      <c r="G993" s="1">
        <v>1</v>
      </c>
      <c r="H993" s="1" t="s">
        <v>1932</v>
      </c>
      <c r="I993" s="1" t="s">
        <v>63</v>
      </c>
      <c r="J993" s="1" t="s">
        <v>56</v>
      </c>
      <c r="K993" s="1" t="str">
        <f>IF(Tabela1[[#This Row],[Situação da Obra]]="Inacabada - PC Técnica Concluída","Inacabada",Tabela1[[#This Row],[Situação da Obra]])</f>
        <v>Paralisada</v>
      </c>
      <c r="L993" s="1" t="s">
        <v>30</v>
      </c>
      <c r="M993" s="4">
        <v>44573</v>
      </c>
      <c r="N993" s="5">
        <v>0.67649999999999999</v>
      </c>
      <c r="O993" s="4">
        <v>45048</v>
      </c>
      <c r="P993" s="1" t="s">
        <v>709</v>
      </c>
      <c r="Q993" s="1" t="s">
        <v>710</v>
      </c>
      <c r="R993" s="1" t="s">
        <v>32</v>
      </c>
      <c r="S993" s="1" t="s">
        <v>716</v>
      </c>
      <c r="T993" s="1" t="s">
        <v>712</v>
      </c>
      <c r="U993" s="6">
        <v>742621.85</v>
      </c>
      <c r="V993" s="6">
        <v>465560.58</v>
      </c>
      <c r="W993" s="6">
        <v>0</v>
      </c>
      <c r="X993" s="6">
        <v>465560.58</v>
      </c>
      <c r="Y993" s="6">
        <v>20125.36</v>
      </c>
      <c r="Z993" s="7">
        <v>45136</v>
      </c>
      <c r="AA9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93" s="35" t="str">
        <f>IFERROR(
                    _xlfn.XLOOKUP(Tabela1[[#This Row],[ID]],'Base_Solicitações MP'!B:B,'Base_Solicitações MP'!R:R),
                    "Não enviada")</f>
        <v>Diligência</v>
      </c>
      <c r="AC993" s="15" t="str">
        <f>_xlfn.CONCAT(Tabela1[[#This Row],[Município]],"/",Tabela1[[#This Row],[UF]])</f>
        <v>Valparaíso de Goiás/GO</v>
      </c>
    </row>
    <row r="994" spans="1:29" x14ac:dyDescent="0.25">
      <c r="A994" s="14" t="s">
        <v>705</v>
      </c>
      <c r="B994" s="2" t="s">
        <v>9088</v>
      </c>
      <c r="C994" s="2" t="s">
        <v>11971</v>
      </c>
      <c r="D994" s="2" t="s">
        <v>1933</v>
      </c>
      <c r="E994" s="1" t="s">
        <v>1934</v>
      </c>
      <c r="F994" s="1">
        <v>2012</v>
      </c>
      <c r="G994" s="1">
        <v>1</v>
      </c>
      <c r="H994" s="1" t="s">
        <v>802</v>
      </c>
      <c r="I994" s="1" t="s">
        <v>82</v>
      </c>
      <c r="J994" s="1" t="s">
        <v>29</v>
      </c>
      <c r="K994" s="1" t="str">
        <f>IF(Tabela1[[#This Row],[Situação da Obra]]="Inacabada - PC Técnica Concluída","Inacabada",Tabela1[[#This Row],[Situação da Obra]])</f>
        <v>Inacabada</v>
      </c>
      <c r="L994" s="1" t="s">
        <v>30</v>
      </c>
      <c r="M994" s="4">
        <v>44915</v>
      </c>
      <c r="N994" s="5">
        <v>0.85119999999999996</v>
      </c>
      <c r="O994" s="4">
        <v>44174</v>
      </c>
      <c r="P994" s="1" t="s">
        <v>1935</v>
      </c>
      <c r="Q994" s="1" t="s">
        <v>710</v>
      </c>
      <c r="R994" s="1" t="s">
        <v>32</v>
      </c>
      <c r="S994" s="1" t="s">
        <v>1936</v>
      </c>
      <c r="T994" s="1" t="s">
        <v>712</v>
      </c>
      <c r="U994" s="6">
        <v>181909.5</v>
      </c>
      <c r="V994" s="6">
        <v>184892.69</v>
      </c>
      <c r="W994" s="6">
        <v>0</v>
      </c>
      <c r="X994" s="6">
        <v>184892.69</v>
      </c>
      <c r="Y994" s="6">
        <v>0</v>
      </c>
      <c r="Z994" s="7">
        <v>44377</v>
      </c>
      <c r="AA9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94" s="35" t="str">
        <f>IFERROR(
                    _xlfn.XLOOKUP(Tabela1[[#This Row],[ID]],'Base_Solicitações MP'!B:B,'Base_Solicitações MP'!R:R),
                    "Não enviada")</f>
        <v>Diligência</v>
      </c>
      <c r="AC994" s="15" t="str">
        <f>_xlfn.CONCAT(Tabela1[[#This Row],[Município]],"/",Tabela1[[#This Row],[UF]])</f>
        <v>Alcobaça/BA</v>
      </c>
    </row>
    <row r="995" spans="1:29" x14ac:dyDescent="0.25">
      <c r="A995" s="14" t="s">
        <v>705</v>
      </c>
      <c r="B995" s="2" t="s">
        <v>9089</v>
      </c>
      <c r="C995" s="2" t="s">
        <v>11972</v>
      </c>
      <c r="D995" s="2" t="s">
        <v>1937</v>
      </c>
      <c r="E995" s="1" t="s">
        <v>1938</v>
      </c>
      <c r="F995" s="1">
        <v>2012</v>
      </c>
      <c r="G995" s="1">
        <v>1</v>
      </c>
      <c r="H995" s="1" t="s">
        <v>1221</v>
      </c>
      <c r="I995" s="1" t="s">
        <v>82</v>
      </c>
      <c r="J995" s="1" t="s">
        <v>29</v>
      </c>
      <c r="K995" s="1" t="str">
        <f>IF(Tabela1[[#This Row],[Situação da Obra]]="Inacabada - PC Técnica Concluída","Inacabada",Tabela1[[#This Row],[Situação da Obra]])</f>
        <v>Inacabada</v>
      </c>
      <c r="L995" s="1" t="s">
        <v>30</v>
      </c>
      <c r="M995" s="4">
        <v>44915</v>
      </c>
      <c r="N995" s="5">
        <v>7.0000000000000007E-2</v>
      </c>
      <c r="O995" s="4">
        <v>42557</v>
      </c>
      <c r="P995" s="1" t="s">
        <v>1935</v>
      </c>
      <c r="Q995" s="1" t="s">
        <v>710</v>
      </c>
      <c r="R995" s="1" t="s">
        <v>32</v>
      </c>
      <c r="S995" s="1" t="s">
        <v>1936</v>
      </c>
      <c r="T995" s="1" t="s">
        <v>712</v>
      </c>
      <c r="U995" s="6">
        <v>184320</v>
      </c>
      <c r="V995" s="6">
        <v>185000</v>
      </c>
      <c r="W995" s="6">
        <v>0</v>
      </c>
      <c r="X995" s="6">
        <v>185000</v>
      </c>
      <c r="Y995" s="6">
        <v>2216.87</v>
      </c>
      <c r="Z995" s="7">
        <v>42549</v>
      </c>
      <c r="AA9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95" s="35" t="str">
        <f>IFERROR(
                    _xlfn.XLOOKUP(Tabela1[[#This Row],[ID]],'Base_Solicitações MP'!B:B,'Base_Solicitações MP'!R:R),
                    "Não enviada")</f>
        <v>Diligência</v>
      </c>
      <c r="AC995" s="15" t="str">
        <f>_xlfn.CONCAT(Tabela1[[#This Row],[Município]],"/",Tabela1[[#This Row],[UF]])</f>
        <v>Apuarema/BA</v>
      </c>
    </row>
    <row r="996" spans="1:29" x14ac:dyDescent="0.25">
      <c r="A996" s="14" t="s">
        <v>705</v>
      </c>
      <c r="B996" s="2" t="s">
        <v>9090</v>
      </c>
      <c r="C996" s="2" t="s">
        <v>11973</v>
      </c>
      <c r="D996" s="2" t="s">
        <v>1939</v>
      </c>
      <c r="E996" s="1" t="s">
        <v>1940</v>
      </c>
      <c r="F996" s="1">
        <v>2012</v>
      </c>
      <c r="G996" s="1">
        <v>2</v>
      </c>
      <c r="H996" s="1" t="s">
        <v>1941</v>
      </c>
      <c r="I996" s="1" t="s">
        <v>82</v>
      </c>
      <c r="J996" s="1" t="s">
        <v>29</v>
      </c>
      <c r="K996" s="1" t="str">
        <f>IF(Tabela1[[#This Row],[Situação da Obra]]="Inacabada - PC Técnica Concluída","Inacabada",Tabela1[[#This Row],[Situação da Obra]])</f>
        <v>Inacabada</v>
      </c>
      <c r="L996" s="1" t="s">
        <v>30</v>
      </c>
      <c r="M996" s="4">
        <v>44915</v>
      </c>
      <c r="N996" s="5">
        <v>0.44230000000000003</v>
      </c>
      <c r="O996" s="4">
        <v>44419</v>
      </c>
      <c r="P996" s="1" t="s">
        <v>1935</v>
      </c>
      <c r="Q996" s="1" t="s">
        <v>710</v>
      </c>
      <c r="R996" s="1" t="s">
        <v>32</v>
      </c>
      <c r="S996" s="1" t="s">
        <v>1936</v>
      </c>
      <c r="T996" s="1" t="s">
        <v>712</v>
      </c>
      <c r="U996" s="6">
        <v>236603.93</v>
      </c>
      <c r="V996" s="6">
        <v>135270.85</v>
      </c>
      <c r="W996" s="6">
        <v>0</v>
      </c>
      <c r="X996" s="6">
        <v>135270.85</v>
      </c>
      <c r="Y996" s="6">
        <v>30557.09</v>
      </c>
      <c r="Z996" s="7">
        <v>44407</v>
      </c>
      <c r="AA9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96" s="35" t="str">
        <f>IFERROR(
                    _xlfn.XLOOKUP(Tabela1[[#This Row],[ID]],'Base_Solicitações MP'!B:B,'Base_Solicitações MP'!R:R),
                    "Não enviada")</f>
        <v>Diligência</v>
      </c>
      <c r="AC996" s="15" t="str">
        <f>_xlfn.CONCAT(Tabela1[[#This Row],[Município]],"/",Tabela1[[#This Row],[UF]])</f>
        <v>Lauro de Freitas/BA</v>
      </c>
    </row>
    <row r="997" spans="1:29" x14ac:dyDescent="0.25">
      <c r="A997" s="14" t="s">
        <v>705</v>
      </c>
      <c r="B997" s="2" t="s">
        <v>9091</v>
      </c>
      <c r="C997" s="2" t="s">
        <v>11974</v>
      </c>
      <c r="D997" s="2" t="s">
        <v>1939</v>
      </c>
      <c r="E997" s="1" t="s">
        <v>1940</v>
      </c>
      <c r="F997" s="1">
        <v>2012</v>
      </c>
      <c r="G997" s="1">
        <v>2</v>
      </c>
      <c r="H997" s="1" t="s">
        <v>1941</v>
      </c>
      <c r="I997" s="1" t="s">
        <v>82</v>
      </c>
      <c r="J997" s="1" t="s">
        <v>29</v>
      </c>
      <c r="K997" s="1" t="str">
        <f>IF(Tabela1[[#This Row],[Situação da Obra]]="Inacabada - PC Técnica Concluída","Inacabada",Tabela1[[#This Row],[Situação da Obra]])</f>
        <v>Inacabada</v>
      </c>
      <c r="L997" s="1" t="s">
        <v>30</v>
      </c>
      <c r="M997" s="4">
        <v>44915</v>
      </c>
      <c r="N997" s="5">
        <v>0.70820000000000005</v>
      </c>
      <c r="O997" s="4">
        <v>44419</v>
      </c>
      <c r="P997" s="1" t="s">
        <v>1935</v>
      </c>
      <c r="Q997" s="1" t="s">
        <v>710</v>
      </c>
      <c r="R997" s="1" t="s">
        <v>32</v>
      </c>
      <c r="S997" s="1" t="s">
        <v>1936</v>
      </c>
      <c r="T997" s="1" t="s">
        <v>712</v>
      </c>
      <c r="U997" s="6">
        <v>154431.69</v>
      </c>
      <c r="V997" s="6">
        <v>135270.85</v>
      </c>
      <c r="W997" s="6">
        <v>0</v>
      </c>
      <c r="X997" s="6">
        <v>135270.85</v>
      </c>
      <c r="Y997" s="6">
        <v>30557.09</v>
      </c>
      <c r="Z997" s="7">
        <v>44407</v>
      </c>
      <c r="AA9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97" s="35" t="str">
        <f>IFERROR(
                    _xlfn.XLOOKUP(Tabela1[[#This Row],[ID]],'Base_Solicitações MP'!B:B,'Base_Solicitações MP'!R:R),
                    "Não enviada")</f>
        <v>Diligência</v>
      </c>
      <c r="AC997" s="15" t="str">
        <f>_xlfn.CONCAT(Tabela1[[#This Row],[Município]],"/",Tabela1[[#This Row],[UF]])</f>
        <v>Lauro de Freitas/BA</v>
      </c>
    </row>
    <row r="998" spans="1:29" x14ac:dyDescent="0.25">
      <c r="A998" s="14" t="s">
        <v>705</v>
      </c>
      <c r="B998" s="2" t="s">
        <v>7915</v>
      </c>
      <c r="C998" s="2" t="s">
        <v>11975</v>
      </c>
      <c r="D998" s="2" t="s">
        <v>1942</v>
      </c>
      <c r="E998" s="1" t="s">
        <v>1943</v>
      </c>
      <c r="F998" s="1">
        <v>2012</v>
      </c>
      <c r="G998" s="1">
        <v>1</v>
      </c>
      <c r="H998" s="1" t="s">
        <v>1167</v>
      </c>
      <c r="I998" s="1" t="s">
        <v>82</v>
      </c>
      <c r="J998" s="1" t="s">
        <v>29</v>
      </c>
      <c r="K998" s="1" t="str">
        <f>IF(Tabela1[[#This Row],[Situação da Obra]]="Inacabada - PC Técnica Concluída","Inacabada",Tabela1[[#This Row],[Situação da Obra]])</f>
        <v>Inacabada</v>
      </c>
      <c r="L998" s="1" t="s">
        <v>30</v>
      </c>
      <c r="M998" s="4">
        <v>44915</v>
      </c>
      <c r="N998" s="5">
        <v>0.22550000000000001</v>
      </c>
      <c r="O998" s="4">
        <v>41972</v>
      </c>
      <c r="P998" s="1" t="s">
        <v>1935</v>
      </c>
      <c r="Q998" s="1" t="s">
        <v>710</v>
      </c>
      <c r="R998" s="1" t="s">
        <v>32</v>
      </c>
      <c r="S998" s="1" t="s">
        <v>1936</v>
      </c>
      <c r="T998" s="1" t="s">
        <v>712</v>
      </c>
      <c r="U998" s="6">
        <v>184724.46</v>
      </c>
      <c r="V998" s="6">
        <v>184998.98</v>
      </c>
      <c r="W998" s="6">
        <v>0</v>
      </c>
      <c r="X998" s="6">
        <v>184998.98</v>
      </c>
      <c r="Y998" s="6">
        <v>0</v>
      </c>
      <c r="Z998" s="7">
        <v>42173</v>
      </c>
      <c r="AA9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998" s="35" t="str">
        <f>IFERROR(
                    _xlfn.XLOOKUP(Tabela1[[#This Row],[ID]],'Base_Solicitações MP'!B:B,'Base_Solicitações MP'!R:R),
                    "Não enviada")</f>
        <v>Diligência</v>
      </c>
      <c r="AC998" s="15" t="str">
        <f>_xlfn.CONCAT(Tabela1[[#This Row],[Município]],"/",Tabela1[[#This Row],[UF]])</f>
        <v>Macajuba/BA</v>
      </c>
    </row>
    <row r="999" spans="1:29" x14ac:dyDescent="0.25">
      <c r="A999" s="14" t="s">
        <v>705</v>
      </c>
      <c r="B999" s="2" t="s">
        <v>9092</v>
      </c>
      <c r="C999" s="2" t="s">
        <v>11976</v>
      </c>
      <c r="D999" s="2" t="s">
        <v>1944</v>
      </c>
      <c r="E999" s="1" t="s">
        <v>1945</v>
      </c>
      <c r="F999" s="1">
        <v>2012</v>
      </c>
      <c r="G999" s="1">
        <v>1</v>
      </c>
      <c r="H999" s="1" t="s">
        <v>1946</v>
      </c>
      <c r="I999" s="1" t="s">
        <v>28</v>
      </c>
      <c r="J999" s="1" t="s">
        <v>29</v>
      </c>
      <c r="K999" s="1" t="str">
        <f>IF(Tabela1[[#This Row],[Situação da Obra]]="Inacabada - PC Técnica Concluída","Inacabada",Tabela1[[#This Row],[Situação da Obra]])</f>
        <v>Inacabada</v>
      </c>
      <c r="L999" s="1" t="s">
        <v>30</v>
      </c>
      <c r="M999" s="4">
        <v>44915</v>
      </c>
      <c r="N999" s="5">
        <v>0.90839999999999999</v>
      </c>
      <c r="O999" s="4"/>
      <c r="P999" s="1" t="s">
        <v>1935</v>
      </c>
      <c r="Q999" s="1" t="s">
        <v>710</v>
      </c>
      <c r="R999" s="1" t="s">
        <v>32</v>
      </c>
      <c r="S999" s="1" t="s">
        <v>1947</v>
      </c>
      <c r="T999" s="1" t="s">
        <v>712</v>
      </c>
      <c r="U999" s="6">
        <v>162617.91</v>
      </c>
      <c r="V999" s="6">
        <v>244808.19</v>
      </c>
      <c r="W999" s="6">
        <v>0</v>
      </c>
      <c r="X999" s="6">
        <v>244808.19</v>
      </c>
      <c r="Y999" s="6">
        <v>0</v>
      </c>
      <c r="Z999" s="7">
        <v>44987</v>
      </c>
      <c r="AA9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999" s="35" t="str">
        <f>IFERROR(
                    _xlfn.XLOOKUP(Tabela1[[#This Row],[ID]],'Base_Solicitações MP'!B:B,'Base_Solicitações MP'!R:R),
                    "Não enviada")</f>
        <v>Em Cadastramento</v>
      </c>
      <c r="AC999" s="15" t="str">
        <f>_xlfn.CONCAT(Tabela1[[#This Row],[Município]],"/",Tabela1[[#This Row],[UF]])</f>
        <v>Aurora/CE</v>
      </c>
    </row>
    <row r="1000" spans="1:29" x14ac:dyDescent="0.25">
      <c r="A1000" s="14" t="s">
        <v>705</v>
      </c>
      <c r="B1000" s="2" t="s">
        <v>9093</v>
      </c>
      <c r="C1000" s="2" t="s">
        <v>11977</v>
      </c>
      <c r="D1000" s="2" t="s">
        <v>1948</v>
      </c>
      <c r="E1000" s="1" t="s">
        <v>1949</v>
      </c>
      <c r="F1000" s="1">
        <v>2012</v>
      </c>
      <c r="G1000" s="1">
        <v>1</v>
      </c>
      <c r="H1000" s="1" t="s">
        <v>1950</v>
      </c>
      <c r="I1000" s="1" t="s">
        <v>28</v>
      </c>
      <c r="J1000" s="1" t="s">
        <v>29</v>
      </c>
      <c r="K1000" s="1" t="str">
        <f>IF(Tabela1[[#This Row],[Situação da Obra]]="Inacabada - PC Técnica Concluída","Inacabada",Tabela1[[#This Row],[Situação da Obra]])</f>
        <v>Inacabada</v>
      </c>
      <c r="L1000" s="1" t="s">
        <v>30</v>
      </c>
      <c r="M1000" s="4">
        <v>44915</v>
      </c>
      <c r="N1000" s="5">
        <v>0.51670000000000005</v>
      </c>
      <c r="O1000" s="4">
        <v>43327</v>
      </c>
      <c r="P1000" s="1" t="s">
        <v>1935</v>
      </c>
      <c r="Q1000" s="1" t="s">
        <v>710</v>
      </c>
      <c r="R1000" s="1" t="s">
        <v>32</v>
      </c>
      <c r="S1000" s="1" t="s">
        <v>1936</v>
      </c>
      <c r="T1000" s="1" t="s">
        <v>712</v>
      </c>
      <c r="U1000" s="6">
        <v>181856.62</v>
      </c>
      <c r="V1000" s="6">
        <v>183791.44</v>
      </c>
      <c r="W1000" s="6">
        <v>0</v>
      </c>
      <c r="X1000" s="6">
        <v>183791.44</v>
      </c>
      <c r="Y1000" s="6">
        <v>0</v>
      </c>
      <c r="Z1000" s="7">
        <v>43342</v>
      </c>
      <c r="AA10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00" s="35" t="str">
        <f>IFERROR(
                    _xlfn.XLOOKUP(Tabela1[[#This Row],[ID]],'Base_Solicitações MP'!B:B,'Base_Solicitações MP'!R:R),
                    "Não enviada")</f>
        <v>Diligência</v>
      </c>
      <c r="AC1000" s="15" t="str">
        <f>_xlfn.CONCAT(Tabela1[[#This Row],[Município]],"/",Tabela1[[#This Row],[UF]])</f>
        <v>Lavras da Mangabeira/CE</v>
      </c>
    </row>
    <row r="1001" spans="1:29" x14ac:dyDescent="0.25">
      <c r="A1001" s="14" t="s">
        <v>705</v>
      </c>
      <c r="B1001" s="2" t="s">
        <v>9094</v>
      </c>
      <c r="C1001" s="2" t="s">
        <v>11978</v>
      </c>
      <c r="D1001" s="2" t="s">
        <v>1951</v>
      </c>
      <c r="E1001" s="1" t="s">
        <v>1952</v>
      </c>
      <c r="F1001" s="1">
        <v>2012</v>
      </c>
      <c r="G1001" s="1">
        <v>2</v>
      </c>
      <c r="H1001" s="1" t="s">
        <v>1953</v>
      </c>
      <c r="I1001" s="1" t="s">
        <v>44</v>
      </c>
      <c r="J1001" s="1" t="s">
        <v>40</v>
      </c>
      <c r="K1001" s="1" t="str">
        <f>IF(Tabela1[[#This Row],[Situação da Obra]]="Inacabada - PC Técnica Concluída","Inacabada",Tabela1[[#This Row],[Situação da Obra]])</f>
        <v>Inacabada</v>
      </c>
      <c r="L1001" s="1" t="s">
        <v>30</v>
      </c>
      <c r="M1001" s="4">
        <v>43242</v>
      </c>
      <c r="N1001" s="5">
        <v>0</v>
      </c>
      <c r="O1001" s="4"/>
      <c r="P1001" s="1" t="s">
        <v>1935</v>
      </c>
      <c r="Q1001" s="1" t="s">
        <v>710</v>
      </c>
      <c r="R1001" s="1" t="s">
        <v>32</v>
      </c>
      <c r="S1001" s="1" t="s">
        <v>1936</v>
      </c>
      <c r="T1001" s="1" t="s">
        <v>712</v>
      </c>
      <c r="U1001" s="6">
        <v>165549.22</v>
      </c>
      <c r="V1001" s="6">
        <v>184997.27</v>
      </c>
      <c r="W1001" s="6">
        <v>0</v>
      </c>
      <c r="X1001" s="6">
        <v>184997.27</v>
      </c>
      <c r="Y1001" s="6">
        <v>0</v>
      </c>
      <c r="Z1001" s="7">
        <v>45260</v>
      </c>
      <c r="AA10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01" s="35" t="str">
        <f>IFERROR(
                    _xlfn.XLOOKUP(Tabela1[[#This Row],[ID]],'Base_Solicitações MP'!B:B,'Base_Solicitações MP'!R:R),
                    "Não enviada")</f>
        <v>Diligência</v>
      </c>
      <c r="AC1001" s="15" t="str">
        <f>_xlfn.CONCAT(Tabela1[[#This Row],[Município]],"/",Tabela1[[#This Row],[UF]])</f>
        <v>Zé Doca/MA</v>
      </c>
    </row>
    <row r="1002" spans="1:29" x14ac:dyDescent="0.25">
      <c r="A1002" s="14" t="s">
        <v>705</v>
      </c>
      <c r="B1002" s="2" t="s">
        <v>9095</v>
      </c>
      <c r="C1002" s="2" t="s">
        <v>11979</v>
      </c>
      <c r="D1002" s="2" t="s">
        <v>1954</v>
      </c>
      <c r="E1002" s="1" t="s">
        <v>1955</v>
      </c>
      <c r="F1002" s="1">
        <v>2012</v>
      </c>
      <c r="G1002" s="1">
        <v>1</v>
      </c>
      <c r="H1002" s="1" t="s">
        <v>1956</v>
      </c>
      <c r="I1002" s="1" t="s">
        <v>60</v>
      </c>
      <c r="J1002" s="1" t="s">
        <v>29</v>
      </c>
      <c r="K1002" s="1" t="str">
        <f>IF(Tabela1[[#This Row],[Situação da Obra]]="Inacabada - PC Técnica Concluída","Inacabada",Tabela1[[#This Row],[Situação da Obra]])</f>
        <v>Inacabada</v>
      </c>
      <c r="L1002" s="1" t="s">
        <v>30</v>
      </c>
      <c r="M1002" s="4">
        <v>44915</v>
      </c>
      <c r="N1002" s="5">
        <v>0.51500000000000001</v>
      </c>
      <c r="O1002" s="4">
        <v>42919</v>
      </c>
      <c r="P1002" s="1" t="s">
        <v>1935</v>
      </c>
      <c r="Q1002" s="1" t="s">
        <v>710</v>
      </c>
      <c r="R1002" s="1" t="s">
        <v>32</v>
      </c>
      <c r="S1002" s="1" t="s">
        <v>1936</v>
      </c>
      <c r="T1002" s="1" t="s">
        <v>712</v>
      </c>
      <c r="U1002" s="6">
        <v>232111.87</v>
      </c>
      <c r="V1002" s="6">
        <v>184999.7</v>
      </c>
      <c r="W1002" s="6">
        <v>0</v>
      </c>
      <c r="X1002" s="6">
        <v>184999.7</v>
      </c>
      <c r="Y1002" s="6">
        <v>17160.59</v>
      </c>
      <c r="Z1002" s="7">
        <v>43099</v>
      </c>
      <c r="AA10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02" s="35" t="str">
        <f>IFERROR(
                    _xlfn.XLOOKUP(Tabela1[[#This Row],[ID]],'Base_Solicitações MP'!B:B,'Base_Solicitações MP'!R:R),
                    "Não enviada")</f>
        <v>Não enviada</v>
      </c>
      <c r="AC1002" s="15" t="str">
        <f>_xlfn.CONCAT(Tabela1[[#This Row],[Município]],"/",Tabela1[[#This Row],[UF]])</f>
        <v>Corinto/MG</v>
      </c>
    </row>
    <row r="1003" spans="1:29" x14ac:dyDescent="0.25">
      <c r="A1003" s="14" t="s">
        <v>705</v>
      </c>
      <c r="B1003" s="2" t="s">
        <v>9096</v>
      </c>
      <c r="C1003" s="2" t="s">
        <v>11980</v>
      </c>
      <c r="D1003" s="2" t="s">
        <v>1957</v>
      </c>
      <c r="E1003" s="1" t="s">
        <v>1958</v>
      </c>
      <c r="F1003" s="1">
        <v>2012</v>
      </c>
      <c r="G1003" s="1">
        <v>1</v>
      </c>
      <c r="H1003" s="1" t="s">
        <v>951</v>
      </c>
      <c r="I1003" s="1" t="s">
        <v>66</v>
      </c>
      <c r="J1003" s="1" t="s">
        <v>29</v>
      </c>
      <c r="K1003" s="1" t="str">
        <f>IF(Tabela1[[#This Row],[Situação da Obra]]="Inacabada - PC Técnica Concluída","Inacabada",Tabela1[[#This Row],[Situação da Obra]])</f>
        <v>Inacabada</v>
      </c>
      <c r="L1003" s="1" t="s">
        <v>30</v>
      </c>
      <c r="M1003" s="4">
        <v>44915</v>
      </c>
      <c r="N1003" s="5">
        <v>0.50570000000000004</v>
      </c>
      <c r="O1003" s="4">
        <v>43249</v>
      </c>
      <c r="P1003" s="1" t="s">
        <v>1935</v>
      </c>
      <c r="Q1003" s="1" t="s">
        <v>710</v>
      </c>
      <c r="R1003" s="1" t="s">
        <v>32</v>
      </c>
      <c r="S1003" s="1" t="s">
        <v>1936</v>
      </c>
      <c r="T1003" s="1" t="s">
        <v>712</v>
      </c>
      <c r="U1003" s="6">
        <v>181262.4</v>
      </c>
      <c r="V1003" s="6">
        <v>182356.54</v>
      </c>
      <c r="W1003" s="6">
        <v>0</v>
      </c>
      <c r="X1003" s="6">
        <v>182356.54</v>
      </c>
      <c r="Y1003" s="6">
        <v>3117.71</v>
      </c>
      <c r="Z1003" s="7">
        <v>43172</v>
      </c>
      <c r="AA10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03" s="35" t="str">
        <f>IFERROR(
                    _xlfn.XLOOKUP(Tabela1[[#This Row],[ID]],'Base_Solicitações MP'!B:B,'Base_Solicitações MP'!R:R),
                    "Não enviada")</f>
        <v>Não enviada</v>
      </c>
      <c r="AC1003" s="15" t="str">
        <f>_xlfn.CONCAT(Tabela1[[#This Row],[Município]],"/",Tabela1[[#This Row],[UF]])</f>
        <v>Cabo Frio/RJ</v>
      </c>
    </row>
    <row r="1004" spans="1:29" x14ac:dyDescent="0.25">
      <c r="A1004" s="14" t="s">
        <v>705</v>
      </c>
      <c r="B1004" s="2" t="s">
        <v>9097</v>
      </c>
      <c r="C1004" s="2" t="s">
        <v>11981</v>
      </c>
      <c r="D1004" s="2" t="s">
        <v>1959</v>
      </c>
      <c r="E1004" s="1" t="s">
        <v>1960</v>
      </c>
      <c r="F1004" s="1">
        <v>2012</v>
      </c>
      <c r="G1004" s="1">
        <v>1</v>
      </c>
      <c r="H1004" s="1" t="s">
        <v>463</v>
      </c>
      <c r="I1004" s="1" t="s">
        <v>184</v>
      </c>
      <c r="J1004" s="1" t="s">
        <v>29</v>
      </c>
      <c r="K1004" s="1" t="str">
        <f>IF(Tabela1[[#This Row],[Situação da Obra]]="Inacabada - PC Técnica Concluída","Inacabada",Tabela1[[#This Row],[Situação da Obra]])</f>
        <v>Inacabada</v>
      </c>
      <c r="L1004" s="1" t="s">
        <v>30</v>
      </c>
      <c r="M1004" s="4">
        <v>44915</v>
      </c>
      <c r="N1004" s="5">
        <v>0.66539999999999999</v>
      </c>
      <c r="O1004" s="4">
        <v>42221</v>
      </c>
      <c r="P1004" s="1" t="s">
        <v>1935</v>
      </c>
      <c r="Q1004" s="1" t="s">
        <v>710</v>
      </c>
      <c r="R1004" s="1" t="s">
        <v>32</v>
      </c>
      <c r="S1004" s="1" t="s">
        <v>1936</v>
      </c>
      <c r="T1004" s="1" t="s">
        <v>712</v>
      </c>
      <c r="U1004" s="6">
        <v>179307.28</v>
      </c>
      <c r="V1004" s="6">
        <v>184199.38</v>
      </c>
      <c r="W1004" s="6">
        <v>0</v>
      </c>
      <c r="X1004" s="6">
        <v>184199.38</v>
      </c>
      <c r="Y1004" s="6">
        <v>106.7</v>
      </c>
      <c r="Z1004" s="7">
        <v>42166</v>
      </c>
      <c r="AA10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04" s="35" t="str">
        <f>IFERROR(
                    _xlfn.XLOOKUP(Tabela1[[#This Row],[ID]],'Base_Solicitações MP'!B:B,'Base_Solicitações MP'!R:R),
                    "Não enviada")</f>
        <v>Não enviada</v>
      </c>
      <c r="AC1004" s="15" t="str">
        <f>_xlfn.CONCAT(Tabela1[[#This Row],[Município]],"/",Tabela1[[#This Row],[UF]])</f>
        <v>Monte Alegre/PA</v>
      </c>
    </row>
    <row r="1005" spans="1:29" x14ac:dyDescent="0.25">
      <c r="A1005" s="14" t="s">
        <v>705</v>
      </c>
      <c r="B1005" s="2" t="s">
        <v>9098</v>
      </c>
      <c r="C1005" s="2" t="s">
        <v>11982</v>
      </c>
      <c r="D1005" s="2" t="s">
        <v>1961</v>
      </c>
      <c r="E1005" s="1" t="s">
        <v>1962</v>
      </c>
      <c r="F1005" s="1">
        <v>2012</v>
      </c>
      <c r="G1005" s="1">
        <v>1</v>
      </c>
      <c r="H1005" s="1" t="s">
        <v>1227</v>
      </c>
      <c r="I1005" s="1" t="s">
        <v>184</v>
      </c>
      <c r="J1005" s="1" t="s">
        <v>29</v>
      </c>
      <c r="K1005" s="1" t="str">
        <f>IF(Tabela1[[#This Row],[Situação da Obra]]="Inacabada - PC Técnica Concluída","Inacabada",Tabela1[[#This Row],[Situação da Obra]])</f>
        <v>Inacabada</v>
      </c>
      <c r="L1005" s="1" t="s">
        <v>30</v>
      </c>
      <c r="M1005" s="4">
        <v>44915</v>
      </c>
      <c r="N1005" s="5">
        <v>0.26619999999999999</v>
      </c>
      <c r="O1005" s="4">
        <v>42585</v>
      </c>
      <c r="P1005" s="1" t="s">
        <v>1935</v>
      </c>
      <c r="Q1005" s="1" t="s">
        <v>710</v>
      </c>
      <c r="R1005" s="1" t="s">
        <v>32</v>
      </c>
      <c r="S1005" s="1" t="s">
        <v>1947</v>
      </c>
      <c r="T1005" s="1" t="s">
        <v>712</v>
      </c>
      <c r="U1005" s="6">
        <v>241710</v>
      </c>
      <c r="V1005" s="6">
        <v>244780.9</v>
      </c>
      <c r="W1005" s="6">
        <v>0</v>
      </c>
      <c r="X1005" s="6">
        <v>244780.9</v>
      </c>
      <c r="Y1005" s="6">
        <v>691.05</v>
      </c>
      <c r="Z1005" s="7">
        <v>44901</v>
      </c>
      <c r="AA10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05" s="35" t="str">
        <f>IFERROR(
                    _xlfn.XLOOKUP(Tabela1[[#This Row],[ID]],'Base_Solicitações MP'!B:B,'Base_Solicitações MP'!R:R),
                    "Não enviada")</f>
        <v>Diligência</v>
      </c>
      <c r="AC1005" s="15" t="str">
        <f>_xlfn.CONCAT(Tabela1[[#This Row],[Município]],"/",Tabela1[[#This Row],[UF]])</f>
        <v>Ipixuna do Pará/PA</v>
      </c>
    </row>
    <row r="1006" spans="1:29" x14ac:dyDescent="0.25">
      <c r="A1006" s="14" t="s">
        <v>705</v>
      </c>
      <c r="B1006" s="2" t="s">
        <v>9099</v>
      </c>
      <c r="C1006" s="2" t="s">
        <v>11983</v>
      </c>
      <c r="D1006" s="2" t="s">
        <v>1963</v>
      </c>
      <c r="E1006" s="1" t="s">
        <v>1964</v>
      </c>
      <c r="F1006" s="1">
        <v>2012</v>
      </c>
      <c r="G1006" s="1">
        <v>2</v>
      </c>
      <c r="H1006" s="1" t="s">
        <v>1965</v>
      </c>
      <c r="I1006" s="1" t="s">
        <v>184</v>
      </c>
      <c r="J1006" s="1" t="s">
        <v>40</v>
      </c>
      <c r="K1006" s="1" t="str">
        <f>IF(Tabela1[[#This Row],[Situação da Obra]]="Inacabada - PC Técnica Concluída","Inacabada",Tabela1[[#This Row],[Situação da Obra]])</f>
        <v>Inacabada</v>
      </c>
      <c r="L1006" s="1" t="s">
        <v>30</v>
      </c>
      <c r="M1006" s="4">
        <v>43654</v>
      </c>
      <c r="N1006" s="5">
        <v>0.93530000000000002</v>
      </c>
      <c r="O1006" s="4"/>
      <c r="P1006" s="1" t="s">
        <v>1935</v>
      </c>
      <c r="Q1006" s="1" t="s">
        <v>710</v>
      </c>
      <c r="R1006" s="1" t="s">
        <v>32</v>
      </c>
      <c r="S1006" s="1" t="s">
        <v>1936</v>
      </c>
      <c r="T1006" s="1" t="s">
        <v>712</v>
      </c>
      <c r="U1006" s="6">
        <v>47362.67</v>
      </c>
      <c r="V1006" s="6">
        <v>164263.89000000001</v>
      </c>
      <c r="W1006" s="6">
        <v>0</v>
      </c>
      <c r="X1006" s="6">
        <v>164263.89000000001</v>
      </c>
      <c r="Y1006" s="6">
        <v>2995.96</v>
      </c>
      <c r="Z1006" s="7">
        <v>43585</v>
      </c>
      <c r="AA10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06" s="35" t="str">
        <f>IFERROR(
                    _xlfn.XLOOKUP(Tabela1[[#This Row],[ID]],'Base_Solicitações MP'!B:B,'Base_Solicitações MP'!R:R),
                    "Não enviada")</f>
        <v>Diligência</v>
      </c>
      <c r="AC1006" s="15" t="str">
        <f>_xlfn.CONCAT(Tabela1[[#This Row],[Município]],"/",Tabela1[[#This Row],[UF]])</f>
        <v>Eldorado dos Carajás/PA</v>
      </c>
    </row>
    <row r="1007" spans="1:29" x14ac:dyDescent="0.25">
      <c r="A1007" s="14" t="s">
        <v>705</v>
      </c>
      <c r="B1007" s="2" t="s">
        <v>9100</v>
      </c>
      <c r="C1007" s="2" t="s">
        <v>11984</v>
      </c>
      <c r="D1007" s="2" t="s">
        <v>1966</v>
      </c>
      <c r="E1007" s="1" t="s">
        <v>1967</v>
      </c>
      <c r="F1007" s="1">
        <v>2012</v>
      </c>
      <c r="G1007" s="1">
        <v>4</v>
      </c>
      <c r="H1007" s="1" t="s">
        <v>1511</v>
      </c>
      <c r="I1007" s="1" t="s">
        <v>184</v>
      </c>
      <c r="J1007" s="1" t="s">
        <v>29</v>
      </c>
      <c r="K1007" s="1" t="str">
        <f>IF(Tabela1[[#This Row],[Situação da Obra]]="Inacabada - PC Técnica Concluída","Inacabada",Tabela1[[#This Row],[Situação da Obra]])</f>
        <v>Inacabada</v>
      </c>
      <c r="L1007" s="1" t="s">
        <v>30</v>
      </c>
      <c r="M1007" s="4">
        <v>44915</v>
      </c>
      <c r="N1007" s="5">
        <v>0.70669999999999999</v>
      </c>
      <c r="O1007" s="4">
        <v>43487</v>
      </c>
      <c r="P1007" s="1" t="s">
        <v>1935</v>
      </c>
      <c r="Q1007" s="1" t="s">
        <v>710</v>
      </c>
      <c r="R1007" s="1" t="s">
        <v>32</v>
      </c>
      <c r="S1007" s="1" t="s">
        <v>1947</v>
      </c>
      <c r="T1007" s="1" t="s">
        <v>712</v>
      </c>
      <c r="U1007" s="6">
        <v>134933.35999999999</v>
      </c>
      <c r="V1007" s="6">
        <v>244418.62</v>
      </c>
      <c r="W1007" s="6">
        <v>0</v>
      </c>
      <c r="X1007" s="6">
        <v>244418.62</v>
      </c>
      <c r="Y1007" s="6">
        <v>10215.969999999999</v>
      </c>
      <c r="Z1007" s="7">
        <v>43495</v>
      </c>
      <c r="AA10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07" s="35" t="str">
        <f>IFERROR(
                    _xlfn.XLOOKUP(Tabela1[[#This Row],[ID]],'Base_Solicitações MP'!B:B,'Base_Solicitações MP'!R:R),
                    "Não enviada")</f>
        <v>Diligência</v>
      </c>
      <c r="AC1007" s="15" t="str">
        <f>_xlfn.CONCAT(Tabela1[[#This Row],[Município]],"/",Tabela1[[#This Row],[UF]])</f>
        <v>Dom Eliseu/PA</v>
      </c>
    </row>
    <row r="1008" spans="1:29" x14ac:dyDescent="0.25">
      <c r="A1008" s="14" t="s">
        <v>705</v>
      </c>
      <c r="B1008" s="2" t="s">
        <v>9101</v>
      </c>
      <c r="C1008" s="2" t="s">
        <v>11985</v>
      </c>
      <c r="D1008" s="2" t="s">
        <v>1966</v>
      </c>
      <c r="E1008" s="1" t="s">
        <v>1967</v>
      </c>
      <c r="F1008" s="1">
        <v>2012</v>
      </c>
      <c r="G1008" s="1">
        <v>4</v>
      </c>
      <c r="H1008" s="1" t="s">
        <v>1511</v>
      </c>
      <c r="I1008" s="1" t="s">
        <v>184</v>
      </c>
      <c r="J1008" s="1" t="s">
        <v>29</v>
      </c>
      <c r="K1008" s="1" t="str">
        <f>IF(Tabela1[[#This Row],[Situação da Obra]]="Inacabada - PC Técnica Concluída","Inacabada",Tabela1[[#This Row],[Situação da Obra]])</f>
        <v>Inacabada</v>
      </c>
      <c r="L1008" s="1" t="s">
        <v>30</v>
      </c>
      <c r="M1008" s="4">
        <v>44915</v>
      </c>
      <c r="N1008" s="5">
        <v>0.74509999999999998</v>
      </c>
      <c r="O1008" s="4">
        <v>43559</v>
      </c>
      <c r="P1008" s="1" t="s">
        <v>1935</v>
      </c>
      <c r="Q1008" s="1" t="s">
        <v>710</v>
      </c>
      <c r="R1008" s="1" t="s">
        <v>32</v>
      </c>
      <c r="S1008" s="1" t="s">
        <v>1947</v>
      </c>
      <c r="T1008" s="1" t="s">
        <v>712</v>
      </c>
      <c r="U1008" s="6">
        <v>94343.52</v>
      </c>
      <c r="V1008" s="6">
        <v>244432.09</v>
      </c>
      <c r="W1008" s="6">
        <v>0</v>
      </c>
      <c r="X1008" s="6">
        <v>244432.09</v>
      </c>
      <c r="Y1008" s="6">
        <v>10215.969999999999</v>
      </c>
      <c r="Z1008" s="7">
        <v>43495</v>
      </c>
      <c r="AA10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08" s="35" t="str">
        <f>IFERROR(
                    _xlfn.XLOOKUP(Tabela1[[#This Row],[ID]],'Base_Solicitações MP'!B:B,'Base_Solicitações MP'!R:R),
                    "Não enviada")</f>
        <v>Diligência</v>
      </c>
      <c r="AC1008" s="15" t="str">
        <f>_xlfn.CONCAT(Tabela1[[#This Row],[Município]],"/",Tabela1[[#This Row],[UF]])</f>
        <v>Dom Eliseu/PA</v>
      </c>
    </row>
    <row r="1009" spans="1:29" x14ac:dyDescent="0.25">
      <c r="A1009" s="14" t="s">
        <v>705</v>
      </c>
      <c r="B1009" s="2" t="s">
        <v>9102</v>
      </c>
      <c r="C1009" s="2" t="s">
        <v>11986</v>
      </c>
      <c r="D1009" s="2" t="s">
        <v>1966</v>
      </c>
      <c r="E1009" s="1" t="s">
        <v>1967</v>
      </c>
      <c r="F1009" s="1">
        <v>2012</v>
      </c>
      <c r="G1009" s="1">
        <v>4</v>
      </c>
      <c r="H1009" s="1" t="s">
        <v>1511</v>
      </c>
      <c r="I1009" s="1" t="s">
        <v>184</v>
      </c>
      <c r="J1009" s="1" t="s">
        <v>29</v>
      </c>
      <c r="K1009" s="1" t="str">
        <f>IF(Tabela1[[#This Row],[Situação da Obra]]="Inacabada - PC Técnica Concluída","Inacabada",Tabela1[[#This Row],[Situação da Obra]])</f>
        <v>Inacabada</v>
      </c>
      <c r="L1009" s="1" t="s">
        <v>30</v>
      </c>
      <c r="M1009" s="4">
        <v>44915</v>
      </c>
      <c r="N1009" s="5">
        <v>0.71760000000000002</v>
      </c>
      <c r="O1009" s="4">
        <v>43559</v>
      </c>
      <c r="P1009" s="1" t="s">
        <v>1935</v>
      </c>
      <c r="Q1009" s="1" t="s">
        <v>710</v>
      </c>
      <c r="R1009" s="1" t="s">
        <v>32</v>
      </c>
      <c r="S1009" s="1" t="s">
        <v>1947</v>
      </c>
      <c r="T1009" s="1" t="s">
        <v>712</v>
      </c>
      <c r="U1009" s="6">
        <v>76062.19</v>
      </c>
      <c r="V1009" s="6">
        <v>244418.62</v>
      </c>
      <c r="W1009" s="6">
        <v>0</v>
      </c>
      <c r="X1009" s="6">
        <v>244418.62</v>
      </c>
      <c r="Y1009" s="6">
        <v>10215.969999999999</v>
      </c>
      <c r="Z1009" s="7">
        <v>43495</v>
      </c>
      <c r="AA10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09" s="35" t="str">
        <f>IFERROR(
                    _xlfn.XLOOKUP(Tabela1[[#This Row],[ID]],'Base_Solicitações MP'!B:B,'Base_Solicitações MP'!R:R),
                    "Não enviada")</f>
        <v>Diligência</v>
      </c>
      <c r="AC1009" s="15" t="str">
        <f>_xlfn.CONCAT(Tabela1[[#This Row],[Município]],"/",Tabela1[[#This Row],[UF]])</f>
        <v>Dom Eliseu/PA</v>
      </c>
    </row>
    <row r="1010" spans="1:29" x14ac:dyDescent="0.25">
      <c r="A1010" s="14" t="s">
        <v>705</v>
      </c>
      <c r="B1010" s="2" t="s">
        <v>9103</v>
      </c>
      <c r="C1010" s="2" t="s">
        <v>11987</v>
      </c>
      <c r="D1010" s="2" t="s">
        <v>1966</v>
      </c>
      <c r="E1010" s="1" t="s">
        <v>1967</v>
      </c>
      <c r="F1010" s="1">
        <v>2012</v>
      </c>
      <c r="G1010" s="1">
        <v>4</v>
      </c>
      <c r="H1010" s="1" t="s">
        <v>1511</v>
      </c>
      <c r="I1010" s="1" t="s">
        <v>184</v>
      </c>
      <c r="J1010" s="1" t="s">
        <v>29</v>
      </c>
      <c r="K1010" s="1" t="str">
        <f>IF(Tabela1[[#This Row],[Situação da Obra]]="Inacabada - PC Técnica Concluída","Inacabada",Tabela1[[#This Row],[Situação da Obra]])</f>
        <v>Inacabada</v>
      </c>
      <c r="L1010" s="1" t="s">
        <v>30</v>
      </c>
      <c r="M1010" s="4">
        <v>44915</v>
      </c>
      <c r="N1010" s="5">
        <v>0.94430000000000003</v>
      </c>
      <c r="O1010" s="4">
        <v>43487</v>
      </c>
      <c r="P1010" s="1" t="s">
        <v>1935</v>
      </c>
      <c r="Q1010" s="1" t="s">
        <v>710</v>
      </c>
      <c r="R1010" s="1" t="s">
        <v>32</v>
      </c>
      <c r="S1010" s="1" t="s">
        <v>1947</v>
      </c>
      <c r="T1010" s="1" t="s">
        <v>712</v>
      </c>
      <c r="U1010" s="6">
        <v>104091</v>
      </c>
      <c r="V1010" s="6">
        <v>244418.62</v>
      </c>
      <c r="W1010" s="6">
        <v>0</v>
      </c>
      <c r="X1010" s="6">
        <v>244418.62</v>
      </c>
      <c r="Y1010" s="6">
        <v>10215.969999999999</v>
      </c>
      <c r="Z1010" s="7">
        <v>43495</v>
      </c>
      <c r="AA10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10" s="35" t="str">
        <f>IFERROR(
                    _xlfn.XLOOKUP(Tabela1[[#This Row],[ID]],'Base_Solicitações MP'!B:B,'Base_Solicitações MP'!R:R),
                    "Não enviada")</f>
        <v>Diligência</v>
      </c>
      <c r="AC1010" s="15" t="str">
        <f>_xlfn.CONCAT(Tabela1[[#This Row],[Município]],"/",Tabela1[[#This Row],[UF]])</f>
        <v>Dom Eliseu/PA</v>
      </c>
    </row>
    <row r="1011" spans="1:29" x14ac:dyDescent="0.25">
      <c r="A1011" s="14" t="s">
        <v>705</v>
      </c>
      <c r="B1011" s="2" t="s">
        <v>9104</v>
      </c>
      <c r="C1011" s="2" t="s">
        <v>11988</v>
      </c>
      <c r="D1011" s="2" t="s">
        <v>1968</v>
      </c>
      <c r="E1011" s="1" t="s">
        <v>1969</v>
      </c>
      <c r="F1011" s="1">
        <v>2012</v>
      </c>
      <c r="G1011" s="1">
        <v>2</v>
      </c>
      <c r="H1011" s="1" t="s">
        <v>1109</v>
      </c>
      <c r="I1011" s="1" t="s">
        <v>52</v>
      </c>
      <c r="J1011" s="1" t="s">
        <v>29</v>
      </c>
      <c r="K1011" s="1" t="str">
        <f>IF(Tabela1[[#This Row],[Situação da Obra]]="Inacabada - PC Técnica Concluída","Inacabada",Tabela1[[#This Row],[Situação da Obra]])</f>
        <v>Inacabada</v>
      </c>
      <c r="L1011" s="1" t="s">
        <v>30</v>
      </c>
      <c r="M1011" s="4">
        <v>44915</v>
      </c>
      <c r="N1011" s="5">
        <v>0.6351</v>
      </c>
      <c r="O1011" s="4"/>
      <c r="P1011" s="1" t="s">
        <v>1935</v>
      </c>
      <c r="Q1011" s="1" t="s">
        <v>710</v>
      </c>
      <c r="R1011" s="1" t="s">
        <v>32</v>
      </c>
      <c r="S1011" s="1" t="s">
        <v>1936</v>
      </c>
      <c r="T1011" s="1" t="s">
        <v>712</v>
      </c>
      <c r="U1011" s="6" t="s">
        <v>41</v>
      </c>
      <c r="V1011" s="6">
        <v>161139.32</v>
      </c>
      <c r="W1011" s="6">
        <v>0</v>
      </c>
      <c r="X1011" s="6">
        <v>161139.32</v>
      </c>
      <c r="Y1011" s="6" t="s">
        <v>41</v>
      </c>
      <c r="Z1011" s="7">
        <v>44407</v>
      </c>
      <c r="AA10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11" s="35" t="str">
        <f>IFERROR(
                    _xlfn.XLOOKUP(Tabela1[[#This Row],[ID]],'Base_Solicitações MP'!B:B,'Base_Solicitações MP'!R:R),
                    "Não enviada")</f>
        <v>Em Cadastramento</v>
      </c>
      <c r="AC1011" s="15" t="str">
        <f>_xlfn.CONCAT(Tabela1[[#This Row],[Município]],"/",Tabela1[[#This Row],[UF]])</f>
        <v>Santa Rita/PB</v>
      </c>
    </row>
    <row r="1012" spans="1:29" x14ac:dyDescent="0.25">
      <c r="A1012" s="14" t="s">
        <v>705</v>
      </c>
      <c r="B1012" s="2" t="s">
        <v>9105</v>
      </c>
      <c r="C1012" s="2" t="s">
        <v>11989</v>
      </c>
      <c r="D1012" s="2" t="s">
        <v>1968</v>
      </c>
      <c r="E1012" s="1" t="s">
        <v>1969</v>
      </c>
      <c r="F1012" s="1">
        <v>2012</v>
      </c>
      <c r="G1012" s="1">
        <v>2</v>
      </c>
      <c r="H1012" s="1" t="s">
        <v>1109</v>
      </c>
      <c r="I1012" s="1" t="s">
        <v>52</v>
      </c>
      <c r="J1012" s="1" t="s">
        <v>29</v>
      </c>
      <c r="K1012" s="1" t="str">
        <f>IF(Tabela1[[#This Row],[Situação da Obra]]="Inacabada - PC Técnica Concluída","Inacabada",Tabela1[[#This Row],[Situação da Obra]])</f>
        <v>Inacabada</v>
      </c>
      <c r="L1012" s="1" t="s">
        <v>30</v>
      </c>
      <c r="M1012" s="4">
        <v>44915</v>
      </c>
      <c r="N1012" s="5">
        <v>0.75870000000000004</v>
      </c>
      <c r="O1012" s="4"/>
      <c r="P1012" s="1" t="s">
        <v>1935</v>
      </c>
      <c r="Q1012" s="1" t="s">
        <v>710</v>
      </c>
      <c r="R1012" s="1" t="s">
        <v>32</v>
      </c>
      <c r="S1012" s="1" t="s">
        <v>1936</v>
      </c>
      <c r="T1012" s="1" t="s">
        <v>712</v>
      </c>
      <c r="U1012" s="6" t="s">
        <v>41</v>
      </c>
      <c r="V1012" s="6">
        <v>161139.32</v>
      </c>
      <c r="W1012" s="6">
        <v>0</v>
      </c>
      <c r="X1012" s="6">
        <v>161139.32</v>
      </c>
      <c r="Y1012" s="6" t="s">
        <v>41</v>
      </c>
      <c r="Z1012" s="7">
        <v>44407</v>
      </c>
      <c r="AA10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12" s="35" t="str">
        <f>IFERROR(
                    _xlfn.XLOOKUP(Tabela1[[#This Row],[ID]],'Base_Solicitações MP'!B:B,'Base_Solicitações MP'!R:R),
                    "Não enviada")</f>
        <v>Em Cadastramento</v>
      </c>
      <c r="AC1012" s="15" t="str">
        <f>_xlfn.CONCAT(Tabela1[[#This Row],[Município]],"/",Tabela1[[#This Row],[UF]])</f>
        <v>Santa Rita/PB</v>
      </c>
    </row>
    <row r="1013" spans="1:29" x14ac:dyDescent="0.25">
      <c r="A1013" s="14" t="s">
        <v>705</v>
      </c>
      <c r="B1013" s="2" t="s">
        <v>9106</v>
      </c>
      <c r="C1013" s="2" t="s">
        <v>11990</v>
      </c>
      <c r="D1013" s="2" t="s">
        <v>1970</v>
      </c>
      <c r="E1013" s="1" t="s">
        <v>1971</v>
      </c>
      <c r="F1013" s="1">
        <v>2012</v>
      </c>
      <c r="G1013" s="1">
        <v>1</v>
      </c>
      <c r="H1013" s="1" t="s">
        <v>1972</v>
      </c>
      <c r="I1013" s="1" t="s">
        <v>634</v>
      </c>
      <c r="J1013" s="1" t="s">
        <v>29</v>
      </c>
      <c r="K1013" s="1" t="str">
        <f>IF(Tabela1[[#This Row],[Situação da Obra]]="Inacabada - PC Técnica Concluída","Inacabada",Tabela1[[#This Row],[Situação da Obra]])</f>
        <v>Inacabada</v>
      </c>
      <c r="L1013" s="1" t="s">
        <v>30</v>
      </c>
      <c r="M1013" s="4">
        <v>44915</v>
      </c>
      <c r="N1013" s="5">
        <v>0.54339999999999999</v>
      </c>
      <c r="O1013" s="4">
        <v>42998</v>
      </c>
      <c r="P1013" s="1" t="s">
        <v>1935</v>
      </c>
      <c r="Q1013" s="1" t="s">
        <v>710</v>
      </c>
      <c r="R1013" s="1" t="s">
        <v>32</v>
      </c>
      <c r="S1013" s="1" t="s">
        <v>1936</v>
      </c>
      <c r="T1013" s="1" t="s">
        <v>712</v>
      </c>
      <c r="U1013" s="6">
        <v>230216.89</v>
      </c>
      <c r="V1013" s="6">
        <v>178764.97</v>
      </c>
      <c r="W1013" s="6">
        <v>0</v>
      </c>
      <c r="X1013" s="6">
        <v>178764.97</v>
      </c>
      <c r="Y1013" s="6">
        <v>0</v>
      </c>
      <c r="Z1013" s="7">
        <v>43130</v>
      </c>
      <c r="AA10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13" s="35" t="str">
        <f>IFERROR(
                    _xlfn.XLOOKUP(Tabela1[[#This Row],[ID]],'Base_Solicitações MP'!B:B,'Base_Solicitações MP'!R:R),
                    "Não enviada")</f>
        <v>Não enviada</v>
      </c>
      <c r="AC1013" s="15" t="str">
        <f>_xlfn.CONCAT(Tabela1[[#This Row],[Município]],"/",Tabela1[[#This Row],[UF]])</f>
        <v>Biguaçu/SC</v>
      </c>
    </row>
    <row r="1014" spans="1:29" x14ac:dyDescent="0.25">
      <c r="A1014" s="14" t="s">
        <v>705</v>
      </c>
      <c r="B1014" s="2" t="s">
        <v>9107</v>
      </c>
      <c r="C1014" s="2" t="s">
        <v>11991</v>
      </c>
      <c r="D1014" s="3" t="s">
        <v>1973</v>
      </c>
      <c r="E1014" s="1" t="s">
        <v>1974</v>
      </c>
      <c r="F1014" s="1">
        <v>2012</v>
      </c>
      <c r="G1014" s="1">
        <v>7</v>
      </c>
      <c r="H1014" s="1" t="s">
        <v>418</v>
      </c>
      <c r="I1014" s="1" t="s">
        <v>352</v>
      </c>
      <c r="J1014" s="1" t="s">
        <v>40</v>
      </c>
      <c r="K1014" s="1" t="str">
        <f>IF(Tabela1[[#This Row],[Situação da Obra]]="Inacabada - PC Técnica Concluída","Inacabada",Tabela1[[#This Row],[Situação da Obra]])</f>
        <v>Inacabada</v>
      </c>
      <c r="L1014" s="1" t="s">
        <v>30</v>
      </c>
      <c r="M1014" s="4">
        <v>43432</v>
      </c>
      <c r="N1014" s="5">
        <v>0.79810000000000003</v>
      </c>
      <c r="O1014" s="4">
        <v>43312</v>
      </c>
      <c r="P1014" s="1" t="s">
        <v>709</v>
      </c>
      <c r="Q1014" s="1" t="s">
        <v>710</v>
      </c>
      <c r="R1014" s="1" t="s">
        <v>168</v>
      </c>
      <c r="S1014" s="1" t="s">
        <v>716</v>
      </c>
      <c r="T1014" s="1" t="s">
        <v>712</v>
      </c>
      <c r="U1014" s="6">
        <v>637742.43999999994</v>
      </c>
      <c r="V1014" s="6">
        <v>495864.46</v>
      </c>
      <c r="W1014" s="6">
        <v>0</v>
      </c>
      <c r="X1014" s="6">
        <v>495864.46</v>
      </c>
      <c r="Y1014" s="6">
        <v>0</v>
      </c>
      <c r="Z1014" s="7">
        <v>43342</v>
      </c>
      <c r="AA10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14" s="35" t="str">
        <f>IFERROR(
                    _xlfn.XLOOKUP(Tabela1[[#This Row],[ID]],'Base_Solicitações MP'!B:B,'Base_Solicitações MP'!R:R),
                    "Não enviada")</f>
        <v>Aguardando Análise FNDE</v>
      </c>
      <c r="AC1014" s="15" t="str">
        <f>_xlfn.CONCAT(Tabela1[[#This Row],[Município]],"/",Tabela1[[#This Row],[UF]])</f>
        <v>Maceió/AL</v>
      </c>
    </row>
    <row r="1015" spans="1:29" x14ac:dyDescent="0.25">
      <c r="A1015" s="14" t="s">
        <v>705</v>
      </c>
      <c r="B1015" s="2" t="s">
        <v>9108</v>
      </c>
      <c r="C1015" s="2" t="s">
        <v>11992</v>
      </c>
      <c r="D1015" s="3" t="s">
        <v>1973</v>
      </c>
      <c r="E1015" s="1" t="s">
        <v>1974</v>
      </c>
      <c r="F1015" s="1">
        <v>2012</v>
      </c>
      <c r="G1015" s="1">
        <v>7</v>
      </c>
      <c r="H1015" s="1" t="s">
        <v>1975</v>
      </c>
      <c r="I1015" s="1" t="s">
        <v>352</v>
      </c>
      <c r="J1015" s="1" t="s">
        <v>40</v>
      </c>
      <c r="K1015" s="1" t="str">
        <f>IF(Tabela1[[#This Row],[Situação da Obra]]="Inacabada - PC Técnica Concluída","Inacabada",Tabela1[[#This Row],[Situação da Obra]])</f>
        <v>Inacabada</v>
      </c>
      <c r="L1015" s="1" t="s">
        <v>30</v>
      </c>
      <c r="M1015" s="4">
        <v>43432</v>
      </c>
      <c r="N1015" s="5">
        <v>0.33450000000000002</v>
      </c>
      <c r="O1015" s="4">
        <v>43312</v>
      </c>
      <c r="P1015" s="1" t="s">
        <v>709</v>
      </c>
      <c r="Q1015" s="1" t="s">
        <v>710</v>
      </c>
      <c r="R1015" s="1" t="s">
        <v>168</v>
      </c>
      <c r="S1015" s="1" t="s">
        <v>716</v>
      </c>
      <c r="T1015" s="1" t="s">
        <v>712</v>
      </c>
      <c r="U1015" s="6">
        <v>648016.53</v>
      </c>
      <c r="V1015" s="6">
        <v>495864.46</v>
      </c>
      <c r="W1015" s="6">
        <v>0</v>
      </c>
      <c r="X1015" s="6">
        <v>495864.46</v>
      </c>
      <c r="Y1015" s="6">
        <v>0</v>
      </c>
      <c r="Z1015" s="7">
        <v>43342</v>
      </c>
      <c r="AA10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15" s="35" t="str">
        <f>IFERROR(
                    _xlfn.XLOOKUP(Tabela1[[#This Row],[ID]],'Base_Solicitações MP'!B:B,'Base_Solicitações MP'!R:R),
                    "Não enviada")</f>
        <v>Diligência</v>
      </c>
      <c r="AC1015" s="15" t="str">
        <f>_xlfn.CONCAT(Tabela1[[#This Row],[Município]],"/",Tabela1[[#This Row],[UF]])</f>
        <v>Boca da Mata/AL</v>
      </c>
    </row>
    <row r="1016" spans="1:29" x14ac:dyDescent="0.25">
      <c r="A1016" s="14" t="s">
        <v>705</v>
      </c>
      <c r="B1016" s="2" t="s">
        <v>9109</v>
      </c>
      <c r="C1016" s="2" t="s">
        <v>11993</v>
      </c>
      <c r="D1016" s="3" t="s">
        <v>1976</v>
      </c>
      <c r="E1016" s="1" t="s">
        <v>1977</v>
      </c>
      <c r="F1016" s="1">
        <v>2012</v>
      </c>
      <c r="G1016" s="1">
        <v>10</v>
      </c>
      <c r="H1016" s="1" t="s">
        <v>1057</v>
      </c>
      <c r="I1016" s="1" t="s">
        <v>129</v>
      </c>
      <c r="J1016" s="1" t="s">
        <v>56</v>
      </c>
      <c r="K1016" s="1" t="str">
        <f>IF(Tabela1[[#This Row],[Situação da Obra]]="Inacabada - PC Técnica Concluída","Inacabada",Tabela1[[#This Row],[Situação da Obra]])</f>
        <v>Paralisada</v>
      </c>
      <c r="L1016" s="1" t="s">
        <v>30</v>
      </c>
      <c r="M1016" s="4">
        <v>44769</v>
      </c>
      <c r="N1016" s="5">
        <v>0.1119</v>
      </c>
      <c r="O1016" s="4">
        <v>45044</v>
      </c>
      <c r="P1016" s="1" t="s">
        <v>709</v>
      </c>
      <c r="Q1016" s="1" t="s">
        <v>710</v>
      </c>
      <c r="R1016" s="1" t="s">
        <v>168</v>
      </c>
      <c r="S1016" s="1" t="s">
        <v>716</v>
      </c>
      <c r="T1016" s="1" t="s">
        <v>712</v>
      </c>
      <c r="U1016" s="6">
        <v>486102.82</v>
      </c>
      <c r="V1016" s="6">
        <v>489622.49</v>
      </c>
      <c r="W1016" s="6">
        <v>0</v>
      </c>
      <c r="X1016" s="6">
        <v>489622.49</v>
      </c>
      <c r="Y1016" s="6">
        <v>442402.07</v>
      </c>
      <c r="Z1016" s="7">
        <v>45208</v>
      </c>
      <c r="AA10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16" s="35" t="str">
        <f>IFERROR(
                    _xlfn.XLOOKUP(Tabela1[[#This Row],[ID]],'Base_Solicitações MP'!B:B,'Base_Solicitações MP'!R:R),
                    "Não enviada")</f>
        <v>Em Cadastramento</v>
      </c>
      <c r="AC1016" s="15" t="str">
        <f>_xlfn.CONCAT(Tabela1[[#This Row],[Município]],"/",Tabela1[[#This Row],[UF]])</f>
        <v>Mossoró/RN</v>
      </c>
    </row>
    <row r="1017" spans="1:29" x14ac:dyDescent="0.25">
      <c r="A1017" s="14" t="s">
        <v>705</v>
      </c>
      <c r="B1017" s="2" t="s">
        <v>9110</v>
      </c>
      <c r="C1017" s="2" t="s">
        <v>11994</v>
      </c>
      <c r="D1017" s="3" t="s">
        <v>1976</v>
      </c>
      <c r="E1017" s="1" t="s">
        <v>1977</v>
      </c>
      <c r="F1017" s="1">
        <v>2012</v>
      </c>
      <c r="G1017" s="1">
        <v>10</v>
      </c>
      <c r="H1017" s="1" t="s">
        <v>179</v>
      </c>
      <c r="I1017" s="1" t="s">
        <v>129</v>
      </c>
      <c r="J1017" s="1" t="s">
        <v>56</v>
      </c>
      <c r="K1017" s="1" t="str">
        <f>IF(Tabela1[[#This Row],[Situação da Obra]]="Inacabada - PC Técnica Concluída","Inacabada",Tabela1[[#This Row],[Situação da Obra]])</f>
        <v>Paralisada</v>
      </c>
      <c r="L1017" s="1" t="s">
        <v>30</v>
      </c>
      <c r="M1017" s="4">
        <v>44701</v>
      </c>
      <c r="N1017" s="5">
        <v>0.86240000000000006</v>
      </c>
      <c r="O1017" s="4">
        <v>45044</v>
      </c>
      <c r="P1017" s="1" t="s">
        <v>709</v>
      </c>
      <c r="Q1017" s="1" t="s">
        <v>710</v>
      </c>
      <c r="R1017" s="1" t="s">
        <v>168</v>
      </c>
      <c r="S1017" s="1" t="s">
        <v>716</v>
      </c>
      <c r="T1017" s="1" t="s">
        <v>712</v>
      </c>
      <c r="U1017" s="6">
        <v>546392.04</v>
      </c>
      <c r="V1017" s="6">
        <v>489622.49</v>
      </c>
      <c r="W1017" s="6">
        <v>0</v>
      </c>
      <c r="X1017" s="6">
        <v>489622.49</v>
      </c>
      <c r="Y1017" s="6">
        <v>442402.07</v>
      </c>
      <c r="Z1017" s="7">
        <v>45208</v>
      </c>
      <c r="AA10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17" s="35" t="str">
        <f>IFERROR(
                    _xlfn.XLOOKUP(Tabela1[[#This Row],[ID]],'Base_Solicitações MP'!B:B,'Base_Solicitações MP'!R:R),
                    "Não enviada")</f>
        <v>Em Cadastramento</v>
      </c>
      <c r="AC1017" s="15" t="str">
        <f>_xlfn.CONCAT(Tabela1[[#This Row],[Município]],"/",Tabela1[[#This Row],[UF]])</f>
        <v>Natal/RN</v>
      </c>
    </row>
    <row r="1018" spans="1:29" x14ac:dyDescent="0.25">
      <c r="A1018" s="14" t="s">
        <v>705</v>
      </c>
      <c r="B1018" s="2" t="s">
        <v>9111</v>
      </c>
      <c r="C1018" s="2" t="s">
        <v>11995</v>
      </c>
      <c r="D1018" s="3" t="s">
        <v>1976</v>
      </c>
      <c r="E1018" s="1" t="s">
        <v>1977</v>
      </c>
      <c r="F1018" s="1">
        <v>2012</v>
      </c>
      <c r="G1018" s="1">
        <v>10</v>
      </c>
      <c r="H1018" s="1" t="s">
        <v>1978</v>
      </c>
      <c r="I1018" s="1" t="s">
        <v>129</v>
      </c>
      <c r="J1018" s="1" t="s">
        <v>56</v>
      </c>
      <c r="K1018" s="1" t="str">
        <f>IF(Tabela1[[#This Row],[Situação da Obra]]="Inacabada - PC Técnica Concluída","Inacabada",Tabela1[[#This Row],[Situação da Obra]])</f>
        <v>Paralisada</v>
      </c>
      <c r="L1018" s="1" t="s">
        <v>30</v>
      </c>
      <c r="M1018" s="4">
        <v>43451</v>
      </c>
      <c r="N1018" s="5">
        <v>1.2E-2</v>
      </c>
      <c r="O1018" s="4">
        <v>45044</v>
      </c>
      <c r="P1018" s="1" t="s">
        <v>709</v>
      </c>
      <c r="Q1018" s="1" t="s">
        <v>710</v>
      </c>
      <c r="R1018" s="1" t="s">
        <v>168</v>
      </c>
      <c r="S1018" s="1" t="s">
        <v>716</v>
      </c>
      <c r="T1018" s="1" t="s">
        <v>712</v>
      </c>
      <c r="U1018" s="6">
        <v>487553</v>
      </c>
      <c r="V1018" s="6">
        <v>489622.49</v>
      </c>
      <c r="W1018" s="6">
        <v>0</v>
      </c>
      <c r="X1018" s="6">
        <v>489622.49</v>
      </c>
      <c r="Y1018" s="6">
        <v>442402.07</v>
      </c>
      <c r="Z1018" s="7">
        <v>45208</v>
      </c>
      <c r="AA10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18" s="35" t="str">
        <f>IFERROR(
                    _xlfn.XLOOKUP(Tabela1[[#This Row],[ID]],'Base_Solicitações MP'!B:B,'Base_Solicitações MP'!R:R),
                    "Não enviada")</f>
        <v>Aguardando Análise FNDE</v>
      </c>
      <c r="AC1018" s="15" t="str">
        <f>_xlfn.CONCAT(Tabela1[[#This Row],[Município]],"/",Tabela1[[#This Row],[UF]])</f>
        <v>São Gonçalo do Amarante/RN</v>
      </c>
    </row>
    <row r="1019" spans="1:29" x14ac:dyDescent="0.25">
      <c r="A1019" s="14" t="s">
        <v>705</v>
      </c>
      <c r="B1019" s="2" t="s">
        <v>9112</v>
      </c>
      <c r="C1019" s="2" t="s">
        <v>11996</v>
      </c>
      <c r="D1019" s="3" t="s">
        <v>1976</v>
      </c>
      <c r="E1019" s="1" t="s">
        <v>1977</v>
      </c>
      <c r="F1019" s="1">
        <v>2012</v>
      </c>
      <c r="G1019" s="1">
        <v>10</v>
      </c>
      <c r="H1019" s="1" t="s">
        <v>179</v>
      </c>
      <c r="I1019" s="1" t="s">
        <v>129</v>
      </c>
      <c r="J1019" s="1" t="s">
        <v>56</v>
      </c>
      <c r="K1019" s="1" t="str">
        <f>IF(Tabela1[[#This Row],[Situação da Obra]]="Inacabada - PC Técnica Concluída","Inacabada",Tabela1[[#This Row],[Situação da Obra]])</f>
        <v>Paralisada</v>
      </c>
      <c r="L1019" s="1" t="s">
        <v>30</v>
      </c>
      <c r="M1019" s="4">
        <v>43462</v>
      </c>
      <c r="N1019" s="5">
        <v>0.85640000000000005</v>
      </c>
      <c r="O1019" s="4">
        <v>45044</v>
      </c>
      <c r="P1019" s="1" t="s">
        <v>709</v>
      </c>
      <c r="Q1019" s="1" t="s">
        <v>710</v>
      </c>
      <c r="R1019" s="1" t="s">
        <v>168</v>
      </c>
      <c r="S1019" s="1" t="s">
        <v>716</v>
      </c>
      <c r="T1019" s="1" t="s">
        <v>712</v>
      </c>
      <c r="U1019" s="6">
        <v>571738.9</v>
      </c>
      <c r="V1019" s="6">
        <v>489622.49</v>
      </c>
      <c r="W1019" s="6">
        <v>0</v>
      </c>
      <c r="X1019" s="6">
        <v>489622.49</v>
      </c>
      <c r="Y1019" s="6">
        <v>442402.07</v>
      </c>
      <c r="Z1019" s="7">
        <v>45208</v>
      </c>
      <c r="AA10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19" s="35" t="str">
        <f>IFERROR(
                    _xlfn.XLOOKUP(Tabela1[[#This Row],[ID]],'Base_Solicitações MP'!B:B,'Base_Solicitações MP'!R:R),
                    "Não enviada")</f>
        <v>Em Cadastramento</v>
      </c>
      <c r="AC1019" s="15" t="str">
        <f>_xlfn.CONCAT(Tabela1[[#This Row],[Município]],"/",Tabela1[[#This Row],[UF]])</f>
        <v>Natal/RN</v>
      </c>
    </row>
    <row r="1020" spans="1:29" x14ac:dyDescent="0.25">
      <c r="A1020" s="14" t="s">
        <v>705</v>
      </c>
      <c r="B1020" s="2" t="s">
        <v>9113</v>
      </c>
      <c r="C1020" s="2" t="s">
        <v>11997</v>
      </c>
      <c r="D1020" s="3" t="s">
        <v>1979</v>
      </c>
      <c r="E1020" s="1" t="s">
        <v>1980</v>
      </c>
      <c r="F1020" s="1">
        <v>2012</v>
      </c>
      <c r="G1020" s="1">
        <v>21</v>
      </c>
      <c r="H1020" s="1" t="s">
        <v>425</v>
      </c>
      <c r="I1020" s="1" t="s">
        <v>184</v>
      </c>
      <c r="J1020" s="1" t="s">
        <v>40</v>
      </c>
      <c r="K1020" s="1" t="str">
        <f>IF(Tabela1[[#This Row],[Situação da Obra]]="Inacabada - PC Técnica Concluída","Inacabada",Tabela1[[#This Row],[Situação da Obra]])</f>
        <v>Inacabada</v>
      </c>
      <c r="L1020" s="1" t="s">
        <v>30</v>
      </c>
      <c r="M1020" s="4">
        <v>43725</v>
      </c>
      <c r="N1020" s="5">
        <v>0.61309999999999998</v>
      </c>
      <c r="O1020" s="4">
        <v>43714</v>
      </c>
      <c r="P1020" s="1" t="s">
        <v>709</v>
      </c>
      <c r="Q1020" s="1" t="s">
        <v>710</v>
      </c>
      <c r="R1020" s="1" t="s">
        <v>168</v>
      </c>
      <c r="S1020" s="1" t="s">
        <v>1313</v>
      </c>
      <c r="T1020" s="1" t="s">
        <v>712</v>
      </c>
      <c r="U1020" s="6">
        <v>205957.22</v>
      </c>
      <c r="V1020" s="6">
        <v>171241.71</v>
      </c>
      <c r="W1020" s="6">
        <v>0</v>
      </c>
      <c r="X1020" s="6">
        <v>171241.71</v>
      </c>
      <c r="Y1020" s="6">
        <v>608577.73</v>
      </c>
      <c r="Z1020" s="7">
        <v>43717</v>
      </c>
      <c r="AA10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20" s="35" t="str">
        <f>IFERROR(
                    _xlfn.XLOOKUP(Tabela1[[#This Row],[ID]],'Base_Solicitações MP'!B:B,'Base_Solicitações MP'!R:R),
                    "Não enviada")</f>
        <v>Aguardando Análise FNDE</v>
      </c>
      <c r="AC1020" s="15" t="str">
        <f>_xlfn.CONCAT(Tabela1[[#This Row],[Município]],"/",Tabela1[[#This Row],[UF]])</f>
        <v>Santarém/PA</v>
      </c>
    </row>
    <row r="1021" spans="1:29" x14ac:dyDescent="0.25">
      <c r="A1021" s="14" t="s">
        <v>705</v>
      </c>
      <c r="B1021" s="2" t="s">
        <v>9114</v>
      </c>
      <c r="C1021" s="2" t="s">
        <v>11998</v>
      </c>
      <c r="D1021" s="2" t="s">
        <v>1981</v>
      </c>
      <c r="E1021" s="1" t="s">
        <v>1982</v>
      </c>
      <c r="F1021" s="1">
        <v>2012</v>
      </c>
      <c r="G1021" s="1">
        <v>11</v>
      </c>
      <c r="H1021" s="1" t="s">
        <v>1476</v>
      </c>
      <c r="I1021" s="1" t="s">
        <v>37</v>
      </c>
      <c r="J1021" s="1" t="s">
        <v>40</v>
      </c>
      <c r="K1021" s="1" t="str">
        <f>IF(Tabela1[[#This Row],[Situação da Obra]]="Inacabada - PC Técnica Concluída","Inacabada",Tabela1[[#This Row],[Situação da Obra]])</f>
        <v>Inacabada</v>
      </c>
      <c r="L1021" s="1" t="s">
        <v>30</v>
      </c>
      <c r="M1021" s="4">
        <v>43934</v>
      </c>
      <c r="N1021" s="5">
        <v>0.24360000000000001</v>
      </c>
      <c r="O1021" s="4">
        <v>43432</v>
      </c>
      <c r="P1021" s="1" t="s">
        <v>1935</v>
      </c>
      <c r="Q1021" s="1" t="s">
        <v>710</v>
      </c>
      <c r="R1021" s="1" t="s">
        <v>168</v>
      </c>
      <c r="S1021" s="1" t="s">
        <v>1936</v>
      </c>
      <c r="T1021" s="1" t="s">
        <v>712</v>
      </c>
      <c r="U1021" s="6">
        <v>162948.95000000001</v>
      </c>
      <c r="V1021" s="6">
        <v>167966.51</v>
      </c>
      <c r="W1021" s="6">
        <v>0</v>
      </c>
      <c r="X1021" s="6">
        <v>167966.51</v>
      </c>
      <c r="Y1021" s="6">
        <v>0</v>
      </c>
      <c r="Z1021" s="7">
        <v>43738</v>
      </c>
      <c r="AA10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21" s="35" t="str">
        <f>IFERROR(
                    _xlfn.XLOOKUP(Tabela1[[#This Row],[ID]],'Base_Solicitações MP'!B:B,'Base_Solicitações MP'!R:R),
                    "Não enviada")</f>
        <v>Não enviada</v>
      </c>
      <c r="AC1021" s="15" t="str">
        <f>_xlfn.CONCAT(Tabela1[[#This Row],[Município]],"/",Tabela1[[#This Row],[UF]])</f>
        <v>Teresina/PI</v>
      </c>
    </row>
    <row r="1022" spans="1:29" x14ac:dyDescent="0.25">
      <c r="A1022" s="14" t="s">
        <v>705</v>
      </c>
      <c r="B1022" s="2" t="s">
        <v>9115</v>
      </c>
      <c r="C1022" s="2" t="s">
        <v>11999</v>
      </c>
      <c r="D1022" s="2" t="s">
        <v>1983</v>
      </c>
      <c r="E1022" s="1" t="s">
        <v>1984</v>
      </c>
      <c r="F1022" s="1">
        <v>2012</v>
      </c>
      <c r="G1022" s="1">
        <v>44</v>
      </c>
      <c r="H1022" s="1" t="s">
        <v>378</v>
      </c>
      <c r="I1022" s="1" t="s">
        <v>99</v>
      </c>
      <c r="J1022" s="1" t="s">
        <v>56</v>
      </c>
      <c r="K1022" s="1" t="str">
        <f>IF(Tabela1[[#This Row],[Situação da Obra]]="Inacabada - PC Técnica Concluída","Inacabada",Tabela1[[#This Row],[Situação da Obra]])</f>
        <v>Paralisada</v>
      </c>
      <c r="L1022" s="1" t="s">
        <v>30</v>
      </c>
      <c r="M1022" s="4">
        <v>44949</v>
      </c>
      <c r="N1022" s="5">
        <v>0.7581</v>
      </c>
      <c r="O1022" s="4">
        <v>44936</v>
      </c>
      <c r="P1022" s="1" t="s">
        <v>1935</v>
      </c>
      <c r="Q1022" s="1" t="s">
        <v>710</v>
      </c>
      <c r="R1022" s="1" t="s">
        <v>168</v>
      </c>
      <c r="S1022" s="1" t="s">
        <v>1985</v>
      </c>
      <c r="T1022" s="1" t="s">
        <v>712</v>
      </c>
      <c r="U1022" s="6">
        <v>541674.06000000006</v>
      </c>
      <c r="V1022" s="6">
        <v>260548.37</v>
      </c>
      <c r="W1022" s="6">
        <v>0</v>
      </c>
      <c r="X1022" s="6">
        <v>260548.37</v>
      </c>
      <c r="Y1022" s="6">
        <v>1472640.92</v>
      </c>
      <c r="Z1022" s="7">
        <v>45342</v>
      </c>
      <c r="AA10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22" s="35" t="str">
        <f>IFERROR(
                    _xlfn.XLOOKUP(Tabela1[[#This Row],[ID]],'Base_Solicitações MP'!B:B,'Base_Solicitações MP'!R:R),
                    "Não enviada")</f>
        <v>Não enviada</v>
      </c>
      <c r="AC1022" s="15" t="str">
        <f>_xlfn.CONCAT(Tabela1[[#This Row],[Município]],"/",Tabela1[[#This Row],[UF]])</f>
        <v>Cachoeirinha/RS</v>
      </c>
    </row>
    <row r="1023" spans="1:29" x14ac:dyDescent="0.25">
      <c r="A1023" s="14" t="s">
        <v>705</v>
      </c>
      <c r="B1023" s="2" t="s">
        <v>9116</v>
      </c>
      <c r="C1023" s="2" t="s">
        <v>12000</v>
      </c>
      <c r="D1023" s="2" t="s">
        <v>1986</v>
      </c>
      <c r="E1023" s="1" t="s">
        <v>1987</v>
      </c>
      <c r="F1023" s="1">
        <v>2012</v>
      </c>
      <c r="G1023" s="1">
        <v>100</v>
      </c>
      <c r="H1023" s="1" t="s">
        <v>191</v>
      </c>
      <c r="I1023" s="1" t="s">
        <v>184</v>
      </c>
      <c r="J1023" s="1" t="s">
        <v>56</v>
      </c>
      <c r="K1023" s="1" t="str">
        <f>IF(Tabela1[[#This Row],[Situação da Obra]]="Inacabada - PC Técnica Concluída","Inacabada",Tabela1[[#This Row],[Situação da Obra]])</f>
        <v>Paralisada</v>
      </c>
      <c r="L1023" s="1" t="s">
        <v>30</v>
      </c>
      <c r="M1023" s="4">
        <v>42084</v>
      </c>
      <c r="N1023" s="5">
        <v>0.50649999999999995</v>
      </c>
      <c r="O1023" s="4">
        <v>44798</v>
      </c>
      <c r="P1023" s="1" t="s">
        <v>1935</v>
      </c>
      <c r="Q1023" s="1" t="s">
        <v>710</v>
      </c>
      <c r="R1023" s="1" t="s">
        <v>168</v>
      </c>
      <c r="S1023" s="1" t="s">
        <v>1947</v>
      </c>
      <c r="T1023" s="1" t="s">
        <v>712</v>
      </c>
      <c r="U1023" s="6">
        <v>238403.23</v>
      </c>
      <c r="V1023" s="6">
        <v>239697.52</v>
      </c>
      <c r="W1023" s="6">
        <v>0</v>
      </c>
      <c r="X1023" s="6">
        <v>239697.52</v>
      </c>
      <c r="Y1023" s="6">
        <v>2364324.54</v>
      </c>
      <c r="Z1023" s="7">
        <v>45322</v>
      </c>
      <c r="AA10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23" s="35" t="str">
        <f>IFERROR(
                    _xlfn.XLOOKUP(Tabela1[[#This Row],[ID]],'Base_Solicitações MP'!B:B,'Base_Solicitações MP'!R:R),
                    "Não enviada")</f>
        <v>Diligência</v>
      </c>
      <c r="AC1023" s="15" t="str">
        <f>_xlfn.CONCAT(Tabela1[[#This Row],[Município]],"/",Tabela1[[#This Row],[UF]])</f>
        <v>Belém/PA</v>
      </c>
    </row>
    <row r="1024" spans="1:29" x14ac:dyDescent="0.25">
      <c r="A1024" s="14" t="s">
        <v>705</v>
      </c>
      <c r="B1024" s="2" t="s">
        <v>9117</v>
      </c>
      <c r="C1024" s="2" t="s">
        <v>12001</v>
      </c>
      <c r="D1024" s="2" t="s">
        <v>1986</v>
      </c>
      <c r="E1024" s="1" t="s">
        <v>1987</v>
      </c>
      <c r="F1024" s="1">
        <v>2012</v>
      </c>
      <c r="G1024" s="1">
        <v>100</v>
      </c>
      <c r="H1024" s="1" t="s">
        <v>191</v>
      </c>
      <c r="I1024" s="1" t="s">
        <v>184</v>
      </c>
      <c r="J1024" s="1" t="s">
        <v>56</v>
      </c>
      <c r="K1024" s="1" t="str">
        <f>IF(Tabela1[[#This Row],[Situação da Obra]]="Inacabada - PC Técnica Concluída","Inacabada",Tabela1[[#This Row],[Situação da Obra]])</f>
        <v>Paralisada</v>
      </c>
      <c r="L1024" s="1" t="s">
        <v>30</v>
      </c>
      <c r="M1024" s="4">
        <v>42084</v>
      </c>
      <c r="N1024" s="5">
        <v>0.47960000000000003</v>
      </c>
      <c r="O1024" s="4">
        <v>44798</v>
      </c>
      <c r="P1024" s="1" t="s">
        <v>1935</v>
      </c>
      <c r="Q1024" s="1" t="s">
        <v>710</v>
      </c>
      <c r="R1024" s="1" t="s">
        <v>168</v>
      </c>
      <c r="S1024" s="1" t="s">
        <v>1947</v>
      </c>
      <c r="T1024" s="1" t="s">
        <v>712</v>
      </c>
      <c r="U1024" s="6">
        <v>238403.23</v>
      </c>
      <c r="V1024" s="6">
        <v>239697.52</v>
      </c>
      <c r="W1024" s="6">
        <v>0</v>
      </c>
      <c r="X1024" s="6">
        <v>239697.52</v>
      </c>
      <c r="Y1024" s="6">
        <v>2364324.54</v>
      </c>
      <c r="Z1024" s="7">
        <v>45322</v>
      </c>
      <c r="AA10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24" s="35" t="str">
        <f>IFERROR(
                    _xlfn.XLOOKUP(Tabela1[[#This Row],[ID]],'Base_Solicitações MP'!B:B,'Base_Solicitações MP'!R:R),
                    "Não enviada")</f>
        <v>Diligência</v>
      </c>
      <c r="AC1024" s="15" t="str">
        <f>_xlfn.CONCAT(Tabela1[[#This Row],[Município]],"/",Tabela1[[#This Row],[UF]])</f>
        <v>Belém/PA</v>
      </c>
    </row>
    <row r="1025" spans="1:29" x14ac:dyDescent="0.25">
      <c r="A1025" s="14" t="s">
        <v>705</v>
      </c>
      <c r="B1025" s="2" t="s">
        <v>9118</v>
      </c>
      <c r="C1025" s="2" t="s">
        <v>12002</v>
      </c>
      <c r="D1025" s="2" t="s">
        <v>1986</v>
      </c>
      <c r="E1025" s="1" t="s">
        <v>1987</v>
      </c>
      <c r="F1025" s="1">
        <v>2012</v>
      </c>
      <c r="G1025" s="1">
        <v>100</v>
      </c>
      <c r="H1025" s="1" t="s">
        <v>1508</v>
      </c>
      <c r="I1025" s="1" t="s">
        <v>184</v>
      </c>
      <c r="J1025" s="1" t="s">
        <v>56</v>
      </c>
      <c r="K1025" s="1" t="str">
        <f>IF(Tabela1[[#This Row],[Situação da Obra]]="Inacabada - PC Técnica Concluída","Inacabada",Tabela1[[#This Row],[Situação da Obra]])</f>
        <v>Paralisada</v>
      </c>
      <c r="L1025" s="1" t="s">
        <v>30</v>
      </c>
      <c r="M1025" s="4">
        <v>43375</v>
      </c>
      <c r="N1025" s="5">
        <v>0.87129999999999996</v>
      </c>
      <c r="O1025" s="4">
        <v>44924</v>
      </c>
      <c r="P1025" s="1" t="s">
        <v>1935</v>
      </c>
      <c r="Q1025" s="1" t="s">
        <v>710</v>
      </c>
      <c r="R1025" s="1" t="s">
        <v>168</v>
      </c>
      <c r="S1025" s="1" t="s">
        <v>1936</v>
      </c>
      <c r="T1025" s="1" t="s">
        <v>712</v>
      </c>
      <c r="U1025" s="6">
        <v>182076.14</v>
      </c>
      <c r="V1025" s="6">
        <v>182929.22</v>
      </c>
      <c r="W1025" s="6">
        <v>0</v>
      </c>
      <c r="X1025" s="6">
        <v>182929.22</v>
      </c>
      <c r="Y1025" s="6">
        <v>2364324.54</v>
      </c>
      <c r="Z1025" s="7">
        <v>45322</v>
      </c>
      <c r="AA10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25" s="35" t="str">
        <f>IFERROR(
                    _xlfn.XLOOKUP(Tabela1[[#This Row],[ID]],'Base_Solicitações MP'!B:B,'Base_Solicitações MP'!R:R),
                    "Não enviada")</f>
        <v>Diligência</v>
      </c>
      <c r="AC1025" s="15" t="str">
        <f>_xlfn.CONCAT(Tabela1[[#This Row],[Município]],"/",Tabela1[[#This Row],[UF]])</f>
        <v>Conceição do Araguaia/PA</v>
      </c>
    </row>
    <row r="1026" spans="1:29" x14ac:dyDescent="0.25">
      <c r="A1026" s="14" t="s">
        <v>705</v>
      </c>
      <c r="B1026" s="2" t="s">
        <v>9119</v>
      </c>
      <c r="C1026" s="2" t="s">
        <v>12003</v>
      </c>
      <c r="D1026" s="2" t="s">
        <v>1986</v>
      </c>
      <c r="E1026" s="1" t="s">
        <v>1987</v>
      </c>
      <c r="F1026" s="1">
        <v>2012</v>
      </c>
      <c r="G1026" s="1">
        <v>100</v>
      </c>
      <c r="H1026" s="1" t="s">
        <v>185</v>
      </c>
      <c r="I1026" s="1" t="s">
        <v>184</v>
      </c>
      <c r="J1026" s="1" t="s">
        <v>56</v>
      </c>
      <c r="K1026" s="1" t="str">
        <f>IF(Tabela1[[#This Row],[Situação da Obra]]="Inacabada - PC Técnica Concluída","Inacabada",Tabela1[[#This Row],[Situação da Obra]])</f>
        <v>Paralisada</v>
      </c>
      <c r="L1026" s="1" t="s">
        <v>30</v>
      </c>
      <c r="M1026" s="4">
        <v>42076</v>
      </c>
      <c r="N1026" s="5">
        <v>0.44419999999999998</v>
      </c>
      <c r="O1026" s="4">
        <v>44797</v>
      </c>
      <c r="P1026" s="1" t="s">
        <v>1935</v>
      </c>
      <c r="Q1026" s="1" t="s">
        <v>710</v>
      </c>
      <c r="R1026" s="1" t="s">
        <v>168</v>
      </c>
      <c r="S1026" s="1" t="s">
        <v>1936</v>
      </c>
      <c r="T1026" s="1" t="s">
        <v>712</v>
      </c>
      <c r="U1026" s="6">
        <v>180102.61</v>
      </c>
      <c r="V1026" s="6">
        <v>182929.22</v>
      </c>
      <c r="W1026" s="6">
        <v>0</v>
      </c>
      <c r="X1026" s="6">
        <v>182929.22</v>
      </c>
      <c r="Y1026" s="6">
        <v>2364324.54</v>
      </c>
      <c r="Z1026" s="7">
        <v>45322</v>
      </c>
      <c r="AA10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26" s="35" t="str">
        <f>IFERROR(
                    _xlfn.XLOOKUP(Tabela1[[#This Row],[ID]],'Base_Solicitações MP'!B:B,'Base_Solicitações MP'!R:R),
                    "Não enviada")</f>
        <v>Diligência</v>
      </c>
      <c r="AC1026" s="15" t="str">
        <f>_xlfn.CONCAT(Tabela1[[#This Row],[Município]],"/",Tabela1[[#This Row],[UF]])</f>
        <v>Castanhal/PA</v>
      </c>
    </row>
    <row r="1027" spans="1:29" x14ac:dyDescent="0.25">
      <c r="A1027" s="14" t="s">
        <v>705</v>
      </c>
      <c r="B1027" s="2" t="s">
        <v>9120</v>
      </c>
      <c r="C1027" s="2" t="s">
        <v>12004</v>
      </c>
      <c r="D1027" s="2" t="s">
        <v>1986</v>
      </c>
      <c r="E1027" s="1" t="s">
        <v>1987</v>
      </c>
      <c r="F1027" s="1">
        <v>2012</v>
      </c>
      <c r="G1027" s="1">
        <v>100</v>
      </c>
      <c r="H1027" s="1" t="s">
        <v>191</v>
      </c>
      <c r="I1027" s="1" t="s">
        <v>184</v>
      </c>
      <c r="J1027" s="1" t="s">
        <v>56</v>
      </c>
      <c r="K1027" s="1" t="str">
        <f>IF(Tabela1[[#This Row],[Situação da Obra]]="Inacabada - PC Técnica Concluída","Inacabada",Tabela1[[#This Row],[Situação da Obra]])</f>
        <v>Paralisada</v>
      </c>
      <c r="L1027" s="1" t="s">
        <v>30</v>
      </c>
      <c r="M1027" s="4">
        <v>42079</v>
      </c>
      <c r="N1027" s="5">
        <v>0.86180000000000001</v>
      </c>
      <c r="O1027" s="4">
        <v>44818</v>
      </c>
      <c r="P1027" s="1" t="s">
        <v>1935</v>
      </c>
      <c r="Q1027" s="1" t="s">
        <v>710</v>
      </c>
      <c r="R1027" s="1" t="s">
        <v>168</v>
      </c>
      <c r="S1027" s="1" t="s">
        <v>1985</v>
      </c>
      <c r="T1027" s="1" t="s">
        <v>712</v>
      </c>
      <c r="U1027" s="6">
        <v>152977.74</v>
      </c>
      <c r="V1027" s="6">
        <v>154395.88</v>
      </c>
      <c r="W1027" s="6">
        <v>0</v>
      </c>
      <c r="X1027" s="6">
        <v>154395.88</v>
      </c>
      <c r="Y1027" s="6">
        <v>2364324.54</v>
      </c>
      <c r="Z1027" s="7">
        <v>45322</v>
      </c>
      <c r="AA10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27" s="35" t="str">
        <f>IFERROR(
                    _xlfn.XLOOKUP(Tabela1[[#This Row],[ID]],'Base_Solicitações MP'!B:B,'Base_Solicitações MP'!R:R),
                    "Não enviada")</f>
        <v>Aguardando Análise FNDE</v>
      </c>
      <c r="AC1027" s="15" t="str">
        <f>_xlfn.CONCAT(Tabela1[[#This Row],[Município]],"/",Tabela1[[#This Row],[UF]])</f>
        <v>Belém/PA</v>
      </c>
    </row>
    <row r="1028" spans="1:29" x14ac:dyDescent="0.25">
      <c r="A1028" s="14" t="s">
        <v>705</v>
      </c>
      <c r="B1028" s="2" t="s">
        <v>9121</v>
      </c>
      <c r="C1028" s="2" t="s">
        <v>12005</v>
      </c>
      <c r="D1028" s="2" t="s">
        <v>1986</v>
      </c>
      <c r="E1028" s="1" t="s">
        <v>1987</v>
      </c>
      <c r="F1028" s="1">
        <v>2012</v>
      </c>
      <c r="G1028" s="1">
        <v>100</v>
      </c>
      <c r="H1028" s="1" t="s">
        <v>1988</v>
      </c>
      <c r="I1028" s="1" t="s">
        <v>184</v>
      </c>
      <c r="J1028" s="1" t="s">
        <v>56</v>
      </c>
      <c r="K1028" s="1" t="str">
        <f>IF(Tabela1[[#This Row],[Situação da Obra]]="Inacabada - PC Técnica Concluída","Inacabada",Tabela1[[#This Row],[Situação da Obra]])</f>
        <v>Paralisada</v>
      </c>
      <c r="L1028" s="1" t="s">
        <v>30</v>
      </c>
      <c r="M1028" s="4">
        <v>42352</v>
      </c>
      <c r="N1028" s="5">
        <v>0.20549999999999999</v>
      </c>
      <c r="O1028" s="4">
        <v>44921</v>
      </c>
      <c r="P1028" s="1" t="s">
        <v>1935</v>
      </c>
      <c r="Q1028" s="1" t="s">
        <v>710</v>
      </c>
      <c r="R1028" s="1" t="s">
        <v>168</v>
      </c>
      <c r="S1028" s="1" t="s">
        <v>1947</v>
      </c>
      <c r="T1028" s="1" t="s">
        <v>712</v>
      </c>
      <c r="U1028" s="6">
        <v>233679</v>
      </c>
      <c r="V1028" s="6">
        <v>239697.52</v>
      </c>
      <c r="W1028" s="6">
        <v>0</v>
      </c>
      <c r="X1028" s="6">
        <v>239697.52</v>
      </c>
      <c r="Y1028" s="6">
        <v>2364324.54</v>
      </c>
      <c r="Z1028" s="7">
        <v>45322</v>
      </c>
      <c r="AA10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28" s="35" t="str">
        <f>IFERROR(
                    _xlfn.XLOOKUP(Tabela1[[#This Row],[ID]],'Base_Solicitações MP'!B:B,'Base_Solicitações MP'!R:R),
                    "Não enviada")</f>
        <v>Diligência</v>
      </c>
      <c r="AC1028" s="15" t="str">
        <f>_xlfn.CONCAT(Tabela1[[#This Row],[Município]],"/",Tabela1[[#This Row],[UF]])</f>
        <v>Santa Isabel do Pará/PA</v>
      </c>
    </row>
    <row r="1029" spans="1:29" x14ac:dyDescent="0.25">
      <c r="A1029" s="14" t="s">
        <v>705</v>
      </c>
      <c r="B1029" s="2" t="s">
        <v>9122</v>
      </c>
      <c r="C1029" s="2" t="s">
        <v>12006</v>
      </c>
      <c r="D1029" s="2" t="s">
        <v>1986</v>
      </c>
      <c r="E1029" s="1" t="s">
        <v>1987</v>
      </c>
      <c r="F1029" s="1">
        <v>2012</v>
      </c>
      <c r="G1029" s="1">
        <v>100</v>
      </c>
      <c r="H1029" s="1" t="s">
        <v>1988</v>
      </c>
      <c r="I1029" s="1" t="s">
        <v>184</v>
      </c>
      <c r="J1029" s="1" t="s">
        <v>56</v>
      </c>
      <c r="K1029" s="1" t="str">
        <f>IF(Tabela1[[#This Row],[Situação da Obra]]="Inacabada - PC Técnica Concluída","Inacabada",Tabela1[[#This Row],[Situação da Obra]])</f>
        <v>Paralisada</v>
      </c>
      <c r="L1029" s="1" t="s">
        <v>30</v>
      </c>
      <c r="M1029" s="4">
        <v>43199</v>
      </c>
      <c r="N1029" s="5">
        <v>0.15040000000000001</v>
      </c>
      <c r="O1029" s="4">
        <v>44921</v>
      </c>
      <c r="P1029" s="1" t="s">
        <v>1935</v>
      </c>
      <c r="Q1029" s="1" t="s">
        <v>710</v>
      </c>
      <c r="R1029" s="1" t="s">
        <v>168</v>
      </c>
      <c r="S1029" s="1" t="s">
        <v>1947</v>
      </c>
      <c r="T1029" s="1" t="s">
        <v>712</v>
      </c>
      <c r="U1029" s="6">
        <v>227733.37</v>
      </c>
      <c r="V1029" s="6">
        <v>239697.52</v>
      </c>
      <c r="W1029" s="6">
        <v>0</v>
      </c>
      <c r="X1029" s="6">
        <v>239697.52</v>
      </c>
      <c r="Y1029" s="6">
        <v>2364324.54</v>
      </c>
      <c r="Z1029" s="7">
        <v>45322</v>
      </c>
      <c r="AA10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29" s="35" t="str">
        <f>IFERROR(
                    _xlfn.XLOOKUP(Tabela1[[#This Row],[ID]],'Base_Solicitações MP'!B:B,'Base_Solicitações MP'!R:R),
                    "Não enviada")</f>
        <v>Aguardando Análise FNDE</v>
      </c>
      <c r="AC1029" s="15" t="str">
        <f>_xlfn.CONCAT(Tabela1[[#This Row],[Município]],"/",Tabela1[[#This Row],[UF]])</f>
        <v>Santa Isabel do Pará/PA</v>
      </c>
    </row>
    <row r="1030" spans="1:29" x14ac:dyDescent="0.25">
      <c r="A1030" s="14" t="s">
        <v>705</v>
      </c>
      <c r="B1030" s="2" t="s">
        <v>9123</v>
      </c>
      <c r="C1030" s="2" t="s">
        <v>12007</v>
      </c>
      <c r="D1030" s="2" t="s">
        <v>1986</v>
      </c>
      <c r="E1030" s="1" t="s">
        <v>1987</v>
      </c>
      <c r="F1030" s="1">
        <v>2012</v>
      </c>
      <c r="G1030" s="1">
        <v>100</v>
      </c>
      <c r="H1030" s="1" t="s">
        <v>425</v>
      </c>
      <c r="I1030" s="1" t="s">
        <v>184</v>
      </c>
      <c r="J1030" s="1" t="s">
        <v>56</v>
      </c>
      <c r="K1030" s="1" t="str">
        <f>IF(Tabela1[[#This Row],[Situação da Obra]]="Inacabada - PC Técnica Concluída","Inacabada",Tabela1[[#This Row],[Situação da Obra]])</f>
        <v>Paralisada</v>
      </c>
      <c r="L1030" s="1" t="s">
        <v>30</v>
      </c>
      <c r="M1030" s="4">
        <v>43929</v>
      </c>
      <c r="N1030" s="5">
        <v>0.50819999999999999</v>
      </c>
      <c r="O1030" s="4">
        <v>44921</v>
      </c>
      <c r="P1030" s="1" t="s">
        <v>1935</v>
      </c>
      <c r="Q1030" s="1" t="s">
        <v>710</v>
      </c>
      <c r="R1030" s="1" t="s">
        <v>168</v>
      </c>
      <c r="S1030" s="1" t="s">
        <v>1936</v>
      </c>
      <c r="T1030" s="1" t="s">
        <v>712</v>
      </c>
      <c r="U1030" s="6">
        <v>223931.46</v>
      </c>
      <c r="V1030" s="6">
        <v>182929.22</v>
      </c>
      <c r="W1030" s="6">
        <v>0</v>
      </c>
      <c r="X1030" s="6">
        <v>182929.22</v>
      </c>
      <c r="Y1030" s="6">
        <v>2364324.54</v>
      </c>
      <c r="Z1030" s="7">
        <v>45322</v>
      </c>
      <c r="AA10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30" s="35" t="str">
        <f>IFERROR(
                    _xlfn.XLOOKUP(Tabela1[[#This Row],[ID]],'Base_Solicitações MP'!B:B,'Base_Solicitações MP'!R:R),
                    "Não enviada")</f>
        <v>Em Cadastramento</v>
      </c>
      <c r="AC1030" s="15" t="str">
        <f>_xlfn.CONCAT(Tabela1[[#This Row],[Município]],"/",Tabela1[[#This Row],[UF]])</f>
        <v>Santarém/PA</v>
      </c>
    </row>
    <row r="1031" spans="1:29" x14ac:dyDescent="0.25">
      <c r="A1031" s="14" t="s">
        <v>705</v>
      </c>
      <c r="B1031" s="2" t="s">
        <v>9124</v>
      </c>
      <c r="C1031" s="2" t="s">
        <v>12008</v>
      </c>
      <c r="D1031" s="2" t="s">
        <v>1986</v>
      </c>
      <c r="E1031" s="1" t="s">
        <v>1987</v>
      </c>
      <c r="F1031" s="1">
        <v>2012</v>
      </c>
      <c r="G1031" s="1">
        <v>100</v>
      </c>
      <c r="H1031" s="1" t="s">
        <v>1989</v>
      </c>
      <c r="I1031" s="1" t="s">
        <v>184</v>
      </c>
      <c r="J1031" s="1" t="s">
        <v>56</v>
      </c>
      <c r="K1031" s="1" t="str">
        <f>IF(Tabela1[[#This Row],[Situação da Obra]]="Inacabada - PC Técnica Concluída","Inacabada",Tabela1[[#This Row],[Situação da Obra]])</f>
        <v>Paralisada</v>
      </c>
      <c r="L1031" s="1" t="s">
        <v>30</v>
      </c>
      <c r="M1031" s="4">
        <v>42340</v>
      </c>
      <c r="N1031" s="5">
        <v>0.4748</v>
      </c>
      <c r="O1031" s="4">
        <v>44935</v>
      </c>
      <c r="P1031" s="1" t="s">
        <v>1935</v>
      </c>
      <c r="Q1031" s="1" t="s">
        <v>710</v>
      </c>
      <c r="R1031" s="1" t="s">
        <v>168</v>
      </c>
      <c r="S1031" s="1" t="s">
        <v>1936</v>
      </c>
      <c r="T1031" s="1" t="s">
        <v>712</v>
      </c>
      <c r="U1031" s="6">
        <v>181907.33</v>
      </c>
      <c r="V1031" s="6">
        <v>182929.22</v>
      </c>
      <c r="W1031" s="6">
        <v>0</v>
      </c>
      <c r="X1031" s="6">
        <v>182929.22</v>
      </c>
      <c r="Y1031" s="6">
        <v>2364324.54</v>
      </c>
      <c r="Z1031" s="7">
        <v>45322</v>
      </c>
      <c r="AA10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31" s="35" t="str">
        <f>IFERROR(
                    _xlfn.XLOOKUP(Tabela1[[#This Row],[ID]],'Base_Solicitações MP'!B:B,'Base_Solicitações MP'!R:R),
                    "Não enviada")</f>
        <v>Em Cadastramento</v>
      </c>
      <c r="AC1031" s="15" t="str">
        <f>_xlfn.CONCAT(Tabela1[[#This Row],[Município]],"/",Tabela1[[#This Row],[UF]])</f>
        <v>Bragança/PA</v>
      </c>
    </row>
    <row r="1032" spans="1:29" x14ac:dyDescent="0.25">
      <c r="A1032" s="14" t="s">
        <v>705</v>
      </c>
      <c r="B1032" s="2" t="s">
        <v>9125</v>
      </c>
      <c r="C1032" s="2" t="s">
        <v>12009</v>
      </c>
      <c r="D1032" s="2" t="s">
        <v>1986</v>
      </c>
      <c r="E1032" s="1" t="s">
        <v>1987</v>
      </c>
      <c r="F1032" s="1">
        <v>2012</v>
      </c>
      <c r="G1032" s="1">
        <v>100</v>
      </c>
      <c r="H1032" s="1" t="s">
        <v>425</v>
      </c>
      <c r="I1032" s="1" t="s">
        <v>184</v>
      </c>
      <c r="J1032" s="1" t="s">
        <v>56</v>
      </c>
      <c r="K1032" s="1" t="str">
        <f>IF(Tabela1[[#This Row],[Situação da Obra]]="Inacabada - PC Técnica Concluída","Inacabada",Tabela1[[#This Row],[Situação da Obra]])</f>
        <v>Paralisada</v>
      </c>
      <c r="L1032" s="1" t="s">
        <v>30</v>
      </c>
      <c r="M1032" s="4">
        <v>42185</v>
      </c>
      <c r="N1032" s="5">
        <v>0.1119</v>
      </c>
      <c r="O1032" s="4">
        <v>44952</v>
      </c>
      <c r="P1032" s="1" t="s">
        <v>1935</v>
      </c>
      <c r="Q1032" s="1" t="s">
        <v>710</v>
      </c>
      <c r="R1032" s="1" t="s">
        <v>168</v>
      </c>
      <c r="S1032" s="1" t="s">
        <v>1936</v>
      </c>
      <c r="T1032" s="1" t="s">
        <v>712</v>
      </c>
      <c r="U1032" s="6">
        <v>180510.07</v>
      </c>
      <c r="V1032" s="6">
        <v>182929.22</v>
      </c>
      <c r="W1032" s="6">
        <v>0</v>
      </c>
      <c r="X1032" s="6">
        <v>182929.22</v>
      </c>
      <c r="Y1032" s="6">
        <v>2364324.54</v>
      </c>
      <c r="Z1032" s="7">
        <v>45322</v>
      </c>
      <c r="AA10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32" s="35" t="str">
        <f>IFERROR(
                    _xlfn.XLOOKUP(Tabela1[[#This Row],[ID]],'Base_Solicitações MP'!B:B,'Base_Solicitações MP'!R:R),
                    "Não enviada")</f>
        <v>Diligência</v>
      </c>
      <c r="AC1032" s="15" t="str">
        <f>_xlfn.CONCAT(Tabela1[[#This Row],[Município]],"/",Tabela1[[#This Row],[UF]])</f>
        <v>Santarém/PA</v>
      </c>
    </row>
    <row r="1033" spans="1:29" x14ac:dyDescent="0.25">
      <c r="A1033" s="14" t="s">
        <v>705</v>
      </c>
      <c r="B1033" s="2" t="s">
        <v>9126</v>
      </c>
      <c r="C1033" s="2" t="s">
        <v>12010</v>
      </c>
      <c r="D1033" s="2" t="s">
        <v>1986</v>
      </c>
      <c r="E1033" s="1" t="s">
        <v>1987</v>
      </c>
      <c r="F1033" s="1">
        <v>2012</v>
      </c>
      <c r="G1033" s="1">
        <v>100</v>
      </c>
      <c r="H1033" s="1" t="s">
        <v>1508</v>
      </c>
      <c r="I1033" s="1" t="s">
        <v>184</v>
      </c>
      <c r="J1033" s="1" t="s">
        <v>56</v>
      </c>
      <c r="K1033" s="1" t="str">
        <f>IF(Tabela1[[#This Row],[Situação da Obra]]="Inacabada - PC Técnica Concluída","Inacabada",Tabela1[[#This Row],[Situação da Obra]])</f>
        <v>Paralisada</v>
      </c>
      <c r="L1033" s="1" t="s">
        <v>30</v>
      </c>
      <c r="M1033" s="4">
        <v>42496</v>
      </c>
      <c r="N1033" s="5">
        <v>0.92710000000000004</v>
      </c>
      <c r="O1033" s="4">
        <v>44924</v>
      </c>
      <c r="P1033" s="1" t="s">
        <v>1935</v>
      </c>
      <c r="Q1033" s="1" t="s">
        <v>710</v>
      </c>
      <c r="R1033" s="1" t="s">
        <v>168</v>
      </c>
      <c r="S1033" s="1" t="s">
        <v>1936</v>
      </c>
      <c r="T1033" s="1" t="s">
        <v>712</v>
      </c>
      <c r="U1033" s="6">
        <v>182076.14</v>
      </c>
      <c r="V1033" s="6">
        <v>182929.22</v>
      </c>
      <c r="W1033" s="6">
        <v>0</v>
      </c>
      <c r="X1033" s="6">
        <v>182929.22</v>
      </c>
      <c r="Y1033" s="6">
        <v>2364324.54</v>
      </c>
      <c r="Z1033" s="7">
        <v>45322</v>
      </c>
      <c r="AA10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33" s="35" t="str">
        <f>IFERROR(
                    _xlfn.XLOOKUP(Tabela1[[#This Row],[ID]],'Base_Solicitações MP'!B:B,'Base_Solicitações MP'!R:R),
                    "Não enviada")</f>
        <v>Diligência</v>
      </c>
      <c r="AC1033" s="15" t="str">
        <f>_xlfn.CONCAT(Tabela1[[#This Row],[Município]],"/",Tabela1[[#This Row],[UF]])</f>
        <v>Conceição do Araguaia/PA</v>
      </c>
    </row>
    <row r="1034" spans="1:29" x14ac:dyDescent="0.25">
      <c r="A1034" s="14" t="s">
        <v>705</v>
      </c>
      <c r="B1034" s="2" t="s">
        <v>9127</v>
      </c>
      <c r="C1034" s="2" t="s">
        <v>12011</v>
      </c>
      <c r="D1034" s="2" t="s">
        <v>1986</v>
      </c>
      <c r="E1034" s="1" t="s">
        <v>1987</v>
      </c>
      <c r="F1034" s="1">
        <v>2012</v>
      </c>
      <c r="G1034" s="1">
        <v>100</v>
      </c>
      <c r="H1034" s="1" t="s">
        <v>428</v>
      </c>
      <c r="I1034" s="1" t="s">
        <v>184</v>
      </c>
      <c r="J1034" s="1" t="s">
        <v>56</v>
      </c>
      <c r="K1034" s="1" t="str">
        <f>IF(Tabela1[[#This Row],[Situação da Obra]]="Inacabada - PC Técnica Concluída","Inacabada",Tabela1[[#This Row],[Situação da Obra]])</f>
        <v>Paralisada</v>
      </c>
      <c r="L1034" s="1" t="s">
        <v>30</v>
      </c>
      <c r="M1034" s="4">
        <v>43199</v>
      </c>
      <c r="N1034" s="5">
        <v>1.04E-2</v>
      </c>
      <c r="O1034" s="4">
        <v>44921</v>
      </c>
      <c r="P1034" s="1" t="s">
        <v>1935</v>
      </c>
      <c r="Q1034" s="1" t="s">
        <v>710</v>
      </c>
      <c r="R1034" s="1" t="s">
        <v>168</v>
      </c>
      <c r="S1034" s="1" t="s">
        <v>1936</v>
      </c>
      <c r="T1034" s="1" t="s">
        <v>712</v>
      </c>
      <c r="U1034" s="6">
        <v>178297.38</v>
      </c>
      <c r="V1034" s="6">
        <v>182929.22</v>
      </c>
      <c r="W1034" s="6">
        <v>0</v>
      </c>
      <c r="X1034" s="6">
        <v>182929.22</v>
      </c>
      <c r="Y1034" s="6">
        <v>2364324.54</v>
      </c>
      <c r="Z1034" s="7">
        <v>45322</v>
      </c>
      <c r="AA10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34" s="35" t="str">
        <f>IFERROR(
                    _xlfn.XLOOKUP(Tabela1[[#This Row],[ID]],'Base_Solicitações MP'!B:B,'Base_Solicitações MP'!R:R),
                    "Não enviada")</f>
        <v>Aguardando Análise FNDE</v>
      </c>
      <c r="AC1034" s="15" t="str">
        <f>_xlfn.CONCAT(Tabela1[[#This Row],[Município]],"/",Tabela1[[#This Row],[UF]])</f>
        <v>Tomé-Açu/PA</v>
      </c>
    </row>
    <row r="1035" spans="1:29" x14ac:dyDescent="0.25">
      <c r="A1035" s="14" t="s">
        <v>705</v>
      </c>
      <c r="B1035" s="2" t="s">
        <v>9128</v>
      </c>
      <c r="C1035" s="2" t="s">
        <v>12012</v>
      </c>
      <c r="D1035" s="2" t="s">
        <v>1986</v>
      </c>
      <c r="E1035" s="1" t="s">
        <v>1987</v>
      </c>
      <c r="F1035" s="1">
        <v>2012</v>
      </c>
      <c r="G1035" s="1">
        <v>100</v>
      </c>
      <c r="H1035" s="1" t="s">
        <v>191</v>
      </c>
      <c r="I1035" s="1" t="s">
        <v>184</v>
      </c>
      <c r="J1035" s="1" t="s">
        <v>56</v>
      </c>
      <c r="K1035" s="1" t="str">
        <f>IF(Tabela1[[#This Row],[Situação da Obra]]="Inacabada - PC Técnica Concluída","Inacabada",Tabela1[[#This Row],[Situação da Obra]])</f>
        <v>Paralisada</v>
      </c>
      <c r="L1035" s="1" t="s">
        <v>30</v>
      </c>
      <c r="M1035" s="4">
        <v>42084</v>
      </c>
      <c r="N1035" s="5">
        <v>0.53700000000000003</v>
      </c>
      <c r="O1035" s="4">
        <v>44798</v>
      </c>
      <c r="P1035" s="1" t="s">
        <v>1935</v>
      </c>
      <c r="Q1035" s="1" t="s">
        <v>710</v>
      </c>
      <c r="R1035" s="1" t="s">
        <v>168</v>
      </c>
      <c r="S1035" s="1" t="s">
        <v>1947</v>
      </c>
      <c r="T1035" s="1" t="s">
        <v>712</v>
      </c>
      <c r="U1035" s="6">
        <v>238403.23</v>
      </c>
      <c r="V1035" s="6">
        <v>239697.52</v>
      </c>
      <c r="W1035" s="6">
        <v>0</v>
      </c>
      <c r="X1035" s="6">
        <v>239697.52</v>
      </c>
      <c r="Y1035" s="6">
        <v>2364324.54</v>
      </c>
      <c r="Z1035" s="7">
        <v>45322</v>
      </c>
      <c r="AA10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35" s="35" t="str">
        <f>IFERROR(
                    _xlfn.XLOOKUP(Tabela1[[#This Row],[ID]],'Base_Solicitações MP'!B:B,'Base_Solicitações MP'!R:R),
                    "Não enviada")</f>
        <v>Diligência</v>
      </c>
      <c r="AC1035" s="15" t="str">
        <f>_xlfn.CONCAT(Tabela1[[#This Row],[Município]],"/",Tabela1[[#This Row],[UF]])</f>
        <v>Belém/PA</v>
      </c>
    </row>
    <row r="1036" spans="1:29" x14ac:dyDescent="0.25">
      <c r="A1036" s="14" t="s">
        <v>705</v>
      </c>
      <c r="B1036" s="2" t="s">
        <v>9129</v>
      </c>
      <c r="C1036" s="2" t="s">
        <v>12013</v>
      </c>
      <c r="D1036" s="2" t="s">
        <v>1986</v>
      </c>
      <c r="E1036" s="1" t="s">
        <v>1987</v>
      </c>
      <c r="F1036" s="1">
        <v>2012</v>
      </c>
      <c r="G1036" s="1">
        <v>100</v>
      </c>
      <c r="H1036" s="1" t="s">
        <v>1551</v>
      </c>
      <c r="I1036" s="1" t="s">
        <v>184</v>
      </c>
      <c r="J1036" s="1" t="s">
        <v>56</v>
      </c>
      <c r="K1036" s="1" t="str">
        <f>IF(Tabela1[[#This Row],[Situação da Obra]]="Inacabada - PC Técnica Concluída","Inacabada",Tabela1[[#This Row],[Situação da Obra]])</f>
        <v>Paralisada</v>
      </c>
      <c r="L1036" s="1" t="s">
        <v>30</v>
      </c>
      <c r="M1036" s="4">
        <v>42340</v>
      </c>
      <c r="N1036" s="5">
        <v>0.5474</v>
      </c>
      <c r="O1036" s="4">
        <v>44581</v>
      </c>
      <c r="P1036" s="1" t="s">
        <v>1935</v>
      </c>
      <c r="Q1036" s="1" t="s">
        <v>710</v>
      </c>
      <c r="R1036" s="1" t="s">
        <v>168</v>
      </c>
      <c r="S1036" s="1" t="s">
        <v>1936</v>
      </c>
      <c r="T1036" s="1" t="s">
        <v>712</v>
      </c>
      <c r="U1036" s="6">
        <v>181907.33</v>
      </c>
      <c r="V1036" s="6">
        <v>182929.22</v>
      </c>
      <c r="W1036" s="6">
        <v>0</v>
      </c>
      <c r="X1036" s="6">
        <v>182929.22</v>
      </c>
      <c r="Y1036" s="6">
        <v>2364324.54</v>
      </c>
      <c r="Z1036" s="7">
        <v>45322</v>
      </c>
      <c r="AA10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36" s="35" t="str">
        <f>IFERROR(
                    _xlfn.XLOOKUP(Tabela1[[#This Row],[ID]],'Base_Solicitações MP'!B:B,'Base_Solicitações MP'!R:R),
                    "Não enviada")</f>
        <v>Diligência</v>
      </c>
      <c r="AC1036" s="15" t="str">
        <f>_xlfn.CONCAT(Tabela1[[#This Row],[Município]],"/",Tabela1[[#This Row],[UF]])</f>
        <v>Viseu/PA</v>
      </c>
    </row>
    <row r="1037" spans="1:29" x14ac:dyDescent="0.25">
      <c r="A1037" s="14" t="s">
        <v>705</v>
      </c>
      <c r="B1037" s="2" t="s">
        <v>9130</v>
      </c>
      <c r="C1037" s="2" t="s">
        <v>12014</v>
      </c>
      <c r="D1037" s="2" t="s">
        <v>1986</v>
      </c>
      <c r="E1037" s="1" t="s">
        <v>1987</v>
      </c>
      <c r="F1037" s="1">
        <v>2012</v>
      </c>
      <c r="G1037" s="1">
        <v>100</v>
      </c>
      <c r="H1037" s="1" t="s">
        <v>191</v>
      </c>
      <c r="I1037" s="1" t="s">
        <v>184</v>
      </c>
      <c r="J1037" s="1" t="s">
        <v>56</v>
      </c>
      <c r="K1037" s="1" t="str">
        <f>IF(Tabela1[[#This Row],[Situação da Obra]]="Inacabada - PC Técnica Concluída","Inacabada",Tabela1[[#This Row],[Situação da Obra]])</f>
        <v>Paralisada</v>
      </c>
      <c r="L1037" s="1" t="s">
        <v>30</v>
      </c>
      <c r="M1037" s="4">
        <v>42352</v>
      </c>
      <c r="N1037" s="5">
        <v>0.28320000000000001</v>
      </c>
      <c r="O1037" s="4">
        <v>44907</v>
      </c>
      <c r="P1037" s="1" t="s">
        <v>1935</v>
      </c>
      <c r="Q1037" s="1" t="s">
        <v>710</v>
      </c>
      <c r="R1037" s="1" t="s">
        <v>168</v>
      </c>
      <c r="S1037" s="1" t="s">
        <v>1985</v>
      </c>
      <c r="T1037" s="1" t="s">
        <v>712</v>
      </c>
      <c r="U1037" s="6">
        <v>152976</v>
      </c>
      <c r="V1037" s="6">
        <v>154395.88</v>
      </c>
      <c r="W1037" s="6">
        <v>0</v>
      </c>
      <c r="X1037" s="6">
        <v>154395.88</v>
      </c>
      <c r="Y1037" s="6">
        <v>2364324.54</v>
      </c>
      <c r="Z1037" s="7">
        <v>45322</v>
      </c>
      <c r="AA10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37" s="35" t="str">
        <f>IFERROR(
                    _xlfn.XLOOKUP(Tabela1[[#This Row],[ID]],'Base_Solicitações MP'!B:B,'Base_Solicitações MP'!R:R),
                    "Não enviada")</f>
        <v>Diligência</v>
      </c>
      <c r="AC1037" s="15" t="str">
        <f>_xlfn.CONCAT(Tabela1[[#This Row],[Município]],"/",Tabela1[[#This Row],[UF]])</f>
        <v>Belém/PA</v>
      </c>
    </row>
    <row r="1038" spans="1:29" x14ac:dyDescent="0.25">
      <c r="A1038" s="14" t="s">
        <v>705</v>
      </c>
      <c r="B1038" s="2" t="s">
        <v>9131</v>
      </c>
      <c r="C1038" s="2" t="s">
        <v>12015</v>
      </c>
      <c r="D1038" s="2" t="s">
        <v>1986</v>
      </c>
      <c r="E1038" s="1" t="s">
        <v>1987</v>
      </c>
      <c r="F1038" s="1">
        <v>2012</v>
      </c>
      <c r="G1038" s="1">
        <v>100</v>
      </c>
      <c r="H1038" s="1" t="s">
        <v>1990</v>
      </c>
      <c r="I1038" s="1" t="s">
        <v>184</v>
      </c>
      <c r="J1038" s="1" t="s">
        <v>56</v>
      </c>
      <c r="K1038" s="1" t="str">
        <f>IF(Tabela1[[#This Row],[Situação da Obra]]="Inacabada - PC Técnica Concluída","Inacabada",Tabela1[[#This Row],[Situação da Obra]])</f>
        <v>Paralisada</v>
      </c>
      <c r="L1038" s="1" t="s">
        <v>30</v>
      </c>
      <c r="M1038" s="4">
        <v>42128</v>
      </c>
      <c r="N1038" s="5">
        <v>0.87290000000000001</v>
      </c>
      <c r="O1038" s="4">
        <v>44797</v>
      </c>
      <c r="P1038" s="1" t="s">
        <v>1935</v>
      </c>
      <c r="Q1038" s="1" t="s">
        <v>710</v>
      </c>
      <c r="R1038" s="1" t="s">
        <v>168</v>
      </c>
      <c r="S1038" s="1" t="s">
        <v>1936</v>
      </c>
      <c r="T1038" s="1" t="s">
        <v>712</v>
      </c>
      <c r="U1038" s="6">
        <v>181907.33</v>
      </c>
      <c r="V1038" s="6">
        <v>182929.22</v>
      </c>
      <c r="W1038" s="6">
        <v>0</v>
      </c>
      <c r="X1038" s="6">
        <v>182929.22</v>
      </c>
      <c r="Y1038" s="6">
        <v>2364324.54</v>
      </c>
      <c r="Z1038" s="7">
        <v>45322</v>
      </c>
      <c r="AA10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38" s="35" t="str">
        <f>IFERROR(
                    _xlfn.XLOOKUP(Tabela1[[#This Row],[ID]],'Base_Solicitações MP'!B:B,'Base_Solicitações MP'!R:R),
                    "Não enviada")</f>
        <v>Diligência</v>
      </c>
      <c r="AC1038" s="15" t="str">
        <f>_xlfn.CONCAT(Tabela1[[#This Row],[Município]],"/",Tabela1[[#This Row],[UF]])</f>
        <v>Marabá/PA</v>
      </c>
    </row>
    <row r="1039" spans="1:29" x14ac:dyDescent="0.25">
      <c r="A1039" s="14" t="s">
        <v>705</v>
      </c>
      <c r="B1039" s="2" t="s">
        <v>9132</v>
      </c>
      <c r="C1039" s="2" t="s">
        <v>12016</v>
      </c>
      <c r="D1039" s="2" t="s">
        <v>1986</v>
      </c>
      <c r="E1039" s="1" t="s">
        <v>1987</v>
      </c>
      <c r="F1039" s="1">
        <v>2012</v>
      </c>
      <c r="G1039" s="1">
        <v>100</v>
      </c>
      <c r="H1039" s="1" t="s">
        <v>425</v>
      </c>
      <c r="I1039" s="1" t="s">
        <v>184</v>
      </c>
      <c r="J1039" s="1" t="s">
        <v>56</v>
      </c>
      <c r="K1039" s="1" t="str">
        <f>IF(Tabela1[[#This Row],[Situação da Obra]]="Inacabada - PC Técnica Concluída","Inacabada",Tabela1[[#This Row],[Situação da Obra]])</f>
        <v>Paralisada</v>
      </c>
      <c r="L1039" s="1" t="s">
        <v>30</v>
      </c>
      <c r="M1039" s="4">
        <v>42185</v>
      </c>
      <c r="N1039" s="5">
        <v>0.14899999999999999</v>
      </c>
      <c r="O1039" s="4">
        <v>44931</v>
      </c>
      <c r="P1039" s="1" t="s">
        <v>1935</v>
      </c>
      <c r="Q1039" s="1" t="s">
        <v>710</v>
      </c>
      <c r="R1039" s="1" t="s">
        <v>168</v>
      </c>
      <c r="S1039" s="1" t="s">
        <v>1947</v>
      </c>
      <c r="T1039" s="1" t="s">
        <v>712</v>
      </c>
      <c r="U1039" s="6">
        <v>235780</v>
      </c>
      <c r="V1039" s="6">
        <v>239697.52</v>
      </c>
      <c r="W1039" s="6">
        <v>0</v>
      </c>
      <c r="X1039" s="6">
        <v>239697.52</v>
      </c>
      <c r="Y1039" s="6">
        <v>2364324.54</v>
      </c>
      <c r="Z1039" s="7">
        <v>45322</v>
      </c>
      <c r="AA10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39" s="35" t="str">
        <f>IFERROR(
                    _xlfn.XLOOKUP(Tabela1[[#This Row],[ID]],'Base_Solicitações MP'!B:B,'Base_Solicitações MP'!R:R),
                    "Não enviada")</f>
        <v>Diligência</v>
      </c>
      <c r="AC1039" s="15" t="str">
        <f>_xlfn.CONCAT(Tabela1[[#This Row],[Município]],"/",Tabela1[[#This Row],[UF]])</f>
        <v>Santarém/PA</v>
      </c>
    </row>
    <row r="1040" spans="1:29" x14ac:dyDescent="0.25">
      <c r="A1040" s="14" t="s">
        <v>705</v>
      </c>
      <c r="B1040" s="2" t="s">
        <v>9133</v>
      </c>
      <c r="C1040" s="2" t="s">
        <v>12017</v>
      </c>
      <c r="D1040" s="2" t="s">
        <v>1986</v>
      </c>
      <c r="E1040" s="1" t="s">
        <v>1987</v>
      </c>
      <c r="F1040" s="1">
        <v>2012</v>
      </c>
      <c r="G1040" s="1">
        <v>100</v>
      </c>
      <c r="H1040" s="1" t="s">
        <v>425</v>
      </c>
      <c r="I1040" s="1" t="s">
        <v>184</v>
      </c>
      <c r="J1040" s="1" t="s">
        <v>56</v>
      </c>
      <c r="K1040" s="1" t="str">
        <f>IF(Tabela1[[#This Row],[Situação da Obra]]="Inacabada - PC Técnica Concluída","Inacabada",Tabela1[[#This Row],[Situação da Obra]])</f>
        <v>Paralisada</v>
      </c>
      <c r="L1040" s="1" t="s">
        <v>30</v>
      </c>
      <c r="M1040" s="4">
        <v>43816</v>
      </c>
      <c r="N1040" s="5">
        <v>0.84019999999999995</v>
      </c>
      <c r="O1040" s="4">
        <v>44907</v>
      </c>
      <c r="P1040" s="1" t="s">
        <v>1935</v>
      </c>
      <c r="Q1040" s="1" t="s">
        <v>710</v>
      </c>
      <c r="R1040" s="1" t="s">
        <v>168</v>
      </c>
      <c r="S1040" s="1" t="s">
        <v>1947</v>
      </c>
      <c r="T1040" s="1" t="s">
        <v>712</v>
      </c>
      <c r="U1040" s="6">
        <v>235407.13</v>
      </c>
      <c r="V1040" s="6">
        <v>239697.52</v>
      </c>
      <c r="W1040" s="6">
        <v>0</v>
      </c>
      <c r="X1040" s="6">
        <v>239697.52</v>
      </c>
      <c r="Y1040" s="6">
        <v>2364324.54</v>
      </c>
      <c r="Z1040" s="7">
        <v>45322</v>
      </c>
      <c r="AA10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40" s="35" t="str">
        <f>IFERROR(
                    _xlfn.XLOOKUP(Tabela1[[#This Row],[ID]],'Base_Solicitações MP'!B:B,'Base_Solicitações MP'!R:R),
                    "Não enviada")</f>
        <v>Diligência</v>
      </c>
      <c r="AC1040" s="15" t="str">
        <f>_xlfn.CONCAT(Tabela1[[#This Row],[Município]],"/",Tabela1[[#This Row],[UF]])</f>
        <v>Santarém/PA</v>
      </c>
    </row>
    <row r="1041" spans="1:29" x14ac:dyDescent="0.25">
      <c r="A1041" s="14" t="s">
        <v>705</v>
      </c>
      <c r="B1041" s="2" t="s">
        <v>9134</v>
      </c>
      <c r="C1041" s="2" t="s">
        <v>12018</v>
      </c>
      <c r="D1041" s="2" t="s">
        <v>1986</v>
      </c>
      <c r="E1041" s="1" t="s">
        <v>1987</v>
      </c>
      <c r="F1041" s="1">
        <v>2012</v>
      </c>
      <c r="G1041" s="1">
        <v>100</v>
      </c>
      <c r="H1041" s="1" t="s">
        <v>191</v>
      </c>
      <c r="I1041" s="1" t="s">
        <v>184</v>
      </c>
      <c r="J1041" s="1" t="s">
        <v>56</v>
      </c>
      <c r="K1041" s="1" t="str">
        <f>IF(Tabela1[[#This Row],[Situação da Obra]]="Inacabada - PC Técnica Concluída","Inacabada",Tabela1[[#This Row],[Situação da Obra]])</f>
        <v>Paralisada</v>
      </c>
      <c r="L1041" s="1" t="s">
        <v>30</v>
      </c>
      <c r="M1041" s="4">
        <v>42349</v>
      </c>
      <c r="N1041" s="5">
        <v>0.87960000000000005</v>
      </c>
      <c r="O1041" s="4">
        <v>44798</v>
      </c>
      <c r="P1041" s="1" t="s">
        <v>1935</v>
      </c>
      <c r="Q1041" s="1" t="s">
        <v>710</v>
      </c>
      <c r="R1041" s="1" t="s">
        <v>168</v>
      </c>
      <c r="S1041" s="1" t="s">
        <v>1947</v>
      </c>
      <c r="T1041" s="1" t="s">
        <v>712</v>
      </c>
      <c r="U1041" s="6">
        <v>238403.23</v>
      </c>
      <c r="V1041" s="6">
        <v>239697.52</v>
      </c>
      <c r="W1041" s="6">
        <v>0</v>
      </c>
      <c r="X1041" s="6">
        <v>239697.52</v>
      </c>
      <c r="Y1041" s="6">
        <v>2364324.54</v>
      </c>
      <c r="Z1041" s="7">
        <v>45322</v>
      </c>
      <c r="AA10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41" s="35" t="str">
        <f>IFERROR(
                    _xlfn.XLOOKUP(Tabela1[[#This Row],[ID]],'Base_Solicitações MP'!B:B,'Base_Solicitações MP'!R:R),
                    "Não enviada")</f>
        <v>Diligência</v>
      </c>
      <c r="AC1041" s="15" t="str">
        <f>_xlfn.CONCAT(Tabela1[[#This Row],[Município]],"/",Tabela1[[#This Row],[UF]])</f>
        <v>Belém/PA</v>
      </c>
    </row>
    <row r="1042" spans="1:29" x14ac:dyDescent="0.25">
      <c r="A1042" s="14" t="s">
        <v>705</v>
      </c>
      <c r="B1042" s="2" t="s">
        <v>9135</v>
      </c>
      <c r="C1042" s="2" t="s">
        <v>12019</v>
      </c>
      <c r="D1042" s="2" t="s">
        <v>1986</v>
      </c>
      <c r="E1042" s="1" t="s">
        <v>1987</v>
      </c>
      <c r="F1042" s="1">
        <v>2012</v>
      </c>
      <c r="G1042" s="1">
        <v>100</v>
      </c>
      <c r="H1042" s="1" t="s">
        <v>191</v>
      </c>
      <c r="I1042" s="1" t="s">
        <v>184</v>
      </c>
      <c r="J1042" s="1" t="s">
        <v>56</v>
      </c>
      <c r="K1042" s="1" t="str">
        <f>IF(Tabela1[[#This Row],[Situação da Obra]]="Inacabada - PC Técnica Concluída","Inacabada",Tabela1[[#This Row],[Situação da Obra]])</f>
        <v>Paralisada</v>
      </c>
      <c r="L1042" s="1" t="s">
        <v>30</v>
      </c>
      <c r="M1042" s="4">
        <v>44277</v>
      </c>
      <c r="N1042" s="5">
        <v>0.72729999999999995</v>
      </c>
      <c r="O1042" s="4">
        <v>44952</v>
      </c>
      <c r="P1042" s="1" t="s">
        <v>1935</v>
      </c>
      <c r="Q1042" s="1" t="s">
        <v>710</v>
      </c>
      <c r="R1042" s="1" t="s">
        <v>168</v>
      </c>
      <c r="S1042" s="1" t="s">
        <v>1947</v>
      </c>
      <c r="T1042" s="1" t="s">
        <v>712</v>
      </c>
      <c r="U1042" s="6">
        <v>214000</v>
      </c>
      <c r="V1042" s="6">
        <v>239697.52</v>
      </c>
      <c r="W1042" s="6">
        <v>0</v>
      </c>
      <c r="X1042" s="6">
        <v>239697.52</v>
      </c>
      <c r="Y1042" s="6">
        <v>2364324.54</v>
      </c>
      <c r="Z1042" s="7">
        <v>45322</v>
      </c>
      <c r="AA10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42" s="35" t="str">
        <f>IFERROR(
                    _xlfn.XLOOKUP(Tabela1[[#This Row],[ID]],'Base_Solicitações MP'!B:B,'Base_Solicitações MP'!R:R),
                    "Não enviada")</f>
        <v>Diligência</v>
      </c>
      <c r="AC1042" s="15" t="str">
        <f>_xlfn.CONCAT(Tabela1[[#This Row],[Município]],"/",Tabela1[[#This Row],[UF]])</f>
        <v>Belém/PA</v>
      </c>
    </row>
    <row r="1043" spans="1:29" x14ac:dyDescent="0.25">
      <c r="A1043" s="14" t="s">
        <v>705</v>
      </c>
      <c r="B1043" s="2" t="s">
        <v>9136</v>
      </c>
      <c r="C1043" s="2" t="s">
        <v>12020</v>
      </c>
      <c r="D1043" s="3" t="s">
        <v>1991</v>
      </c>
      <c r="E1043" s="1">
        <v>5937</v>
      </c>
      <c r="F1043" s="1">
        <v>2015</v>
      </c>
      <c r="G1043" s="1">
        <v>3</v>
      </c>
      <c r="H1043" s="1" t="s">
        <v>235</v>
      </c>
      <c r="I1043" s="1" t="s">
        <v>172</v>
      </c>
      <c r="J1043" s="1" t="s">
        <v>40</v>
      </c>
      <c r="K1043" s="1" t="str">
        <f>IF(Tabela1[[#This Row],[Situação da Obra]]="Inacabada - PC Técnica Concluída","Inacabada",Tabela1[[#This Row],[Situação da Obra]])</f>
        <v>Inacabada</v>
      </c>
      <c r="L1043" s="1" t="s">
        <v>30</v>
      </c>
      <c r="M1043" s="4">
        <v>43727</v>
      </c>
      <c r="N1043" s="5">
        <v>0.65059999999999996</v>
      </c>
      <c r="O1043" s="4">
        <v>43658</v>
      </c>
      <c r="P1043" s="1" t="s">
        <v>199</v>
      </c>
      <c r="Q1043" s="1" t="s">
        <v>1992</v>
      </c>
      <c r="R1043" s="1" t="s">
        <v>32</v>
      </c>
      <c r="S1043" s="1" t="s">
        <v>239</v>
      </c>
      <c r="T1043" s="1" t="s">
        <v>201</v>
      </c>
      <c r="U1043" s="6">
        <v>3353954.95</v>
      </c>
      <c r="V1043" s="6">
        <v>3371800.72</v>
      </c>
      <c r="W1043" s="6">
        <v>0</v>
      </c>
      <c r="X1043" s="6">
        <v>3371800.72</v>
      </c>
      <c r="Y1043" s="6">
        <v>20.5</v>
      </c>
      <c r="Z1043" s="7">
        <v>43697</v>
      </c>
      <c r="AA10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43" s="35" t="str">
        <f>IFERROR(
                    _xlfn.XLOOKUP(Tabela1[[#This Row],[ID]],'Base_Solicitações MP'!B:B,'Base_Solicitações MP'!R:R),
                    "Não enviada")</f>
        <v>Diligência</v>
      </c>
      <c r="AC1043" s="15" t="str">
        <f>_xlfn.CONCAT(Tabela1[[#This Row],[Município]],"/",Tabela1[[#This Row],[UF]])</f>
        <v>Laranjal do Jari/AP</v>
      </c>
    </row>
    <row r="1044" spans="1:29" x14ac:dyDescent="0.25">
      <c r="A1044" s="14" t="s">
        <v>705</v>
      </c>
      <c r="B1044" s="2" t="s">
        <v>9137</v>
      </c>
      <c r="C1044" s="2" t="s">
        <v>12021</v>
      </c>
      <c r="D1044" s="3" t="s">
        <v>1991</v>
      </c>
      <c r="E1044" s="1">
        <v>5937</v>
      </c>
      <c r="F1044" s="1">
        <v>2015</v>
      </c>
      <c r="G1044" s="1">
        <v>3</v>
      </c>
      <c r="H1044" s="1" t="s">
        <v>235</v>
      </c>
      <c r="I1044" s="1" t="s">
        <v>172</v>
      </c>
      <c r="J1044" s="1" t="s">
        <v>40</v>
      </c>
      <c r="K1044" s="1" t="str">
        <f>IF(Tabela1[[#This Row],[Situação da Obra]]="Inacabada - PC Técnica Concluída","Inacabada",Tabela1[[#This Row],[Situação da Obra]])</f>
        <v>Inacabada</v>
      </c>
      <c r="L1044" s="1" t="s">
        <v>30</v>
      </c>
      <c r="M1044" s="4">
        <v>43727</v>
      </c>
      <c r="N1044" s="5">
        <v>0.83620000000000005</v>
      </c>
      <c r="O1044" s="4">
        <v>43658</v>
      </c>
      <c r="P1044" s="1" t="s">
        <v>199</v>
      </c>
      <c r="Q1044" s="1" t="s">
        <v>1992</v>
      </c>
      <c r="R1044" s="1" t="s">
        <v>32</v>
      </c>
      <c r="S1044" s="1" t="s">
        <v>239</v>
      </c>
      <c r="T1044" s="1" t="s">
        <v>201</v>
      </c>
      <c r="U1044" s="6">
        <v>3351207.39</v>
      </c>
      <c r="V1044" s="6">
        <v>3371800.72</v>
      </c>
      <c r="W1044" s="6">
        <v>0</v>
      </c>
      <c r="X1044" s="6">
        <v>3371800.72</v>
      </c>
      <c r="Y1044" s="6">
        <v>20.5</v>
      </c>
      <c r="Z1044" s="7">
        <v>43697</v>
      </c>
      <c r="AA10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44" s="35" t="str">
        <f>IFERROR(
                    _xlfn.XLOOKUP(Tabela1[[#This Row],[ID]],'Base_Solicitações MP'!B:B,'Base_Solicitações MP'!R:R),
                    "Não enviada")</f>
        <v>Diligência</v>
      </c>
      <c r="AC1044" s="15" t="str">
        <f>_xlfn.CONCAT(Tabela1[[#This Row],[Município]],"/",Tabela1[[#This Row],[UF]])</f>
        <v>Laranjal do Jari/AP</v>
      </c>
    </row>
    <row r="1045" spans="1:29" x14ac:dyDescent="0.25">
      <c r="A1045" s="14" t="s">
        <v>705</v>
      </c>
      <c r="B1045" s="2" t="s">
        <v>9138</v>
      </c>
      <c r="C1045" s="2" t="s">
        <v>12022</v>
      </c>
      <c r="D1045" s="3" t="s">
        <v>1991</v>
      </c>
      <c r="E1045" s="1">
        <v>5937</v>
      </c>
      <c r="F1045" s="1">
        <v>2015</v>
      </c>
      <c r="G1045" s="1">
        <v>3</v>
      </c>
      <c r="H1045" s="1" t="s">
        <v>235</v>
      </c>
      <c r="I1045" s="1" t="s">
        <v>172</v>
      </c>
      <c r="J1045" s="1" t="s">
        <v>40</v>
      </c>
      <c r="K1045" s="1" t="str">
        <f>IF(Tabela1[[#This Row],[Situação da Obra]]="Inacabada - PC Técnica Concluída","Inacabada",Tabela1[[#This Row],[Situação da Obra]])</f>
        <v>Inacabada</v>
      </c>
      <c r="L1045" s="1" t="s">
        <v>30</v>
      </c>
      <c r="M1045" s="4">
        <v>43727</v>
      </c>
      <c r="N1045" s="5">
        <v>0.59619999999999995</v>
      </c>
      <c r="O1045" s="4">
        <v>43658</v>
      </c>
      <c r="P1045" s="1" t="s">
        <v>199</v>
      </c>
      <c r="Q1045" s="1" t="s">
        <v>1992</v>
      </c>
      <c r="R1045" s="1" t="s">
        <v>32</v>
      </c>
      <c r="S1045" s="1" t="s">
        <v>239</v>
      </c>
      <c r="T1045" s="1" t="s">
        <v>201</v>
      </c>
      <c r="U1045" s="6">
        <v>3348602.01</v>
      </c>
      <c r="V1045" s="6">
        <v>3371800.72</v>
      </c>
      <c r="W1045" s="6">
        <v>0</v>
      </c>
      <c r="X1045" s="6">
        <v>3371800.72</v>
      </c>
      <c r="Y1045" s="6">
        <v>20.5</v>
      </c>
      <c r="Z1045" s="7">
        <v>43697</v>
      </c>
      <c r="AA10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45" s="35" t="str">
        <f>IFERROR(
                    _xlfn.XLOOKUP(Tabela1[[#This Row],[ID]],'Base_Solicitações MP'!B:B,'Base_Solicitações MP'!R:R),
                    "Não enviada")</f>
        <v>Não enviada</v>
      </c>
      <c r="AC1045" s="15" t="str">
        <f>_xlfn.CONCAT(Tabela1[[#This Row],[Município]],"/",Tabela1[[#This Row],[UF]])</f>
        <v>Laranjal do Jari/AP</v>
      </c>
    </row>
    <row r="1046" spans="1:29" x14ac:dyDescent="0.25">
      <c r="A1046" s="14" t="s">
        <v>705</v>
      </c>
      <c r="B1046" s="2" t="s">
        <v>9139</v>
      </c>
      <c r="C1046" s="2" t="s">
        <v>12023</v>
      </c>
      <c r="D1046" s="3" t="s">
        <v>1993</v>
      </c>
      <c r="E1046" s="1">
        <v>9447</v>
      </c>
      <c r="F1046" s="1">
        <v>2014</v>
      </c>
      <c r="G1046" s="1">
        <v>1</v>
      </c>
      <c r="H1046" s="1" t="s">
        <v>1994</v>
      </c>
      <c r="I1046" s="1" t="s">
        <v>184</v>
      </c>
      <c r="J1046" s="1" t="s">
        <v>29</v>
      </c>
      <c r="K1046" s="1" t="str">
        <f>IF(Tabela1[[#This Row],[Situação da Obra]]="Inacabada - PC Técnica Concluída","Inacabada",Tabela1[[#This Row],[Situação da Obra]])</f>
        <v>Inacabada</v>
      </c>
      <c r="L1046" s="1" t="s">
        <v>30</v>
      </c>
      <c r="M1046" s="4">
        <v>44915</v>
      </c>
      <c r="N1046" s="5">
        <v>0.25</v>
      </c>
      <c r="O1046" s="4">
        <v>43238</v>
      </c>
      <c r="P1046" s="1" t="s">
        <v>199</v>
      </c>
      <c r="Q1046" s="1" t="s">
        <v>1992</v>
      </c>
      <c r="R1046" s="1" t="s">
        <v>32</v>
      </c>
      <c r="S1046" s="1" t="s">
        <v>239</v>
      </c>
      <c r="T1046" s="1" t="s">
        <v>201</v>
      </c>
      <c r="U1046" s="6">
        <v>3539090.51</v>
      </c>
      <c r="V1046" s="6">
        <v>3529306.92</v>
      </c>
      <c r="W1046" s="6">
        <v>0</v>
      </c>
      <c r="X1046" s="6">
        <v>3529306.92</v>
      </c>
      <c r="Y1046" s="6">
        <v>3244.39</v>
      </c>
      <c r="Z1046" s="7">
        <v>43250</v>
      </c>
      <c r="AA10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46" s="35" t="str">
        <f>IFERROR(
                    _xlfn.XLOOKUP(Tabela1[[#This Row],[ID]],'Base_Solicitações MP'!B:B,'Base_Solicitações MP'!R:R),
                    "Não enviada")</f>
        <v>Em Cadastramento</v>
      </c>
      <c r="AC1046" s="15" t="str">
        <f>_xlfn.CONCAT(Tabela1[[#This Row],[Município]],"/",Tabela1[[#This Row],[UF]])</f>
        <v>Belterra/PA</v>
      </c>
    </row>
    <row r="1047" spans="1:29" x14ac:dyDescent="0.25">
      <c r="A1047" s="14" t="s">
        <v>705</v>
      </c>
      <c r="B1047" s="2" t="s">
        <v>7311</v>
      </c>
      <c r="C1047" s="2" t="s">
        <v>12024</v>
      </c>
      <c r="D1047" s="3" t="s">
        <v>1995</v>
      </c>
      <c r="E1047" s="1">
        <v>5951</v>
      </c>
      <c r="F1047" s="1">
        <v>2014</v>
      </c>
      <c r="G1047" s="1">
        <v>2</v>
      </c>
      <c r="H1047" s="1" t="s">
        <v>1996</v>
      </c>
      <c r="I1047" s="1" t="s">
        <v>37</v>
      </c>
      <c r="J1047" s="1" t="s">
        <v>56</v>
      </c>
      <c r="K1047" s="1" t="str">
        <f>IF(Tabela1[[#This Row],[Situação da Obra]]="Inacabada - PC Técnica Concluída","Inacabada",Tabela1[[#This Row],[Situação da Obra]])</f>
        <v>Paralisada</v>
      </c>
      <c r="L1047" s="1" t="s">
        <v>204</v>
      </c>
      <c r="M1047" s="4">
        <v>45058</v>
      </c>
      <c r="N1047" s="5">
        <v>0.96719999999999995</v>
      </c>
      <c r="O1047" s="4"/>
      <c r="P1047" s="1" t="s">
        <v>199</v>
      </c>
      <c r="Q1047" s="1" t="s">
        <v>1992</v>
      </c>
      <c r="R1047" s="1" t="s">
        <v>32</v>
      </c>
      <c r="S1047" s="1" t="s">
        <v>205</v>
      </c>
      <c r="T1047" s="1" t="s">
        <v>201</v>
      </c>
      <c r="U1047" s="6">
        <v>1020768.16</v>
      </c>
      <c r="V1047" s="6">
        <v>1022331.56</v>
      </c>
      <c r="W1047" s="6">
        <v>0</v>
      </c>
      <c r="X1047" s="6">
        <v>1022331.56</v>
      </c>
      <c r="Y1047" s="6" t="s">
        <v>41</v>
      </c>
      <c r="Z1047" s="7">
        <v>45249</v>
      </c>
      <c r="AA10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47" s="35" t="str">
        <f>IFERROR(
                    _xlfn.XLOOKUP(Tabela1[[#This Row],[ID]],'Base_Solicitações MP'!B:B,'Base_Solicitações MP'!R:R),
                    "Não enviada")</f>
        <v>Diligência</v>
      </c>
      <c r="AC1047" s="15" t="str">
        <f>_xlfn.CONCAT(Tabela1[[#This Row],[Município]],"/",Tabela1[[#This Row],[UF]])</f>
        <v>São Raimundo Nonato/PI</v>
      </c>
    </row>
    <row r="1048" spans="1:29" x14ac:dyDescent="0.25">
      <c r="A1048" s="14" t="s">
        <v>705</v>
      </c>
      <c r="B1048" s="2" t="s">
        <v>7317</v>
      </c>
      <c r="C1048" s="2" t="s">
        <v>12025</v>
      </c>
      <c r="D1048" s="3" t="s">
        <v>1995</v>
      </c>
      <c r="E1048" s="1">
        <v>5951</v>
      </c>
      <c r="F1048" s="1">
        <v>2014</v>
      </c>
      <c r="G1048" s="1">
        <v>2</v>
      </c>
      <c r="H1048" s="1" t="s">
        <v>1996</v>
      </c>
      <c r="I1048" s="1" t="s">
        <v>37</v>
      </c>
      <c r="J1048" s="1" t="s">
        <v>56</v>
      </c>
      <c r="K1048" s="1" t="str">
        <f>IF(Tabela1[[#This Row],[Situação da Obra]]="Inacabada - PC Técnica Concluída","Inacabada",Tabela1[[#This Row],[Situação da Obra]])</f>
        <v>Paralisada</v>
      </c>
      <c r="L1048" s="1" t="s">
        <v>30</v>
      </c>
      <c r="M1048" s="4">
        <v>45058</v>
      </c>
      <c r="N1048" s="5">
        <v>0.83409999999999995</v>
      </c>
      <c r="O1048" s="4"/>
      <c r="P1048" s="1" t="s">
        <v>199</v>
      </c>
      <c r="Q1048" s="1" t="s">
        <v>1992</v>
      </c>
      <c r="R1048" s="1" t="s">
        <v>32</v>
      </c>
      <c r="S1048" s="1" t="s">
        <v>239</v>
      </c>
      <c r="T1048" s="1" t="s">
        <v>201</v>
      </c>
      <c r="U1048" s="6">
        <v>3522748.12</v>
      </c>
      <c r="V1048" s="6">
        <v>3526615.22</v>
      </c>
      <c r="W1048" s="6">
        <v>0</v>
      </c>
      <c r="X1048" s="6">
        <v>3526615.22</v>
      </c>
      <c r="Y1048" s="6" t="s">
        <v>41</v>
      </c>
      <c r="Z1048" s="7">
        <v>45249</v>
      </c>
      <c r="AA10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48" s="35" t="str">
        <f>IFERROR(
                    _xlfn.XLOOKUP(Tabela1[[#This Row],[ID]],'Base_Solicitações MP'!B:B,'Base_Solicitações MP'!R:R),
                    "Não enviada")</f>
        <v>Diligência</v>
      </c>
      <c r="AC1048" s="15" t="str">
        <f>_xlfn.CONCAT(Tabela1[[#This Row],[Município]],"/",Tabela1[[#This Row],[UF]])</f>
        <v>São Raimundo Nonato/PI</v>
      </c>
    </row>
    <row r="1049" spans="1:29" x14ac:dyDescent="0.25">
      <c r="A1049" s="14" t="s">
        <v>705</v>
      </c>
      <c r="B1049" s="2" t="s">
        <v>9140</v>
      </c>
      <c r="C1049" s="2" t="s">
        <v>12026</v>
      </c>
      <c r="D1049" s="3" t="s">
        <v>1997</v>
      </c>
      <c r="E1049" s="1">
        <v>5939</v>
      </c>
      <c r="F1049" s="1">
        <v>2014</v>
      </c>
      <c r="G1049" s="1">
        <v>1</v>
      </c>
      <c r="H1049" s="1" t="s">
        <v>805</v>
      </c>
      <c r="I1049" s="1" t="s">
        <v>129</v>
      </c>
      <c r="J1049" s="1" t="s">
        <v>29</v>
      </c>
      <c r="K1049" s="1" t="str">
        <f>IF(Tabela1[[#This Row],[Situação da Obra]]="Inacabada - PC Técnica Concluída","Inacabada",Tabela1[[#This Row],[Situação da Obra]])</f>
        <v>Inacabada</v>
      </c>
      <c r="L1049" s="1" t="s">
        <v>204</v>
      </c>
      <c r="M1049" s="4">
        <v>44986</v>
      </c>
      <c r="N1049" s="5">
        <v>0.58040000000000003</v>
      </c>
      <c r="O1049" s="4">
        <v>43731</v>
      </c>
      <c r="P1049" s="1" t="s">
        <v>199</v>
      </c>
      <c r="Q1049" s="1" t="s">
        <v>1992</v>
      </c>
      <c r="R1049" s="1" t="s">
        <v>32</v>
      </c>
      <c r="S1049" s="1" t="s">
        <v>205</v>
      </c>
      <c r="T1049" s="1" t="s">
        <v>201</v>
      </c>
      <c r="U1049" s="6">
        <v>900175.93</v>
      </c>
      <c r="V1049" s="6">
        <v>915585.71</v>
      </c>
      <c r="W1049" s="6">
        <v>0</v>
      </c>
      <c r="X1049" s="6">
        <v>915585.71</v>
      </c>
      <c r="Y1049" s="6">
        <v>0.36</v>
      </c>
      <c r="Z1049" s="7">
        <v>43738</v>
      </c>
      <c r="AA10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49" s="35" t="str">
        <f>IFERROR(
                    _xlfn.XLOOKUP(Tabela1[[#This Row],[ID]],'Base_Solicitações MP'!B:B,'Base_Solicitações MP'!R:R),
                    "Não enviada")</f>
        <v>Diligência</v>
      </c>
      <c r="AC1049" s="15" t="str">
        <f>_xlfn.CONCAT(Tabela1[[#This Row],[Município]],"/",Tabela1[[#This Row],[UF]])</f>
        <v>Governador Dix-Sept Rosado/RN</v>
      </c>
    </row>
    <row r="1050" spans="1:29" x14ac:dyDescent="0.25">
      <c r="A1050" s="14" t="s">
        <v>705</v>
      </c>
      <c r="B1050" s="2" t="s">
        <v>7803</v>
      </c>
      <c r="C1050" s="2" t="s">
        <v>12027</v>
      </c>
      <c r="D1050" s="3" t="s">
        <v>1998</v>
      </c>
      <c r="E1050" s="1">
        <v>5941</v>
      </c>
      <c r="F1050" s="1">
        <v>2014</v>
      </c>
      <c r="G1050" s="1">
        <v>3</v>
      </c>
      <c r="H1050" s="1" t="s">
        <v>1622</v>
      </c>
      <c r="I1050" s="1" t="s">
        <v>44</v>
      </c>
      <c r="J1050" s="1" t="s">
        <v>40</v>
      </c>
      <c r="K1050" s="1" t="str">
        <f>IF(Tabela1[[#This Row],[Situação da Obra]]="Inacabada - PC Técnica Concluída","Inacabada",Tabela1[[#This Row],[Situação da Obra]])</f>
        <v>Inacabada</v>
      </c>
      <c r="L1050" s="1" t="s">
        <v>30</v>
      </c>
      <c r="M1050" s="4">
        <v>43018</v>
      </c>
      <c r="N1050" s="5">
        <v>0.88990000000000002</v>
      </c>
      <c r="O1050" s="4">
        <v>42902</v>
      </c>
      <c r="P1050" s="1" t="s">
        <v>199</v>
      </c>
      <c r="Q1050" s="1" t="s">
        <v>1992</v>
      </c>
      <c r="R1050" s="1" t="s">
        <v>32</v>
      </c>
      <c r="S1050" s="1" t="s">
        <v>239</v>
      </c>
      <c r="T1050" s="1" t="s">
        <v>201</v>
      </c>
      <c r="U1050" s="6">
        <v>3528890.03</v>
      </c>
      <c r="V1050" s="6">
        <v>3533313.25</v>
      </c>
      <c r="W1050" s="6">
        <v>0</v>
      </c>
      <c r="X1050" s="6">
        <v>3533313.25</v>
      </c>
      <c r="Y1050" s="6">
        <v>388279.87</v>
      </c>
      <c r="Z1050" s="7">
        <v>42916</v>
      </c>
      <c r="AA10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50" s="35" t="str">
        <f>IFERROR(
                    _xlfn.XLOOKUP(Tabela1[[#This Row],[ID]],'Base_Solicitações MP'!B:B,'Base_Solicitações MP'!R:R),
                    "Não enviada")</f>
        <v>Diligência</v>
      </c>
      <c r="AC1050" s="15" t="str">
        <f>_xlfn.CONCAT(Tabela1[[#This Row],[Município]],"/",Tabela1[[#This Row],[UF]])</f>
        <v>Coelho Neto/MA</v>
      </c>
    </row>
    <row r="1051" spans="1:29" x14ac:dyDescent="0.25">
      <c r="A1051" s="14" t="s">
        <v>705</v>
      </c>
      <c r="B1051" s="2" t="s">
        <v>9141</v>
      </c>
      <c r="C1051" s="2" t="s">
        <v>12028</v>
      </c>
      <c r="D1051" s="3" t="s">
        <v>1999</v>
      </c>
      <c r="E1051" s="1">
        <v>9257</v>
      </c>
      <c r="F1051" s="1">
        <v>2014</v>
      </c>
      <c r="G1051" s="1">
        <v>3</v>
      </c>
      <c r="H1051" s="1" t="s">
        <v>2000</v>
      </c>
      <c r="I1051" s="1" t="s">
        <v>44</v>
      </c>
      <c r="J1051" s="1" t="s">
        <v>40</v>
      </c>
      <c r="K1051" s="1" t="str">
        <f>IF(Tabela1[[#This Row],[Situação da Obra]]="Inacabada - PC Técnica Concluída","Inacabada",Tabela1[[#This Row],[Situação da Obra]])</f>
        <v>Inacabada</v>
      </c>
      <c r="L1051" s="1" t="s">
        <v>30</v>
      </c>
      <c r="M1051" s="4">
        <v>43621</v>
      </c>
      <c r="N1051" s="5">
        <v>6.7799999999999999E-2</v>
      </c>
      <c r="O1051" s="4">
        <v>43335</v>
      </c>
      <c r="P1051" s="1" t="s">
        <v>199</v>
      </c>
      <c r="Q1051" s="1" t="s">
        <v>1992</v>
      </c>
      <c r="R1051" s="1" t="s">
        <v>32</v>
      </c>
      <c r="S1051" s="1" t="s">
        <v>239</v>
      </c>
      <c r="T1051" s="1" t="s">
        <v>201</v>
      </c>
      <c r="U1051" s="6">
        <v>3337437.92</v>
      </c>
      <c r="V1051" s="6">
        <v>3529539.15</v>
      </c>
      <c r="W1051" s="6">
        <v>0</v>
      </c>
      <c r="X1051" s="6">
        <v>3529539.15</v>
      </c>
      <c r="Y1051" s="6">
        <v>4206.0600000000004</v>
      </c>
      <c r="Z1051" s="7">
        <v>43473</v>
      </c>
      <c r="AA10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51" s="35" t="str">
        <f>IFERROR(
                    _xlfn.XLOOKUP(Tabela1[[#This Row],[ID]],'Base_Solicitações MP'!B:B,'Base_Solicitações MP'!R:R),
                    "Não enviada")</f>
        <v>Diligência</v>
      </c>
      <c r="AC1051" s="15" t="str">
        <f>_xlfn.CONCAT(Tabela1[[#This Row],[Município]],"/",Tabela1[[#This Row],[UF]])</f>
        <v>Dom Pedro/MA</v>
      </c>
    </row>
    <row r="1052" spans="1:29" x14ac:dyDescent="0.25">
      <c r="A1052" s="14" t="s">
        <v>705</v>
      </c>
      <c r="B1052" s="2" t="s">
        <v>9142</v>
      </c>
      <c r="C1052" s="2" t="s">
        <v>12029</v>
      </c>
      <c r="D1052" s="3" t="s">
        <v>1999</v>
      </c>
      <c r="E1052" s="1">
        <v>9257</v>
      </c>
      <c r="F1052" s="1">
        <v>2014</v>
      </c>
      <c r="G1052" s="1">
        <v>3</v>
      </c>
      <c r="H1052" s="1" t="s">
        <v>2000</v>
      </c>
      <c r="I1052" s="1" t="s">
        <v>44</v>
      </c>
      <c r="J1052" s="1" t="s">
        <v>40</v>
      </c>
      <c r="K1052" s="1" t="str">
        <f>IF(Tabela1[[#This Row],[Situação da Obra]]="Inacabada - PC Técnica Concluída","Inacabada",Tabela1[[#This Row],[Situação da Obra]])</f>
        <v>Inacabada</v>
      </c>
      <c r="L1052" s="1" t="s">
        <v>204</v>
      </c>
      <c r="M1052" s="4">
        <v>43592</v>
      </c>
      <c r="N1052" s="5">
        <v>0.2316</v>
      </c>
      <c r="O1052" s="4">
        <v>43335</v>
      </c>
      <c r="P1052" s="1" t="s">
        <v>199</v>
      </c>
      <c r="Q1052" s="1" t="s">
        <v>1992</v>
      </c>
      <c r="R1052" s="1" t="s">
        <v>32</v>
      </c>
      <c r="S1052" s="1" t="s">
        <v>200</v>
      </c>
      <c r="T1052" s="1" t="s">
        <v>201</v>
      </c>
      <c r="U1052" s="6">
        <v>669461.06999999995</v>
      </c>
      <c r="V1052" s="6">
        <v>869913.73</v>
      </c>
      <c r="W1052" s="6">
        <v>0</v>
      </c>
      <c r="X1052" s="6">
        <v>869913.73</v>
      </c>
      <c r="Y1052" s="6">
        <v>4206.0600000000004</v>
      </c>
      <c r="Z1052" s="7">
        <v>43473</v>
      </c>
      <c r="AA10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52" s="35" t="str">
        <f>IFERROR(
                    _xlfn.XLOOKUP(Tabela1[[#This Row],[ID]],'Base_Solicitações MP'!B:B,'Base_Solicitações MP'!R:R),
                    "Não enviada")</f>
        <v>Diligência</v>
      </c>
      <c r="AC1052" s="15" t="str">
        <f>_xlfn.CONCAT(Tabela1[[#This Row],[Município]],"/",Tabela1[[#This Row],[UF]])</f>
        <v>Dom Pedro/MA</v>
      </c>
    </row>
    <row r="1053" spans="1:29" x14ac:dyDescent="0.25">
      <c r="A1053" s="14" t="s">
        <v>705</v>
      </c>
      <c r="B1053" s="2" t="s">
        <v>9143</v>
      </c>
      <c r="C1053" s="2" t="s">
        <v>12030</v>
      </c>
      <c r="D1053" s="3" t="s">
        <v>1999</v>
      </c>
      <c r="E1053" s="1">
        <v>9257</v>
      </c>
      <c r="F1053" s="1">
        <v>2014</v>
      </c>
      <c r="G1053" s="1">
        <v>3</v>
      </c>
      <c r="H1053" s="1" t="s">
        <v>2000</v>
      </c>
      <c r="I1053" s="1" t="s">
        <v>44</v>
      </c>
      <c r="J1053" s="1" t="s">
        <v>40</v>
      </c>
      <c r="K1053" s="1" t="str">
        <f>IF(Tabela1[[#This Row],[Situação da Obra]]="Inacabada - PC Técnica Concluída","Inacabada",Tabela1[[#This Row],[Situação da Obra]])</f>
        <v>Inacabada</v>
      </c>
      <c r="L1053" s="1" t="s">
        <v>204</v>
      </c>
      <c r="M1053" s="4">
        <v>43592</v>
      </c>
      <c r="N1053" s="5">
        <v>0.22170000000000001</v>
      </c>
      <c r="O1053" s="4">
        <v>43335</v>
      </c>
      <c r="P1053" s="1" t="s">
        <v>199</v>
      </c>
      <c r="Q1053" s="1" t="s">
        <v>1992</v>
      </c>
      <c r="R1053" s="1" t="s">
        <v>32</v>
      </c>
      <c r="S1053" s="1" t="s">
        <v>205</v>
      </c>
      <c r="T1053" s="1" t="s">
        <v>201</v>
      </c>
      <c r="U1053" s="6">
        <v>780120.77</v>
      </c>
      <c r="V1053" s="6">
        <v>1021433.47</v>
      </c>
      <c r="W1053" s="6">
        <v>0</v>
      </c>
      <c r="X1053" s="6">
        <v>1021433.47</v>
      </c>
      <c r="Y1053" s="6">
        <v>4206.0600000000004</v>
      </c>
      <c r="Z1053" s="7">
        <v>43473</v>
      </c>
      <c r="AA10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53" s="35" t="str">
        <f>IFERROR(
                    _xlfn.XLOOKUP(Tabela1[[#This Row],[ID]],'Base_Solicitações MP'!B:B,'Base_Solicitações MP'!R:R),
                    "Não enviada")</f>
        <v>Diligência</v>
      </c>
      <c r="AC1053" s="15" t="str">
        <f>_xlfn.CONCAT(Tabela1[[#This Row],[Município]],"/",Tabela1[[#This Row],[UF]])</f>
        <v>Dom Pedro/MA</v>
      </c>
    </row>
    <row r="1054" spans="1:29" x14ac:dyDescent="0.25">
      <c r="A1054" s="14" t="s">
        <v>705</v>
      </c>
      <c r="B1054" s="2" t="s">
        <v>9144</v>
      </c>
      <c r="C1054" s="2" t="s">
        <v>12031</v>
      </c>
      <c r="D1054" s="3" t="s">
        <v>2001</v>
      </c>
      <c r="E1054" s="1">
        <v>8156</v>
      </c>
      <c r="F1054" s="1">
        <v>2014</v>
      </c>
      <c r="G1054" s="1">
        <v>2</v>
      </c>
      <c r="H1054" s="1" t="s">
        <v>673</v>
      </c>
      <c r="I1054" s="1" t="s">
        <v>44</v>
      </c>
      <c r="J1054" s="1" t="s">
        <v>56</v>
      </c>
      <c r="K1054" s="1" t="str">
        <f>IF(Tabela1[[#This Row],[Situação da Obra]]="Inacabada - PC Técnica Concluída","Inacabada",Tabela1[[#This Row],[Situação da Obra]])</f>
        <v>Paralisada</v>
      </c>
      <c r="L1054" s="1" t="s">
        <v>30</v>
      </c>
      <c r="M1054" s="4">
        <v>44359</v>
      </c>
      <c r="N1054" s="5">
        <v>2.5999999999999999E-2</v>
      </c>
      <c r="O1054" s="4">
        <v>45051</v>
      </c>
      <c r="P1054" s="1" t="s">
        <v>199</v>
      </c>
      <c r="Q1054" s="1" t="s">
        <v>1992</v>
      </c>
      <c r="R1054" s="1" t="s">
        <v>32</v>
      </c>
      <c r="S1054" s="1" t="s">
        <v>205</v>
      </c>
      <c r="T1054" s="1" t="s">
        <v>201</v>
      </c>
      <c r="U1054" s="6">
        <v>1010775.03</v>
      </c>
      <c r="V1054" s="6">
        <v>1020621.36</v>
      </c>
      <c r="W1054" s="6">
        <v>0</v>
      </c>
      <c r="X1054" s="6">
        <v>1020621.36</v>
      </c>
      <c r="Y1054" s="6">
        <v>177372.54</v>
      </c>
      <c r="Z1054" s="7">
        <v>45122</v>
      </c>
      <c r="AA10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54" s="35" t="str">
        <f>IFERROR(
                    _xlfn.XLOOKUP(Tabela1[[#This Row],[ID]],'Base_Solicitações MP'!B:B,'Base_Solicitações MP'!R:R),
                    "Não enviada")</f>
        <v>Diligência</v>
      </c>
      <c r="AC1054" s="15" t="str">
        <f>_xlfn.CONCAT(Tabela1[[#This Row],[Município]],"/",Tabela1[[#This Row],[UF]])</f>
        <v>Pinheiro/MA</v>
      </c>
    </row>
    <row r="1055" spans="1:29" x14ac:dyDescent="0.25">
      <c r="A1055" s="14" t="s">
        <v>705</v>
      </c>
      <c r="B1055" s="2" t="s">
        <v>9145</v>
      </c>
      <c r="C1055" s="2" t="s">
        <v>12032</v>
      </c>
      <c r="D1055" s="3" t="s">
        <v>2001</v>
      </c>
      <c r="E1055" s="1">
        <v>8156</v>
      </c>
      <c r="F1055" s="1">
        <v>2014</v>
      </c>
      <c r="G1055" s="1">
        <v>2</v>
      </c>
      <c r="H1055" s="1" t="s">
        <v>673</v>
      </c>
      <c r="I1055" s="1" t="s">
        <v>44</v>
      </c>
      <c r="J1055" s="1" t="s">
        <v>56</v>
      </c>
      <c r="K1055" s="1" t="str">
        <f>IF(Tabela1[[#This Row],[Situação da Obra]]="Inacabada - PC Técnica Concluída","Inacabada",Tabela1[[#This Row],[Situação da Obra]])</f>
        <v>Paralisada</v>
      </c>
      <c r="L1055" s="1" t="s">
        <v>30</v>
      </c>
      <c r="M1055" s="4">
        <v>44359</v>
      </c>
      <c r="N1055" s="5">
        <v>0.68700000000000006</v>
      </c>
      <c r="O1055" s="4">
        <v>45021</v>
      </c>
      <c r="P1055" s="1" t="s">
        <v>199</v>
      </c>
      <c r="Q1055" s="1" t="s">
        <v>1992</v>
      </c>
      <c r="R1055" s="1" t="s">
        <v>32</v>
      </c>
      <c r="S1055" s="1" t="s">
        <v>239</v>
      </c>
      <c r="T1055" s="1" t="s">
        <v>201</v>
      </c>
      <c r="U1055" s="6">
        <v>3494383.01</v>
      </c>
      <c r="V1055" s="6">
        <v>3529523.36</v>
      </c>
      <c r="W1055" s="6">
        <v>0</v>
      </c>
      <c r="X1055" s="6">
        <v>3529523.36</v>
      </c>
      <c r="Y1055" s="6">
        <v>177372.54</v>
      </c>
      <c r="Z1055" s="7">
        <v>45122</v>
      </c>
      <c r="AA10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55" s="35" t="str">
        <f>IFERROR(
                    _xlfn.XLOOKUP(Tabela1[[#This Row],[ID]],'Base_Solicitações MP'!B:B,'Base_Solicitações MP'!R:R),
                    "Não enviada")</f>
        <v>Diligência</v>
      </c>
      <c r="AC1055" s="15" t="str">
        <f>_xlfn.CONCAT(Tabela1[[#This Row],[Município]],"/",Tabela1[[#This Row],[UF]])</f>
        <v>Pinheiro/MA</v>
      </c>
    </row>
    <row r="1056" spans="1:29" x14ac:dyDescent="0.25">
      <c r="A1056" s="14" t="s">
        <v>705</v>
      </c>
      <c r="B1056" s="2" t="s">
        <v>9146</v>
      </c>
      <c r="C1056" s="2" t="s">
        <v>12033</v>
      </c>
      <c r="D1056" s="3" t="s">
        <v>2002</v>
      </c>
      <c r="E1056" s="1">
        <v>64482</v>
      </c>
      <c r="F1056" s="1">
        <v>2015</v>
      </c>
      <c r="G1056" s="1">
        <v>18</v>
      </c>
      <c r="H1056" s="1" t="s">
        <v>2003</v>
      </c>
      <c r="I1056" s="1" t="s">
        <v>184</v>
      </c>
      <c r="J1056" s="1" t="s">
        <v>56</v>
      </c>
      <c r="K1056" s="1" t="str">
        <f>IF(Tabela1[[#This Row],[Situação da Obra]]="Inacabada - PC Técnica Concluída","Inacabada",Tabela1[[#This Row],[Situação da Obra]])</f>
        <v>Paralisada</v>
      </c>
      <c r="L1056" s="1" t="s">
        <v>30</v>
      </c>
      <c r="M1056" s="4">
        <v>42549</v>
      </c>
      <c r="N1056" s="5">
        <v>0.64249999999999996</v>
      </c>
      <c r="O1056" s="4">
        <v>44924</v>
      </c>
      <c r="P1056" s="1" t="s">
        <v>199</v>
      </c>
      <c r="Q1056" s="1" t="s">
        <v>1992</v>
      </c>
      <c r="R1056" s="1" t="s">
        <v>168</v>
      </c>
      <c r="S1056" s="1" t="s">
        <v>190</v>
      </c>
      <c r="T1056" s="1" t="s">
        <v>201</v>
      </c>
      <c r="U1056" s="6">
        <v>4885519.72</v>
      </c>
      <c r="V1056" s="6">
        <v>3971496.97</v>
      </c>
      <c r="W1056" s="6">
        <v>0</v>
      </c>
      <c r="X1056" s="6">
        <v>3971496.97</v>
      </c>
      <c r="Y1056" s="6">
        <v>7638427.0199999996</v>
      </c>
      <c r="Z1056" s="7">
        <v>45322</v>
      </c>
      <c r="AA10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56" s="35" t="str">
        <f>IFERROR(
                    _xlfn.XLOOKUP(Tabela1[[#This Row],[ID]],'Base_Solicitações MP'!B:B,'Base_Solicitações MP'!R:R),
                    "Não enviada")</f>
        <v>Aguardando Análise FNDE</v>
      </c>
      <c r="AC1056" s="15" t="str">
        <f>_xlfn.CONCAT(Tabela1[[#This Row],[Município]],"/",Tabela1[[#This Row],[UF]])</f>
        <v>São Félix do Xingu/PA</v>
      </c>
    </row>
    <row r="1057" spans="1:29" x14ac:dyDescent="0.25">
      <c r="A1057" s="14" t="s">
        <v>705</v>
      </c>
      <c r="B1057" s="2" t="s">
        <v>9147</v>
      </c>
      <c r="C1057" s="2" t="s">
        <v>7611</v>
      </c>
      <c r="D1057" s="3" t="s">
        <v>2002</v>
      </c>
      <c r="E1057" s="1">
        <v>64482</v>
      </c>
      <c r="F1057" s="1">
        <v>2015</v>
      </c>
      <c r="G1057" s="1">
        <v>18</v>
      </c>
      <c r="H1057" s="1" t="s">
        <v>219</v>
      </c>
      <c r="I1057" s="1" t="s">
        <v>184</v>
      </c>
      <c r="J1057" s="1" t="s">
        <v>56</v>
      </c>
      <c r="K1057" s="1" t="str">
        <f>IF(Tabela1[[#This Row],[Situação da Obra]]="Inacabada - PC Técnica Concluída","Inacabada",Tabela1[[#This Row],[Situação da Obra]])</f>
        <v>Paralisada</v>
      </c>
      <c r="L1057" s="1" t="s">
        <v>30</v>
      </c>
      <c r="M1057" s="4">
        <v>43511</v>
      </c>
      <c r="N1057" s="5">
        <v>0.94630000000000003</v>
      </c>
      <c r="O1057" s="4">
        <v>44726</v>
      </c>
      <c r="P1057" s="1" t="s">
        <v>199</v>
      </c>
      <c r="Q1057" s="1" t="s">
        <v>1992</v>
      </c>
      <c r="R1057" s="1" t="s">
        <v>168</v>
      </c>
      <c r="S1057" s="1" t="s">
        <v>190</v>
      </c>
      <c r="T1057" s="1" t="s">
        <v>201</v>
      </c>
      <c r="U1057" s="6">
        <v>4674984.76</v>
      </c>
      <c r="V1057" s="6">
        <v>3971496.97</v>
      </c>
      <c r="W1057" s="6">
        <v>0</v>
      </c>
      <c r="X1057" s="6">
        <v>3971496.97</v>
      </c>
      <c r="Y1057" s="6">
        <v>7638427.0199999996</v>
      </c>
      <c r="Z1057" s="7">
        <v>45322</v>
      </c>
      <c r="AA10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57" s="35" t="str">
        <f>IFERROR(
                    _xlfn.XLOOKUP(Tabela1[[#This Row],[ID]],'Base_Solicitações MP'!B:B,'Base_Solicitações MP'!R:R),
                    "Não enviada")</f>
        <v>Diligência</v>
      </c>
      <c r="AC1057" s="15" t="str">
        <f>_xlfn.CONCAT(Tabela1[[#This Row],[Município]],"/",Tabela1[[#This Row],[UF]])</f>
        <v>Tailândia/PA</v>
      </c>
    </row>
    <row r="1058" spans="1:29" x14ac:dyDescent="0.25">
      <c r="A1058" s="14" t="s">
        <v>705</v>
      </c>
      <c r="B1058" s="2" t="s">
        <v>9148</v>
      </c>
      <c r="C1058" s="2" t="s">
        <v>12034</v>
      </c>
      <c r="D1058" s="3" t="s">
        <v>2002</v>
      </c>
      <c r="E1058" s="1">
        <v>64482</v>
      </c>
      <c r="F1058" s="1">
        <v>2015</v>
      </c>
      <c r="G1058" s="1">
        <v>18</v>
      </c>
      <c r="H1058" s="1" t="s">
        <v>2004</v>
      </c>
      <c r="I1058" s="1" t="s">
        <v>184</v>
      </c>
      <c r="J1058" s="1" t="s">
        <v>56</v>
      </c>
      <c r="K1058" s="1" t="str">
        <f>IF(Tabela1[[#This Row],[Situação da Obra]]="Inacabada - PC Técnica Concluída","Inacabada",Tabela1[[#This Row],[Situação da Obra]])</f>
        <v>Paralisada</v>
      </c>
      <c r="L1058" s="1" t="s">
        <v>30</v>
      </c>
      <c r="M1058" s="4">
        <v>44722</v>
      </c>
      <c r="N1058" s="5">
        <v>0.96099999999999997</v>
      </c>
      <c r="O1058" s="4">
        <v>44798</v>
      </c>
      <c r="P1058" s="1" t="s">
        <v>199</v>
      </c>
      <c r="Q1058" s="1" t="s">
        <v>1992</v>
      </c>
      <c r="R1058" s="1" t="s">
        <v>168</v>
      </c>
      <c r="S1058" s="1" t="s">
        <v>190</v>
      </c>
      <c r="T1058" s="1" t="s">
        <v>201</v>
      </c>
      <c r="U1058" s="6">
        <v>3924744.1</v>
      </c>
      <c r="V1058" s="6">
        <v>3971496.97</v>
      </c>
      <c r="W1058" s="6">
        <v>0</v>
      </c>
      <c r="X1058" s="6">
        <v>3971496.97</v>
      </c>
      <c r="Y1058" s="6">
        <v>7638427.0199999996</v>
      </c>
      <c r="Z1058" s="7">
        <v>45322</v>
      </c>
      <c r="AA10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58" s="35" t="str">
        <f>IFERROR(
                    _xlfn.XLOOKUP(Tabela1[[#This Row],[ID]],'Base_Solicitações MP'!B:B,'Base_Solicitações MP'!R:R),
                    "Não enviada")</f>
        <v>Aguardando Análise FNDE</v>
      </c>
      <c r="AC1058" s="15" t="str">
        <f>_xlfn.CONCAT(Tabela1[[#This Row],[Município]],"/",Tabela1[[#This Row],[UF]])</f>
        <v>Óbidos/PA</v>
      </c>
    </row>
    <row r="1059" spans="1:29" x14ac:dyDescent="0.25">
      <c r="A1059" s="14" t="s">
        <v>705</v>
      </c>
      <c r="B1059" s="2" t="s">
        <v>9149</v>
      </c>
      <c r="C1059" s="2" t="s">
        <v>12035</v>
      </c>
      <c r="D1059" s="3" t="s">
        <v>2002</v>
      </c>
      <c r="E1059" s="1">
        <v>64482</v>
      </c>
      <c r="F1059" s="1">
        <v>2015</v>
      </c>
      <c r="G1059" s="1">
        <v>18</v>
      </c>
      <c r="H1059" s="1" t="s">
        <v>826</v>
      </c>
      <c r="I1059" s="1" t="s">
        <v>184</v>
      </c>
      <c r="J1059" s="1" t="s">
        <v>56</v>
      </c>
      <c r="K1059" s="1" t="str">
        <f>IF(Tabela1[[#This Row],[Situação da Obra]]="Inacabada - PC Técnica Concluída","Inacabada",Tabela1[[#This Row],[Situação da Obra]])</f>
        <v>Paralisada</v>
      </c>
      <c r="L1059" s="1" t="s">
        <v>30</v>
      </c>
      <c r="M1059" s="4">
        <v>43790</v>
      </c>
      <c r="N1059" s="5">
        <v>0.50270000000000004</v>
      </c>
      <c r="O1059" s="4">
        <v>45027</v>
      </c>
      <c r="P1059" s="1" t="s">
        <v>199</v>
      </c>
      <c r="Q1059" s="1" t="s">
        <v>1992</v>
      </c>
      <c r="R1059" s="1" t="s">
        <v>168</v>
      </c>
      <c r="S1059" s="1" t="s">
        <v>190</v>
      </c>
      <c r="T1059" s="1" t="s">
        <v>201</v>
      </c>
      <c r="U1059" s="6">
        <v>4742833.8600000003</v>
      </c>
      <c r="V1059" s="6">
        <v>3927444.53</v>
      </c>
      <c r="W1059" s="6">
        <v>0</v>
      </c>
      <c r="X1059" s="6">
        <v>3927444.53</v>
      </c>
      <c r="Y1059" s="6">
        <v>7638427.0199999996</v>
      </c>
      <c r="Z1059" s="7">
        <v>45322</v>
      </c>
      <c r="AA10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59" s="35" t="str">
        <f>IFERROR(
                    _xlfn.XLOOKUP(Tabela1[[#This Row],[ID]],'Base_Solicitações MP'!B:B,'Base_Solicitações MP'!R:R),
                    "Não enviada")</f>
        <v>Diligência</v>
      </c>
      <c r="AC1059" s="15" t="str">
        <f>_xlfn.CONCAT(Tabela1[[#This Row],[Município]],"/",Tabela1[[#This Row],[UF]])</f>
        <v>Oeiras do Pará/PA</v>
      </c>
    </row>
    <row r="1060" spans="1:29" x14ac:dyDescent="0.25">
      <c r="A1060" s="14" t="s">
        <v>705</v>
      </c>
      <c r="B1060" s="2" t="s">
        <v>9150</v>
      </c>
      <c r="C1060" s="2" t="s">
        <v>12036</v>
      </c>
      <c r="D1060" s="3" t="s">
        <v>2002</v>
      </c>
      <c r="E1060" s="1">
        <v>64482</v>
      </c>
      <c r="F1060" s="1">
        <v>2015</v>
      </c>
      <c r="G1060" s="1">
        <v>18</v>
      </c>
      <c r="H1060" s="1" t="s">
        <v>2004</v>
      </c>
      <c r="I1060" s="1" t="s">
        <v>184</v>
      </c>
      <c r="J1060" s="1" t="s">
        <v>56</v>
      </c>
      <c r="K1060" s="1" t="str">
        <f>IF(Tabela1[[#This Row],[Situação da Obra]]="Inacabada - PC Técnica Concluída","Inacabada",Tabela1[[#This Row],[Situação da Obra]])</f>
        <v>Paralisada</v>
      </c>
      <c r="L1060" s="1" t="s">
        <v>30</v>
      </c>
      <c r="M1060" s="4">
        <v>43978</v>
      </c>
      <c r="N1060" s="5">
        <v>0.96989999999999998</v>
      </c>
      <c r="O1060" s="4">
        <v>44798</v>
      </c>
      <c r="P1060" s="1" t="s">
        <v>199</v>
      </c>
      <c r="Q1060" s="1" t="s">
        <v>1992</v>
      </c>
      <c r="R1060" s="1" t="s">
        <v>168</v>
      </c>
      <c r="S1060" s="1" t="s">
        <v>190</v>
      </c>
      <c r="T1060" s="1" t="s">
        <v>201</v>
      </c>
      <c r="U1060" s="6">
        <v>4901691.84</v>
      </c>
      <c r="V1060" s="6">
        <v>3971496.97</v>
      </c>
      <c r="W1060" s="6">
        <v>0</v>
      </c>
      <c r="X1060" s="6">
        <v>3971496.97</v>
      </c>
      <c r="Y1060" s="6">
        <v>7638427.0199999996</v>
      </c>
      <c r="Z1060" s="7">
        <v>45322</v>
      </c>
      <c r="AA10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60" s="35" t="str">
        <f>IFERROR(
                    _xlfn.XLOOKUP(Tabela1[[#This Row],[ID]],'Base_Solicitações MP'!B:B,'Base_Solicitações MP'!R:R),
                    "Não enviada")</f>
        <v>Aguardando Análise FNDE</v>
      </c>
      <c r="AC1060" s="15" t="str">
        <f>_xlfn.CONCAT(Tabela1[[#This Row],[Município]],"/",Tabela1[[#This Row],[UF]])</f>
        <v>Óbidos/PA</v>
      </c>
    </row>
    <row r="1061" spans="1:29" x14ac:dyDescent="0.25">
      <c r="A1061" s="14" t="s">
        <v>705</v>
      </c>
      <c r="B1061" s="2" t="s">
        <v>9151</v>
      </c>
      <c r="C1061" s="2" t="s">
        <v>12037</v>
      </c>
      <c r="D1061" s="2" t="s">
        <v>2005</v>
      </c>
      <c r="E1061" s="1">
        <v>23816</v>
      </c>
      <c r="F1061" s="1">
        <v>2014</v>
      </c>
      <c r="G1061" s="1">
        <v>37</v>
      </c>
      <c r="H1061" s="1" t="s">
        <v>2006</v>
      </c>
      <c r="I1061" s="1" t="s">
        <v>37</v>
      </c>
      <c r="J1061" s="1" t="s">
        <v>56</v>
      </c>
      <c r="K1061" s="1" t="str">
        <f>IF(Tabela1[[#This Row],[Situação da Obra]]="Inacabada - PC Técnica Concluída","Inacabada",Tabela1[[#This Row],[Situação da Obra]])</f>
        <v>Paralisada</v>
      </c>
      <c r="L1061" s="1" t="s">
        <v>30</v>
      </c>
      <c r="M1061" s="4">
        <v>43424</v>
      </c>
      <c r="N1061" s="5">
        <v>0.63629999999999998</v>
      </c>
      <c r="O1061" s="4">
        <v>43570</v>
      </c>
      <c r="P1061" s="1" t="s">
        <v>199</v>
      </c>
      <c r="Q1061" s="1" t="s">
        <v>1992</v>
      </c>
      <c r="R1061" s="1" t="s">
        <v>168</v>
      </c>
      <c r="S1061" s="1" t="s">
        <v>169</v>
      </c>
      <c r="T1061" s="1" t="s">
        <v>169</v>
      </c>
      <c r="U1061" s="6">
        <v>920568.35</v>
      </c>
      <c r="V1061" s="6">
        <v>1043168.86</v>
      </c>
      <c r="W1061" s="6">
        <v>0</v>
      </c>
      <c r="X1061" s="6">
        <v>1043168.86</v>
      </c>
      <c r="Y1061" s="6">
        <v>1556914.88</v>
      </c>
      <c r="Z1061" s="7">
        <v>45064</v>
      </c>
      <c r="AA10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61" s="35" t="str">
        <f>IFERROR(
                    _xlfn.XLOOKUP(Tabela1[[#This Row],[ID]],'Base_Solicitações MP'!B:B,'Base_Solicitações MP'!R:R),
                    "Não enviada")</f>
        <v>Não enviada</v>
      </c>
      <c r="AC1061" s="15" t="str">
        <f>_xlfn.CONCAT(Tabela1[[#This Row],[Município]],"/",Tabela1[[#This Row],[UF]])</f>
        <v>Piripiri/PI</v>
      </c>
    </row>
    <row r="1062" spans="1:29" x14ac:dyDescent="0.25">
      <c r="A1062" s="14" t="s">
        <v>705</v>
      </c>
      <c r="B1062" s="2" t="s">
        <v>9152</v>
      </c>
      <c r="C1062" s="2" t="s">
        <v>12038</v>
      </c>
      <c r="D1062" s="2" t="s">
        <v>2005</v>
      </c>
      <c r="E1062" s="1">
        <v>23816</v>
      </c>
      <c r="F1062" s="1">
        <v>2014</v>
      </c>
      <c r="G1062" s="1">
        <v>37</v>
      </c>
      <c r="H1062" s="1" t="s">
        <v>2007</v>
      </c>
      <c r="I1062" s="1" t="s">
        <v>37</v>
      </c>
      <c r="J1062" s="1" t="s">
        <v>56</v>
      </c>
      <c r="K1062" s="1" t="str">
        <f>IF(Tabela1[[#This Row],[Situação da Obra]]="Inacabada - PC Técnica Concluída","Inacabada",Tabela1[[#This Row],[Situação da Obra]])</f>
        <v>Paralisada</v>
      </c>
      <c r="L1062" s="1" t="s">
        <v>30</v>
      </c>
      <c r="M1062" s="4">
        <v>43475</v>
      </c>
      <c r="N1062" s="5">
        <v>0.25979999999999998</v>
      </c>
      <c r="O1062" s="4">
        <v>43570</v>
      </c>
      <c r="P1062" s="1" t="s">
        <v>199</v>
      </c>
      <c r="Q1062" s="1" t="s">
        <v>1992</v>
      </c>
      <c r="R1062" s="1" t="s">
        <v>168</v>
      </c>
      <c r="S1062" s="1" t="s">
        <v>169</v>
      </c>
      <c r="T1062" s="1" t="s">
        <v>169</v>
      </c>
      <c r="U1062" s="6">
        <v>1164512.3400000001</v>
      </c>
      <c r="V1062" s="6">
        <v>1088239.74</v>
      </c>
      <c r="W1062" s="6">
        <v>0</v>
      </c>
      <c r="X1062" s="6">
        <v>1088239.74</v>
      </c>
      <c r="Y1062" s="6">
        <v>1556914.88</v>
      </c>
      <c r="Z1062" s="7">
        <v>45064</v>
      </c>
      <c r="AA10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62" s="35" t="str">
        <f>IFERROR(
                    _xlfn.XLOOKUP(Tabela1[[#This Row],[ID]],'Base_Solicitações MP'!B:B,'Base_Solicitações MP'!R:R),
                    "Não enviada")</f>
        <v>Não enviada</v>
      </c>
      <c r="AC1062" s="15" t="str">
        <f>_xlfn.CONCAT(Tabela1[[#This Row],[Município]],"/",Tabela1[[#This Row],[UF]])</f>
        <v>Porto Alegre do Piauí/PI</v>
      </c>
    </row>
    <row r="1063" spans="1:29" x14ac:dyDescent="0.25">
      <c r="A1063" s="14" t="s">
        <v>705</v>
      </c>
      <c r="B1063" s="2" t="s">
        <v>9153</v>
      </c>
      <c r="C1063" s="2" t="s">
        <v>12039</v>
      </c>
      <c r="D1063" s="2" t="s">
        <v>2005</v>
      </c>
      <c r="E1063" s="1">
        <v>23816</v>
      </c>
      <c r="F1063" s="1">
        <v>2014</v>
      </c>
      <c r="G1063" s="1">
        <v>37</v>
      </c>
      <c r="H1063" s="1" t="s">
        <v>1476</v>
      </c>
      <c r="I1063" s="1" t="s">
        <v>37</v>
      </c>
      <c r="J1063" s="1" t="s">
        <v>56</v>
      </c>
      <c r="K1063" s="1" t="str">
        <f>IF(Tabela1[[#This Row],[Situação da Obra]]="Inacabada - PC Técnica Concluída","Inacabada",Tabela1[[#This Row],[Situação da Obra]])</f>
        <v>Paralisada</v>
      </c>
      <c r="L1063" s="1" t="s">
        <v>30</v>
      </c>
      <c r="M1063" s="4">
        <v>43473</v>
      </c>
      <c r="N1063" s="5">
        <v>0.82210000000000005</v>
      </c>
      <c r="O1063" s="4">
        <v>43571</v>
      </c>
      <c r="P1063" s="1" t="s">
        <v>199</v>
      </c>
      <c r="Q1063" s="1" t="s">
        <v>1992</v>
      </c>
      <c r="R1063" s="1" t="s">
        <v>168</v>
      </c>
      <c r="S1063" s="1" t="s">
        <v>169</v>
      </c>
      <c r="T1063" s="1" t="s">
        <v>169</v>
      </c>
      <c r="U1063" s="6">
        <v>341577.92</v>
      </c>
      <c r="V1063" s="6">
        <v>345679.45</v>
      </c>
      <c r="W1063" s="6">
        <v>0</v>
      </c>
      <c r="X1063" s="6">
        <v>345679.45</v>
      </c>
      <c r="Y1063" s="6">
        <v>1556914.88</v>
      </c>
      <c r="Z1063" s="7">
        <v>45064</v>
      </c>
      <c r="AA10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63" s="35" t="str">
        <f>IFERROR(
                    _xlfn.XLOOKUP(Tabela1[[#This Row],[ID]],'Base_Solicitações MP'!B:B,'Base_Solicitações MP'!R:R),
                    "Não enviada")</f>
        <v>Não enviada</v>
      </c>
      <c r="AC1063" s="15" t="str">
        <f>_xlfn.CONCAT(Tabela1[[#This Row],[Município]],"/",Tabela1[[#This Row],[UF]])</f>
        <v>Teresina/PI</v>
      </c>
    </row>
    <row r="1064" spans="1:29" x14ac:dyDescent="0.25">
      <c r="A1064" s="14" t="s">
        <v>705</v>
      </c>
      <c r="B1064" s="2" t="s">
        <v>9154</v>
      </c>
      <c r="C1064" s="2" t="s">
        <v>12040</v>
      </c>
      <c r="D1064" s="3" t="s">
        <v>2008</v>
      </c>
      <c r="E1064" s="1">
        <v>7928</v>
      </c>
      <c r="F1064" s="1">
        <v>2015</v>
      </c>
      <c r="G1064" s="1">
        <v>22</v>
      </c>
      <c r="H1064" s="1" t="s">
        <v>1682</v>
      </c>
      <c r="I1064" s="1" t="s">
        <v>212</v>
      </c>
      <c r="J1064" s="1" t="s">
        <v>56</v>
      </c>
      <c r="K1064" s="1" t="str">
        <f>IF(Tabela1[[#This Row],[Situação da Obra]]="Inacabada - PC Técnica Concluída","Inacabada",Tabela1[[#This Row],[Situação da Obra]])</f>
        <v>Paralisada</v>
      </c>
      <c r="L1064" s="1" t="s">
        <v>30</v>
      </c>
      <c r="M1064" s="4">
        <v>43810</v>
      </c>
      <c r="N1064" s="5">
        <v>0.80759999999999998</v>
      </c>
      <c r="O1064" s="4">
        <v>45029</v>
      </c>
      <c r="P1064" s="1" t="s">
        <v>199</v>
      </c>
      <c r="Q1064" s="1" t="s">
        <v>1992</v>
      </c>
      <c r="R1064" s="1" t="s">
        <v>168</v>
      </c>
      <c r="S1064" s="1" t="s">
        <v>239</v>
      </c>
      <c r="T1064" s="1" t="s">
        <v>201</v>
      </c>
      <c r="U1064" s="6">
        <v>3737080.14</v>
      </c>
      <c r="V1064" s="6">
        <v>3521148.11</v>
      </c>
      <c r="W1064" s="6">
        <v>0</v>
      </c>
      <c r="X1064" s="6">
        <v>3521148.11</v>
      </c>
      <c r="Y1064" s="6">
        <v>18151596.27</v>
      </c>
      <c r="Z1064" s="7">
        <v>45204</v>
      </c>
      <c r="AA10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64" s="35" t="str">
        <f>IFERROR(
                    _xlfn.XLOOKUP(Tabela1[[#This Row],[ID]],'Base_Solicitações MP'!B:B,'Base_Solicitações MP'!R:R),
                    "Não enviada")</f>
        <v>Não enviada</v>
      </c>
      <c r="AC1064" s="15" t="str">
        <f>_xlfn.CONCAT(Tabela1[[#This Row],[Município]],"/",Tabela1[[#This Row],[UF]])</f>
        <v>Manaus/AM</v>
      </c>
    </row>
    <row r="1065" spans="1:29" x14ac:dyDescent="0.25">
      <c r="A1065" s="14" t="s">
        <v>705</v>
      </c>
      <c r="B1065" s="2" t="s">
        <v>9155</v>
      </c>
      <c r="C1065" s="2" t="s">
        <v>12041</v>
      </c>
      <c r="D1065" s="3" t="s">
        <v>1680</v>
      </c>
      <c r="E1065" s="1" t="s">
        <v>1681</v>
      </c>
      <c r="F1065" s="1">
        <v>2013</v>
      </c>
      <c r="G1065" s="1">
        <v>55</v>
      </c>
      <c r="H1065" s="1" t="s">
        <v>1682</v>
      </c>
      <c r="I1065" s="1" t="s">
        <v>212</v>
      </c>
      <c r="J1065" s="1" t="s">
        <v>56</v>
      </c>
      <c r="K1065" s="1" t="str">
        <f>IF(Tabela1[[#This Row],[Situação da Obra]]="Inacabada - PC Técnica Concluída","Inacabada",Tabela1[[#This Row],[Situação da Obra]])</f>
        <v>Paralisada</v>
      </c>
      <c r="L1065" s="1" t="s">
        <v>30</v>
      </c>
      <c r="M1065" s="4">
        <v>44032</v>
      </c>
      <c r="N1065" s="5">
        <v>0.67479999999999996</v>
      </c>
      <c r="O1065" s="4">
        <v>44032</v>
      </c>
      <c r="P1065" s="1" t="s">
        <v>31</v>
      </c>
      <c r="Q1065" s="1" t="s">
        <v>710</v>
      </c>
      <c r="R1065" s="1" t="s">
        <v>32</v>
      </c>
      <c r="S1065" s="1" t="s">
        <v>353</v>
      </c>
      <c r="T1065" s="1" t="s">
        <v>34</v>
      </c>
      <c r="U1065" s="6">
        <v>1783374.01</v>
      </c>
      <c r="V1065" s="6">
        <v>1783374.01</v>
      </c>
      <c r="W1065" s="6">
        <v>0</v>
      </c>
      <c r="X1065" s="6">
        <v>1783374.01</v>
      </c>
      <c r="Y1065" s="6">
        <v>5837799.9199999999</v>
      </c>
      <c r="Z1065" s="7">
        <v>45100</v>
      </c>
      <c r="AA10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65" s="35" t="str">
        <f>IFERROR(
                    _xlfn.XLOOKUP(Tabela1[[#This Row],[ID]],'Base_Solicitações MP'!B:B,'Base_Solicitações MP'!R:R),
                    "Não enviada")</f>
        <v>Não enviada</v>
      </c>
      <c r="AC1065" s="15" t="str">
        <f>_xlfn.CONCAT(Tabela1[[#This Row],[Município]],"/",Tabela1[[#This Row],[UF]])</f>
        <v>Manaus/AM</v>
      </c>
    </row>
    <row r="1066" spans="1:29" x14ac:dyDescent="0.25">
      <c r="A1066" s="14" t="s">
        <v>705</v>
      </c>
      <c r="B1066" s="2" t="s">
        <v>9156</v>
      </c>
      <c r="C1066" s="2" t="s">
        <v>12042</v>
      </c>
      <c r="D1066" s="3" t="s">
        <v>2009</v>
      </c>
      <c r="E1066" s="1" t="s">
        <v>2010</v>
      </c>
      <c r="F1066" s="1">
        <v>2012</v>
      </c>
      <c r="G1066" s="1">
        <v>2</v>
      </c>
      <c r="H1066" s="1" t="s">
        <v>2011</v>
      </c>
      <c r="I1066" s="1" t="s">
        <v>184</v>
      </c>
      <c r="J1066" s="1" t="s">
        <v>40</v>
      </c>
      <c r="K1066" s="1" t="str">
        <f>IF(Tabela1[[#This Row],[Situação da Obra]]="Inacabada - PC Técnica Concluída","Inacabada",Tabela1[[#This Row],[Situação da Obra]])</f>
        <v>Inacabada</v>
      </c>
      <c r="L1066" s="1" t="s">
        <v>30</v>
      </c>
      <c r="M1066" s="4">
        <v>43592</v>
      </c>
      <c r="N1066" s="5">
        <v>0.62080000000000002</v>
      </c>
      <c r="O1066" s="4">
        <v>43587</v>
      </c>
      <c r="P1066" s="1" t="s">
        <v>31</v>
      </c>
      <c r="Q1066" s="1" t="s">
        <v>710</v>
      </c>
      <c r="R1066" s="1" t="s">
        <v>32</v>
      </c>
      <c r="S1066" s="1" t="s">
        <v>33</v>
      </c>
      <c r="T1066" s="1" t="s">
        <v>34</v>
      </c>
      <c r="U1066" s="6">
        <v>1441254.82</v>
      </c>
      <c r="V1066" s="6">
        <v>1453600.34</v>
      </c>
      <c r="W1066" s="6">
        <v>0</v>
      </c>
      <c r="X1066" s="6">
        <v>1453600.34</v>
      </c>
      <c r="Y1066" s="6">
        <v>0</v>
      </c>
      <c r="Z1066" s="7">
        <v>43453</v>
      </c>
      <c r="AA10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66" s="35" t="str">
        <f>IFERROR(
                    _xlfn.XLOOKUP(Tabela1[[#This Row],[ID]],'Base_Solicitações MP'!B:B,'Base_Solicitações MP'!R:R),
                    "Não enviada")</f>
        <v>Diligência</v>
      </c>
      <c r="AC1066" s="15" t="str">
        <f>_xlfn.CONCAT(Tabela1[[#This Row],[Município]],"/",Tabela1[[#This Row],[UF]])</f>
        <v>Mocajuba/PA</v>
      </c>
    </row>
    <row r="1067" spans="1:29" x14ac:dyDescent="0.25">
      <c r="A1067" s="14" t="s">
        <v>705</v>
      </c>
      <c r="B1067" s="2" t="s">
        <v>9157</v>
      </c>
      <c r="C1067" s="2" t="s">
        <v>12043</v>
      </c>
      <c r="D1067" s="3" t="s">
        <v>2009</v>
      </c>
      <c r="E1067" s="1" t="s">
        <v>2010</v>
      </c>
      <c r="F1067" s="1">
        <v>2012</v>
      </c>
      <c r="G1067" s="1">
        <v>2</v>
      </c>
      <c r="H1067" s="1" t="s">
        <v>2011</v>
      </c>
      <c r="I1067" s="1" t="s">
        <v>184</v>
      </c>
      <c r="J1067" s="1" t="s">
        <v>40</v>
      </c>
      <c r="K1067" s="1" t="str">
        <f>IF(Tabela1[[#This Row],[Situação da Obra]]="Inacabada - PC Técnica Concluída","Inacabada",Tabela1[[#This Row],[Situação da Obra]])</f>
        <v>Inacabada</v>
      </c>
      <c r="L1067" s="1" t="s">
        <v>30</v>
      </c>
      <c r="M1067" s="4">
        <v>43592</v>
      </c>
      <c r="N1067" s="5">
        <v>0.26829999999999998</v>
      </c>
      <c r="O1067" s="4">
        <v>43587</v>
      </c>
      <c r="P1067" s="1" t="s">
        <v>31</v>
      </c>
      <c r="Q1067" s="1" t="s">
        <v>710</v>
      </c>
      <c r="R1067" s="1" t="s">
        <v>32</v>
      </c>
      <c r="S1067" s="1" t="s">
        <v>33</v>
      </c>
      <c r="T1067" s="1" t="s">
        <v>34</v>
      </c>
      <c r="U1067" s="6">
        <v>1440648.86</v>
      </c>
      <c r="V1067" s="6">
        <v>1453095.45</v>
      </c>
      <c r="W1067" s="6">
        <v>0</v>
      </c>
      <c r="X1067" s="6">
        <v>1453095.45</v>
      </c>
      <c r="Y1067" s="6">
        <v>0</v>
      </c>
      <c r="Z1067" s="7">
        <v>43453</v>
      </c>
      <c r="AA10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67" s="35" t="str">
        <f>IFERROR(
                    _xlfn.XLOOKUP(Tabela1[[#This Row],[ID]],'Base_Solicitações MP'!B:B,'Base_Solicitações MP'!R:R),
                    "Não enviada")</f>
        <v>Diligência</v>
      </c>
      <c r="AC1067" s="15" t="str">
        <f>_xlfn.CONCAT(Tabela1[[#This Row],[Município]],"/",Tabela1[[#This Row],[UF]])</f>
        <v>Mocajuba/PA</v>
      </c>
    </row>
    <row r="1068" spans="1:29" x14ac:dyDescent="0.25">
      <c r="A1068" s="14" t="s">
        <v>705</v>
      </c>
      <c r="B1068" s="2" t="s">
        <v>9158</v>
      </c>
      <c r="C1068" s="2" t="s">
        <v>12044</v>
      </c>
      <c r="D1068" s="3" t="s">
        <v>2012</v>
      </c>
      <c r="E1068" s="1" t="s">
        <v>2013</v>
      </c>
      <c r="F1068" s="1">
        <v>2012</v>
      </c>
      <c r="G1068" s="1">
        <v>2</v>
      </c>
      <c r="H1068" s="1" t="s">
        <v>428</v>
      </c>
      <c r="I1068" s="1" t="s">
        <v>184</v>
      </c>
      <c r="J1068" s="1" t="s">
        <v>29</v>
      </c>
      <c r="K1068" s="1" t="str">
        <f>IF(Tabela1[[#This Row],[Situação da Obra]]="Inacabada - PC Técnica Concluída","Inacabada",Tabela1[[#This Row],[Situação da Obra]])</f>
        <v>Inacabada</v>
      </c>
      <c r="L1068" s="1" t="s">
        <v>30</v>
      </c>
      <c r="M1068" s="4">
        <v>44915</v>
      </c>
      <c r="N1068" s="5">
        <v>1</v>
      </c>
      <c r="O1068" s="4">
        <v>41830</v>
      </c>
      <c r="P1068" s="1" t="s">
        <v>31</v>
      </c>
      <c r="Q1068" s="1" t="s">
        <v>710</v>
      </c>
      <c r="R1068" s="1" t="s">
        <v>32</v>
      </c>
      <c r="S1068" s="1" t="s">
        <v>33</v>
      </c>
      <c r="T1068" s="1" t="s">
        <v>34</v>
      </c>
      <c r="U1068" s="6">
        <v>1302444.04</v>
      </c>
      <c r="V1068" s="6">
        <v>1302444.04</v>
      </c>
      <c r="W1068" s="6">
        <v>0</v>
      </c>
      <c r="X1068" s="6">
        <v>1302444.04</v>
      </c>
      <c r="Y1068" s="6">
        <v>0</v>
      </c>
      <c r="Z1068" s="7">
        <v>42093</v>
      </c>
      <c r="AA10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68" s="35" t="str">
        <f>IFERROR(
                    _xlfn.XLOOKUP(Tabela1[[#This Row],[ID]],'Base_Solicitações MP'!B:B,'Base_Solicitações MP'!R:R),
                    "Não enviada")</f>
        <v>Não enviada</v>
      </c>
      <c r="AC1068" s="15" t="str">
        <f>_xlfn.CONCAT(Tabela1[[#This Row],[Município]],"/",Tabela1[[#This Row],[UF]])</f>
        <v>Tomé-Açu/PA</v>
      </c>
    </row>
    <row r="1069" spans="1:29" x14ac:dyDescent="0.25">
      <c r="A1069" s="14" t="s">
        <v>705</v>
      </c>
      <c r="B1069" s="2" t="s">
        <v>9159</v>
      </c>
      <c r="C1069" s="2" t="s">
        <v>12045</v>
      </c>
      <c r="D1069" s="3" t="s">
        <v>2012</v>
      </c>
      <c r="E1069" s="1" t="s">
        <v>2013</v>
      </c>
      <c r="F1069" s="1">
        <v>2012</v>
      </c>
      <c r="G1069" s="1">
        <v>2</v>
      </c>
      <c r="H1069" s="1" t="s">
        <v>428</v>
      </c>
      <c r="I1069" s="1" t="s">
        <v>184</v>
      </c>
      <c r="J1069" s="1" t="s">
        <v>29</v>
      </c>
      <c r="K1069" s="1" t="str">
        <f>IF(Tabela1[[#This Row],[Situação da Obra]]="Inacabada - PC Técnica Concluída","Inacabada",Tabela1[[#This Row],[Situação da Obra]])</f>
        <v>Inacabada</v>
      </c>
      <c r="L1069" s="1" t="s">
        <v>30</v>
      </c>
      <c r="M1069" s="4">
        <v>44915</v>
      </c>
      <c r="N1069" s="5">
        <v>0.80469999999999997</v>
      </c>
      <c r="O1069" s="4">
        <v>42737</v>
      </c>
      <c r="P1069" s="1" t="s">
        <v>31</v>
      </c>
      <c r="Q1069" s="1" t="s">
        <v>710</v>
      </c>
      <c r="R1069" s="1" t="s">
        <v>32</v>
      </c>
      <c r="S1069" s="1" t="s">
        <v>33</v>
      </c>
      <c r="T1069" s="1" t="s">
        <v>34</v>
      </c>
      <c r="U1069" s="6">
        <v>1411670.13</v>
      </c>
      <c r="V1069" s="6">
        <v>1411745.92</v>
      </c>
      <c r="W1069" s="6">
        <v>0</v>
      </c>
      <c r="X1069" s="6">
        <v>1411745.92</v>
      </c>
      <c r="Y1069" s="6">
        <v>0</v>
      </c>
      <c r="Z1069" s="7">
        <v>42093</v>
      </c>
      <c r="AA10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69" s="35" t="str">
        <f>IFERROR(
                    _xlfn.XLOOKUP(Tabela1[[#This Row],[ID]],'Base_Solicitações MP'!B:B,'Base_Solicitações MP'!R:R),
                    "Não enviada")</f>
        <v>Não enviada</v>
      </c>
      <c r="AC1069" s="15" t="str">
        <f>_xlfn.CONCAT(Tabela1[[#This Row],[Município]],"/",Tabela1[[#This Row],[UF]])</f>
        <v>Tomé-Açu/PA</v>
      </c>
    </row>
    <row r="1070" spans="1:29" x14ac:dyDescent="0.25">
      <c r="A1070" s="14" t="s">
        <v>705</v>
      </c>
      <c r="B1070" s="2" t="s">
        <v>9160</v>
      </c>
      <c r="C1070" s="2" t="s">
        <v>8667</v>
      </c>
      <c r="D1070" s="3" t="s">
        <v>2014</v>
      </c>
      <c r="E1070" s="1" t="s">
        <v>2015</v>
      </c>
      <c r="F1070" s="1">
        <v>2012</v>
      </c>
      <c r="G1070" s="1">
        <v>1</v>
      </c>
      <c r="H1070" s="1" t="s">
        <v>2016</v>
      </c>
      <c r="I1070" s="1" t="s">
        <v>44</v>
      </c>
      <c r="J1070" s="1" t="s">
        <v>29</v>
      </c>
      <c r="K1070" s="1" t="str">
        <f>IF(Tabela1[[#This Row],[Situação da Obra]]="Inacabada - PC Técnica Concluída","Inacabada",Tabela1[[#This Row],[Situação da Obra]])</f>
        <v>Inacabada</v>
      </c>
      <c r="L1070" s="1" t="s">
        <v>30</v>
      </c>
      <c r="M1070" s="4">
        <v>44915</v>
      </c>
      <c r="N1070" s="5">
        <v>0.2482</v>
      </c>
      <c r="O1070" s="4">
        <v>43132</v>
      </c>
      <c r="P1070" s="1" t="s">
        <v>709</v>
      </c>
      <c r="Q1070" s="1" t="s">
        <v>710</v>
      </c>
      <c r="R1070" s="1" t="s">
        <v>32</v>
      </c>
      <c r="S1070" s="1" t="s">
        <v>716</v>
      </c>
      <c r="T1070" s="1" t="s">
        <v>712</v>
      </c>
      <c r="U1070" s="6">
        <v>483924.6</v>
      </c>
      <c r="V1070" s="6">
        <v>482568.16</v>
      </c>
      <c r="W1070" s="6">
        <v>0</v>
      </c>
      <c r="X1070" s="6">
        <v>482568.16</v>
      </c>
      <c r="Y1070" s="6">
        <v>0</v>
      </c>
      <c r="Z1070" s="7">
        <v>43028</v>
      </c>
      <c r="AA10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70" s="35" t="str">
        <f>IFERROR(
                    _xlfn.XLOOKUP(Tabela1[[#This Row],[ID]],'Base_Solicitações MP'!B:B,'Base_Solicitações MP'!R:R),
                    "Não enviada")</f>
        <v>Diligência</v>
      </c>
      <c r="AC1070" s="15" t="str">
        <f>_xlfn.CONCAT(Tabela1[[#This Row],[Município]],"/",Tabela1[[#This Row],[UF]])</f>
        <v>Pio XII/MA</v>
      </c>
    </row>
    <row r="1071" spans="1:29" x14ac:dyDescent="0.25">
      <c r="A1071" s="14" t="s">
        <v>705</v>
      </c>
      <c r="B1071" s="2" t="s">
        <v>9161</v>
      </c>
      <c r="C1071" s="2" t="s">
        <v>12046</v>
      </c>
      <c r="D1071" s="3" t="s">
        <v>2017</v>
      </c>
      <c r="E1071" s="1" t="s">
        <v>2018</v>
      </c>
      <c r="F1071" s="1">
        <v>2012</v>
      </c>
      <c r="G1071" s="1">
        <v>1</v>
      </c>
      <c r="H1071" s="1" t="s">
        <v>2019</v>
      </c>
      <c r="I1071" s="1" t="s">
        <v>310</v>
      </c>
      <c r="J1071" s="1" t="s">
        <v>29</v>
      </c>
      <c r="K1071" s="1" t="str">
        <f>IF(Tabela1[[#This Row],[Situação da Obra]]="Inacabada - PC Técnica Concluída","Inacabada",Tabela1[[#This Row],[Situação da Obra]])</f>
        <v>Inacabada</v>
      </c>
      <c r="L1071" s="1" t="s">
        <v>30</v>
      </c>
      <c r="M1071" s="4">
        <v>44915</v>
      </c>
      <c r="N1071" s="5">
        <v>0.93259999999999998</v>
      </c>
      <c r="O1071" s="4">
        <v>43623</v>
      </c>
      <c r="P1071" s="1" t="s">
        <v>709</v>
      </c>
      <c r="Q1071" s="1" t="s">
        <v>710</v>
      </c>
      <c r="R1071" s="1" t="s">
        <v>32</v>
      </c>
      <c r="S1071" s="1" t="s">
        <v>716</v>
      </c>
      <c r="T1071" s="1" t="s">
        <v>712</v>
      </c>
      <c r="U1071" s="6">
        <v>494144.65</v>
      </c>
      <c r="V1071" s="6">
        <v>509999.43</v>
      </c>
      <c r="W1071" s="6">
        <v>0</v>
      </c>
      <c r="X1071" s="6">
        <v>509999.43</v>
      </c>
      <c r="Y1071" s="6">
        <v>114661.72</v>
      </c>
      <c r="Z1071" s="7">
        <v>43566</v>
      </c>
      <c r="AA10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71" s="35" t="str">
        <f>IFERROR(
                    _xlfn.XLOOKUP(Tabela1[[#This Row],[ID]],'Base_Solicitações MP'!B:B,'Base_Solicitações MP'!R:R),
                    "Não enviada")</f>
        <v>Não enviada</v>
      </c>
      <c r="AC1071" s="15" t="str">
        <f>_xlfn.CONCAT(Tabela1[[#This Row],[Município]],"/",Tabela1[[#This Row],[UF]])</f>
        <v>Rolim de Moura/RO</v>
      </c>
    </row>
    <row r="1072" spans="1:29" x14ac:dyDescent="0.25">
      <c r="A1072" s="14" t="s">
        <v>24</v>
      </c>
      <c r="B1072" s="2" t="s">
        <v>9162</v>
      </c>
      <c r="C1072" s="2" t="s">
        <v>25</v>
      </c>
      <c r="D1072" s="3" t="s">
        <v>2020</v>
      </c>
      <c r="E1072" s="1">
        <v>700297</v>
      </c>
      <c r="F1072" s="1">
        <v>2011</v>
      </c>
      <c r="G1072" s="1">
        <v>1</v>
      </c>
      <c r="H1072" s="1" t="s">
        <v>2021</v>
      </c>
      <c r="I1072" s="1" t="s">
        <v>82</v>
      </c>
      <c r="J1072" s="1" t="s">
        <v>29</v>
      </c>
      <c r="K1072" s="1" t="str">
        <f>IF(Tabela1[[#This Row],[Situação da Obra]]="Inacabada - PC Técnica Concluída","Inacabada",Tabela1[[#This Row],[Situação da Obra]])</f>
        <v>Inacabada</v>
      </c>
      <c r="L1072" s="1" t="s">
        <v>30</v>
      </c>
      <c r="M1072" s="4">
        <v>44915</v>
      </c>
      <c r="N1072" s="5">
        <v>0.71340000000000003</v>
      </c>
      <c r="O1072" s="4">
        <v>42352</v>
      </c>
      <c r="P1072" s="1" t="s">
        <v>199</v>
      </c>
      <c r="Q1072" s="1" t="s">
        <v>24</v>
      </c>
      <c r="R1072" s="1" t="s">
        <v>32</v>
      </c>
      <c r="S1072" s="1" t="s">
        <v>205</v>
      </c>
      <c r="T1072" s="1" t="s">
        <v>201</v>
      </c>
      <c r="U1072" s="6">
        <v>765707.5</v>
      </c>
      <c r="V1072" s="6">
        <v>760095.67</v>
      </c>
      <c r="W1072" s="6">
        <v>7677.7300000000005</v>
      </c>
      <c r="X1072" s="6">
        <v>767773.4</v>
      </c>
      <c r="Y1072" s="6">
        <v>0</v>
      </c>
      <c r="Z1072" s="7">
        <v>42518</v>
      </c>
      <c r="AA10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72" s="35" t="str">
        <f>IFERROR(
                    _xlfn.XLOOKUP(Tabela1[[#This Row],[ID]],'Base_Solicitações MP'!B:B,'Base_Solicitações MP'!R:R),
                    "Não enviada")</f>
        <v>Diligência</v>
      </c>
      <c r="AC1072" s="15" t="str">
        <f>_xlfn.CONCAT(Tabela1[[#This Row],[Município]],"/",Tabela1[[#This Row],[UF]])</f>
        <v>Itagimirim/BA</v>
      </c>
    </row>
    <row r="1073" spans="1:29" x14ac:dyDescent="0.25">
      <c r="A1073" s="14" t="s">
        <v>24</v>
      </c>
      <c r="B1073" s="2" t="s">
        <v>9163</v>
      </c>
      <c r="C1073" s="2" t="s">
        <v>25</v>
      </c>
      <c r="D1073" s="3" t="s">
        <v>2022</v>
      </c>
      <c r="E1073" s="1">
        <v>701576</v>
      </c>
      <c r="F1073" s="1">
        <v>2011</v>
      </c>
      <c r="G1073" s="1">
        <v>30</v>
      </c>
      <c r="H1073" s="1" t="s">
        <v>120</v>
      </c>
      <c r="I1073" s="1" t="s">
        <v>28</v>
      </c>
      <c r="J1073" s="1" t="s">
        <v>56</v>
      </c>
      <c r="K1073" s="1" t="str">
        <f>IF(Tabela1[[#This Row],[Situação da Obra]]="Inacabada - PC Técnica Concluída","Inacabada",Tabela1[[#This Row],[Situação da Obra]])</f>
        <v>Paralisada</v>
      </c>
      <c r="L1073" s="1" t="s">
        <v>204</v>
      </c>
      <c r="M1073" s="4">
        <v>41627</v>
      </c>
      <c r="N1073" s="5">
        <v>0</v>
      </c>
      <c r="O1073" s="4">
        <v>41689</v>
      </c>
      <c r="P1073" s="1" t="s">
        <v>199</v>
      </c>
      <c r="Q1073" s="1" t="s">
        <v>24</v>
      </c>
      <c r="R1073" s="1" t="s">
        <v>168</v>
      </c>
      <c r="S1073" s="1" t="s">
        <v>190</v>
      </c>
      <c r="T1073" s="1" t="s">
        <v>201</v>
      </c>
      <c r="U1073" s="6">
        <v>2418142.36</v>
      </c>
      <c r="V1073" s="6">
        <v>3044314.294666667</v>
      </c>
      <c r="W1073" s="6">
        <v>30750.649333333331</v>
      </c>
      <c r="X1073" s="6">
        <v>3075064.93</v>
      </c>
      <c r="Y1073" s="6">
        <v>23299581.940000001</v>
      </c>
      <c r="Z1073" s="7">
        <v>45147</v>
      </c>
      <c r="AA10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73" s="35" t="str">
        <f>IFERROR(
                    _xlfn.XLOOKUP(Tabela1[[#This Row],[ID]],'Base_Solicitações MP'!B:B,'Base_Solicitações MP'!R:R),
                    "Não enviada")</f>
        <v>Aguardando Análise FNDE</v>
      </c>
      <c r="AC1073" s="15" t="str">
        <f>_xlfn.CONCAT(Tabela1[[#This Row],[Município]],"/",Tabela1[[#This Row],[UF]])</f>
        <v>Icó/CE</v>
      </c>
    </row>
    <row r="1074" spans="1:29" x14ac:dyDescent="0.25">
      <c r="A1074" s="14" t="s">
        <v>24</v>
      </c>
      <c r="B1074" s="2" t="s">
        <v>9164</v>
      </c>
      <c r="C1074" s="2" t="s">
        <v>25</v>
      </c>
      <c r="D1074" s="3" t="s">
        <v>2023</v>
      </c>
      <c r="E1074" s="1">
        <v>700290</v>
      </c>
      <c r="F1074" s="1">
        <v>2011</v>
      </c>
      <c r="G1074" s="1">
        <v>2</v>
      </c>
      <c r="H1074" s="1" t="s">
        <v>1209</v>
      </c>
      <c r="I1074" s="1" t="s">
        <v>28</v>
      </c>
      <c r="J1074" s="1" t="s">
        <v>40</v>
      </c>
      <c r="K1074" s="1" t="str">
        <f>IF(Tabela1[[#This Row],[Situação da Obra]]="Inacabada - PC Técnica Concluída","Inacabada",Tabela1[[#This Row],[Situação da Obra]])</f>
        <v>Inacabada</v>
      </c>
      <c r="L1074" s="1" t="s">
        <v>204</v>
      </c>
      <c r="M1074" s="4">
        <v>42741</v>
      </c>
      <c r="N1074" s="5">
        <v>0.64829999999999999</v>
      </c>
      <c r="O1074" s="4">
        <v>42662</v>
      </c>
      <c r="P1074" s="1" t="s">
        <v>199</v>
      </c>
      <c r="Q1074" s="1" t="s">
        <v>24</v>
      </c>
      <c r="R1074" s="1" t="s">
        <v>32</v>
      </c>
      <c r="S1074" s="1" t="s">
        <v>205</v>
      </c>
      <c r="T1074" s="1" t="s">
        <v>201</v>
      </c>
      <c r="U1074" s="6">
        <v>898756.35</v>
      </c>
      <c r="V1074" s="6">
        <v>898899.16</v>
      </c>
      <c r="W1074" s="6">
        <v>9079.7900000000009</v>
      </c>
      <c r="X1074" s="6">
        <v>907978.95000000007</v>
      </c>
      <c r="Y1074" s="6">
        <v>0</v>
      </c>
      <c r="Z1074" s="7">
        <v>42648</v>
      </c>
      <c r="AA10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74" s="35" t="str">
        <f>IFERROR(
                    _xlfn.XLOOKUP(Tabela1[[#This Row],[ID]],'Base_Solicitações MP'!B:B,'Base_Solicitações MP'!R:R),
                    "Não enviada")</f>
        <v>Diligência</v>
      </c>
      <c r="AC1074" s="15" t="str">
        <f>_xlfn.CONCAT(Tabela1[[#This Row],[Município]],"/",Tabela1[[#This Row],[UF]])</f>
        <v>Madalena/CE</v>
      </c>
    </row>
    <row r="1075" spans="1:29" x14ac:dyDescent="0.25">
      <c r="A1075" s="14" t="s">
        <v>24</v>
      </c>
      <c r="B1075" s="2" t="s">
        <v>9165</v>
      </c>
      <c r="C1075" s="2" t="s">
        <v>25</v>
      </c>
      <c r="D1075" s="3" t="s">
        <v>2023</v>
      </c>
      <c r="E1075" s="1">
        <v>700290</v>
      </c>
      <c r="F1075" s="1">
        <v>2011</v>
      </c>
      <c r="G1075" s="1">
        <v>2</v>
      </c>
      <c r="H1075" s="1" t="s">
        <v>1209</v>
      </c>
      <c r="I1075" s="1" t="s">
        <v>28</v>
      </c>
      <c r="J1075" s="1" t="s">
        <v>40</v>
      </c>
      <c r="K1075" s="1" t="str">
        <f>IF(Tabela1[[#This Row],[Situação da Obra]]="Inacabada - PC Técnica Concluída","Inacabada",Tabela1[[#This Row],[Situação da Obra]])</f>
        <v>Inacabada</v>
      </c>
      <c r="L1075" s="1" t="s">
        <v>204</v>
      </c>
      <c r="M1075" s="4">
        <v>42741</v>
      </c>
      <c r="N1075" s="5">
        <v>0.6744</v>
      </c>
      <c r="O1075" s="4">
        <v>42662</v>
      </c>
      <c r="P1075" s="1" t="s">
        <v>199</v>
      </c>
      <c r="Q1075" s="1" t="s">
        <v>24</v>
      </c>
      <c r="R1075" s="1" t="s">
        <v>32</v>
      </c>
      <c r="S1075" s="1" t="s">
        <v>205</v>
      </c>
      <c r="T1075" s="1" t="s">
        <v>201</v>
      </c>
      <c r="U1075" s="6">
        <v>898499.32</v>
      </c>
      <c r="V1075" s="6">
        <v>898899.16</v>
      </c>
      <c r="W1075" s="6">
        <v>9079.7900000000009</v>
      </c>
      <c r="X1075" s="6">
        <v>907978.95000000007</v>
      </c>
      <c r="Y1075" s="6">
        <v>0</v>
      </c>
      <c r="Z1075" s="7">
        <v>42648</v>
      </c>
      <c r="AA10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75" s="35" t="str">
        <f>IFERROR(
                    _xlfn.XLOOKUP(Tabela1[[#This Row],[ID]],'Base_Solicitações MP'!B:B,'Base_Solicitações MP'!R:R),
                    "Não enviada")</f>
        <v>Aguardando Análise FNDE</v>
      </c>
      <c r="AC1075" s="15" t="str">
        <f>_xlfn.CONCAT(Tabela1[[#This Row],[Município]],"/",Tabela1[[#This Row],[UF]])</f>
        <v>Madalena/CE</v>
      </c>
    </row>
    <row r="1076" spans="1:29" x14ac:dyDescent="0.25">
      <c r="A1076" s="14" t="s">
        <v>24</v>
      </c>
      <c r="B1076" s="2" t="s">
        <v>9166</v>
      </c>
      <c r="C1076" s="2" t="s">
        <v>25</v>
      </c>
      <c r="D1076" s="3" t="s">
        <v>2024</v>
      </c>
      <c r="E1076" s="1">
        <v>700337</v>
      </c>
      <c r="F1076" s="1">
        <v>2011</v>
      </c>
      <c r="G1076" s="1">
        <v>1</v>
      </c>
      <c r="H1076" s="1" t="s">
        <v>2025</v>
      </c>
      <c r="I1076" s="1" t="s">
        <v>28</v>
      </c>
      <c r="J1076" s="1" t="s">
        <v>40</v>
      </c>
      <c r="K1076" s="1" t="str">
        <f>IF(Tabela1[[#This Row],[Situação da Obra]]="Inacabada - PC Técnica Concluída","Inacabada",Tabela1[[#This Row],[Situação da Obra]])</f>
        <v>Inacabada</v>
      </c>
      <c r="L1076" s="1" t="s">
        <v>30</v>
      </c>
      <c r="M1076" s="4">
        <v>42884</v>
      </c>
      <c r="N1076" s="5">
        <v>0.83989999999999998</v>
      </c>
      <c r="O1076" s="4">
        <v>42732</v>
      </c>
      <c r="P1076" s="1" t="s">
        <v>199</v>
      </c>
      <c r="Q1076" s="1" t="s">
        <v>24</v>
      </c>
      <c r="R1076" s="1" t="s">
        <v>32</v>
      </c>
      <c r="S1076" s="1" t="s">
        <v>404</v>
      </c>
      <c r="T1076" s="1" t="s">
        <v>201</v>
      </c>
      <c r="U1076" s="6">
        <v>3054924.16</v>
      </c>
      <c r="V1076" s="6">
        <v>3063015.02</v>
      </c>
      <c r="W1076" s="6">
        <v>30939.55</v>
      </c>
      <c r="X1076" s="6">
        <v>3093954.57</v>
      </c>
      <c r="Y1076" s="6">
        <v>87803.16</v>
      </c>
      <c r="Z1076" s="7">
        <v>42799</v>
      </c>
      <c r="AA10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76" s="35" t="str">
        <f>IFERROR(
                    _xlfn.XLOOKUP(Tabela1[[#This Row],[ID]],'Base_Solicitações MP'!B:B,'Base_Solicitações MP'!R:R),
                    "Não enviada")</f>
        <v>Aguardando Análise FNDE</v>
      </c>
      <c r="AC1076" s="15" t="str">
        <f>_xlfn.CONCAT(Tabela1[[#This Row],[Município]],"/",Tabela1[[#This Row],[UF]])</f>
        <v>Missão Velha/CE</v>
      </c>
    </row>
    <row r="1077" spans="1:29" x14ac:dyDescent="0.25">
      <c r="A1077" s="14" t="s">
        <v>24</v>
      </c>
      <c r="B1077" s="2" t="s">
        <v>9167</v>
      </c>
      <c r="C1077" s="2" t="s">
        <v>25</v>
      </c>
      <c r="D1077" s="3" t="s">
        <v>2022</v>
      </c>
      <c r="E1077" s="1">
        <v>701576</v>
      </c>
      <c r="F1077" s="1">
        <v>2011</v>
      </c>
      <c r="G1077" s="1">
        <v>30</v>
      </c>
      <c r="H1077" s="1" t="s">
        <v>2026</v>
      </c>
      <c r="I1077" s="1" t="s">
        <v>28</v>
      </c>
      <c r="J1077" s="1" t="s">
        <v>56</v>
      </c>
      <c r="K1077" s="1" t="str">
        <f>IF(Tabela1[[#This Row],[Situação da Obra]]="Inacabada - PC Técnica Concluída","Inacabada",Tabela1[[#This Row],[Situação da Obra]])</f>
        <v>Paralisada</v>
      </c>
      <c r="L1077" s="1" t="s">
        <v>204</v>
      </c>
      <c r="M1077" s="4">
        <v>44838</v>
      </c>
      <c r="N1077" s="5">
        <v>0.9768</v>
      </c>
      <c r="O1077" s="4">
        <v>44987</v>
      </c>
      <c r="P1077" s="1" t="s">
        <v>199</v>
      </c>
      <c r="Q1077" s="1" t="s">
        <v>24</v>
      </c>
      <c r="R1077" s="1" t="s">
        <v>168</v>
      </c>
      <c r="S1077" s="1" t="s">
        <v>190</v>
      </c>
      <c r="T1077" s="1" t="s">
        <v>201</v>
      </c>
      <c r="U1077" s="6">
        <v>1407293.83</v>
      </c>
      <c r="V1077" s="6">
        <v>3044314.294666667</v>
      </c>
      <c r="W1077" s="6">
        <v>30750.649333333331</v>
      </c>
      <c r="X1077" s="6">
        <v>3075064.93</v>
      </c>
      <c r="Y1077" s="6">
        <v>23299581.940000001</v>
      </c>
      <c r="Z1077" s="7">
        <v>45147</v>
      </c>
      <c r="AA10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77" s="35" t="str">
        <f>IFERROR(
                    _xlfn.XLOOKUP(Tabela1[[#This Row],[ID]],'Base_Solicitações MP'!B:B,'Base_Solicitações MP'!R:R),
                    "Não enviada")</f>
        <v>Diligência</v>
      </c>
      <c r="AC1077" s="15" t="str">
        <f>_xlfn.CONCAT(Tabela1[[#This Row],[Município]],"/",Tabela1[[#This Row],[UF]])</f>
        <v>Santa Quitéria/CE</v>
      </c>
    </row>
    <row r="1078" spans="1:29" x14ac:dyDescent="0.25">
      <c r="A1078" s="14" t="s">
        <v>24</v>
      </c>
      <c r="B1078" s="2" t="s">
        <v>9168</v>
      </c>
      <c r="C1078" s="2" t="s">
        <v>25</v>
      </c>
      <c r="D1078" s="3" t="s">
        <v>2027</v>
      </c>
      <c r="E1078" s="1">
        <v>701600</v>
      </c>
      <c r="F1078" s="1">
        <v>2011</v>
      </c>
      <c r="G1078" s="1">
        <v>3</v>
      </c>
      <c r="H1078" s="1" t="s">
        <v>2028</v>
      </c>
      <c r="I1078" s="1" t="s">
        <v>918</v>
      </c>
      <c r="J1078" s="1" t="s">
        <v>40</v>
      </c>
      <c r="K1078" s="1" t="str">
        <f>IF(Tabela1[[#This Row],[Situação da Obra]]="Inacabada - PC Técnica Concluída","Inacabada",Tabela1[[#This Row],[Situação da Obra]])</f>
        <v>Inacabada</v>
      </c>
      <c r="L1078" s="1" t="s">
        <v>30</v>
      </c>
      <c r="M1078" s="4">
        <v>43654</v>
      </c>
      <c r="N1078" s="5">
        <v>0.28249999999999997</v>
      </c>
      <c r="O1078" s="4"/>
      <c r="P1078" s="1" t="s">
        <v>167</v>
      </c>
      <c r="Q1078" s="1" t="s">
        <v>24</v>
      </c>
      <c r="R1078" s="1" t="s">
        <v>168</v>
      </c>
      <c r="S1078" s="1" t="s">
        <v>175</v>
      </c>
      <c r="T1078" s="1" t="s">
        <v>176</v>
      </c>
      <c r="U1078" s="6" t="s">
        <v>41</v>
      </c>
      <c r="V1078" s="6">
        <v>7452943.1866666665</v>
      </c>
      <c r="W1078" s="6">
        <v>75282.253333333341</v>
      </c>
      <c r="X1078" s="6">
        <v>7528225.4400000004</v>
      </c>
      <c r="Y1078" s="6" t="s">
        <v>41</v>
      </c>
      <c r="Z1078" s="7">
        <v>43565</v>
      </c>
      <c r="AA10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78" s="35" t="str">
        <f>IFERROR(
                    _xlfn.XLOOKUP(Tabela1[[#This Row],[ID]],'Base_Solicitações MP'!B:B,'Base_Solicitações MP'!R:R),
                    "Não enviada")</f>
        <v>Não enviada</v>
      </c>
      <c r="AC1078" s="15" t="str">
        <f>_xlfn.CONCAT(Tabela1[[#This Row],[Município]],"/",Tabela1[[#This Row],[UF]])</f>
        <v>Iúna/ES</v>
      </c>
    </row>
    <row r="1079" spans="1:29" x14ac:dyDescent="0.25">
      <c r="A1079" s="14" t="s">
        <v>24</v>
      </c>
      <c r="B1079" s="2" t="s">
        <v>9169</v>
      </c>
      <c r="C1079" s="2" t="s">
        <v>25</v>
      </c>
      <c r="D1079" s="3" t="s">
        <v>2027</v>
      </c>
      <c r="E1079" s="1">
        <v>701600</v>
      </c>
      <c r="F1079" s="1">
        <v>2011</v>
      </c>
      <c r="G1079" s="1">
        <v>3</v>
      </c>
      <c r="H1079" s="1" t="s">
        <v>2029</v>
      </c>
      <c r="I1079" s="1" t="s">
        <v>918</v>
      </c>
      <c r="J1079" s="1" t="s">
        <v>40</v>
      </c>
      <c r="K1079" s="1" t="str">
        <f>IF(Tabela1[[#This Row],[Situação da Obra]]="Inacabada - PC Técnica Concluída","Inacabada",Tabela1[[#This Row],[Situação da Obra]])</f>
        <v>Inacabada</v>
      </c>
      <c r="L1079" s="1" t="s">
        <v>30</v>
      </c>
      <c r="M1079" s="4">
        <v>43592</v>
      </c>
      <c r="N1079" s="5">
        <v>5.28E-2</v>
      </c>
      <c r="O1079" s="4"/>
      <c r="P1079" s="1" t="s">
        <v>167</v>
      </c>
      <c r="Q1079" s="1" t="s">
        <v>24</v>
      </c>
      <c r="R1079" s="1" t="s">
        <v>168</v>
      </c>
      <c r="S1079" s="1" t="s">
        <v>175</v>
      </c>
      <c r="T1079" s="1" t="s">
        <v>176</v>
      </c>
      <c r="U1079" s="6" t="s">
        <v>41</v>
      </c>
      <c r="V1079" s="6">
        <v>7452943.1866666665</v>
      </c>
      <c r="W1079" s="6">
        <v>75282.253333333341</v>
      </c>
      <c r="X1079" s="6">
        <v>7528225.4400000004</v>
      </c>
      <c r="Y1079" s="6" t="s">
        <v>41</v>
      </c>
      <c r="Z1079" s="7">
        <v>43565</v>
      </c>
      <c r="AA10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79" s="35" t="str">
        <f>IFERROR(
                    _xlfn.XLOOKUP(Tabela1[[#This Row],[ID]],'Base_Solicitações MP'!B:B,'Base_Solicitações MP'!R:R),
                    "Não enviada")</f>
        <v>Não enviada</v>
      </c>
      <c r="AC1079" s="15" t="str">
        <f>_xlfn.CONCAT(Tabela1[[#This Row],[Município]],"/",Tabela1[[#This Row],[UF]])</f>
        <v>Viana/ES</v>
      </c>
    </row>
    <row r="1080" spans="1:29" x14ac:dyDescent="0.25">
      <c r="A1080" s="14" t="s">
        <v>24</v>
      </c>
      <c r="B1080" s="2" t="s">
        <v>9170</v>
      </c>
      <c r="C1080" s="2" t="s">
        <v>25</v>
      </c>
      <c r="D1080" s="3" t="s">
        <v>2030</v>
      </c>
      <c r="E1080" s="1">
        <v>700336</v>
      </c>
      <c r="F1080" s="1">
        <v>2011</v>
      </c>
      <c r="G1080" s="1">
        <v>1</v>
      </c>
      <c r="H1080" s="1" t="s">
        <v>818</v>
      </c>
      <c r="I1080" s="1" t="s">
        <v>63</v>
      </c>
      <c r="J1080" s="1" t="s">
        <v>40</v>
      </c>
      <c r="K1080" s="1" t="str">
        <f>IF(Tabela1[[#This Row],[Situação da Obra]]="Inacabada - PC Técnica Concluída","Inacabada",Tabela1[[#This Row],[Situação da Obra]])</f>
        <v>Inacabada</v>
      </c>
      <c r="L1080" s="1" t="s">
        <v>30</v>
      </c>
      <c r="M1080" s="4">
        <v>43257</v>
      </c>
      <c r="N1080" s="5">
        <v>0.51149999999999995</v>
      </c>
      <c r="O1080" s="4"/>
      <c r="P1080" s="1" t="s">
        <v>2031</v>
      </c>
      <c r="Q1080" s="1" t="s">
        <v>24</v>
      </c>
      <c r="R1080" s="1" t="s">
        <v>32</v>
      </c>
      <c r="S1080" s="1" t="s">
        <v>205</v>
      </c>
      <c r="T1080" s="1" t="s">
        <v>201</v>
      </c>
      <c r="U1080" s="6" t="s">
        <v>41</v>
      </c>
      <c r="V1080" s="6">
        <v>922466.34</v>
      </c>
      <c r="W1080" s="6">
        <v>9317.84</v>
      </c>
      <c r="X1080" s="6">
        <v>931784.17999999993</v>
      </c>
      <c r="Y1080" s="6" t="s">
        <v>41</v>
      </c>
      <c r="Z1080" s="7">
        <v>43035</v>
      </c>
      <c r="AA10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80" s="35" t="str">
        <f>IFERROR(
                    _xlfn.XLOOKUP(Tabela1[[#This Row],[ID]],'Base_Solicitações MP'!B:B,'Base_Solicitações MP'!R:R),
                    "Não enviada")</f>
        <v>Diligência</v>
      </c>
      <c r="AC1080" s="15" t="str">
        <f>_xlfn.CONCAT(Tabela1[[#This Row],[Município]],"/",Tabela1[[#This Row],[UF]])</f>
        <v>Planaltina/GO</v>
      </c>
    </row>
    <row r="1081" spans="1:29" x14ac:dyDescent="0.25">
      <c r="A1081" s="14" t="s">
        <v>24</v>
      </c>
      <c r="B1081" s="2" t="s">
        <v>9171</v>
      </c>
      <c r="C1081" s="2" t="s">
        <v>25</v>
      </c>
      <c r="D1081" s="3" t="s">
        <v>2032</v>
      </c>
      <c r="E1081" s="1">
        <v>701596</v>
      </c>
      <c r="F1081" s="1">
        <v>2011</v>
      </c>
      <c r="G1081" s="1">
        <v>8</v>
      </c>
      <c r="H1081" s="1" t="s">
        <v>1932</v>
      </c>
      <c r="I1081" s="1" t="s">
        <v>63</v>
      </c>
      <c r="J1081" s="1" t="s">
        <v>56</v>
      </c>
      <c r="K1081" s="1" t="str">
        <f>IF(Tabela1[[#This Row],[Situação da Obra]]="Inacabada - PC Técnica Concluída","Inacabada",Tabela1[[#This Row],[Situação da Obra]])</f>
        <v>Paralisada</v>
      </c>
      <c r="L1081" s="1" t="s">
        <v>30</v>
      </c>
      <c r="M1081" s="4">
        <v>44547</v>
      </c>
      <c r="N1081" s="5">
        <v>0.51400000000000001</v>
      </c>
      <c r="O1081" s="4">
        <v>44762</v>
      </c>
      <c r="P1081" s="1" t="s">
        <v>167</v>
      </c>
      <c r="Q1081" s="1" t="s">
        <v>24</v>
      </c>
      <c r="R1081" s="1" t="s">
        <v>168</v>
      </c>
      <c r="S1081" s="1" t="s">
        <v>175</v>
      </c>
      <c r="T1081" s="1" t="s">
        <v>176</v>
      </c>
      <c r="U1081" s="6">
        <v>10192234</v>
      </c>
      <c r="V1081" s="6">
        <v>5144135.6187500004</v>
      </c>
      <c r="W1081" s="6">
        <v>51960.966249999998</v>
      </c>
      <c r="X1081" s="6">
        <v>5196096.59</v>
      </c>
      <c r="Y1081" s="6">
        <v>6312966.0899999999</v>
      </c>
      <c r="Z1081" s="7">
        <v>45127</v>
      </c>
      <c r="AA10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81" s="35" t="str">
        <f>IFERROR(
                    _xlfn.XLOOKUP(Tabela1[[#This Row],[ID]],'Base_Solicitações MP'!B:B,'Base_Solicitações MP'!R:R),
                    "Não enviada")</f>
        <v>Não enviada</v>
      </c>
      <c r="AC1081" s="15" t="str">
        <f>_xlfn.CONCAT(Tabela1[[#This Row],[Município]],"/",Tabela1[[#This Row],[UF]])</f>
        <v>Valparaíso de Goiás/GO</v>
      </c>
    </row>
    <row r="1082" spans="1:29" x14ac:dyDescent="0.25">
      <c r="A1082" s="14" t="s">
        <v>24</v>
      </c>
      <c r="B1082" s="2" t="s">
        <v>9172</v>
      </c>
      <c r="C1082" s="2" t="s">
        <v>25</v>
      </c>
      <c r="D1082" s="3" t="s">
        <v>2033</v>
      </c>
      <c r="E1082" s="1">
        <v>700363</v>
      </c>
      <c r="F1082" s="1">
        <v>2011</v>
      </c>
      <c r="G1082" s="1">
        <v>4</v>
      </c>
      <c r="H1082" s="1" t="s">
        <v>2034</v>
      </c>
      <c r="I1082" s="1" t="s">
        <v>112</v>
      </c>
      <c r="J1082" s="1" t="s">
        <v>29</v>
      </c>
      <c r="K1082" s="1" t="str">
        <f>IF(Tabela1[[#This Row],[Situação da Obra]]="Inacabada - PC Técnica Concluída","Inacabada",Tabela1[[#This Row],[Situação da Obra]])</f>
        <v>Inacabada</v>
      </c>
      <c r="L1082" s="1" t="s">
        <v>209</v>
      </c>
      <c r="M1082" s="4">
        <v>44915</v>
      </c>
      <c r="N1082" s="5">
        <v>0.92900000000000005</v>
      </c>
      <c r="O1082" s="4">
        <v>43700</v>
      </c>
      <c r="P1082" s="1" t="s">
        <v>199</v>
      </c>
      <c r="Q1082" s="1" t="s">
        <v>24</v>
      </c>
      <c r="R1082" s="1" t="s">
        <v>32</v>
      </c>
      <c r="S1082" s="1" t="s">
        <v>2035</v>
      </c>
      <c r="T1082" s="1" t="s">
        <v>201</v>
      </c>
      <c r="U1082" s="6">
        <v>39056</v>
      </c>
      <c r="V1082" s="6">
        <v>290557.39750000002</v>
      </c>
      <c r="W1082" s="6">
        <v>2934.9225000000001</v>
      </c>
      <c r="X1082" s="6">
        <v>293492.32</v>
      </c>
      <c r="Y1082" s="6">
        <v>3859.06</v>
      </c>
      <c r="Z1082" s="7">
        <v>43658</v>
      </c>
      <c r="AA10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82" s="35" t="str">
        <f>IFERROR(
                    _xlfn.XLOOKUP(Tabela1[[#This Row],[ID]],'Base_Solicitações MP'!B:B,'Base_Solicitações MP'!R:R),
                    "Não enviada")</f>
        <v>Aguardando Análise FNDE</v>
      </c>
      <c r="AC1082" s="15" t="str">
        <f>_xlfn.CONCAT(Tabela1[[#This Row],[Município]],"/",Tabela1[[#This Row],[UF]])</f>
        <v>Canarana/MT</v>
      </c>
    </row>
    <row r="1083" spans="1:29" x14ac:dyDescent="0.25">
      <c r="A1083" s="14" t="s">
        <v>24</v>
      </c>
      <c r="B1083" s="2" t="s">
        <v>9173</v>
      </c>
      <c r="C1083" s="2" t="s">
        <v>25</v>
      </c>
      <c r="D1083" s="3" t="s">
        <v>2033</v>
      </c>
      <c r="E1083" s="1">
        <v>700363</v>
      </c>
      <c r="F1083" s="1">
        <v>2011</v>
      </c>
      <c r="G1083" s="1">
        <v>4</v>
      </c>
      <c r="H1083" s="1" t="s">
        <v>2034</v>
      </c>
      <c r="I1083" s="1" t="s">
        <v>112</v>
      </c>
      <c r="J1083" s="1" t="s">
        <v>29</v>
      </c>
      <c r="K1083" s="1" t="str">
        <f>IF(Tabela1[[#This Row],[Situação da Obra]]="Inacabada - PC Técnica Concluída","Inacabada",Tabela1[[#This Row],[Situação da Obra]])</f>
        <v>Inacabada</v>
      </c>
      <c r="L1083" s="1" t="s">
        <v>209</v>
      </c>
      <c r="M1083" s="4">
        <v>44915</v>
      </c>
      <c r="N1083" s="5">
        <v>0.62960000000000005</v>
      </c>
      <c r="O1083" s="4">
        <v>43700</v>
      </c>
      <c r="P1083" s="1" t="s">
        <v>199</v>
      </c>
      <c r="Q1083" s="1" t="s">
        <v>24</v>
      </c>
      <c r="R1083" s="1" t="s">
        <v>32</v>
      </c>
      <c r="S1083" s="1" t="s">
        <v>200</v>
      </c>
      <c r="T1083" s="1" t="s">
        <v>201</v>
      </c>
      <c r="U1083" s="6">
        <v>887764.56</v>
      </c>
      <c r="V1083" s="6">
        <v>290557.39750000002</v>
      </c>
      <c r="W1083" s="6">
        <v>2934.9225000000001</v>
      </c>
      <c r="X1083" s="6">
        <v>293492.32</v>
      </c>
      <c r="Y1083" s="6">
        <v>3859.06</v>
      </c>
      <c r="Z1083" s="7">
        <v>43658</v>
      </c>
      <c r="AA10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83" s="35" t="str">
        <f>IFERROR(
                    _xlfn.XLOOKUP(Tabela1[[#This Row],[ID]],'Base_Solicitações MP'!B:B,'Base_Solicitações MP'!R:R),
                    "Não enviada")</f>
        <v>Aguardando Análise FNDE</v>
      </c>
      <c r="AC1083" s="15" t="str">
        <f>_xlfn.CONCAT(Tabela1[[#This Row],[Município]],"/",Tabela1[[#This Row],[UF]])</f>
        <v>Canarana/MT</v>
      </c>
    </row>
    <row r="1084" spans="1:29" x14ac:dyDescent="0.25">
      <c r="A1084" s="14" t="s">
        <v>24</v>
      </c>
      <c r="B1084" s="2" t="s">
        <v>9174</v>
      </c>
      <c r="C1084" s="2" t="s">
        <v>25</v>
      </c>
      <c r="D1084" s="3" t="s">
        <v>2036</v>
      </c>
      <c r="E1084" s="1">
        <v>701342</v>
      </c>
      <c r="F1084" s="1">
        <v>2011</v>
      </c>
      <c r="G1084" s="1">
        <v>30</v>
      </c>
      <c r="H1084" s="1" t="s">
        <v>2037</v>
      </c>
      <c r="I1084" s="1" t="s">
        <v>112</v>
      </c>
      <c r="J1084" s="1" t="s">
        <v>56</v>
      </c>
      <c r="K1084" s="1" t="str">
        <f>IF(Tabela1[[#This Row],[Situação da Obra]]="Inacabada - PC Técnica Concluída","Inacabada",Tabela1[[#This Row],[Situação da Obra]])</f>
        <v>Paralisada</v>
      </c>
      <c r="L1084" s="1" t="s">
        <v>30</v>
      </c>
      <c r="M1084" s="4">
        <v>43616</v>
      </c>
      <c r="N1084" s="5">
        <v>0.375</v>
      </c>
      <c r="O1084" s="4">
        <v>44685</v>
      </c>
      <c r="P1084" s="1" t="s">
        <v>199</v>
      </c>
      <c r="Q1084" s="1" t="s">
        <v>24</v>
      </c>
      <c r="R1084" s="1" t="s">
        <v>168</v>
      </c>
      <c r="S1084" s="1" t="s">
        <v>190</v>
      </c>
      <c r="T1084" s="1" t="s">
        <v>201</v>
      </c>
      <c r="U1084" s="6">
        <v>4770201.6399999997</v>
      </c>
      <c r="V1084" s="6">
        <v>2558004.4876666665</v>
      </c>
      <c r="W1084" s="6">
        <v>25838.429333333333</v>
      </c>
      <c r="X1084" s="6">
        <v>2583842.9</v>
      </c>
      <c r="Y1084" s="6">
        <v>25800565.920000002</v>
      </c>
      <c r="Z1084" s="7">
        <v>45138</v>
      </c>
      <c r="AA10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84" s="35" t="str">
        <f>IFERROR(
                    _xlfn.XLOOKUP(Tabela1[[#This Row],[ID]],'Base_Solicitações MP'!B:B,'Base_Solicitações MP'!R:R),
                    "Não enviada")</f>
        <v>Não enviada</v>
      </c>
      <c r="AC1084" s="15" t="str">
        <f>_xlfn.CONCAT(Tabela1[[#This Row],[Município]],"/",Tabela1[[#This Row],[UF]])</f>
        <v>Jauru/MT</v>
      </c>
    </row>
    <row r="1085" spans="1:29" x14ac:dyDescent="0.25">
      <c r="A1085" s="14" t="s">
        <v>24</v>
      </c>
      <c r="B1085" s="2" t="s">
        <v>7145</v>
      </c>
      <c r="C1085" s="2" t="s">
        <v>25</v>
      </c>
      <c r="D1085" s="3" t="s">
        <v>2038</v>
      </c>
      <c r="E1085" s="1">
        <v>700338</v>
      </c>
      <c r="F1085" s="1">
        <v>2011</v>
      </c>
      <c r="G1085" s="1">
        <v>2</v>
      </c>
      <c r="H1085" s="1" t="s">
        <v>2039</v>
      </c>
      <c r="I1085" s="1" t="s">
        <v>112</v>
      </c>
      <c r="J1085" s="1" t="s">
        <v>29</v>
      </c>
      <c r="K1085" s="1" t="str">
        <f>IF(Tabela1[[#This Row],[Situação da Obra]]="Inacabada - PC Técnica Concluída","Inacabada",Tabela1[[#This Row],[Situação da Obra]])</f>
        <v>Inacabada</v>
      </c>
      <c r="L1085" s="1" t="s">
        <v>209</v>
      </c>
      <c r="M1085" s="4">
        <v>44915</v>
      </c>
      <c r="N1085" s="5">
        <v>0.28989999999999999</v>
      </c>
      <c r="O1085" s="4">
        <v>43040</v>
      </c>
      <c r="P1085" s="1" t="s">
        <v>199</v>
      </c>
      <c r="Q1085" s="1" t="s">
        <v>24</v>
      </c>
      <c r="R1085" s="1" t="s">
        <v>32</v>
      </c>
      <c r="S1085" s="1" t="s">
        <v>200</v>
      </c>
      <c r="T1085" s="1" t="s">
        <v>201</v>
      </c>
      <c r="U1085" s="6">
        <v>871289.82</v>
      </c>
      <c r="V1085" s="6">
        <v>855349.92</v>
      </c>
      <c r="W1085" s="6">
        <v>8639.9</v>
      </c>
      <c r="X1085" s="6">
        <v>863989.82000000007</v>
      </c>
      <c r="Y1085" s="6">
        <v>1100108.43</v>
      </c>
      <c r="Z1085" s="7">
        <v>43154</v>
      </c>
      <c r="AA10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85" s="35" t="str">
        <f>IFERROR(
                    _xlfn.XLOOKUP(Tabela1[[#This Row],[ID]],'Base_Solicitações MP'!B:B,'Base_Solicitações MP'!R:R),
                    "Não enviada")</f>
        <v>Diligência</v>
      </c>
      <c r="AC1085" s="15" t="str">
        <f>_xlfn.CONCAT(Tabela1[[#This Row],[Município]],"/",Tabela1[[#This Row],[UF]])</f>
        <v>Nova Nazaré/MT</v>
      </c>
    </row>
    <row r="1086" spans="1:29" x14ac:dyDescent="0.25">
      <c r="A1086" s="14" t="s">
        <v>24</v>
      </c>
      <c r="B1086" s="2" t="s">
        <v>7149</v>
      </c>
      <c r="C1086" s="2" t="s">
        <v>25</v>
      </c>
      <c r="D1086" s="3" t="s">
        <v>2038</v>
      </c>
      <c r="E1086" s="1">
        <v>700338</v>
      </c>
      <c r="F1086" s="1">
        <v>2011</v>
      </c>
      <c r="G1086" s="1">
        <v>2</v>
      </c>
      <c r="H1086" s="1" t="s">
        <v>2039</v>
      </c>
      <c r="I1086" s="1" t="s">
        <v>112</v>
      </c>
      <c r="J1086" s="1" t="s">
        <v>29</v>
      </c>
      <c r="K1086" s="1" t="str">
        <f>IF(Tabela1[[#This Row],[Situação da Obra]]="Inacabada - PC Técnica Concluída","Inacabada",Tabela1[[#This Row],[Situação da Obra]])</f>
        <v>Inacabada</v>
      </c>
      <c r="L1086" s="1" t="s">
        <v>209</v>
      </c>
      <c r="M1086" s="4">
        <v>44915</v>
      </c>
      <c r="N1086" s="5">
        <v>0.84279999999999999</v>
      </c>
      <c r="O1086" s="4">
        <v>43089</v>
      </c>
      <c r="P1086" s="1" t="s">
        <v>199</v>
      </c>
      <c r="Q1086" s="1" t="s">
        <v>24</v>
      </c>
      <c r="R1086" s="1" t="s">
        <v>32</v>
      </c>
      <c r="S1086" s="1" t="s">
        <v>200</v>
      </c>
      <c r="T1086" s="1" t="s">
        <v>201</v>
      </c>
      <c r="U1086" s="6">
        <v>871289.82</v>
      </c>
      <c r="V1086" s="6">
        <v>855349.92</v>
      </c>
      <c r="W1086" s="6">
        <v>8639.9</v>
      </c>
      <c r="X1086" s="6">
        <v>863989.82000000007</v>
      </c>
      <c r="Y1086" s="6">
        <v>1100108.43</v>
      </c>
      <c r="Z1086" s="7">
        <v>43154</v>
      </c>
      <c r="AA10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86" s="35" t="str">
        <f>IFERROR(
                    _xlfn.XLOOKUP(Tabela1[[#This Row],[ID]],'Base_Solicitações MP'!B:B,'Base_Solicitações MP'!R:R),
                    "Não enviada")</f>
        <v>Diligência</v>
      </c>
      <c r="AC1086" s="15" t="str">
        <f>_xlfn.CONCAT(Tabela1[[#This Row],[Município]],"/",Tabela1[[#This Row],[UF]])</f>
        <v>Nova Nazaré/MT</v>
      </c>
    </row>
    <row r="1087" spans="1:29" x14ac:dyDescent="0.25">
      <c r="A1087" s="14" t="s">
        <v>24</v>
      </c>
      <c r="B1087" s="2" t="s">
        <v>9175</v>
      </c>
      <c r="C1087" s="2" t="s">
        <v>25</v>
      </c>
      <c r="D1087" s="3" t="s">
        <v>2036</v>
      </c>
      <c r="E1087" s="1">
        <v>701342</v>
      </c>
      <c r="F1087" s="1">
        <v>2011</v>
      </c>
      <c r="G1087" s="1">
        <v>30</v>
      </c>
      <c r="H1087" s="1" t="s">
        <v>2040</v>
      </c>
      <c r="I1087" s="1" t="s">
        <v>112</v>
      </c>
      <c r="J1087" s="1" t="s">
        <v>56</v>
      </c>
      <c r="K1087" s="1" t="str">
        <f>IF(Tabela1[[#This Row],[Situação da Obra]]="Inacabada - PC Técnica Concluída","Inacabada",Tabela1[[#This Row],[Situação da Obra]])</f>
        <v>Paralisada</v>
      </c>
      <c r="L1087" s="1" t="s">
        <v>30</v>
      </c>
      <c r="M1087" s="4">
        <v>43896</v>
      </c>
      <c r="N1087" s="5">
        <v>0.71350000000000002</v>
      </c>
      <c r="O1087" s="4">
        <v>44691</v>
      </c>
      <c r="P1087" s="1" t="s">
        <v>199</v>
      </c>
      <c r="Q1087" s="1" t="s">
        <v>24</v>
      </c>
      <c r="R1087" s="1" t="s">
        <v>168</v>
      </c>
      <c r="S1087" s="1" t="s">
        <v>190</v>
      </c>
      <c r="T1087" s="1" t="s">
        <v>201</v>
      </c>
      <c r="U1087" s="6">
        <v>4475865.58</v>
      </c>
      <c r="V1087" s="6">
        <v>2558004.4876666665</v>
      </c>
      <c r="W1087" s="6">
        <v>25838.429333333333</v>
      </c>
      <c r="X1087" s="6">
        <v>2583842.9</v>
      </c>
      <c r="Y1087" s="6">
        <v>25800565.920000002</v>
      </c>
      <c r="Z1087" s="7">
        <v>45138</v>
      </c>
      <c r="AA10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87" s="35" t="str">
        <f>IFERROR(
                    _xlfn.XLOOKUP(Tabela1[[#This Row],[ID]],'Base_Solicitações MP'!B:B,'Base_Solicitações MP'!R:R),
                    "Não enviada")</f>
        <v>Não enviada</v>
      </c>
      <c r="AC1087" s="15" t="str">
        <f>_xlfn.CONCAT(Tabela1[[#This Row],[Município]],"/",Tabela1[[#This Row],[UF]])</f>
        <v>União do Sul/MT</v>
      </c>
    </row>
    <row r="1088" spans="1:29" x14ac:dyDescent="0.25">
      <c r="A1088" s="14" t="s">
        <v>24</v>
      </c>
      <c r="B1088" s="2" t="s">
        <v>9176</v>
      </c>
      <c r="C1088" s="2" t="s">
        <v>25</v>
      </c>
      <c r="D1088" s="3" t="s">
        <v>2041</v>
      </c>
      <c r="E1088" s="1">
        <v>701611</v>
      </c>
      <c r="F1088" s="1">
        <v>2011</v>
      </c>
      <c r="G1088" s="1">
        <v>6</v>
      </c>
      <c r="H1088" s="1" t="s">
        <v>1860</v>
      </c>
      <c r="I1088" s="1" t="s">
        <v>184</v>
      </c>
      <c r="J1088" s="1" t="s">
        <v>40</v>
      </c>
      <c r="K1088" s="1" t="str">
        <f>IF(Tabela1[[#This Row],[Situação da Obra]]="Inacabada - PC Técnica Concluída","Inacabada",Tabela1[[#This Row],[Situação da Obra]])</f>
        <v>Inacabada</v>
      </c>
      <c r="L1088" s="1" t="s">
        <v>30</v>
      </c>
      <c r="M1088" s="4">
        <v>43725</v>
      </c>
      <c r="N1088" s="5">
        <v>0.19919999999999999</v>
      </c>
      <c r="O1088" s="4">
        <v>43717</v>
      </c>
      <c r="P1088" s="1" t="s">
        <v>199</v>
      </c>
      <c r="Q1088" s="1" t="s">
        <v>24</v>
      </c>
      <c r="R1088" s="1" t="s">
        <v>168</v>
      </c>
      <c r="S1088" s="1" t="s">
        <v>190</v>
      </c>
      <c r="T1088" s="1" t="s">
        <v>201</v>
      </c>
      <c r="U1088" s="6">
        <v>4941575.53</v>
      </c>
      <c r="V1088" s="6">
        <v>3936023.3566666669</v>
      </c>
      <c r="W1088" s="6">
        <v>39757.811666666668</v>
      </c>
      <c r="X1088" s="6">
        <v>3975781.17</v>
      </c>
      <c r="Y1088" s="6">
        <v>11451797.92</v>
      </c>
      <c r="Z1088" s="7">
        <v>43714</v>
      </c>
      <c r="AA10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88" s="35" t="str">
        <f>IFERROR(
                    _xlfn.XLOOKUP(Tabela1[[#This Row],[ID]],'Base_Solicitações MP'!B:B,'Base_Solicitações MP'!R:R),
                    "Não enviada")</f>
        <v>Aguardando Análise FNDE</v>
      </c>
      <c r="AC1088" s="15" t="str">
        <f>_xlfn.CONCAT(Tabela1[[#This Row],[Município]],"/",Tabela1[[#This Row],[UF]])</f>
        <v>Alenquer/PA</v>
      </c>
    </row>
    <row r="1089" spans="1:29" x14ac:dyDescent="0.25">
      <c r="A1089" s="14" t="s">
        <v>24</v>
      </c>
      <c r="B1089" s="2" t="s">
        <v>9177</v>
      </c>
      <c r="C1089" s="2" t="s">
        <v>25</v>
      </c>
      <c r="D1089" s="3" t="s">
        <v>2041</v>
      </c>
      <c r="E1089" s="1">
        <v>701611</v>
      </c>
      <c r="F1089" s="1">
        <v>2011</v>
      </c>
      <c r="G1089" s="1">
        <v>6</v>
      </c>
      <c r="H1089" s="1" t="s">
        <v>2042</v>
      </c>
      <c r="I1089" s="1" t="s">
        <v>184</v>
      </c>
      <c r="J1089" s="1" t="s">
        <v>40</v>
      </c>
      <c r="K1089" s="1" t="str">
        <f>IF(Tabela1[[#This Row],[Situação da Obra]]="Inacabada - PC Técnica Concluída","Inacabada",Tabela1[[#This Row],[Situação da Obra]])</f>
        <v>Inacabada</v>
      </c>
      <c r="L1089" s="1" t="s">
        <v>30</v>
      </c>
      <c r="M1089" s="4">
        <v>43725</v>
      </c>
      <c r="N1089" s="5">
        <v>0.5081</v>
      </c>
      <c r="O1089" s="4">
        <v>43595</v>
      </c>
      <c r="P1089" s="1" t="s">
        <v>199</v>
      </c>
      <c r="Q1089" s="1" t="s">
        <v>24</v>
      </c>
      <c r="R1089" s="1" t="s">
        <v>168</v>
      </c>
      <c r="S1089" s="1" t="s">
        <v>190</v>
      </c>
      <c r="T1089" s="1" t="s">
        <v>201</v>
      </c>
      <c r="U1089" s="6">
        <v>4525720.29</v>
      </c>
      <c r="V1089" s="6">
        <v>3936023.3566666669</v>
      </c>
      <c r="W1089" s="6">
        <v>39757.811666666668</v>
      </c>
      <c r="X1089" s="6">
        <v>3975781.17</v>
      </c>
      <c r="Y1089" s="6">
        <v>11451797.92</v>
      </c>
      <c r="Z1089" s="7">
        <v>43714</v>
      </c>
      <c r="AA10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89" s="35" t="str">
        <f>IFERROR(
                    _xlfn.XLOOKUP(Tabela1[[#This Row],[ID]],'Base_Solicitações MP'!B:B,'Base_Solicitações MP'!R:R),
                    "Não enviada")</f>
        <v>Aguardando Análise FNDE</v>
      </c>
      <c r="AC1089" s="15" t="str">
        <f>_xlfn.CONCAT(Tabela1[[#This Row],[Município]],"/",Tabela1[[#This Row],[UF]])</f>
        <v>Ananindeua/PA</v>
      </c>
    </row>
    <row r="1090" spans="1:29" x14ac:dyDescent="0.25">
      <c r="A1090" s="14" t="s">
        <v>24</v>
      </c>
      <c r="B1090" s="2" t="s">
        <v>9178</v>
      </c>
      <c r="C1090" s="2" t="s">
        <v>25</v>
      </c>
      <c r="D1090" s="3" t="s">
        <v>2041</v>
      </c>
      <c r="E1090" s="1">
        <v>701611</v>
      </c>
      <c r="F1090" s="1">
        <v>2011</v>
      </c>
      <c r="G1090" s="1">
        <v>6</v>
      </c>
      <c r="H1090" s="1" t="s">
        <v>191</v>
      </c>
      <c r="I1090" s="1" t="s">
        <v>184</v>
      </c>
      <c r="J1090" s="1" t="s">
        <v>40</v>
      </c>
      <c r="K1090" s="1" t="str">
        <f>IF(Tabela1[[#This Row],[Situação da Obra]]="Inacabada - PC Técnica Concluída","Inacabada",Tabela1[[#This Row],[Situação da Obra]])</f>
        <v>Inacabada</v>
      </c>
      <c r="L1090" s="1" t="s">
        <v>30</v>
      </c>
      <c r="M1090" s="4">
        <v>43725</v>
      </c>
      <c r="N1090" s="5">
        <v>0.5302</v>
      </c>
      <c r="O1090" s="4">
        <v>43713</v>
      </c>
      <c r="P1090" s="1" t="s">
        <v>199</v>
      </c>
      <c r="Q1090" s="1" t="s">
        <v>24</v>
      </c>
      <c r="R1090" s="1" t="s">
        <v>168</v>
      </c>
      <c r="S1090" s="1" t="s">
        <v>190</v>
      </c>
      <c r="T1090" s="1" t="s">
        <v>201</v>
      </c>
      <c r="U1090" s="6">
        <v>5088877.1399999997</v>
      </c>
      <c r="V1090" s="6">
        <v>3936023.3566666669</v>
      </c>
      <c r="W1090" s="6">
        <v>39757.811666666668</v>
      </c>
      <c r="X1090" s="6">
        <v>3975781.17</v>
      </c>
      <c r="Y1090" s="6">
        <v>11451797.92</v>
      </c>
      <c r="Z1090" s="7">
        <v>43714</v>
      </c>
      <c r="AA10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90" s="35" t="str">
        <f>IFERROR(
                    _xlfn.XLOOKUP(Tabela1[[#This Row],[ID]],'Base_Solicitações MP'!B:B,'Base_Solicitações MP'!R:R),
                    "Não enviada")</f>
        <v>Diligência</v>
      </c>
      <c r="AC1090" s="15" t="str">
        <f>_xlfn.CONCAT(Tabela1[[#This Row],[Município]],"/",Tabela1[[#This Row],[UF]])</f>
        <v>Belém/PA</v>
      </c>
    </row>
    <row r="1091" spans="1:29" x14ac:dyDescent="0.25">
      <c r="A1091" s="14" t="s">
        <v>24</v>
      </c>
      <c r="B1091" s="2" t="s">
        <v>9179</v>
      </c>
      <c r="C1091" s="2" t="s">
        <v>25</v>
      </c>
      <c r="D1091" s="3" t="s">
        <v>2041</v>
      </c>
      <c r="E1091" s="1">
        <v>701611</v>
      </c>
      <c r="F1091" s="1">
        <v>2011</v>
      </c>
      <c r="G1091" s="1">
        <v>6</v>
      </c>
      <c r="H1091" s="1" t="s">
        <v>1493</v>
      </c>
      <c r="I1091" s="1" t="s">
        <v>184</v>
      </c>
      <c r="J1091" s="1" t="s">
        <v>40</v>
      </c>
      <c r="K1091" s="1" t="str">
        <f>IF(Tabela1[[#This Row],[Situação da Obra]]="Inacabada - PC Técnica Concluída","Inacabada",Tabela1[[#This Row],[Situação da Obra]])</f>
        <v>Inacabada</v>
      </c>
      <c r="L1091" s="1" t="s">
        <v>30</v>
      </c>
      <c r="M1091" s="4">
        <v>43725</v>
      </c>
      <c r="N1091" s="5">
        <v>0.434</v>
      </c>
      <c r="O1091" s="4">
        <v>43713</v>
      </c>
      <c r="P1091" s="1" t="s">
        <v>199</v>
      </c>
      <c r="Q1091" s="1" t="s">
        <v>24</v>
      </c>
      <c r="R1091" s="1" t="s">
        <v>168</v>
      </c>
      <c r="S1091" s="1" t="s">
        <v>190</v>
      </c>
      <c r="T1091" s="1" t="s">
        <v>201</v>
      </c>
      <c r="U1091" s="6">
        <v>4764879.47</v>
      </c>
      <c r="V1091" s="6">
        <v>3936023.3566666669</v>
      </c>
      <c r="W1091" s="6">
        <v>39757.811666666668</v>
      </c>
      <c r="X1091" s="6">
        <v>3975781.17</v>
      </c>
      <c r="Y1091" s="6">
        <v>11451797.92</v>
      </c>
      <c r="Z1091" s="7">
        <v>43714</v>
      </c>
      <c r="AA10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91" s="35" t="str">
        <f>IFERROR(
                    _xlfn.XLOOKUP(Tabela1[[#This Row],[ID]],'Base_Solicitações MP'!B:B,'Base_Solicitações MP'!R:R),
                    "Não enviada")</f>
        <v>Diligência</v>
      </c>
      <c r="AC1091" s="15" t="str">
        <f>_xlfn.CONCAT(Tabela1[[#This Row],[Município]],"/",Tabela1[[#This Row],[UF]])</f>
        <v>Novo Repartimento/PA</v>
      </c>
    </row>
    <row r="1092" spans="1:29" x14ac:dyDescent="0.25">
      <c r="A1092" s="14" t="s">
        <v>24</v>
      </c>
      <c r="B1092" s="2" t="s">
        <v>9180</v>
      </c>
      <c r="C1092" s="2" t="s">
        <v>25</v>
      </c>
      <c r="D1092" s="3" t="s">
        <v>2043</v>
      </c>
      <c r="E1092" s="1">
        <v>700334</v>
      </c>
      <c r="F1092" s="1">
        <v>2011</v>
      </c>
      <c r="G1092" s="1">
        <v>1</v>
      </c>
      <c r="H1092" s="1" t="s">
        <v>1361</v>
      </c>
      <c r="I1092" s="1" t="s">
        <v>184</v>
      </c>
      <c r="J1092" s="1" t="s">
        <v>29</v>
      </c>
      <c r="K1092" s="1" t="str">
        <f>IF(Tabela1[[#This Row],[Situação da Obra]]="Inacabada - PC Técnica Concluída","Inacabada",Tabela1[[#This Row],[Situação da Obra]])</f>
        <v>Inacabada</v>
      </c>
      <c r="L1092" s="1" t="s">
        <v>30</v>
      </c>
      <c r="M1092" s="4">
        <v>44915</v>
      </c>
      <c r="N1092" s="5">
        <v>0.91190000000000004</v>
      </c>
      <c r="O1092" s="4">
        <v>42529</v>
      </c>
      <c r="P1092" s="1" t="s">
        <v>199</v>
      </c>
      <c r="Q1092" s="1" t="s">
        <v>24</v>
      </c>
      <c r="R1092" s="1" t="s">
        <v>32</v>
      </c>
      <c r="S1092" s="1" t="s">
        <v>205</v>
      </c>
      <c r="T1092" s="1" t="s">
        <v>201</v>
      </c>
      <c r="U1092" s="6">
        <v>933389.21</v>
      </c>
      <c r="V1092" s="6">
        <v>925238.29</v>
      </c>
      <c r="W1092" s="6">
        <v>9345.84</v>
      </c>
      <c r="X1092" s="6">
        <v>934584.13</v>
      </c>
      <c r="Y1092" s="6">
        <v>179.77</v>
      </c>
      <c r="Z1092" s="7">
        <v>42189</v>
      </c>
      <c r="AA10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92" s="35" t="str">
        <f>IFERROR(
                    _xlfn.XLOOKUP(Tabela1[[#This Row],[ID]],'Base_Solicitações MP'!B:B,'Base_Solicitações MP'!R:R),
                    "Não enviada")</f>
        <v>Não enviada</v>
      </c>
      <c r="AC1092" s="15" t="str">
        <f>_xlfn.CONCAT(Tabela1[[#This Row],[Município]],"/",Tabela1[[#This Row],[UF]])</f>
        <v>São João da Ponta/PA</v>
      </c>
    </row>
    <row r="1093" spans="1:29" x14ac:dyDescent="0.25">
      <c r="A1093" s="14" t="s">
        <v>24</v>
      </c>
      <c r="B1093" s="2" t="s">
        <v>9181</v>
      </c>
      <c r="C1093" s="2" t="s">
        <v>25</v>
      </c>
      <c r="D1093" s="3" t="s">
        <v>2041</v>
      </c>
      <c r="E1093" s="1">
        <v>701611</v>
      </c>
      <c r="F1093" s="1">
        <v>2011</v>
      </c>
      <c r="G1093" s="1">
        <v>6</v>
      </c>
      <c r="H1093" s="1" t="s">
        <v>2044</v>
      </c>
      <c r="I1093" s="1" t="s">
        <v>184</v>
      </c>
      <c r="J1093" s="1" t="s">
        <v>40</v>
      </c>
      <c r="K1093" s="1" t="str">
        <f>IF(Tabela1[[#This Row],[Situação da Obra]]="Inacabada - PC Técnica Concluída","Inacabada",Tabela1[[#This Row],[Situação da Obra]])</f>
        <v>Inacabada</v>
      </c>
      <c r="L1093" s="1" t="s">
        <v>30</v>
      </c>
      <c r="M1093" s="4">
        <v>43725</v>
      </c>
      <c r="N1093" s="5">
        <v>0.29730000000000001</v>
      </c>
      <c r="O1093" s="4"/>
      <c r="P1093" s="1" t="s">
        <v>199</v>
      </c>
      <c r="Q1093" s="1" t="s">
        <v>24</v>
      </c>
      <c r="R1093" s="1" t="s">
        <v>168</v>
      </c>
      <c r="S1093" s="1" t="s">
        <v>190</v>
      </c>
      <c r="T1093" s="1" t="s">
        <v>201</v>
      </c>
      <c r="U1093" s="6" t="s">
        <v>41</v>
      </c>
      <c r="V1093" s="6">
        <v>3936023.3566666669</v>
      </c>
      <c r="W1093" s="6">
        <v>39757.811666666668</v>
      </c>
      <c r="X1093" s="6">
        <v>3975781.17</v>
      </c>
      <c r="Y1093" s="6" t="s">
        <v>41</v>
      </c>
      <c r="Z1093" s="7">
        <v>43714</v>
      </c>
      <c r="AA10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93" s="35" t="str">
        <f>IFERROR(
                    _xlfn.XLOOKUP(Tabela1[[#This Row],[ID]],'Base_Solicitações MP'!B:B,'Base_Solicitações MP'!R:R),
                    "Não enviada")</f>
        <v>Aguardando Análise FNDE</v>
      </c>
      <c r="AC1093" s="15" t="str">
        <f>_xlfn.CONCAT(Tabela1[[#This Row],[Município]],"/",Tabela1[[#This Row],[UF]])</f>
        <v>Ulianópolis/PA</v>
      </c>
    </row>
    <row r="1094" spans="1:29" x14ac:dyDescent="0.25">
      <c r="A1094" s="14" t="s">
        <v>24</v>
      </c>
      <c r="B1094" s="2" t="s">
        <v>9182</v>
      </c>
      <c r="C1094" s="2" t="s">
        <v>25</v>
      </c>
      <c r="D1094" s="3" t="s">
        <v>2045</v>
      </c>
      <c r="E1094" s="1">
        <v>704091</v>
      </c>
      <c r="F1094" s="1">
        <v>2010</v>
      </c>
      <c r="G1094" s="1">
        <v>2</v>
      </c>
      <c r="H1094" s="1" t="s">
        <v>1318</v>
      </c>
      <c r="I1094" s="1" t="s">
        <v>160</v>
      </c>
      <c r="J1094" s="1" t="s">
        <v>40</v>
      </c>
      <c r="K1094" s="1" t="str">
        <f>IF(Tabela1[[#This Row],[Situação da Obra]]="Inacabada - PC Técnica Concluída","Inacabada",Tabela1[[#This Row],[Situação da Obra]])</f>
        <v>Inacabada</v>
      </c>
      <c r="L1094" s="1" t="s">
        <v>30</v>
      </c>
      <c r="M1094" s="4">
        <v>45005</v>
      </c>
      <c r="N1094" s="5">
        <v>0.91069999999999995</v>
      </c>
      <c r="O1094" s="4"/>
      <c r="P1094" s="1" t="s">
        <v>265</v>
      </c>
      <c r="Q1094" s="1" t="s">
        <v>174</v>
      </c>
      <c r="R1094" s="1" t="s">
        <v>168</v>
      </c>
      <c r="S1094" s="1" t="s">
        <v>190</v>
      </c>
      <c r="T1094" s="1" t="s">
        <v>201</v>
      </c>
      <c r="U1094" s="6">
        <v>193863.74</v>
      </c>
      <c r="V1094" s="6">
        <v>13618339.5</v>
      </c>
      <c r="W1094" s="6">
        <v>0</v>
      </c>
      <c r="X1094" s="6">
        <v>13618339.5</v>
      </c>
      <c r="Y1094" s="6" t="s">
        <v>41</v>
      </c>
      <c r="Z1094" s="7">
        <v>43197</v>
      </c>
      <c r="AA10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94" s="35" t="str">
        <f>IFERROR(
                    _xlfn.XLOOKUP(Tabela1[[#This Row],[ID]],'Base_Solicitações MP'!B:B,'Base_Solicitações MP'!R:R),
                    "Não enviada")</f>
        <v>Não enviada</v>
      </c>
      <c r="AC1094" s="15" t="str">
        <f>_xlfn.CONCAT(Tabela1[[#This Row],[Município]],"/",Tabela1[[#This Row],[UF]])</f>
        <v>Garanhuns/PE</v>
      </c>
    </row>
    <row r="1095" spans="1:29" x14ac:dyDescent="0.25">
      <c r="A1095" s="14" t="s">
        <v>24</v>
      </c>
      <c r="B1095" s="2" t="s">
        <v>9183</v>
      </c>
      <c r="C1095" s="2" t="s">
        <v>25</v>
      </c>
      <c r="D1095" s="3" t="s">
        <v>2046</v>
      </c>
      <c r="E1095" s="1">
        <v>701409</v>
      </c>
      <c r="F1095" s="1">
        <v>2011</v>
      </c>
      <c r="G1095" s="1">
        <v>1</v>
      </c>
      <c r="H1095" s="1" t="s">
        <v>2047</v>
      </c>
      <c r="I1095" s="1" t="s">
        <v>63</v>
      </c>
      <c r="J1095" s="1" t="s">
        <v>29</v>
      </c>
      <c r="K1095" s="1" t="str">
        <f>IF(Tabela1[[#This Row],[Situação da Obra]]="Inacabada - PC Técnica Concluída","Inacabada",Tabela1[[#This Row],[Situação da Obra]])</f>
        <v>Inacabada</v>
      </c>
      <c r="L1095" s="1" t="s">
        <v>30</v>
      </c>
      <c r="M1095" s="4">
        <v>44915</v>
      </c>
      <c r="N1095" s="5">
        <v>0.67749999999999999</v>
      </c>
      <c r="O1095" s="4">
        <v>43161</v>
      </c>
      <c r="P1095" s="1" t="s">
        <v>31</v>
      </c>
      <c r="Q1095" s="1" t="s">
        <v>174</v>
      </c>
      <c r="R1095" s="1" t="s">
        <v>32</v>
      </c>
      <c r="S1095" s="1" t="s">
        <v>79</v>
      </c>
      <c r="T1095" s="1" t="s">
        <v>34</v>
      </c>
      <c r="U1095" s="6">
        <v>697110.58</v>
      </c>
      <c r="V1095" s="6">
        <v>629897.43000000005</v>
      </c>
      <c r="W1095" s="6">
        <v>0</v>
      </c>
      <c r="X1095" s="6">
        <v>629897.43000000005</v>
      </c>
      <c r="Y1095" s="6">
        <v>82.27</v>
      </c>
      <c r="Z1095" s="7">
        <v>44915</v>
      </c>
      <c r="AA10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95" s="35" t="str">
        <f>IFERROR(
                    _xlfn.XLOOKUP(Tabela1[[#This Row],[ID]],'Base_Solicitações MP'!B:B,'Base_Solicitações MP'!R:R),
                    "Não enviada")</f>
        <v>Aguardando Análise FNDE</v>
      </c>
      <c r="AC1095" s="15" t="str">
        <f>_xlfn.CONCAT(Tabela1[[#This Row],[Município]],"/",Tabela1[[#This Row],[UF]])</f>
        <v>Itapuranga/GO</v>
      </c>
    </row>
    <row r="1096" spans="1:29" x14ac:dyDescent="0.25">
      <c r="A1096" s="14" t="s">
        <v>24</v>
      </c>
      <c r="B1096" s="2" t="s">
        <v>9184</v>
      </c>
      <c r="C1096" s="2" t="s">
        <v>25</v>
      </c>
      <c r="D1096" s="3" t="s">
        <v>2048</v>
      </c>
      <c r="E1096" s="1">
        <v>701391</v>
      </c>
      <c r="F1096" s="1">
        <v>2011</v>
      </c>
      <c r="G1096" s="1">
        <v>1</v>
      </c>
      <c r="H1096" s="1" t="s">
        <v>2049</v>
      </c>
      <c r="I1096" s="1" t="s">
        <v>60</v>
      </c>
      <c r="J1096" s="1" t="s">
        <v>40</v>
      </c>
      <c r="K1096" s="1" t="str">
        <f>IF(Tabela1[[#This Row],[Situação da Obra]]="Inacabada - PC Técnica Concluída","Inacabada",Tabela1[[#This Row],[Situação da Obra]])</f>
        <v>Inacabada</v>
      </c>
      <c r="L1096" s="1" t="s">
        <v>30</v>
      </c>
      <c r="M1096" s="4">
        <v>45005</v>
      </c>
      <c r="N1096" s="5">
        <v>0.38940000000000002</v>
      </c>
      <c r="O1096" s="4">
        <v>41885</v>
      </c>
      <c r="P1096" s="1" t="s">
        <v>265</v>
      </c>
      <c r="Q1096" s="1" t="s">
        <v>174</v>
      </c>
      <c r="R1096" s="1" t="s">
        <v>168</v>
      </c>
      <c r="S1096" s="1" t="s">
        <v>190</v>
      </c>
      <c r="T1096" s="1" t="s">
        <v>201</v>
      </c>
      <c r="U1096" s="6">
        <v>21924693.350000001</v>
      </c>
      <c r="V1096" s="6">
        <v>18340000</v>
      </c>
      <c r="W1096" s="6">
        <v>0</v>
      </c>
      <c r="X1096" s="6">
        <v>18340000</v>
      </c>
      <c r="Y1096" s="6" t="s">
        <v>41</v>
      </c>
      <c r="Z1096" s="7">
        <v>43302</v>
      </c>
      <c r="AA10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96" s="35" t="str">
        <f>IFERROR(
                    _xlfn.XLOOKUP(Tabela1[[#This Row],[ID]],'Base_Solicitações MP'!B:B,'Base_Solicitações MP'!R:R),
                    "Não enviada")</f>
        <v>Não enviada</v>
      </c>
      <c r="AC1096" s="15" t="str">
        <f>_xlfn.CONCAT(Tabela1[[#This Row],[Município]],"/",Tabela1[[#This Row],[UF]])</f>
        <v>Frutal/MG</v>
      </c>
    </row>
    <row r="1097" spans="1:29" x14ac:dyDescent="0.25">
      <c r="A1097" s="14" t="s">
        <v>705</v>
      </c>
      <c r="B1097" s="2" t="s">
        <v>9185</v>
      </c>
      <c r="C1097" s="2" t="s">
        <v>12047</v>
      </c>
      <c r="D1097" s="3" t="s">
        <v>2050</v>
      </c>
      <c r="E1097" s="1">
        <v>7417</v>
      </c>
      <c r="F1097" s="1">
        <v>2015</v>
      </c>
      <c r="G1097" s="1">
        <v>17</v>
      </c>
      <c r="H1097" s="1" t="s">
        <v>230</v>
      </c>
      <c r="I1097" s="1" t="s">
        <v>82</v>
      </c>
      <c r="J1097" s="1" t="s">
        <v>56</v>
      </c>
      <c r="K1097" s="1" t="str">
        <f>IF(Tabela1[[#This Row],[Situação da Obra]]="Inacabada - PC Técnica Concluída","Inacabada",Tabela1[[#This Row],[Situação da Obra]])</f>
        <v>Paralisada</v>
      </c>
      <c r="L1097" s="1" t="s">
        <v>204</v>
      </c>
      <c r="M1097" s="4">
        <v>44617</v>
      </c>
      <c r="N1097" s="5">
        <v>0.36670000000000003</v>
      </c>
      <c r="O1097" s="4">
        <v>45002</v>
      </c>
      <c r="P1097" s="1" t="s">
        <v>199</v>
      </c>
      <c r="Q1097" s="1" t="s">
        <v>1992</v>
      </c>
      <c r="R1097" s="1" t="s">
        <v>168</v>
      </c>
      <c r="S1097" s="1" t="s">
        <v>200</v>
      </c>
      <c r="T1097" s="1" t="s">
        <v>201</v>
      </c>
      <c r="U1097" s="6">
        <v>1123412.27</v>
      </c>
      <c r="V1097" s="6">
        <v>805718.45</v>
      </c>
      <c r="W1097" s="6">
        <v>0</v>
      </c>
      <c r="X1097" s="6">
        <v>805718.45</v>
      </c>
      <c r="Y1097" s="6">
        <v>326639.35999999999</v>
      </c>
      <c r="Z1097" s="7">
        <v>45208</v>
      </c>
      <c r="AA10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97" s="35" t="str">
        <f>IFERROR(
                    _xlfn.XLOOKUP(Tabela1[[#This Row],[ID]],'Base_Solicitações MP'!B:B,'Base_Solicitações MP'!R:R),
                    "Não enviada")</f>
        <v>Diligência</v>
      </c>
      <c r="AC1097" s="15" t="str">
        <f>_xlfn.CONCAT(Tabela1[[#This Row],[Município]],"/",Tabela1[[#This Row],[UF]])</f>
        <v>Ruy Barbosa/BA</v>
      </c>
    </row>
    <row r="1098" spans="1:29" x14ac:dyDescent="0.25">
      <c r="A1098" s="14" t="s">
        <v>705</v>
      </c>
      <c r="B1098" s="2" t="s">
        <v>9186</v>
      </c>
      <c r="C1098" s="2" t="s">
        <v>8884</v>
      </c>
      <c r="D1098" s="3" t="s">
        <v>2050</v>
      </c>
      <c r="E1098" s="1">
        <v>7417</v>
      </c>
      <c r="F1098" s="1">
        <v>2015</v>
      </c>
      <c r="G1098" s="1">
        <v>17</v>
      </c>
      <c r="H1098" s="1" t="s">
        <v>780</v>
      </c>
      <c r="I1098" s="1" t="s">
        <v>82</v>
      </c>
      <c r="J1098" s="1" t="s">
        <v>56</v>
      </c>
      <c r="K1098" s="1" t="str">
        <f>IF(Tabela1[[#This Row],[Situação da Obra]]="Inacabada - PC Técnica Concluída","Inacabada",Tabela1[[#This Row],[Situação da Obra]])</f>
        <v>Paralisada</v>
      </c>
      <c r="L1098" s="1" t="s">
        <v>209</v>
      </c>
      <c r="M1098" s="4">
        <v>43875</v>
      </c>
      <c r="N1098" s="5">
        <v>5.7599999999999998E-2</v>
      </c>
      <c r="O1098" s="4">
        <v>45013</v>
      </c>
      <c r="P1098" s="1" t="s">
        <v>199</v>
      </c>
      <c r="Q1098" s="1" t="s">
        <v>1992</v>
      </c>
      <c r="R1098" s="1" t="s">
        <v>168</v>
      </c>
      <c r="S1098" s="1" t="s">
        <v>223</v>
      </c>
      <c r="T1098" s="1" t="s">
        <v>201</v>
      </c>
      <c r="U1098" s="6">
        <v>311695.55</v>
      </c>
      <c r="V1098" s="6">
        <v>240325.94</v>
      </c>
      <c r="W1098" s="6">
        <v>0</v>
      </c>
      <c r="X1098" s="6">
        <v>240325.94</v>
      </c>
      <c r="Y1098" s="6">
        <v>326639.35999999999</v>
      </c>
      <c r="Z1098" s="7">
        <v>45208</v>
      </c>
      <c r="AA10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098" s="35" t="str">
        <f>IFERROR(
                    _xlfn.XLOOKUP(Tabela1[[#This Row],[ID]],'Base_Solicitações MP'!B:B,'Base_Solicitações MP'!R:R),
                    "Não enviada")</f>
        <v>Em Cadastramento</v>
      </c>
      <c r="AC1098" s="15" t="str">
        <f>_xlfn.CONCAT(Tabela1[[#This Row],[Município]],"/",Tabela1[[#This Row],[UF]])</f>
        <v>Ilhéus/BA</v>
      </c>
    </row>
    <row r="1099" spans="1:29" x14ac:dyDescent="0.25">
      <c r="A1099" s="14" t="s">
        <v>705</v>
      </c>
      <c r="B1099" s="2" t="s">
        <v>9187</v>
      </c>
      <c r="C1099" s="2" t="s">
        <v>12048</v>
      </c>
      <c r="D1099" s="3" t="s">
        <v>2051</v>
      </c>
      <c r="E1099" s="1">
        <v>7416</v>
      </c>
      <c r="F1099" s="1">
        <v>2014</v>
      </c>
      <c r="G1099" s="1">
        <v>39</v>
      </c>
      <c r="H1099" s="1" t="s">
        <v>1358</v>
      </c>
      <c r="I1099" s="1" t="s">
        <v>63</v>
      </c>
      <c r="J1099" s="1" t="s">
        <v>56</v>
      </c>
      <c r="K1099" s="1" t="str">
        <f>IF(Tabela1[[#This Row],[Situação da Obra]]="Inacabada - PC Técnica Concluída","Inacabada",Tabela1[[#This Row],[Situação da Obra]])</f>
        <v>Paralisada</v>
      </c>
      <c r="L1099" s="1" t="s">
        <v>30</v>
      </c>
      <c r="M1099" s="4">
        <v>44170</v>
      </c>
      <c r="N1099" s="5">
        <v>0.79049999999999998</v>
      </c>
      <c r="O1099" s="4">
        <v>44657</v>
      </c>
      <c r="P1099" s="1" t="s">
        <v>199</v>
      </c>
      <c r="Q1099" s="1" t="s">
        <v>1992</v>
      </c>
      <c r="R1099" s="1" t="s">
        <v>168</v>
      </c>
      <c r="S1099" s="1" t="s">
        <v>239</v>
      </c>
      <c r="T1099" s="1" t="s">
        <v>201</v>
      </c>
      <c r="U1099" s="6">
        <v>4244688.7699999996</v>
      </c>
      <c r="V1099" s="6">
        <v>3485090.35</v>
      </c>
      <c r="W1099" s="6">
        <v>0</v>
      </c>
      <c r="X1099" s="6">
        <v>3485090.35</v>
      </c>
      <c r="Y1099" s="6">
        <v>1187759.0900000001</v>
      </c>
      <c r="Z1099" s="7">
        <v>45322</v>
      </c>
      <c r="AA10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099" s="35" t="str">
        <f>IFERROR(
                    _xlfn.XLOOKUP(Tabela1[[#This Row],[ID]],'Base_Solicitações MP'!B:B,'Base_Solicitações MP'!R:R),
                    "Não enviada")</f>
        <v>Diligência</v>
      </c>
      <c r="AC1099" s="15" t="str">
        <f>_xlfn.CONCAT(Tabela1[[#This Row],[Município]],"/",Tabela1[[#This Row],[UF]])</f>
        <v>Águas Lindas de Goiás/GO</v>
      </c>
    </row>
    <row r="1100" spans="1:29" x14ac:dyDescent="0.25">
      <c r="A1100" s="14" t="s">
        <v>705</v>
      </c>
      <c r="B1100" s="2" t="s">
        <v>9188</v>
      </c>
      <c r="C1100" s="2" t="s">
        <v>12049</v>
      </c>
      <c r="D1100" s="3" t="s">
        <v>2052</v>
      </c>
      <c r="E1100" s="1">
        <v>8329</v>
      </c>
      <c r="F1100" s="1">
        <v>2013</v>
      </c>
      <c r="G1100" s="1">
        <v>15</v>
      </c>
      <c r="H1100" s="1" t="s">
        <v>2053</v>
      </c>
      <c r="I1100" s="1" t="s">
        <v>184</v>
      </c>
      <c r="J1100" s="1" t="s">
        <v>56</v>
      </c>
      <c r="K1100" s="1" t="str">
        <f>IF(Tabela1[[#This Row],[Situação da Obra]]="Inacabada - PC Técnica Concluída","Inacabada",Tabela1[[#This Row],[Situação da Obra]])</f>
        <v>Paralisada</v>
      </c>
      <c r="L1100" s="1" t="s">
        <v>30</v>
      </c>
      <c r="M1100" s="4">
        <v>45009</v>
      </c>
      <c r="N1100" s="5">
        <v>0.72109999999999996</v>
      </c>
      <c r="O1100" s="4">
        <v>45009</v>
      </c>
      <c r="P1100" s="1" t="s">
        <v>199</v>
      </c>
      <c r="Q1100" s="1" t="s">
        <v>1992</v>
      </c>
      <c r="R1100" s="1" t="s">
        <v>168</v>
      </c>
      <c r="S1100" s="1" t="s">
        <v>190</v>
      </c>
      <c r="T1100" s="1" t="s">
        <v>201</v>
      </c>
      <c r="U1100" s="6">
        <v>3429976.61</v>
      </c>
      <c r="V1100" s="6">
        <v>3973934.75</v>
      </c>
      <c r="W1100" s="6">
        <v>0</v>
      </c>
      <c r="X1100" s="6">
        <v>3973934.75</v>
      </c>
      <c r="Y1100" s="6">
        <v>1051294.8999999999</v>
      </c>
      <c r="Z1100" s="7">
        <v>45199</v>
      </c>
      <c r="AA11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00" s="35" t="str">
        <f>IFERROR(
                    _xlfn.XLOOKUP(Tabela1[[#This Row],[ID]],'Base_Solicitações MP'!B:B,'Base_Solicitações MP'!R:R),
                    "Não enviada")</f>
        <v>Aguardando Análise FNDE</v>
      </c>
      <c r="AC1100" s="15" t="str">
        <f>_xlfn.CONCAT(Tabela1[[#This Row],[Município]],"/",Tabela1[[#This Row],[UF]])</f>
        <v>Santa Maria das Barreiras/PA</v>
      </c>
    </row>
    <row r="1101" spans="1:29" x14ac:dyDescent="0.25">
      <c r="A1101" s="14" t="s">
        <v>705</v>
      </c>
      <c r="B1101" s="2" t="s">
        <v>9189</v>
      </c>
      <c r="C1101" s="2" t="s">
        <v>12050</v>
      </c>
      <c r="D1101" s="3" t="s">
        <v>2054</v>
      </c>
      <c r="E1101" s="1">
        <v>8188</v>
      </c>
      <c r="F1101" s="1">
        <v>2014</v>
      </c>
      <c r="G1101" s="1">
        <v>21</v>
      </c>
      <c r="H1101" s="1" t="s">
        <v>2055</v>
      </c>
      <c r="I1101" s="1" t="s">
        <v>37</v>
      </c>
      <c r="J1101" s="1" t="s">
        <v>56</v>
      </c>
      <c r="K1101" s="1" t="str">
        <f>IF(Tabela1[[#This Row],[Situação da Obra]]="Inacabada - PC Técnica Concluída","Inacabada",Tabela1[[#This Row],[Situação da Obra]])</f>
        <v>Paralisada</v>
      </c>
      <c r="L1101" s="1" t="s">
        <v>204</v>
      </c>
      <c r="M1101" s="4">
        <v>43524</v>
      </c>
      <c r="N1101" s="5">
        <v>0.5262</v>
      </c>
      <c r="O1101" s="4">
        <v>43608</v>
      </c>
      <c r="P1101" s="1" t="s">
        <v>199</v>
      </c>
      <c r="Q1101" s="1" t="s">
        <v>1992</v>
      </c>
      <c r="R1101" s="1" t="s">
        <v>168</v>
      </c>
      <c r="S1101" s="1" t="s">
        <v>190</v>
      </c>
      <c r="T1101" s="1" t="s">
        <v>201</v>
      </c>
      <c r="U1101" s="6">
        <v>1556292.02</v>
      </c>
      <c r="V1101" s="6">
        <v>1712615.39</v>
      </c>
      <c r="W1101" s="6">
        <v>0</v>
      </c>
      <c r="X1101" s="6">
        <v>1712615.39</v>
      </c>
      <c r="Y1101" s="6">
        <v>109505.62</v>
      </c>
      <c r="Z1101" s="7">
        <v>45350</v>
      </c>
      <c r="AA11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01" s="35" t="str">
        <f>IFERROR(
                    _xlfn.XLOOKUP(Tabela1[[#This Row],[ID]],'Base_Solicitações MP'!B:B,'Base_Solicitações MP'!R:R),
                    "Não enviada")</f>
        <v>Não enviada</v>
      </c>
      <c r="AC1101" s="15" t="str">
        <f>_xlfn.CONCAT(Tabela1[[#This Row],[Município]],"/",Tabela1[[#This Row],[UF]])</f>
        <v>Luzilândia/PI</v>
      </c>
    </row>
    <row r="1102" spans="1:29" x14ac:dyDescent="0.25">
      <c r="A1102" s="14" t="s">
        <v>705</v>
      </c>
      <c r="B1102" s="2" t="s">
        <v>9190</v>
      </c>
      <c r="C1102" s="2" t="s">
        <v>12051</v>
      </c>
      <c r="D1102" s="3" t="s">
        <v>2054</v>
      </c>
      <c r="E1102" s="1">
        <v>8188</v>
      </c>
      <c r="F1102" s="1">
        <v>2014</v>
      </c>
      <c r="G1102" s="1">
        <v>21</v>
      </c>
      <c r="H1102" s="1" t="s">
        <v>2056</v>
      </c>
      <c r="I1102" s="1" t="s">
        <v>37</v>
      </c>
      <c r="J1102" s="1" t="s">
        <v>56</v>
      </c>
      <c r="K1102" s="1" t="str">
        <f>IF(Tabela1[[#This Row],[Situação da Obra]]="Inacabada - PC Técnica Concluída","Inacabada",Tabela1[[#This Row],[Situação da Obra]])</f>
        <v>Paralisada</v>
      </c>
      <c r="L1102" s="1" t="s">
        <v>30</v>
      </c>
      <c r="M1102" s="4">
        <v>43482</v>
      </c>
      <c r="N1102" s="5">
        <v>0.78239999999999998</v>
      </c>
      <c r="O1102" s="4">
        <v>43608</v>
      </c>
      <c r="P1102" s="1" t="s">
        <v>199</v>
      </c>
      <c r="Q1102" s="1" t="s">
        <v>1992</v>
      </c>
      <c r="R1102" s="1" t="s">
        <v>168</v>
      </c>
      <c r="S1102" s="1" t="s">
        <v>190</v>
      </c>
      <c r="T1102" s="1" t="s">
        <v>201</v>
      </c>
      <c r="U1102" s="6">
        <v>1619258.29</v>
      </c>
      <c r="V1102" s="6">
        <v>1735219.33</v>
      </c>
      <c r="W1102" s="6">
        <v>0</v>
      </c>
      <c r="X1102" s="6">
        <v>1735219.33</v>
      </c>
      <c r="Y1102" s="6">
        <v>109505.62</v>
      </c>
      <c r="Z1102" s="7">
        <v>45350</v>
      </c>
      <c r="AA11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02" s="35" t="str">
        <f>IFERROR(
                    _xlfn.XLOOKUP(Tabela1[[#This Row],[ID]],'Base_Solicitações MP'!B:B,'Base_Solicitações MP'!R:R),
                    "Não enviada")</f>
        <v>Não enviada</v>
      </c>
      <c r="AC1102" s="15" t="str">
        <f>_xlfn.CONCAT(Tabela1[[#This Row],[Município]],"/",Tabela1[[#This Row],[UF]])</f>
        <v>Jacobina do Piauí/PI</v>
      </c>
    </row>
    <row r="1103" spans="1:29" x14ac:dyDescent="0.25">
      <c r="A1103" s="14" t="s">
        <v>705</v>
      </c>
      <c r="B1103" s="2" t="s">
        <v>9191</v>
      </c>
      <c r="C1103" s="2" t="s">
        <v>12052</v>
      </c>
      <c r="D1103" s="3" t="s">
        <v>2054</v>
      </c>
      <c r="E1103" s="1">
        <v>8188</v>
      </c>
      <c r="F1103" s="1">
        <v>2014</v>
      </c>
      <c r="G1103" s="1">
        <v>21</v>
      </c>
      <c r="H1103" s="1" t="s">
        <v>586</v>
      </c>
      <c r="I1103" s="1" t="s">
        <v>37</v>
      </c>
      <c r="J1103" s="1" t="s">
        <v>56</v>
      </c>
      <c r="K1103" s="1" t="str">
        <f>IF(Tabela1[[#This Row],[Situação da Obra]]="Inacabada - PC Técnica Concluída","Inacabada",Tabela1[[#This Row],[Situação da Obra]])</f>
        <v>Paralisada</v>
      </c>
      <c r="L1103" s="1" t="s">
        <v>30</v>
      </c>
      <c r="M1103" s="4">
        <v>43524</v>
      </c>
      <c r="N1103" s="5">
        <v>0.38319999999999999</v>
      </c>
      <c r="O1103" s="4">
        <v>43781</v>
      </c>
      <c r="P1103" s="1" t="s">
        <v>199</v>
      </c>
      <c r="Q1103" s="1" t="s">
        <v>1992</v>
      </c>
      <c r="R1103" s="1" t="s">
        <v>168</v>
      </c>
      <c r="S1103" s="1" t="s">
        <v>205</v>
      </c>
      <c r="T1103" s="1" t="s">
        <v>201</v>
      </c>
      <c r="U1103" s="6">
        <v>850181.34</v>
      </c>
      <c r="V1103" s="6">
        <v>968270.36</v>
      </c>
      <c r="W1103" s="6">
        <v>0</v>
      </c>
      <c r="X1103" s="6">
        <v>968270.36</v>
      </c>
      <c r="Y1103" s="6">
        <v>109505.62</v>
      </c>
      <c r="Z1103" s="7">
        <v>45350</v>
      </c>
      <c r="AA11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03" s="35" t="str">
        <f>IFERROR(
                    _xlfn.XLOOKUP(Tabela1[[#This Row],[ID]],'Base_Solicitações MP'!B:B,'Base_Solicitações MP'!R:R),
                    "Não enviada")</f>
        <v>Não enviada</v>
      </c>
      <c r="AC1103" s="15" t="str">
        <f>_xlfn.CONCAT(Tabela1[[#This Row],[Município]],"/",Tabela1[[#This Row],[UF]])</f>
        <v>Lagoa Alegre/PI</v>
      </c>
    </row>
    <row r="1104" spans="1:29" x14ac:dyDescent="0.25">
      <c r="A1104" s="14" t="s">
        <v>705</v>
      </c>
      <c r="B1104" s="2" t="s">
        <v>7780</v>
      </c>
      <c r="C1104" s="2" t="s">
        <v>12053</v>
      </c>
      <c r="D1104" s="3" t="s">
        <v>2057</v>
      </c>
      <c r="E1104" s="1">
        <v>8311</v>
      </c>
      <c r="F1104" s="1">
        <v>2014</v>
      </c>
      <c r="G1104" s="1">
        <v>1</v>
      </c>
      <c r="H1104" s="1" t="s">
        <v>1408</v>
      </c>
      <c r="I1104" s="1" t="s">
        <v>82</v>
      </c>
      <c r="J1104" s="1" t="s">
        <v>29</v>
      </c>
      <c r="K1104" s="1" t="str">
        <f>IF(Tabela1[[#This Row],[Situação da Obra]]="Inacabada - PC Técnica Concluída","Inacabada",Tabela1[[#This Row],[Situação da Obra]])</f>
        <v>Inacabada</v>
      </c>
      <c r="L1104" s="1" t="s">
        <v>204</v>
      </c>
      <c r="M1104" s="4">
        <v>44915</v>
      </c>
      <c r="N1104" s="5">
        <v>0.64780000000000004</v>
      </c>
      <c r="O1104" s="4"/>
      <c r="P1104" s="1" t="s">
        <v>199</v>
      </c>
      <c r="Q1104" s="1" t="s">
        <v>1992</v>
      </c>
      <c r="R1104" s="1" t="s">
        <v>32</v>
      </c>
      <c r="S1104" s="1" t="s">
        <v>239</v>
      </c>
      <c r="T1104" s="1" t="s">
        <v>201</v>
      </c>
      <c r="U1104" s="6" t="s">
        <v>41</v>
      </c>
      <c r="V1104" s="6">
        <v>3531126.33</v>
      </c>
      <c r="W1104" s="6">
        <v>0</v>
      </c>
      <c r="X1104" s="6">
        <v>3531126.33</v>
      </c>
      <c r="Y1104" s="6" t="s">
        <v>41</v>
      </c>
      <c r="Z1104" s="7">
        <v>43416</v>
      </c>
      <c r="AA11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04" s="35" t="str">
        <f>IFERROR(
                    _xlfn.XLOOKUP(Tabela1[[#This Row],[ID]],'Base_Solicitações MP'!B:B,'Base_Solicitações MP'!R:R),
                    "Não enviada")</f>
        <v>Diligência</v>
      </c>
      <c r="AC1104" s="15" t="str">
        <f>_xlfn.CONCAT(Tabela1[[#This Row],[Município]],"/",Tabela1[[#This Row],[UF]])</f>
        <v>Carinhanha/BA</v>
      </c>
    </row>
    <row r="1105" spans="1:29" x14ac:dyDescent="0.25">
      <c r="A1105" s="14" t="s">
        <v>705</v>
      </c>
      <c r="B1105" s="2" t="s">
        <v>9192</v>
      </c>
      <c r="C1105" s="2" t="s">
        <v>12054</v>
      </c>
      <c r="D1105" s="3" t="s">
        <v>2058</v>
      </c>
      <c r="E1105" s="1">
        <v>7494</v>
      </c>
      <c r="F1105" s="1">
        <v>2014</v>
      </c>
      <c r="G1105" s="1">
        <v>1</v>
      </c>
      <c r="H1105" s="1" t="s">
        <v>2059</v>
      </c>
      <c r="I1105" s="1" t="s">
        <v>63</v>
      </c>
      <c r="J1105" s="1" t="s">
        <v>56</v>
      </c>
      <c r="K1105" s="1" t="str">
        <f>IF(Tabela1[[#This Row],[Situação da Obra]]="Inacabada - PC Técnica Concluída","Inacabada",Tabela1[[#This Row],[Situação da Obra]])</f>
        <v>Paralisada</v>
      </c>
      <c r="L1105" s="1" t="s">
        <v>204</v>
      </c>
      <c r="M1105" s="4">
        <v>44818</v>
      </c>
      <c r="N1105" s="5">
        <v>0.98629999999999995</v>
      </c>
      <c r="O1105" s="4">
        <v>45050</v>
      </c>
      <c r="P1105" s="1" t="s">
        <v>199</v>
      </c>
      <c r="Q1105" s="1" t="s">
        <v>1992</v>
      </c>
      <c r="R1105" s="1" t="s">
        <v>32</v>
      </c>
      <c r="S1105" s="1" t="s">
        <v>200</v>
      </c>
      <c r="T1105" s="1" t="s">
        <v>201</v>
      </c>
      <c r="U1105" s="6">
        <v>628537.06000000006</v>
      </c>
      <c r="V1105" s="6">
        <v>839418.73</v>
      </c>
      <c r="W1105" s="6">
        <v>0</v>
      </c>
      <c r="X1105" s="6">
        <v>839418.73</v>
      </c>
      <c r="Y1105" s="6">
        <v>18112.96</v>
      </c>
      <c r="Z1105" s="7">
        <v>45308</v>
      </c>
      <c r="AA11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05" s="35" t="str">
        <f>IFERROR(
                    _xlfn.XLOOKUP(Tabela1[[#This Row],[ID]],'Base_Solicitações MP'!B:B,'Base_Solicitações MP'!R:R),
                    "Não enviada")</f>
        <v>Diligência</v>
      </c>
      <c r="AC1105" s="15" t="str">
        <f>_xlfn.CONCAT(Tabela1[[#This Row],[Município]],"/",Tabela1[[#This Row],[UF]])</f>
        <v>Santa Isabel/GO</v>
      </c>
    </row>
    <row r="1106" spans="1:29" x14ac:dyDescent="0.25">
      <c r="A1106" s="14" t="s">
        <v>705</v>
      </c>
      <c r="B1106" s="2" t="s">
        <v>9193</v>
      </c>
      <c r="C1106" s="2" t="s">
        <v>12055</v>
      </c>
      <c r="D1106" s="3" t="s">
        <v>2060</v>
      </c>
      <c r="E1106" s="1">
        <v>13743</v>
      </c>
      <c r="F1106" s="1">
        <v>2014</v>
      </c>
      <c r="G1106" s="1">
        <v>8</v>
      </c>
      <c r="H1106" s="1" t="s">
        <v>90</v>
      </c>
      <c r="I1106" s="1" t="s">
        <v>44</v>
      </c>
      <c r="J1106" s="1" t="s">
        <v>56</v>
      </c>
      <c r="K1106" s="1" t="str">
        <f>IF(Tabela1[[#This Row],[Situação da Obra]]="Inacabada - PC Técnica Concluída","Inacabada",Tabela1[[#This Row],[Situação da Obra]])</f>
        <v>Paralisada</v>
      </c>
      <c r="L1106" s="1" t="s">
        <v>204</v>
      </c>
      <c r="M1106" s="4">
        <v>44838</v>
      </c>
      <c r="N1106" s="5">
        <v>0.40260000000000001</v>
      </c>
      <c r="O1106" s="4">
        <v>45051</v>
      </c>
      <c r="P1106" s="1" t="s">
        <v>199</v>
      </c>
      <c r="Q1106" s="1" t="s">
        <v>1992</v>
      </c>
      <c r="R1106" s="1" t="s">
        <v>32</v>
      </c>
      <c r="S1106" s="1" t="s">
        <v>2035</v>
      </c>
      <c r="T1106" s="1" t="s">
        <v>201</v>
      </c>
      <c r="U1106" s="6">
        <v>177549.74</v>
      </c>
      <c r="V1106" s="6">
        <v>132069.73000000001</v>
      </c>
      <c r="W1106" s="6">
        <v>0</v>
      </c>
      <c r="X1106" s="6">
        <v>132069.73000000001</v>
      </c>
      <c r="Y1106" s="6">
        <v>81106.69</v>
      </c>
      <c r="Z1106" s="7">
        <v>45299</v>
      </c>
      <c r="AA11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06" s="35" t="str">
        <f>IFERROR(
                    _xlfn.XLOOKUP(Tabela1[[#This Row],[ID]],'Base_Solicitações MP'!B:B,'Base_Solicitações MP'!R:R),
                    "Não enviada")</f>
        <v>Diligência</v>
      </c>
      <c r="AC1106" s="15" t="str">
        <f>_xlfn.CONCAT(Tabela1[[#This Row],[Município]],"/",Tabela1[[#This Row],[UF]])</f>
        <v>Grajaú/MA</v>
      </c>
    </row>
    <row r="1107" spans="1:29" x14ac:dyDescent="0.25">
      <c r="A1107" s="14" t="s">
        <v>705</v>
      </c>
      <c r="B1107" s="2" t="s">
        <v>6435</v>
      </c>
      <c r="C1107" s="2" t="s">
        <v>12056</v>
      </c>
      <c r="D1107" s="3" t="s">
        <v>2061</v>
      </c>
      <c r="E1107" s="1">
        <v>7497</v>
      </c>
      <c r="F1107" s="1">
        <v>2014</v>
      </c>
      <c r="G1107" s="1">
        <v>5</v>
      </c>
      <c r="H1107" s="1" t="s">
        <v>2062</v>
      </c>
      <c r="I1107" s="1" t="s">
        <v>44</v>
      </c>
      <c r="J1107" s="1" t="s">
        <v>40</v>
      </c>
      <c r="K1107" s="1" t="str">
        <f>IF(Tabela1[[#This Row],[Situação da Obra]]="Inacabada - PC Técnica Concluída","Inacabada",Tabela1[[#This Row],[Situação da Obra]])</f>
        <v>Inacabada</v>
      </c>
      <c r="L1107" s="1" t="s">
        <v>204</v>
      </c>
      <c r="M1107" s="4">
        <v>42499</v>
      </c>
      <c r="N1107" s="5">
        <v>0.61780000000000002</v>
      </c>
      <c r="O1107" s="4">
        <v>42470</v>
      </c>
      <c r="P1107" s="1" t="s">
        <v>199</v>
      </c>
      <c r="Q1107" s="1" t="s">
        <v>1992</v>
      </c>
      <c r="R1107" s="1" t="s">
        <v>32</v>
      </c>
      <c r="S1107" s="1" t="s">
        <v>239</v>
      </c>
      <c r="T1107" s="1" t="s">
        <v>201</v>
      </c>
      <c r="U1107" s="6">
        <v>3527970.5</v>
      </c>
      <c r="V1107" s="6">
        <v>3529981.72</v>
      </c>
      <c r="W1107" s="6">
        <v>0</v>
      </c>
      <c r="X1107" s="6">
        <v>3529981.72</v>
      </c>
      <c r="Y1107" s="6">
        <v>712.85</v>
      </c>
      <c r="Z1107" s="7">
        <v>42429</v>
      </c>
      <c r="AA11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07" s="35" t="str">
        <f>IFERROR(
                    _xlfn.XLOOKUP(Tabela1[[#This Row],[ID]],'Base_Solicitações MP'!B:B,'Base_Solicitações MP'!R:R),
                    "Não enviada")</f>
        <v>Retornado para Análise FNDE</v>
      </c>
      <c r="AC1107" s="15" t="str">
        <f>_xlfn.CONCAT(Tabela1[[#This Row],[Município]],"/",Tabela1[[#This Row],[UF]])</f>
        <v>Magalhães de Almeida/MA</v>
      </c>
    </row>
    <row r="1108" spans="1:29" x14ac:dyDescent="0.25">
      <c r="A1108" s="14" t="s">
        <v>705</v>
      </c>
      <c r="B1108" s="2" t="s">
        <v>9194</v>
      </c>
      <c r="C1108" s="2" t="s">
        <v>12057</v>
      </c>
      <c r="D1108" s="3" t="s">
        <v>2063</v>
      </c>
      <c r="E1108" s="1">
        <v>8336</v>
      </c>
      <c r="F1108" s="1">
        <v>2015</v>
      </c>
      <c r="G1108" s="1">
        <v>5</v>
      </c>
      <c r="H1108" s="1" t="s">
        <v>459</v>
      </c>
      <c r="I1108" s="1" t="s">
        <v>184</v>
      </c>
      <c r="J1108" s="1" t="s">
        <v>40</v>
      </c>
      <c r="K1108" s="1" t="str">
        <f>IF(Tabela1[[#This Row],[Situação da Obra]]="Inacabada - PC Técnica Concluída","Inacabada",Tabela1[[#This Row],[Situação da Obra]])</f>
        <v>Inacabada</v>
      </c>
      <c r="L1108" s="1" t="s">
        <v>204</v>
      </c>
      <c r="M1108" s="4">
        <v>43727</v>
      </c>
      <c r="N1108" s="5">
        <v>0.50249999999999995</v>
      </c>
      <c r="O1108" s="4">
        <v>43707</v>
      </c>
      <c r="P1108" s="1" t="s">
        <v>199</v>
      </c>
      <c r="Q1108" s="1" t="s">
        <v>1992</v>
      </c>
      <c r="R1108" s="1" t="s">
        <v>32</v>
      </c>
      <c r="S1108" s="1" t="s">
        <v>200</v>
      </c>
      <c r="T1108" s="1" t="s">
        <v>201</v>
      </c>
      <c r="U1108" s="6">
        <v>872111.45</v>
      </c>
      <c r="V1108" s="6">
        <v>872335.84</v>
      </c>
      <c r="W1108" s="6">
        <v>0</v>
      </c>
      <c r="X1108" s="6">
        <v>872335.84</v>
      </c>
      <c r="Y1108" s="6">
        <v>1385.62</v>
      </c>
      <c r="Z1108" s="7">
        <v>45051</v>
      </c>
      <c r="AA11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08" s="35" t="str">
        <f>IFERROR(
                    _xlfn.XLOOKUP(Tabela1[[#This Row],[ID]],'Base_Solicitações MP'!B:B,'Base_Solicitações MP'!R:R),
                    "Não enviada")</f>
        <v>Não enviada</v>
      </c>
      <c r="AC1108" s="15" t="str">
        <f>_xlfn.CONCAT(Tabela1[[#This Row],[Município]],"/",Tabela1[[#This Row],[UF]])</f>
        <v>Curuçá/PA</v>
      </c>
    </row>
    <row r="1109" spans="1:29" x14ac:dyDescent="0.25">
      <c r="A1109" s="14" t="s">
        <v>705</v>
      </c>
      <c r="B1109" s="2" t="s">
        <v>9195</v>
      </c>
      <c r="C1109" s="2" t="s">
        <v>12058</v>
      </c>
      <c r="D1109" s="3" t="s">
        <v>2063</v>
      </c>
      <c r="E1109" s="1">
        <v>8336</v>
      </c>
      <c r="F1109" s="1">
        <v>2015</v>
      </c>
      <c r="G1109" s="1">
        <v>5</v>
      </c>
      <c r="H1109" s="1" t="s">
        <v>459</v>
      </c>
      <c r="I1109" s="1" t="s">
        <v>184</v>
      </c>
      <c r="J1109" s="1" t="s">
        <v>40</v>
      </c>
      <c r="K1109" s="1" t="str">
        <f>IF(Tabela1[[#This Row],[Situação da Obra]]="Inacabada - PC Técnica Concluída","Inacabada",Tabela1[[#This Row],[Situação da Obra]])</f>
        <v>Inacabada</v>
      </c>
      <c r="L1109" s="1" t="s">
        <v>204</v>
      </c>
      <c r="M1109" s="4">
        <v>43727</v>
      </c>
      <c r="N1109" s="5">
        <v>0.31909999999999999</v>
      </c>
      <c r="O1109" s="4">
        <v>43707</v>
      </c>
      <c r="P1109" s="1" t="s">
        <v>2031</v>
      </c>
      <c r="Q1109" s="1" t="s">
        <v>1992</v>
      </c>
      <c r="R1109" s="1" t="s">
        <v>32</v>
      </c>
      <c r="S1109" s="1" t="s">
        <v>200</v>
      </c>
      <c r="T1109" s="1" t="s">
        <v>201</v>
      </c>
      <c r="U1109" s="6">
        <v>872010.65</v>
      </c>
      <c r="V1109" s="6">
        <v>872718.97</v>
      </c>
      <c r="W1109" s="6">
        <v>0</v>
      </c>
      <c r="X1109" s="6">
        <v>872718.97</v>
      </c>
      <c r="Y1109" s="6">
        <v>1385.62</v>
      </c>
      <c r="Z1109" s="7">
        <v>45051</v>
      </c>
      <c r="AA11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09" s="35" t="str">
        <f>IFERROR(
                    _xlfn.XLOOKUP(Tabela1[[#This Row],[ID]],'Base_Solicitações MP'!B:B,'Base_Solicitações MP'!R:R),
                    "Não enviada")</f>
        <v>Não enviada</v>
      </c>
      <c r="AC1109" s="15" t="str">
        <f>_xlfn.CONCAT(Tabela1[[#This Row],[Município]],"/",Tabela1[[#This Row],[UF]])</f>
        <v>Curuçá/PA</v>
      </c>
    </row>
    <row r="1110" spans="1:29" x14ac:dyDescent="0.25">
      <c r="A1110" s="14" t="s">
        <v>705</v>
      </c>
      <c r="B1110" s="2" t="s">
        <v>9196</v>
      </c>
      <c r="C1110" s="2" t="s">
        <v>12059</v>
      </c>
      <c r="D1110" s="3" t="s">
        <v>2063</v>
      </c>
      <c r="E1110" s="1">
        <v>8336</v>
      </c>
      <c r="F1110" s="1">
        <v>2015</v>
      </c>
      <c r="G1110" s="1">
        <v>5</v>
      </c>
      <c r="H1110" s="1" t="s">
        <v>459</v>
      </c>
      <c r="I1110" s="1" t="s">
        <v>184</v>
      </c>
      <c r="J1110" s="1" t="s">
        <v>40</v>
      </c>
      <c r="K1110" s="1" t="str">
        <f>IF(Tabela1[[#This Row],[Situação da Obra]]="Inacabada - PC Técnica Concluída","Inacabada",Tabela1[[#This Row],[Situação da Obra]])</f>
        <v>Inacabada</v>
      </c>
      <c r="L1110" s="1" t="s">
        <v>204</v>
      </c>
      <c r="M1110" s="4">
        <v>43727</v>
      </c>
      <c r="N1110" s="5">
        <v>0.50049999999999994</v>
      </c>
      <c r="O1110" s="4">
        <v>43707</v>
      </c>
      <c r="P1110" s="1" t="s">
        <v>199</v>
      </c>
      <c r="Q1110" s="1" t="s">
        <v>1992</v>
      </c>
      <c r="R1110" s="1" t="s">
        <v>32</v>
      </c>
      <c r="S1110" s="1" t="s">
        <v>205</v>
      </c>
      <c r="T1110" s="1" t="s">
        <v>201</v>
      </c>
      <c r="U1110" s="6">
        <v>1020939.47</v>
      </c>
      <c r="V1110" s="6">
        <v>1020963.95</v>
      </c>
      <c r="W1110" s="6">
        <v>0</v>
      </c>
      <c r="X1110" s="6">
        <v>1020963.95</v>
      </c>
      <c r="Y1110" s="6">
        <v>1385.62</v>
      </c>
      <c r="Z1110" s="7">
        <v>45051</v>
      </c>
      <c r="AA11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10" s="35" t="str">
        <f>IFERROR(
                    _xlfn.XLOOKUP(Tabela1[[#This Row],[ID]],'Base_Solicitações MP'!B:B,'Base_Solicitações MP'!R:R),
                    "Não enviada")</f>
        <v>Não enviada</v>
      </c>
      <c r="AC1110" s="15" t="str">
        <f>_xlfn.CONCAT(Tabela1[[#This Row],[Município]],"/",Tabela1[[#This Row],[UF]])</f>
        <v>Curuçá/PA</v>
      </c>
    </row>
    <row r="1111" spans="1:29" x14ac:dyDescent="0.25">
      <c r="A1111" s="14" t="s">
        <v>705</v>
      </c>
      <c r="B1111" s="2" t="s">
        <v>9197</v>
      </c>
      <c r="C1111" s="2" t="s">
        <v>12060</v>
      </c>
      <c r="D1111" s="3" t="s">
        <v>2064</v>
      </c>
      <c r="E1111" s="1">
        <v>8340</v>
      </c>
      <c r="F1111" s="1">
        <v>2014</v>
      </c>
      <c r="G1111" s="1">
        <v>1</v>
      </c>
      <c r="H1111" s="1" t="s">
        <v>2065</v>
      </c>
      <c r="I1111" s="1" t="s">
        <v>52</v>
      </c>
      <c r="J1111" s="1" t="s">
        <v>29</v>
      </c>
      <c r="K1111" s="1" t="str">
        <f>IF(Tabela1[[#This Row],[Situação da Obra]]="Inacabada - PC Técnica Concluída","Inacabada",Tabela1[[#This Row],[Situação da Obra]])</f>
        <v>Inacabada</v>
      </c>
      <c r="L1111" s="1" t="s">
        <v>204</v>
      </c>
      <c r="M1111" s="4">
        <v>44986</v>
      </c>
      <c r="N1111" s="5">
        <v>0.78620000000000001</v>
      </c>
      <c r="O1111" s="4">
        <v>43200</v>
      </c>
      <c r="P1111" s="1" t="s">
        <v>199</v>
      </c>
      <c r="Q1111" s="1" t="s">
        <v>1992</v>
      </c>
      <c r="R1111" s="1" t="s">
        <v>32</v>
      </c>
      <c r="S1111" s="1" t="s">
        <v>200</v>
      </c>
      <c r="T1111" s="1" t="s">
        <v>201</v>
      </c>
      <c r="U1111" s="6">
        <v>835176.88</v>
      </c>
      <c r="V1111" s="6">
        <v>838531.89</v>
      </c>
      <c r="W1111" s="6">
        <v>0</v>
      </c>
      <c r="X1111" s="6">
        <v>838531.89</v>
      </c>
      <c r="Y1111" s="6">
        <v>371.16</v>
      </c>
      <c r="Z1111" s="7">
        <v>43130</v>
      </c>
      <c r="AA11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11" s="35" t="str">
        <f>IFERROR(
                    _xlfn.XLOOKUP(Tabela1[[#This Row],[ID]],'Base_Solicitações MP'!B:B,'Base_Solicitações MP'!R:R),
                    "Não enviada")</f>
        <v>Diligência</v>
      </c>
      <c r="AC1111" s="15" t="str">
        <f>_xlfn.CONCAT(Tabela1[[#This Row],[Município]],"/",Tabela1[[#This Row],[UF]])</f>
        <v>Mari/PB</v>
      </c>
    </row>
    <row r="1112" spans="1:29" x14ac:dyDescent="0.25">
      <c r="A1112" s="14" t="s">
        <v>705</v>
      </c>
      <c r="B1112" s="2" t="s">
        <v>9198</v>
      </c>
      <c r="C1112" s="2" t="s">
        <v>12061</v>
      </c>
      <c r="D1112" s="3" t="s">
        <v>2066</v>
      </c>
      <c r="E1112" s="1">
        <v>7529</v>
      </c>
      <c r="F1112" s="1">
        <v>2014</v>
      </c>
      <c r="G1112" s="1">
        <v>1</v>
      </c>
      <c r="H1112" s="1" t="s">
        <v>2067</v>
      </c>
      <c r="I1112" s="1" t="s">
        <v>160</v>
      </c>
      <c r="J1112" s="1" t="s">
        <v>40</v>
      </c>
      <c r="K1112" s="1" t="str">
        <f>IF(Tabela1[[#This Row],[Situação da Obra]]="Inacabada - PC Técnica Concluída","Inacabada",Tabela1[[#This Row],[Situação da Obra]])</f>
        <v>Inacabada</v>
      </c>
      <c r="L1112" s="1" t="s">
        <v>204</v>
      </c>
      <c r="M1112" s="4">
        <v>45005</v>
      </c>
      <c r="N1112" s="5">
        <v>0.87560000000000004</v>
      </c>
      <c r="O1112" s="4">
        <v>44998</v>
      </c>
      <c r="P1112" s="1" t="s">
        <v>199</v>
      </c>
      <c r="Q1112" s="1" t="s">
        <v>1992</v>
      </c>
      <c r="R1112" s="1" t="s">
        <v>32</v>
      </c>
      <c r="S1112" s="1" t="s">
        <v>205</v>
      </c>
      <c r="T1112" s="1" t="s">
        <v>201</v>
      </c>
      <c r="U1112" s="6">
        <v>303970.58</v>
      </c>
      <c r="V1112" s="6">
        <v>806216.69</v>
      </c>
      <c r="W1112" s="6">
        <v>0</v>
      </c>
      <c r="X1112" s="6">
        <v>806216.69</v>
      </c>
      <c r="Y1112" s="6">
        <v>75509.009999999995</v>
      </c>
      <c r="Z1112" s="7">
        <v>44898</v>
      </c>
      <c r="AA11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12" s="35" t="str">
        <f>IFERROR(
                    _xlfn.XLOOKUP(Tabela1[[#This Row],[ID]],'Base_Solicitações MP'!B:B,'Base_Solicitações MP'!R:R),
                    "Não enviada")</f>
        <v>Diligência</v>
      </c>
      <c r="AC1112" s="15" t="str">
        <f>_xlfn.CONCAT(Tabela1[[#This Row],[Município]],"/",Tabela1[[#This Row],[UF]])</f>
        <v>Angelim/PE</v>
      </c>
    </row>
    <row r="1113" spans="1:29" x14ac:dyDescent="0.25">
      <c r="A1113" s="14" t="s">
        <v>705</v>
      </c>
      <c r="B1113" s="2" t="s">
        <v>9199</v>
      </c>
      <c r="C1113" s="2" t="s">
        <v>12062</v>
      </c>
      <c r="D1113" s="3" t="s">
        <v>2068</v>
      </c>
      <c r="E1113" s="1">
        <v>7530</v>
      </c>
      <c r="F1113" s="1">
        <v>2014</v>
      </c>
      <c r="G1113" s="1">
        <v>1</v>
      </c>
      <c r="H1113" s="1" t="s">
        <v>2069</v>
      </c>
      <c r="I1113" s="1" t="s">
        <v>160</v>
      </c>
      <c r="J1113" s="1" t="s">
        <v>40</v>
      </c>
      <c r="K1113" s="1" t="str">
        <f>IF(Tabela1[[#This Row],[Situação da Obra]]="Inacabada - PC Técnica Concluída","Inacabada",Tabela1[[#This Row],[Situação da Obra]])</f>
        <v>Inacabada</v>
      </c>
      <c r="L1113" s="1" t="s">
        <v>204</v>
      </c>
      <c r="M1113" s="4">
        <v>43623</v>
      </c>
      <c r="N1113" s="5">
        <v>0.8125</v>
      </c>
      <c r="O1113" s="4">
        <v>43357</v>
      </c>
      <c r="P1113" s="1" t="s">
        <v>199</v>
      </c>
      <c r="Q1113" s="1" t="s">
        <v>1992</v>
      </c>
      <c r="R1113" s="1" t="s">
        <v>32</v>
      </c>
      <c r="S1113" s="1" t="s">
        <v>200</v>
      </c>
      <c r="T1113" s="1" t="s">
        <v>201</v>
      </c>
      <c r="U1113" s="6">
        <v>795200.66</v>
      </c>
      <c r="V1113" s="6">
        <v>795200.66</v>
      </c>
      <c r="W1113" s="6">
        <v>0</v>
      </c>
      <c r="X1113" s="6">
        <v>795200.66</v>
      </c>
      <c r="Y1113" s="6">
        <v>8941.9500000000007</v>
      </c>
      <c r="Z1113" s="7">
        <v>43248</v>
      </c>
      <c r="AA11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13" s="35" t="str">
        <f>IFERROR(
                    _xlfn.XLOOKUP(Tabela1[[#This Row],[ID]],'Base_Solicitações MP'!B:B,'Base_Solicitações MP'!R:R),
                    "Não enviada")</f>
        <v>Diligência</v>
      </c>
      <c r="AC1113" s="15" t="str">
        <f>_xlfn.CONCAT(Tabela1[[#This Row],[Município]],"/",Tabela1[[#This Row],[UF]])</f>
        <v>Betânia/PE</v>
      </c>
    </row>
    <row r="1114" spans="1:29" x14ac:dyDescent="0.25">
      <c r="A1114" s="14" t="s">
        <v>705</v>
      </c>
      <c r="B1114" s="2" t="s">
        <v>9200</v>
      </c>
      <c r="C1114" s="2" t="s">
        <v>12063</v>
      </c>
      <c r="D1114" s="3" t="s">
        <v>2070</v>
      </c>
      <c r="E1114" s="1">
        <v>10152</v>
      </c>
      <c r="F1114" s="1">
        <v>2014</v>
      </c>
      <c r="G1114" s="1">
        <v>2</v>
      </c>
      <c r="H1114" s="1" t="s">
        <v>2071</v>
      </c>
      <c r="I1114" s="1" t="s">
        <v>160</v>
      </c>
      <c r="J1114" s="1" t="s">
        <v>29</v>
      </c>
      <c r="K1114" s="1" t="str">
        <f>IF(Tabela1[[#This Row],[Situação da Obra]]="Inacabada - PC Técnica Concluída","Inacabada",Tabela1[[#This Row],[Situação da Obra]])</f>
        <v>Inacabada</v>
      </c>
      <c r="L1114" s="1" t="s">
        <v>204</v>
      </c>
      <c r="M1114" s="4">
        <v>44915</v>
      </c>
      <c r="N1114" s="5">
        <v>0.28070000000000001</v>
      </c>
      <c r="O1114" s="4">
        <v>42396</v>
      </c>
      <c r="P1114" s="1" t="s">
        <v>199</v>
      </c>
      <c r="Q1114" s="1" t="s">
        <v>1992</v>
      </c>
      <c r="R1114" s="1" t="s">
        <v>32</v>
      </c>
      <c r="S1114" s="1" t="s">
        <v>223</v>
      </c>
      <c r="T1114" s="1" t="s">
        <v>201</v>
      </c>
      <c r="U1114" s="6">
        <v>248994.32</v>
      </c>
      <c r="V1114" s="6">
        <v>249161.42</v>
      </c>
      <c r="W1114" s="6">
        <v>0</v>
      </c>
      <c r="X1114" s="6">
        <v>249161.42</v>
      </c>
      <c r="Y1114" s="6">
        <v>0</v>
      </c>
      <c r="Z1114" s="7">
        <v>42456</v>
      </c>
      <c r="AA11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14" s="35" t="str">
        <f>IFERROR(
                    _xlfn.XLOOKUP(Tabela1[[#This Row],[ID]],'Base_Solicitações MP'!B:B,'Base_Solicitações MP'!R:R),
                    "Não enviada")</f>
        <v>Aguardando Análise FNDE</v>
      </c>
      <c r="AC1114" s="15" t="str">
        <f>_xlfn.CONCAT(Tabela1[[#This Row],[Município]],"/",Tabela1[[#This Row],[UF]])</f>
        <v>Gameleira/PE</v>
      </c>
    </row>
    <row r="1115" spans="1:29" x14ac:dyDescent="0.25">
      <c r="A1115" s="14" t="s">
        <v>705</v>
      </c>
      <c r="B1115" s="2" t="s">
        <v>7611</v>
      </c>
      <c r="C1115" s="2" t="s">
        <v>12064</v>
      </c>
      <c r="D1115" s="3" t="s">
        <v>2072</v>
      </c>
      <c r="E1115" s="1">
        <v>7549</v>
      </c>
      <c r="F1115" s="1">
        <v>2014</v>
      </c>
      <c r="G1115" s="1">
        <v>3</v>
      </c>
      <c r="H1115" s="1" t="s">
        <v>2073</v>
      </c>
      <c r="I1115" s="1" t="s">
        <v>160</v>
      </c>
      <c r="J1115" s="1" t="s">
        <v>40</v>
      </c>
      <c r="K1115" s="1" t="str">
        <f>IF(Tabela1[[#This Row],[Situação da Obra]]="Inacabada - PC Técnica Concluída","Inacabada",Tabela1[[#This Row],[Situação da Obra]])</f>
        <v>Inacabada</v>
      </c>
      <c r="L1115" s="1" t="s">
        <v>204</v>
      </c>
      <c r="M1115" s="4">
        <v>43700</v>
      </c>
      <c r="N1115" s="5">
        <v>0.43509999999999999</v>
      </c>
      <c r="O1115" s="4">
        <v>43644</v>
      </c>
      <c r="P1115" s="1" t="s">
        <v>199</v>
      </c>
      <c r="Q1115" s="1" t="s">
        <v>1992</v>
      </c>
      <c r="R1115" s="1" t="s">
        <v>32</v>
      </c>
      <c r="S1115" s="1" t="s">
        <v>200</v>
      </c>
      <c r="T1115" s="1" t="s">
        <v>201</v>
      </c>
      <c r="U1115" s="6">
        <v>864602.15</v>
      </c>
      <c r="V1115" s="6">
        <v>868946.89</v>
      </c>
      <c r="W1115" s="6">
        <v>0</v>
      </c>
      <c r="X1115" s="6">
        <v>868946.89</v>
      </c>
      <c r="Y1115" s="6">
        <v>17.88</v>
      </c>
      <c r="Z1115" s="7">
        <v>43646</v>
      </c>
      <c r="AA11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15" s="35" t="str">
        <f>IFERROR(
                    _xlfn.XLOOKUP(Tabela1[[#This Row],[ID]],'Base_Solicitações MP'!B:B,'Base_Solicitações MP'!R:R),
                    "Não enviada")</f>
        <v>Diligência</v>
      </c>
      <c r="AC1115" s="15" t="str">
        <f>_xlfn.CONCAT(Tabela1[[#This Row],[Município]],"/",Tabela1[[#This Row],[UF]])</f>
        <v>Tupanatinga/PE</v>
      </c>
    </row>
    <row r="1116" spans="1:29" x14ac:dyDescent="0.25">
      <c r="A1116" s="14" t="s">
        <v>705</v>
      </c>
      <c r="B1116" s="2" t="s">
        <v>7616</v>
      </c>
      <c r="C1116" s="2" t="s">
        <v>12065</v>
      </c>
      <c r="D1116" s="3" t="s">
        <v>2072</v>
      </c>
      <c r="E1116" s="1">
        <v>7549</v>
      </c>
      <c r="F1116" s="1">
        <v>2014</v>
      </c>
      <c r="G1116" s="1">
        <v>3</v>
      </c>
      <c r="H1116" s="1" t="s">
        <v>2073</v>
      </c>
      <c r="I1116" s="1" t="s">
        <v>160</v>
      </c>
      <c r="J1116" s="1" t="s">
        <v>40</v>
      </c>
      <c r="K1116" s="1" t="str">
        <f>IF(Tabela1[[#This Row],[Situação da Obra]]="Inacabada - PC Técnica Concluída","Inacabada",Tabela1[[#This Row],[Situação da Obra]])</f>
        <v>Inacabada</v>
      </c>
      <c r="L1116" s="1" t="s">
        <v>204</v>
      </c>
      <c r="M1116" s="4">
        <v>43700</v>
      </c>
      <c r="N1116" s="5">
        <v>0.25009999999999999</v>
      </c>
      <c r="O1116" s="4"/>
      <c r="P1116" s="1" t="s">
        <v>199</v>
      </c>
      <c r="Q1116" s="1" t="s">
        <v>1992</v>
      </c>
      <c r="R1116" s="1" t="s">
        <v>32</v>
      </c>
      <c r="S1116" s="1" t="s">
        <v>239</v>
      </c>
      <c r="T1116" s="1" t="s">
        <v>201</v>
      </c>
      <c r="U1116" s="6" t="s">
        <v>41</v>
      </c>
      <c r="V1116" s="6">
        <v>3518838.83</v>
      </c>
      <c r="W1116" s="6">
        <v>0</v>
      </c>
      <c r="X1116" s="6">
        <v>3518838.83</v>
      </c>
      <c r="Y1116" s="6" t="s">
        <v>41</v>
      </c>
      <c r="Z1116" s="7">
        <v>43646</v>
      </c>
      <c r="AA11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16" s="35" t="str">
        <f>IFERROR(
                    _xlfn.XLOOKUP(Tabela1[[#This Row],[ID]],'Base_Solicitações MP'!B:B,'Base_Solicitações MP'!R:R),
                    "Não enviada")</f>
        <v>Diligência</v>
      </c>
      <c r="AC1116" s="15" t="str">
        <f>_xlfn.CONCAT(Tabela1[[#This Row],[Município]],"/",Tabela1[[#This Row],[UF]])</f>
        <v>Tupanatinga/PE</v>
      </c>
    </row>
    <row r="1117" spans="1:29" x14ac:dyDescent="0.25">
      <c r="A1117" s="14" t="s">
        <v>705</v>
      </c>
      <c r="B1117" s="2" t="s">
        <v>9201</v>
      </c>
      <c r="C1117" s="2" t="s">
        <v>12066</v>
      </c>
      <c r="D1117" s="3" t="s">
        <v>2074</v>
      </c>
      <c r="E1117" s="1">
        <v>8384</v>
      </c>
      <c r="F1117" s="1">
        <v>2014</v>
      </c>
      <c r="G1117" s="1">
        <v>2</v>
      </c>
      <c r="H1117" s="1" t="s">
        <v>1853</v>
      </c>
      <c r="I1117" s="1" t="s">
        <v>37</v>
      </c>
      <c r="J1117" s="1" t="s">
        <v>40</v>
      </c>
      <c r="K1117" s="1" t="str">
        <f>IF(Tabela1[[#This Row],[Situação da Obra]]="Inacabada - PC Técnica Concluída","Inacabada",Tabela1[[#This Row],[Situação da Obra]])</f>
        <v>Inacabada</v>
      </c>
      <c r="L1117" s="1" t="s">
        <v>204</v>
      </c>
      <c r="M1117" s="4">
        <v>42611</v>
      </c>
      <c r="N1117" s="5">
        <v>0.35499999999999998</v>
      </c>
      <c r="O1117" s="4">
        <v>42578</v>
      </c>
      <c r="P1117" s="1" t="s">
        <v>199</v>
      </c>
      <c r="Q1117" s="1" t="s">
        <v>1992</v>
      </c>
      <c r="R1117" s="1" t="s">
        <v>32</v>
      </c>
      <c r="S1117" s="1" t="s">
        <v>223</v>
      </c>
      <c r="T1117" s="1" t="s">
        <v>201</v>
      </c>
      <c r="U1117" s="6">
        <v>247757.71</v>
      </c>
      <c r="V1117" s="6">
        <v>248920.45</v>
      </c>
      <c r="W1117" s="6">
        <v>0</v>
      </c>
      <c r="X1117" s="6">
        <v>248920.45</v>
      </c>
      <c r="Y1117" s="6">
        <v>5880.78</v>
      </c>
      <c r="Z1117" s="7">
        <v>42615</v>
      </c>
      <c r="AA11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17" s="35" t="str">
        <f>IFERROR(
                    _xlfn.XLOOKUP(Tabela1[[#This Row],[ID]],'Base_Solicitações MP'!B:B,'Base_Solicitações MP'!R:R),
                    "Não enviada")</f>
        <v>Diligência</v>
      </c>
      <c r="AC1117" s="15" t="str">
        <f>_xlfn.CONCAT(Tabela1[[#This Row],[Município]],"/",Tabela1[[#This Row],[UF]])</f>
        <v>José de Freitas/PI</v>
      </c>
    </row>
    <row r="1118" spans="1:29" x14ac:dyDescent="0.25">
      <c r="A1118" s="14" t="s">
        <v>705</v>
      </c>
      <c r="B1118" s="2" t="s">
        <v>9202</v>
      </c>
      <c r="C1118" s="2" t="s">
        <v>12067</v>
      </c>
      <c r="D1118" s="3" t="s">
        <v>2074</v>
      </c>
      <c r="E1118" s="1">
        <v>8384</v>
      </c>
      <c r="F1118" s="1">
        <v>2014</v>
      </c>
      <c r="G1118" s="1">
        <v>2</v>
      </c>
      <c r="H1118" s="1" t="s">
        <v>1853</v>
      </c>
      <c r="I1118" s="1" t="s">
        <v>37</v>
      </c>
      <c r="J1118" s="1" t="s">
        <v>40</v>
      </c>
      <c r="K1118" s="1" t="str">
        <f>IF(Tabela1[[#This Row],[Situação da Obra]]="Inacabada - PC Técnica Concluída","Inacabada",Tabela1[[#This Row],[Situação da Obra]])</f>
        <v>Inacabada</v>
      </c>
      <c r="L1118" s="1" t="s">
        <v>204</v>
      </c>
      <c r="M1118" s="4">
        <v>42611</v>
      </c>
      <c r="N1118" s="5">
        <v>0.70320000000000005</v>
      </c>
      <c r="O1118" s="4">
        <v>42551</v>
      </c>
      <c r="P1118" s="1" t="s">
        <v>199</v>
      </c>
      <c r="Q1118" s="1" t="s">
        <v>1992</v>
      </c>
      <c r="R1118" s="1" t="s">
        <v>32</v>
      </c>
      <c r="S1118" s="1" t="s">
        <v>2035</v>
      </c>
      <c r="T1118" s="1" t="s">
        <v>201</v>
      </c>
      <c r="U1118" s="6">
        <v>106767.67</v>
      </c>
      <c r="V1118" s="6">
        <v>130306.36</v>
      </c>
      <c r="W1118" s="6">
        <v>0</v>
      </c>
      <c r="X1118" s="6">
        <v>130306.36</v>
      </c>
      <c r="Y1118" s="6">
        <v>5880.78</v>
      </c>
      <c r="Z1118" s="7">
        <v>42615</v>
      </c>
      <c r="AA11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18" s="35" t="str">
        <f>IFERROR(
                    _xlfn.XLOOKUP(Tabela1[[#This Row],[ID]],'Base_Solicitações MP'!B:B,'Base_Solicitações MP'!R:R),
                    "Não enviada")</f>
        <v>Diligência</v>
      </c>
      <c r="AC1118" s="15" t="str">
        <f>_xlfn.CONCAT(Tabela1[[#This Row],[Município]],"/",Tabela1[[#This Row],[UF]])</f>
        <v>José de Freitas/PI</v>
      </c>
    </row>
    <row r="1119" spans="1:29" x14ac:dyDescent="0.25">
      <c r="A1119" s="14" t="s">
        <v>705</v>
      </c>
      <c r="B1119" s="2" t="s">
        <v>9203</v>
      </c>
      <c r="C1119" s="2" t="s">
        <v>12068</v>
      </c>
      <c r="D1119" s="3" t="s">
        <v>2075</v>
      </c>
      <c r="E1119" s="1">
        <v>8357</v>
      </c>
      <c r="F1119" s="1">
        <v>2014</v>
      </c>
      <c r="G1119" s="1">
        <v>1</v>
      </c>
      <c r="H1119" s="1" t="s">
        <v>2055</v>
      </c>
      <c r="I1119" s="1" t="s">
        <v>37</v>
      </c>
      <c r="J1119" s="1" t="s">
        <v>40</v>
      </c>
      <c r="K1119" s="1" t="str">
        <f>IF(Tabela1[[#This Row],[Situação da Obra]]="Inacabada - PC Técnica Concluída","Inacabada",Tabela1[[#This Row],[Situação da Obra]])</f>
        <v>Inacabada</v>
      </c>
      <c r="L1119" s="1" t="s">
        <v>204</v>
      </c>
      <c r="M1119" s="4">
        <v>45005</v>
      </c>
      <c r="N1119" s="5">
        <v>0.90410000000000001</v>
      </c>
      <c r="O1119" s="4"/>
      <c r="P1119" s="1" t="s">
        <v>199</v>
      </c>
      <c r="Q1119" s="1" t="s">
        <v>1992</v>
      </c>
      <c r="R1119" s="1" t="s">
        <v>32</v>
      </c>
      <c r="S1119" s="1" t="s">
        <v>205</v>
      </c>
      <c r="T1119" s="1" t="s">
        <v>201</v>
      </c>
      <c r="U1119" s="6" t="s">
        <v>41</v>
      </c>
      <c r="V1119" s="6">
        <v>1020893.97</v>
      </c>
      <c r="W1119" s="6">
        <v>0</v>
      </c>
      <c r="X1119" s="6">
        <v>1020893.97</v>
      </c>
      <c r="Y1119" s="6" t="s">
        <v>41</v>
      </c>
      <c r="Z1119" s="7">
        <v>44919</v>
      </c>
      <c r="AA11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19" s="35" t="str">
        <f>IFERROR(
                    _xlfn.XLOOKUP(Tabela1[[#This Row],[ID]],'Base_Solicitações MP'!B:B,'Base_Solicitações MP'!R:R),
                    "Não enviada")</f>
        <v>Em Cadastramento</v>
      </c>
      <c r="AC1119" s="15" t="str">
        <f>_xlfn.CONCAT(Tabela1[[#This Row],[Município]],"/",Tabela1[[#This Row],[UF]])</f>
        <v>Luzilândia/PI</v>
      </c>
    </row>
    <row r="1120" spans="1:29" x14ac:dyDescent="0.25">
      <c r="A1120" s="14" t="s">
        <v>705</v>
      </c>
      <c r="B1120" s="2" t="s">
        <v>9204</v>
      </c>
      <c r="C1120" s="2" t="s">
        <v>12069</v>
      </c>
      <c r="D1120" s="3" t="s">
        <v>2076</v>
      </c>
      <c r="E1120" s="1">
        <v>8358</v>
      </c>
      <c r="F1120" s="1">
        <v>2014</v>
      </c>
      <c r="G1120" s="1">
        <v>1</v>
      </c>
      <c r="H1120" s="1" t="s">
        <v>1473</v>
      </c>
      <c r="I1120" s="1" t="s">
        <v>37</v>
      </c>
      <c r="J1120" s="1" t="s">
        <v>29</v>
      </c>
      <c r="K1120" s="1" t="str">
        <f>IF(Tabela1[[#This Row],[Situação da Obra]]="Inacabada - PC Técnica Concluída","Inacabada",Tabela1[[#This Row],[Situação da Obra]])</f>
        <v>Inacabada</v>
      </c>
      <c r="L1120" s="1" t="s">
        <v>204</v>
      </c>
      <c r="M1120" s="4">
        <v>44915</v>
      </c>
      <c r="N1120" s="5">
        <v>0.64090000000000003</v>
      </c>
      <c r="O1120" s="4">
        <v>43640</v>
      </c>
      <c r="P1120" s="1" t="s">
        <v>199</v>
      </c>
      <c r="Q1120" s="1" t="s">
        <v>1992</v>
      </c>
      <c r="R1120" s="1" t="s">
        <v>32</v>
      </c>
      <c r="S1120" s="1" t="s">
        <v>205</v>
      </c>
      <c r="T1120" s="1" t="s">
        <v>201</v>
      </c>
      <c r="U1120" s="6">
        <v>1019741.94</v>
      </c>
      <c r="V1120" s="6">
        <v>1019743.88</v>
      </c>
      <c r="W1120" s="6">
        <v>0</v>
      </c>
      <c r="X1120" s="6">
        <v>1019743.88</v>
      </c>
      <c r="Y1120" s="6">
        <v>1612.52</v>
      </c>
      <c r="Z1120" s="7">
        <v>43622</v>
      </c>
      <c r="AA11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20" s="35" t="str">
        <f>IFERROR(
                    _xlfn.XLOOKUP(Tabela1[[#This Row],[ID]],'Base_Solicitações MP'!B:B,'Base_Solicitações MP'!R:R),
                    "Não enviada")</f>
        <v>Diligência</v>
      </c>
      <c r="AC1120" s="15" t="str">
        <f>_xlfn.CONCAT(Tabela1[[#This Row],[Município]],"/",Tabela1[[#This Row],[UF]])</f>
        <v>Pedro II/PI</v>
      </c>
    </row>
    <row r="1121" spans="1:29" x14ac:dyDescent="0.25">
      <c r="A1121" s="14" t="s">
        <v>705</v>
      </c>
      <c r="B1121" s="2" t="s">
        <v>9205</v>
      </c>
      <c r="C1121" s="2" t="s">
        <v>12070</v>
      </c>
      <c r="D1121" s="3" t="s">
        <v>2077</v>
      </c>
      <c r="E1121" s="1">
        <v>7976</v>
      </c>
      <c r="F1121" s="1">
        <v>2014</v>
      </c>
      <c r="G1121" s="1">
        <v>3</v>
      </c>
      <c r="H1121" s="1" t="s">
        <v>2078</v>
      </c>
      <c r="I1121" s="1" t="s">
        <v>47</v>
      </c>
      <c r="J1121" s="1" t="s">
        <v>29</v>
      </c>
      <c r="K1121" s="1" t="str">
        <f>IF(Tabela1[[#This Row],[Situação da Obra]]="Inacabada - PC Técnica Concluída","Inacabada",Tabela1[[#This Row],[Situação da Obra]])</f>
        <v>Inacabada</v>
      </c>
      <c r="L1121" s="1" t="s">
        <v>204</v>
      </c>
      <c r="M1121" s="4">
        <v>44915</v>
      </c>
      <c r="N1121" s="5">
        <v>0.50009999999999999</v>
      </c>
      <c r="O1121" s="4">
        <v>42599</v>
      </c>
      <c r="P1121" s="1" t="s">
        <v>199</v>
      </c>
      <c r="Q1121" s="1" t="s">
        <v>1992</v>
      </c>
      <c r="R1121" s="1" t="s">
        <v>32</v>
      </c>
      <c r="S1121" s="1" t="s">
        <v>2035</v>
      </c>
      <c r="T1121" s="1" t="s">
        <v>201</v>
      </c>
      <c r="U1121" s="6">
        <v>116931.07</v>
      </c>
      <c r="V1121" s="6">
        <v>117243.99</v>
      </c>
      <c r="W1121" s="6">
        <v>0</v>
      </c>
      <c r="X1121" s="6">
        <v>117243.99</v>
      </c>
      <c r="Y1121" s="6">
        <v>0</v>
      </c>
      <c r="Z1121" s="7">
        <v>42551</v>
      </c>
      <c r="AA11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21" s="35" t="str">
        <f>IFERROR(
                    _xlfn.XLOOKUP(Tabela1[[#This Row],[ID]],'Base_Solicitações MP'!B:B,'Base_Solicitações MP'!R:R),
                    "Não enviada")</f>
        <v>Diligência</v>
      </c>
      <c r="AC1121" s="15" t="str">
        <f>_xlfn.CONCAT(Tabela1[[#This Row],[Município]],"/",Tabela1[[#This Row],[UF]])</f>
        <v>Praia Norte/TO</v>
      </c>
    </row>
    <row r="1122" spans="1:29" x14ac:dyDescent="0.25">
      <c r="A1122" s="14" t="s">
        <v>705</v>
      </c>
      <c r="B1122" s="2" t="s">
        <v>9206</v>
      </c>
      <c r="C1122" s="2" t="s">
        <v>12071</v>
      </c>
      <c r="D1122" s="3" t="s">
        <v>2077</v>
      </c>
      <c r="E1122" s="1">
        <v>7976</v>
      </c>
      <c r="F1122" s="1">
        <v>2014</v>
      </c>
      <c r="G1122" s="1">
        <v>3</v>
      </c>
      <c r="H1122" s="1" t="s">
        <v>2078</v>
      </c>
      <c r="I1122" s="1" t="s">
        <v>47</v>
      </c>
      <c r="J1122" s="1" t="s">
        <v>29</v>
      </c>
      <c r="K1122" s="1" t="str">
        <f>IF(Tabela1[[#This Row],[Situação da Obra]]="Inacabada - PC Técnica Concluída","Inacabada",Tabela1[[#This Row],[Situação da Obra]])</f>
        <v>Inacabada</v>
      </c>
      <c r="L1122" s="1" t="s">
        <v>204</v>
      </c>
      <c r="M1122" s="4">
        <v>44915</v>
      </c>
      <c r="N1122" s="5">
        <v>0.2878</v>
      </c>
      <c r="O1122" s="4">
        <v>42599</v>
      </c>
      <c r="P1122" s="1" t="s">
        <v>199</v>
      </c>
      <c r="Q1122" s="1" t="s">
        <v>1992</v>
      </c>
      <c r="R1122" s="1" t="s">
        <v>32</v>
      </c>
      <c r="S1122" s="1" t="s">
        <v>2035</v>
      </c>
      <c r="T1122" s="1" t="s">
        <v>201</v>
      </c>
      <c r="U1122" s="6">
        <v>116931.07</v>
      </c>
      <c r="V1122" s="6">
        <v>117244.17</v>
      </c>
      <c r="W1122" s="6">
        <v>0</v>
      </c>
      <c r="X1122" s="6">
        <v>117244.17</v>
      </c>
      <c r="Y1122" s="6">
        <v>0</v>
      </c>
      <c r="Z1122" s="7">
        <v>42551</v>
      </c>
      <c r="AA11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22" s="35" t="str">
        <f>IFERROR(
                    _xlfn.XLOOKUP(Tabela1[[#This Row],[ID]],'Base_Solicitações MP'!B:B,'Base_Solicitações MP'!R:R),
                    "Não enviada")</f>
        <v>Diligência</v>
      </c>
      <c r="AC1122" s="15" t="str">
        <f>_xlfn.CONCAT(Tabela1[[#This Row],[Município]],"/",Tabela1[[#This Row],[UF]])</f>
        <v>Praia Norte/TO</v>
      </c>
    </row>
    <row r="1123" spans="1:29" x14ac:dyDescent="0.25">
      <c r="A1123" s="14" t="s">
        <v>705</v>
      </c>
      <c r="B1123" s="2" t="s">
        <v>9207</v>
      </c>
      <c r="C1123" s="2" t="s">
        <v>12072</v>
      </c>
      <c r="D1123" s="3" t="s">
        <v>2077</v>
      </c>
      <c r="E1123" s="1">
        <v>7976</v>
      </c>
      <c r="F1123" s="1">
        <v>2014</v>
      </c>
      <c r="G1123" s="1">
        <v>3</v>
      </c>
      <c r="H1123" s="1" t="s">
        <v>2078</v>
      </c>
      <c r="I1123" s="1" t="s">
        <v>47</v>
      </c>
      <c r="J1123" s="1" t="s">
        <v>29</v>
      </c>
      <c r="K1123" s="1" t="str">
        <f>IF(Tabela1[[#This Row],[Situação da Obra]]="Inacabada - PC Técnica Concluída","Inacabada",Tabela1[[#This Row],[Situação da Obra]])</f>
        <v>Inacabada</v>
      </c>
      <c r="L1123" s="1" t="s">
        <v>204</v>
      </c>
      <c r="M1123" s="4">
        <v>44915</v>
      </c>
      <c r="N1123" s="5">
        <v>0.29399999999999998</v>
      </c>
      <c r="O1123" s="4">
        <v>42599</v>
      </c>
      <c r="P1123" s="1" t="s">
        <v>199</v>
      </c>
      <c r="Q1123" s="1" t="s">
        <v>1992</v>
      </c>
      <c r="R1123" s="1" t="s">
        <v>32</v>
      </c>
      <c r="S1123" s="1" t="s">
        <v>2035</v>
      </c>
      <c r="T1123" s="1" t="s">
        <v>201</v>
      </c>
      <c r="U1123" s="6">
        <v>116931.07</v>
      </c>
      <c r="V1123" s="6">
        <v>117243.99</v>
      </c>
      <c r="W1123" s="6">
        <v>0</v>
      </c>
      <c r="X1123" s="6">
        <v>117243.99</v>
      </c>
      <c r="Y1123" s="6">
        <v>0</v>
      </c>
      <c r="Z1123" s="7">
        <v>42551</v>
      </c>
      <c r="AA11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23" s="35" t="str">
        <f>IFERROR(
                    _xlfn.XLOOKUP(Tabela1[[#This Row],[ID]],'Base_Solicitações MP'!B:B,'Base_Solicitações MP'!R:R),
                    "Não enviada")</f>
        <v>Diligência</v>
      </c>
      <c r="AC1123" s="15" t="str">
        <f>_xlfn.CONCAT(Tabela1[[#This Row],[Município]],"/",Tabela1[[#This Row],[UF]])</f>
        <v>Praia Norte/TO</v>
      </c>
    </row>
    <row r="1124" spans="1:29" x14ac:dyDescent="0.25">
      <c r="A1124" s="14" t="s">
        <v>705</v>
      </c>
      <c r="B1124" s="2" t="s">
        <v>9208</v>
      </c>
      <c r="C1124" s="2" t="s">
        <v>12073</v>
      </c>
      <c r="D1124" s="3" t="s">
        <v>2079</v>
      </c>
      <c r="E1124" s="1">
        <v>7484</v>
      </c>
      <c r="F1124" s="1">
        <v>2015</v>
      </c>
      <c r="G1124" s="1">
        <v>2</v>
      </c>
      <c r="H1124" s="1" t="s">
        <v>1694</v>
      </c>
      <c r="I1124" s="1" t="s">
        <v>212</v>
      </c>
      <c r="J1124" s="1" t="s">
        <v>29</v>
      </c>
      <c r="K1124" s="1" t="str">
        <f>IF(Tabela1[[#This Row],[Situação da Obra]]="Inacabada - PC Técnica Concluída","Inacabada",Tabela1[[#This Row],[Situação da Obra]])</f>
        <v>Inacabada</v>
      </c>
      <c r="L1124" s="1" t="s">
        <v>209</v>
      </c>
      <c r="M1124" s="4">
        <v>44915</v>
      </c>
      <c r="N1124" s="5">
        <v>0.25309999999999999</v>
      </c>
      <c r="O1124" s="4">
        <v>42472</v>
      </c>
      <c r="P1124" s="1" t="s">
        <v>199</v>
      </c>
      <c r="Q1124" s="1" t="s">
        <v>1992</v>
      </c>
      <c r="R1124" s="1" t="s">
        <v>32</v>
      </c>
      <c r="S1124" s="1" t="s">
        <v>200</v>
      </c>
      <c r="T1124" s="1" t="s">
        <v>201</v>
      </c>
      <c r="U1124" s="6">
        <v>896048.1</v>
      </c>
      <c r="V1124" s="6">
        <v>926026.72</v>
      </c>
      <c r="W1124" s="6">
        <v>0</v>
      </c>
      <c r="X1124" s="6">
        <v>926026.72</v>
      </c>
      <c r="Y1124" s="6">
        <v>156.47</v>
      </c>
      <c r="Z1124" s="7">
        <v>42429</v>
      </c>
      <c r="AA11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24" s="35" t="str">
        <f>IFERROR(
                    _xlfn.XLOOKUP(Tabela1[[#This Row],[ID]],'Base_Solicitações MP'!B:B,'Base_Solicitações MP'!R:R),
                    "Não enviada")</f>
        <v>Não enviada</v>
      </c>
      <c r="AC1124" s="15" t="str">
        <f>_xlfn.CONCAT(Tabela1[[#This Row],[Município]],"/",Tabela1[[#This Row],[UF]])</f>
        <v>Autazes/AM</v>
      </c>
    </row>
    <row r="1125" spans="1:29" x14ac:dyDescent="0.25">
      <c r="A1125" s="14" t="s">
        <v>705</v>
      </c>
      <c r="B1125" s="2" t="s">
        <v>9209</v>
      </c>
      <c r="C1125" s="2" t="s">
        <v>12074</v>
      </c>
      <c r="D1125" s="3" t="s">
        <v>2079</v>
      </c>
      <c r="E1125" s="1">
        <v>7484</v>
      </c>
      <c r="F1125" s="1">
        <v>2015</v>
      </c>
      <c r="G1125" s="1">
        <v>2</v>
      </c>
      <c r="H1125" s="1" t="s">
        <v>1694</v>
      </c>
      <c r="I1125" s="1" t="s">
        <v>212</v>
      </c>
      <c r="J1125" s="1" t="s">
        <v>29</v>
      </c>
      <c r="K1125" s="1" t="str">
        <f>IF(Tabela1[[#This Row],[Situação da Obra]]="Inacabada - PC Técnica Concluída","Inacabada",Tabela1[[#This Row],[Situação da Obra]])</f>
        <v>Inacabada</v>
      </c>
      <c r="L1125" s="1" t="s">
        <v>209</v>
      </c>
      <c r="M1125" s="4">
        <v>44915</v>
      </c>
      <c r="N1125" s="5">
        <v>0.12670000000000001</v>
      </c>
      <c r="O1125" s="4">
        <v>42472</v>
      </c>
      <c r="P1125" s="1" t="s">
        <v>199</v>
      </c>
      <c r="Q1125" s="1" t="s">
        <v>1992</v>
      </c>
      <c r="R1125" s="1" t="s">
        <v>32</v>
      </c>
      <c r="S1125" s="1" t="s">
        <v>205</v>
      </c>
      <c r="T1125" s="1" t="s">
        <v>201</v>
      </c>
      <c r="U1125" s="6">
        <v>1021572.05</v>
      </c>
      <c r="V1125" s="6">
        <v>1021816.48</v>
      </c>
      <c r="W1125" s="6">
        <v>0</v>
      </c>
      <c r="X1125" s="6">
        <v>1021816.48</v>
      </c>
      <c r="Y1125" s="6">
        <v>156.47</v>
      </c>
      <c r="Z1125" s="7">
        <v>42429</v>
      </c>
      <c r="AA11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25" s="35" t="str">
        <f>IFERROR(
                    _xlfn.XLOOKUP(Tabela1[[#This Row],[ID]],'Base_Solicitações MP'!B:B,'Base_Solicitações MP'!R:R),
                    "Não enviada")</f>
        <v>Não enviada</v>
      </c>
      <c r="AC1125" s="15" t="str">
        <f>_xlfn.CONCAT(Tabela1[[#This Row],[Município]],"/",Tabela1[[#This Row],[UF]])</f>
        <v>Autazes/AM</v>
      </c>
    </row>
    <row r="1126" spans="1:29" x14ac:dyDescent="0.25">
      <c r="A1126" s="14" t="s">
        <v>705</v>
      </c>
      <c r="B1126" s="2" t="s">
        <v>9210</v>
      </c>
      <c r="C1126" s="2" t="s">
        <v>12075</v>
      </c>
      <c r="D1126" s="3" t="s">
        <v>2080</v>
      </c>
      <c r="E1126" s="1">
        <v>13744</v>
      </c>
      <c r="F1126" s="1">
        <v>2014</v>
      </c>
      <c r="G1126" s="1">
        <v>6</v>
      </c>
      <c r="H1126" s="1" t="s">
        <v>90</v>
      </c>
      <c r="I1126" s="1" t="s">
        <v>44</v>
      </c>
      <c r="J1126" s="1" t="s">
        <v>56</v>
      </c>
      <c r="K1126" s="1" t="str">
        <f>IF(Tabela1[[#This Row],[Situação da Obra]]="Inacabada - PC Técnica Concluída","Inacabada",Tabela1[[#This Row],[Situação da Obra]])</f>
        <v>Paralisada</v>
      </c>
      <c r="L1126" s="1" t="s">
        <v>209</v>
      </c>
      <c r="M1126" s="4">
        <v>44858</v>
      </c>
      <c r="N1126" s="5">
        <v>0.2535</v>
      </c>
      <c r="O1126" s="4">
        <v>45058</v>
      </c>
      <c r="P1126" s="1" t="s">
        <v>199</v>
      </c>
      <c r="Q1126" s="1" t="s">
        <v>1992</v>
      </c>
      <c r="R1126" s="1" t="s">
        <v>32</v>
      </c>
      <c r="S1126" s="1" t="s">
        <v>2035</v>
      </c>
      <c r="T1126" s="1" t="s">
        <v>201</v>
      </c>
      <c r="U1126" s="6">
        <v>173742.45</v>
      </c>
      <c r="V1126" s="6">
        <v>132069.73000000001</v>
      </c>
      <c r="W1126" s="6">
        <v>0</v>
      </c>
      <c r="X1126" s="6">
        <v>132069.73000000001</v>
      </c>
      <c r="Y1126" s="6">
        <v>121804.01</v>
      </c>
      <c r="Z1126" s="7">
        <v>45321</v>
      </c>
      <c r="AA11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26" s="35" t="str">
        <f>IFERROR(
                    _xlfn.XLOOKUP(Tabela1[[#This Row],[ID]],'Base_Solicitações MP'!B:B,'Base_Solicitações MP'!R:R),
                    "Não enviada")</f>
        <v>Aguardando Análise FNDE</v>
      </c>
      <c r="AC1126" s="15" t="str">
        <f>_xlfn.CONCAT(Tabela1[[#This Row],[Município]],"/",Tabela1[[#This Row],[UF]])</f>
        <v>Grajaú/MA</v>
      </c>
    </row>
    <row r="1127" spans="1:29" x14ac:dyDescent="0.25">
      <c r="A1127" s="14" t="s">
        <v>705</v>
      </c>
      <c r="B1127" s="2" t="s">
        <v>9211</v>
      </c>
      <c r="C1127" s="2" t="s">
        <v>12076</v>
      </c>
      <c r="D1127" s="3" t="s">
        <v>2080</v>
      </c>
      <c r="E1127" s="1">
        <v>13744</v>
      </c>
      <c r="F1127" s="1">
        <v>2014</v>
      </c>
      <c r="G1127" s="1">
        <v>6</v>
      </c>
      <c r="H1127" s="1" t="s">
        <v>90</v>
      </c>
      <c r="I1127" s="1" t="s">
        <v>44</v>
      </c>
      <c r="J1127" s="1" t="s">
        <v>56</v>
      </c>
      <c r="K1127" s="1" t="str">
        <f>IF(Tabela1[[#This Row],[Situação da Obra]]="Inacabada - PC Técnica Concluída","Inacabada",Tabela1[[#This Row],[Situação da Obra]])</f>
        <v>Paralisada</v>
      </c>
      <c r="L1127" s="1" t="s">
        <v>209</v>
      </c>
      <c r="M1127" s="4">
        <v>44858</v>
      </c>
      <c r="N1127" s="5">
        <v>0.253</v>
      </c>
      <c r="O1127" s="4">
        <v>45051</v>
      </c>
      <c r="P1127" s="1" t="s">
        <v>199</v>
      </c>
      <c r="Q1127" s="1" t="s">
        <v>1992</v>
      </c>
      <c r="R1127" s="1" t="s">
        <v>32</v>
      </c>
      <c r="S1127" s="1" t="s">
        <v>2035</v>
      </c>
      <c r="T1127" s="1" t="s">
        <v>201</v>
      </c>
      <c r="U1127" s="6">
        <v>186415.55</v>
      </c>
      <c r="V1127" s="6">
        <v>132506.53</v>
      </c>
      <c r="W1127" s="6">
        <v>0</v>
      </c>
      <c r="X1127" s="6">
        <v>132506.53</v>
      </c>
      <c r="Y1127" s="6">
        <v>121804.01</v>
      </c>
      <c r="Z1127" s="7">
        <v>45321</v>
      </c>
      <c r="AA11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27" s="35" t="str">
        <f>IFERROR(
                    _xlfn.XLOOKUP(Tabela1[[#This Row],[ID]],'Base_Solicitações MP'!B:B,'Base_Solicitações MP'!R:R),
                    "Não enviada")</f>
        <v>Diligência</v>
      </c>
      <c r="AC1127" s="15" t="str">
        <f>_xlfn.CONCAT(Tabela1[[#This Row],[Município]],"/",Tabela1[[#This Row],[UF]])</f>
        <v>Grajaú/MA</v>
      </c>
    </row>
    <row r="1128" spans="1:29" x14ac:dyDescent="0.25">
      <c r="A1128" s="14" t="s">
        <v>705</v>
      </c>
      <c r="B1128" s="2" t="s">
        <v>9212</v>
      </c>
      <c r="C1128" s="2" t="s">
        <v>12077</v>
      </c>
      <c r="D1128" s="3" t="s">
        <v>2081</v>
      </c>
      <c r="E1128" s="1">
        <v>8331</v>
      </c>
      <c r="F1128" s="1">
        <v>2014</v>
      </c>
      <c r="G1128" s="1">
        <v>8</v>
      </c>
      <c r="H1128" s="1" t="s">
        <v>2082</v>
      </c>
      <c r="I1128" s="1" t="s">
        <v>112</v>
      </c>
      <c r="J1128" s="1" t="s">
        <v>56</v>
      </c>
      <c r="K1128" s="1" t="str">
        <f>IF(Tabela1[[#This Row],[Situação da Obra]]="Inacabada - PC Técnica Concluída","Inacabada",Tabela1[[#This Row],[Situação da Obra]])</f>
        <v>Paralisada</v>
      </c>
      <c r="L1128" s="1" t="s">
        <v>209</v>
      </c>
      <c r="M1128" s="4">
        <v>44930</v>
      </c>
      <c r="N1128" s="5">
        <v>0.86729999999999996</v>
      </c>
      <c r="O1128" s="4">
        <v>45043</v>
      </c>
      <c r="P1128" s="1" t="s">
        <v>199</v>
      </c>
      <c r="Q1128" s="1" t="s">
        <v>1992</v>
      </c>
      <c r="R1128" s="1" t="s">
        <v>32</v>
      </c>
      <c r="S1128" s="1" t="s">
        <v>223</v>
      </c>
      <c r="T1128" s="1" t="s">
        <v>201</v>
      </c>
      <c r="U1128" s="6">
        <v>124357.02</v>
      </c>
      <c r="V1128" s="6">
        <v>227408.26</v>
      </c>
      <c r="W1128" s="6">
        <v>0</v>
      </c>
      <c r="X1128" s="6">
        <v>227408.26</v>
      </c>
      <c r="Y1128" s="6">
        <v>195333.21</v>
      </c>
      <c r="Z1128" s="7">
        <v>45322</v>
      </c>
      <c r="AA11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28" s="35" t="str">
        <f>IFERROR(
                    _xlfn.XLOOKUP(Tabela1[[#This Row],[ID]],'Base_Solicitações MP'!B:B,'Base_Solicitações MP'!R:R),
                    "Não enviada")</f>
        <v>Diligência</v>
      </c>
      <c r="AC1128" s="15" t="str">
        <f>_xlfn.CONCAT(Tabela1[[#This Row],[Município]],"/",Tabela1[[#This Row],[UF]])</f>
        <v>Comodoro/MT</v>
      </c>
    </row>
    <row r="1129" spans="1:29" x14ac:dyDescent="0.25">
      <c r="A1129" s="14" t="s">
        <v>705</v>
      </c>
      <c r="B1129" s="2" t="s">
        <v>9213</v>
      </c>
      <c r="C1129" s="2" t="s">
        <v>12078</v>
      </c>
      <c r="D1129" s="3" t="s">
        <v>2081</v>
      </c>
      <c r="E1129" s="1">
        <v>8331</v>
      </c>
      <c r="F1129" s="1">
        <v>2014</v>
      </c>
      <c r="G1129" s="1">
        <v>8</v>
      </c>
      <c r="H1129" s="1" t="s">
        <v>2082</v>
      </c>
      <c r="I1129" s="1" t="s">
        <v>112</v>
      </c>
      <c r="J1129" s="1" t="s">
        <v>56</v>
      </c>
      <c r="K1129" s="1" t="str">
        <f>IF(Tabela1[[#This Row],[Situação da Obra]]="Inacabada - PC Técnica Concluída","Inacabada",Tabela1[[#This Row],[Situação da Obra]])</f>
        <v>Paralisada</v>
      </c>
      <c r="L1129" s="1" t="s">
        <v>209</v>
      </c>
      <c r="M1129" s="4">
        <v>44930</v>
      </c>
      <c r="N1129" s="5">
        <v>0.93200000000000005</v>
      </c>
      <c r="O1129" s="4">
        <v>45043</v>
      </c>
      <c r="P1129" s="1" t="s">
        <v>199</v>
      </c>
      <c r="Q1129" s="1" t="s">
        <v>1992</v>
      </c>
      <c r="R1129" s="1" t="s">
        <v>32</v>
      </c>
      <c r="S1129" s="1" t="s">
        <v>200</v>
      </c>
      <c r="T1129" s="1" t="s">
        <v>201</v>
      </c>
      <c r="U1129" s="6">
        <v>175696.58</v>
      </c>
      <c r="V1129" s="6">
        <v>772801.66</v>
      </c>
      <c r="W1129" s="6">
        <v>0</v>
      </c>
      <c r="X1129" s="6">
        <v>772801.66</v>
      </c>
      <c r="Y1129" s="6">
        <v>195333.21</v>
      </c>
      <c r="Z1129" s="7">
        <v>45322</v>
      </c>
      <c r="AA11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29" s="35" t="str">
        <f>IFERROR(
                    _xlfn.XLOOKUP(Tabela1[[#This Row],[ID]],'Base_Solicitações MP'!B:B,'Base_Solicitações MP'!R:R),
                    "Não enviada")</f>
        <v>Diligência</v>
      </c>
      <c r="AC1129" s="15" t="str">
        <f>_xlfn.CONCAT(Tabela1[[#This Row],[Município]],"/",Tabela1[[#This Row],[UF]])</f>
        <v>Comodoro/MT</v>
      </c>
    </row>
    <row r="1130" spans="1:29" x14ac:dyDescent="0.25">
      <c r="A1130" s="14" t="s">
        <v>705</v>
      </c>
      <c r="B1130" s="2" t="s">
        <v>7152</v>
      </c>
      <c r="C1130" s="2" t="s">
        <v>12079</v>
      </c>
      <c r="D1130" s="3" t="s">
        <v>2083</v>
      </c>
      <c r="E1130" s="1">
        <v>7507</v>
      </c>
      <c r="F1130" s="1">
        <v>2014</v>
      </c>
      <c r="G1130" s="1">
        <v>1</v>
      </c>
      <c r="H1130" s="1" t="s">
        <v>2039</v>
      </c>
      <c r="I1130" s="1" t="s">
        <v>112</v>
      </c>
      <c r="J1130" s="1" t="s">
        <v>29</v>
      </c>
      <c r="K1130" s="1" t="str">
        <f>IF(Tabela1[[#This Row],[Situação da Obra]]="Inacabada - PC Técnica Concluída","Inacabada",Tabela1[[#This Row],[Situação da Obra]])</f>
        <v>Inacabada</v>
      </c>
      <c r="L1130" s="1" t="s">
        <v>209</v>
      </c>
      <c r="M1130" s="4">
        <v>44915</v>
      </c>
      <c r="N1130" s="5">
        <v>0.13370000000000001</v>
      </c>
      <c r="O1130" s="4">
        <v>43578</v>
      </c>
      <c r="P1130" s="1" t="s">
        <v>199</v>
      </c>
      <c r="Q1130" s="1" t="s">
        <v>1992</v>
      </c>
      <c r="R1130" s="1" t="s">
        <v>32</v>
      </c>
      <c r="S1130" s="1" t="s">
        <v>200</v>
      </c>
      <c r="T1130" s="1" t="s">
        <v>201</v>
      </c>
      <c r="U1130" s="6">
        <v>872736</v>
      </c>
      <c r="V1130" s="6">
        <v>872736</v>
      </c>
      <c r="W1130" s="6">
        <v>0</v>
      </c>
      <c r="X1130" s="6">
        <v>872736</v>
      </c>
      <c r="Y1130" s="6">
        <v>4998.3599999999997</v>
      </c>
      <c r="Z1130" s="7">
        <v>43462</v>
      </c>
      <c r="AA11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30" s="35" t="str">
        <f>IFERROR(
                    _xlfn.XLOOKUP(Tabela1[[#This Row],[ID]],'Base_Solicitações MP'!B:B,'Base_Solicitações MP'!R:R),
                    "Não enviada")</f>
        <v>Diligência</v>
      </c>
      <c r="AC1130" s="15" t="str">
        <f>_xlfn.CONCAT(Tabela1[[#This Row],[Município]],"/",Tabela1[[#This Row],[UF]])</f>
        <v>Nova Nazaré/MT</v>
      </c>
    </row>
    <row r="1131" spans="1:29" x14ac:dyDescent="0.25">
      <c r="A1131" s="14" t="s">
        <v>705</v>
      </c>
      <c r="B1131" s="2" t="s">
        <v>9214</v>
      </c>
      <c r="C1131" s="2" t="s">
        <v>12080</v>
      </c>
      <c r="D1131" s="3" t="s">
        <v>2084</v>
      </c>
      <c r="E1131" s="1">
        <v>7483</v>
      </c>
      <c r="F1131" s="1">
        <v>2015</v>
      </c>
      <c r="G1131" s="1">
        <v>6</v>
      </c>
      <c r="H1131" s="1" t="s">
        <v>1694</v>
      </c>
      <c r="I1131" s="1" t="s">
        <v>212</v>
      </c>
      <c r="J1131" s="1" t="s">
        <v>29</v>
      </c>
      <c r="K1131" s="1" t="str">
        <f>IF(Tabela1[[#This Row],[Situação da Obra]]="Inacabada - PC Técnica Concluída","Inacabada",Tabela1[[#This Row],[Situação da Obra]])</f>
        <v>Inacabada</v>
      </c>
      <c r="L1131" s="1" t="s">
        <v>204</v>
      </c>
      <c r="M1131" s="4">
        <v>44915</v>
      </c>
      <c r="N1131" s="5">
        <v>0</v>
      </c>
      <c r="O1131" s="4">
        <v>42734</v>
      </c>
      <c r="P1131" s="1" t="s">
        <v>199</v>
      </c>
      <c r="Q1131" s="1" t="s">
        <v>1992</v>
      </c>
      <c r="R1131" s="1" t="s">
        <v>32</v>
      </c>
      <c r="S1131" s="1" t="s">
        <v>200</v>
      </c>
      <c r="T1131" s="1" t="s">
        <v>201</v>
      </c>
      <c r="U1131" s="6">
        <v>896048.1</v>
      </c>
      <c r="V1131" s="6">
        <v>926026.72</v>
      </c>
      <c r="W1131" s="6">
        <v>0</v>
      </c>
      <c r="X1131" s="6">
        <v>926026.72</v>
      </c>
      <c r="Y1131" s="6">
        <v>0</v>
      </c>
      <c r="Z1131" s="7">
        <v>42916</v>
      </c>
      <c r="AA11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31" s="35" t="str">
        <f>IFERROR(
                    _xlfn.XLOOKUP(Tabela1[[#This Row],[ID]],'Base_Solicitações MP'!B:B,'Base_Solicitações MP'!R:R),
                    "Não enviada")</f>
        <v>Não enviada</v>
      </c>
      <c r="AC1131" s="15" t="str">
        <f>_xlfn.CONCAT(Tabela1[[#This Row],[Município]],"/",Tabela1[[#This Row],[UF]])</f>
        <v>Autazes/AM</v>
      </c>
    </row>
    <row r="1132" spans="1:29" x14ac:dyDescent="0.25">
      <c r="A1132" s="14" t="s">
        <v>705</v>
      </c>
      <c r="B1132" s="2" t="s">
        <v>9215</v>
      </c>
      <c r="C1132" s="2" t="s">
        <v>12081</v>
      </c>
      <c r="D1132" s="3" t="s">
        <v>2084</v>
      </c>
      <c r="E1132" s="1">
        <v>7483</v>
      </c>
      <c r="F1132" s="1">
        <v>2015</v>
      </c>
      <c r="G1132" s="1">
        <v>6</v>
      </c>
      <c r="H1132" s="1" t="s">
        <v>1694</v>
      </c>
      <c r="I1132" s="1" t="s">
        <v>212</v>
      </c>
      <c r="J1132" s="1" t="s">
        <v>29</v>
      </c>
      <c r="K1132" s="1" t="str">
        <f>IF(Tabela1[[#This Row],[Situação da Obra]]="Inacabada - PC Técnica Concluída","Inacabada",Tabela1[[#This Row],[Situação da Obra]])</f>
        <v>Inacabada</v>
      </c>
      <c r="L1132" s="1" t="s">
        <v>204</v>
      </c>
      <c r="M1132" s="4">
        <v>44915</v>
      </c>
      <c r="N1132" s="5">
        <v>0.2208</v>
      </c>
      <c r="O1132" s="4">
        <v>42734</v>
      </c>
      <c r="P1132" s="1" t="s">
        <v>199</v>
      </c>
      <c r="Q1132" s="1" t="s">
        <v>1992</v>
      </c>
      <c r="R1132" s="1" t="s">
        <v>32</v>
      </c>
      <c r="S1132" s="1" t="s">
        <v>200</v>
      </c>
      <c r="T1132" s="1" t="s">
        <v>201</v>
      </c>
      <c r="U1132" s="6">
        <v>918000.1</v>
      </c>
      <c r="V1132" s="6">
        <v>926026.72</v>
      </c>
      <c r="W1132" s="6">
        <v>0</v>
      </c>
      <c r="X1132" s="6">
        <v>926026.72</v>
      </c>
      <c r="Y1132" s="6">
        <v>0</v>
      </c>
      <c r="Z1132" s="7">
        <v>42916</v>
      </c>
      <c r="AA11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32" s="35" t="str">
        <f>IFERROR(
                    _xlfn.XLOOKUP(Tabela1[[#This Row],[ID]],'Base_Solicitações MP'!B:B,'Base_Solicitações MP'!R:R),
                    "Não enviada")</f>
        <v>Não enviada</v>
      </c>
      <c r="AC1132" s="15" t="str">
        <f>_xlfn.CONCAT(Tabela1[[#This Row],[Município]],"/",Tabela1[[#This Row],[UF]])</f>
        <v>Autazes/AM</v>
      </c>
    </row>
    <row r="1133" spans="1:29" x14ac:dyDescent="0.25">
      <c r="A1133" s="14" t="s">
        <v>705</v>
      </c>
      <c r="B1133" s="2" t="s">
        <v>9216</v>
      </c>
      <c r="C1133" s="2" t="s">
        <v>12082</v>
      </c>
      <c r="D1133" s="3" t="s">
        <v>2084</v>
      </c>
      <c r="E1133" s="1">
        <v>7483</v>
      </c>
      <c r="F1133" s="1">
        <v>2015</v>
      </c>
      <c r="G1133" s="1">
        <v>6</v>
      </c>
      <c r="H1133" s="1" t="s">
        <v>1694</v>
      </c>
      <c r="I1133" s="1" t="s">
        <v>212</v>
      </c>
      <c r="J1133" s="1" t="s">
        <v>29</v>
      </c>
      <c r="K1133" s="1" t="str">
        <f>IF(Tabela1[[#This Row],[Situação da Obra]]="Inacabada - PC Técnica Concluída","Inacabada",Tabela1[[#This Row],[Situação da Obra]])</f>
        <v>Inacabada</v>
      </c>
      <c r="L1133" s="1" t="s">
        <v>204</v>
      </c>
      <c r="M1133" s="4">
        <v>44915</v>
      </c>
      <c r="N1133" s="5">
        <v>0.25090000000000001</v>
      </c>
      <c r="O1133" s="4">
        <v>42734</v>
      </c>
      <c r="P1133" s="1" t="s">
        <v>199</v>
      </c>
      <c r="Q1133" s="1" t="s">
        <v>1992</v>
      </c>
      <c r="R1133" s="1" t="s">
        <v>32</v>
      </c>
      <c r="S1133" s="1" t="s">
        <v>200</v>
      </c>
      <c r="T1133" s="1" t="s">
        <v>201</v>
      </c>
      <c r="U1133" s="6">
        <v>896048.1</v>
      </c>
      <c r="V1133" s="6">
        <v>926026.72</v>
      </c>
      <c r="W1133" s="6">
        <v>0</v>
      </c>
      <c r="X1133" s="6">
        <v>926026.72</v>
      </c>
      <c r="Y1133" s="6">
        <v>0</v>
      </c>
      <c r="Z1133" s="7">
        <v>42916</v>
      </c>
      <c r="AA11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33" s="35" t="str">
        <f>IFERROR(
                    _xlfn.XLOOKUP(Tabela1[[#This Row],[ID]],'Base_Solicitações MP'!B:B,'Base_Solicitações MP'!R:R),
                    "Não enviada")</f>
        <v>Não enviada</v>
      </c>
      <c r="AC1133" s="15" t="str">
        <f>_xlfn.CONCAT(Tabela1[[#This Row],[Município]],"/",Tabela1[[#This Row],[UF]])</f>
        <v>Autazes/AM</v>
      </c>
    </row>
    <row r="1134" spans="1:29" x14ac:dyDescent="0.25">
      <c r="A1134" s="14" t="s">
        <v>705</v>
      </c>
      <c r="B1134" s="2" t="s">
        <v>9217</v>
      </c>
      <c r="C1134" s="2" t="s">
        <v>12083</v>
      </c>
      <c r="D1134" s="3" t="s">
        <v>2084</v>
      </c>
      <c r="E1134" s="1">
        <v>7483</v>
      </c>
      <c r="F1134" s="1">
        <v>2015</v>
      </c>
      <c r="G1134" s="1">
        <v>6</v>
      </c>
      <c r="H1134" s="1" t="s">
        <v>1694</v>
      </c>
      <c r="I1134" s="1" t="s">
        <v>212</v>
      </c>
      <c r="J1134" s="1" t="s">
        <v>29</v>
      </c>
      <c r="K1134" s="1" t="str">
        <f>IF(Tabela1[[#This Row],[Situação da Obra]]="Inacabada - PC Técnica Concluída","Inacabada",Tabela1[[#This Row],[Situação da Obra]])</f>
        <v>Inacabada</v>
      </c>
      <c r="L1134" s="1" t="s">
        <v>204</v>
      </c>
      <c r="M1134" s="4">
        <v>44915</v>
      </c>
      <c r="N1134" s="5">
        <v>0.26250000000000001</v>
      </c>
      <c r="O1134" s="4">
        <v>42734</v>
      </c>
      <c r="P1134" s="1" t="s">
        <v>199</v>
      </c>
      <c r="Q1134" s="1" t="s">
        <v>1992</v>
      </c>
      <c r="R1134" s="1" t="s">
        <v>32</v>
      </c>
      <c r="S1134" s="1" t="s">
        <v>205</v>
      </c>
      <c r="T1134" s="1" t="s">
        <v>201</v>
      </c>
      <c r="U1134" s="6">
        <v>981554.74</v>
      </c>
      <c r="V1134" s="6">
        <v>1021729.78</v>
      </c>
      <c r="W1134" s="6">
        <v>0</v>
      </c>
      <c r="X1134" s="6">
        <v>1021729.78</v>
      </c>
      <c r="Y1134" s="6">
        <v>0</v>
      </c>
      <c r="Z1134" s="7">
        <v>42916</v>
      </c>
      <c r="AA11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34" s="35" t="str">
        <f>IFERROR(
                    _xlfn.XLOOKUP(Tabela1[[#This Row],[ID]],'Base_Solicitações MP'!B:B,'Base_Solicitações MP'!R:R),
                    "Não enviada")</f>
        <v>Não enviada</v>
      </c>
      <c r="AC1134" s="15" t="str">
        <f>_xlfn.CONCAT(Tabela1[[#This Row],[Município]],"/",Tabela1[[#This Row],[UF]])</f>
        <v>Autazes/AM</v>
      </c>
    </row>
    <row r="1135" spans="1:29" x14ac:dyDescent="0.25">
      <c r="A1135" s="14" t="s">
        <v>705</v>
      </c>
      <c r="B1135" s="2" t="s">
        <v>9218</v>
      </c>
      <c r="C1135" s="2" t="s">
        <v>12084</v>
      </c>
      <c r="D1135" s="3" t="s">
        <v>2084</v>
      </c>
      <c r="E1135" s="1">
        <v>7483</v>
      </c>
      <c r="F1135" s="1">
        <v>2015</v>
      </c>
      <c r="G1135" s="1">
        <v>6</v>
      </c>
      <c r="H1135" s="1" t="s">
        <v>1694</v>
      </c>
      <c r="I1135" s="1" t="s">
        <v>212</v>
      </c>
      <c r="J1135" s="1" t="s">
        <v>29</v>
      </c>
      <c r="K1135" s="1" t="str">
        <f>IF(Tabela1[[#This Row],[Situação da Obra]]="Inacabada - PC Técnica Concluída","Inacabada",Tabela1[[#This Row],[Situação da Obra]])</f>
        <v>Inacabada</v>
      </c>
      <c r="L1135" s="1" t="s">
        <v>204</v>
      </c>
      <c r="M1135" s="4">
        <v>44915</v>
      </c>
      <c r="N1135" s="5">
        <v>0</v>
      </c>
      <c r="O1135" s="4">
        <v>42734</v>
      </c>
      <c r="P1135" s="1" t="s">
        <v>199</v>
      </c>
      <c r="Q1135" s="1" t="s">
        <v>1992</v>
      </c>
      <c r="R1135" s="1" t="s">
        <v>32</v>
      </c>
      <c r="S1135" s="1" t="s">
        <v>205</v>
      </c>
      <c r="T1135" s="1" t="s">
        <v>201</v>
      </c>
      <c r="U1135" s="6">
        <v>1020316.48</v>
      </c>
      <c r="V1135" s="6">
        <v>1021816.48</v>
      </c>
      <c r="W1135" s="6">
        <v>0</v>
      </c>
      <c r="X1135" s="6">
        <v>1021816.48</v>
      </c>
      <c r="Y1135" s="6">
        <v>0</v>
      </c>
      <c r="Z1135" s="7">
        <v>42916</v>
      </c>
      <c r="AA11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35" s="35" t="str">
        <f>IFERROR(
                    _xlfn.XLOOKUP(Tabela1[[#This Row],[ID]],'Base_Solicitações MP'!B:B,'Base_Solicitações MP'!R:R),
                    "Não enviada")</f>
        <v>Não enviada</v>
      </c>
      <c r="AC1135" s="15" t="str">
        <f>_xlfn.CONCAT(Tabela1[[#This Row],[Município]],"/",Tabela1[[#This Row],[UF]])</f>
        <v>Autazes/AM</v>
      </c>
    </row>
    <row r="1136" spans="1:29" x14ac:dyDescent="0.25">
      <c r="A1136" s="14" t="s">
        <v>705</v>
      </c>
      <c r="B1136" s="2" t="s">
        <v>9219</v>
      </c>
      <c r="C1136" s="2" t="s">
        <v>12085</v>
      </c>
      <c r="D1136" s="3" t="s">
        <v>2084</v>
      </c>
      <c r="E1136" s="1">
        <v>7483</v>
      </c>
      <c r="F1136" s="1">
        <v>2015</v>
      </c>
      <c r="G1136" s="1">
        <v>6</v>
      </c>
      <c r="H1136" s="1" t="s">
        <v>1694</v>
      </c>
      <c r="I1136" s="1" t="s">
        <v>212</v>
      </c>
      <c r="J1136" s="1" t="s">
        <v>29</v>
      </c>
      <c r="K1136" s="1" t="str">
        <f>IF(Tabela1[[#This Row],[Situação da Obra]]="Inacabada - PC Técnica Concluída","Inacabada",Tabela1[[#This Row],[Situação da Obra]])</f>
        <v>Inacabada</v>
      </c>
      <c r="L1136" s="1" t="s">
        <v>204</v>
      </c>
      <c r="M1136" s="4">
        <v>44915</v>
      </c>
      <c r="N1136" s="5">
        <v>0.4088</v>
      </c>
      <c r="O1136" s="4">
        <v>42734</v>
      </c>
      <c r="P1136" s="1" t="s">
        <v>199</v>
      </c>
      <c r="Q1136" s="1" t="s">
        <v>1992</v>
      </c>
      <c r="R1136" s="1" t="s">
        <v>32</v>
      </c>
      <c r="S1136" s="1" t="s">
        <v>223</v>
      </c>
      <c r="T1136" s="1" t="s">
        <v>201</v>
      </c>
      <c r="U1136" s="6">
        <v>243103.31</v>
      </c>
      <c r="V1136" s="6">
        <v>244326.91</v>
      </c>
      <c r="W1136" s="6">
        <v>0</v>
      </c>
      <c r="X1136" s="6">
        <v>244326.91</v>
      </c>
      <c r="Y1136" s="6">
        <v>0</v>
      </c>
      <c r="Z1136" s="7">
        <v>42916</v>
      </c>
      <c r="AA11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36" s="35" t="str">
        <f>IFERROR(
                    _xlfn.XLOOKUP(Tabela1[[#This Row],[ID]],'Base_Solicitações MP'!B:B,'Base_Solicitações MP'!R:R),
                    "Não enviada")</f>
        <v>Não enviada</v>
      </c>
      <c r="AC1136" s="15" t="str">
        <f>_xlfn.CONCAT(Tabela1[[#This Row],[Município]],"/",Tabela1[[#This Row],[UF]])</f>
        <v>Autazes/AM</v>
      </c>
    </row>
    <row r="1137" spans="1:29" x14ac:dyDescent="0.25">
      <c r="A1137" s="14" t="s">
        <v>705</v>
      </c>
      <c r="B1137" s="2" t="s">
        <v>9220</v>
      </c>
      <c r="C1137" s="2" t="s">
        <v>12086</v>
      </c>
      <c r="D1137" s="3" t="s">
        <v>2085</v>
      </c>
      <c r="E1137" s="1">
        <v>19600</v>
      </c>
      <c r="F1137" s="1">
        <v>2014</v>
      </c>
      <c r="G1137" s="1">
        <v>4</v>
      </c>
      <c r="H1137" s="1" t="s">
        <v>1685</v>
      </c>
      <c r="I1137" s="1" t="s">
        <v>212</v>
      </c>
      <c r="J1137" s="1" t="s">
        <v>40</v>
      </c>
      <c r="K1137" s="1" t="str">
        <f>IF(Tabela1[[#This Row],[Situação da Obra]]="Inacabada - PC Técnica Concluída","Inacabada",Tabela1[[#This Row],[Situação da Obra]])</f>
        <v>Inacabada</v>
      </c>
      <c r="L1137" s="1" t="s">
        <v>204</v>
      </c>
      <c r="M1137" s="4">
        <v>43418</v>
      </c>
      <c r="N1137" s="5">
        <v>0.87029999999999996</v>
      </c>
      <c r="O1137" s="4">
        <v>43264</v>
      </c>
      <c r="P1137" s="1" t="s">
        <v>199</v>
      </c>
      <c r="Q1137" s="1" t="s">
        <v>1992</v>
      </c>
      <c r="R1137" s="1" t="s">
        <v>32</v>
      </c>
      <c r="S1137" s="1" t="s">
        <v>239</v>
      </c>
      <c r="T1137" s="1" t="s">
        <v>201</v>
      </c>
      <c r="U1137" s="6">
        <v>3521250.75</v>
      </c>
      <c r="V1137" s="6">
        <v>3521250.75</v>
      </c>
      <c r="W1137" s="6">
        <v>0</v>
      </c>
      <c r="X1137" s="6">
        <v>3521250.75</v>
      </c>
      <c r="Y1137" s="6">
        <v>26154.26</v>
      </c>
      <c r="Z1137" s="7">
        <v>43403</v>
      </c>
      <c r="AA11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37" s="35" t="str">
        <f>IFERROR(
                    _xlfn.XLOOKUP(Tabela1[[#This Row],[ID]],'Base_Solicitações MP'!B:B,'Base_Solicitações MP'!R:R),
                    "Não enviada")</f>
        <v>Aguardando Análise FNDE</v>
      </c>
      <c r="AC1137" s="15" t="str">
        <f>_xlfn.CONCAT(Tabela1[[#This Row],[Município]],"/",Tabela1[[#This Row],[UF]])</f>
        <v>Itacoatiara/AM</v>
      </c>
    </row>
    <row r="1138" spans="1:29" x14ac:dyDescent="0.25">
      <c r="A1138" s="14" t="s">
        <v>705</v>
      </c>
      <c r="B1138" s="2" t="s">
        <v>9221</v>
      </c>
      <c r="C1138" s="2" t="s">
        <v>12087</v>
      </c>
      <c r="D1138" s="3" t="s">
        <v>2085</v>
      </c>
      <c r="E1138" s="1">
        <v>19600</v>
      </c>
      <c r="F1138" s="1">
        <v>2014</v>
      </c>
      <c r="G1138" s="1">
        <v>4</v>
      </c>
      <c r="H1138" s="1" t="s">
        <v>1685</v>
      </c>
      <c r="I1138" s="1" t="s">
        <v>212</v>
      </c>
      <c r="J1138" s="1" t="s">
        <v>40</v>
      </c>
      <c r="K1138" s="1" t="str">
        <f>IF(Tabela1[[#This Row],[Situação da Obra]]="Inacabada - PC Técnica Concluída","Inacabada",Tabela1[[#This Row],[Situação da Obra]])</f>
        <v>Inacabada</v>
      </c>
      <c r="L1138" s="1" t="s">
        <v>204</v>
      </c>
      <c r="M1138" s="4">
        <v>43418</v>
      </c>
      <c r="N1138" s="5">
        <v>0.40620000000000001</v>
      </c>
      <c r="O1138" s="4">
        <v>43270</v>
      </c>
      <c r="P1138" s="1" t="s">
        <v>199</v>
      </c>
      <c r="Q1138" s="1" t="s">
        <v>1992</v>
      </c>
      <c r="R1138" s="1" t="s">
        <v>32</v>
      </c>
      <c r="S1138" s="1" t="s">
        <v>239</v>
      </c>
      <c r="T1138" s="1" t="s">
        <v>201</v>
      </c>
      <c r="U1138" s="6">
        <v>3517843.83</v>
      </c>
      <c r="V1138" s="6">
        <v>3517843.83</v>
      </c>
      <c r="W1138" s="6">
        <v>0</v>
      </c>
      <c r="X1138" s="6">
        <v>3517843.83</v>
      </c>
      <c r="Y1138" s="6">
        <v>26154.26</v>
      </c>
      <c r="Z1138" s="7">
        <v>43403</v>
      </c>
      <c r="AA11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38" s="35" t="str">
        <f>IFERROR(
                    _xlfn.XLOOKUP(Tabela1[[#This Row],[ID]],'Base_Solicitações MP'!B:B,'Base_Solicitações MP'!R:R),
                    "Não enviada")</f>
        <v>Aguardando Análise FNDE</v>
      </c>
      <c r="AC1138" s="15" t="str">
        <f>_xlfn.CONCAT(Tabela1[[#This Row],[Município]],"/",Tabela1[[#This Row],[UF]])</f>
        <v>Itacoatiara/AM</v>
      </c>
    </row>
    <row r="1139" spans="1:29" x14ac:dyDescent="0.25">
      <c r="A1139" s="14" t="s">
        <v>705</v>
      </c>
      <c r="B1139" s="2" t="s">
        <v>9222</v>
      </c>
      <c r="C1139" s="2" t="s">
        <v>12088</v>
      </c>
      <c r="D1139" s="3" t="s">
        <v>2086</v>
      </c>
      <c r="E1139" s="1">
        <v>19602</v>
      </c>
      <c r="F1139" s="1">
        <v>2014</v>
      </c>
      <c r="G1139" s="1">
        <v>3</v>
      </c>
      <c r="H1139" s="1" t="s">
        <v>1682</v>
      </c>
      <c r="I1139" s="1" t="s">
        <v>212</v>
      </c>
      <c r="J1139" s="1" t="s">
        <v>29</v>
      </c>
      <c r="K1139" s="1" t="str">
        <f>IF(Tabela1[[#This Row],[Situação da Obra]]="Inacabada - PC Técnica Concluída","Inacabada",Tabela1[[#This Row],[Situação da Obra]])</f>
        <v>Inacabada</v>
      </c>
      <c r="L1139" s="1" t="s">
        <v>204</v>
      </c>
      <c r="M1139" s="4">
        <v>44915</v>
      </c>
      <c r="N1139" s="5">
        <v>0.4259</v>
      </c>
      <c r="O1139" s="4">
        <v>43584</v>
      </c>
      <c r="P1139" s="1" t="s">
        <v>199</v>
      </c>
      <c r="Q1139" s="1" t="s">
        <v>1992</v>
      </c>
      <c r="R1139" s="1" t="s">
        <v>32</v>
      </c>
      <c r="S1139" s="1" t="s">
        <v>205</v>
      </c>
      <c r="T1139" s="1" t="s">
        <v>201</v>
      </c>
      <c r="U1139" s="6">
        <v>1423073.96</v>
      </c>
      <c r="V1139" s="6">
        <v>1023018.28</v>
      </c>
      <c r="W1139" s="6">
        <v>0</v>
      </c>
      <c r="X1139" s="6">
        <v>1023018.28</v>
      </c>
      <c r="Y1139" s="6">
        <v>0</v>
      </c>
      <c r="Z1139" s="7">
        <v>43831</v>
      </c>
      <c r="AA11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39" s="35" t="str">
        <f>IFERROR(
                    _xlfn.XLOOKUP(Tabela1[[#This Row],[ID]],'Base_Solicitações MP'!B:B,'Base_Solicitações MP'!R:R),
                    "Não enviada")</f>
        <v>Não enviada</v>
      </c>
      <c r="AC1139" s="15" t="str">
        <f>_xlfn.CONCAT(Tabela1[[#This Row],[Município]],"/",Tabela1[[#This Row],[UF]])</f>
        <v>Manaus/AM</v>
      </c>
    </row>
    <row r="1140" spans="1:29" x14ac:dyDescent="0.25">
      <c r="A1140" s="14" t="s">
        <v>705</v>
      </c>
      <c r="B1140" s="2" t="s">
        <v>9223</v>
      </c>
      <c r="C1140" s="2" t="s">
        <v>12089</v>
      </c>
      <c r="D1140" s="3" t="s">
        <v>2086</v>
      </c>
      <c r="E1140" s="1">
        <v>19602</v>
      </c>
      <c r="F1140" s="1">
        <v>2014</v>
      </c>
      <c r="G1140" s="1">
        <v>3</v>
      </c>
      <c r="H1140" s="1" t="s">
        <v>1682</v>
      </c>
      <c r="I1140" s="1" t="s">
        <v>212</v>
      </c>
      <c r="J1140" s="1" t="s">
        <v>29</v>
      </c>
      <c r="K1140" s="1" t="str">
        <f>IF(Tabela1[[#This Row],[Situação da Obra]]="Inacabada - PC Técnica Concluída","Inacabada",Tabela1[[#This Row],[Situação da Obra]])</f>
        <v>Inacabada</v>
      </c>
      <c r="L1140" s="1" t="s">
        <v>204</v>
      </c>
      <c r="M1140" s="4">
        <v>44915</v>
      </c>
      <c r="N1140" s="5">
        <v>0.42470000000000002</v>
      </c>
      <c r="O1140" s="4">
        <v>43584</v>
      </c>
      <c r="P1140" s="1" t="s">
        <v>199</v>
      </c>
      <c r="Q1140" s="1" t="s">
        <v>1992</v>
      </c>
      <c r="R1140" s="1" t="s">
        <v>32</v>
      </c>
      <c r="S1140" s="1" t="s">
        <v>205</v>
      </c>
      <c r="T1140" s="1" t="s">
        <v>201</v>
      </c>
      <c r="U1140" s="6">
        <v>1423323.96</v>
      </c>
      <c r="V1140" s="6">
        <v>1022836.69</v>
      </c>
      <c r="W1140" s="6">
        <v>0</v>
      </c>
      <c r="X1140" s="6">
        <v>1022836.69</v>
      </c>
      <c r="Y1140" s="6">
        <v>0</v>
      </c>
      <c r="Z1140" s="7">
        <v>43831</v>
      </c>
      <c r="AA11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40" s="35" t="str">
        <f>IFERROR(
                    _xlfn.XLOOKUP(Tabela1[[#This Row],[ID]],'Base_Solicitações MP'!B:B,'Base_Solicitações MP'!R:R),
                    "Não enviada")</f>
        <v>Não enviada</v>
      </c>
      <c r="AC1140" s="15" t="str">
        <f>_xlfn.CONCAT(Tabela1[[#This Row],[Município]],"/",Tabela1[[#This Row],[UF]])</f>
        <v>Manaus/AM</v>
      </c>
    </row>
    <row r="1141" spans="1:29" x14ac:dyDescent="0.25">
      <c r="A1141" s="14" t="s">
        <v>705</v>
      </c>
      <c r="B1141" s="2" t="s">
        <v>9224</v>
      </c>
      <c r="C1141" s="2" t="s">
        <v>12090</v>
      </c>
      <c r="D1141" s="3" t="s">
        <v>2087</v>
      </c>
      <c r="E1141" s="1">
        <v>8974</v>
      </c>
      <c r="F1141" s="1">
        <v>2014</v>
      </c>
      <c r="G1141" s="1">
        <v>6</v>
      </c>
      <c r="H1141" s="1" t="s">
        <v>267</v>
      </c>
      <c r="I1141" s="1" t="s">
        <v>212</v>
      </c>
      <c r="J1141" s="1" t="s">
        <v>56</v>
      </c>
      <c r="K1141" s="1" t="str">
        <f>IF(Tabela1[[#This Row],[Situação da Obra]]="Inacabada - PC Técnica Concluída","Inacabada",Tabela1[[#This Row],[Situação da Obra]])</f>
        <v>Paralisada</v>
      </c>
      <c r="L1141" s="1" t="s">
        <v>204</v>
      </c>
      <c r="M1141" s="4">
        <v>44130</v>
      </c>
      <c r="N1141" s="5">
        <v>0.64129999999999998</v>
      </c>
      <c r="O1141" s="4">
        <v>45042</v>
      </c>
      <c r="P1141" s="1" t="s">
        <v>199</v>
      </c>
      <c r="Q1141" s="1" t="s">
        <v>1992</v>
      </c>
      <c r="R1141" s="1" t="s">
        <v>32</v>
      </c>
      <c r="S1141" s="1" t="s">
        <v>205</v>
      </c>
      <c r="T1141" s="1" t="s">
        <v>201</v>
      </c>
      <c r="U1141" s="6">
        <v>910994.43</v>
      </c>
      <c r="V1141" s="6">
        <v>1021166.95</v>
      </c>
      <c r="W1141" s="6">
        <v>0</v>
      </c>
      <c r="X1141" s="6">
        <v>1021166.95</v>
      </c>
      <c r="Y1141" s="6">
        <v>29274.07</v>
      </c>
      <c r="Z1141" s="7">
        <v>45339</v>
      </c>
      <c r="AA11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41" s="35" t="str">
        <f>IFERROR(
                    _xlfn.XLOOKUP(Tabela1[[#This Row],[ID]],'Base_Solicitações MP'!B:B,'Base_Solicitações MP'!R:R),
                    "Não enviada")</f>
        <v>Diligência</v>
      </c>
      <c r="AC1141" s="15" t="str">
        <f>_xlfn.CONCAT(Tabela1[[#This Row],[Município]],"/",Tabela1[[#This Row],[UF]])</f>
        <v>Tefé/AM</v>
      </c>
    </row>
    <row r="1142" spans="1:29" x14ac:dyDescent="0.25">
      <c r="A1142" s="14" t="s">
        <v>705</v>
      </c>
      <c r="B1142" s="2" t="s">
        <v>9225</v>
      </c>
      <c r="C1142" s="2" t="s">
        <v>12091</v>
      </c>
      <c r="D1142" s="3" t="s">
        <v>2088</v>
      </c>
      <c r="E1142" s="1">
        <v>7495</v>
      </c>
      <c r="F1142" s="1">
        <v>2014</v>
      </c>
      <c r="G1142" s="1">
        <v>5</v>
      </c>
      <c r="H1142" s="1" t="s">
        <v>2089</v>
      </c>
      <c r="I1142" s="1" t="s">
        <v>44</v>
      </c>
      <c r="J1142" s="1" t="s">
        <v>29</v>
      </c>
      <c r="K1142" s="1" t="str">
        <f>IF(Tabela1[[#This Row],[Situação da Obra]]="Inacabada - PC Técnica Concluída","Inacabada",Tabela1[[#This Row],[Situação da Obra]])</f>
        <v>Inacabada</v>
      </c>
      <c r="L1142" s="1" t="s">
        <v>204</v>
      </c>
      <c r="M1142" s="4">
        <v>45016</v>
      </c>
      <c r="N1142" s="5">
        <v>0.34589999999999999</v>
      </c>
      <c r="O1142" s="4">
        <v>42668</v>
      </c>
      <c r="P1142" s="1" t="s">
        <v>199</v>
      </c>
      <c r="Q1142" s="1" t="s">
        <v>1992</v>
      </c>
      <c r="R1142" s="1" t="s">
        <v>32</v>
      </c>
      <c r="S1142" s="1" t="s">
        <v>223</v>
      </c>
      <c r="T1142" s="1" t="s">
        <v>201</v>
      </c>
      <c r="U1142" s="6">
        <v>221934.64</v>
      </c>
      <c r="V1142" s="6">
        <v>222479.89</v>
      </c>
      <c r="W1142" s="6">
        <v>0</v>
      </c>
      <c r="X1142" s="6">
        <v>222479.89</v>
      </c>
      <c r="Y1142" s="6">
        <v>0</v>
      </c>
      <c r="Z1142" s="7">
        <v>42829</v>
      </c>
      <c r="AA11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42" s="35" t="str">
        <f>IFERROR(
                    _xlfn.XLOOKUP(Tabela1[[#This Row],[ID]],'Base_Solicitações MP'!B:B,'Base_Solicitações MP'!R:R),
                    "Não enviada")</f>
        <v>Não enviada</v>
      </c>
      <c r="AC1142" s="15" t="str">
        <f>_xlfn.CONCAT(Tabela1[[#This Row],[Município]],"/",Tabela1[[#This Row],[UF]])</f>
        <v>Afonso Cunha/MA</v>
      </c>
    </row>
    <row r="1143" spans="1:29" x14ac:dyDescent="0.25">
      <c r="A1143" s="14" t="s">
        <v>705</v>
      </c>
      <c r="B1143" s="2" t="s">
        <v>9226</v>
      </c>
      <c r="C1143" s="2" t="s">
        <v>12092</v>
      </c>
      <c r="D1143" s="3" t="s">
        <v>2088</v>
      </c>
      <c r="E1143" s="1">
        <v>7495</v>
      </c>
      <c r="F1143" s="1">
        <v>2014</v>
      </c>
      <c r="G1143" s="1">
        <v>5</v>
      </c>
      <c r="H1143" s="1" t="s">
        <v>2089</v>
      </c>
      <c r="I1143" s="1" t="s">
        <v>44</v>
      </c>
      <c r="J1143" s="1" t="s">
        <v>29</v>
      </c>
      <c r="K1143" s="1" t="str">
        <f>IF(Tabela1[[#This Row],[Situação da Obra]]="Inacabada - PC Técnica Concluída","Inacabada",Tabela1[[#This Row],[Situação da Obra]])</f>
        <v>Inacabada</v>
      </c>
      <c r="L1143" s="1" t="s">
        <v>204</v>
      </c>
      <c r="M1143" s="4">
        <v>45016</v>
      </c>
      <c r="N1143" s="5">
        <v>0.42320000000000002</v>
      </c>
      <c r="O1143" s="4">
        <v>42668</v>
      </c>
      <c r="P1143" s="1" t="s">
        <v>199</v>
      </c>
      <c r="Q1143" s="1" t="s">
        <v>1992</v>
      </c>
      <c r="R1143" s="1" t="s">
        <v>32</v>
      </c>
      <c r="S1143" s="1" t="s">
        <v>223</v>
      </c>
      <c r="T1143" s="1" t="s">
        <v>201</v>
      </c>
      <c r="U1143" s="6">
        <v>221934.64</v>
      </c>
      <c r="V1143" s="6">
        <v>222479.89</v>
      </c>
      <c r="W1143" s="6">
        <v>0</v>
      </c>
      <c r="X1143" s="6">
        <v>222479.89</v>
      </c>
      <c r="Y1143" s="6">
        <v>0</v>
      </c>
      <c r="Z1143" s="7">
        <v>42829</v>
      </c>
      <c r="AA11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43" s="35" t="str">
        <f>IFERROR(
                    _xlfn.XLOOKUP(Tabela1[[#This Row],[ID]],'Base_Solicitações MP'!B:B,'Base_Solicitações MP'!R:R),
                    "Não enviada")</f>
        <v>Não enviada</v>
      </c>
      <c r="AC1143" s="15" t="str">
        <f>_xlfn.CONCAT(Tabela1[[#This Row],[Município]],"/",Tabela1[[#This Row],[UF]])</f>
        <v>Afonso Cunha/MA</v>
      </c>
    </row>
    <row r="1144" spans="1:29" x14ac:dyDescent="0.25">
      <c r="A1144" s="14" t="s">
        <v>705</v>
      </c>
      <c r="B1144" s="2" t="s">
        <v>9227</v>
      </c>
      <c r="C1144" s="2" t="s">
        <v>12093</v>
      </c>
      <c r="D1144" s="3" t="s">
        <v>2088</v>
      </c>
      <c r="E1144" s="1">
        <v>7495</v>
      </c>
      <c r="F1144" s="1">
        <v>2014</v>
      </c>
      <c r="G1144" s="1">
        <v>5</v>
      </c>
      <c r="H1144" s="1" t="s">
        <v>2089</v>
      </c>
      <c r="I1144" s="1" t="s">
        <v>44</v>
      </c>
      <c r="J1144" s="1" t="s">
        <v>29</v>
      </c>
      <c r="K1144" s="1" t="str">
        <f>IF(Tabela1[[#This Row],[Situação da Obra]]="Inacabada - PC Técnica Concluída","Inacabada",Tabela1[[#This Row],[Situação da Obra]])</f>
        <v>Inacabada</v>
      </c>
      <c r="L1144" s="1" t="s">
        <v>204</v>
      </c>
      <c r="M1144" s="4">
        <v>45016</v>
      </c>
      <c r="N1144" s="5">
        <v>0.38009999999999999</v>
      </c>
      <c r="O1144" s="4">
        <v>42668</v>
      </c>
      <c r="P1144" s="1" t="s">
        <v>199</v>
      </c>
      <c r="Q1144" s="1" t="s">
        <v>1992</v>
      </c>
      <c r="R1144" s="1" t="s">
        <v>32</v>
      </c>
      <c r="S1144" s="1" t="s">
        <v>223</v>
      </c>
      <c r="T1144" s="1" t="s">
        <v>201</v>
      </c>
      <c r="U1144" s="6">
        <v>221934.64</v>
      </c>
      <c r="V1144" s="6">
        <v>222479.89</v>
      </c>
      <c r="W1144" s="6">
        <v>0</v>
      </c>
      <c r="X1144" s="6">
        <v>222479.89</v>
      </c>
      <c r="Y1144" s="6">
        <v>0</v>
      </c>
      <c r="Z1144" s="7">
        <v>42829</v>
      </c>
      <c r="AA11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44" s="35" t="str">
        <f>IFERROR(
                    _xlfn.XLOOKUP(Tabela1[[#This Row],[ID]],'Base_Solicitações MP'!B:B,'Base_Solicitações MP'!R:R),
                    "Não enviada")</f>
        <v>Não enviada</v>
      </c>
      <c r="AC1144" s="15" t="str">
        <f>_xlfn.CONCAT(Tabela1[[#This Row],[Município]],"/",Tabela1[[#This Row],[UF]])</f>
        <v>Afonso Cunha/MA</v>
      </c>
    </row>
    <row r="1145" spans="1:29" x14ac:dyDescent="0.25">
      <c r="A1145" s="14" t="s">
        <v>705</v>
      </c>
      <c r="B1145" s="2" t="s">
        <v>9228</v>
      </c>
      <c r="C1145" s="2" t="s">
        <v>12094</v>
      </c>
      <c r="D1145" s="3" t="s">
        <v>2088</v>
      </c>
      <c r="E1145" s="1">
        <v>7495</v>
      </c>
      <c r="F1145" s="1">
        <v>2014</v>
      </c>
      <c r="G1145" s="1">
        <v>5</v>
      </c>
      <c r="H1145" s="1" t="s">
        <v>2089</v>
      </c>
      <c r="I1145" s="1" t="s">
        <v>44</v>
      </c>
      <c r="J1145" s="1" t="s">
        <v>29</v>
      </c>
      <c r="K1145" s="1" t="str">
        <f>IF(Tabela1[[#This Row],[Situação da Obra]]="Inacabada - PC Técnica Concluída","Inacabada",Tabela1[[#This Row],[Situação da Obra]])</f>
        <v>Inacabada</v>
      </c>
      <c r="L1145" s="1" t="s">
        <v>204</v>
      </c>
      <c r="M1145" s="4">
        <v>45016</v>
      </c>
      <c r="N1145" s="5">
        <v>0.2389</v>
      </c>
      <c r="O1145" s="4">
        <v>42668</v>
      </c>
      <c r="P1145" s="1" t="s">
        <v>199</v>
      </c>
      <c r="Q1145" s="1" t="s">
        <v>1992</v>
      </c>
      <c r="R1145" s="1" t="s">
        <v>32</v>
      </c>
      <c r="S1145" s="1" t="s">
        <v>223</v>
      </c>
      <c r="T1145" s="1" t="s">
        <v>201</v>
      </c>
      <c r="U1145" s="6">
        <v>221934.64</v>
      </c>
      <c r="V1145" s="6">
        <v>222479.89</v>
      </c>
      <c r="W1145" s="6">
        <v>0</v>
      </c>
      <c r="X1145" s="6">
        <v>222479.89</v>
      </c>
      <c r="Y1145" s="6">
        <v>0</v>
      </c>
      <c r="Z1145" s="7">
        <v>42829</v>
      </c>
      <c r="AA11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45" s="35" t="str">
        <f>IFERROR(
                    _xlfn.XLOOKUP(Tabela1[[#This Row],[ID]],'Base_Solicitações MP'!B:B,'Base_Solicitações MP'!R:R),
                    "Não enviada")</f>
        <v>Em Cadastramento</v>
      </c>
      <c r="AC1145" s="15" t="str">
        <f>_xlfn.CONCAT(Tabela1[[#This Row],[Município]],"/",Tabela1[[#This Row],[UF]])</f>
        <v>Afonso Cunha/MA</v>
      </c>
    </row>
    <row r="1146" spans="1:29" x14ac:dyDescent="0.25">
      <c r="A1146" s="14" t="s">
        <v>705</v>
      </c>
      <c r="B1146" s="2" t="s">
        <v>9229</v>
      </c>
      <c r="C1146" s="2" t="s">
        <v>12095</v>
      </c>
      <c r="D1146" s="3" t="s">
        <v>2088</v>
      </c>
      <c r="E1146" s="1">
        <v>7495</v>
      </c>
      <c r="F1146" s="1">
        <v>2014</v>
      </c>
      <c r="G1146" s="1">
        <v>5</v>
      </c>
      <c r="H1146" s="1" t="s">
        <v>2089</v>
      </c>
      <c r="I1146" s="1" t="s">
        <v>44</v>
      </c>
      <c r="J1146" s="1" t="s">
        <v>29</v>
      </c>
      <c r="K1146" s="1" t="str">
        <f>IF(Tabela1[[#This Row],[Situação da Obra]]="Inacabada - PC Técnica Concluída","Inacabada",Tabela1[[#This Row],[Situação da Obra]])</f>
        <v>Inacabada</v>
      </c>
      <c r="L1146" s="1" t="s">
        <v>204</v>
      </c>
      <c r="M1146" s="4">
        <v>45016</v>
      </c>
      <c r="N1146" s="5">
        <v>0.44409999999999999</v>
      </c>
      <c r="O1146" s="4">
        <v>42668</v>
      </c>
      <c r="P1146" s="1" t="s">
        <v>199</v>
      </c>
      <c r="Q1146" s="1" t="s">
        <v>1992</v>
      </c>
      <c r="R1146" s="1" t="s">
        <v>32</v>
      </c>
      <c r="S1146" s="1" t="s">
        <v>2035</v>
      </c>
      <c r="T1146" s="1" t="s">
        <v>201</v>
      </c>
      <c r="U1146" s="6">
        <v>128248.17</v>
      </c>
      <c r="V1146" s="6">
        <v>129100.48</v>
      </c>
      <c r="W1146" s="6">
        <v>0</v>
      </c>
      <c r="X1146" s="6">
        <v>129100.48</v>
      </c>
      <c r="Y1146" s="6">
        <v>0</v>
      </c>
      <c r="Z1146" s="7">
        <v>42829</v>
      </c>
      <c r="AA11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46" s="35" t="str">
        <f>IFERROR(
                    _xlfn.XLOOKUP(Tabela1[[#This Row],[ID]],'Base_Solicitações MP'!B:B,'Base_Solicitações MP'!R:R),
                    "Não enviada")</f>
        <v>Não enviada</v>
      </c>
      <c r="AC1146" s="15" t="str">
        <f>_xlfn.CONCAT(Tabela1[[#This Row],[Município]],"/",Tabela1[[#This Row],[UF]])</f>
        <v>Afonso Cunha/MA</v>
      </c>
    </row>
    <row r="1147" spans="1:29" x14ac:dyDescent="0.25">
      <c r="A1147" s="14" t="s">
        <v>705</v>
      </c>
      <c r="B1147" s="2" t="s">
        <v>9230</v>
      </c>
      <c r="C1147" s="2" t="s">
        <v>12096</v>
      </c>
      <c r="D1147" s="3" t="s">
        <v>2090</v>
      </c>
      <c r="E1147" s="1">
        <v>9115</v>
      </c>
      <c r="F1147" s="1">
        <v>2014</v>
      </c>
      <c r="G1147" s="1">
        <v>17</v>
      </c>
      <c r="H1147" s="1" t="s">
        <v>2091</v>
      </c>
      <c r="I1147" s="1" t="s">
        <v>44</v>
      </c>
      <c r="J1147" s="1" t="s">
        <v>40</v>
      </c>
      <c r="K1147" s="1" t="str">
        <f>IF(Tabela1[[#This Row],[Situação da Obra]]="Inacabada - PC Técnica Concluída","Inacabada",Tabela1[[#This Row],[Situação da Obra]])</f>
        <v>Inacabada</v>
      </c>
      <c r="L1147" s="1" t="s">
        <v>204</v>
      </c>
      <c r="M1147" s="4">
        <v>43202</v>
      </c>
      <c r="N1147" s="5">
        <v>0.99770000000000003</v>
      </c>
      <c r="O1147" s="4">
        <v>43199</v>
      </c>
      <c r="P1147" s="1" t="s">
        <v>199</v>
      </c>
      <c r="Q1147" s="1" t="s">
        <v>1992</v>
      </c>
      <c r="R1147" s="1" t="s">
        <v>32</v>
      </c>
      <c r="S1147" s="1" t="s">
        <v>2035</v>
      </c>
      <c r="T1147" s="1" t="s">
        <v>201</v>
      </c>
      <c r="U1147" s="6">
        <v>132007.99</v>
      </c>
      <c r="V1147" s="6">
        <v>133145.59</v>
      </c>
      <c r="W1147" s="6">
        <v>0</v>
      </c>
      <c r="X1147" s="6">
        <v>133145.59</v>
      </c>
      <c r="Y1147" s="6">
        <v>0</v>
      </c>
      <c r="Z1147" s="7">
        <v>44903</v>
      </c>
      <c r="AA11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47" s="35" t="str">
        <f>IFERROR(
                    _xlfn.XLOOKUP(Tabela1[[#This Row],[ID]],'Base_Solicitações MP'!B:B,'Base_Solicitações MP'!R:R),
                    "Não enviada")</f>
        <v>Não enviada</v>
      </c>
      <c r="AC1147" s="15" t="str">
        <f>_xlfn.CONCAT(Tabela1[[#This Row],[Município]],"/",Tabela1[[#This Row],[UF]])</f>
        <v>Buriti Bravo/MA</v>
      </c>
    </row>
    <row r="1148" spans="1:29" x14ac:dyDescent="0.25">
      <c r="A1148" s="14" t="s">
        <v>705</v>
      </c>
      <c r="B1148" s="2" t="s">
        <v>9231</v>
      </c>
      <c r="C1148" s="2" t="s">
        <v>12097</v>
      </c>
      <c r="D1148" s="3" t="s">
        <v>2090</v>
      </c>
      <c r="E1148" s="1" t="s">
        <v>2092</v>
      </c>
      <c r="F1148" s="1">
        <v>2014</v>
      </c>
      <c r="G1148" s="1">
        <v>17</v>
      </c>
      <c r="H1148" s="1" t="s">
        <v>2091</v>
      </c>
      <c r="I1148" s="1" t="s">
        <v>44</v>
      </c>
      <c r="J1148" s="1" t="s">
        <v>40</v>
      </c>
      <c r="K1148" s="1" t="str">
        <f>IF(Tabela1[[#This Row],[Situação da Obra]]="Inacabada - PC Técnica Concluída","Inacabada",Tabela1[[#This Row],[Situação da Obra]])</f>
        <v>Inacabada</v>
      </c>
      <c r="L1148" s="1" t="s">
        <v>204</v>
      </c>
      <c r="M1148" s="4">
        <v>43202</v>
      </c>
      <c r="N1148" s="5">
        <v>0.60580000000000001</v>
      </c>
      <c r="O1148" s="4">
        <v>43199</v>
      </c>
      <c r="P1148" s="1" t="s">
        <v>199</v>
      </c>
      <c r="Q1148" s="1" t="s">
        <v>1992</v>
      </c>
      <c r="R1148" s="1" t="s">
        <v>32</v>
      </c>
      <c r="S1148" s="1" t="s">
        <v>2035</v>
      </c>
      <c r="T1148" s="1" t="s">
        <v>201</v>
      </c>
      <c r="U1148" s="6">
        <v>132007.99</v>
      </c>
      <c r="V1148" s="6">
        <v>133156.32</v>
      </c>
      <c r="W1148" s="6">
        <v>0</v>
      </c>
      <c r="X1148" s="6">
        <v>133156.32</v>
      </c>
      <c r="Y1148" s="6">
        <v>0</v>
      </c>
      <c r="Z1148" s="7">
        <v>44903</v>
      </c>
      <c r="AA11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48" s="35" t="str">
        <f>IFERROR(
                    _xlfn.XLOOKUP(Tabela1[[#This Row],[ID]],'Base_Solicitações MP'!B:B,'Base_Solicitações MP'!R:R),
                    "Não enviada")</f>
        <v>Não enviada</v>
      </c>
      <c r="AC1148" s="15" t="str">
        <f>_xlfn.CONCAT(Tabela1[[#This Row],[Município]],"/",Tabela1[[#This Row],[UF]])</f>
        <v>Buriti Bravo/MA</v>
      </c>
    </row>
    <row r="1149" spans="1:29" x14ac:dyDescent="0.25">
      <c r="A1149" s="14" t="s">
        <v>705</v>
      </c>
      <c r="B1149" s="2" t="s">
        <v>9232</v>
      </c>
      <c r="C1149" s="2" t="s">
        <v>8745</v>
      </c>
      <c r="D1149" s="3" t="s">
        <v>2090</v>
      </c>
      <c r="E1149" s="1">
        <v>9115</v>
      </c>
      <c r="F1149" s="1">
        <v>2014</v>
      </c>
      <c r="G1149" s="1">
        <v>17</v>
      </c>
      <c r="H1149" s="1" t="s">
        <v>2091</v>
      </c>
      <c r="I1149" s="1" t="s">
        <v>44</v>
      </c>
      <c r="J1149" s="1" t="s">
        <v>40</v>
      </c>
      <c r="K1149" s="1" t="str">
        <f>IF(Tabela1[[#This Row],[Situação da Obra]]="Inacabada - PC Técnica Concluída","Inacabada",Tabela1[[#This Row],[Situação da Obra]])</f>
        <v>Inacabada</v>
      </c>
      <c r="L1149" s="1" t="s">
        <v>204</v>
      </c>
      <c r="M1149" s="4">
        <v>43202</v>
      </c>
      <c r="N1149" s="5">
        <v>0.99099999999999999</v>
      </c>
      <c r="O1149" s="4">
        <v>43180</v>
      </c>
      <c r="P1149" s="1" t="s">
        <v>199</v>
      </c>
      <c r="Q1149" s="1" t="s">
        <v>1992</v>
      </c>
      <c r="R1149" s="1" t="s">
        <v>32</v>
      </c>
      <c r="S1149" s="1" t="s">
        <v>2035</v>
      </c>
      <c r="T1149" s="1" t="s">
        <v>201</v>
      </c>
      <c r="U1149" s="6">
        <v>132007.99</v>
      </c>
      <c r="V1149" s="6">
        <v>133141.31</v>
      </c>
      <c r="W1149" s="6">
        <v>0</v>
      </c>
      <c r="X1149" s="6">
        <v>133141.31</v>
      </c>
      <c r="Y1149" s="6">
        <v>0</v>
      </c>
      <c r="Z1149" s="7">
        <v>44903</v>
      </c>
      <c r="AA11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49" s="35" t="str">
        <f>IFERROR(
                    _xlfn.XLOOKUP(Tabela1[[#This Row],[ID]],'Base_Solicitações MP'!B:B,'Base_Solicitações MP'!R:R),
                    "Não enviada")</f>
        <v>Não enviada</v>
      </c>
      <c r="AC1149" s="15" t="str">
        <f>_xlfn.CONCAT(Tabela1[[#This Row],[Município]],"/",Tabela1[[#This Row],[UF]])</f>
        <v>Buriti Bravo/MA</v>
      </c>
    </row>
    <row r="1150" spans="1:29" x14ac:dyDescent="0.25">
      <c r="A1150" s="14" t="s">
        <v>705</v>
      </c>
      <c r="B1150" s="2" t="s">
        <v>7868</v>
      </c>
      <c r="C1150" s="2" t="s">
        <v>12098</v>
      </c>
      <c r="D1150" s="3" t="s">
        <v>2093</v>
      </c>
      <c r="E1150" s="1">
        <v>9136</v>
      </c>
      <c r="F1150" s="1">
        <v>2014</v>
      </c>
      <c r="G1150" s="1">
        <v>2</v>
      </c>
      <c r="H1150" s="1" t="s">
        <v>2094</v>
      </c>
      <c r="I1150" s="1" t="s">
        <v>47</v>
      </c>
      <c r="J1150" s="1" t="s">
        <v>29</v>
      </c>
      <c r="K1150" s="1" t="str">
        <f>IF(Tabela1[[#This Row],[Situação da Obra]]="Inacabada - PC Técnica Concluída","Inacabada",Tabela1[[#This Row],[Situação da Obra]])</f>
        <v>Inacabada</v>
      </c>
      <c r="L1150" s="1" t="s">
        <v>204</v>
      </c>
      <c r="M1150" s="4">
        <v>44915</v>
      </c>
      <c r="N1150" s="5">
        <v>0.94269999999999998</v>
      </c>
      <c r="O1150" s="4">
        <v>43676</v>
      </c>
      <c r="P1150" s="1" t="s">
        <v>199</v>
      </c>
      <c r="Q1150" s="1" t="s">
        <v>1992</v>
      </c>
      <c r="R1150" s="1" t="s">
        <v>32</v>
      </c>
      <c r="S1150" s="1" t="s">
        <v>200</v>
      </c>
      <c r="T1150" s="1" t="s">
        <v>201</v>
      </c>
      <c r="U1150" s="6">
        <v>871931.25</v>
      </c>
      <c r="V1150" s="6">
        <v>872323.65</v>
      </c>
      <c r="W1150" s="6">
        <v>0</v>
      </c>
      <c r="X1150" s="6">
        <v>872323.65</v>
      </c>
      <c r="Y1150" s="6">
        <v>0</v>
      </c>
      <c r="Z1150" s="7">
        <v>43717</v>
      </c>
      <c r="AA11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50" s="35" t="str">
        <f>IFERROR(
                    _xlfn.XLOOKUP(Tabela1[[#This Row],[ID]],'Base_Solicitações MP'!B:B,'Base_Solicitações MP'!R:R),
                    "Não enviada")</f>
        <v>Diligência</v>
      </c>
      <c r="AC1150" s="15" t="str">
        <f>_xlfn.CONCAT(Tabela1[[#This Row],[Município]],"/",Tabela1[[#This Row],[UF]])</f>
        <v>Santa Fé do Araguaia/TO</v>
      </c>
    </row>
    <row r="1151" spans="1:29" x14ac:dyDescent="0.25">
      <c r="A1151" s="14" t="s">
        <v>705</v>
      </c>
      <c r="B1151" s="2" t="s">
        <v>7862</v>
      </c>
      <c r="C1151" s="2" t="s">
        <v>12099</v>
      </c>
      <c r="D1151" s="3" t="s">
        <v>2093</v>
      </c>
      <c r="E1151" s="1">
        <v>9136</v>
      </c>
      <c r="F1151" s="1">
        <v>2014</v>
      </c>
      <c r="G1151" s="1">
        <v>2</v>
      </c>
      <c r="H1151" s="1" t="s">
        <v>2094</v>
      </c>
      <c r="I1151" s="1" t="s">
        <v>47</v>
      </c>
      <c r="J1151" s="1" t="s">
        <v>29</v>
      </c>
      <c r="K1151" s="1" t="str">
        <f>IF(Tabela1[[#This Row],[Situação da Obra]]="Inacabada - PC Técnica Concluída","Inacabada",Tabela1[[#This Row],[Situação da Obra]])</f>
        <v>Inacabada</v>
      </c>
      <c r="L1151" s="1" t="s">
        <v>204</v>
      </c>
      <c r="M1151" s="4">
        <v>44915</v>
      </c>
      <c r="N1151" s="5">
        <v>0.91210000000000002</v>
      </c>
      <c r="O1151" s="4">
        <v>43752</v>
      </c>
      <c r="P1151" s="1" t="s">
        <v>199</v>
      </c>
      <c r="Q1151" s="1" t="s">
        <v>1992</v>
      </c>
      <c r="R1151" s="1" t="s">
        <v>32</v>
      </c>
      <c r="S1151" s="1" t="s">
        <v>200</v>
      </c>
      <c r="T1151" s="1" t="s">
        <v>201</v>
      </c>
      <c r="U1151" s="6">
        <v>871660.71</v>
      </c>
      <c r="V1151" s="6">
        <v>871631.39</v>
      </c>
      <c r="W1151" s="6">
        <v>0</v>
      </c>
      <c r="X1151" s="6">
        <v>871631.39</v>
      </c>
      <c r="Y1151" s="6">
        <v>0</v>
      </c>
      <c r="Z1151" s="7">
        <v>43717</v>
      </c>
      <c r="AA11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51" s="35" t="str">
        <f>IFERROR(
                    _xlfn.XLOOKUP(Tabela1[[#This Row],[ID]],'Base_Solicitações MP'!B:B,'Base_Solicitações MP'!R:R),
                    "Não enviada")</f>
        <v>Diligência</v>
      </c>
      <c r="AC1151" s="15" t="str">
        <f>_xlfn.CONCAT(Tabela1[[#This Row],[Município]],"/",Tabela1[[#This Row],[UF]])</f>
        <v>Santa Fé do Araguaia/TO</v>
      </c>
    </row>
    <row r="1152" spans="1:29" x14ac:dyDescent="0.25">
      <c r="A1152" s="14" t="s">
        <v>705</v>
      </c>
      <c r="B1152" s="2" t="s">
        <v>9233</v>
      </c>
      <c r="C1152" s="2" t="s">
        <v>12100</v>
      </c>
      <c r="D1152" s="3" t="s">
        <v>2095</v>
      </c>
      <c r="E1152" s="1">
        <v>7520</v>
      </c>
      <c r="F1152" s="1">
        <v>2014</v>
      </c>
      <c r="G1152" s="1">
        <v>4</v>
      </c>
      <c r="H1152" s="1" t="s">
        <v>2096</v>
      </c>
      <c r="I1152" s="1" t="s">
        <v>184</v>
      </c>
      <c r="J1152" s="1" t="s">
        <v>40</v>
      </c>
      <c r="K1152" s="1" t="str">
        <f>IF(Tabela1[[#This Row],[Situação da Obra]]="Inacabada - PC Técnica Concluída","Inacabada",Tabela1[[#This Row],[Situação da Obra]])</f>
        <v>Inacabada</v>
      </c>
      <c r="L1152" s="1" t="s">
        <v>204</v>
      </c>
      <c r="M1152" s="4">
        <v>43284</v>
      </c>
      <c r="N1152" s="5">
        <v>0.52959999999999996</v>
      </c>
      <c r="O1152" s="4">
        <v>43181</v>
      </c>
      <c r="P1152" s="1" t="s">
        <v>199</v>
      </c>
      <c r="Q1152" s="1" t="s">
        <v>1992</v>
      </c>
      <c r="R1152" s="1" t="s">
        <v>32</v>
      </c>
      <c r="S1152" s="1" t="s">
        <v>205</v>
      </c>
      <c r="T1152" s="1" t="s">
        <v>201</v>
      </c>
      <c r="U1152" s="6">
        <v>925668.11</v>
      </c>
      <c r="V1152" s="6">
        <v>954231.99</v>
      </c>
      <c r="W1152" s="6">
        <v>0</v>
      </c>
      <c r="X1152" s="6">
        <v>954231.99</v>
      </c>
      <c r="Y1152" s="6">
        <v>0</v>
      </c>
      <c r="Z1152" s="7">
        <v>43223</v>
      </c>
      <c r="AA11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52" s="35" t="str">
        <f>IFERROR(
                    _xlfn.XLOOKUP(Tabela1[[#This Row],[ID]],'Base_Solicitações MP'!B:B,'Base_Solicitações MP'!R:R),
                    "Não enviada")</f>
        <v>Aguardando Análise FNDE</v>
      </c>
      <c r="AC1152" s="15" t="str">
        <f>_xlfn.CONCAT(Tabela1[[#This Row],[Município]],"/",Tabela1[[#This Row],[UF]])</f>
        <v>Soure/PA</v>
      </c>
    </row>
    <row r="1153" spans="1:29" x14ac:dyDescent="0.25">
      <c r="A1153" s="14" t="s">
        <v>705</v>
      </c>
      <c r="B1153" s="2" t="s">
        <v>9234</v>
      </c>
      <c r="C1153" s="2" t="s">
        <v>12101</v>
      </c>
      <c r="D1153" s="3" t="s">
        <v>2097</v>
      </c>
      <c r="E1153" s="1" t="s">
        <v>2098</v>
      </c>
      <c r="F1153" s="1">
        <v>2012</v>
      </c>
      <c r="G1153" s="1">
        <v>14</v>
      </c>
      <c r="H1153" s="1" t="s">
        <v>2099</v>
      </c>
      <c r="I1153" s="1" t="s">
        <v>352</v>
      </c>
      <c r="J1153" s="1" t="s">
        <v>40</v>
      </c>
      <c r="K1153" s="1" t="str">
        <f>IF(Tabela1[[#This Row],[Situação da Obra]]="Inacabada - PC Técnica Concluída","Inacabada",Tabela1[[#This Row],[Situação da Obra]])</f>
        <v>Inacabada</v>
      </c>
      <c r="L1153" s="1" t="s">
        <v>30</v>
      </c>
      <c r="M1153" s="4">
        <v>43432</v>
      </c>
      <c r="N1153" s="5">
        <v>0.65280000000000005</v>
      </c>
      <c r="O1153" s="4">
        <v>43312</v>
      </c>
      <c r="P1153" s="1" t="s">
        <v>709</v>
      </c>
      <c r="Q1153" s="1" t="s">
        <v>710</v>
      </c>
      <c r="R1153" s="1" t="s">
        <v>168</v>
      </c>
      <c r="S1153" s="1" t="s">
        <v>716</v>
      </c>
      <c r="T1153" s="1" t="s">
        <v>712</v>
      </c>
      <c r="U1153" s="6">
        <v>637742.43999999994</v>
      </c>
      <c r="V1153" s="6">
        <v>495864.46</v>
      </c>
      <c r="W1153" s="6">
        <v>0</v>
      </c>
      <c r="X1153" s="6">
        <v>495864.46</v>
      </c>
      <c r="Y1153" s="6">
        <v>0</v>
      </c>
      <c r="Z1153" s="7">
        <v>43333</v>
      </c>
      <c r="AA11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53" s="35" t="str">
        <f>IFERROR(
                    _xlfn.XLOOKUP(Tabela1[[#This Row],[ID]],'Base_Solicitações MP'!B:B,'Base_Solicitações MP'!R:R),
                    "Não enviada")</f>
        <v>Aguardando Análise FNDE</v>
      </c>
      <c r="AC1153" s="15" t="str">
        <f>_xlfn.CONCAT(Tabela1[[#This Row],[Município]],"/",Tabela1[[#This Row],[UF]])</f>
        <v>Rio Largo/AL</v>
      </c>
    </row>
    <row r="1154" spans="1:29" x14ac:dyDescent="0.25">
      <c r="A1154" s="14" t="s">
        <v>705</v>
      </c>
      <c r="B1154" s="2" t="s">
        <v>9235</v>
      </c>
      <c r="C1154" s="2" t="s">
        <v>12102</v>
      </c>
      <c r="D1154" s="3" t="s">
        <v>2097</v>
      </c>
      <c r="E1154" s="1" t="s">
        <v>2098</v>
      </c>
      <c r="F1154" s="1">
        <v>2012</v>
      </c>
      <c r="G1154" s="1">
        <v>14</v>
      </c>
      <c r="H1154" s="1" t="s">
        <v>2100</v>
      </c>
      <c r="I1154" s="1" t="s">
        <v>352</v>
      </c>
      <c r="J1154" s="1" t="s">
        <v>40</v>
      </c>
      <c r="K1154" s="1" t="str">
        <f>IF(Tabela1[[#This Row],[Situação da Obra]]="Inacabada - PC Técnica Concluída","Inacabada",Tabela1[[#This Row],[Situação da Obra]])</f>
        <v>Inacabada</v>
      </c>
      <c r="L1154" s="1" t="s">
        <v>30</v>
      </c>
      <c r="M1154" s="4">
        <v>43432</v>
      </c>
      <c r="N1154" s="5">
        <v>0.2994</v>
      </c>
      <c r="O1154" s="4">
        <v>43312</v>
      </c>
      <c r="P1154" s="1" t="s">
        <v>709</v>
      </c>
      <c r="Q1154" s="1" t="s">
        <v>710</v>
      </c>
      <c r="R1154" s="1" t="s">
        <v>168</v>
      </c>
      <c r="S1154" s="1" t="s">
        <v>716</v>
      </c>
      <c r="T1154" s="1" t="s">
        <v>712</v>
      </c>
      <c r="U1154" s="6">
        <v>648016.53</v>
      </c>
      <c r="V1154" s="6">
        <v>495864.46</v>
      </c>
      <c r="W1154" s="6">
        <v>0</v>
      </c>
      <c r="X1154" s="6">
        <v>495864.46</v>
      </c>
      <c r="Y1154" s="6">
        <v>0</v>
      </c>
      <c r="Z1154" s="7">
        <v>43333</v>
      </c>
      <c r="AA11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54" s="35" t="str">
        <f>IFERROR(
                    _xlfn.XLOOKUP(Tabela1[[#This Row],[ID]],'Base_Solicitações MP'!B:B,'Base_Solicitações MP'!R:R),
                    "Não enviada")</f>
        <v>Aguardando Análise FNDE</v>
      </c>
      <c r="AC1154" s="15" t="str">
        <f>_xlfn.CONCAT(Tabela1[[#This Row],[Município]],"/",Tabela1[[#This Row],[UF]])</f>
        <v>São Miguel dos Campos/AL</v>
      </c>
    </row>
    <row r="1155" spans="1:29" x14ac:dyDescent="0.25">
      <c r="A1155" s="14" t="s">
        <v>705</v>
      </c>
      <c r="B1155" s="2" t="s">
        <v>9236</v>
      </c>
      <c r="C1155" s="2" t="s">
        <v>12103</v>
      </c>
      <c r="D1155" s="3" t="s">
        <v>2097</v>
      </c>
      <c r="E1155" s="1" t="s">
        <v>2098</v>
      </c>
      <c r="F1155" s="1">
        <v>2012</v>
      </c>
      <c r="G1155" s="1">
        <v>14</v>
      </c>
      <c r="H1155" s="1" t="s">
        <v>418</v>
      </c>
      <c r="I1155" s="1" t="s">
        <v>352</v>
      </c>
      <c r="J1155" s="1" t="s">
        <v>40</v>
      </c>
      <c r="K1155" s="1" t="str">
        <f>IF(Tabela1[[#This Row],[Situação da Obra]]="Inacabada - PC Técnica Concluída","Inacabada",Tabela1[[#This Row],[Situação da Obra]])</f>
        <v>Inacabada</v>
      </c>
      <c r="L1155" s="1" t="s">
        <v>30</v>
      </c>
      <c r="M1155" s="4">
        <v>43432</v>
      </c>
      <c r="N1155" s="5">
        <v>0.27700000000000002</v>
      </c>
      <c r="O1155" s="4">
        <v>43311</v>
      </c>
      <c r="P1155" s="1" t="s">
        <v>709</v>
      </c>
      <c r="Q1155" s="1" t="s">
        <v>710</v>
      </c>
      <c r="R1155" s="1" t="s">
        <v>168</v>
      </c>
      <c r="S1155" s="1" t="s">
        <v>716</v>
      </c>
      <c r="T1155" s="1" t="s">
        <v>712</v>
      </c>
      <c r="U1155" s="6">
        <v>637742.43999999994</v>
      </c>
      <c r="V1155" s="6">
        <v>495864.46</v>
      </c>
      <c r="W1155" s="6">
        <v>0</v>
      </c>
      <c r="X1155" s="6">
        <v>495864.46</v>
      </c>
      <c r="Y1155" s="6">
        <v>0</v>
      </c>
      <c r="Z1155" s="7">
        <v>43333</v>
      </c>
      <c r="AA11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55" s="35" t="str">
        <f>IFERROR(
                    _xlfn.XLOOKUP(Tabela1[[#This Row],[ID]],'Base_Solicitações MP'!B:B,'Base_Solicitações MP'!R:R),
                    "Não enviada")</f>
        <v>Aguardando Análise FNDE</v>
      </c>
      <c r="AC1155" s="15" t="str">
        <f>_xlfn.CONCAT(Tabela1[[#This Row],[Município]],"/",Tabela1[[#This Row],[UF]])</f>
        <v>Maceió/AL</v>
      </c>
    </row>
    <row r="1156" spans="1:29" x14ac:dyDescent="0.25">
      <c r="A1156" s="14" t="s">
        <v>705</v>
      </c>
      <c r="B1156" s="2" t="s">
        <v>9237</v>
      </c>
      <c r="C1156" s="2" t="s">
        <v>12104</v>
      </c>
      <c r="D1156" s="2" t="s">
        <v>2101</v>
      </c>
      <c r="E1156" s="1" t="s">
        <v>2102</v>
      </c>
      <c r="F1156" s="1">
        <v>2012</v>
      </c>
      <c r="G1156" s="1">
        <v>58</v>
      </c>
      <c r="H1156" s="1" t="s">
        <v>2103</v>
      </c>
      <c r="I1156" s="1" t="s">
        <v>63</v>
      </c>
      <c r="J1156" s="1" t="s">
        <v>56</v>
      </c>
      <c r="K1156" s="1" t="str">
        <f>IF(Tabela1[[#This Row],[Situação da Obra]]="Inacabada - PC Técnica Concluída","Inacabada",Tabela1[[#This Row],[Situação da Obra]])</f>
        <v>Paralisada</v>
      </c>
      <c r="L1156" s="1" t="s">
        <v>30</v>
      </c>
      <c r="M1156" s="4">
        <v>43914</v>
      </c>
      <c r="N1156" s="5">
        <v>0.59030000000000005</v>
      </c>
      <c r="O1156" s="4">
        <v>45044</v>
      </c>
      <c r="P1156" s="1" t="s">
        <v>1935</v>
      </c>
      <c r="Q1156" s="1" t="s">
        <v>710</v>
      </c>
      <c r="R1156" s="1" t="s">
        <v>168</v>
      </c>
      <c r="S1156" s="1" t="s">
        <v>1936</v>
      </c>
      <c r="T1156" s="1" t="s">
        <v>712</v>
      </c>
      <c r="U1156" s="6">
        <v>225642.61</v>
      </c>
      <c r="V1156" s="6">
        <v>182699.76</v>
      </c>
      <c r="W1156" s="6">
        <v>0</v>
      </c>
      <c r="X1156" s="6">
        <v>182699.76</v>
      </c>
      <c r="Y1156" s="6">
        <v>853194.48</v>
      </c>
      <c r="Z1156" s="7">
        <v>45128</v>
      </c>
      <c r="AA11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56" s="35" t="str">
        <f>IFERROR(
                    _xlfn.XLOOKUP(Tabela1[[#This Row],[ID]],'Base_Solicitações MP'!B:B,'Base_Solicitações MP'!R:R),
                    "Não enviada")</f>
        <v>Diligência</v>
      </c>
      <c r="AC1156" s="15" t="str">
        <f>_xlfn.CONCAT(Tabela1[[#This Row],[Município]],"/",Tabela1[[#This Row],[UF]])</f>
        <v>Uruaçu/GO</v>
      </c>
    </row>
    <row r="1157" spans="1:29" x14ac:dyDescent="0.25">
      <c r="A1157" s="14" t="s">
        <v>705</v>
      </c>
      <c r="B1157" s="2" t="s">
        <v>9238</v>
      </c>
      <c r="C1157" s="2" t="s">
        <v>12105</v>
      </c>
      <c r="D1157" s="2" t="s">
        <v>2101</v>
      </c>
      <c r="E1157" s="1" t="s">
        <v>2102</v>
      </c>
      <c r="F1157" s="1">
        <v>2012</v>
      </c>
      <c r="G1157" s="1">
        <v>58</v>
      </c>
      <c r="H1157" s="1" t="s">
        <v>2104</v>
      </c>
      <c r="I1157" s="1" t="s">
        <v>63</v>
      </c>
      <c r="J1157" s="1" t="s">
        <v>56</v>
      </c>
      <c r="K1157" s="1" t="str">
        <f>IF(Tabela1[[#This Row],[Situação da Obra]]="Inacabada - PC Técnica Concluída","Inacabada",Tabela1[[#This Row],[Situação da Obra]])</f>
        <v>Paralisada</v>
      </c>
      <c r="L1157" s="1" t="s">
        <v>30</v>
      </c>
      <c r="M1157" s="4">
        <v>44070</v>
      </c>
      <c r="N1157" s="5">
        <v>0.88649999999999995</v>
      </c>
      <c r="O1157" s="4">
        <v>45048</v>
      </c>
      <c r="P1157" s="1" t="s">
        <v>1935</v>
      </c>
      <c r="Q1157" s="1" t="s">
        <v>710</v>
      </c>
      <c r="R1157" s="1" t="s">
        <v>168</v>
      </c>
      <c r="S1157" s="1" t="s">
        <v>1936</v>
      </c>
      <c r="T1157" s="1" t="s">
        <v>712</v>
      </c>
      <c r="U1157" s="6">
        <v>228891.89</v>
      </c>
      <c r="V1157" s="6">
        <v>182702.76</v>
      </c>
      <c r="W1157" s="6">
        <v>0</v>
      </c>
      <c r="X1157" s="6">
        <v>182702.76</v>
      </c>
      <c r="Y1157" s="6">
        <v>853194.48</v>
      </c>
      <c r="Z1157" s="7">
        <v>45128</v>
      </c>
      <c r="AA11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57" s="35" t="str">
        <f>IFERROR(
                    _xlfn.XLOOKUP(Tabela1[[#This Row],[ID]],'Base_Solicitações MP'!B:B,'Base_Solicitações MP'!R:R),
                    "Não enviada")</f>
        <v>Diligência</v>
      </c>
      <c r="AC1157" s="15" t="str">
        <f>_xlfn.CONCAT(Tabela1[[#This Row],[Município]],"/",Tabela1[[#This Row],[UF]])</f>
        <v>Itumbiara/GO</v>
      </c>
    </row>
    <row r="1158" spans="1:29" x14ac:dyDescent="0.25">
      <c r="A1158" s="14" t="s">
        <v>705</v>
      </c>
      <c r="B1158" s="2" t="s">
        <v>9239</v>
      </c>
      <c r="C1158" s="2" t="s">
        <v>12106</v>
      </c>
      <c r="D1158" s="2" t="s">
        <v>2101</v>
      </c>
      <c r="E1158" s="1" t="s">
        <v>2102</v>
      </c>
      <c r="F1158" s="1">
        <v>2012</v>
      </c>
      <c r="G1158" s="1">
        <v>58</v>
      </c>
      <c r="H1158" s="1" t="s">
        <v>2105</v>
      </c>
      <c r="I1158" s="1" t="s">
        <v>63</v>
      </c>
      <c r="J1158" s="1" t="s">
        <v>56</v>
      </c>
      <c r="K1158" s="1" t="str">
        <f>IF(Tabela1[[#This Row],[Situação da Obra]]="Inacabada - PC Técnica Concluída","Inacabada",Tabela1[[#This Row],[Situação da Obra]])</f>
        <v>Paralisada</v>
      </c>
      <c r="L1158" s="1" t="s">
        <v>30</v>
      </c>
      <c r="M1158" s="4">
        <v>43789</v>
      </c>
      <c r="N1158" s="5">
        <v>0.23780000000000001</v>
      </c>
      <c r="O1158" s="4">
        <v>45008</v>
      </c>
      <c r="P1158" s="1" t="s">
        <v>1935</v>
      </c>
      <c r="Q1158" s="1" t="s">
        <v>710</v>
      </c>
      <c r="R1158" s="1" t="s">
        <v>168</v>
      </c>
      <c r="S1158" s="1" t="s">
        <v>1936</v>
      </c>
      <c r="T1158" s="1" t="s">
        <v>712</v>
      </c>
      <c r="U1158" s="6">
        <v>239997.93</v>
      </c>
      <c r="V1158" s="6">
        <v>182699.76</v>
      </c>
      <c r="W1158" s="6">
        <v>0</v>
      </c>
      <c r="X1158" s="6">
        <v>182699.76</v>
      </c>
      <c r="Y1158" s="6">
        <v>853194.48</v>
      </c>
      <c r="Z1158" s="7">
        <v>45128</v>
      </c>
      <c r="AA11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58" s="35" t="str">
        <f>IFERROR(
                    _xlfn.XLOOKUP(Tabela1[[#This Row],[ID]],'Base_Solicitações MP'!B:B,'Base_Solicitações MP'!R:R),
                    "Não enviada")</f>
        <v>Não enviada</v>
      </c>
      <c r="AC1158" s="15" t="str">
        <f>_xlfn.CONCAT(Tabela1[[#This Row],[Município]],"/",Tabela1[[#This Row],[UF]])</f>
        <v>Anicuns/GO</v>
      </c>
    </row>
    <row r="1159" spans="1:29" x14ac:dyDescent="0.25">
      <c r="A1159" s="14" t="s">
        <v>705</v>
      </c>
      <c r="B1159" s="2" t="s">
        <v>9240</v>
      </c>
      <c r="C1159" s="2" t="s">
        <v>12107</v>
      </c>
      <c r="D1159" s="3" t="s">
        <v>2106</v>
      </c>
      <c r="E1159" s="1" t="s">
        <v>2107</v>
      </c>
      <c r="F1159" s="1">
        <v>2012</v>
      </c>
      <c r="G1159" s="1">
        <v>92</v>
      </c>
      <c r="H1159" s="1" t="s">
        <v>427</v>
      </c>
      <c r="I1159" s="1" t="s">
        <v>184</v>
      </c>
      <c r="J1159" s="1" t="s">
        <v>40</v>
      </c>
      <c r="K1159" s="1" t="str">
        <f>IF(Tabela1[[#This Row],[Situação da Obra]]="Inacabada - PC Técnica Concluída","Inacabada",Tabela1[[#This Row],[Situação da Obra]])</f>
        <v>Inacabada</v>
      </c>
      <c r="L1159" s="1" t="s">
        <v>30</v>
      </c>
      <c r="M1159" s="4">
        <v>43651</v>
      </c>
      <c r="N1159" s="5">
        <v>1.2999999999999999E-2</v>
      </c>
      <c r="O1159" s="4">
        <v>43633</v>
      </c>
      <c r="P1159" s="1" t="s">
        <v>709</v>
      </c>
      <c r="Q1159" s="1" t="s">
        <v>710</v>
      </c>
      <c r="R1159" s="1" t="s">
        <v>168</v>
      </c>
      <c r="S1159" s="1" t="s">
        <v>716</v>
      </c>
      <c r="T1159" s="1" t="s">
        <v>712</v>
      </c>
      <c r="U1159" s="6">
        <v>507743.82</v>
      </c>
      <c r="V1159" s="6">
        <v>509789.8</v>
      </c>
      <c r="W1159" s="6">
        <v>0</v>
      </c>
      <c r="X1159" s="6">
        <v>509789.8</v>
      </c>
      <c r="Y1159" s="6">
        <v>7159455.3200000003</v>
      </c>
      <c r="Z1159" s="7">
        <v>43464</v>
      </c>
      <c r="AA11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59" s="35" t="str">
        <f>IFERROR(
                    _xlfn.XLOOKUP(Tabela1[[#This Row],[ID]],'Base_Solicitações MP'!B:B,'Base_Solicitações MP'!R:R),
                    "Não enviada")</f>
        <v>Diligência</v>
      </c>
      <c r="AC1159" s="15" t="str">
        <f>_xlfn.CONCAT(Tabela1[[#This Row],[Município]],"/",Tabela1[[#This Row],[UF]])</f>
        <v>Breves/PA</v>
      </c>
    </row>
    <row r="1160" spans="1:29" x14ac:dyDescent="0.25">
      <c r="A1160" s="14" t="s">
        <v>705</v>
      </c>
      <c r="B1160" s="2" t="s">
        <v>9241</v>
      </c>
      <c r="C1160" s="2" t="s">
        <v>12108</v>
      </c>
      <c r="D1160" s="3" t="s">
        <v>2106</v>
      </c>
      <c r="E1160" s="1" t="s">
        <v>2107</v>
      </c>
      <c r="F1160" s="1">
        <v>2012</v>
      </c>
      <c r="G1160" s="1">
        <v>92</v>
      </c>
      <c r="H1160" s="1" t="s">
        <v>2108</v>
      </c>
      <c r="I1160" s="1" t="s">
        <v>184</v>
      </c>
      <c r="J1160" s="1" t="s">
        <v>40</v>
      </c>
      <c r="K1160" s="1" t="str">
        <f>IF(Tabela1[[#This Row],[Situação da Obra]]="Inacabada - PC Técnica Concluída","Inacabada",Tabela1[[#This Row],[Situação da Obra]])</f>
        <v>Inacabada</v>
      </c>
      <c r="L1160" s="1" t="s">
        <v>30</v>
      </c>
      <c r="M1160" s="4">
        <v>43654</v>
      </c>
      <c r="N1160" s="5">
        <v>0.2051</v>
      </c>
      <c r="O1160" s="4">
        <v>43654</v>
      </c>
      <c r="P1160" s="1" t="s">
        <v>709</v>
      </c>
      <c r="Q1160" s="1" t="s">
        <v>710</v>
      </c>
      <c r="R1160" s="1" t="s">
        <v>168</v>
      </c>
      <c r="S1160" s="1" t="s">
        <v>716</v>
      </c>
      <c r="T1160" s="1" t="s">
        <v>712</v>
      </c>
      <c r="U1160" s="6">
        <v>507743.77</v>
      </c>
      <c r="V1160" s="6">
        <v>509789.8</v>
      </c>
      <c r="W1160" s="6">
        <v>0</v>
      </c>
      <c r="X1160" s="6">
        <v>509789.8</v>
      </c>
      <c r="Y1160" s="6">
        <v>7159455.3200000003</v>
      </c>
      <c r="Z1160" s="7">
        <v>43464</v>
      </c>
      <c r="AA11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60" s="35" t="str">
        <f>IFERROR(
                    _xlfn.XLOOKUP(Tabela1[[#This Row],[ID]],'Base_Solicitações MP'!B:B,'Base_Solicitações MP'!R:R),
                    "Não enviada")</f>
        <v>Aguardando Análise FNDE</v>
      </c>
      <c r="AC1160" s="15" t="str">
        <f>_xlfn.CONCAT(Tabela1[[#This Row],[Município]],"/",Tabela1[[#This Row],[UF]])</f>
        <v>Bannach/PA</v>
      </c>
    </row>
    <row r="1161" spans="1:29" x14ac:dyDescent="0.25">
      <c r="A1161" s="14" t="s">
        <v>705</v>
      </c>
      <c r="B1161" s="2" t="s">
        <v>9242</v>
      </c>
      <c r="C1161" s="2" t="s">
        <v>12109</v>
      </c>
      <c r="D1161" s="2" t="s">
        <v>2109</v>
      </c>
      <c r="E1161" s="1" t="s">
        <v>2110</v>
      </c>
      <c r="F1161" s="1">
        <v>2012</v>
      </c>
      <c r="G1161" s="1">
        <v>66</v>
      </c>
      <c r="H1161" s="1" t="s">
        <v>159</v>
      </c>
      <c r="I1161" s="1" t="s">
        <v>160</v>
      </c>
      <c r="J1161" s="1" t="s">
        <v>56</v>
      </c>
      <c r="K1161" s="1" t="str">
        <f>IF(Tabela1[[#This Row],[Situação da Obra]]="Inacabada - PC Técnica Concluída","Inacabada",Tabela1[[#This Row],[Situação da Obra]])</f>
        <v>Paralisada</v>
      </c>
      <c r="L1161" s="1" t="s">
        <v>30</v>
      </c>
      <c r="M1161" s="4">
        <v>45009</v>
      </c>
      <c r="N1161" s="5">
        <v>0.31519999999999998</v>
      </c>
      <c r="O1161" s="4">
        <v>45009</v>
      </c>
      <c r="P1161" s="1" t="s">
        <v>1935</v>
      </c>
      <c r="Q1161" s="1" t="s">
        <v>710</v>
      </c>
      <c r="R1161" s="1" t="s">
        <v>168</v>
      </c>
      <c r="S1161" s="1" t="s">
        <v>1947</v>
      </c>
      <c r="T1161" s="1" t="s">
        <v>712</v>
      </c>
      <c r="U1161" s="6">
        <v>300174.46999999997</v>
      </c>
      <c r="V1161" s="6">
        <v>239947.53</v>
      </c>
      <c r="W1161" s="6">
        <v>0</v>
      </c>
      <c r="X1161" s="6">
        <v>239947.53</v>
      </c>
      <c r="Y1161" s="6">
        <v>271657.59999999998</v>
      </c>
      <c r="Z1161" s="7">
        <v>45182</v>
      </c>
      <c r="AA11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61" s="35" t="str">
        <f>IFERROR(
                    _xlfn.XLOOKUP(Tabela1[[#This Row],[ID]],'Base_Solicitações MP'!B:B,'Base_Solicitações MP'!R:R),
                    "Não enviada")</f>
        <v>Aguardando Análise FNDE</v>
      </c>
      <c r="AC1161" s="15" t="str">
        <f>_xlfn.CONCAT(Tabela1[[#This Row],[Município]],"/",Tabela1[[#This Row],[UF]])</f>
        <v>Iati/PE</v>
      </c>
    </row>
    <row r="1162" spans="1:29" x14ac:dyDescent="0.25">
      <c r="A1162" s="14" t="s">
        <v>705</v>
      </c>
      <c r="B1162" s="2" t="s">
        <v>9243</v>
      </c>
      <c r="C1162" s="2" t="s">
        <v>12110</v>
      </c>
      <c r="D1162" s="3" t="s">
        <v>2111</v>
      </c>
      <c r="E1162" s="1" t="s">
        <v>2112</v>
      </c>
      <c r="F1162" s="1">
        <v>2012</v>
      </c>
      <c r="G1162" s="1">
        <v>15</v>
      </c>
      <c r="H1162" s="1" t="s">
        <v>1853</v>
      </c>
      <c r="I1162" s="1" t="s">
        <v>37</v>
      </c>
      <c r="J1162" s="1" t="s">
        <v>56</v>
      </c>
      <c r="K1162" s="1" t="str">
        <f>IF(Tabela1[[#This Row],[Situação da Obra]]="Inacabada - PC Técnica Concluída","Inacabada",Tabela1[[#This Row],[Situação da Obra]])</f>
        <v>Paralisada</v>
      </c>
      <c r="L1162" s="1" t="s">
        <v>30</v>
      </c>
      <c r="M1162" s="4">
        <v>43384</v>
      </c>
      <c r="N1162" s="5">
        <v>0.52229999999999999</v>
      </c>
      <c r="O1162" s="4">
        <v>43552</v>
      </c>
      <c r="P1162" s="1" t="s">
        <v>709</v>
      </c>
      <c r="Q1162" s="1" t="s">
        <v>710</v>
      </c>
      <c r="R1162" s="1" t="s">
        <v>168</v>
      </c>
      <c r="S1162" s="1" t="s">
        <v>716</v>
      </c>
      <c r="T1162" s="1" t="s">
        <v>712</v>
      </c>
      <c r="U1162" s="6">
        <v>517309.06</v>
      </c>
      <c r="V1162" s="6">
        <v>509484.39</v>
      </c>
      <c r="W1162" s="6">
        <v>0</v>
      </c>
      <c r="X1162" s="6">
        <v>509484.39</v>
      </c>
      <c r="Y1162" s="6">
        <v>135977.26999999999</v>
      </c>
      <c r="Z1162" s="7">
        <v>45064</v>
      </c>
      <c r="AA11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62" s="35" t="str">
        <f>IFERROR(
                    _xlfn.XLOOKUP(Tabela1[[#This Row],[ID]],'Base_Solicitações MP'!B:B,'Base_Solicitações MP'!R:R),
                    "Não enviada")</f>
        <v>Não enviada</v>
      </c>
      <c r="AC1162" s="15" t="str">
        <f>_xlfn.CONCAT(Tabela1[[#This Row],[Município]],"/",Tabela1[[#This Row],[UF]])</f>
        <v>José de Freitas/PI</v>
      </c>
    </row>
    <row r="1163" spans="1:29" x14ac:dyDescent="0.25">
      <c r="A1163" s="14" t="s">
        <v>705</v>
      </c>
      <c r="B1163" s="2" t="s">
        <v>9244</v>
      </c>
      <c r="C1163" s="2" t="s">
        <v>12111</v>
      </c>
      <c r="D1163" s="3" t="s">
        <v>2111</v>
      </c>
      <c r="E1163" s="1" t="s">
        <v>2112</v>
      </c>
      <c r="F1163" s="1">
        <v>2012</v>
      </c>
      <c r="G1163" s="1">
        <v>15</v>
      </c>
      <c r="H1163" s="1" t="s">
        <v>1853</v>
      </c>
      <c r="I1163" s="1" t="s">
        <v>37</v>
      </c>
      <c r="J1163" s="1" t="s">
        <v>56</v>
      </c>
      <c r="K1163" s="1" t="str">
        <f>IF(Tabela1[[#This Row],[Situação da Obra]]="Inacabada - PC Técnica Concluída","Inacabada",Tabela1[[#This Row],[Situação da Obra]])</f>
        <v>Paralisada</v>
      </c>
      <c r="L1163" s="1" t="s">
        <v>30</v>
      </c>
      <c r="M1163" s="4">
        <v>43490</v>
      </c>
      <c r="N1163" s="5">
        <v>0.62819999999999998</v>
      </c>
      <c r="O1163" s="4">
        <v>43570</v>
      </c>
      <c r="P1163" s="1" t="s">
        <v>709</v>
      </c>
      <c r="Q1163" s="1" t="s">
        <v>710</v>
      </c>
      <c r="R1163" s="1" t="s">
        <v>168</v>
      </c>
      <c r="S1163" s="1" t="s">
        <v>716</v>
      </c>
      <c r="T1163" s="1" t="s">
        <v>712</v>
      </c>
      <c r="U1163" s="6">
        <v>517309.06</v>
      </c>
      <c r="V1163" s="6">
        <v>509484.39</v>
      </c>
      <c r="W1163" s="6">
        <v>0</v>
      </c>
      <c r="X1163" s="6">
        <v>509484.39</v>
      </c>
      <c r="Y1163" s="6">
        <v>135977.26999999999</v>
      </c>
      <c r="Z1163" s="7">
        <v>45064</v>
      </c>
      <c r="AA11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63" s="35" t="str">
        <f>IFERROR(
                    _xlfn.XLOOKUP(Tabela1[[#This Row],[ID]],'Base_Solicitações MP'!B:B,'Base_Solicitações MP'!R:R),
                    "Não enviada")</f>
        <v>Não enviada</v>
      </c>
      <c r="AC1163" s="15" t="str">
        <f>_xlfn.CONCAT(Tabela1[[#This Row],[Município]],"/",Tabela1[[#This Row],[UF]])</f>
        <v>José de Freitas/PI</v>
      </c>
    </row>
    <row r="1164" spans="1:29" x14ac:dyDescent="0.25">
      <c r="A1164" s="14" t="s">
        <v>705</v>
      </c>
      <c r="B1164" s="2" t="s">
        <v>9245</v>
      </c>
      <c r="C1164" s="2" t="s">
        <v>12112</v>
      </c>
      <c r="D1164" s="3" t="s">
        <v>2111</v>
      </c>
      <c r="E1164" s="1" t="s">
        <v>2112</v>
      </c>
      <c r="F1164" s="1">
        <v>2012</v>
      </c>
      <c r="G1164" s="1">
        <v>15</v>
      </c>
      <c r="H1164" s="1" t="s">
        <v>2113</v>
      </c>
      <c r="I1164" s="1" t="s">
        <v>37</v>
      </c>
      <c r="J1164" s="1" t="s">
        <v>56</v>
      </c>
      <c r="K1164" s="1" t="str">
        <f>IF(Tabela1[[#This Row],[Situação da Obra]]="Inacabada - PC Técnica Concluída","Inacabada",Tabela1[[#This Row],[Situação da Obra]])</f>
        <v>Paralisada</v>
      </c>
      <c r="L1164" s="1" t="s">
        <v>30</v>
      </c>
      <c r="M1164" s="4">
        <v>43490</v>
      </c>
      <c r="N1164" s="5">
        <v>0.5746</v>
      </c>
      <c r="O1164" s="4">
        <v>43552</v>
      </c>
      <c r="P1164" s="1" t="s">
        <v>709</v>
      </c>
      <c r="Q1164" s="1" t="s">
        <v>710</v>
      </c>
      <c r="R1164" s="1" t="s">
        <v>168</v>
      </c>
      <c r="S1164" s="1" t="s">
        <v>716</v>
      </c>
      <c r="T1164" s="1" t="s">
        <v>712</v>
      </c>
      <c r="U1164" s="6">
        <v>499084.41</v>
      </c>
      <c r="V1164" s="6">
        <v>509484.39</v>
      </c>
      <c r="W1164" s="6">
        <v>0</v>
      </c>
      <c r="X1164" s="6">
        <v>509484.39</v>
      </c>
      <c r="Y1164" s="6">
        <v>135977.26999999999</v>
      </c>
      <c r="Z1164" s="7">
        <v>45064</v>
      </c>
      <c r="AA11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64" s="35" t="str">
        <f>IFERROR(
                    _xlfn.XLOOKUP(Tabela1[[#This Row],[ID]],'Base_Solicitações MP'!B:B,'Base_Solicitações MP'!R:R),
                    "Não enviada")</f>
        <v>Não enviada</v>
      </c>
      <c r="AC1164" s="15" t="str">
        <f>_xlfn.CONCAT(Tabela1[[#This Row],[Município]],"/",Tabela1[[#This Row],[UF]])</f>
        <v>Angical do Piauí/PI</v>
      </c>
    </row>
    <row r="1165" spans="1:29" x14ac:dyDescent="0.25">
      <c r="A1165" s="14" t="s">
        <v>705</v>
      </c>
      <c r="B1165" s="2" t="s">
        <v>9246</v>
      </c>
      <c r="C1165" s="2" t="s">
        <v>12113</v>
      </c>
      <c r="D1165" s="3" t="s">
        <v>2111</v>
      </c>
      <c r="E1165" s="1" t="s">
        <v>2112</v>
      </c>
      <c r="F1165" s="1">
        <v>2012</v>
      </c>
      <c r="G1165" s="1">
        <v>15</v>
      </c>
      <c r="H1165" s="1" t="s">
        <v>2114</v>
      </c>
      <c r="I1165" s="1" t="s">
        <v>37</v>
      </c>
      <c r="J1165" s="1" t="s">
        <v>56</v>
      </c>
      <c r="K1165" s="1" t="str">
        <f>IF(Tabela1[[#This Row],[Situação da Obra]]="Inacabada - PC Técnica Concluída","Inacabada",Tabela1[[#This Row],[Situação da Obra]])</f>
        <v>Paralisada</v>
      </c>
      <c r="L1165" s="1" t="s">
        <v>30</v>
      </c>
      <c r="M1165" s="4">
        <v>43521</v>
      </c>
      <c r="N1165" s="5">
        <v>0.37830000000000003</v>
      </c>
      <c r="O1165" s="4">
        <v>43552</v>
      </c>
      <c r="P1165" s="1" t="s">
        <v>709</v>
      </c>
      <c r="Q1165" s="1" t="s">
        <v>710</v>
      </c>
      <c r="R1165" s="1" t="s">
        <v>168</v>
      </c>
      <c r="S1165" s="1" t="s">
        <v>716</v>
      </c>
      <c r="T1165" s="1" t="s">
        <v>712</v>
      </c>
      <c r="U1165" s="6">
        <v>528484.38</v>
      </c>
      <c r="V1165" s="6">
        <v>509484.39</v>
      </c>
      <c r="W1165" s="6">
        <v>0</v>
      </c>
      <c r="X1165" s="6">
        <v>509484.39</v>
      </c>
      <c r="Y1165" s="6">
        <v>135977.26999999999</v>
      </c>
      <c r="Z1165" s="7">
        <v>45064</v>
      </c>
      <c r="AA11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65" s="35" t="str">
        <f>IFERROR(
                    _xlfn.XLOOKUP(Tabela1[[#This Row],[ID]],'Base_Solicitações MP'!B:B,'Base_Solicitações MP'!R:R),
                    "Não enviada")</f>
        <v>Não enviada</v>
      </c>
      <c r="AC1165" s="15" t="str">
        <f>_xlfn.CONCAT(Tabela1[[#This Row],[Município]],"/",Tabela1[[#This Row],[UF]])</f>
        <v>Piracuruca/PI</v>
      </c>
    </row>
    <row r="1166" spans="1:29" x14ac:dyDescent="0.25">
      <c r="A1166" s="14" t="s">
        <v>705</v>
      </c>
      <c r="B1166" s="2" t="s">
        <v>9247</v>
      </c>
      <c r="C1166" s="2" t="s">
        <v>12114</v>
      </c>
      <c r="D1166" s="3" t="s">
        <v>2111</v>
      </c>
      <c r="E1166" s="1" t="s">
        <v>2112</v>
      </c>
      <c r="F1166" s="1">
        <v>2012</v>
      </c>
      <c r="G1166" s="1">
        <v>15</v>
      </c>
      <c r="H1166" s="1" t="s">
        <v>2114</v>
      </c>
      <c r="I1166" s="1" t="s">
        <v>37</v>
      </c>
      <c r="J1166" s="1" t="s">
        <v>56</v>
      </c>
      <c r="K1166" s="1" t="str">
        <f>IF(Tabela1[[#This Row],[Situação da Obra]]="Inacabada - PC Técnica Concluída","Inacabada",Tabela1[[#This Row],[Situação da Obra]])</f>
        <v>Paralisada</v>
      </c>
      <c r="L1166" s="1" t="s">
        <v>30</v>
      </c>
      <c r="M1166" s="4">
        <v>43521</v>
      </c>
      <c r="N1166" s="5">
        <v>0.78400000000000003</v>
      </c>
      <c r="O1166" s="4">
        <v>43640</v>
      </c>
      <c r="P1166" s="1" t="s">
        <v>709</v>
      </c>
      <c r="Q1166" s="1" t="s">
        <v>710</v>
      </c>
      <c r="R1166" s="1" t="s">
        <v>168</v>
      </c>
      <c r="S1166" s="1" t="s">
        <v>716</v>
      </c>
      <c r="T1166" s="1" t="s">
        <v>712</v>
      </c>
      <c r="U1166" s="6">
        <v>528484.38</v>
      </c>
      <c r="V1166" s="6">
        <v>509487.09</v>
      </c>
      <c r="W1166" s="6">
        <v>0</v>
      </c>
      <c r="X1166" s="6">
        <v>509487.09</v>
      </c>
      <c r="Y1166" s="6">
        <v>135977.26999999999</v>
      </c>
      <c r="Z1166" s="7">
        <v>45064</v>
      </c>
      <c r="AA11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66" s="35" t="str">
        <f>IFERROR(
                    _xlfn.XLOOKUP(Tabela1[[#This Row],[ID]],'Base_Solicitações MP'!B:B,'Base_Solicitações MP'!R:R),
                    "Não enviada")</f>
        <v>Não enviada</v>
      </c>
      <c r="AC1166" s="15" t="str">
        <f>_xlfn.CONCAT(Tabela1[[#This Row],[Município]],"/",Tabela1[[#This Row],[UF]])</f>
        <v>Piracuruca/PI</v>
      </c>
    </row>
    <row r="1167" spans="1:29" x14ac:dyDescent="0.25">
      <c r="A1167" s="14" t="s">
        <v>705</v>
      </c>
      <c r="B1167" s="2" t="s">
        <v>9248</v>
      </c>
      <c r="C1167" s="2" t="s">
        <v>12115</v>
      </c>
      <c r="D1167" s="2" t="s">
        <v>2115</v>
      </c>
      <c r="E1167" s="1" t="s">
        <v>2116</v>
      </c>
      <c r="F1167" s="1">
        <v>2012</v>
      </c>
      <c r="G1167" s="1">
        <v>65</v>
      </c>
      <c r="H1167" s="1" t="s">
        <v>2117</v>
      </c>
      <c r="I1167" s="1" t="s">
        <v>99</v>
      </c>
      <c r="J1167" s="1" t="s">
        <v>56</v>
      </c>
      <c r="K1167" s="1" t="str">
        <f>IF(Tabela1[[#This Row],[Situação da Obra]]="Inacabada - PC Técnica Concluída","Inacabada",Tabela1[[#This Row],[Situação da Obra]])</f>
        <v>Paralisada</v>
      </c>
      <c r="L1167" s="1" t="s">
        <v>30</v>
      </c>
      <c r="M1167" s="4">
        <v>44729</v>
      </c>
      <c r="N1167" s="5">
        <v>0.64419999999999999</v>
      </c>
      <c r="O1167" s="4">
        <v>43661</v>
      </c>
      <c r="P1167" s="1" t="s">
        <v>1935</v>
      </c>
      <c r="Q1167" s="1" t="s">
        <v>710</v>
      </c>
      <c r="R1167" s="1" t="s">
        <v>168</v>
      </c>
      <c r="S1167" s="1" t="s">
        <v>1985</v>
      </c>
      <c r="T1167" s="1" t="s">
        <v>712</v>
      </c>
      <c r="U1167" s="6">
        <v>564287.07999999996</v>
      </c>
      <c r="V1167" s="6">
        <v>260548.37</v>
      </c>
      <c r="W1167" s="6">
        <v>0</v>
      </c>
      <c r="X1167" s="6">
        <v>260548.37</v>
      </c>
      <c r="Y1167" s="6">
        <v>3084237.64</v>
      </c>
      <c r="Z1167" s="7">
        <v>45379</v>
      </c>
      <c r="AA11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67" s="35" t="str">
        <f>IFERROR(
                    _xlfn.XLOOKUP(Tabela1[[#This Row],[ID]],'Base_Solicitações MP'!B:B,'Base_Solicitações MP'!R:R),
                    "Não enviada")</f>
        <v>Não enviada</v>
      </c>
      <c r="AC1167" s="15" t="str">
        <f>_xlfn.CONCAT(Tabela1[[#This Row],[Município]],"/",Tabela1[[#This Row],[UF]])</f>
        <v>Santa Cruz do Sul/RS</v>
      </c>
    </row>
    <row r="1168" spans="1:29" x14ac:dyDescent="0.25">
      <c r="A1168" s="14" t="s">
        <v>705</v>
      </c>
      <c r="B1168" s="2" t="s">
        <v>9249</v>
      </c>
      <c r="C1168" s="2" t="s">
        <v>12116</v>
      </c>
      <c r="D1168" s="2" t="s">
        <v>2118</v>
      </c>
      <c r="E1168" s="1" t="s">
        <v>2119</v>
      </c>
      <c r="F1168" s="1">
        <v>2012</v>
      </c>
      <c r="G1168" s="1">
        <v>26</v>
      </c>
      <c r="H1168" s="1" t="s">
        <v>2120</v>
      </c>
      <c r="I1168" s="1" t="s">
        <v>44</v>
      </c>
      <c r="J1168" s="1" t="s">
        <v>56</v>
      </c>
      <c r="K1168" s="1" t="str">
        <f>IF(Tabela1[[#This Row],[Situação da Obra]]="Inacabada - PC Técnica Concluída","Inacabada",Tabela1[[#This Row],[Situação da Obra]])</f>
        <v>Paralisada</v>
      </c>
      <c r="L1168" s="1" t="s">
        <v>30</v>
      </c>
      <c r="M1168" s="4">
        <v>43747</v>
      </c>
      <c r="N1168" s="5">
        <v>0.1195</v>
      </c>
      <c r="O1168" s="4">
        <v>44753</v>
      </c>
      <c r="P1168" s="1" t="s">
        <v>1935</v>
      </c>
      <c r="Q1168" s="1" t="s">
        <v>710</v>
      </c>
      <c r="R1168" s="1" t="s">
        <v>168</v>
      </c>
      <c r="S1168" s="1" t="s">
        <v>1947</v>
      </c>
      <c r="T1168" s="1" t="s">
        <v>712</v>
      </c>
      <c r="U1168" s="6">
        <v>268849.58</v>
      </c>
      <c r="V1168" s="6">
        <v>184941.33</v>
      </c>
      <c r="W1168" s="6">
        <v>0</v>
      </c>
      <c r="X1168" s="6">
        <v>184941.33</v>
      </c>
      <c r="Y1168" s="6">
        <v>0</v>
      </c>
      <c r="Z1168" s="7">
        <v>45309</v>
      </c>
      <c r="AA11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68" s="35" t="str">
        <f>IFERROR(
                    _xlfn.XLOOKUP(Tabela1[[#This Row],[ID]],'Base_Solicitações MP'!B:B,'Base_Solicitações MP'!R:R),
                    "Não enviada")</f>
        <v>Aguardando Análise FNDE</v>
      </c>
      <c r="AC1168" s="15" t="str">
        <f>_xlfn.CONCAT(Tabela1[[#This Row],[Município]],"/",Tabela1[[#This Row],[UF]])</f>
        <v>Estreito/MA</v>
      </c>
    </row>
    <row r="1169" spans="1:29" x14ac:dyDescent="0.25">
      <c r="A1169" s="14" t="s">
        <v>705</v>
      </c>
      <c r="B1169" s="2" t="s">
        <v>9250</v>
      </c>
      <c r="C1169" s="2" t="s">
        <v>12117</v>
      </c>
      <c r="D1169" s="2" t="s">
        <v>2118</v>
      </c>
      <c r="E1169" s="1" t="s">
        <v>2119</v>
      </c>
      <c r="F1169" s="1">
        <v>2012</v>
      </c>
      <c r="G1169" s="1">
        <v>26</v>
      </c>
      <c r="H1169" s="1" t="s">
        <v>661</v>
      </c>
      <c r="I1169" s="1" t="s">
        <v>44</v>
      </c>
      <c r="J1169" s="1" t="s">
        <v>56</v>
      </c>
      <c r="K1169" s="1" t="str">
        <f>IF(Tabela1[[#This Row],[Situação da Obra]]="Inacabada - PC Técnica Concluída","Inacabada",Tabela1[[#This Row],[Situação da Obra]])</f>
        <v>Paralisada</v>
      </c>
      <c r="L1169" s="1" t="s">
        <v>30</v>
      </c>
      <c r="M1169" s="4">
        <v>44407</v>
      </c>
      <c r="N1169" s="5">
        <v>0.34689999999999999</v>
      </c>
      <c r="O1169" s="4">
        <v>44698</v>
      </c>
      <c r="P1169" s="1" t="s">
        <v>1935</v>
      </c>
      <c r="Q1169" s="1" t="s">
        <v>710</v>
      </c>
      <c r="R1169" s="1" t="s">
        <v>168</v>
      </c>
      <c r="S1169" s="1" t="s">
        <v>1936</v>
      </c>
      <c r="T1169" s="1" t="s">
        <v>712</v>
      </c>
      <c r="U1169" s="6">
        <v>181084.4</v>
      </c>
      <c r="V1169" s="6">
        <v>137329.01</v>
      </c>
      <c r="W1169" s="6">
        <v>0</v>
      </c>
      <c r="X1169" s="6">
        <v>137329.01</v>
      </c>
      <c r="Y1169" s="6">
        <v>0</v>
      </c>
      <c r="Z1169" s="7">
        <v>45309</v>
      </c>
      <c r="AA11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69" s="35" t="str">
        <f>IFERROR(
                    _xlfn.XLOOKUP(Tabela1[[#This Row],[ID]],'Base_Solicitações MP'!B:B,'Base_Solicitações MP'!R:R),
                    "Não enviada")</f>
        <v>Aguardando Análise FNDE</v>
      </c>
      <c r="AC1169" s="15" t="str">
        <f>_xlfn.CONCAT(Tabela1[[#This Row],[Município]],"/",Tabela1[[#This Row],[UF]])</f>
        <v>Bacabal/MA</v>
      </c>
    </row>
    <row r="1170" spans="1:29" x14ac:dyDescent="0.25">
      <c r="A1170" s="14" t="s">
        <v>705</v>
      </c>
      <c r="B1170" s="2" t="s">
        <v>9251</v>
      </c>
      <c r="C1170" s="2" t="s">
        <v>12118</v>
      </c>
      <c r="D1170" s="2" t="s">
        <v>2118</v>
      </c>
      <c r="E1170" s="1" t="s">
        <v>2119</v>
      </c>
      <c r="F1170" s="1">
        <v>2012</v>
      </c>
      <c r="G1170" s="1">
        <v>26</v>
      </c>
      <c r="H1170" s="1" t="s">
        <v>2121</v>
      </c>
      <c r="I1170" s="1" t="s">
        <v>44</v>
      </c>
      <c r="J1170" s="1" t="s">
        <v>56</v>
      </c>
      <c r="K1170" s="1" t="str">
        <f>IF(Tabela1[[#This Row],[Situação da Obra]]="Inacabada - PC Técnica Concluída","Inacabada",Tabela1[[#This Row],[Situação da Obra]])</f>
        <v>Paralisada</v>
      </c>
      <c r="L1170" s="1" t="s">
        <v>30</v>
      </c>
      <c r="M1170" s="4">
        <v>43747</v>
      </c>
      <c r="N1170" s="5">
        <v>8.9300000000000004E-2</v>
      </c>
      <c r="O1170" s="4">
        <v>44746</v>
      </c>
      <c r="P1170" s="1" t="s">
        <v>1935</v>
      </c>
      <c r="Q1170" s="1" t="s">
        <v>710</v>
      </c>
      <c r="R1170" s="1" t="s">
        <v>168</v>
      </c>
      <c r="S1170" s="1" t="s">
        <v>1936</v>
      </c>
      <c r="T1170" s="1" t="s">
        <v>712</v>
      </c>
      <c r="U1170" s="6">
        <v>257024.94</v>
      </c>
      <c r="V1170" s="6">
        <v>137329.01</v>
      </c>
      <c r="W1170" s="6">
        <v>0</v>
      </c>
      <c r="X1170" s="6">
        <v>137329.01</v>
      </c>
      <c r="Y1170" s="6">
        <v>0</v>
      </c>
      <c r="Z1170" s="7">
        <v>45309</v>
      </c>
      <c r="AA11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70" s="35" t="str">
        <f>IFERROR(
                    _xlfn.XLOOKUP(Tabela1[[#This Row],[ID]],'Base_Solicitações MP'!B:B,'Base_Solicitações MP'!R:R),
                    "Não enviada")</f>
        <v>Aguardando Análise FNDE</v>
      </c>
      <c r="AC1170" s="15" t="str">
        <f>_xlfn.CONCAT(Tabela1[[#This Row],[Município]],"/",Tabela1[[#This Row],[UF]])</f>
        <v>Santa Inês/MA</v>
      </c>
    </row>
    <row r="1171" spans="1:29" x14ac:dyDescent="0.25">
      <c r="A1171" s="14" t="s">
        <v>705</v>
      </c>
      <c r="B1171" s="2" t="s">
        <v>9252</v>
      </c>
      <c r="C1171" s="2" t="s">
        <v>12119</v>
      </c>
      <c r="D1171" s="2" t="s">
        <v>2118</v>
      </c>
      <c r="E1171" s="1" t="s">
        <v>2119</v>
      </c>
      <c r="F1171" s="1">
        <v>2012</v>
      </c>
      <c r="G1171" s="1">
        <v>26</v>
      </c>
      <c r="H1171" s="1" t="s">
        <v>661</v>
      </c>
      <c r="I1171" s="1" t="s">
        <v>44</v>
      </c>
      <c r="J1171" s="1" t="s">
        <v>56</v>
      </c>
      <c r="K1171" s="1" t="str">
        <f>IF(Tabela1[[#This Row],[Situação da Obra]]="Inacabada - PC Técnica Concluída","Inacabada",Tabela1[[#This Row],[Situação da Obra]])</f>
        <v>Paralisada</v>
      </c>
      <c r="L1171" s="1" t="s">
        <v>30</v>
      </c>
      <c r="M1171" s="4">
        <v>43747</v>
      </c>
      <c r="N1171" s="5">
        <v>0.15090000000000001</v>
      </c>
      <c r="O1171" s="4">
        <v>44748</v>
      </c>
      <c r="P1171" s="1" t="s">
        <v>1935</v>
      </c>
      <c r="Q1171" s="1" t="s">
        <v>710</v>
      </c>
      <c r="R1171" s="1" t="s">
        <v>168</v>
      </c>
      <c r="S1171" s="1" t="s">
        <v>1936</v>
      </c>
      <c r="T1171" s="1" t="s">
        <v>712</v>
      </c>
      <c r="U1171" s="6">
        <v>153383.41</v>
      </c>
      <c r="V1171" s="6">
        <v>137329.01</v>
      </c>
      <c r="W1171" s="6">
        <v>0</v>
      </c>
      <c r="X1171" s="6">
        <v>137329.01</v>
      </c>
      <c r="Y1171" s="6">
        <v>0</v>
      </c>
      <c r="Z1171" s="7">
        <v>45309</v>
      </c>
      <c r="AA11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71" s="35" t="str">
        <f>IFERROR(
                    _xlfn.XLOOKUP(Tabela1[[#This Row],[ID]],'Base_Solicitações MP'!B:B,'Base_Solicitações MP'!R:R),
                    "Não enviada")</f>
        <v>Aguardando Análise FNDE</v>
      </c>
      <c r="AC1171" s="15" t="str">
        <f>_xlfn.CONCAT(Tabela1[[#This Row],[Município]],"/",Tabela1[[#This Row],[UF]])</f>
        <v>Bacabal/MA</v>
      </c>
    </row>
    <row r="1172" spans="1:29" x14ac:dyDescent="0.25">
      <c r="A1172" s="14" t="s">
        <v>705</v>
      </c>
      <c r="B1172" s="2" t="s">
        <v>9253</v>
      </c>
      <c r="C1172" s="2" t="s">
        <v>12120</v>
      </c>
      <c r="D1172" s="2" t="s">
        <v>2118</v>
      </c>
      <c r="E1172" s="1" t="s">
        <v>2119</v>
      </c>
      <c r="F1172" s="1">
        <v>2012</v>
      </c>
      <c r="G1172" s="1">
        <v>26</v>
      </c>
      <c r="H1172" s="1" t="s">
        <v>2122</v>
      </c>
      <c r="I1172" s="1" t="s">
        <v>44</v>
      </c>
      <c r="J1172" s="1" t="s">
        <v>56</v>
      </c>
      <c r="K1172" s="1" t="str">
        <f>IF(Tabela1[[#This Row],[Situação da Obra]]="Inacabada - PC Técnica Concluída","Inacabada",Tabela1[[#This Row],[Situação da Obra]])</f>
        <v>Paralisada</v>
      </c>
      <c r="L1172" s="1" t="s">
        <v>30</v>
      </c>
      <c r="M1172" s="4">
        <v>44669</v>
      </c>
      <c r="N1172" s="5">
        <v>0.19170000000000001</v>
      </c>
      <c r="O1172" s="4">
        <v>44720</v>
      </c>
      <c r="P1172" s="1" t="s">
        <v>1935</v>
      </c>
      <c r="Q1172" s="1" t="s">
        <v>710</v>
      </c>
      <c r="R1172" s="1" t="s">
        <v>168</v>
      </c>
      <c r="S1172" s="1" t="s">
        <v>1936</v>
      </c>
      <c r="T1172" s="1" t="s">
        <v>712</v>
      </c>
      <c r="U1172" s="6">
        <v>215084.45</v>
      </c>
      <c r="V1172" s="6">
        <v>137329.01</v>
      </c>
      <c r="W1172" s="6">
        <v>0</v>
      </c>
      <c r="X1172" s="6">
        <v>137329.01</v>
      </c>
      <c r="Y1172" s="6">
        <v>0</v>
      </c>
      <c r="Z1172" s="7">
        <v>45309</v>
      </c>
      <c r="AA11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72" s="35" t="str">
        <f>IFERROR(
                    _xlfn.XLOOKUP(Tabela1[[#This Row],[ID]],'Base_Solicitações MP'!B:B,'Base_Solicitações MP'!R:R),
                    "Não enviada")</f>
        <v>Aguardando Análise FNDE</v>
      </c>
      <c r="AC1172" s="15" t="str">
        <f>_xlfn.CONCAT(Tabela1[[#This Row],[Município]],"/",Tabela1[[#This Row],[UF]])</f>
        <v>Timon/MA</v>
      </c>
    </row>
    <row r="1173" spans="1:29" x14ac:dyDescent="0.25">
      <c r="A1173" s="14" t="s">
        <v>705</v>
      </c>
      <c r="B1173" s="2" t="s">
        <v>9254</v>
      </c>
      <c r="C1173" s="2" t="s">
        <v>12121</v>
      </c>
      <c r="D1173" s="2" t="s">
        <v>2118</v>
      </c>
      <c r="E1173" s="1" t="s">
        <v>2119</v>
      </c>
      <c r="F1173" s="1">
        <v>2012</v>
      </c>
      <c r="G1173" s="1">
        <v>26</v>
      </c>
      <c r="H1173" s="1" t="s">
        <v>241</v>
      </c>
      <c r="I1173" s="1" t="s">
        <v>44</v>
      </c>
      <c r="J1173" s="1" t="s">
        <v>56</v>
      </c>
      <c r="K1173" s="1" t="str">
        <f>IF(Tabela1[[#This Row],[Situação da Obra]]="Inacabada - PC Técnica Concluída","Inacabada",Tabela1[[#This Row],[Situação da Obra]])</f>
        <v>Paralisada</v>
      </c>
      <c r="L1173" s="1" t="s">
        <v>30</v>
      </c>
      <c r="M1173" s="4">
        <v>44405</v>
      </c>
      <c r="N1173" s="5">
        <v>0.1736</v>
      </c>
      <c r="O1173" s="4">
        <v>44746</v>
      </c>
      <c r="P1173" s="1" t="s">
        <v>1935</v>
      </c>
      <c r="Q1173" s="1" t="s">
        <v>710</v>
      </c>
      <c r="R1173" s="1" t="s">
        <v>168</v>
      </c>
      <c r="S1173" s="1" t="s">
        <v>1947</v>
      </c>
      <c r="T1173" s="1" t="s">
        <v>712</v>
      </c>
      <c r="U1173" s="6">
        <v>184941.33</v>
      </c>
      <c r="V1173" s="6">
        <v>184941.33</v>
      </c>
      <c r="W1173" s="6">
        <v>0</v>
      </c>
      <c r="X1173" s="6">
        <v>184941.33</v>
      </c>
      <c r="Y1173" s="6">
        <v>0</v>
      </c>
      <c r="Z1173" s="7">
        <v>45309</v>
      </c>
      <c r="AA11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73" s="35" t="str">
        <f>IFERROR(
                    _xlfn.XLOOKUP(Tabela1[[#This Row],[ID]],'Base_Solicitações MP'!B:B,'Base_Solicitações MP'!R:R),
                    "Não enviada")</f>
        <v>Aguardando Análise FNDE</v>
      </c>
      <c r="AC1173" s="15" t="str">
        <f>_xlfn.CONCAT(Tabela1[[#This Row],[Município]],"/",Tabela1[[#This Row],[UF]])</f>
        <v>Barra do Corda/MA</v>
      </c>
    </row>
    <row r="1174" spans="1:29" x14ac:dyDescent="0.25">
      <c r="A1174" s="14" t="s">
        <v>705</v>
      </c>
      <c r="B1174" s="2" t="s">
        <v>9255</v>
      </c>
      <c r="C1174" s="2" t="s">
        <v>12122</v>
      </c>
      <c r="D1174" s="2" t="s">
        <v>2118</v>
      </c>
      <c r="E1174" s="1" t="s">
        <v>2119</v>
      </c>
      <c r="F1174" s="1">
        <v>2012</v>
      </c>
      <c r="G1174" s="1">
        <v>26</v>
      </c>
      <c r="H1174" s="1" t="s">
        <v>2123</v>
      </c>
      <c r="I1174" s="1" t="s">
        <v>44</v>
      </c>
      <c r="J1174" s="1" t="s">
        <v>56</v>
      </c>
      <c r="K1174" s="1" t="str">
        <f>IF(Tabela1[[#This Row],[Situação da Obra]]="Inacabada - PC Técnica Concluída","Inacabada",Tabela1[[#This Row],[Situação da Obra]])</f>
        <v>Paralisada</v>
      </c>
      <c r="L1174" s="1" t="s">
        <v>30</v>
      </c>
      <c r="M1174" s="4">
        <v>44406</v>
      </c>
      <c r="N1174" s="5">
        <v>0.28210000000000002</v>
      </c>
      <c r="O1174" s="4">
        <v>44746</v>
      </c>
      <c r="P1174" s="1" t="s">
        <v>1935</v>
      </c>
      <c r="Q1174" s="1" t="s">
        <v>710</v>
      </c>
      <c r="R1174" s="1" t="s">
        <v>168</v>
      </c>
      <c r="S1174" s="1" t="s">
        <v>1947</v>
      </c>
      <c r="T1174" s="1" t="s">
        <v>712</v>
      </c>
      <c r="U1174" s="6">
        <v>190936.34</v>
      </c>
      <c r="V1174" s="6">
        <v>184941.33</v>
      </c>
      <c r="W1174" s="6">
        <v>0</v>
      </c>
      <c r="X1174" s="6">
        <v>184941.33</v>
      </c>
      <c r="Y1174" s="6">
        <v>0</v>
      </c>
      <c r="Z1174" s="7">
        <v>45309</v>
      </c>
      <c r="AA11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74" s="35" t="str">
        <f>IFERROR(
                    _xlfn.XLOOKUP(Tabela1[[#This Row],[ID]],'Base_Solicitações MP'!B:B,'Base_Solicitações MP'!R:R),
                    "Não enviada")</f>
        <v>Aguardando Análise FNDE</v>
      </c>
      <c r="AC1174" s="15" t="str">
        <f>_xlfn.CONCAT(Tabela1[[#This Row],[Município]],"/",Tabela1[[#This Row],[UF]])</f>
        <v>Paço do Lumiar/MA</v>
      </c>
    </row>
    <row r="1175" spans="1:29" x14ac:dyDescent="0.25">
      <c r="A1175" s="14" t="s">
        <v>705</v>
      </c>
      <c r="B1175" s="2" t="s">
        <v>9256</v>
      </c>
      <c r="C1175" s="2" t="s">
        <v>12123</v>
      </c>
      <c r="D1175" s="2" t="s">
        <v>2118</v>
      </c>
      <c r="E1175" s="1" t="s">
        <v>2119</v>
      </c>
      <c r="F1175" s="1">
        <v>2012</v>
      </c>
      <c r="G1175" s="1">
        <v>26</v>
      </c>
      <c r="H1175" s="1" t="s">
        <v>2121</v>
      </c>
      <c r="I1175" s="1" t="s">
        <v>44</v>
      </c>
      <c r="J1175" s="1" t="s">
        <v>56</v>
      </c>
      <c r="K1175" s="1" t="str">
        <f>IF(Tabela1[[#This Row],[Situação da Obra]]="Inacabada - PC Técnica Concluída","Inacabada",Tabela1[[#This Row],[Situação da Obra]])</f>
        <v>Paralisada</v>
      </c>
      <c r="L1175" s="1" t="s">
        <v>30</v>
      </c>
      <c r="M1175" s="4">
        <v>43747</v>
      </c>
      <c r="N1175" s="5">
        <v>0.18310000000000001</v>
      </c>
      <c r="O1175" s="4">
        <v>44714</v>
      </c>
      <c r="P1175" s="1" t="s">
        <v>1935</v>
      </c>
      <c r="Q1175" s="1" t="s">
        <v>710</v>
      </c>
      <c r="R1175" s="1" t="s">
        <v>168</v>
      </c>
      <c r="S1175" s="1" t="s">
        <v>1947</v>
      </c>
      <c r="T1175" s="1" t="s">
        <v>712</v>
      </c>
      <c r="U1175" s="6">
        <v>300490.38</v>
      </c>
      <c r="V1175" s="6">
        <v>184941.33</v>
      </c>
      <c r="W1175" s="6">
        <v>0</v>
      </c>
      <c r="X1175" s="6">
        <v>184941.33</v>
      </c>
      <c r="Y1175" s="6">
        <v>0</v>
      </c>
      <c r="Z1175" s="7">
        <v>45309</v>
      </c>
      <c r="AA11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75" s="35" t="str">
        <f>IFERROR(
                    _xlfn.XLOOKUP(Tabela1[[#This Row],[ID]],'Base_Solicitações MP'!B:B,'Base_Solicitações MP'!R:R),
                    "Não enviada")</f>
        <v>Aguardando Análise FNDE</v>
      </c>
      <c r="AC1175" s="15" t="str">
        <f>_xlfn.CONCAT(Tabela1[[#This Row],[Município]],"/",Tabela1[[#This Row],[UF]])</f>
        <v>Santa Inês/MA</v>
      </c>
    </row>
    <row r="1176" spans="1:29" x14ac:dyDescent="0.25">
      <c r="A1176" s="14" t="s">
        <v>705</v>
      </c>
      <c r="B1176" s="2" t="s">
        <v>9257</v>
      </c>
      <c r="C1176" s="2" t="s">
        <v>12124</v>
      </c>
      <c r="D1176" s="2" t="s">
        <v>2118</v>
      </c>
      <c r="E1176" s="1" t="s">
        <v>2119</v>
      </c>
      <c r="F1176" s="1">
        <v>2012</v>
      </c>
      <c r="G1176" s="1">
        <v>26</v>
      </c>
      <c r="H1176" s="1" t="s">
        <v>2124</v>
      </c>
      <c r="I1176" s="1" t="s">
        <v>44</v>
      </c>
      <c r="J1176" s="1" t="s">
        <v>56</v>
      </c>
      <c r="K1176" s="1" t="str">
        <f>IF(Tabela1[[#This Row],[Situação da Obra]]="Inacabada - PC Técnica Concluída","Inacabada",Tabela1[[#This Row],[Situação da Obra]])</f>
        <v>Paralisada</v>
      </c>
      <c r="L1176" s="1" t="s">
        <v>30</v>
      </c>
      <c r="M1176" s="4">
        <v>44698</v>
      </c>
      <c r="N1176" s="5">
        <v>0.23089999999999999</v>
      </c>
      <c r="O1176" s="4">
        <v>44698</v>
      </c>
      <c r="P1176" s="1" t="s">
        <v>1935</v>
      </c>
      <c r="Q1176" s="1" t="s">
        <v>710</v>
      </c>
      <c r="R1176" s="1" t="s">
        <v>168</v>
      </c>
      <c r="S1176" s="1" t="s">
        <v>1947</v>
      </c>
      <c r="T1176" s="1" t="s">
        <v>712</v>
      </c>
      <c r="U1176" s="6">
        <v>209494.73</v>
      </c>
      <c r="V1176" s="6">
        <v>184941.33</v>
      </c>
      <c r="W1176" s="6">
        <v>0</v>
      </c>
      <c r="X1176" s="6">
        <v>184941.33</v>
      </c>
      <c r="Y1176" s="6">
        <v>0</v>
      </c>
      <c r="Z1176" s="7">
        <v>45309</v>
      </c>
      <c r="AA11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76" s="35" t="str">
        <f>IFERROR(
                    _xlfn.XLOOKUP(Tabela1[[#This Row],[ID]],'Base_Solicitações MP'!B:B,'Base_Solicitações MP'!R:R),
                    "Não enviada")</f>
        <v>Aguardando Análise FNDE</v>
      </c>
      <c r="AC1176" s="15" t="str">
        <f>_xlfn.CONCAT(Tabela1[[#This Row],[Município]],"/",Tabela1[[#This Row],[UF]])</f>
        <v>Chapadinha/MA</v>
      </c>
    </row>
    <row r="1177" spans="1:29" x14ac:dyDescent="0.25">
      <c r="A1177" s="14" t="s">
        <v>705</v>
      </c>
      <c r="B1177" s="2" t="s">
        <v>9258</v>
      </c>
      <c r="C1177" s="2" t="s">
        <v>12125</v>
      </c>
      <c r="D1177" s="3" t="s">
        <v>2125</v>
      </c>
      <c r="E1177" s="1" t="s">
        <v>2126</v>
      </c>
      <c r="F1177" s="1">
        <v>2012</v>
      </c>
      <c r="G1177" s="1">
        <v>54</v>
      </c>
      <c r="H1177" s="1" t="s">
        <v>2127</v>
      </c>
      <c r="I1177" s="1" t="s">
        <v>28</v>
      </c>
      <c r="J1177" s="1" t="s">
        <v>56</v>
      </c>
      <c r="K1177" s="1" t="str">
        <f>IF(Tabela1[[#This Row],[Situação da Obra]]="Inacabada - PC Técnica Concluída","Inacabada",Tabela1[[#This Row],[Situação da Obra]])</f>
        <v>Paralisada</v>
      </c>
      <c r="L1177" s="1" t="s">
        <v>30</v>
      </c>
      <c r="M1177" s="4">
        <v>42048</v>
      </c>
      <c r="N1177" s="5">
        <v>0.10009999999999999</v>
      </c>
      <c r="O1177" s="4">
        <v>44495</v>
      </c>
      <c r="P1177" s="1" t="s">
        <v>709</v>
      </c>
      <c r="Q1177" s="1" t="s">
        <v>710</v>
      </c>
      <c r="R1177" s="1" t="s">
        <v>168</v>
      </c>
      <c r="S1177" s="1" t="s">
        <v>1313</v>
      </c>
      <c r="T1177" s="1" t="s">
        <v>712</v>
      </c>
      <c r="U1177" s="6">
        <v>286127.42</v>
      </c>
      <c r="V1177" s="6">
        <v>358665.72</v>
      </c>
      <c r="W1177" s="6">
        <v>0</v>
      </c>
      <c r="X1177" s="6">
        <v>358665.72</v>
      </c>
      <c r="Y1177" s="6">
        <v>260226.33</v>
      </c>
      <c r="Z1177" s="7">
        <v>45135</v>
      </c>
      <c r="AA11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77" s="35" t="str">
        <f>IFERROR(
                    _xlfn.XLOOKUP(Tabela1[[#This Row],[ID]],'Base_Solicitações MP'!B:B,'Base_Solicitações MP'!R:R),
                    "Não enviada")</f>
        <v>Aguardando Análise FNDE</v>
      </c>
      <c r="AC1177" s="15" t="str">
        <f>_xlfn.CONCAT(Tabela1[[#This Row],[Município]],"/",Tabela1[[#This Row],[UF]])</f>
        <v>Monsenhor Tabosa/CE</v>
      </c>
    </row>
    <row r="1178" spans="1:29" x14ac:dyDescent="0.25">
      <c r="A1178" s="14" t="s">
        <v>705</v>
      </c>
      <c r="B1178" s="2" t="s">
        <v>9259</v>
      </c>
      <c r="C1178" s="2" t="s">
        <v>12126</v>
      </c>
      <c r="D1178" s="3" t="s">
        <v>2125</v>
      </c>
      <c r="E1178" s="1" t="s">
        <v>2126</v>
      </c>
      <c r="F1178" s="1">
        <v>2012</v>
      </c>
      <c r="G1178" s="1">
        <v>54</v>
      </c>
      <c r="H1178" s="1" t="s">
        <v>2128</v>
      </c>
      <c r="I1178" s="1" t="s">
        <v>28</v>
      </c>
      <c r="J1178" s="1" t="s">
        <v>56</v>
      </c>
      <c r="K1178" s="1" t="str">
        <f>IF(Tabela1[[#This Row],[Situação da Obra]]="Inacabada - PC Técnica Concluída","Inacabada",Tabela1[[#This Row],[Situação da Obra]])</f>
        <v>Paralisada</v>
      </c>
      <c r="L1178" s="1" t="s">
        <v>30</v>
      </c>
      <c r="M1178" s="4">
        <v>43669</v>
      </c>
      <c r="N1178" s="5">
        <v>0.89949999999999997</v>
      </c>
      <c r="O1178" s="4">
        <v>43668</v>
      </c>
      <c r="P1178" s="1" t="s">
        <v>709</v>
      </c>
      <c r="Q1178" s="1" t="s">
        <v>710</v>
      </c>
      <c r="R1178" s="1" t="s">
        <v>168</v>
      </c>
      <c r="S1178" s="1" t="s">
        <v>1313</v>
      </c>
      <c r="T1178" s="1" t="s">
        <v>712</v>
      </c>
      <c r="U1178" s="6">
        <v>330655.88</v>
      </c>
      <c r="V1178" s="6">
        <v>358665.72</v>
      </c>
      <c r="W1178" s="6">
        <v>0</v>
      </c>
      <c r="X1178" s="6">
        <v>358665.72</v>
      </c>
      <c r="Y1178" s="6">
        <v>260226.33</v>
      </c>
      <c r="Z1178" s="7">
        <v>45135</v>
      </c>
      <c r="AA11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78" s="35" t="str">
        <f>IFERROR(
                    _xlfn.XLOOKUP(Tabela1[[#This Row],[ID]],'Base_Solicitações MP'!B:B,'Base_Solicitações MP'!R:R),
                    "Não enviada")</f>
        <v>Aguardando Análise FNDE</v>
      </c>
      <c r="AC1178" s="15" t="str">
        <f>_xlfn.CONCAT(Tabela1[[#This Row],[Município]],"/",Tabela1[[#This Row],[UF]])</f>
        <v>Barbalha/CE</v>
      </c>
    </row>
    <row r="1179" spans="1:29" x14ac:dyDescent="0.25">
      <c r="A1179" s="14" t="s">
        <v>705</v>
      </c>
      <c r="B1179" s="2" t="s">
        <v>9260</v>
      </c>
      <c r="C1179" s="2" t="s">
        <v>12127</v>
      </c>
      <c r="D1179" s="3" t="s">
        <v>2129</v>
      </c>
      <c r="E1179" s="1" t="s">
        <v>2130</v>
      </c>
      <c r="F1179" s="1">
        <v>2012</v>
      </c>
      <c r="G1179" s="1">
        <v>431</v>
      </c>
      <c r="H1179" s="1" t="s">
        <v>122</v>
      </c>
      <c r="I1179" s="1" t="s">
        <v>60</v>
      </c>
      <c r="J1179" s="1" t="s">
        <v>56</v>
      </c>
      <c r="K1179" s="1" t="str">
        <f>IF(Tabela1[[#This Row],[Situação da Obra]]="Inacabada - PC Técnica Concluída","Inacabada",Tabela1[[#This Row],[Situação da Obra]])</f>
        <v>Paralisada</v>
      </c>
      <c r="L1179" s="1" t="s">
        <v>30</v>
      </c>
      <c r="M1179" s="4">
        <v>45034</v>
      </c>
      <c r="N1179" s="5">
        <v>0.4</v>
      </c>
      <c r="O1179" s="4">
        <v>45034</v>
      </c>
      <c r="P1179" s="1" t="s">
        <v>709</v>
      </c>
      <c r="Q1179" s="1" t="s">
        <v>710</v>
      </c>
      <c r="R1179" s="1" t="s">
        <v>168</v>
      </c>
      <c r="S1179" s="1" t="s">
        <v>1313</v>
      </c>
      <c r="T1179" s="1" t="s">
        <v>712</v>
      </c>
      <c r="U1179" s="6">
        <v>355000</v>
      </c>
      <c r="V1179" s="6">
        <v>355000</v>
      </c>
      <c r="W1179" s="6">
        <v>0</v>
      </c>
      <c r="X1179" s="6">
        <v>355000</v>
      </c>
      <c r="Y1179" s="6">
        <v>1290062.1499999999</v>
      </c>
      <c r="Z1179" s="7">
        <v>45322</v>
      </c>
      <c r="AA11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79" s="35" t="str">
        <f>IFERROR(
                    _xlfn.XLOOKUP(Tabela1[[#This Row],[ID]],'Base_Solicitações MP'!B:B,'Base_Solicitações MP'!R:R),
                    "Não enviada")</f>
        <v>Não enviada</v>
      </c>
      <c r="AC1179" s="15" t="str">
        <f>_xlfn.CONCAT(Tabela1[[#This Row],[Município]],"/",Tabela1[[#This Row],[UF]])</f>
        <v>Francisco Sá/MG</v>
      </c>
    </row>
    <row r="1180" spans="1:29" x14ac:dyDescent="0.25">
      <c r="A1180" s="14" t="s">
        <v>705</v>
      </c>
      <c r="B1180" s="2" t="s">
        <v>9261</v>
      </c>
      <c r="C1180" s="2" t="s">
        <v>12128</v>
      </c>
      <c r="D1180" s="3" t="s">
        <v>2129</v>
      </c>
      <c r="E1180" s="1" t="s">
        <v>2130</v>
      </c>
      <c r="F1180" s="1">
        <v>2012</v>
      </c>
      <c r="G1180" s="1">
        <v>431</v>
      </c>
      <c r="H1180" s="1" t="s">
        <v>2131</v>
      </c>
      <c r="I1180" s="1" t="s">
        <v>60</v>
      </c>
      <c r="J1180" s="1" t="s">
        <v>56</v>
      </c>
      <c r="K1180" s="1" t="str">
        <f>IF(Tabela1[[#This Row],[Situação da Obra]]="Inacabada - PC Técnica Concluída","Inacabada",Tabela1[[#This Row],[Situação da Obra]])</f>
        <v>Paralisada</v>
      </c>
      <c r="L1180" s="1" t="s">
        <v>30</v>
      </c>
      <c r="M1180" s="4">
        <v>43454</v>
      </c>
      <c r="N1180" s="5">
        <v>0.78280000000000005</v>
      </c>
      <c r="O1180" s="4">
        <v>45041</v>
      </c>
      <c r="P1180" s="1" t="s">
        <v>709</v>
      </c>
      <c r="Q1180" s="1" t="s">
        <v>710</v>
      </c>
      <c r="R1180" s="1" t="s">
        <v>168</v>
      </c>
      <c r="S1180" s="1" t="s">
        <v>1313</v>
      </c>
      <c r="T1180" s="1" t="s">
        <v>712</v>
      </c>
      <c r="U1180" s="6">
        <v>140094.78</v>
      </c>
      <c r="V1180" s="6">
        <v>355000</v>
      </c>
      <c r="W1180" s="6">
        <v>0</v>
      </c>
      <c r="X1180" s="6">
        <v>355000</v>
      </c>
      <c r="Y1180" s="6">
        <v>1290062.1499999999</v>
      </c>
      <c r="Z1180" s="7">
        <v>45322</v>
      </c>
      <c r="AA11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80" s="35" t="str">
        <f>IFERROR(
                    _xlfn.XLOOKUP(Tabela1[[#This Row],[ID]],'Base_Solicitações MP'!B:B,'Base_Solicitações MP'!R:R),
                    "Não enviada")</f>
        <v>Não enviada</v>
      </c>
      <c r="AC1180" s="15" t="str">
        <f>_xlfn.CONCAT(Tabela1[[#This Row],[Município]],"/",Tabela1[[#This Row],[UF]])</f>
        <v>Santa Rosa da Serra/MG</v>
      </c>
    </row>
    <row r="1181" spans="1:29" x14ac:dyDescent="0.25">
      <c r="A1181" s="14" t="s">
        <v>705</v>
      </c>
      <c r="B1181" s="2" t="s">
        <v>9262</v>
      </c>
      <c r="C1181" s="2" t="s">
        <v>12129</v>
      </c>
      <c r="D1181" s="3" t="s">
        <v>2129</v>
      </c>
      <c r="E1181" s="1" t="s">
        <v>2130</v>
      </c>
      <c r="F1181" s="1">
        <v>2012</v>
      </c>
      <c r="G1181" s="1">
        <v>431</v>
      </c>
      <c r="H1181" s="1" t="s">
        <v>2132</v>
      </c>
      <c r="I1181" s="1" t="s">
        <v>60</v>
      </c>
      <c r="J1181" s="1" t="s">
        <v>56</v>
      </c>
      <c r="K1181" s="1" t="str">
        <f>IF(Tabela1[[#This Row],[Situação da Obra]]="Inacabada - PC Técnica Concluída","Inacabada",Tabela1[[#This Row],[Situação da Obra]])</f>
        <v>Paralisada</v>
      </c>
      <c r="L1181" s="1" t="s">
        <v>30</v>
      </c>
      <c r="M1181" s="4">
        <v>43791</v>
      </c>
      <c r="N1181" s="5">
        <v>0.1414</v>
      </c>
      <c r="O1181" s="4">
        <v>45058</v>
      </c>
      <c r="P1181" s="1" t="s">
        <v>709</v>
      </c>
      <c r="Q1181" s="1" t="s">
        <v>710</v>
      </c>
      <c r="R1181" s="1" t="s">
        <v>168</v>
      </c>
      <c r="S1181" s="1" t="s">
        <v>1313</v>
      </c>
      <c r="T1181" s="1" t="s">
        <v>712</v>
      </c>
      <c r="U1181" s="6">
        <v>355000</v>
      </c>
      <c r="V1181" s="6">
        <v>355000</v>
      </c>
      <c r="W1181" s="6">
        <v>0</v>
      </c>
      <c r="X1181" s="6">
        <v>355000</v>
      </c>
      <c r="Y1181" s="6">
        <v>1290062.1499999999</v>
      </c>
      <c r="Z1181" s="7">
        <v>45322</v>
      </c>
      <c r="AA11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81" s="35" t="str">
        <f>IFERROR(
                    _xlfn.XLOOKUP(Tabela1[[#This Row],[ID]],'Base_Solicitações MP'!B:B,'Base_Solicitações MP'!R:R),
                    "Não enviada")</f>
        <v>Não enviada</v>
      </c>
      <c r="AC1181" s="15" t="str">
        <f>_xlfn.CONCAT(Tabela1[[#This Row],[Município]],"/",Tabela1[[#This Row],[UF]])</f>
        <v>São João Nepomuceno/MG</v>
      </c>
    </row>
    <row r="1182" spans="1:29" x14ac:dyDescent="0.25">
      <c r="A1182" s="14" t="s">
        <v>705</v>
      </c>
      <c r="B1182" s="2" t="s">
        <v>9263</v>
      </c>
      <c r="C1182" s="2" t="s">
        <v>12130</v>
      </c>
      <c r="D1182" s="3" t="s">
        <v>2129</v>
      </c>
      <c r="E1182" s="1" t="s">
        <v>2130</v>
      </c>
      <c r="F1182" s="1">
        <v>2012</v>
      </c>
      <c r="G1182" s="1">
        <v>431</v>
      </c>
      <c r="H1182" s="1" t="s">
        <v>68</v>
      </c>
      <c r="I1182" s="1" t="s">
        <v>60</v>
      </c>
      <c r="J1182" s="1" t="s">
        <v>56</v>
      </c>
      <c r="K1182" s="1" t="str">
        <f>IF(Tabela1[[#This Row],[Situação da Obra]]="Inacabada - PC Técnica Concluída","Inacabada",Tabela1[[#This Row],[Situação da Obra]])</f>
        <v>Paralisada</v>
      </c>
      <c r="L1182" s="1" t="s">
        <v>30</v>
      </c>
      <c r="M1182" s="4">
        <v>44355</v>
      </c>
      <c r="N1182" s="5">
        <v>0.20030000000000001</v>
      </c>
      <c r="O1182" s="4">
        <v>45044</v>
      </c>
      <c r="P1182" s="1" t="s">
        <v>709</v>
      </c>
      <c r="Q1182" s="1" t="s">
        <v>710</v>
      </c>
      <c r="R1182" s="1" t="s">
        <v>168</v>
      </c>
      <c r="S1182" s="1" t="s">
        <v>1313</v>
      </c>
      <c r="T1182" s="1" t="s">
        <v>712</v>
      </c>
      <c r="U1182" s="6">
        <v>354885.26</v>
      </c>
      <c r="V1182" s="6">
        <v>355000</v>
      </c>
      <c r="W1182" s="6">
        <v>0</v>
      </c>
      <c r="X1182" s="6">
        <v>355000</v>
      </c>
      <c r="Y1182" s="6">
        <v>1290062.1499999999</v>
      </c>
      <c r="Z1182" s="7">
        <v>45322</v>
      </c>
      <c r="AA11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82" s="35" t="str">
        <f>IFERROR(
                    _xlfn.XLOOKUP(Tabela1[[#This Row],[ID]],'Base_Solicitações MP'!B:B,'Base_Solicitações MP'!R:R),
                    "Não enviada")</f>
        <v>Não enviada</v>
      </c>
      <c r="AC1182" s="15" t="str">
        <f>_xlfn.CONCAT(Tabela1[[#This Row],[Município]],"/",Tabela1[[#This Row],[UF]])</f>
        <v>Santos Dumont/MG</v>
      </c>
    </row>
    <row r="1183" spans="1:29" x14ac:dyDescent="0.25">
      <c r="A1183" s="14" t="s">
        <v>705</v>
      </c>
      <c r="B1183" s="2" t="s">
        <v>9264</v>
      </c>
      <c r="C1183" s="2" t="s">
        <v>12131</v>
      </c>
      <c r="D1183" s="3" t="s">
        <v>2129</v>
      </c>
      <c r="E1183" s="1" t="s">
        <v>2130</v>
      </c>
      <c r="F1183" s="1">
        <v>2012</v>
      </c>
      <c r="G1183" s="1">
        <v>431</v>
      </c>
      <c r="H1183" s="1" t="s">
        <v>370</v>
      </c>
      <c r="I1183" s="1" t="s">
        <v>60</v>
      </c>
      <c r="J1183" s="1" t="s">
        <v>56</v>
      </c>
      <c r="K1183" s="1" t="str">
        <f>IF(Tabela1[[#This Row],[Situação da Obra]]="Inacabada - PC Técnica Concluída","Inacabada",Tabela1[[#This Row],[Situação da Obra]])</f>
        <v>Paralisada</v>
      </c>
      <c r="L1183" s="1" t="s">
        <v>30</v>
      </c>
      <c r="M1183" s="4">
        <v>44043</v>
      </c>
      <c r="N1183" s="5">
        <v>0.97119999999999995</v>
      </c>
      <c r="O1183" s="4">
        <v>45034</v>
      </c>
      <c r="P1183" s="1" t="s">
        <v>709</v>
      </c>
      <c r="Q1183" s="1" t="s">
        <v>710</v>
      </c>
      <c r="R1183" s="1" t="s">
        <v>168</v>
      </c>
      <c r="S1183" s="1" t="s">
        <v>1313</v>
      </c>
      <c r="T1183" s="1" t="s">
        <v>712</v>
      </c>
      <c r="U1183" s="6">
        <v>314709.39</v>
      </c>
      <c r="V1183" s="6">
        <v>327291.73</v>
      </c>
      <c r="W1183" s="6">
        <v>0</v>
      </c>
      <c r="X1183" s="6">
        <v>327291.73</v>
      </c>
      <c r="Y1183" s="6">
        <v>1290062.1499999999</v>
      </c>
      <c r="Z1183" s="7">
        <v>45322</v>
      </c>
      <c r="AA11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83" s="35" t="str">
        <f>IFERROR(
                    _xlfn.XLOOKUP(Tabela1[[#This Row],[ID]],'Base_Solicitações MP'!B:B,'Base_Solicitações MP'!R:R),
                    "Não enviada")</f>
        <v>Não enviada</v>
      </c>
      <c r="AC1183" s="15" t="str">
        <f>_xlfn.CONCAT(Tabela1[[#This Row],[Município]],"/",Tabela1[[#This Row],[UF]])</f>
        <v>Felixlândia/MG</v>
      </c>
    </row>
    <row r="1184" spans="1:29" x14ac:dyDescent="0.25">
      <c r="A1184" s="14" t="s">
        <v>705</v>
      </c>
      <c r="B1184" s="2" t="s">
        <v>9265</v>
      </c>
      <c r="C1184" s="2" t="s">
        <v>12132</v>
      </c>
      <c r="D1184" s="3" t="s">
        <v>2129</v>
      </c>
      <c r="E1184" s="1" t="s">
        <v>2130</v>
      </c>
      <c r="F1184" s="1">
        <v>2012</v>
      </c>
      <c r="G1184" s="1">
        <v>431</v>
      </c>
      <c r="H1184" s="1" t="s">
        <v>677</v>
      </c>
      <c r="I1184" s="1" t="s">
        <v>60</v>
      </c>
      <c r="J1184" s="1" t="s">
        <v>56</v>
      </c>
      <c r="K1184" s="1" t="str">
        <f>IF(Tabela1[[#This Row],[Situação da Obra]]="Inacabada - PC Técnica Concluída","Inacabada",Tabela1[[#This Row],[Situação da Obra]])</f>
        <v>Paralisada</v>
      </c>
      <c r="L1184" s="1" t="s">
        <v>30</v>
      </c>
      <c r="M1184" s="4">
        <v>44764</v>
      </c>
      <c r="N1184" s="5">
        <v>0.8</v>
      </c>
      <c r="O1184" s="4">
        <v>45057</v>
      </c>
      <c r="P1184" s="1" t="s">
        <v>709</v>
      </c>
      <c r="Q1184" s="1" t="s">
        <v>710</v>
      </c>
      <c r="R1184" s="1" t="s">
        <v>168</v>
      </c>
      <c r="S1184" s="1" t="s">
        <v>1313</v>
      </c>
      <c r="T1184" s="1" t="s">
        <v>712</v>
      </c>
      <c r="U1184" s="6">
        <v>163335.84</v>
      </c>
      <c r="V1184" s="6">
        <v>164336.87</v>
      </c>
      <c r="W1184" s="6">
        <v>0</v>
      </c>
      <c r="X1184" s="6">
        <v>164336.87</v>
      </c>
      <c r="Y1184" s="6">
        <v>1290062.1499999999</v>
      </c>
      <c r="Z1184" s="7">
        <v>45322</v>
      </c>
      <c r="AA11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84" s="35" t="str">
        <f>IFERROR(
                    _xlfn.XLOOKUP(Tabela1[[#This Row],[ID]],'Base_Solicitações MP'!B:B,'Base_Solicitações MP'!R:R),
                    "Não enviada")</f>
        <v>Não enviada</v>
      </c>
      <c r="AC1184" s="15" t="str">
        <f>_xlfn.CONCAT(Tabela1[[#This Row],[Município]],"/",Tabela1[[#This Row],[UF]])</f>
        <v>Fronteira dos Vales/MG</v>
      </c>
    </row>
    <row r="1185" spans="1:29" x14ac:dyDescent="0.25">
      <c r="A1185" s="14" t="s">
        <v>705</v>
      </c>
      <c r="B1185" s="2" t="s">
        <v>9266</v>
      </c>
      <c r="C1185" s="2" t="s">
        <v>12133</v>
      </c>
      <c r="D1185" s="2" t="s">
        <v>2133</v>
      </c>
      <c r="E1185" s="1" t="s">
        <v>2134</v>
      </c>
      <c r="F1185" s="1">
        <v>2012</v>
      </c>
      <c r="G1185" s="1">
        <v>205</v>
      </c>
      <c r="H1185" s="1" t="s">
        <v>2135</v>
      </c>
      <c r="I1185" s="1" t="s">
        <v>60</v>
      </c>
      <c r="J1185" s="1" t="s">
        <v>56</v>
      </c>
      <c r="K1185" s="1" t="str">
        <f>IF(Tabela1[[#This Row],[Situação da Obra]]="Inacabada - PC Técnica Concluída","Inacabada",Tabela1[[#This Row],[Situação da Obra]])</f>
        <v>Paralisada</v>
      </c>
      <c r="L1185" s="1" t="s">
        <v>30</v>
      </c>
      <c r="M1185" s="4">
        <v>43504</v>
      </c>
      <c r="N1185" s="5">
        <v>0.1734</v>
      </c>
      <c r="O1185" s="4">
        <v>45054</v>
      </c>
      <c r="P1185" s="1" t="s">
        <v>1935</v>
      </c>
      <c r="Q1185" s="1" t="s">
        <v>710</v>
      </c>
      <c r="R1185" s="1" t="s">
        <v>168</v>
      </c>
      <c r="S1185" s="1" t="s">
        <v>1985</v>
      </c>
      <c r="T1185" s="1" t="s">
        <v>712</v>
      </c>
      <c r="U1185" s="6">
        <v>196734.9</v>
      </c>
      <c r="V1185" s="6">
        <v>146921.69</v>
      </c>
      <c r="W1185" s="6">
        <v>0</v>
      </c>
      <c r="X1185" s="6">
        <v>146921.69</v>
      </c>
      <c r="Y1185" s="6">
        <v>2164073.19</v>
      </c>
      <c r="Z1185" s="7">
        <v>45322</v>
      </c>
      <c r="AA11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85" s="35" t="str">
        <f>IFERROR(
                    _xlfn.XLOOKUP(Tabela1[[#This Row],[ID]],'Base_Solicitações MP'!B:B,'Base_Solicitações MP'!R:R),
                    "Não enviada")</f>
        <v>Não enviada</v>
      </c>
      <c r="AC1185" s="15" t="str">
        <f>_xlfn.CONCAT(Tabela1[[#This Row],[Município]],"/",Tabela1[[#This Row],[UF]])</f>
        <v>Coqueiral/MG</v>
      </c>
    </row>
    <row r="1186" spans="1:29" x14ac:dyDescent="0.25">
      <c r="A1186" s="14" t="s">
        <v>705</v>
      </c>
      <c r="B1186" s="2" t="s">
        <v>9267</v>
      </c>
      <c r="C1186" s="2" t="s">
        <v>12134</v>
      </c>
      <c r="D1186" s="2" t="s">
        <v>2133</v>
      </c>
      <c r="E1186" s="1" t="s">
        <v>2134</v>
      </c>
      <c r="F1186" s="1">
        <v>2012</v>
      </c>
      <c r="G1186" s="1">
        <v>205</v>
      </c>
      <c r="H1186" s="1" t="s">
        <v>2136</v>
      </c>
      <c r="I1186" s="1" t="s">
        <v>60</v>
      </c>
      <c r="J1186" s="1" t="s">
        <v>56</v>
      </c>
      <c r="K1186" s="1" t="str">
        <f>IF(Tabela1[[#This Row],[Situação da Obra]]="Inacabada - PC Técnica Concluída","Inacabada",Tabela1[[#This Row],[Situação da Obra]])</f>
        <v>Paralisada</v>
      </c>
      <c r="L1186" s="1" t="s">
        <v>30</v>
      </c>
      <c r="M1186" s="4">
        <v>44421</v>
      </c>
      <c r="N1186" s="5">
        <v>0.44390000000000002</v>
      </c>
      <c r="O1186" s="4">
        <v>45044</v>
      </c>
      <c r="P1186" s="1" t="s">
        <v>1935</v>
      </c>
      <c r="Q1186" s="1" t="s">
        <v>710</v>
      </c>
      <c r="R1186" s="1" t="s">
        <v>168</v>
      </c>
      <c r="S1186" s="1" t="s">
        <v>1985</v>
      </c>
      <c r="T1186" s="1" t="s">
        <v>712</v>
      </c>
      <c r="U1186" s="6">
        <v>164307.73000000001</v>
      </c>
      <c r="V1186" s="6">
        <v>146921.69</v>
      </c>
      <c r="W1186" s="6">
        <v>0</v>
      </c>
      <c r="X1186" s="6">
        <v>146921.69</v>
      </c>
      <c r="Y1186" s="6">
        <v>2164073.19</v>
      </c>
      <c r="Z1186" s="7">
        <v>45322</v>
      </c>
      <c r="AA11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86" s="35" t="str">
        <f>IFERROR(
                    _xlfn.XLOOKUP(Tabela1[[#This Row],[ID]],'Base_Solicitações MP'!B:B,'Base_Solicitações MP'!R:R),
                    "Não enviada")</f>
        <v>Não enviada</v>
      </c>
      <c r="AC1186" s="15" t="str">
        <f>_xlfn.CONCAT(Tabela1[[#This Row],[Município]],"/",Tabela1[[#This Row],[UF]])</f>
        <v>Paraisópolis/MG</v>
      </c>
    </row>
    <row r="1187" spans="1:29" x14ac:dyDescent="0.25">
      <c r="A1187" s="14" t="s">
        <v>705</v>
      </c>
      <c r="B1187" s="2" t="s">
        <v>9268</v>
      </c>
      <c r="C1187" s="2" t="s">
        <v>12135</v>
      </c>
      <c r="D1187" s="2" t="s">
        <v>2133</v>
      </c>
      <c r="E1187" s="1" t="s">
        <v>2134</v>
      </c>
      <c r="F1187" s="1">
        <v>2012</v>
      </c>
      <c r="G1187" s="1">
        <v>205</v>
      </c>
      <c r="H1187" s="1" t="s">
        <v>2137</v>
      </c>
      <c r="I1187" s="1" t="s">
        <v>60</v>
      </c>
      <c r="J1187" s="1" t="s">
        <v>56</v>
      </c>
      <c r="K1187" s="1" t="str">
        <f>IF(Tabela1[[#This Row],[Situação da Obra]]="Inacabada - PC Técnica Concluída","Inacabada",Tabela1[[#This Row],[Situação da Obra]])</f>
        <v>Paralisada</v>
      </c>
      <c r="L1187" s="1" t="s">
        <v>30</v>
      </c>
      <c r="M1187" s="4">
        <v>43774</v>
      </c>
      <c r="N1187" s="5">
        <v>0.24279999999999999</v>
      </c>
      <c r="O1187" s="4">
        <v>45044</v>
      </c>
      <c r="P1187" s="1" t="s">
        <v>1935</v>
      </c>
      <c r="Q1187" s="1" t="s">
        <v>710</v>
      </c>
      <c r="R1187" s="1" t="s">
        <v>168</v>
      </c>
      <c r="S1187" s="1" t="s">
        <v>1985</v>
      </c>
      <c r="T1187" s="1" t="s">
        <v>712</v>
      </c>
      <c r="U1187" s="6">
        <v>349752.76</v>
      </c>
      <c r="V1187" s="6">
        <v>307321.43</v>
      </c>
      <c r="W1187" s="6">
        <v>0</v>
      </c>
      <c r="X1187" s="6">
        <v>307321.43</v>
      </c>
      <c r="Y1187" s="6">
        <v>2164073.19</v>
      </c>
      <c r="Z1187" s="7">
        <v>45322</v>
      </c>
      <c r="AA11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87" s="35" t="str">
        <f>IFERROR(
                    _xlfn.XLOOKUP(Tabela1[[#This Row],[ID]],'Base_Solicitações MP'!B:B,'Base_Solicitações MP'!R:R),
                    "Não enviada")</f>
        <v>Não enviada</v>
      </c>
      <c r="AC1187" s="15" t="str">
        <f>_xlfn.CONCAT(Tabela1[[#This Row],[Município]],"/",Tabela1[[#This Row],[UF]])</f>
        <v>Santa Rita de Jacutinga/MG</v>
      </c>
    </row>
    <row r="1188" spans="1:29" x14ac:dyDescent="0.25">
      <c r="A1188" s="14" t="s">
        <v>705</v>
      </c>
      <c r="B1188" s="2" t="s">
        <v>9269</v>
      </c>
      <c r="C1188" s="2" t="s">
        <v>12136</v>
      </c>
      <c r="D1188" s="2" t="s">
        <v>2133</v>
      </c>
      <c r="E1188" s="1" t="s">
        <v>2134</v>
      </c>
      <c r="F1188" s="1">
        <v>2012</v>
      </c>
      <c r="G1188" s="1">
        <v>205</v>
      </c>
      <c r="H1188" s="1" t="s">
        <v>2138</v>
      </c>
      <c r="I1188" s="1" t="s">
        <v>60</v>
      </c>
      <c r="J1188" s="1" t="s">
        <v>56</v>
      </c>
      <c r="K1188" s="1" t="str">
        <f>IF(Tabela1[[#This Row],[Situação da Obra]]="Inacabada - PC Técnica Concluída","Inacabada",Tabela1[[#This Row],[Situação da Obra]])</f>
        <v>Paralisada</v>
      </c>
      <c r="L1188" s="1" t="s">
        <v>30</v>
      </c>
      <c r="M1188" s="4">
        <v>44893</v>
      </c>
      <c r="N1188" s="5">
        <v>0.80120000000000002</v>
      </c>
      <c r="O1188" s="4">
        <v>45044</v>
      </c>
      <c r="P1188" s="1" t="s">
        <v>1935</v>
      </c>
      <c r="Q1188" s="1" t="s">
        <v>710</v>
      </c>
      <c r="R1188" s="1" t="s">
        <v>168</v>
      </c>
      <c r="S1188" s="1" t="s">
        <v>1985</v>
      </c>
      <c r="T1188" s="1" t="s">
        <v>712</v>
      </c>
      <c r="U1188" s="6">
        <v>167972.34</v>
      </c>
      <c r="V1188" s="6">
        <v>146921.69</v>
      </c>
      <c r="W1188" s="6">
        <v>0</v>
      </c>
      <c r="X1188" s="6">
        <v>146921.69</v>
      </c>
      <c r="Y1188" s="6">
        <v>2164073.19</v>
      </c>
      <c r="Z1188" s="7">
        <v>45322</v>
      </c>
      <c r="AA11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88" s="35" t="str">
        <f>IFERROR(
                    _xlfn.XLOOKUP(Tabela1[[#This Row],[ID]],'Base_Solicitações MP'!B:B,'Base_Solicitações MP'!R:R),
                    "Não enviada")</f>
        <v>Não enviada</v>
      </c>
      <c r="AC1188" s="15" t="str">
        <f>_xlfn.CONCAT(Tabela1[[#This Row],[Município]],"/",Tabela1[[#This Row],[UF]])</f>
        <v>Uberlândia/MG</v>
      </c>
    </row>
    <row r="1189" spans="1:29" x14ac:dyDescent="0.25">
      <c r="A1189" s="14" t="s">
        <v>705</v>
      </c>
      <c r="B1189" s="2" t="s">
        <v>9270</v>
      </c>
      <c r="C1189" s="2" t="s">
        <v>12137</v>
      </c>
      <c r="D1189" s="2" t="s">
        <v>2133</v>
      </c>
      <c r="E1189" s="1" t="s">
        <v>2134</v>
      </c>
      <c r="F1189" s="1">
        <v>2012</v>
      </c>
      <c r="G1189" s="1">
        <v>205</v>
      </c>
      <c r="H1189" s="1" t="s">
        <v>2135</v>
      </c>
      <c r="I1189" s="1" t="s">
        <v>60</v>
      </c>
      <c r="J1189" s="1" t="s">
        <v>56</v>
      </c>
      <c r="K1189" s="1" t="str">
        <f>IF(Tabela1[[#This Row],[Situação da Obra]]="Inacabada - PC Técnica Concluída","Inacabada",Tabela1[[#This Row],[Situação da Obra]])</f>
        <v>Paralisada</v>
      </c>
      <c r="L1189" s="1" t="s">
        <v>30</v>
      </c>
      <c r="M1189" s="4">
        <v>44041</v>
      </c>
      <c r="N1189" s="5">
        <v>0.79120000000000001</v>
      </c>
      <c r="O1189" s="4">
        <v>45044</v>
      </c>
      <c r="P1189" s="1" t="s">
        <v>1935</v>
      </c>
      <c r="Q1189" s="1" t="s">
        <v>710</v>
      </c>
      <c r="R1189" s="1" t="s">
        <v>168</v>
      </c>
      <c r="S1189" s="1" t="s">
        <v>1985</v>
      </c>
      <c r="T1189" s="1" t="s">
        <v>712</v>
      </c>
      <c r="U1189" s="6">
        <v>44971.72</v>
      </c>
      <c r="V1189" s="6">
        <v>146921.69</v>
      </c>
      <c r="W1189" s="6">
        <v>0</v>
      </c>
      <c r="X1189" s="6">
        <v>146921.69</v>
      </c>
      <c r="Y1189" s="6">
        <v>2164073.19</v>
      </c>
      <c r="Z1189" s="7">
        <v>45322</v>
      </c>
      <c r="AA11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89" s="35" t="str">
        <f>IFERROR(
                    _xlfn.XLOOKUP(Tabela1[[#This Row],[ID]],'Base_Solicitações MP'!B:B,'Base_Solicitações MP'!R:R),
                    "Não enviada")</f>
        <v>Não enviada</v>
      </c>
      <c r="AC1189" s="15" t="str">
        <f>_xlfn.CONCAT(Tabela1[[#This Row],[Município]],"/",Tabela1[[#This Row],[UF]])</f>
        <v>Coqueiral/MG</v>
      </c>
    </row>
    <row r="1190" spans="1:29" x14ac:dyDescent="0.25">
      <c r="A1190" s="14" t="s">
        <v>705</v>
      </c>
      <c r="B1190" s="2" t="s">
        <v>9271</v>
      </c>
      <c r="C1190" s="2" t="s">
        <v>12138</v>
      </c>
      <c r="D1190" s="2" t="s">
        <v>2133</v>
      </c>
      <c r="E1190" s="1" t="s">
        <v>2134</v>
      </c>
      <c r="F1190" s="1">
        <v>2012</v>
      </c>
      <c r="G1190" s="1">
        <v>205</v>
      </c>
      <c r="H1190" s="1" t="s">
        <v>2139</v>
      </c>
      <c r="I1190" s="1" t="s">
        <v>60</v>
      </c>
      <c r="J1190" s="1" t="s">
        <v>56</v>
      </c>
      <c r="K1190" s="1" t="str">
        <f>IF(Tabela1[[#This Row],[Situação da Obra]]="Inacabada - PC Técnica Concluída","Inacabada",Tabela1[[#This Row],[Situação da Obra]])</f>
        <v>Paralisada</v>
      </c>
      <c r="L1190" s="1" t="s">
        <v>30</v>
      </c>
      <c r="M1190" s="4">
        <v>44420</v>
      </c>
      <c r="N1190" s="5">
        <v>0.45079999999999998</v>
      </c>
      <c r="O1190" s="4">
        <v>45048</v>
      </c>
      <c r="P1190" s="1" t="s">
        <v>1935</v>
      </c>
      <c r="Q1190" s="1" t="s">
        <v>710</v>
      </c>
      <c r="R1190" s="1" t="s">
        <v>168</v>
      </c>
      <c r="S1190" s="1" t="s">
        <v>1985</v>
      </c>
      <c r="T1190" s="1" t="s">
        <v>712</v>
      </c>
      <c r="U1190" s="6">
        <v>239328.03</v>
      </c>
      <c r="V1190" s="6">
        <v>146921.69</v>
      </c>
      <c r="W1190" s="6">
        <v>0</v>
      </c>
      <c r="X1190" s="6">
        <v>146921.69</v>
      </c>
      <c r="Y1190" s="6">
        <v>2164073.19</v>
      </c>
      <c r="Z1190" s="7">
        <v>45322</v>
      </c>
      <c r="AA11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90" s="35" t="str">
        <f>IFERROR(
                    _xlfn.XLOOKUP(Tabela1[[#This Row],[ID]],'Base_Solicitações MP'!B:B,'Base_Solicitações MP'!R:R),
                    "Não enviada")</f>
        <v>Não enviada</v>
      </c>
      <c r="AC1190" s="15" t="str">
        <f>_xlfn.CONCAT(Tabela1[[#This Row],[Município]],"/",Tabela1[[#This Row],[UF]])</f>
        <v>Capinópolis/MG</v>
      </c>
    </row>
    <row r="1191" spans="1:29" x14ac:dyDescent="0.25">
      <c r="A1191" s="14" t="s">
        <v>705</v>
      </c>
      <c r="B1191" s="2" t="s">
        <v>9272</v>
      </c>
      <c r="C1191" s="2" t="s">
        <v>12139</v>
      </c>
      <c r="D1191" s="2" t="s">
        <v>2140</v>
      </c>
      <c r="E1191" s="1" t="s">
        <v>2141</v>
      </c>
      <c r="F1191" s="1">
        <v>2012</v>
      </c>
      <c r="G1191" s="1">
        <v>44</v>
      </c>
      <c r="H1191" s="1" t="s">
        <v>2142</v>
      </c>
      <c r="I1191" s="1" t="s">
        <v>188</v>
      </c>
      <c r="J1191" s="1" t="s">
        <v>40</v>
      </c>
      <c r="K1191" s="1" t="str">
        <f>IF(Tabela1[[#This Row],[Situação da Obra]]="Inacabada - PC Técnica Concluída","Inacabada",Tabela1[[#This Row],[Situação da Obra]])</f>
        <v>Inacabada</v>
      </c>
      <c r="L1191" s="1" t="s">
        <v>30</v>
      </c>
      <c r="M1191" s="4">
        <v>43683</v>
      </c>
      <c r="N1191" s="5">
        <v>0.21010000000000001</v>
      </c>
      <c r="O1191" s="4">
        <v>43682</v>
      </c>
      <c r="P1191" s="1" t="s">
        <v>1935</v>
      </c>
      <c r="Q1191" s="1" t="s">
        <v>710</v>
      </c>
      <c r="R1191" s="1" t="s">
        <v>168</v>
      </c>
      <c r="S1191" s="1" t="s">
        <v>1936</v>
      </c>
      <c r="T1191" s="1" t="s">
        <v>712</v>
      </c>
      <c r="U1191" s="6">
        <v>330584.24</v>
      </c>
      <c r="V1191" s="6">
        <v>184876.87</v>
      </c>
      <c r="W1191" s="6">
        <v>0</v>
      </c>
      <c r="X1191" s="6">
        <v>184876.87</v>
      </c>
      <c r="Y1191" s="6">
        <v>0</v>
      </c>
      <c r="Z1191" s="7">
        <v>43676</v>
      </c>
      <c r="AA11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91" s="35" t="str">
        <f>IFERROR(
                    _xlfn.XLOOKUP(Tabela1[[#This Row],[ID]],'Base_Solicitações MP'!B:B,'Base_Solicitações MP'!R:R),
                    "Não enviada")</f>
        <v>Diligência</v>
      </c>
      <c r="AC1191" s="15" t="str">
        <f>_xlfn.CONCAT(Tabela1[[#This Row],[Município]],"/",Tabela1[[#This Row],[UF]])</f>
        <v>Pinhais/PR</v>
      </c>
    </row>
    <row r="1192" spans="1:29" x14ac:dyDescent="0.25">
      <c r="A1192" s="14" t="s">
        <v>705</v>
      </c>
      <c r="B1192" s="2" t="s">
        <v>9273</v>
      </c>
      <c r="C1192" s="2" t="s">
        <v>12140</v>
      </c>
      <c r="D1192" s="2" t="s">
        <v>2140</v>
      </c>
      <c r="E1192" s="1" t="s">
        <v>2141</v>
      </c>
      <c r="F1192" s="1">
        <v>2012</v>
      </c>
      <c r="G1192" s="1">
        <v>44</v>
      </c>
      <c r="H1192" s="1" t="s">
        <v>435</v>
      </c>
      <c r="I1192" s="1" t="s">
        <v>188</v>
      </c>
      <c r="J1192" s="1" t="s">
        <v>40</v>
      </c>
      <c r="K1192" s="1" t="str">
        <f>IF(Tabela1[[#This Row],[Situação da Obra]]="Inacabada - PC Técnica Concluída","Inacabada",Tabela1[[#This Row],[Situação da Obra]])</f>
        <v>Inacabada</v>
      </c>
      <c r="L1192" s="1" t="s">
        <v>30</v>
      </c>
      <c r="M1192" s="4">
        <v>43683</v>
      </c>
      <c r="N1192" s="5">
        <v>5.5399999999999998E-2</v>
      </c>
      <c r="O1192" s="4">
        <v>43657</v>
      </c>
      <c r="P1192" s="1" t="s">
        <v>1935</v>
      </c>
      <c r="Q1192" s="1" t="s">
        <v>710</v>
      </c>
      <c r="R1192" s="1" t="s">
        <v>168</v>
      </c>
      <c r="S1192" s="1" t="s">
        <v>1936</v>
      </c>
      <c r="T1192" s="1" t="s">
        <v>712</v>
      </c>
      <c r="U1192" s="6">
        <v>338048.43</v>
      </c>
      <c r="V1192" s="6">
        <v>184999.93</v>
      </c>
      <c r="W1192" s="6">
        <v>0</v>
      </c>
      <c r="X1192" s="6">
        <v>184999.93</v>
      </c>
      <c r="Y1192" s="6">
        <v>0</v>
      </c>
      <c r="Z1192" s="7">
        <v>43676</v>
      </c>
      <c r="AA11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92" s="35" t="str">
        <f>IFERROR(
                    _xlfn.XLOOKUP(Tabela1[[#This Row],[ID]],'Base_Solicitações MP'!B:B,'Base_Solicitações MP'!R:R),
                    "Não enviada")</f>
        <v>Diligência</v>
      </c>
      <c r="AC1192" s="15" t="str">
        <f>_xlfn.CONCAT(Tabela1[[#This Row],[Município]],"/",Tabela1[[#This Row],[UF]])</f>
        <v>Curitiba/PR</v>
      </c>
    </row>
    <row r="1193" spans="1:29" x14ac:dyDescent="0.25">
      <c r="A1193" s="14" t="s">
        <v>705</v>
      </c>
      <c r="B1193" s="2" t="s">
        <v>9274</v>
      </c>
      <c r="C1193" s="2" t="s">
        <v>12141</v>
      </c>
      <c r="D1193" s="2" t="s">
        <v>2140</v>
      </c>
      <c r="E1193" s="1" t="s">
        <v>2141</v>
      </c>
      <c r="F1193" s="1">
        <v>2012</v>
      </c>
      <c r="G1193" s="1">
        <v>44</v>
      </c>
      <c r="H1193" s="1" t="s">
        <v>435</v>
      </c>
      <c r="I1193" s="1" t="s">
        <v>188</v>
      </c>
      <c r="J1193" s="1" t="s">
        <v>40</v>
      </c>
      <c r="K1193" s="1" t="str">
        <f>IF(Tabela1[[#This Row],[Situação da Obra]]="Inacabada - PC Técnica Concluída","Inacabada",Tabela1[[#This Row],[Situação da Obra]])</f>
        <v>Inacabada</v>
      </c>
      <c r="L1193" s="1" t="s">
        <v>30</v>
      </c>
      <c r="M1193" s="4">
        <v>43683</v>
      </c>
      <c r="N1193" s="5">
        <v>0.66180000000000005</v>
      </c>
      <c r="O1193" s="4">
        <v>43670</v>
      </c>
      <c r="P1193" s="1" t="s">
        <v>1935</v>
      </c>
      <c r="Q1193" s="1" t="s">
        <v>710</v>
      </c>
      <c r="R1193" s="1" t="s">
        <v>168</v>
      </c>
      <c r="S1193" s="1" t="s">
        <v>1936</v>
      </c>
      <c r="T1193" s="1" t="s">
        <v>712</v>
      </c>
      <c r="U1193" s="6">
        <v>354426.02</v>
      </c>
      <c r="V1193" s="6">
        <v>184999.93</v>
      </c>
      <c r="W1193" s="6">
        <v>0</v>
      </c>
      <c r="X1193" s="6">
        <v>184999.93</v>
      </c>
      <c r="Y1193" s="6">
        <v>0</v>
      </c>
      <c r="Z1193" s="7">
        <v>43676</v>
      </c>
      <c r="AA11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93" s="35" t="str">
        <f>IFERROR(
                    _xlfn.XLOOKUP(Tabela1[[#This Row],[ID]],'Base_Solicitações MP'!B:B,'Base_Solicitações MP'!R:R),
                    "Não enviada")</f>
        <v>Diligência</v>
      </c>
      <c r="AC1193" s="15" t="str">
        <f>_xlfn.CONCAT(Tabela1[[#This Row],[Município]],"/",Tabela1[[#This Row],[UF]])</f>
        <v>Curitiba/PR</v>
      </c>
    </row>
    <row r="1194" spans="1:29" x14ac:dyDescent="0.25">
      <c r="A1194" s="14" t="s">
        <v>705</v>
      </c>
      <c r="B1194" s="2" t="s">
        <v>9275</v>
      </c>
      <c r="C1194" s="2" t="s">
        <v>12142</v>
      </c>
      <c r="D1194" s="2" t="s">
        <v>2140</v>
      </c>
      <c r="E1194" s="1" t="s">
        <v>2141</v>
      </c>
      <c r="F1194" s="1">
        <v>2012</v>
      </c>
      <c r="G1194" s="1">
        <v>44</v>
      </c>
      <c r="H1194" s="1" t="s">
        <v>2143</v>
      </c>
      <c r="I1194" s="1" t="s">
        <v>188</v>
      </c>
      <c r="J1194" s="1" t="s">
        <v>40</v>
      </c>
      <c r="K1194" s="1" t="str">
        <f>IF(Tabela1[[#This Row],[Situação da Obra]]="Inacabada - PC Técnica Concluída","Inacabada",Tabela1[[#This Row],[Situação da Obra]])</f>
        <v>Inacabada</v>
      </c>
      <c r="L1194" s="1" t="s">
        <v>30</v>
      </c>
      <c r="M1194" s="4">
        <v>43683</v>
      </c>
      <c r="N1194" s="5">
        <v>0.3503</v>
      </c>
      <c r="O1194" s="4">
        <v>43661</v>
      </c>
      <c r="P1194" s="1" t="s">
        <v>1935</v>
      </c>
      <c r="Q1194" s="1" t="s">
        <v>710</v>
      </c>
      <c r="R1194" s="1" t="s">
        <v>168</v>
      </c>
      <c r="S1194" s="1" t="s">
        <v>1936</v>
      </c>
      <c r="T1194" s="1" t="s">
        <v>712</v>
      </c>
      <c r="U1194" s="6">
        <v>287276.93</v>
      </c>
      <c r="V1194" s="6">
        <v>184999.93</v>
      </c>
      <c r="W1194" s="6">
        <v>0</v>
      </c>
      <c r="X1194" s="6">
        <v>184999.93</v>
      </c>
      <c r="Y1194" s="6">
        <v>0</v>
      </c>
      <c r="Z1194" s="7">
        <v>43676</v>
      </c>
      <c r="AA11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94" s="35" t="str">
        <f>IFERROR(
                    _xlfn.XLOOKUP(Tabela1[[#This Row],[ID]],'Base_Solicitações MP'!B:B,'Base_Solicitações MP'!R:R),
                    "Não enviada")</f>
        <v>Diligência</v>
      </c>
      <c r="AC1194" s="15" t="str">
        <f>_xlfn.CONCAT(Tabela1[[#This Row],[Município]],"/",Tabela1[[#This Row],[UF]])</f>
        <v>Araucária/PR</v>
      </c>
    </row>
    <row r="1195" spans="1:29" x14ac:dyDescent="0.25">
      <c r="A1195" s="14" t="s">
        <v>705</v>
      </c>
      <c r="B1195" s="2" t="s">
        <v>9276</v>
      </c>
      <c r="C1195" s="2" t="s">
        <v>12143</v>
      </c>
      <c r="D1195" s="2" t="s">
        <v>2140</v>
      </c>
      <c r="E1195" s="1" t="s">
        <v>2141</v>
      </c>
      <c r="F1195" s="1">
        <v>2012</v>
      </c>
      <c r="G1195" s="1">
        <v>44</v>
      </c>
      <c r="H1195" s="1" t="s">
        <v>2144</v>
      </c>
      <c r="I1195" s="1" t="s">
        <v>188</v>
      </c>
      <c r="J1195" s="1" t="s">
        <v>40</v>
      </c>
      <c r="K1195" s="1" t="str">
        <f>IF(Tabela1[[#This Row],[Situação da Obra]]="Inacabada - PC Técnica Concluída","Inacabada",Tabela1[[#This Row],[Situação da Obra]])</f>
        <v>Inacabada</v>
      </c>
      <c r="L1195" s="1" t="s">
        <v>30</v>
      </c>
      <c r="M1195" s="4">
        <v>43683</v>
      </c>
      <c r="N1195" s="5">
        <v>0.62580000000000002</v>
      </c>
      <c r="O1195" s="4">
        <v>43661</v>
      </c>
      <c r="P1195" s="1" t="s">
        <v>1935</v>
      </c>
      <c r="Q1195" s="1" t="s">
        <v>710</v>
      </c>
      <c r="R1195" s="1" t="s">
        <v>168</v>
      </c>
      <c r="S1195" s="1" t="s">
        <v>1936</v>
      </c>
      <c r="T1195" s="1" t="s">
        <v>712</v>
      </c>
      <c r="U1195" s="6">
        <v>300929.73</v>
      </c>
      <c r="V1195" s="6">
        <v>184999.93</v>
      </c>
      <c r="W1195" s="6">
        <v>0</v>
      </c>
      <c r="X1195" s="6">
        <v>184999.93</v>
      </c>
      <c r="Y1195" s="6">
        <v>0</v>
      </c>
      <c r="Z1195" s="7">
        <v>43676</v>
      </c>
      <c r="AA11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95" s="35" t="str">
        <f>IFERROR(
                    _xlfn.XLOOKUP(Tabela1[[#This Row],[ID]],'Base_Solicitações MP'!B:B,'Base_Solicitações MP'!R:R),
                    "Não enviada")</f>
        <v>Diligência</v>
      </c>
      <c r="AC1195" s="15" t="str">
        <f>_xlfn.CONCAT(Tabela1[[#This Row],[Município]],"/",Tabela1[[#This Row],[UF]])</f>
        <v>São José dos Pinhais/PR</v>
      </c>
    </row>
    <row r="1196" spans="1:29" x14ac:dyDescent="0.25">
      <c r="A1196" s="14" t="s">
        <v>705</v>
      </c>
      <c r="B1196" s="2" t="s">
        <v>9277</v>
      </c>
      <c r="C1196" s="2" t="s">
        <v>12144</v>
      </c>
      <c r="D1196" s="3" t="s">
        <v>2145</v>
      </c>
      <c r="E1196" s="1">
        <v>7498</v>
      </c>
      <c r="F1196" s="1">
        <v>2014</v>
      </c>
      <c r="G1196" s="1">
        <v>7</v>
      </c>
      <c r="H1196" s="1" t="s">
        <v>2146</v>
      </c>
      <c r="I1196" s="1" t="s">
        <v>44</v>
      </c>
      <c r="J1196" s="1" t="s">
        <v>56</v>
      </c>
      <c r="K1196" s="1" t="str">
        <f>IF(Tabela1[[#This Row],[Situação da Obra]]="Inacabada - PC Técnica Concluída","Inacabada",Tabela1[[#This Row],[Situação da Obra]])</f>
        <v>Paralisada</v>
      </c>
      <c r="L1196" s="1" t="s">
        <v>204</v>
      </c>
      <c r="M1196" s="4">
        <v>45043</v>
      </c>
      <c r="N1196" s="5">
        <v>0.49249999999999999</v>
      </c>
      <c r="O1196" s="4">
        <v>45043</v>
      </c>
      <c r="P1196" s="1" t="s">
        <v>199</v>
      </c>
      <c r="Q1196" s="1" t="s">
        <v>1992</v>
      </c>
      <c r="R1196" s="1" t="s">
        <v>32</v>
      </c>
      <c r="S1196" s="1" t="s">
        <v>205</v>
      </c>
      <c r="T1196" s="1" t="s">
        <v>201</v>
      </c>
      <c r="U1196" s="6">
        <v>1011367.25</v>
      </c>
      <c r="V1196" s="6">
        <v>1020182.9</v>
      </c>
      <c r="W1196" s="6">
        <v>0</v>
      </c>
      <c r="X1196" s="6">
        <v>1020182.9</v>
      </c>
      <c r="Y1196" s="6">
        <v>588902.71</v>
      </c>
      <c r="Z1196" s="7">
        <v>45087</v>
      </c>
      <c r="AA11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96" s="35" t="str">
        <f>IFERROR(
                    _xlfn.XLOOKUP(Tabela1[[#This Row],[ID]],'Base_Solicitações MP'!B:B,'Base_Solicitações MP'!R:R),
                    "Não enviada")</f>
        <v>Aguardando Análise FNDE</v>
      </c>
      <c r="AC1196" s="15" t="str">
        <f>_xlfn.CONCAT(Tabela1[[#This Row],[Município]],"/",Tabela1[[#This Row],[UF]])</f>
        <v>Primeira Cruz/MA</v>
      </c>
    </row>
    <row r="1197" spans="1:29" x14ac:dyDescent="0.25">
      <c r="A1197" s="14" t="s">
        <v>705</v>
      </c>
      <c r="B1197" s="2" t="s">
        <v>9278</v>
      </c>
      <c r="C1197" s="2" t="s">
        <v>12145</v>
      </c>
      <c r="D1197" s="3" t="s">
        <v>2145</v>
      </c>
      <c r="E1197" s="1">
        <v>7498</v>
      </c>
      <c r="F1197" s="1">
        <v>2014</v>
      </c>
      <c r="G1197" s="1">
        <v>7</v>
      </c>
      <c r="H1197" s="1" t="s">
        <v>2146</v>
      </c>
      <c r="I1197" s="1" t="s">
        <v>44</v>
      </c>
      <c r="J1197" s="1" t="s">
        <v>56</v>
      </c>
      <c r="K1197" s="1" t="str">
        <f>IF(Tabela1[[#This Row],[Situação da Obra]]="Inacabada - PC Técnica Concluída","Inacabada",Tabela1[[#This Row],[Situação da Obra]])</f>
        <v>Paralisada</v>
      </c>
      <c r="L1197" s="1" t="s">
        <v>204</v>
      </c>
      <c r="M1197" s="4">
        <v>45044</v>
      </c>
      <c r="N1197" s="5">
        <v>0.60880000000000001</v>
      </c>
      <c r="O1197" s="4">
        <v>45044</v>
      </c>
      <c r="P1197" s="1" t="s">
        <v>199</v>
      </c>
      <c r="Q1197" s="1" t="s">
        <v>1992</v>
      </c>
      <c r="R1197" s="1" t="s">
        <v>32</v>
      </c>
      <c r="S1197" s="1" t="s">
        <v>205</v>
      </c>
      <c r="T1197" s="1" t="s">
        <v>201</v>
      </c>
      <c r="U1197" s="6">
        <v>1006423.83</v>
      </c>
      <c r="V1197" s="6">
        <v>1021861.82</v>
      </c>
      <c r="W1197" s="6">
        <v>0</v>
      </c>
      <c r="X1197" s="6">
        <v>1021861.82</v>
      </c>
      <c r="Y1197" s="6">
        <v>588902.71</v>
      </c>
      <c r="Z1197" s="7">
        <v>45087</v>
      </c>
      <c r="AA11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197" s="35" t="str">
        <f>IFERROR(
                    _xlfn.XLOOKUP(Tabela1[[#This Row],[ID]],'Base_Solicitações MP'!B:B,'Base_Solicitações MP'!R:R),
                    "Não enviada")</f>
        <v>Aguardando Análise FNDE</v>
      </c>
      <c r="AC1197" s="15" t="str">
        <f>_xlfn.CONCAT(Tabela1[[#This Row],[Município]],"/",Tabela1[[#This Row],[UF]])</f>
        <v>Primeira Cruz/MA</v>
      </c>
    </row>
    <row r="1198" spans="1:29" x14ac:dyDescent="0.25">
      <c r="A1198" s="14" t="s">
        <v>705</v>
      </c>
      <c r="B1198" s="2" t="s">
        <v>9279</v>
      </c>
      <c r="C1198" s="2" t="s">
        <v>12146</v>
      </c>
      <c r="D1198" s="3" t="s">
        <v>2147</v>
      </c>
      <c r="E1198" s="1">
        <v>7519</v>
      </c>
      <c r="F1198" s="1">
        <v>2014</v>
      </c>
      <c r="G1198" s="1">
        <v>3</v>
      </c>
      <c r="H1198" s="1" t="s">
        <v>2148</v>
      </c>
      <c r="I1198" s="1" t="s">
        <v>184</v>
      </c>
      <c r="J1198" s="1" t="s">
        <v>29</v>
      </c>
      <c r="K1198" s="1" t="str">
        <f>IF(Tabela1[[#This Row],[Situação da Obra]]="Inacabada - PC Técnica Concluída","Inacabada",Tabela1[[#This Row],[Situação da Obra]])</f>
        <v>Inacabada</v>
      </c>
      <c r="L1198" s="1" t="s">
        <v>204</v>
      </c>
      <c r="M1198" s="4">
        <v>45034</v>
      </c>
      <c r="N1198" s="5">
        <v>0.1449</v>
      </c>
      <c r="O1198" s="4">
        <v>44173</v>
      </c>
      <c r="P1198" s="1" t="s">
        <v>199</v>
      </c>
      <c r="Q1198" s="1" t="s">
        <v>1992</v>
      </c>
      <c r="R1198" s="1" t="s">
        <v>32</v>
      </c>
      <c r="S1198" s="1" t="s">
        <v>205</v>
      </c>
      <c r="T1198" s="1" t="s">
        <v>201</v>
      </c>
      <c r="U1198" s="6">
        <v>984743.7</v>
      </c>
      <c r="V1198" s="6">
        <v>985517.96</v>
      </c>
      <c r="W1198" s="6">
        <v>0</v>
      </c>
      <c r="X1198" s="6">
        <v>985517.96</v>
      </c>
      <c r="Y1198" s="6">
        <v>32695.22</v>
      </c>
      <c r="Z1198" s="7">
        <v>44649</v>
      </c>
      <c r="AA11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98" s="35" t="str">
        <f>IFERROR(
                    _xlfn.XLOOKUP(Tabela1[[#This Row],[ID]],'Base_Solicitações MP'!B:B,'Base_Solicitações MP'!R:R),
                    "Não enviada")</f>
        <v>Não enviada</v>
      </c>
      <c r="AC1198" s="15" t="str">
        <f>_xlfn.CONCAT(Tabela1[[#This Row],[Município]],"/",Tabela1[[#This Row],[UF]])</f>
        <v>Santa Cruz do Arari/PA</v>
      </c>
    </row>
    <row r="1199" spans="1:29" x14ac:dyDescent="0.25">
      <c r="A1199" s="14" t="s">
        <v>705</v>
      </c>
      <c r="B1199" s="2" t="s">
        <v>9280</v>
      </c>
      <c r="C1199" s="2" t="s">
        <v>12147</v>
      </c>
      <c r="D1199" s="3" t="s">
        <v>2147</v>
      </c>
      <c r="E1199" s="1">
        <v>7519</v>
      </c>
      <c r="F1199" s="1">
        <v>2014</v>
      </c>
      <c r="G1199" s="1">
        <v>3</v>
      </c>
      <c r="H1199" s="1" t="s">
        <v>2148</v>
      </c>
      <c r="I1199" s="1" t="s">
        <v>184</v>
      </c>
      <c r="J1199" s="1" t="s">
        <v>29</v>
      </c>
      <c r="K1199" s="1" t="str">
        <f>IF(Tabela1[[#This Row],[Situação da Obra]]="Inacabada - PC Técnica Concluída","Inacabada",Tabela1[[#This Row],[Situação da Obra]])</f>
        <v>Inacabada</v>
      </c>
      <c r="L1199" s="1" t="s">
        <v>204</v>
      </c>
      <c r="M1199" s="4">
        <v>45034</v>
      </c>
      <c r="N1199" s="5">
        <v>0.29920000000000002</v>
      </c>
      <c r="O1199" s="4">
        <v>44173</v>
      </c>
      <c r="P1199" s="1" t="s">
        <v>199</v>
      </c>
      <c r="Q1199" s="1" t="s">
        <v>1992</v>
      </c>
      <c r="R1199" s="1" t="s">
        <v>32</v>
      </c>
      <c r="S1199" s="1" t="s">
        <v>205</v>
      </c>
      <c r="T1199" s="1" t="s">
        <v>201</v>
      </c>
      <c r="U1199" s="6">
        <v>694047.88</v>
      </c>
      <c r="V1199" s="6">
        <v>1018403.91</v>
      </c>
      <c r="W1199" s="6">
        <v>0</v>
      </c>
      <c r="X1199" s="6">
        <v>1018403.91</v>
      </c>
      <c r="Y1199" s="6">
        <v>32695.22</v>
      </c>
      <c r="Z1199" s="7">
        <v>44649</v>
      </c>
      <c r="AA11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199" s="35" t="str">
        <f>IFERROR(
                    _xlfn.XLOOKUP(Tabela1[[#This Row],[ID]],'Base_Solicitações MP'!B:B,'Base_Solicitações MP'!R:R),
                    "Não enviada")</f>
        <v>Não enviada</v>
      </c>
      <c r="AC1199" s="15" t="str">
        <f>_xlfn.CONCAT(Tabela1[[#This Row],[Município]],"/",Tabela1[[#This Row],[UF]])</f>
        <v>Santa Cruz do Arari/PA</v>
      </c>
    </row>
    <row r="1200" spans="1:29" x14ac:dyDescent="0.25">
      <c r="A1200" s="14" t="s">
        <v>705</v>
      </c>
      <c r="B1200" s="2" t="s">
        <v>9281</v>
      </c>
      <c r="C1200" s="2" t="s">
        <v>12148</v>
      </c>
      <c r="D1200" s="3" t="s">
        <v>2147</v>
      </c>
      <c r="E1200" s="1">
        <v>7519</v>
      </c>
      <c r="F1200" s="1">
        <v>2014</v>
      </c>
      <c r="G1200" s="1">
        <v>3</v>
      </c>
      <c r="H1200" s="1" t="s">
        <v>2148</v>
      </c>
      <c r="I1200" s="1" t="s">
        <v>184</v>
      </c>
      <c r="J1200" s="1" t="s">
        <v>29</v>
      </c>
      <c r="K1200" s="1" t="str">
        <f>IF(Tabela1[[#This Row],[Situação da Obra]]="Inacabada - PC Técnica Concluída","Inacabada",Tabela1[[#This Row],[Situação da Obra]])</f>
        <v>Inacabada</v>
      </c>
      <c r="L1200" s="1" t="s">
        <v>204</v>
      </c>
      <c r="M1200" s="4">
        <v>45034</v>
      </c>
      <c r="N1200" s="5">
        <v>0.9758</v>
      </c>
      <c r="O1200" s="4">
        <v>44173</v>
      </c>
      <c r="P1200" s="1" t="s">
        <v>199</v>
      </c>
      <c r="Q1200" s="1" t="s">
        <v>1992</v>
      </c>
      <c r="R1200" s="1" t="s">
        <v>32</v>
      </c>
      <c r="S1200" s="1" t="s">
        <v>223</v>
      </c>
      <c r="T1200" s="1" t="s">
        <v>201</v>
      </c>
      <c r="U1200" s="6">
        <v>108105.66</v>
      </c>
      <c r="V1200" s="6">
        <v>209671.51</v>
      </c>
      <c r="W1200" s="6">
        <v>0</v>
      </c>
      <c r="X1200" s="6">
        <v>209671.51</v>
      </c>
      <c r="Y1200" s="6">
        <v>32695.22</v>
      </c>
      <c r="Z1200" s="7">
        <v>44649</v>
      </c>
      <c r="AA12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00" s="35" t="str">
        <f>IFERROR(
                    _xlfn.XLOOKUP(Tabela1[[#This Row],[ID]],'Base_Solicitações MP'!B:B,'Base_Solicitações MP'!R:R),
                    "Não enviada")</f>
        <v>Não enviada</v>
      </c>
      <c r="AC1200" s="15" t="str">
        <f>_xlfn.CONCAT(Tabela1[[#This Row],[Município]],"/",Tabela1[[#This Row],[UF]])</f>
        <v>Santa Cruz do Arari/PA</v>
      </c>
    </row>
    <row r="1201" spans="1:29" x14ac:dyDescent="0.25">
      <c r="A1201" s="14" t="s">
        <v>705</v>
      </c>
      <c r="B1201" s="2" t="s">
        <v>9282</v>
      </c>
      <c r="C1201" s="2" t="s">
        <v>12149</v>
      </c>
      <c r="D1201" s="3" t="s">
        <v>2085</v>
      </c>
      <c r="E1201" s="1">
        <v>19600</v>
      </c>
      <c r="F1201" s="1">
        <v>2014</v>
      </c>
      <c r="G1201" s="1">
        <v>4</v>
      </c>
      <c r="H1201" s="1" t="s">
        <v>1685</v>
      </c>
      <c r="I1201" s="1" t="s">
        <v>212</v>
      </c>
      <c r="J1201" s="1" t="s">
        <v>40</v>
      </c>
      <c r="K1201" s="1" t="str">
        <f>IF(Tabela1[[#This Row],[Situação da Obra]]="Inacabada - PC Técnica Concluída","Inacabada",Tabela1[[#This Row],[Situação da Obra]])</f>
        <v>Inacabada</v>
      </c>
      <c r="L1201" s="1" t="s">
        <v>204</v>
      </c>
      <c r="M1201" s="4">
        <v>43418</v>
      </c>
      <c r="N1201" s="5">
        <v>0.13100000000000001</v>
      </c>
      <c r="O1201" s="4">
        <v>43264</v>
      </c>
      <c r="P1201" s="1" t="s">
        <v>199</v>
      </c>
      <c r="Q1201" s="1" t="s">
        <v>1992</v>
      </c>
      <c r="R1201" s="1" t="s">
        <v>32</v>
      </c>
      <c r="S1201" s="1" t="s">
        <v>239</v>
      </c>
      <c r="T1201" s="1" t="s">
        <v>201</v>
      </c>
      <c r="U1201" s="6">
        <v>3538048.06</v>
      </c>
      <c r="V1201" s="6">
        <v>3538048.06</v>
      </c>
      <c r="W1201" s="6">
        <v>0</v>
      </c>
      <c r="X1201" s="6">
        <v>3538048.06</v>
      </c>
      <c r="Y1201" s="6">
        <v>26154.26</v>
      </c>
      <c r="Z1201" s="7">
        <v>43403</v>
      </c>
      <c r="AA12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01" s="35" t="str">
        <f>IFERROR(
                    _xlfn.XLOOKUP(Tabela1[[#This Row],[ID]],'Base_Solicitações MP'!B:B,'Base_Solicitações MP'!R:R),
                    "Não enviada")</f>
        <v>Aguardando Análise FNDE</v>
      </c>
      <c r="AC1201" s="15" t="str">
        <f>_xlfn.CONCAT(Tabela1[[#This Row],[Município]],"/",Tabela1[[#This Row],[UF]])</f>
        <v>Itacoatiara/AM</v>
      </c>
    </row>
    <row r="1202" spans="1:29" x14ac:dyDescent="0.25">
      <c r="A1202" s="14" t="s">
        <v>705</v>
      </c>
      <c r="B1202" s="2" t="s">
        <v>9283</v>
      </c>
      <c r="C1202" s="2" t="s">
        <v>12150</v>
      </c>
      <c r="D1202" s="3" t="s">
        <v>2149</v>
      </c>
      <c r="E1202" s="1" t="s">
        <v>2150</v>
      </c>
      <c r="F1202" s="1">
        <v>2013</v>
      </c>
      <c r="G1202" s="1">
        <v>2</v>
      </c>
      <c r="H1202" s="1" t="s">
        <v>2151</v>
      </c>
      <c r="I1202" s="1" t="s">
        <v>55</v>
      </c>
      <c r="J1202" s="1" t="s">
        <v>29</v>
      </c>
      <c r="K1202" s="1" t="str">
        <f>IF(Tabela1[[#This Row],[Situação da Obra]]="Inacabada - PC Técnica Concluída","Inacabada",Tabela1[[#This Row],[Situação da Obra]])</f>
        <v>Inacabada</v>
      </c>
      <c r="L1202" s="1" t="s">
        <v>30</v>
      </c>
      <c r="M1202" s="4">
        <v>45020</v>
      </c>
      <c r="N1202" s="5">
        <v>0.32129999999999997</v>
      </c>
      <c r="O1202" s="4">
        <v>44202</v>
      </c>
      <c r="P1202" s="1" t="s">
        <v>31</v>
      </c>
      <c r="Q1202" s="1" t="s">
        <v>710</v>
      </c>
      <c r="R1202" s="1" t="s">
        <v>32</v>
      </c>
      <c r="S1202" s="1" t="s">
        <v>79</v>
      </c>
      <c r="T1202" s="1" t="s">
        <v>34</v>
      </c>
      <c r="U1202" s="6">
        <v>1005941.39</v>
      </c>
      <c r="V1202" s="6">
        <v>679874.68</v>
      </c>
      <c r="W1202" s="6">
        <v>0</v>
      </c>
      <c r="X1202" s="6">
        <v>679874.68</v>
      </c>
      <c r="Y1202" s="6">
        <v>0</v>
      </c>
      <c r="Z1202" s="7">
        <v>43920</v>
      </c>
      <c r="AA12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02" s="35" t="str">
        <f>IFERROR(
                    _xlfn.XLOOKUP(Tabela1[[#This Row],[ID]],'Base_Solicitações MP'!B:B,'Base_Solicitações MP'!R:R),
                    "Não enviada")</f>
        <v>Não enviada</v>
      </c>
      <c r="AC1202" s="15" t="str">
        <f>_xlfn.CONCAT(Tabela1[[#This Row],[Município]],"/",Tabela1[[#This Row],[UF]])</f>
        <v>Cotia/SP</v>
      </c>
    </row>
    <row r="1203" spans="1:29" x14ac:dyDescent="0.25">
      <c r="A1203" s="14" t="s">
        <v>705</v>
      </c>
      <c r="B1203" s="2" t="s">
        <v>9284</v>
      </c>
      <c r="C1203" s="2" t="s">
        <v>12151</v>
      </c>
      <c r="D1203" s="3" t="s">
        <v>2152</v>
      </c>
      <c r="E1203" s="1" t="s">
        <v>2153</v>
      </c>
      <c r="F1203" s="1">
        <v>2014</v>
      </c>
      <c r="G1203" s="1">
        <v>25</v>
      </c>
      <c r="H1203" s="1" t="s">
        <v>2154</v>
      </c>
      <c r="I1203" s="1" t="s">
        <v>63</v>
      </c>
      <c r="J1203" s="1" t="s">
        <v>56</v>
      </c>
      <c r="K1203" s="1" t="str">
        <f>IF(Tabela1[[#This Row],[Situação da Obra]]="Inacabada - PC Técnica Concluída","Inacabada",Tabela1[[#This Row],[Situação da Obra]])</f>
        <v>Paralisada</v>
      </c>
      <c r="L1203" s="1" t="s">
        <v>30</v>
      </c>
      <c r="M1203" s="4">
        <v>44679</v>
      </c>
      <c r="N1203" s="5">
        <v>0.3397</v>
      </c>
      <c r="O1203" s="4">
        <v>44790</v>
      </c>
      <c r="P1203" s="1" t="s">
        <v>31</v>
      </c>
      <c r="Q1203" s="1" t="s">
        <v>710</v>
      </c>
      <c r="R1203" s="1" t="s">
        <v>32</v>
      </c>
      <c r="S1203" s="1" t="s">
        <v>485</v>
      </c>
      <c r="T1203" s="1" t="s">
        <v>34</v>
      </c>
      <c r="U1203" s="6">
        <v>1483866.69</v>
      </c>
      <c r="V1203" s="6">
        <v>1150912.75</v>
      </c>
      <c r="W1203" s="6">
        <v>0</v>
      </c>
      <c r="X1203" s="6">
        <v>1150912.75</v>
      </c>
      <c r="Y1203" s="6">
        <v>4670625.03</v>
      </c>
      <c r="Z1203" s="7">
        <v>45105</v>
      </c>
      <c r="AA12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03" s="35" t="str">
        <f>IFERROR(
                    _xlfn.XLOOKUP(Tabela1[[#This Row],[ID]],'Base_Solicitações MP'!B:B,'Base_Solicitações MP'!R:R),
                    "Não enviada")</f>
        <v>Não enviada</v>
      </c>
      <c r="AC1203" s="15" t="str">
        <f>_xlfn.CONCAT(Tabela1[[#This Row],[Município]],"/",Tabela1[[#This Row],[UF]])</f>
        <v>Goiânia/GO</v>
      </c>
    </row>
    <row r="1204" spans="1:29" x14ac:dyDescent="0.25">
      <c r="A1204" s="14" t="s">
        <v>705</v>
      </c>
      <c r="B1204" s="2" t="s">
        <v>9285</v>
      </c>
      <c r="C1204" s="2" t="s">
        <v>12152</v>
      </c>
      <c r="D1204" s="3" t="s">
        <v>2155</v>
      </c>
      <c r="E1204" s="1" t="s">
        <v>2156</v>
      </c>
      <c r="F1204" s="1">
        <v>2013</v>
      </c>
      <c r="G1204" s="1">
        <v>4</v>
      </c>
      <c r="H1204" s="1" t="s">
        <v>908</v>
      </c>
      <c r="I1204" s="1" t="s">
        <v>99</v>
      </c>
      <c r="J1204" s="1" t="s">
        <v>40</v>
      </c>
      <c r="K1204" s="1" t="str">
        <f>IF(Tabela1[[#This Row],[Situação da Obra]]="Inacabada - PC Técnica Concluída","Inacabada",Tabela1[[#This Row],[Situação da Obra]])</f>
        <v>Inacabada</v>
      </c>
      <c r="L1204" s="1" t="s">
        <v>30</v>
      </c>
      <c r="M1204" s="4">
        <v>43727</v>
      </c>
      <c r="N1204" s="5">
        <v>0.64129999999999998</v>
      </c>
      <c r="O1204" s="4">
        <v>43657</v>
      </c>
      <c r="P1204" s="1" t="s">
        <v>31</v>
      </c>
      <c r="Q1204" s="1" t="s">
        <v>710</v>
      </c>
      <c r="R1204" s="1" t="s">
        <v>32</v>
      </c>
      <c r="S1204" s="1" t="s">
        <v>485</v>
      </c>
      <c r="T1204" s="1" t="s">
        <v>34</v>
      </c>
      <c r="U1204" s="6">
        <v>1253496.8</v>
      </c>
      <c r="V1204" s="6">
        <v>551580.14</v>
      </c>
      <c r="W1204" s="6">
        <v>0</v>
      </c>
      <c r="X1204" s="6">
        <v>551580.14</v>
      </c>
      <c r="Y1204" s="6">
        <v>0</v>
      </c>
      <c r="Z1204" s="7">
        <v>43663</v>
      </c>
      <c r="AA12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04" s="35" t="str">
        <f>IFERROR(
                    _xlfn.XLOOKUP(Tabela1[[#This Row],[ID]],'Base_Solicitações MP'!B:B,'Base_Solicitações MP'!R:R),
                    "Não enviada")</f>
        <v>Não enviada</v>
      </c>
      <c r="AC1204" s="15" t="str">
        <f>_xlfn.CONCAT(Tabela1[[#This Row],[Município]],"/",Tabela1[[#This Row],[UF]])</f>
        <v>Porto Alegre/RS</v>
      </c>
    </row>
    <row r="1205" spans="1:29" x14ac:dyDescent="0.25">
      <c r="A1205" s="14" t="s">
        <v>705</v>
      </c>
      <c r="B1205" s="2" t="s">
        <v>6976</v>
      </c>
      <c r="C1205" s="2" t="s">
        <v>12153</v>
      </c>
      <c r="D1205" s="3" t="s">
        <v>2157</v>
      </c>
      <c r="E1205" s="1" t="s">
        <v>2158</v>
      </c>
      <c r="F1205" s="1">
        <v>2013</v>
      </c>
      <c r="G1205" s="1">
        <v>1</v>
      </c>
      <c r="H1205" s="1" t="s">
        <v>2159</v>
      </c>
      <c r="I1205" s="1" t="s">
        <v>184</v>
      </c>
      <c r="J1205" s="1" t="s">
        <v>29</v>
      </c>
      <c r="K1205" s="1" t="str">
        <f>IF(Tabela1[[#This Row],[Situação da Obra]]="Inacabada - PC Técnica Concluída","Inacabada",Tabela1[[#This Row],[Situação da Obra]])</f>
        <v>Inacabada</v>
      </c>
      <c r="L1205" s="1" t="s">
        <v>30</v>
      </c>
      <c r="M1205" s="4">
        <v>44915</v>
      </c>
      <c r="N1205" s="5">
        <v>0.55710000000000004</v>
      </c>
      <c r="O1205" s="4">
        <v>42538</v>
      </c>
      <c r="P1205" s="1" t="s">
        <v>31</v>
      </c>
      <c r="Q1205" s="1" t="s">
        <v>710</v>
      </c>
      <c r="R1205" s="1" t="s">
        <v>32</v>
      </c>
      <c r="S1205" s="1" t="s">
        <v>33</v>
      </c>
      <c r="T1205" s="1" t="s">
        <v>34</v>
      </c>
      <c r="U1205" s="6">
        <v>1430496.58</v>
      </c>
      <c r="V1205" s="6">
        <v>1450007.6</v>
      </c>
      <c r="W1205" s="6">
        <v>0</v>
      </c>
      <c r="X1205" s="6">
        <v>1450007.6</v>
      </c>
      <c r="Y1205" s="6">
        <v>30808.63</v>
      </c>
      <c r="Z1205" s="7">
        <v>42581</v>
      </c>
      <c r="AA12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05" s="35" t="str">
        <f>IFERROR(
                    _xlfn.XLOOKUP(Tabela1[[#This Row],[ID]],'Base_Solicitações MP'!B:B,'Base_Solicitações MP'!R:R),
                    "Não enviada")</f>
        <v>Diligência</v>
      </c>
      <c r="AC1205" s="15" t="str">
        <f>_xlfn.CONCAT(Tabela1[[#This Row],[Município]],"/",Tabela1[[#This Row],[UF]])</f>
        <v>Bagre/PA</v>
      </c>
    </row>
    <row r="1206" spans="1:29" x14ac:dyDescent="0.25">
      <c r="A1206" s="14" t="s">
        <v>705</v>
      </c>
      <c r="B1206" s="2" t="s">
        <v>9286</v>
      </c>
      <c r="C1206" s="2" t="s">
        <v>12154</v>
      </c>
      <c r="D1206" s="2" t="s">
        <v>2160</v>
      </c>
      <c r="E1206" s="1" t="s">
        <v>2161</v>
      </c>
      <c r="F1206" s="1">
        <v>2013</v>
      </c>
      <c r="G1206" s="1">
        <v>4</v>
      </c>
      <c r="H1206" s="1" t="s">
        <v>1271</v>
      </c>
      <c r="I1206" s="1" t="s">
        <v>184</v>
      </c>
      <c r="J1206" s="1" t="s">
        <v>40</v>
      </c>
      <c r="K1206" s="1" t="str">
        <f>IF(Tabela1[[#This Row],[Situação da Obra]]="Inacabada - PC Técnica Concluída","Inacabada",Tabela1[[#This Row],[Situação da Obra]])</f>
        <v>Inacabada</v>
      </c>
      <c r="L1206" s="1" t="s">
        <v>30</v>
      </c>
      <c r="M1206" s="4">
        <v>43654</v>
      </c>
      <c r="N1206" s="5">
        <v>0.93120000000000003</v>
      </c>
      <c r="O1206" s="4"/>
      <c r="P1206" s="1" t="s">
        <v>1935</v>
      </c>
      <c r="Q1206" s="1" t="s">
        <v>710</v>
      </c>
      <c r="R1206" s="1" t="s">
        <v>32</v>
      </c>
      <c r="S1206" s="1" t="s">
        <v>1936</v>
      </c>
      <c r="T1206" s="1" t="s">
        <v>712</v>
      </c>
      <c r="U1206" s="6" t="s">
        <v>41</v>
      </c>
      <c r="V1206" s="6">
        <v>184953.32</v>
      </c>
      <c r="W1206" s="6">
        <v>0</v>
      </c>
      <c r="X1206" s="6">
        <v>184953.32</v>
      </c>
      <c r="Y1206" s="6" t="s">
        <v>41</v>
      </c>
      <c r="Z1206" s="7">
        <v>43525</v>
      </c>
      <c r="AA12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06" s="35" t="str">
        <f>IFERROR(
                    _xlfn.XLOOKUP(Tabela1[[#This Row],[ID]],'Base_Solicitações MP'!B:B,'Base_Solicitações MP'!R:R),
                    "Não enviada")</f>
        <v>Não enviada</v>
      </c>
      <c r="AC1206" s="15" t="str">
        <f>_xlfn.CONCAT(Tabela1[[#This Row],[Município]],"/",Tabela1[[#This Row],[UF]])</f>
        <v>Tucuruí/PA</v>
      </c>
    </row>
    <row r="1207" spans="1:29" x14ac:dyDescent="0.25">
      <c r="A1207" s="14" t="s">
        <v>705</v>
      </c>
      <c r="B1207" s="2" t="s">
        <v>9287</v>
      </c>
      <c r="C1207" s="2" t="s">
        <v>12155</v>
      </c>
      <c r="D1207" s="2" t="s">
        <v>2160</v>
      </c>
      <c r="E1207" s="1" t="s">
        <v>2161</v>
      </c>
      <c r="F1207" s="1">
        <v>2013</v>
      </c>
      <c r="G1207" s="1">
        <v>4</v>
      </c>
      <c r="H1207" s="1" t="s">
        <v>1271</v>
      </c>
      <c r="I1207" s="1" t="s">
        <v>184</v>
      </c>
      <c r="J1207" s="1" t="s">
        <v>40</v>
      </c>
      <c r="K1207" s="1" t="str">
        <f>IF(Tabela1[[#This Row],[Situação da Obra]]="Inacabada - PC Técnica Concluída","Inacabada",Tabela1[[#This Row],[Situação da Obra]])</f>
        <v>Inacabada</v>
      </c>
      <c r="L1207" s="1" t="s">
        <v>30</v>
      </c>
      <c r="M1207" s="4">
        <v>43654</v>
      </c>
      <c r="N1207" s="5">
        <v>0.98170000000000002</v>
      </c>
      <c r="O1207" s="4">
        <v>43552</v>
      </c>
      <c r="P1207" s="1" t="s">
        <v>1935</v>
      </c>
      <c r="Q1207" s="1" t="s">
        <v>710</v>
      </c>
      <c r="R1207" s="1" t="s">
        <v>32</v>
      </c>
      <c r="S1207" s="1" t="s">
        <v>1936</v>
      </c>
      <c r="T1207" s="1" t="s">
        <v>712</v>
      </c>
      <c r="U1207" s="6">
        <v>70933.759999999995</v>
      </c>
      <c r="V1207" s="6">
        <v>184953.32</v>
      </c>
      <c r="W1207" s="6">
        <v>0</v>
      </c>
      <c r="X1207" s="6">
        <v>184953.32</v>
      </c>
      <c r="Y1207" s="6">
        <v>0</v>
      </c>
      <c r="Z1207" s="7">
        <v>43525</v>
      </c>
      <c r="AA12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07" s="35" t="str">
        <f>IFERROR(
                    _xlfn.XLOOKUP(Tabela1[[#This Row],[ID]],'Base_Solicitações MP'!B:B,'Base_Solicitações MP'!R:R),
                    "Não enviada")</f>
        <v>Não enviada</v>
      </c>
      <c r="AC1207" s="15" t="str">
        <f>_xlfn.CONCAT(Tabela1[[#This Row],[Município]],"/",Tabela1[[#This Row],[UF]])</f>
        <v>Tucuruí/PA</v>
      </c>
    </row>
    <row r="1208" spans="1:29" x14ac:dyDescent="0.25">
      <c r="A1208" s="14" t="s">
        <v>705</v>
      </c>
      <c r="B1208" s="2" t="s">
        <v>9288</v>
      </c>
      <c r="C1208" s="2" t="s">
        <v>12156</v>
      </c>
      <c r="D1208" s="2" t="s">
        <v>2162</v>
      </c>
      <c r="E1208" s="1" t="s">
        <v>2163</v>
      </c>
      <c r="F1208" s="1">
        <v>2013</v>
      </c>
      <c r="G1208" s="1">
        <v>3</v>
      </c>
      <c r="H1208" s="1" t="s">
        <v>1905</v>
      </c>
      <c r="I1208" s="1" t="s">
        <v>82</v>
      </c>
      <c r="J1208" s="1" t="s">
        <v>29</v>
      </c>
      <c r="K1208" s="1" t="str">
        <f>IF(Tabela1[[#This Row],[Situação da Obra]]="Inacabada - PC Técnica Concluída","Inacabada",Tabela1[[#This Row],[Situação da Obra]])</f>
        <v>Inacabada</v>
      </c>
      <c r="L1208" s="1" t="s">
        <v>30</v>
      </c>
      <c r="M1208" s="4">
        <v>44915</v>
      </c>
      <c r="N1208" s="5">
        <v>0.69720000000000004</v>
      </c>
      <c r="O1208" s="4">
        <v>44377</v>
      </c>
      <c r="P1208" s="1" t="s">
        <v>1935</v>
      </c>
      <c r="Q1208" s="1" t="s">
        <v>710</v>
      </c>
      <c r="R1208" s="1" t="s">
        <v>32</v>
      </c>
      <c r="S1208" s="1" t="s">
        <v>1936</v>
      </c>
      <c r="T1208" s="1" t="s">
        <v>712</v>
      </c>
      <c r="U1208" s="6">
        <v>84670.8</v>
      </c>
      <c r="V1208" s="6">
        <v>185000</v>
      </c>
      <c r="W1208" s="6">
        <v>0</v>
      </c>
      <c r="X1208" s="6">
        <v>185000</v>
      </c>
      <c r="Y1208" s="6">
        <v>6858.9</v>
      </c>
      <c r="Z1208" s="7">
        <v>44620</v>
      </c>
      <c r="AA12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08" s="35" t="str">
        <f>IFERROR(
                    _xlfn.XLOOKUP(Tabela1[[#This Row],[ID]],'Base_Solicitações MP'!B:B,'Base_Solicitações MP'!R:R),
                    "Não enviada")</f>
        <v>Em Cadastramento</v>
      </c>
      <c r="AC1208" s="15" t="str">
        <f>_xlfn.CONCAT(Tabela1[[#This Row],[Município]],"/",Tabela1[[#This Row],[UF]])</f>
        <v>Jequié/BA</v>
      </c>
    </row>
    <row r="1209" spans="1:29" x14ac:dyDescent="0.25">
      <c r="A1209" s="14" t="s">
        <v>705</v>
      </c>
      <c r="B1209" s="2" t="s">
        <v>9289</v>
      </c>
      <c r="C1209" s="2" t="s">
        <v>12157</v>
      </c>
      <c r="D1209" s="2" t="s">
        <v>2162</v>
      </c>
      <c r="E1209" s="1" t="s">
        <v>2163</v>
      </c>
      <c r="F1209" s="1">
        <v>2013</v>
      </c>
      <c r="G1209" s="1">
        <v>3</v>
      </c>
      <c r="H1209" s="1" t="s">
        <v>1905</v>
      </c>
      <c r="I1209" s="1" t="s">
        <v>82</v>
      </c>
      <c r="J1209" s="1" t="s">
        <v>29</v>
      </c>
      <c r="K1209" s="1" t="str">
        <f>IF(Tabela1[[#This Row],[Situação da Obra]]="Inacabada - PC Técnica Concluída","Inacabada",Tabela1[[#This Row],[Situação da Obra]])</f>
        <v>Inacabada</v>
      </c>
      <c r="L1209" s="1" t="s">
        <v>30</v>
      </c>
      <c r="M1209" s="4">
        <v>44915</v>
      </c>
      <c r="N1209" s="5">
        <v>0.55200000000000005</v>
      </c>
      <c r="O1209" s="4">
        <v>44377</v>
      </c>
      <c r="P1209" s="1" t="s">
        <v>1935</v>
      </c>
      <c r="Q1209" s="1" t="s">
        <v>710</v>
      </c>
      <c r="R1209" s="1" t="s">
        <v>32</v>
      </c>
      <c r="S1209" s="1" t="s">
        <v>1936</v>
      </c>
      <c r="T1209" s="1" t="s">
        <v>712</v>
      </c>
      <c r="U1209" s="6">
        <v>84670.8</v>
      </c>
      <c r="V1209" s="6">
        <v>185000</v>
      </c>
      <c r="W1209" s="6">
        <v>0</v>
      </c>
      <c r="X1209" s="6">
        <v>185000</v>
      </c>
      <c r="Y1209" s="6">
        <v>6858.9</v>
      </c>
      <c r="Z1209" s="7">
        <v>44620</v>
      </c>
      <c r="AA12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09" s="35" t="str">
        <f>IFERROR(
                    _xlfn.XLOOKUP(Tabela1[[#This Row],[ID]],'Base_Solicitações MP'!B:B,'Base_Solicitações MP'!R:R),
                    "Não enviada")</f>
        <v>Em Cadastramento</v>
      </c>
      <c r="AC1209" s="15" t="str">
        <f>_xlfn.CONCAT(Tabela1[[#This Row],[Município]],"/",Tabela1[[#This Row],[UF]])</f>
        <v>Jequié/BA</v>
      </c>
    </row>
    <row r="1210" spans="1:29" x14ac:dyDescent="0.25">
      <c r="A1210" s="14" t="s">
        <v>705</v>
      </c>
      <c r="B1210" s="2" t="s">
        <v>9290</v>
      </c>
      <c r="C1210" s="2" t="s">
        <v>12158</v>
      </c>
      <c r="D1210" s="2" t="s">
        <v>2162</v>
      </c>
      <c r="E1210" s="1" t="s">
        <v>2163</v>
      </c>
      <c r="F1210" s="1">
        <v>2013</v>
      </c>
      <c r="G1210" s="1">
        <v>3</v>
      </c>
      <c r="H1210" s="1" t="s">
        <v>1905</v>
      </c>
      <c r="I1210" s="1" t="s">
        <v>82</v>
      </c>
      <c r="J1210" s="1" t="s">
        <v>29</v>
      </c>
      <c r="K1210" s="1" t="str">
        <f>IF(Tabela1[[#This Row],[Situação da Obra]]="Inacabada - PC Técnica Concluída","Inacabada",Tabela1[[#This Row],[Situação da Obra]])</f>
        <v>Inacabada</v>
      </c>
      <c r="L1210" s="1" t="s">
        <v>30</v>
      </c>
      <c r="M1210" s="4">
        <v>44915</v>
      </c>
      <c r="N1210" s="5">
        <v>0.60250000000000004</v>
      </c>
      <c r="O1210" s="4">
        <v>44377</v>
      </c>
      <c r="P1210" s="1" t="s">
        <v>1935</v>
      </c>
      <c r="Q1210" s="1" t="s">
        <v>710</v>
      </c>
      <c r="R1210" s="1" t="s">
        <v>32</v>
      </c>
      <c r="S1210" s="1" t="s">
        <v>1936</v>
      </c>
      <c r="T1210" s="1" t="s">
        <v>712</v>
      </c>
      <c r="U1210" s="6">
        <v>84670.8</v>
      </c>
      <c r="V1210" s="6">
        <v>185000</v>
      </c>
      <c r="W1210" s="6">
        <v>0</v>
      </c>
      <c r="X1210" s="6">
        <v>185000</v>
      </c>
      <c r="Y1210" s="6">
        <v>6858.9</v>
      </c>
      <c r="Z1210" s="7">
        <v>44620</v>
      </c>
      <c r="AA12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10" s="35" t="str">
        <f>IFERROR(
                    _xlfn.XLOOKUP(Tabela1[[#This Row],[ID]],'Base_Solicitações MP'!B:B,'Base_Solicitações MP'!R:R),
                    "Não enviada")</f>
        <v>Em Cadastramento</v>
      </c>
      <c r="AC1210" s="15" t="str">
        <f>_xlfn.CONCAT(Tabela1[[#This Row],[Município]],"/",Tabela1[[#This Row],[UF]])</f>
        <v>Jequié/BA</v>
      </c>
    </row>
    <row r="1211" spans="1:29" x14ac:dyDescent="0.25">
      <c r="A1211" s="14" t="s">
        <v>705</v>
      </c>
      <c r="B1211" s="2" t="s">
        <v>6510</v>
      </c>
      <c r="C1211" s="2" t="s">
        <v>12159</v>
      </c>
      <c r="D1211" s="3" t="s">
        <v>2164</v>
      </c>
      <c r="E1211" s="1" t="s">
        <v>2165</v>
      </c>
      <c r="F1211" s="1">
        <v>2013</v>
      </c>
      <c r="G1211" s="1">
        <v>1</v>
      </c>
      <c r="H1211" s="1" t="s">
        <v>411</v>
      </c>
      <c r="I1211" s="1" t="s">
        <v>82</v>
      </c>
      <c r="J1211" s="1" t="s">
        <v>29</v>
      </c>
      <c r="K1211" s="1" t="str">
        <f>IF(Tabela1[[#This Row],[Situação da Obra]]="Inacabada - PC Técnica Concluída","Inacabada",Tabela1[[#This Row],[Situação da Obra]])</f>
        <v>Inacabada</v>
      </c>
      <c r="L1211" s="1" t="s">
        <v>30</v>
      </c>
      <c r="M1211" s="4">
        <v>44915</v>
      </c>
      <c r="N1211" s="5">
        <v>0.58379999999999999</v>
      </c>
      <c r="O1211" s="4">
        <v>42563</v>
      </c>
      <c r="P1211" s="1" t="s">
        <v>709</v>
      </c>
      <c r="Q1211" s="1" t="s">
        <v>710</v>
      </c>
      <c r="R1211" s="1" t="s">
        <v>32</v>
      </c>
      <c r="S1211" s="1" t="s">
        <v>716</v>
      </c>
      <c r="T1211" s="1" t="s">
        <v>712</v>
      </c>
      <c r="U1211" s="6">
        <v>349999.2</v>
      </c>
      <c r="V1211" s="6">
        <v>509995.67</v>
      </c>
      <c r="W1211" s="6">
        <v>0</v>
      </c>
      <c r="X1211" s="6">
        <v>509995.67</v>
      </c>
      <c r="Y1211" s="6">
        <v>5089.1400000000003</v>
      </c>
      <c r="Z1211" s="7">
        <v>45073</v>
      </c>
      <c r="AA12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11" s="35" t="str">
        <f>IFERROR(
                    _xlfn.XLOOKUP(Tabela1[[#This Row],[ID]],'Base_Solicitações MP'!B:B,'Base_Solicitações MP'!R:R),
                    "Não enviada")</f>
        <v>Diligência</v>
      </c>
      <c r="AC1211" s="15" t="str">
        <f>_xlfn.CONCAT(Tabela1[[#This Row],[Município]],"/",Tabela1[[#This Row],[UF]])</f>
        <v>Camamu/BA</v>
      </c>
    </row>
    <row r="1212" spans="1:29" x14ac:dyDescent="0.25">
      <c r="A1212" s="14" t="s">
        <v>705</v>
      </c>
      <c r="B1212" s="2" t="s">
        <v>9291</v>
      </c>
      <c r="C1212" s="2" t="s">
        <v>12160</v>
      </c>
      <c r="D1212" s="3" t="s">
        <v>2166</v>
      </c>
      <c r="E1212" s="1" t="s">
        <v>2167</v>
      </c>
      <c r="F1212" s="1">
        <v>2013</v>
      </c>
      <c r="G1212" s="1">
        <v>1</v>
      </c>
      <c r="H1212" s="1" t="s">
        <v>2168</v>
      </c>
      <c r="I1212" s="1" t="s">
        <v>28</v>
      </c>
      <c r="J1212" s="1" t="s">
        <v>29</v>
      </c>
      <c r="K1212" s="1" t="str">
        <f>IF(Tabela1[[#This Row],[Situação da Obra]]="Inacabada - PC Técnica Concluída","Inacabada",Tabela1[[#This Row],[Situação da Obra]])</f>
        <v>Inacabada</v>
      </c>
      <c r="L1212" s="1" t="s">
        <v>30</v>
      </c>
      <c r="M1212" s="4">
        <v>44915</v>
      </c>
      <c r="N1212" s="5">
        <v>0.627</v>
      </c>
      <c r="O1212" s="4">
        <v>42627</v>
      </c>
      <c r="P1212" s="1" t="s">
        <v>709</v>
      </c>
      <c r="Q1212" s="1" t="s">
        <v>710</v>
      </c>
      <c r="R1212" s="1" t="s">
        <v>32</v>
      </c>
      <c r="S1212" s="1" t="s">
        <v>716</v>
      </c>
      <c r="T1212" s="1" t="s">
        <v>712</v>
      </c>
      <c r="U1212" s="6">
        <v>571997.25</v>
      </c>
      <c r="V1212" s="6">
        <v>510000</v>
      </c>
      <c r="W1212" s="6">
        <v>0</v>
      </c>
      <c r="X1212" s="6">
        <v>510000</v>
      </c>
      <c r="Y1212" s="6">
        <v>42410.83</v>
      </c>
      <c r="Z1212" s="7">
        <v>45265</v>
      </c>
      <c r="AA12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12" s="35" t="str">
        <f>IFERROR(
                    _xlfn.XLOOKUP(Tabela1[[#This Row],[ID]],'Base_Solicitações MP'!B:B,'Base_Solicitações MP'!R:R),
                    "Não enviada")</f>
        <v>Aguardando Análise FNDE</v>
      </c>
      <c r="AC1212" s="15" t="str">
        <f>_xlfn.CONCAT(Tabela1[[#This Row],[Município]],"/",Tabela1[[#This Row],[UF]])</f>
        <v>Crato/CE</v>
      </c>
    </row>
    <row r="1213" spans="1:29" x14ac:dyDescent="0.25">
      <c r="A1213" s="14" t="s">
        <v>705</v>
      </c>
      <c r="B1213" s="2" t="s">
        <v>7740</v>
      </c>
      <c r="C1213" s="2" t="s">
        <v>12161</v>
      </c>
      <c r="D1213" s="3" t="s">
        <v>2169</v>
      </c>
      <c r="E1213" s="1" t="s">
        <v>2170</v>
      </c>
      <c r="F1213" s="1">
        <v>2013</v>
      </c>
      <c r="G1213" s="1">
        <v>1</v>
      </c>
      <c r="H1213" s="1" t="s">
        <v>2171</v>
      </c>
      <c r="I1213" s="1" t="s">
        <v>82</v>
      </c>
      <c r="J1213" s="1" t="s">
        <v>56</v>
      </c>
      <c r="K1213" s="1" t="str">
        <f>IF(Tabela1[[#This Row],[Situação da Obra]]="Inacabada - PC Técnica Concluída","Inacabada",Tabela1[[#This Row],[Situação da Obra]])</f>
        <v>Paralisada</v>
      </c>
      <c r="L1213" s="1" t="s">
        <v>30</v>
      </c>
      <c r="M1213" s="4">
        <v>44999</v>
      </c>
      <c r="N1213" s="5">
        <v>0.69569999999999999</v>
      </c>
      <c r="O1213" s="4">
        <v>44999</v>
      </c>
      <c r="P1213" s="1" t="s">
        <v>709</v>
      </c>
      <c r="Q1213" s="1" t="s">
        <v>710</v>
      </c>
      <c r="R1213" s="1" t="s">
        <v>32</v>
      </c>
      <c r="S1213" s="1" t="s">
        <v>716</v>
      </c>
      <c r="T1213" s="1" t="s">
        <v>712</v>
      </c>
      <c r="U1213" s="6">
        <v>237516.19</v>
      </c>
      <c r="V1213" s="6">
        <v>489994.33</v>
      </c>
      <c r="W1213" s="6">
        <v>0</v>
      </c>
      <c r="X1213" s="6">
        <v>489994.33</v>
      </c>
      <c r="Y1213" s="6">
        <v>78581.62</v>
      </c>
      <c r="Z1213" s="7">
        <v>45350</v>
      </c>
      <c r="AA12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13" s="35" t="str">
        <f>IFERROR(
                    _xlfn.XLOOKUP(Tabela1[[#This Row],[ID]],'Base_Solicitações MP'!B:B,'Base_Solicitações MP'!R:R),
                    "Não enviada")</f>
        <v>Diligência</v>
      </c>
      <c r="AC1213" s="15" t="str">
        <f>_xlfn.CONCAT(Tabela1[[#This Row],[Município]],"/",Tabela1[[#This Row],[UF]])</f>
        <v>Fátima/BA</v>
      </c>
    </row>
    <row r="1214" spans="1:29" x14ac:dyDescent="0.25">
      <c r="A1214" s="14" t="s">
        <v>705</v>
      </c>
      <c r="B1214" s="2" t="s">
        <v>9292</v>
      </c>
      <c r="C1214" s="2" t="s">
        <v>12162</v>
      </c>
      <c r="D1214" s="3" t="s">
        <v>2172</v>
      </c>
      <c r="E1214" s="1" t="s">
        <v>2173</v>
      </c>
      <c r="F1214" s="1">
        <v>2013</v>
      </c>
      <c r="G1214" s="1">
        <v>1</v>
      </c>
      <c r="H1214" s="1" t="s">
        <v>665</v>
      </c>
      <c r="I1214" s="1" t="s">
        <v>44</v>
      </c>
      <c r="J1214" s="1" t="s">
        <v>40</v>
      </c>
      <c r="K1214" s="1" t="str">
        <f>IF(Tabela1[[#This Row],[Situação da Obra]]="Inacabada - PC Técnica Concluída","Inacabada",Tabela1[[#This Row],[Situação da Obra]])</f>
        <v>Inacabada</v>
      </c>
      <c r="L1214" s="1" t="s">
        <v>30</v>
      </c>
      <c r="M1214" s="4">
        <v>44448</v>
      </c>
      <c r="N1214" s="5">
        <v>0.5585</v>
      </c>
      <c r="O1214" s="4">
        <v>44425</v>
      </c>
      <c r="P1214" s="1" t="s">
        <v>709</v>
      </c>
      <c r="Q1214" s="1" t="s">
        <v>710</v>
      </c>
      <c r="R1214" s="1" t="s">
        <v>32</v>
      </c>
      <c r="S1214" s="1" t="s">
        <v>716</v>
      </c>
      <c r="T1214" s="1" t="s">
        <v>712</v>
      </c>
      <c r="U1214" s="6">
        <v>407955.11</v>
      </c>
      <c r="V1214" s="6">
        <v>509948.38</v>
      </c>
      <c r="W1214" s="6">
        <v>0</v>
      </c>
      <c r="X1214" s="6">
        <v>509948.38</v>
      </c>
      <c r="Y1214" s="6">
        <v>0</v>
      </c>
      <c r="Z1214" s="7">
        <v>44404</v>
      </c>
      <c r="AA12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14" s="35" t="str">
        <f>IFERROR(
                    _xlfn.XLOOKUP(Tabela1[[#This Row],[ID]],'Base_Solicitações MP'!B:B,'Base_Solicitações MP'!R:R),
                    "Não enviada")</f>
        <v>Diligência</v>
      </c>
      <c r="AC1214" s="15" t="str">
        <f>_xlfn.CONCAT(Tabela1[[#This Row],[Município]],"/",Tabela1[[#This Row],[UF]])</f>
        <v>Buriti/MA</v>
      </c>
    </row>
    <row r="1215" spans="1:29" x14ac:dyDescent="0.25">
      <c r="A1215" s="14" t="s">
        <v>705</v>
      </c>
      <c r="B1215" s="2" t="s">
        <v>9293</v>
      </c>
      <c r="C1215" s="2" t="s">
        <v>12163</v>
      </c>
      <c r="D1215" s="2" t="s">
        <v>2174</v>
      </c>
      <c r="E1215" s="1" t="s">
        <v>2175</v>
      </c>
      <c r="F1215" s="1">
        <v>2013</v>
      </c>
      <c r="G1215" s="1">
        <v>3</v>
      </c>
      <c r="H1215" s="1" t="s">
        <v>1795</v>
      </c>
      <c r="I1215" s="1" t="s">
        <v>44</v>
      </c>
      <c r="J1215" s="1" t="s">
        <v>40</v>
      </c>
      <c r="K1215" s="1" t="str">
        <f>IF(Tabela1[[#This Row],[Situação da Obra]]="Inacabada - PC Técnica Concluída","Inacabada",Tabela1[[#This Row],[Situação da Obra]])</f>
        <v>Inacabada</v>
      </c>
      <c r="L1215" s="1" t="s">
        <v>30</v>
      </c>
      <c r="M1215" s="4">
        <v>43432</v>
      </c>
      <c r="N1215" s="5">
        <v>0.59709999999999996</v>
      </c>
      <c r="O1215" s="4">
        <v>43413</v>
      </c>
      <c r="P1215" s="1" t="s">
        <v>1935</v>
      </c>
      <c r="Q1215" s="1" t="s">
        <v>710</v>
      </c>
      <c r="R1215" s="1" t="s">
        <v>32</v>
      </c>
      <c r="S1215" s="1" t="s">
        <v>1936</v>
      </c>
      <c r="T1215" s="1" t="s">
        <v>712</v>
      </c>
      <c r="U1215" s="6">
        <v>184000.16</v>
      </c>
      <c r="V1215" s="6">
        <v>184999.99</v>
      </c>
      <c r="W1215" s="6">
        <v>0</v>
      </c>
      <c r="X1215" s="6">
        <v>184999.99</v>
      </c>
      <c r="Y1215" s="6">
        <v>562.25</v>
      </c>
      <c r="Z1215" s="7">
        <v>43339</v>
      </c>
      <c r="AA12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15" s="35" t="str">
        <f>IFERROR(
                    _xlfn.XLOOKUP(Tabela1[[#This Row],[ID]],'Base_Solicitações MP'!B:B,'Base_Solicitações MP'!R:R),
                    "Não enviada")</f>
        <v>Não enviada</v>
      </c>
      <c r="AC1215" s="15" t="str">
        <f>_xlfn.CONCAT(Tabela1[[#This Row],[Município]],"/",Tabela1[[#This Row],[UF]])</f>
        <v>Balsas/MA</v>
      </c>
    </row>
    <row r="1216" spans="1:29" x14ac:dyDescent="0.25">
      <c r="A1216" s="14" t="s">
        <v>705</v>
      </c>
      <c r="B1216" s="2" t="s">
        <v>9294</v>
      </c>
      <c r="C1216" s="2" t="s">
        <v>8651</v>
      </c>
      <c r="D1216" s="3" t="s">
        <v>2176</v>
      </c>
      <c r="E1216" s="1" t="s">
        <v>2177</v>
      </c>
      <c r="F1216" s="1">
        <v>2013</v>
      </c>
      <c r="G1216" s="1">
        <v>3</v>
      </c>
      <c r="H1216" s="1" t="s">
        <v>2178</v>
      </c>
      <c r="I1216" s="1" t="s">
        <v>44</v>
      </c>
      <c r="J1216" s="1" t="s">
        <v>40</v>
      </c>
      <c r="K1216" s="1" t="str">
        <f>IF(Tabela1[[#This Row],[Situação da Obra]]="Inacabada - PC Técnica Concluída","Inacabada",Tabela1[[#This Row],[Situação da Obra]])</f>
        <v>Inacabada</v>
      </c>
      <c r="L1216" s="1" t="s">
        <v>30</v>
      </c>
      <c r="M1216" s="4">
        <v>43542</v>
      </c>
      <c r="N1216" s="5">
        <v>0.2319</v>
      </c>
      <c r="O1216" s="4"/>
      <c r="P1216" s="1" t="s">
        <v>709</v>
      </c>
      <c r="Q1216" s="1" t="s">
        <v>710</v>
      </c>
      <c r="R1216" s="1" t="s">
        <v>32</v>
      </c>
      <c r="S1216" s="1" t="s">
        <v>716</v>
      </c>
      <c r="T1216" s="1" t="s">
        <v>712</v>
      </c>
      <c r="U1216" s="6">
        <v>351457</v>
      </c>
      <c r="V1216" s="6">
        <v>488135.38</v>
      </c>
      <c r="W1216" s="6">
        <v>0</v>
      </c>
      <c r="X1216" s="6">
        <v>488135.38</v>
      </c>
      <c r="Y1216" s="6">
        <v>2884.03</v>
      </c>
      <c r="Z1216" s="7">
        <v>44946</v>
      </c>
      <c r="AA12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16" s="35" t="str">
        <f>IFERROR(
                    _xlfn.XLOOKUP(Tabela1[[#This Row],[ID]],'Base_Solicitações MP'!B:B,'Base_Solicitações MP'!R:R),
                    "Não enviada")</f>
        <v>Diligência</v>
      </c>
      <c r="AC1216" s="15" t="str">
        <f>_xlfn.CONCAT(Tabela1[[#This Row],[Município]],"/",Tabela1[[#This Row],[UF]])</f>
        <v>Aldeias Altas/MA</v>
      </c>
    </row>
    <row r="1217" spans="1:29" x14ac:dyDescent="0.25">
      <c r="A1217" s="14" t="s">
        <v>705</v>
      </c>
      <c r="B1217" s="2" t="s">
        <v>9295</v>
      </c>
      <c r="C1217" s="2" t="s">
        <v>12164</v>
      </c>
      <c r="D1217" s="3" t="s">
        <v>2176</v>
      </c>
      <c r="E1217" s="1" t="s">
        <v>2177</v>
      </c>
      <c r="F1217" s="1">
        <v>2013</v>
      </c>
      <c r="G1217" s="1">
        <v>3</v>
      </c>
      <c r="H1217" s="1" t="s">
        <v>2178</v>
      </c>
      <c r="I1217" s="1" t="s">
        <v>44</v>
      </c>
      <c r="J1217" s="1" t="s">
        <v>40</v>
      </c>
      <c r="K1217" s="1" t="str">
        <f>IF(Tabela1[[#This Row],[Situação da Obra]]="Inacabada - PC Técnica Concluída","Inacabada",Tabela1[[#This Row],[Situação da Obra]])</f>
        <v>Inacabada</v>
      </c>
      <c r="L1217" s="1" t="s">
        <v>30</v>
      </c>
      <c r="M1217" s="4">
        <v>43542</v>
      </c>
      <c r="N1217" s="5">
        <v>0.20830000000000001</v>
      </c>
      <c r="O1217" s="4"/>
      <c r="P1217" s="1" t="s">
        <v>709</v>
      </c>
      <c r="Q1217" s="1" t="s">
        <v>710</v>
      </c>
      <c r="R1217" s="1" t="s">
        <v>32</v>
      </c>
      <c r="S1217" s="1" t="s">
        <v>716</v>
      </c>
      <c r="T1217" s="1" t="s">
        <v>712</v>
      </c>
      <c r="U1217" s="6">
        <v>122033.83</v>
      </c>
      <c r="V1217" s="6">
        <v>488135.38</v>
      </c>
      <c r="W1217" s="6">
        <v>0</v>
      </c>
      <c r="X1217" s="6">
        <v>488135.38</v>
      </c>
      <c r="Y1217" s="6">
        <v>2884.03</v>
      </c>
      <c r="Z1217" s="7">
        <v>44946</v>
      </c>
      <c r="AA12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17" s="35" t="str">
        <f>IFERROR(
                    _xlfn.XLOOKUP(Tabela1[[#This Row],[ID]],'Base_Solicitações MP'!B:B,'Base_Solicitações MP'!R:R),
                    "Não enviada")</f>
        <v>Diligência</v>
      </c>
      <c r="AC1217" s="15" t="str">
        <f>_xlfn.CONCAT(Tabela1[[#This Row],[Município]],"/",Tabela1[[#This Row],[UF]])</f>
        <v>Aldeias Altas/MA</v>
      </c>
    </row>
    <row r="1218" spans="1:29" x14ac:dyDescent="0.25">
      <c r="A1218" s="14" t="s">
        <v>705</v>
      </c>
      <c r="B1218" s="2" t="s">
        <v>9296</v>
      </c>
      <c r="C1218" s="2" t="s">
        <v>12165</v>
      </c>
      <c r="D1218" s="3" t="s">
        <v>2176</v>
      </c>
      <c r="E1218" s="1" t="s">
        <v>2177</v>
      </c>
      <c r="F1218" s="1">
        <v>2013</v>
      </c>
      <c r="G1218" s="1">
        <v>3</v>
      </c>
      <c r="H1218" s="1" t="s">
        <v>2178</v>
      </c>
      <c r="I1218" s="1" t="s">
        <v>44</v>
      </c>
      <c r="J1218" s="1" t="s">
        <v>40</v>
      </c>
      <c r="K1218" s="1" t="str">
        <f>IF(Tabela1[[#This Row],[Situação da Obra]]="Inacabada - PC Técnica Concluída","Inacabada",Tabela1[[#This Row],[Situação da Obra]])</f>
        <v>Inacabada</v>
      </c>
      <c r="L1218" s="1" t="s">
        <v>30</v>
      </c>
      <c r="M1218" s="4">
        <v>43542</v>
      </c>
      <c r="N1218" s="5">
        <v>0.4763</v>
      </c>
      <c r="O1218" s="4"/>
      <c r="P1218" s="1" t="s">
        <v>709</v>
      </c>
      <c r="Q1218" s="1" t="s">
        <v>710</v>
      </c>
      <c r="R1218" s="1" t="s">
        <v>32</v>
      </c>
      <c r="S1218" s="1" t="s">
        <v>716</v>
      </c>
      <c r="T1218" s="1" t="s">
        <v>712</v>
      </c>
      <c r="U1218" s="6">
        <v>244067</v>
      </c>
      <c r="V1218" s="6">
        <v>488135.38</v>
      </c>
      <c r="W1218" s="6">
        <v>0</v>
      </c>
      <c r="X1218" s="6">
        <v>488135.38</v>
      </c>
      <c r="Y1218" s="6">
        <v>2884.03</v>
      </c>
      <c r="Z1218" s="7">
        <v>44946</v>
      </c>
      <c r="AA12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18" s="35" t="str">
        <f>IFERROR(
                    _xlfn.XLOOKUP(Tabela1[[#This Row],[ID]],'Base_Solicitações MP'!B:B,'Base_Solicitações MP'!R:R),
                    "Não enviada")</f>
        <v>Diligência</v>
      </c>
      <c r="AC1218" s="15" t="str">
        <f>_xlfn.CONCAT(Tabela1[[#This Row],[Município]],"/",Tabela1[[#This Row],[UF]])</f>
        <v>Aldeias Altas/MA</v>
      </c>
    </row>
    <row r="1219" spans="1:29" x14ac:dyDescent="0.25">
      <c r="A1219" s="14" t="s">
        <v>705</v>
      </c>
      <c r="B1219" s="2" t="s">
        <v>9297</v>
      </c>
      <c r="C1219" s="2" t="s">
        <v>12166</v>
      </c>
      <c r="D1219" s="2" t="s">
        <v>2179</v>
      </c>
      <c r="E1219" s="1" t="s">
        <v>2180</v>
      </c>
      <c r="F1219" s="1">
        <v>2013</v>
      </c>
      <c r="G1219" s="1">
        <v>2</v>
      </c>
      <c r="H1219" s="1" t="s">
        <v>1767</v>
      </c>
      <c r="I1219" s="1" t="s">
        <v>60</v>
      </c>
      <c r="J1219" s="1" t="s">
        <v>40</v>
      </c>
      <c r="K1219" s="1" t="str">
        <f>IF(Tabela1[[#This Row],[Situação da Obra]]="Inacabada - PC Técnica Concluída","Inacabada",Tabela1[[#This Row],[Situação da Obra]])</f>
        <v>Inacabada</v>
      </c>
      <c r="L1219" s="1" t="s">
        <v>30</v>
      </c>
      <c r="M1219" s="4">
        <v>42997</v>
      </c>
      <c r="N1219" s="5">
        <v>0.34329999999999999</v>
      </c>
      <c r="O1219" s="4">
        <v>42992</v>
      </c>
      <c r="P1219" s="1" t="s">
        <v>1935</v>
      </c>
      <c r="Q1219" s="1" t="s">
        <v>710</v>
      </c>
      <c r="R1219" s="1" t="s">
        <v>32</v>
      </c>
      <c r="S1219" s="1" t="s">
        <v>1936</v>
      </c>
      <c r="T1219" s="1" t="s">
        <v>712</v>
      </c>
      <c r="U1219" s="6">
        <v>183849.68</v>
      </c>
      <c r="V1219" s="6">
        <v>184551.3</v>
      </c>
      <c r="W1219" s="6">
        <v>0</v>
      </c>
      <c r="X1219" s="6">
        <v>184551.3</v>
      </c>
      <c r="Y1219" s="6">
        <v>0</v>
      </c>
      <c r="Z1219" s="7">
        <v>42911</v>
      </c>
      <c r="AA12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19" s="35" t="str">
        <f>IFERROR(
                    _xlfn.XLOOKUP(Tabela1[[#This Row],[ID]],'Base_Solicitações MP'!B:B,'Base_Solicitações MP'!R:R),
                    "Não enviada")</f>
        <v>Diligência</v>
      </c>
      <c r="AC1219" s="15" t="str">
        <f>_xlfn.CONCAT(Tabela1[[#This Row],[Município]],"/",Tabela1[[#This Row],[UF]])</f>
        <v>São Francisco/MG</v>
      </c>
    </row>
    <row r="1220" spans="1:29" x14ac:dyDescent="0.25">
      <c r="A1220" s="14" t="s">
        <v>705</v>
      </c>
      <c r="B1220" s="2" t="s">
        <v>6451</v>
      </c>
      <c r="C1220" s="2" t="s">
        <v>12167</v>
      </c>
      <c r="D1220" s="3" t="s">
        <v>2181</v>
      </c>
      <c r="E1220" s="1" t="s">
        <v>2182</v>
      </c>
      <c r="F1220" s="1">
        <v>2013</v>
      </c>
      <c r="G1220" s="1">
        <v>1</v>
      </c>
      <c r="H1220" s="1" t="s">
        <v>2062</v>
      </c>
      <c r="I1220" s="1" t="s">
        <v>44</v>
      </c>
      <c r="J1220" s="1" t="s">
        <v>29</v>
      </c>
      <c r="K1220" s="1" t="str">
        <f>IF(Tabela1[[#This Row],[Situação da Obra]]="Inacabada - PC Técnica Concluída","Inacabada",Tabela1[[#This Row],[Situação da Obra]])</f>
        <v>Inacabada</v>
      </c>
      <c r="L1220" s="1" t="s">
        <v>30</v>
      </c>
      <c r="M1220" s="4">
        <v>44915</v>
      </c>
      <c r="N1220" s="5">
        <v>0.59040000000000004</v>
      </c>
      <c r="O1220" s="4">
        <v>43556</v>
      </c>
      <c r="P1220" s="1" t="s">
        <v>709</v>
      </c>
      <c r="Q1220" s="1" t="s">
        <v>710</v>
      </c>
      <c r="R1220" s="1" t="s">
        <v>32</v>
      </c>
      <c r="S1220" s="1" t="s">
        <v>716</v>
      </c>
      <c r="T1220" s="1" t="s">
        <v>712</v>
      </c>
      <c r="U1220" s="6">
        <v>507250</v>
      </c>
      <c r="V1220" s="6">
        <v>509785.19</v>
      </c>
      <c r="W1220" s="6">
        <v>0</v>
      </c>
      <c r="X1220" s="6">
        <v>509785.19</v>
      </c>
      <c r="Y1220" s="6">
        <v>122.63</v>
      </c>
      <c r="Z1220" s="7">
        <v>44405</v>
      </c>
      <c r="AA12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20" s="35" t="str">
        <f>IFERROR(
                    _xlfn.XLOOKUP(Tabela1[[#This Row],[ID]],'Base_Solicitações MP'!B:B,'Base_Solicitações MP'!R:R),
                    "Não enviada")</f>
        <v>Diligência</v>
      </c>
      <c r="AC1220" s="15" t="str">
        <f>_xlfn.CONCAT(Tabela1[[#This Row],[Município]],"/",Tabela1[[#This Row],[UF]])</f>
        <v>Magalhães de Almeida/MA</v>
      </c>
    </row>
    <row r="1221" spans="1:29" x14ac:dyDescent="0.25">
      <c r="A1221" s="14" t="s">
        <v>705</v>
      </c>
      <c r="B1221" s="2" t="s">
        <v>9298</v>
      </c>
      <c r="C1221" s="2" t="s">
        <v>12168</v>
      </c>
      <c r="D1221" s="3" t="s">
        <v>2183</v>
      </c>
      <c r="E1221" s="1" t="s">
        <v>2184</v>
      </c>
      <c r="F1221" s="1">
        <v>2013</v>
      </c>
      <c r="G1221" s="1">
        <v>1</v>
      </c>
      <c r="H1221" s="1" t="s">
        <v>1767</v>
      </c>
      <c r="I1221" s="1" t="s">
        <v>60</v>
      </c>
      <c r="J1221" s="1" t="s">
        <v>40</v>
      </c>
      <c r="K1221" s="1" t="str">
        <f>IF(Tabela1[[#This Row],[Situação da Obra]]="Inacabada - PC Técnica Concluída","Inacabada",Tabela1[[#This Row],[Situação da Obra]])</f>
        <v>Inacabada</v>
      </c>
      <c r="L1221" s="1" t="s">
        <v>30</v>
      </c>
      <c r="M1221" s="4">
        <v>45005</v>
      </c>
      <c r="N1221" s="5">
        <v>0.81740000000000002</v>
      </c>
      <c r="O1221" s="4">
        <v>43875</v>
      </c>
      <c r="P1221" s="1" t="s">
        <v>709</v>
      </c>
      <c r="Q1221" s="1" t="s">
        <v>710</v>
      </c>
      <c r="R1221" s="1" t="s">
        <v>32</v>
      </c>
      <c r="S1221" s="1" t="s">
        <v>716</v>
      </c>
      <c r="T1221" s="1" t="s">
        <v>712</v>
      </c>
      <c r="U1221" s="6">
        <v>509991.96</v>
      </c>
      <c r="V1221" s="6">
        <v>509991.96</v>
      </c>
      <c r="W1221" s="6">
        <v>0</v>
      </c>
      <c r="X1221" s="6">
        <v>509991.96</v>
      </c>
      <c r="Y1221" s="6">
        <v>37422.239999999998</v>
      </c>
      <c r="Z1221" s="7">
        <v>44858</v>
      </c>
      <c r="AA12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21" s="35" t="str">
        <f>IFERROR(
                    _xlfn.XLOOKUP(Tabela1[[#This Row],[ID]],'Base_Solicitações MP'!B:B,'Base_Solicitações MP'!R:R),
                    "Não enviada")</f>
        <v>Diligência</v>
      </c>
      <c r="AC1221" s="15" t="str">
        <f>_xlfn.CONCAT(Tabela1[[#This Row],[Município]],"/",Tabela1[[#This Row],[UF]])</f>
        <v>São Francisco/MG</v>
      </c>
    </row>
    <row r="1222" spans="1:29" x14ac:dyDescent="0.25">
      <c r="A1222" s="14" t="s">
        <v>705</v>
      </c>
      <c r="B1222" s="2" t="s">
        <v>9299</v>
      </c>
      <c r="C1222" s="2" t="s">
        <v>12169</v>
      </c>
      <c r="D1222" s="3" t="s">
        <v>2185</v>
      </c>
      <c r="E1222" s="1" t="s">
        <v>2186</v>
      </c>
      <c r="F1222" s="1">
        <v>2013</v>
      </c>
      <c r="G1222" s="1">
        <v>1</v>
      </c>
      <c r="H1222" s="1" t="s">
        <v>2187</v>
      </c>
      <c r="I1222" s="1" t="s">
        <v>184</v>
      </c>
      <c r="J1222" s="1" t="s">
        <v>29</v>
      </c>
      <c r="K1222" s="1" t="str">
        <f>IF(Tabela1[[#This Row],[Situação da Obra]]="Inacabada - PC Técnica Concluída","Inacabada",Tabela1[[#This Row],[Situação da Obra]])</f>
        <v>Inacabada</v>
      </c>
      <c r="L1222" s="1" t="s">
        <v>30</v>
      </c>
      <c r="M1222" s="4">
        <v>44915</v>
      </c>
      <c r="N1222" s="5">
        <v>0.65529999999999999</v>
      </c>
      <c r="O1222" s="4">
        <v>43486</v>
      </c>
      <c r="P1222" s="1" t="s">
        <v>709</v>
      </c>
      <c r="Q1222" s="1" t="s">
        <v>710</v>
      </c>
      <c r="R1222" s="1" t="s">
        <v>32</v>
      </c>
      <c r="S1222" s="1" t="s">
        <v>716</v>
      </c>
      <c r="T1222" s="1" t="s">
        <v>712</v>
      </c>
      <c r="U1222" s="6">
        <v>127463.57</v>
      </c>
      <c r="V1222" s="6">
        <v>509854.27</v>
      </c>
      <c r="W1222" s="6">
        <v>0</v>
      </c>
      <c r="X1222" s="6">
        <v>509854.27</v>
      </c>
      <c r="Y1222" s="6">
        <v>0</v>
      </c>
      <c r="Z1222" s="7">
        <v>43463</v>
      </c>
      <c r="AA12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22" s="35" t="str">
        <f>IFERROR(
                    _xlfn.XLOOKUP(Tabela1[[#This Row],[ID]],'Base_Solicitações MP'!B:B,'Base_Solicitações MP'!R:R),
                    "Não enviada")</f>
        <v>Não enviada</v>
      </c>
      <c r="AC1222" s="15" t="str">
        <f>_xlfn.CONCAT(Tabela1[[#This Row],[Município]],"/",Tabela1[[#This Row],[UF]])</f>
        <v>Medicilândia/PA</v>
      </c>
    </row>
    <row r="1223" spans="1:29" x14ac:dyDescent="0.25">
      <c r="A1223" s="14" t="s">
        <v>705</v>
      </c>
      <c r="B1223" s="2" t="s">
        <v>9300</v>
      </c>
      <c r="C1223" s="2" t="s">
        <v>12170</v>
      </c>
      <c r="D1223" s="3" t="s">
        <v>2188</v>
      </c>
      <c r="E1223" s="1" t="s">
        <v>2189</v>
      </c>
      <c r="F1223" s="1">
        <v>2013</v>
      </c>
      <c r="G1223" s="1">
        <v>1</v>
      </c>
      <c r="H1223" s="1" t="s">
        <v>2190</v>
      </c>
      <c r="I1223" s="1" t="s">
        <v>52</v>
      </c>
      <c r="J1223" s="1" t="s">
        <v>29</v>
      </c>
      <c r="K1223" s="1" t="str">
        <f>IF(Tabela1[[#This Row],[Situação da Obra]]="Inacabada - PC Técnica Concluída","Inacabada",Tabela1[[#This Row],[Situação da Obra]])</f>
        <v>Inacabada</v>
      </c>
      <c r="L1223" s="1" t="s">
        <v>30</v>
      </c>
      <c r="M1223" s="4">
        <v>44915</v>
      </c>
      <c r="N1223" s="5">
        <v>0.05</v>
      </c>
      <c r="O1223" s="4">
        <v>43480</v>
      </c>
      <c r="P1223" s="1" t="s">
        <v>709</v>
      </c>
      <c r="Q1223" s="1" t="s">
        <v>710</v>
      </c>
      <c r="R1223" s="1" t="s">
        <v>32</v>
      </c>
      <c r="S1223" s="1" t="s">
        <v>716</v>
      </c>
      <c r="T1223" s="1" t="s">
        <v>712</v>
      </c>
      <c r="U1223" s="6">
        <v>504242.49</v>
      </c>
      <c r="V1223" s="6">
        <v>509458.17</v>
      </c>
      <c r="W1223" s="6">
        <v>0</v>
      </c>
      <c r="X1223" s="6">
        <v>509458.17</v>
      </c>
      <c r="Y1223" s="6">
        <v>0</v>
      </c>
      <c r="Z1223" s="7">
        <v>43428</v>
      </c>
      <c r="AA12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23" s="35" t="str">
        <f>IFERROR(
                    _xlfn.XLOOKUP(Tabela1[[#This Row],[ID]],'Base_Solicitações MP'!B:B,'Base_Solicitações MP'!R:R),
                    "Não enviada")</f>
        <v>Não enviada</v>
      </c>
      <c r="AC1223" s="15" t="str">
        <f>_xlfn.CONCAT(Tabela1[[#This Row],[Município]],"/",Tabela1[[#This Row],[UF]])</f>
        <v>São Miguel de Taipu/PB</v>
      </c>
    </row>
    <row r="1224" spans="1:29" x14ac:dyDescent="0.25">
      <c r="A1224" s="14" t="s">
        <v>705</v>
      </c>
      <c r="B1224" s="2" t="s">
        <v>7486</v>
      </c>
      <c r="C1224" s="2" t="s">
        <v>12171</v>
      </c>
      <c r="D1224" s="2" t="s">
        <v>2191</v>
      </c>
      <c r="E1224" s="1" t="s">
        <v>2192</v>
      </c>
      <c r="F1224" s="1">
        <v>2013</v>
      </c>
      <c r="G1224" s="1">
        <v>1</v>
      </c>
      <c r="H1224" s="1" t="s">
        <v>2193</v>
      </c>
      <c r="I1224" s="1" t="s">
        <v>82</v>
      </c>
      <c r="J1224" s="1" t="s">
        <v>29</v>
      </c>
      <c r="K1224" s="1" t="str">
        <f>IF(Tabela1[[#This Row],[Situação da Obra]]="Inacabada - PC Técnica Concluída","Inacabada",Tabela1[[#This Row],[Situação da Obra]])</f>
        <v>Inacabada</v>
      </c>
      <c r="L1224" s="1" t="s">
        <v>30</v>
      </c>
      <c r="M1224" s="4">
        <v>44915</v>
      </c>
      <c r="N1224" s="5">
        <v>0.67869999999999997</v>
      </c>
      <c r="O1224" s="4">
        <v>43587</v>
      </c>
      <c r="P1224" s="1" t="s">
        <v>1935</v>
      </c>
      <c r="Q1224" s="1" t="s">
        <v>710</v>
      </c>
      <c r="R1224" s="1" t="s">
        <v>32</v>
      </c>
      <c r="S1224" s="1" t="s">
        <v>1936</v>
      </c>
      <c r="T1224" s="1" t="s">
        <v>712</v>
      </c>
      <c r="U1224" s="6">
        <v>94321.07</v>
      </c>
      <c r="V1224" s="6">
        <v>179507.42</v>
      </c>
      <c r="W1224" s="6">
        <v>0</v>
      </c>
      <c r="X1224" s="6">
        <v>179507.42</v>
      </c>
      <c r="Y1224" s="6">
        <v>0</v>
      </c>
      <c r="Z1224" s="7">
        <v>43553</v>
      </c>
      <c r="AA12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24" s="35" t="str">
        <f>IFERROR(
                    _xlfn.XLOOKUP(Tabela1[[#This Row],[ID]],'Base_Solicitações MP'!B:B,'Base_Solicitações MP'!R:R),
                    "Não enviada")</f>
        <v>Em Cadastramento</v>
      </c>
      <c r="AC1224" s="15" t="str">
        <f>_xlfn.CONCAT(Tabela1[[#This Row],[Município]],"/",Tabela1[[#This Row],[UF]])</f>
        <v>Laje/BA</v>
      </c>
    </row>
    <row r="1225" spans="1:29" x14ac:dyDescent="0.25">
      <c r="A1225" s="14" t="s">
        <v>705</v>
      </c>
      <c r="B1225" s="2" t="s">
        <v>9301</v>
      </c>
      <c r="C1225" s="2" t="s">
        <v>12172</v>
      </c>
      <c r="D1225" s="2" t="s">
        <v>2194</v>
      </c>
      <c r="E1225" s="1" t="s">
        <v>2195</v>
      </c>
      <c r="F1225" s="1">
        <v>2013</v>
      </c>
      <c r="G1225" s="1">
        <v>1</v>
      </c>
      <c r="H1225" s="1" t="s">
        <v>1946</v>
      </c>
      <c r="I1225" s="1" t="s">
        <v>28</v>
      </c>
      <c r="J1225" s="1" t="s">
        <v>29</v>
      </c>
      <c r="K1225" s="1" t="str">
        <f>IF(Tabela1[[#This Row],[Situação da Obra]]="Inacabada - PC Técnica Concluída","Inacabada",Tabela1[[#This Row],[Situação da Obra]])</f>
        <v>Inacabada</v>
      </c>
      <c r="L1225" s="1" t="s">
        <v>30</v>
      </c>
      <c r="M1225" s="4">
        <v>45014</v>
      </c>
      <c r="N1225" s="5">
        <v>0.49349999999999999</v>
      </c>
      <c r="O1225" s="4"/>
      <c r="P1225" s="1" t="s">
        <v>1935</v>
      </c>
      <c r="Q1225" s="1" t="s">
        <v>710</v>
      </c>
      <c r="R1225" s="1" t="s">
        <v>32</v>
      </c>
      <c r="S1225" s="1" t="s">
        <v>1947</v>
      </c>
      <c r="T1225" s="1" t="s">
        <v>712</v>
      </c>
      <c r="U1225" s="6">
        <v>162617.91</v>
      </c>
      <c r="V1225" s="6">
        <v>234097.94</v>
      </c>
      <c r="W1225" s="6">
        <v>0</v>
      </c>
      <c r="X1225" s="6">
        <v>234097.94</v>
      </c>
      <c r="Y1225" s="6">
        <v>0</v>
      </c>
      <c r="Z1225" s="7">
        <v>44987</v>
      </c>
      <c r="AA12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25" s="35" t="str">
        <f>IFERROR(
                    _xlfn.XLOOKUP(Tabela1[[#This Row],[ID]],'Base_Solicitações MP'!B:B,'Base_Solicitações MP'!R:R),
                    "Não enviada")</f>
        <v>Em Cadastramento</v>
      </c>
      <c r="AC1225" s="15" t="str">
        <f>_xlfn.CONCAT(Tabela1[[#This Row],[Município]],"/",Tabela1[[#This Row],[UF]])</f>
        <v>Aurora/CE</v>
      </c>
    </row>
    <row r="1226" spans="1:29" x14ac:dyDescent="0.25">
      <c r="A1226" s="14" t="s">
        <v>705</v>
      </c>
      <c r="B1226" s="2" t="s">
        <v>9302</v>
      </c>
      <c r="C1226" s="2" t="s">
        <v>12173</v>
      </c>
      <c r="D1226" s="2" t="s">
        <v>2196</v>
      </c>
      <c r="E1226" s="1" t="s">
        <v>2197</v>
      </c>
      <c r="F1226" s="1">
        <v>2013</v>
      </c>
      <c r="G1226" s="1">
        <v>1</v>
      </c>
      <c r="H1226" s="1" t="s">
        <v>2198</v>
      </c>
      <c r="I1226" s="1" t="s">
        <v>28</v>
      </c>
      <c r="J1226" s="1" t="s">
        <v>56</v>
      </c>
      <c r="K1226" s="1" t="str">
        <f>IF(Tabela1[[#This Row],[Situação da Obra]]="Inacabada - PC Técnica Concluída","Inacabada",Tabela1[[#This Row],[Situação da Obra]])</f>
        <v>Paralisada</v>
      </c>
      <c r="L1226" s="1" t="s">
        <v>30</v>
      </c>
      <c r="M1226" s="4">
        <v>44586</v>
      </c>
      <c r="N1226" s="5">
        <v>0.71809999999999996</v>
      </c>
      <c r="O1226" s="4">
        <v>44544</v>
      </c>
      <c r="P1226" s="1" t="s">
        <v>1935</v>
      </c>
      <c r="Q1226" s="1" t="s">
        <v>710</v>
      </c>
      <c r="R1226" s="1" t="s">
        <v>32</v>
      </c>
      <c r="S1226" s="1" t="s">
        <v>1947</v>
      </c>
      <c r="T1226" s="1" t="s">
        <v>712</v>
      </c>
      <c r="U1226" s="6">
        <v>169101.03</v>
      </c>
      <c r="V1226" s="6">
        <v>244744.66</v>
      </c>
      <c r="W1226" s="6">
        <v>0</v>
      </c>
      <c r="X1226" s="6">
        <v>244744.66</v>
      </c>
      <c r="Y1226" s="6">
        <v>3212.28</v>
      </c>
      <c r="Z1226" s="7">
        <v>45254</v>
      </c>
      <c r="AA12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26" s="35" t="str">
        <f>IFERROR(
                    _xlfn.XLOOKUP(Tabela1[[#This Row],[ID]],'Base_Solicitações MP'!B:B,'Base_Solicitações MP'!R:R),
                    "Não enviada")</f>
        <v>Em Cadastramento</v>
      </c>
      <c r="AC1226" s="15" t="str">
        <f>_xlfn.CONCAT(Tabela1[[#This Row],[Município]],"/",Tabela1[[#This Row],[UF]])</f>
        <v>Massapê/CE</v>
      </c>
    </row>
    <row r="1227" spans="1:29" x14ac:dyDescent="0.25">
      <c r="A1227" s="14" t="s">
        <v>705</v>
      </c>
      <c r="B1227" s="2" t="s">
        <v>9303</v>
      </c>
      <c r="C1227" s="2" t="s">
        <v>12174</v>
      </c>
      <c r="D1227" s="2" t="s">
        <v>2101</v>
      </c>
      <c r="E1227" s="1" t="s">
        <v>2102</v>
      </c>
      <c r="F1227" s="1">
        <v>2012</v>
      </c>
      <c r="G1227" s="1">
        <v>58</v>
      </c>
      <c r="H1227" s="1" t="s">
        <v>2199</v>
      </c>
      <c r="I1227" s="1" t="s">
        <v>63</v>
      </c>
      <c r="J1227" s="1" t="s">
        <v>56</v>
      </c>
      <c r="K1227" s="1" t="str">
        <f>IF(Tabela1[[#This Row],[Situação da Obra]]="Inacabada - PC Técnica Concluída","Inacabada",Tabela1[[#This Row],[Situação da Obra]])</f>
        <v>Paralisada</v>
      </c>
      <c r="L1227" s="1" t="s">
        <v>30</v>
      </c>
      <c r="M1227" s="4">
        <v>44649</v>
      </c>
      <c r="N1227" s="5">
        <v>0.3765</v>
      </c>
      <c r="O1227" s="4">
        <v>45044</v>
      </c>
      <c r="P1227" s="1" t="s">
        <v>1935</v>
      </c>
      <c r="Q1227" s="1" t="s">
        <v>710</v>
      </c>
      <c r="R1227" s="1" t="s">
        <v>168</v>
      </c>
      <c r="S1227" s="1" t="s">
        <v>1936</v>
      </c>
      <c r="T1227" s="1" t="s">
        <v>712</v>
      </c>
      <c r="U1227" s="6">
        <v>225074.62</v>
      </c>
      <c r="V1227" s="6">
        <v>182702.76</v>
      </c>
      <c r="W1227" s="6">
        <v>0</v>
      </c>
      <c r="X1227" s="6">
        <v>182702.76</v>
      </c>
      <c r="Y1227" s="6">
        <v>853194.48</v>
      </c>
      <c r="Z1227" s="7">
        <v>45128</v>
      </c>
      <c r="AA12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27" s="35" t="str">
        <f>IFERROR(
                    _xlfn.XLOOKUP(Tabela1[[#This Row],[ID]],'Base_Solicitações MP'!B:B,'Base_Solicitações MP'!R:R),
                    "Não enviada")</f>
        <v>Diligência</v>
      </c>
      <c r="AC1227" s="15" t="str">
        <f>_xlfn.CONCAT(Tabela1[[#This Row],[Município]],"/",Tabela1[[#This Row],[UF]])</f>
        <v>Buriti de Goiás/GO</v>
      </c>
    </row>
    <row r="1228" spans="1:29" x14ac:dyDescent="0.25">
      <c r="A1228" s="14" t="s">
        <v>705</v>
      </c>
      <c r="B1228" s="2" t="s">
        <v>9304</v>
      </c>
      <c r="C1228" s="2" t="s">
        <v>12175</v>
      </c>
      <c r="D1228" s="3" t="s">
        <v>2051</v>
      </c>
      <c r="E1228" s="1">
        <v>7416</v>
      </c>
      <c r="F1228" s="1">
        <v>2014</v>
      </c>
      <c r="G1228" s="1">
        <v>39</v>
      </c>
      <c r="H1228" s="1" t="s">
        <v>1358</v>
      </c>
      <c r="I1228" s="1" t="s">
        <v>63</v>
      </c>
      <c r="J1228" s="1" t="s">
        <v>56</v>
      </c>
      <c r="K1228" s="1" t="str">
        <f>IF(Tabela1[[#This Row],[Situação da Obra]]="Inacabada - PC Técnica Concluída","Inacabada",Tabela1[[#This Row],[Situação da Obra]])</f>
        <v>Paralisada</v>
      </c>
      <c r="L1228" s="1" t="s">
        <v>30</v>
      </c>
      <c r="M1228" s="4">
        <v>44170</v>
      </c>
      <c r="N1228" s="5">
        <v>0.40010000000000001</v>
      </c>
      <c r="O1228" s="4">
        <v>44658</v>
      </c>
      <c r="P1228" s="1" t="s">
        <v>199</v>
      </c>
      <c r="Q1228" s="1" t="s">
        <v>1992</v>
      </c>
      <c r="R1228" s="1" t="s">
        <v>168</v>
      </c>
      <c r="S1228" s="1" t="s">
        <v>239</v>
      </c>
      <c r="T1228" s="1" t="s">
        <v>201</v>
      </c>
      <c r="U1228" s="6">
        <v>4212558.6100000003</v>
      </c>
      <c r="V1228" s="6">
        <v>3485090.35</v>
      </c>
      <c r="W1228" s="6">
        <v>0</v>
      </c>
      <c r="X1228" s="6">
        <v>3485090.35</v>
      </c>
      <c r="Y1228" s="6">
        <v>1187759.0900000001</v>
      </c>
      <c r="Z1228" s="7">
        <v>45322</v>
      </c>
      <c r="AA12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28" s="35" t="str">
        <f>IFERROR(
                    _xlfn.XLOOKUP(Tabela1[[#This Row],[ID]],'Base_Solicitações MP'!B:B,'Base_Solicitações MP'!R:R),
                    "Não enviada")</f>
        <v>Diligência</v>
      </c>
      <c r="AC1228" s="15" t="str">
        <f>_xlfn.CONCAT(Tabela1[[#This Row],[Município]],"/",Tabela1[[#This Row],[UF]])</f>
        <v>Águas Lindas de Goiás/GO</v>
      </c>
    </row>
    <row r="1229" spans="1:29" x14ac:dyDescent="0.25">
      <c r="A1229" s="14" t="s">
        <v>705</v>
      </c>
      <c r="B1229" s="2" t="s">
        <v>9305</v>
      </c>
      <c r="C1229" s="2" t="s">
        <v>12176</v>
      </c>
      <c r="D1229" s="3" t="s">
        <v>2051</v>
      </c>
      <c r="E1229" s="1">
        <v>7416</v>
      </c>
      <c r="F1229" s="1">
        <v>2014</v>
      </c>
      <c r="G1229" s="1">
        <v>39</v>
      </c>
      <c r="H1229" s="1" t="s">
        <v>2200</v>
      </c>
      <c r="I1229" s="1" t="s">
        <v>63</v>
      </c>
      <c r="J1229" s="1" t="s">
        <v>56</v>
      </c>
      <c r="K1229" s="1" t="str">
        <f>IF(Tabela1[[#This Row],[Situação da Obra]]="Inacabada - PC Técnica Concluída","Inacabada",Tabela1[[#This Row],[Situação da Obra]])</f>
        <v>Paralisada</v>
      </c>
      <c r="L1229" s="1" t="s">
        <v>30</v>
      </c>
      <c r="M1229" s="4">
        <v>44843</v>
      </c>
      <c r="N1229" s="5">
        <v>0.37640000000000001</v>
      </c>
      <c r="O1229" s="4">
        <v>45033</v>
      </c>
      <c r="P1229" s="1" t="s">
        <v>199</v>
      </c>
      <c r="Q1229" s="1" t="s">
        <v>1992</v>
      </c>
      <c r="R1229" s="1" t="s">
        <v>168</v>
      </c>
      <c r="S1229" s="1" t="s">
        <v>239</v>
      </c>
      <c r="T1229" s="1" t="s">
        <v>201</v>
      </c>
      <c r="U1229" s="6">
        <v>3966661.06</v>
      </c>
      <c r="V1229" s="6">
        <v>3485090.35</v>
      </c>
      <c r="W1229" s="6">
        <v>0</v>
      </c>
      <c r="X1229" s="6">
        <v>3485090.35</v>
      </c>
      <c r="Y1229" s="6">
        <v>1187759.0900000001</v>
      </c>
      <c r="Z1229" s="7">
        <v>45322</v>
      </c>
      <c r="AA12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29" s="35" t="str">
        <f>IFERROR(
                    _xlfn.XLOOKUP(Tabela1[[#This Row],[ID]],'Base_Solicitações MP'!B:B,'Base_Solicitações MP'!R:R),
                    "Não enviada")</f>
        <v>Diligência</v>
      </c>
      <c r="AC1229" s="15" t="str">
        <f>_xlfn.CONCAT(Tabela1[[#This Row],[Município]],"/",Tabela1[[#This Row],[UF]])</f>
        <v>Novo Gama/GO</v>
      </c>
    </row>
    <row r="1230" spans="1:29" x14ac:dyDescent="0.25">
      <c r="A1230" s="14" t="s">
        <v>705</v>
      </c>
      <c r="B1230" s="2" t="s">
        <v>9306</v>
      </c>
      <c r="C1230" s="2" t="s">
        <v>12177</v>
      </c>
      <c r="D1230" s="3" t="s">
        <v>2051</v>
      </c>
      <c r="E1230" s="1">
        <v>7416</v>
      </c>
      <c r="F1230" s="1">
        <v>2014</v>
      </c>
      <c r="G1230" s="1">
        <v>39</v>
      </c>
      <c r="H1230" s="1" t="s">
        <v>2201</v>
      </c>
      <c r="I1230" s="1" t="s">
        <v>63</v>
      </c>
      <c r="J1230" s="1" t="s">
        <v>56</v>
      </c>
      <c r="K1230" s="1" t="str">
        <f>IF(Tabela1[[#This Row],[Situação da Obra]]="Inacabada - PC Técnica Concluída","Inacabada",Tabela1[[#This Row],[Situação da Obra]])</f>
        <v>Paralisada</v>
      </c>
      <c r="L1230" s="1" t="s">
        <v>30</v>
      </c>
      <c r="M1230" s="4">
        <v>42612</v>
      </c>
      <c r="N1230" s="5">
        <v>0.26169999999999999</v>
      </c>
      <c r="O1230" s="4">
        <v>43600</v>
      </c>
      <c r="P1230" s="1" t="s">
        <v>199</v>
      </c>
      <c r="Q1230" s="1" t="s">
        <v>1992</v>
      </c>
      <c r="R1230" s="1" t="s">
        <v>168</v>
      </c>
      <c r="S1230" s="1" t="s">
        <v>239</v>
      </c>
      <c r="T1230" s="1" t="s">
        <v>201</v>
      </c>
      <c r="U1230" s="6">
        <v>4253540</v>
      </c>
      <c r="V1230" s="6">
        <v>3485090.35</v>
      </c>
      <c r="W1230" s="6">
        <v>0</v>
      </c>
      <c r="X1230" s="6">
        <v>3485090.35</v>
      </c>
      <c r="Y1230" s="6">
        <v>1187759.0900000001</v>
      </c>
      <c r="Z1230" s="7">
        <v>45322</v>
      </c>
      <c r="AA12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30" s="35" t="str">
        <f>IFERROR(
                    _xlfn.XLOOKUP(Tabela1[[#This Row],[ID]],'Base_Solicitações MP'!B:B,'Base_Solicitações MP'!R:R),
                    "Não enviada")</f>
        <v>Diligência</v>
      </c>
      <c r="AC1230" s="15" t="str">
        <f>_xlfn.CONCAT(Tabela1[[#This Row],[Município]],"/",Tabela1[[#This Row],[UF]])</f>
        <v>Alexânia/GO</v>
      </c>
    </row>
    <row r="1231" spans="1:29" x14ac:dyDescent="0.25">
      <c r="A1231" s="14" t="s">
        <v>705</v>
      </c>
      <c r="B1231" s="2" t="s">
        <v>9307</v>
      </c>
      <c r="C1231" s="2" t="s">
        <v>12178</v>
      </c>
      <c r="D1231" s="3" t="s">
        <v>2051</v>
      </c>
      <c r="E1231" s="1">
        <v>7416</v>
      </c>
      <c r="F1231" s="1">
        <v>2014</v>
      </c>
      <c r="G1231" s="1">
        <v>39</v>
      </c>
      <c r="H1231" s="1" t="s">
        <v>2202</v>
      </c>
      <c r="I1231" s="1" t="s">
        <v>63</v>
      </c>
      <c r="J1231" s="1" t="s">
        <v>56</v>
      </c>
      <c r="K1231" s="1" t="str">
        <f>IF(Tabela1[[#This Row],[Situação da Obra]]="Inacabada - PC Técnica Concluída","Inacabada",Tabela1[[#This Row],[Situação da Obra]])</f>
        <v>Paralisada</v>
      </c>
      <c r="L1231" s="1" t="s">
        <v>30</v>
      </c>
      <c r="M1231" s="4">
        <v>44946</v>
      </c>
      <c r="N1231" s="5">
        <v>0.67079999999999995</v>
      </c>
      <c r="O1231" s="4">
        <v>44946</v>
      </c>
      <c r="P1231" s="1" t="s">
        <v>199</v>
      </c>
      <c r="Q1231" s="1" t="s">
        <v>1992</v>
      </c>
      <c r="R1231" s="1" t="s">
        <v>168</v>
      </c>
      <c r="S1231" s="1" t="s">
        <v>239</v>
      </c>
      <c r="T1231" s="1" t="s">
        <v>201</v>
      </c>
      <c r="U1231" s="6">
        <v>4254346.1900000004</v>
      </c>
      <c r="V1231" s="6">
        <v>3485090.35</v>
      </c>
      <c r="W1231" s="6">
        <v>0</v>
      </c>
      <c r="X1231" s="6">
        <v>3485090.35</v>
      </c>
      <c r="Y1231" s="6">
        <v>1187759.0900000001</v>
      </c>
      <c r="Z1231" s="7">
        <v>45322</v>
      </c>
      <c r="AA12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31" s="35" t="str">
        <f>IFERROR(
                    _xlfn.XLOOKUP(Tabela1[[#This Row],[ID]],'Base_Solicitações MP'!B:B,'Base_Solicitações MP'!R:R),
                    "Não enviada")</f>
        <v>Diligência</v>
      </c>
      <c r="AC1231" s="15" t="str">
        <f>_xlfn.CONCAT(Tabela1[[#This Row],[Município]],"/",Tabela1[[#This Row],[UF]])</f>
        <v>Padre Bernardo/GO</v>
      </c>
    </row>
    <row r="1232" spans="1:29" x14ac:dyDescent="0.25">
      <c r="A1232" s="14" t="s">
        <v>705</v>
      </c>
      <c r="B1232" s="2" t="s">
        <v>9308</v>
      </c>
      <c r="C1232" s="2" t="s">
        <v>12179</v>
      </c>
      <c r="D1232" s="3" t="s">
        <v>2051</v>
      </c>
      <c r="E1232" s="1">
        <v>7416</v>
      </c>
      <c r="F1232" s="1">
        <v>2014</v>
      </c>
      <c r="G1232" s="1">
        <v>39</v>
      </c>
      <c r="H1232" s="1" t="s">
        <v>2203</v>
      </c>
      <c r="I1232" s="1" t="s">
        <v>63</v>
      </c>
      <c r="J1232" s="1" t="s">
        <v>56</v>
      </c>
      <c r="K1232" s="1" t="str">
        <f>IF(Tabela1[[#This Row],[Situação da Obra]]="Inacabada - PC Técnica Concluída","Inacabada",Tabela1[[#This Row],[Situação da Obra]])</f>
        <v>Paralisada</v>
      </c>
      <c r="L1232" s="1" t="s">
        <v>30</v>
      </c>
      <c r="M1232" s="4">
        <v>44974</v>
      </c>
      <c r="N1232" s="5">
        <v>0.92930000000000001</v>
      </c>
      <c r="O1232" s="4">
        <v>44974</v>
      </c>
      <c r="P1232" s="1" t="s">
        <v>199</v>
      </c>
      <c r="Q1232" s="1" t="s">
        <v>1992</v>
      </c>
      <c r="R1232" s="1" t="s">
        <v>168</v>
      </c>
      <c r="S1232" s="1" t="s">
        <v>239</v>
      </c>
      <c r="T1232" s="1" t="s">
        <v>201</v>
      </c>
      <c r="U1232" s="6">
        <v>3643307.36</v>
      </c>
      <c r="V1232" s="6">
        <v>3485090.35</v>
      </c>
      <c r="W1232" s="6">
        <v>0</v>
      </c>
      <c r="X1232" s="6">
        <v>3485090.35</v>
      </c>
      <c r="Y1232" s="6">
        <v>1187759.0900000001</v>
      </c>
      <c r="Z1232" s="7">
        <v>45322</v>
      </c>
      <c r="AA12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32" s="35" t="str">
        <f>IFERROR(
                    _xlfn.XLOOKUP(Tabela1[[#This Row],[ID]],'Base_Solicitações MP'!B:B,'Base_Solicitações MP'!R:R),
                    "Não enviada")</f>
        <v>Diligência</v>
      </c>
      <c r="AC1232" s="15" t="str">
        <f>_xlfn.CONCAT(Tabela1[[#This Row],[Município]],"/",Tabela1[[#This Row],[UF]])</f>
        <v>Jataí/GO</v>
      </c>
    </row>
    <row r="1233" spans="1:29" x14ac:dyDescent="0.25">
      <c r="A1233" s="14" t="s">
        <v>705</v>
      </c>
      <c r="B1233" s="2" t="s">
        <v>9309</v>
      </c>
      <c r="C1233" s="2" t="s">
        <v>12180</v>
      </c>
      <c r="D1233" s="2" t="s">
        <v>2204</v>
      </c>
      <c r="E1233" s="1" t="s">
        <v>2205</v>
      </c>
      <c r="F1233" s="1">
        <v>2013</v>
      </c>
      <c r="G1233" s="1">
        <v>1</v>
      </c>
      <c r="H1233" s="1" t="s">
        <v>1972</v>
      </c>
      <c r="I1233" s="1" t="s">
        <v>634</v>
      </c>
      <c r="J1233" s="1" t="s">
        <v>29</v>
      </c>
      <c r="K1233" s="1" t="str">
        <f>IF(Tabela1[[#This Row],[Situação da Obra]]="Inacabada - PC Técnica Concluída","Inacabada",Tabela1[[#This Row],[Situação da Obra]])</f>
        <v>Inacabada</v>
      </c>
      <c r="L1233" s="1" t="s">
        <v>30</v>
      </c>
      <c r="M1233" s="4">
        <v>44915</v>
      </c>
      <c r="N1233" s="5">
        <v>0.94889999999999997</v>
      </c>
      <c r="O1233" s="4"/>
      <c r="P1233" s="1" t="s">
        <v>1935</v>
      </c>
      <c r="Q1233" s="1" t="s">
        <v>710</v>
      </c>
      <c r="R1233" s="1" t="s">
        <v>32</v>
      </c>
      <c r="S1233" s="1" t="s">
        <v>1947</v>
      </c>
      <c r="T1233" s="1" t="s">
        <v>712</v>
      </c>
      <c r="U1233" s="6" t="s">
        <v>41</v>
      </c>
      <c r="V1233" s="6">
        <v>237418.74</v>
      </c>
      <c r="W1233" s="6">
        <v>0</v>
      </c>
      <c r="X1233" s="6">
        <v>237418.74</v>
      </c>
      <c r="Y1233" s="6" t="s">
        <v>41</v>
      </c>
      <c r="Z1233" s="7">
        <v>43720</v>
      </c>
      <c r="AA12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33" s="35" t="str">
        <f>IFERROR(
                    _xlfn.XLOOKUP(Tabela1[[#This Row],[ID]],'Base_Solicitações MP'!B:B,'Base_Solicitações MP'!R:R),
                    "Não enviada")</f>
        <v>Não enviada</v>
      </c>
      <c r="AC1233" s="15" t="str">
        <f>_xlfn.CONCAT(Tabela1[[#This Row],[Município]],"/",Tabela1[[#This Row],[UF]])</f>
        <v>Biguaçu/SC</v>
      </c>
    </row>
    <row r="1234" spans="1:29" x14ac:dyDescent="0.25">
      <c r="A1234" s="14" t="s">
        <v>705</v>
      </c>
      <c r="B1234" s="2" t="s">
        <v>9310</v>
      </c>
      <c r="C1234" s="2" t="s">
        <v>12181</v>
      </c>
      <c r="D1234" s="3" t="s">
        <v>2206</v>
      </c>
      <c r="E1234" s="1">
        <v>7559</v>
      </c>
      <c r="F1234" s="1">
        <v>2014</v>
      </c>
      <c r="G1234" s="1">
        <v>1</v>
      </c>
      <c r="H1234" s="1" t="s">
        <v>2207</v>
      </c>
      <c r="I1234" s="1" t="s">
        <v>634</v>
      </c>
      <c r="J1234" s="1" t="s">
        <v>56</v>
      </c>
      <c r="K1234" s="1" t="str">
        <f>IF(Tabela1[[#This Row],[Situação da Obra]]="Inacabada - PC Técnica Concluída","Inacabada",Tabela1[[#This Row],[Situação da Obra]])</f>
        <v>Paralisada</v>
      </c>
      <c r="L1234" s="1" t="s">
        <v>30</v>
      </c>
      <c r="M1234" s="4">
        <v>45008</v>
      </c>
      <c r="N1234" s="5">
        <v>0.8528</v>
      </c>
      <c r="O1234" s="4">
        <v>45022</v>
      </c>
      <c r="P1234" s="1" t="s">
        <v>199</v>
      </c>
      <c r="Q1234" s="1" t="s">
        <v>1992</v>
      </c>
      <c r="R1234" s="1" t="s">
        <v>32</v>
      </c>
      <c r="S1234" s="1" t="s">
        <v>239</v>
      </c>
      <c r="T1234" s="1" t="s">
        <v>201</v>
      </c>
      <c r="U1234" s="6">
        <v>1947707.5</v>
      </c>
      <c r="V1234" s="6">
        <v>3533909.44</v>
      </c>
      <c r="W1234" s="6">
        <v>0</v>
      </c>
      <c r="X1234" s="6">
        <v>3533909.44</v>
      </c>
      <c r="Y1234" s="6">
        <v>0</v>
      </c>
      <c r="Z1234" s="7">
        <v>45302</v>
      </c>
      <c r="AA12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34" s="35" t="str">
        <f>IFERROR(
                    _xlfn.XLOOKUP(Tabela1[[#This Row],[ID]],'Base_Solicitações MP'!B:B,'Base_Solicitações MP'!R:R),
                    "Não enviada")</f>
        <v>Diligência</v>
      </c>
      <c r="AC1234" s="15" t="str">
        <f>_xlfn.CONCAT(Tabela1[[#This Row],[Município]],"/",Tabela1[[#This Row],[UF]])</f>
        <v>São Domingos/SC</v>
      </c>
    </row>
    <row r="1235" spans="1:29" x14ac:dyDescent="0.25">
      <c r="A1235" s="14" t="s">
        <v>705</v>
      </c>
      <c r="B1235" s="2" t="s">
        <v>9311</v>
      </c>
      <c r="C1235" s="2" t="s">
        <v>12182</v>
      </c>
      <c r="D1235" s="3" t="s">
        <v>2129</v>
      </c>
      <c r="E1235" s="1" t="s">
        <v>2130</v>
      </c>
      <c r="F1235" s="1">
        <v>2012</v>
      </c>
      <c r="G1235" s="1">
        <v>431</v>
      </c>
      <c r="H1235" s="1" t="s">
        <v>2208</v>
      </c>
      <c r="I1235" s="1" t="s">
        <v>60</v>
      </c>
      <c r="J1235" s="1" t="s">
        <v>56</v>
      </c>
      <c r="K1235" s="1" t="str">
        <f>IF(Tabela1[[#This Row],[Situação da Obra]]="Inacabada - PC Técnica Concluída","Inacabada",Tabela1[[#This Row],[Situação da Obra]])</f>
        <v>Paralisada</v>
      </c>
      <c r="L1235" s="1" t="s">
        <v>30</v>
      </c>
      <c r="M1235" s="4">
        <v>44420</v>
      </c>
      <c r="N1235" s="5">
        <v>0.48920000000000002</v>
      </c>
      <c r="O1235" s="4">
        <v>45048</v>
      </c>
      <c r="P1235" s="1" t="s">
        <v>709</v>
      </c>
      <c r="Q1235" s="1" t="s">
        <v>710</v>
      </c>
      <c r="R1235" s="1" t="s">
        <v>168</v>
      </c>
      <c r="S1235" s="1" t="s">
        <v>1313</v>
      </c>
      <c r="T1235" s="1" t="s">
        <v>712</v>
      </c>
      <c r="U1235" s="6">
        <v>367412.51</v>
      </c>
      <c r="V1235" s="6">
        <v>355000</v>
      </c>
      <c r="W1235" s="6">
        <v>0</v>
      </c>
      <c r="X1235" s="6">
        <v>355000</v>
      </c>
      <c r="Y1235" s="6">
        <v>1290062.1499999999</v>
      </c>
      <c r="Z1235" s="7">
        <v>45322</v>
      </c>
      <c r="AA12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35" s="35" t="str">
        <f>IFERROR(
                    _xlfn.XLOOKUP(Tabela1[[#This Row],[ID]],'Base_Solicitações MP'!B:B,'Base_Solicitações MP'!R:R),
                    "Não enviada")</f>
        <v>Não enviada</v>
      </c>
      <c r="AC1235" s="15" t="str">
        <f>_xlfn.CONCAT(Tabela1[[#This Row],[Município]],"/",Tabela1[[#This Row],[UF]])</f>
        <v>Itumirim/MG</v>
      </c>
    </row>
    <row r="1236" spans="1:29" x14ac:dyDescent="0.25">
      <c r="A1236" s="14" t="s">
        <v>705</v>
      </c>
      <c r="B1236" s="2" t="s">
        <v>9312</v>
      </c>
      <c r="C1236" s="2" t="s">
        <v>12183</v>
      </c>
      <c r="D1236" s="2" t="s">
        <v>2209</v>
      </c>
      <c r="E1236" s="1">
        <v>56715</v>
      </c>
      <c r="F1236" s="1">
        <v>2015</v>
      </c>
      <c r="G1236" s="1">
        <v>1</v>
      </c>
      <c r="H1236" s="1" t="s">
        <v>2210</v>
      </c>
      <c r="I1236" s="1" t="s">
        <v>160</v>
      </c>
      <c r="J1236" s="1" t="s">
        <v>56</v>
      </c>
      <c r="K1236" s="1" t="str">
        <f>IF(Tabela1[[#This Row],[Situação da Obra]]="Inacabada - PC Técnica Concluída","Inacabada",Tabela1[[#This Row],[Situação da Obra]])</f>
        <v>Paralisada</v>
      </c>
      <c r="L1236" s="1" t="s">
        <v>30</v>
      </c>
      <c r="M1236" s="4">
        <v>45011</v>
      </c>
      <c r="N1236" s="5">
        <v>0.57850000000000001</v>
      </c>
      <c r="O1236" s="4">
        <v>45009</v>
      </c>
      <c r="P1236" s="1" t="s">
        <v>265</v>
      </c>
      <c r="Q1236" s="1" t="s">
        <v>174</v>
      </c>
      <c r="R1236" s="1" t="s">
        <v>32</v>
      </c>
      <c r="S1236" s="1" t="s">
        <v>169</v>
      </c>
      <c r="T1236" s="1" t="s">
        <v>169</v>
      </c>
      <c r="U1236" s="6">
        <v>449337.96</v>
      </c>
      <c r="V1236" s="6">
        <v>910000</v>
      </c>
      <c r="W1236" s="6">
        <v>0</v>
      </c>
      <c r="X1236" s="6">
        <v>910000</v>
      </c>
      <c r="Y1236" s="6">
        <v>0.46</v>
      </c>
      <c r="Z1236" s="7">
        <v>45110</v>
      </c>
      <c r="AA12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36" s="35" t="str">
        <f>IFERROR(
                    _xlfn.XLOOKUP(Tabela1[[#This Row],[ID]],'Base_Solicitações MP'!B:B,'Base_Solicitações MP'!R:R),
                    "Não enviada")</f>
        <v>Diligência</v>
      </c>
      <c r="AC1236" s="15" t="str">
        <f>_xlfn.CONCAT(Tabela1[[#This Row],[Município]],"/",Tabela1[[#This Row],[UF]])</f>
        <v>Poção/PE</v>
      </c>
    </row>
    <row r="1237" spans="1:29" x14ac:dyDescent="0.25">
      <c r="A1237" s="14" t="s">
        <v>705</v>
      </c>
      <c r="B1237" s="2" t="s">
        <v>9313</v>
      </c>
      <c r="C1237" s="2" t="s">
        <v>12184</v>
      </c>
      <c r="D1237" s="2" t="s">
        <v>2008</v>
      </c>
      <c r="E1237" s="1">
        <v>7928</v>
      </c>
      <c r="F1237" s="1">
        <v>2015</v>
      </c>
      <c r="G1237" s="1">
        <v>22</v>
      </c>
      <c r="H1237" s="1" t="s">
        <v>1694</v>
      </c>
      <c r="I1237" s="1" t="s">
        <v>212</v>
      </c>
      <c r="J1237" s="1" t="s">
        <v>56</v>
      </c>
      <c r="K1237" s="1" t="str">
        <f>IF(Tabela1[[#This Row],[Situação da Obra]]="Inacabada - PC Técnica Concluída","Inacabada",Tabela1[[#This Row],[Situação da Obra]])</f>
        <v>Paralisada</v>
      </c>
      <c r="L1237" s="1" t="s">
        <v>30</v>
      </c>
      <c r="M1237" s="4">
        <v>43857</v>
      </c>
      <c r="N1237" s="5">
        <v>0.45540000000000003</v>
      </c>
      <c r="O1237" s="4">
        <v>44865</v>
      </c>
      <c r="P1237" s="1" t="s">
        <v>199</v>
      </c>
      <c r="Q1237" s="1" t="s">
        <v>1992</v>
      </c>
      <c r="R1237" s="1" t="s">
        <v>168</v>
      </c>
      <c r="S1237" s="1" t="s">
        <v>2211</v>
      </c>
      <c r="T1237" s="1" t="s">
        <v>201</v>
      </c>
      <c r="U1237" s="6">
        <v>12814346.32</v>
      </c>
      <c r="V1237" s="6">
        <v>11878360.59</v>
      </c>
      <c r="W1237" s="6">
        <v>0</v>
      </c>
      <c r="X1237" s="6">
        <v>11878360.59</v>
      </c>
      <c r="Y1237" s="6">
        <v>18151596.27</v>
      </c>
      <c r="Z1237" s="7">
        <v>45204</v>
      </c>
      <c r="AA12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37" s="35" t="str">
        <f>IFERROR(
                    _xlfn.XLOOKUP(Tabela1[[#This Row],[ID]],'Base_Solicitações MP'!B:B,'Base_Solicitações MP'!R:R),
                    "Não enviada")</f>
        <v>Não enviada</v>
      </c>
      <c r="AC1237" s="15" t="str">
        <f>_xlfn.CONCAT(Tabela1[[#This Row],[Município]],"/",Tabela1[[#This Row],[UF]])</f>
        <v>Autazes/AM</v>
      </c>
    </row>
    <row r="1238" spans="1:29" x14ac:dyDescent="0.25">
      <c r="A1238" s="14" t="s">
        <v>705</v>
      </c>
      <c r="B1238" s="2" t="s">
        <v>9314</v>
      </c>
      <c r="C1238" s="2" t="s">
        <v>12185</v>
      </c>
      <c r="D1238" s="3" t="s">
        <v>2212</v>
      </c>
      <c r="E1238" s="1">
        <v>9564</v>
      </c>
      <c r="F1238" s="1">
        <v>2014</v>
      </c>
      <c r="G1238" s="1">
        <v>2</v>
      </c>
      <c r="H1238" s="1" t="s">
        <v>1143</v>
      </c>
      <c r="I1238" s="1" t="s">
        <v>99</v>
      </c>
      <c r="J1238" s="1" t="s">
        <v>40</v>
      </c>
      <c r="K1238" s="1" t="str">
        <f>IF(Tabela1[[#This Row],[Situação da Obra]]="Inacabada - PC Técnica Concluída","Inacabada",Tabela1[[#This Row],[Situação da Obra]])</f>
        <v>Inacabada</v>
      </c>
      <c r="L1238" s="1" t="s">
        <v>204</v>
      </c>
      <c r="M1238" s="4">
        <v>43018</v>
      </c>
      <c r="N1238" s="5">
        <v>0.3049</v>
      </c>
      <c r="O1238" s="4">
        <v>42698</v>
      </c>
      <c r="P1238" s="1" t="s">
        <v>199</v>
      </c>
      <c r="Q1238" s="1" t="s">
        <v>1992</v>
      </c>
      <c r="R1238" s="1" t="s">
        <v>32</v>
      </c>
      <c r="S1238" s="1" t="s">
        <v>223</v>
      </c>
      <c r="T1238" s="1" t="s">
        <v>201</v>
      </c>
      <c r="U1238" s="6">
        <v>245201.94</v>
      </c>
      <c r="V1238" s="6">
        <v>218638.65</v>
      </c>
      <c r="W1238" s="6">
        <v>0</v>
      </c>
      <c r="X1238" s="6">
        <v>218638.65</v>
      </c>
      <c r="Y1238" s="6">
        <v>41182.89</v>
      </c>
      <c r="Z1238" s="7">
        <v>42643</v>
      </c>
      <c r="AA12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38" s="35" t="str">
        <f>IFERROR(
                    _xlfn.XLOOKUP(Tabela1[[#This Row],[ID]],'Base_Solicitações MP'!B:B,'Base_Solicitações MP'!R:R),
                    "Não enviada")</f>
        <v>Em Cadastramento</v>
      </c>
      <c r="AC1238" s="15" t="str">
        <f>_xlfn.CONCAT(Tabela1[[#This Row],[Município]],"/",Tabela1[[#This Row],[UF]])</f>
        <v>Santana do Livramento/RS</v>
      </c>
    </row>
    <row r="1239" spans="1:29" x14ac:dyDescent="0.25">
      <c r="A1239" s="14" t="s">
        <v>705</v>
      </c>
      <c r="B1239" s="2" t="s">
        <v>9315</v>
      </c>
      <c r="C1239" s="2" t="s">
        <v>12186</v>
      </c>
      <c r="D1239" s="3" t="s">
        <v>2106</v>
      </c>
      <c r="E1239" s="1" t="s">
        <v>2107</v>
      </c>
      <c r="F1239" s="1">
        <v>2012</v>
      </c>
      <c r="G1239" s="1">
        <v>92</v>
      </c>
      <c r="H1239" s="1" t="s">
        <v>1436</v>
      </c>
      <c r="I1239" s="1" t="s">
        <v>184</v>
      </c>
      <c r="J1239" s="1" t="s">
        <v>40</v>
      </c>
      <c r="K1239" s="1" t="str">
        <f>IF(Tabela1[[#This Row],[Situação da Obra]]="Inacabada - PC Técnica Concluída","Inacabada",Tabela1[[#This Row],[Situação da Obra]])</f>
        <v>Inacabada</v>
      </c>
      <c r="L1239" s="1" t="s">
        <v>30</v>
      </c>
      <c r="M1239" s="4">
        <v>43654</v>
      </c>
      <c r="N1239" s="5">
        <v>0.89470000000000005</v>
      </c>
      <c r="O1239" s="4"/>
      <c r="P1239" s="1" t="s">
        <v>709</v>
      </c>
      <c r="Q1239" s="1" t="s">
        <v>710</v>
      </c>
      <c r="R1239" s="1" t="s">
        <v>168</v>
      </c>
      <c r="S1239" s="1" t="s">
        <v>1313</v>
      </c>
      <c r="T1239" s="1" t="s">
        <v>712</v>
      </c>
      <c r="U1239" s="6" t="s">
        <v>41</v>
      </c>
      <c r="V1239" s="6">
        <v>277382.74</v>
      </c>
      <c r="W1239" s="6">
        <v>0</v>
      </c>
      <c r="X1239" s="6">
        <v>277382.74</v>
      </c>
      <c r="Y1239" s="6" t="s">
        <v>41</v>
      </c>
      <c r="Z1239" s="7">
        <v>43464</v>
      </c>
      <c r="AA12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39" s="35" t="str">
        <f>IFERROR(
                    _xlfn.XLOOKUP(Tabela1[[#This Row],[ID]],'Base_Solicitações MP'!B:B,'Base_Solicitações MP'!R:R),
                    "Não enviada")</f>
        <v>Diligência</v>
      </c>
      <c r="AC1239" s="15" t="str">
        <f>_xlfn.CONCAT(Tabela1[[#This Row],[Município]],"/",Tabela1[[#This Row],[UF]])</f>
        <v>Anajás/PA</v>
      </c>
    </row>
    <row r="1240" spans="1:29" x14ac:dyDescent="0.25">
      <c r="A1240" s="14" t="s">
        <v>705</v>
      </c>
      <c r="B1240" s="2" t="s">
        <v>9316</v>
      </c>
      <c r="C1240" s="2" t="s">
        <v>12187</v>
      </c>
      <c r="D1240" s="3" t="s">
        <v>2106</v>
      </c>
      <c r="E1240" s="1" t="s">
        <v>2107</v>
      </c>
      <c r="F1240" s="1">
        <v>2012</v>
      </c>
      <c r="G1240" s="1">
        <v>92</v>
      </c>
      <c r="H1240" s="1" t="s">
        <v>2213</v>
      </c>
      <c r="I1240" s="1" t="s">
        <v>184</v>
      </c>
      <c r="J1240" s="1" t="s">
        <v>40</v>
      </c>
      <c r="K1240" s="1" t="str">
        <f>IF(Tabela1[[#This Row],[Situação da Obra]]="Inacabada - PC Técnica Concluída","Inacabada",Tabela1[[#This Row],[Situação da Obra]])</f>
        <v>Inacabada</v>
      </c>
      <c r="L1240" s="1" t="s">
        <v>30</v>
      </c>
      <c r="M1240" s="4">
        <v>43654</v>
      </c>
      <c r="N1240" s="5">
        <v>0.94130000000000003</v>
      </c>
      <c r="O1240" s="4">
        <v>43633</v>
      </c>
      <c r="P1240" s="1" t="s">
        <v>709</v>
      </c>
      <c r="Q1240" s="1" t="s">
        <v>710</v>
      </c>
      <c r="R1240" s="1" t="s">
        <v>168</v>
      </c>
      <c r="S1240" s="1" t="s">
        <v>1313</v>
      </c>
      <c r="T1240" s="1" t="s">
        <v>712</v>
      </c>
      <c r="U1240" s="6">
        <v>273254.68</v>
      </c>
      <c r="V1240" s="6">
        <v>277382.74</v>
      </c>
      <c r="W1240" s="6">
        <v>0</v>
      </c>
      <c r="X1240" s="6">
        <v>277382.74</v>
      </c>
      <c r="Y1240" s="6">
        <v>7159455.3200000003</v>
      </c>
      <c r="Z1240" s="7">
        <v>43464</v>
      </c>
      <c r="AA12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40" s="35" t="str">
        <f>IFERROR(
                    _xlfn.XLOOKUP(Tabela1[[#This Row],[ID]],'Base_Solicitações MP'!B:B,'Base_Solicitações MP'!R:R),
                    "Não enviada")</f>
        <v>Diligência</v>
      </c>
      <c r="AC1240" s="15" t="str">
        <f>_xlfn.CONCAT(Tabela1[[#This Row],[Município]],"/",Tabela1[[#This Row],[UF]])</f>
        <v>Melgaço/PA</v>
      </c>
    </row>
    <row r="1241" spans="1:29" x14ac:dyDescent="0.25">
      <c r="A1241" s="14" t="s">
        <v>705</v>
      </c>
      <c r="B1241" s="2" t="s">
        <v>9317</v>
      </c>
      <c r="C1241" s="2" t="s">
        <v>12188</v>
      </c>
      <c r="D1241" s="3" t="s">
        <v>2214</v>
      </c>
      <c r="E1241" s="1" t="s">
        <v>2215</v>
      </c>
      <c r="F1241" s="1">
        <v>2012</v>
      </c>
      <c r="G1241" s="1">
        <v>10</v>
      </c>
      <c r="H1241" s="1" t="s">
        <v>2216</v>
      </c>
      <c r="I1241" s="1" t="s">
        <v>310</v>
      </c>
      <c r="J1241" s="1" t="s">
        <v>40</v>
      </c>
      <c r="K1241" s="1" t="str">
        <f>IF(Tabela1[[#This Row],[Situação da Obra]]="Inacabada - PC Técnica Concluída","Inacabada",Tabela1[[#This Row],[Situação da Obra]])</f>
        <v>Inacabada</v>
      </c>
      <c r="L1241" s="1" t="s">
        <v>30</v>
      </c>
      <c r="M1241" s="4">
        <v>43934</v>
      </c>
      <c r="N1241" s="5">
        <v>0.55930000000000002</v>
      </c>
      <c r="O1241" s="4">
        <v>43902</v>
      </c>
      <c r="P1241" s="1" t="s">
        <v>709</v>
      </c>
      <c r="Q1241" s="1" t="s">
        <v>710</v>
      </c>
      <c r="R1241" s="1" t="s">
        <v>168</v>
      </c>
      <c r="S1241" s="1" t="s">
        <v>716</v>
      </c>
      <c r="T1241" s="1" t="s">
        <v>712</v>
      </c>
      <c r="U1241" s="6">
        <v>692985.34</v>
      </c>
      <c r="V1241" s="6">
        <v>509654.37</v>
      </c>
      <c r="W1241" s="6">
        <v>0</v>
      </c>
      <c r="X1241" s="6">
        <v>509654.37</v>
      </c>
      <c r="Y1241" s="6">
        <v>0</v>
      </c>
      <c r="Z1241" s="7">
        <v>43768</v>
      </c>
      <c r="AA12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41" s="35" t="str">
        <f>IFERROR(
                    _xlfn.XLOOKUP(Tabela1[[#This Row],[ID]],'Base_Solicitações MP'!B:B,'Base_Solicitações MP'!R:R),
                    "Não enviada")</f>
        <v>Aguardando Análise FNDE</v>
      </c>
      <c r="AC1241" s="15" t="str">
        <f>_xlfn.CONCAT(Tabela1[[#This Row],[Município]],"/",Tabela1[[#This Row],[UF]])</f>
        <v>Urupá/RO</v>
      </c>
    </row>
    <row r="1242" spans="1:29" x14ac:dyDescent="0.25">
      <c r="A1242" s="14" t="s">
        <v>705</v>
      </c>
      <c r="B1242" s="2" t="s">
        <v>9318</v>
      </c>
      <c r="C1242" s="2" t="s">
        <v>6897</v>
      </c>
      <c r="D1242" s="3" t="s">
        <v>2214</v>
      </c>
      <c r="E1242" s="1" t="s">
        <v>2215</v>
      </c>
      <c r="F1242" s="1">
        <v>2012</v>
      </c>
      <c r="G1242" s="1">
        <v>10</v>
      </c>
      <c r="H1242" s="1" t="s">
        <v>2217</v>
      </c>
      <c r="I1242" s="1" t="s">
        <v>310</v>
      </c>
      <c r="J1242" s="1" t="s">
        <v>40</v>
      </c>
      <c r="K1242" s="1" t="str">
        <f>IF(Tabela1[[#This Row],[Situação da Obra]]="Inacabada - PC Técnica Concluída","Inacabada",Tabela1[[#This Row],[Situação da Obra]])</f>
        <v>Inacabada</v>
      </c>
      <c r="L1242" s="1" t="s">
        <v>30</v>
      </c>
      <c r="M1242" s="4">
        <v>43934</v>
      </c>
      <c r="N1242" s="5">
        <v>0.86109999999999998</v>
      </c>
      <c r="O1242" s="4">
        <v>43902</v>
      </c>
      <c r="P1242" s="1" t="s">
        <v>709</v>
      </c>
      <c r="Q1242" s="1" t="s">
        <v>710</v>
      </c>
      <c r="R1242" s="1" t="s">
        <v>168</v>
      </c>
      <c r="S1242" s="1" t="s">
        <v>716</v>
      </c>
      <c r="T1242" s="1" t="s">
        <v>712</v>
      </c>
      <c r="U1242" s="6">
        <v>694306.5</v>
      </c>
      <c r="V1242" s="6">
        <v>509654.37</v>
      </c>
      <c r="W1242" s="6">
        <v>0</v>
      </c>
      <c r="X1242" s="6">
        <v>509654.37</v>
      </c>
      <c r="Y1242" s="6">
        <v>0</v>
      </c>
      <c r="Z1242" s="7">
        <v>43768</v>
      </c>
      <c r="AA12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42" s="35" t="str">
        <f>IFERROR(
                    _xlfn.XLOOKUP(Tabela1[[#This Row],[ID]],'Base_Solicitações MP'!B:B,'Base_Solicitações MP'!R:R),
                    "Não enviada")</f>
        <v>Aguardando Análise FNDE</v>
      </c>
      <c r="AC1242" s="15" t="str">
        <f>_xlfn.CONCAT(Tabela1[[#This Row],[Município]],"/",Tabela1[[#This Row],[UF]])</f>
        <v>Buritis/RO</v>
      </c>
    </row>
    <row r="1243" spans="1:29" x14ac:dyDescent="0.25">
      <c r="A1243" s="14" t="s">
        <v>705</v>
      </c>
      <c r="B1243" s="2" t="s">
        <v>9319</v>
      </c>
      <c r="C1243" s="2" t="s">
        <v>12189</v>
      </c>
      <c r="D1243" s="3" t="s">
        <v>2214</v>
      </c>
      <c r="E1243" s="1" t="s">
        <v>2215</v>
      </c>
      <c r="F1243" s="1">
        <v>2012</v>
      </c>
      <c r="G1243" s="1">
        <v>10</v>
      </c>
      <c r="H1243" s="1" t="s">
        <v>2218</v>
      </c>
      <c r="I1243" s="1" t="s">
        <v>310</v>
      </c>
      <c r="J1243" s="1" t="s">
        <v>40</v>
      </c>
      <c r="K1243" s="1" t="str">
        <f>IF(Tabela1[[#This Row],[Situação da Obra]]="Inacabada - PC Técnica Concluída","Inacabada",Tabela1[[#This Row],[Situação da Obra]])</f>
        <v>Inacabada</v>
      </c>
      <c r="L1243" s="1" t="s">
        <v>30</v>
      </c>
      <c r="M1243" s="4">
        <v>43934</v>
      </c>
      <c r="N1243" s="5">
        <v>0.56669999999999998</v>
      </c>
      <c r="O1243" s="4">
        <v>43902</v>
      </c>
      <c r="P1243" s="1" t="s">
        <v>709</v>
      </c>
      <c r="Q1243" s="1" t="s">
        <v>710</v>
      </c>
      <c r="R1243" s="1" t="s">
        <v>168</v>
      </c>
      <c r="S1243" s="1" t="s">
        <v>716</v>
      </c>
      <c r="T1243" s="1" t="s">
        <v>712</v>
      </c>
      <c r="U1243" s="6">
        <v>827954.04</v>
      </c>
      <c r="V1243" s="6">
        <v>509654.37</v>
      </c>
      <c r="W1243" s="6">
        <v>0</v>
      </c>
      <c r="X1243" s="6">
        <v>509654.37</v>
      </c>
      <c r="Y1243" s="6">
        <v>0</v>
      </c>
      <c r="Z1243" s="7">
        <v>43768</v>
      </c>
      <c r="AA12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43" s="35" t="str">
        <f>IFERROR(
                    _xlfn.XLOOKUP(Tabela1[[#This Row],[ID]],'Base_Solicitações MP'!B:B,'Base_Solicitações MP'!R:R),
                    "Não enviada")</f>
        <v>Aguardando Análise FNDE</v>
      </c>
      <c r="AC1243" s="15" t="str">
        <f>_xlfn.CONCAT(Tabela1[[#This Row],[Município]],"/",Tabela1[[#This Row],[UF]])</f>
        <v>Ji-Paraná/RO</v>
      </c>
    </row>
    <row r="1244" spans="1:29" x14ac:dyDescent="0.25">
      <c r="A1244" s="14" t="s">
        <v>705</v>
      </c>
      <c r="B1244" s="2" t="s">
        <v>9320</v>
      </c>
      <c r="C1244" s="2" t="s">
        <v>12190</v>
      </c>
      <c r="D1244" s="3" t="s">
        <v>2129</v>
      </c>
      <c r="E1244" s="1" t="s">
        <v>2130</v>
      </c>
      <c r="F1244" s="1">
        <v>2012</v>
      </c>
      <c r="G1244" s="1">
        <v>431</v>
      </c>
      <c r="H1244" s="1" t="s">
        <v>2219</v>
      </c>
      <c r="I1244" s="1" t="s">
        <v>60</v>
      </c>
      <c r="J1244" s="1" t="s">
        <v>56</v>
      </c>
      <c r="K1244" s="1" t="str">
        <f>IF(Tabela1[[#This Row],[Situação da Obra]]="Inacabada - PC Técnica Concluída","Inacabada",Tabela1[[#This Row],[Situação da Obra]])</f>
        <v>Paralisada</v>
      </c>
      <c r="L1244" s="1" t="s">
        <v>30</v>
      </c>
      <c r="M1244" s="4">
        <v>44193</v>
      </c>
      <c r="N1244" s="5">
        <v>0.61660000000000004</v>
      </c>
      <c r="O1244" s="4">
        <v>45050</v>
      </c>
      <c r="P1244" s="1" t="s">
        <v>709</v>
      </c>
      <c r="Q1244" s="1" t="s">
        <v>710</v>
      </c>
      <c r="R1244" s="1" t="s">
        <v>168</v>
      </c>
      <c r="S1244" s="1" t="s">
        <v>1313</v>
      </c>
      <c r="T1244" s="1" t="s">
        <v>712</v>
      </c>
      <c r="U1244" s="6">
        <v>308500</v>
      </c>
      <c r="V1244" s="6">
        <v>327291.73</v>
      </c>
      <c r="W1244" s="6">
        <v>0</v>
      </c>
      <c r="X1244" s="6">
        <v>327291.73</v>
      </c>
      <c r="Y1244" s="6">
        <v>1290062.1499999999</v>
      </c>
      <c r="Z1244" s="7">
        <v>45322</v>
      </c>
      <c r="AA12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44" s="35" t="str">
        <f>IFERROR(
                    _xlfn.XLOOKUP(Tabela1[[#This Row],[ID]],'Base_Solicitações MP'!B:B,'Base_Solicitações MP'!R:R),
                    "Não enviada")</f>
        <v>Não enviada</v>
      </c>
      <c r="AC1244" s="15" t="str">
        <f>_xlfn.CONCAT(Tabela1[[#This Row],[Município]],"/",Tabela1[[#This Row],[UF]])</f>
        <v>Passos/MG</v>
      </c>
    </row>
    <row r="1245" spans="1:29" x14ac:dyDescent="0.25">
      <c r="A1245" s="14" t="s">
        <v>705</v>
      </c>
      <c r="B1245" s="2" t="s">
        <v>9321</v>
      </c>
      <c r="C1245" s="2" t="s">
        <v>12191</v>
      </c>
      <c r="D1245" s="3" t="s">
        <v>2106</v>
      </c>
      <c r="E1245" s="1" t="s">
        <v>2107</v>
      </c>
      <c r="F1245" s="1">
        <v>2012</v>
      </c>
      <c r="G1245" s="1">
        <v>92</v>
      </c>
      <c r="H1245" s="1" t="s">
        <v>1865</v>
      </c>
      <c r="I1245" s="1" t="s">
        <v>184</v>
      </c>
      <c r="J1245" s="1" t="s">
        <v>40</v>
      </c>
      <c r="K1245" s="1" t="str">
        <f>IF(Tabela1[[#This Row],[Situação da Obra]]="Inacabada - PC Técnica Concluída","Inacabada",Tabela1[[#This Row],[Situação da Obra]])</f>
        <v>Inacabada</v>
      </c>
      <c r="L1245" s="1" t="s">
        <v>30</v>
      </c>
      <c r="M1245" s="4">
        <v>43654</v>
      </c>
      <c r="N1245" s="5">
        <v>0.86119999999999997</v>
      </c>
      <c r="O1245" s="4"/>
      <c r="P1245" s="1" t="s">
        <v>709</v>
      </c>
      <c r="Q1245" s="1" t="s">
        <v>710</v>
      </c>
      <c r="R1245" s="1" t="s">
        <v>168</v>
      </c>
      <c r="S1245" s="1" t="s">
        <v>1313</v>
      </c>
      <c r="T1245" s="1" t="s">
        <v>712</v>
      </c>
      <c r="U1245" s="6" t="s">
        <v>41</v>
      </c>
      <c r="V1245" s="6">
        <v>277382.74</v>
      </c>
      <c r="W1245" s="6">
        <v>0</v>
      </c>
      <c r="X1245" s="6">
        <v>277382.74</v>
      </c>
      <c r="Y1245" s="6" t="s">
        <v>41</v>
      </c>
      <c r="Z1245" s="7">
        <v>43464</v>
      </c>
      <c r="AA12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45" s="35" t="str">
        <f>IFERROR(
                    _xlfn.XLOOKUP(Tabela1[[#This Row],[ID]],'Base_Solicitações MP'!B:B,'Base_Solicitações MP'!R:R),
                    "Não enviada")</f>
        <v>Diligência</v>
      </c>
      <c r="AC1245" s="15" t="str">
        <f>_xlfn.CONCAT(Tabela1[[#This Row],[Município]],"/",Tabela1[[#This Row],[UF]])</f>
        <v>Chaves/PA</v>
      </c>
    </row>
    <row r="1246" spans="1:29" x14ac:dyDescent="0.25">
      <c r="A1246" s="14" t="s">
        <v>705</v>
      </c>
      <c r="B1246" s="2" t="s">
        <v>9322</v>
      </c>
      <c r="C1246" s="2" t="s">
        <v>12192</v>
      </c>
      <c r="D1246" s="3" t="s">
        <v>2220</v>
      </c>
      <c r="E1246" s="1">
        <v>81783</v>
      </c>
      <c r="F1246" s="1">
        <v>2016</v>
      </c>
      <c r="G1246" s="1">
        <v>1</v>
      </c>
      <c r="H1246" s="1" t="s">
        <v>2221</v>
      </c>
      <c r="I1246" s="1" t="s">
        <v>160</v>
      </c>
      <c r="J1246" s="1" t="s">
        <v>29</v>
      </c>
      <c r="K1246" s="1" t="str">
        <f>IF(Tabela1[[#This Row],[Situação da Obra]]="Inacabada - PC Técnica Concluída","Inacabada",Tabela1[[#This Row],[Situação da Obra]])</f>
        <v>Inacabada</v>
      </c>
      <c r="L1246" s="1" t="s">
        <v>30</v>
      </c>
      <c r="M1246" s="4">
        <v>44971</v>
      </c>
      <c r="N1246" s="5">
        <v>0.21759999999999999</v>
      </c>
      <c r="O1246" s="4">
        <v>44522</v>
      </c>
      <c r="P1246" s="1" t="s">
        <v>31</v>
      </c>
      <c r="Q1246" s="1" t="s">
        <v>174</v>
      </c>
      <c r="R1246" s="1" t="s">
        <v>32</v>
      </c>
      <c r="S1246" s="1" t="s">
        <v>739</v>
      </c>
      <c r="T1246" s="1" t="s">
        <v>34</v>
      </c>
      <c r="U1246" s="6">
        <v>1282149.6299999999</v>
      </c>
      <c r="V1246" s="6">
        <v>1288750.6599999999</v>
      </c>
      <c r="W1246" s="6">
        <v>0</v>
      </c>
      <c r="X1246" s="6">
        <v>1288750.6599999999</v>
      </c>
      <c r="Y1246" s="6">
        <v>65009.97</v>
      </c>
      <c r="Z1246" s="7">
        <v>44397</v>
      </c>
      <c r="AA12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46" s="35" t="str">
        <f>IFERROR(
                    _xlfn.XLOOKUP(Tabela1[[#This Row],[ID]],'Base_Solicitações MP'!B:B,'Base_Solicitações MP'!R:R),
                    "Não enviada")</f>
        <v>Diligência</v>
      </c>
      <c r="AC1246" s="15" t="str">
        <f>_xlfn.CONCAT(Tabela1[[#This Row],[Município]],"/",Tabela1[[#This Row],[UF]])</f>
        <v>Ilha de Itamaracá/PE</v>
      </c>
    </row>
    <row r="1247" spans="1:29" x14ac:dyDescent="0.25">
      <c r="A1247" s="14" t="s">
        <v>705</v>
      </c>
      <c r="B1247" s="2" t="s">
        <v>9323</v>
      </c>
      <c r="C1247" s="2" t="s">
        <v>12193</v>
      </c>
      <c r="D1247" s="2" t="s">
        <v>2118</v>
      </c>
      <c r="E1247" s="1" t="s">
        <v>2119</v>
      </c>
      <c r="F1247" s="1">
        <v>2012</v>
      </c>
      <c r="G1247" s="1">
        <v>26</v>
      </c>
      <c r="H1247" s="1" t="s">
        <v>2222</v>
      </c>
      <c r="I1247" s="1" t="s">
        <v>44</v>
      </c>
      <c r="J1247" s="1" t="s">
        <v>56</v>
      </c>
      <c r="K1247" s="1" t="str">
        <f>IF(Tabela1[[#This Row],[Situação da Obra]]="Inacabada - PC Técnica Concluída","Inacabada",Tabela1[[#This Row],[Situação da Obra]])</f>
        <v>Paralisada</v>
      </c>
      <c r="L1247" s="1" t="s">
        <v>30</v>
      </c>
      <c r="M1247" s="4">
        <v>44419</v>
      </c>
      <c r="N1247" s="5">
        <v>0.39229999999999998</v>
      </c>
      <c r="O1247" s="4">
        <v>44748</v>
      </c>
      <c r="P1247" s="1" t="s">
        <v>1935</v>
      </c>
      <c r="Q1247" s="1" t="s">
        <v>710</v>
      </c>
      <c r="R1247" s="1" t="s">
        <v>168</v>
      </c>
      <c r="S1247" s="1" t="s">
        <v>1936</v>
      </c>
      <c r="T1247" s="1" t="s">
        <v>712</v>
      </c>
      <c r="U1247" s="6">
        <v>201938.57</v>
      </c>
      <c r="V1247" s="6">
        <v>137329.01</v>
      </c>
      <c r="W1247" s="6">
        <v>0</v>
      </c>
      <c r="X1247" s="6">
        <v>137329.01</v>
      </c>
      <c r="Y1247" s="6">
        <v>0</v>
      </c>
      <c r="Z1247" s="7">
        <v>45309</v>
      </c>
      <c r="AA12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47" s="35" t="str">
        <f>IFERROR(
                    _xlfn.XLOOKUP(Tabela1[[#This Row],[ID]],'Base_Solicitações MP'!B:B,'Base_Solicitações MP'!R:R),
                    "Não enviada")</f>
        <v>Aguardando Análise FNDE</v>
      </c>
      <c r="AC1247" s="15" t="str">
        <f>_xlfn.CONCAT(Tabela1[[#This Row],[Município]],"/",Tabela1[[#This Row],[UF]])</f>
        <v>Caxias/MA</v>
      </c>
    </row>
    <row r="1248" spans="1:29" x14ac:dyDescent="0.25">
      <c r="A1248" s="14" t="s">
        <v>705</v>
      </c>
      <c r="B1248" s="2" t="s">
        <v>9324</v>
      </c>
      <c r="C1248" s="2" t="s">
        <v>12194</v>
      </c>
      <c r="D1248" s="2" t="s">
        <v>2118</v>
      </c>
      <c r="E1248" s="1" t="s">
        <v>2119</v>
      </c>
      <c r="F1248" s="1">
        <v>2012</v>
      </c>
      <c r="G1248" s="1">
        <v>26</v>
      </c>
      <c r="H1248" s="1" t="s">
        <v>1109</v>
      </c>
      <c r="I1248" s="1" t="s">
        <v>44</v>
      </c>
      <c r="J1248" s="1" t="s">
        <v>56</v>
      </c>
      <c r="K1248" s="1" t="str">
        <f>IF(Tabela1[[#This Row],[Situação da Obra]]="Inacabada - PC Técnica Concluída","Inacabada",Tabela1[[#This Row],[Situação da Obra]])</f>
        <v>Paralisada</v>
      </c>
      <c r="L1248" s="1" t="s">
        <v>30</v>
      </c>
      <c r="M1248" s="4">
        <v>43747</v>
      </c>
      <c r="N1248" s="5">
        <v>8.9800000000000005E-2</v>
      </c>
      <c r="O1248" s="4">
        <v>44714</v>
      </c>
      <c r="P1248" s="1" t="s">
        <v>1935</v>
      </c>
      <c r="Q1248" s="1" t="s">
        <v>710</v>
      </c>
      <c r="R1248" s="1" t="s">
        <v>168</v>
      </c>
      <c r="S1248" s="1" t="s">
        <v>1936</v>
      </c>
      <c r="T1248" s="1" t="s">
        <v>712</v>
      </c>
      <c r="U1248" s="6">
        <v>153383.41</v>
      </c>
      <c r="V1248" s="6">
        <v>137329.01</v>
      </c>
      <c r="W1248" s="6">
        <v>0</v>
      </c>
      <c r="X1248" s="6">
        <v>137329.01</v>
      </c>
      <c r="Y1248" s="6">
        <v>0</v>
      </c>
      <c r="Z1248" s="7">
        <v>45309</v>
      </c>
      <c r="AA12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48" s="35" t="str">
        <f>IFERROR(
                    _xlfn.XLOOKUP(Tabela1[[#This Row],[ID]],'Base_Solicitações MP'!B:B,'Base_Solicitações MP'!R:R),
                    "Não enviada")</f>
        <v>Aguardando Análise FNDE</v>
      </c>
      <c r="AC1248" s="15" t="str">
        <f>_xlfn.CONCAT(Tabela1[[#This Row],[Município]],"/",Tabela1[[#This Row],[UF]])</f>
        <v>Santa Rita/MA</v>
      </c>
    </row>
    <row r="1249" spans="1:29" x14ac:dyDescent="0.25">
      <c r="A1249" s="14" t="s">
        <v>705</v>
      </c>
      <c r="B1249" s="2" t="s">
        <v>9325</v>
      </c>
      <c r="C1249" s="2" t="s">
        <v>12195</v>
      </c>
      <c r="D1249" s="2" t="s">
        <v>2118</v>
      </c>
      <c r="E1249" s="1" t="s">
        <v>2119</v>
      </c>
      <c r="F1249" s="1">
        <v>2012</v>
      </c>
      <c r="G1249" s="1">
        <v>26</v>
      </c>
      <c r="H1249" s="1" t="s">
        <v>661</v>
      </c>
      <c r="I1249" s="1" t="s">
        <v>44</v>
      </c>
      <c r="J1249" s="1" t="s">
        <v>56</v>
      </c>
      <c r="K1249" s="1" t="str">
        <f>IF(Tabela1[[#This Row],[Situação da Obra]]="Inacabada - PC Técnica Concluída","Inacabada",Tabela1[[#This Row],[Situação da Obra]])</f>
        <v>Paralisada</v>
      </c>
      <c r="L1249" s="1" t="s">
        <v>30</v>
      </c>
      <c r="M1249" s="4">
        <v>44677</v>
      </c>
      <c r="N1249" s="5">
        <v>0.45390000000000003</v>
      </c>
      <c r="O1249" s="4">
        <v>44748</v>
      </c>
      <c r="P1249" s="1" t="s">
        <v>1935</v>
      </c>
      <c r="Q1249" s="1" t="s">
        <v>710</v>
      </c>
      <c r="R1249" s="1" t="s">
        <v>168</v>
      </c>
      <c r="S1249" s="1" t="s">
        <v>1936</v>
      </c>
      <c r="T1249" s="1" t="s">
        <v>712</v>
      </c>
      <c r="U1249" s="6">
        <v>181084.4</v>
      </c>
      <c r="V1249" s="6">
        <v>137329.01</v>
      </c>
      <c r="W1249" s="6">
        <v>0</v>
      </c>
      <c r="X1249" s="6">
        <v>137329.01</v>
      </c>
      <c r="Y1249" s="6">
        <v>0</v>
      </c>
      <c r="Z1249" s="7">
        <v>45309</v>
      </c>
      <c r="AA12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49" s="35" t="str">
        <f>IFERROR(
                    _xlfn.XLOOKUP(Tabela1[[#This Row],[ID]],'Base_Solicitações MP'!B:B,'Base_Solicitações MP'!R:R),
                    "Não enviada")</f>
        <v>Aguardando Análise FNDE</v>
      </c>
      <c r="AC1249" s="15" t="str">
        <f>_xlfn.CONCAT(Tabela1[[#This Row],[Município]],"/",Tabela1[[#This Row],[UF]])</f>
        <v>Bacabal/MA</v>
      </c>
    </row>
    <row r="1250" spans="1:29" x14ac:dyDescent="0.25">
      <c r="A1250" s="14" t="s">
        <v>705</v>
      </c>
      <c r="B1250" s="2" t="s">
        <v>9326</v>
      </c>
      <c r="C1250" s="2" t="s">
        <v>12196</v>
      </c>
      <c r="D1250" s="2" t="s">
        <v>2133</v>
      </c>
      <c r="E1250" s="1" t="s">
        <v>2134</v>
      </c>
      <c r="F1250" s="1">
        <v>2012</v>
      </c>
      <c r="G1250" s="1">
        <v>205</v>
      </c>
      <c r="H1250" s="1" t="s">
        <v>2223</v>
      </c>
      <c r="I1250" s="1" t="s">
        <v>60</v>
      </c>
      <c r="J1250" s="1" t="s">
        <v>56</v>
      </c>
      <c r="K1250" s="1" t="str">
        <f>IF(Tabela1[[#This Row],[Situação da Obra]]="Inacabada - PC Técnica Concluída","Inacabada",Tabela1[[#This Row],[Situação da Obra]])</f>
        <v>Paralisada</v>
      </c>
      <c r="L1250" s="1" t="s">
        <v>30</v>
      </c>
      <c r="M1250" s="4">
        <v>44439</v>
      </c>
      <c r="N1250" s="5">
        <v>0.52049999999999996</v>
      </c>
      <c r="O1250" s="4">
        <v>45051</v>
      </c>
      <c r="P1250" s="1" t="s">
        <v>1935</v>
      </c>
      <c r="Q1250" s="1" t="s">
        <v>710</v>
      </c>
      <c r="R1250" s="1" t="s">
        <v>168</v>
      </c>
      <c r="S1250" s="1" t="s">
        <v>1985</v>
      </c>
      <c r="T1250" s="1" t="s">
        <v>712</v>
      </c>
      <c r="U1250" s="6">
        <v>219037.97</v>
      </c>
      <c r="V1250" s="6">
        <v>307321.43</v>
      </c>
      <c r="W1250" s="6">
        <v>0</v>
      </c>
      <c r="X1250" s="6">
        <v>307321.43</v>
      </c>
      <c r="Y1250" s="6">
        <v>2164073.19</v>
      </c>
      <c r="Z1250" s="7">
        <v>45322</v>
      </c>
      <c r="AA12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50" s="35" t="str">
        <f>IFERROR(
                    _xlfn.XLOOKUP(Tabela1[[#This Row],[ID]],'Base_Solicitações MP'!B:B,'Base_Solicitações MP'!R:R),
                    "Não enviada")</f>
        <v>Não enviada</v>
      </c>
      <c r="AC1250" s="15" t="str">
        <f>_xlfn.CONCAT(Tabela1[[#This Row],[Município]],"/",Tabela1[[#This Row],[UF]])</f>
        <v>Betim/MG</v>
      </c>
    </row>
    <row r="1251" spans="1:29" x14ac:dyDescent="0.25">
      <c r="A1251" s="14" t="s">
        <v>705</v>
      </c>
      <c r="B1251" s="2" t="s">
        <v>9327</v>
      </c>
      <c r="C1251" s="2" t="s">
        <v>12197</v>
      </c>
      <c r="D1251" s="2" t="s">
        <v>2133</v>
      </c>
      <c r="E1251" s="1" t="s">
        <v>2134</v>
      </c>
      <c r="F1251" s="1">
        <v>2012</v>
      </c>
      <c r="G1251" s="1">
        <v>205</v>
      </c>
      <c r="H1251" s="1" t="s">
        <v>1349</v>
      </c>
      <c r="I1251" s="1" t="s">
        <v>60</v>
      </c>
      <c r="J1251" s="1" t="s">
        <v>56</v>
      </c>
      <c r="K1251" s="1" t="str">
        <f>IF(Tabela1[[#This Row],[Situação da Obra]]="Inacabada - PC Técnica Concluída","Inacabada",Tabela1[[#This Row],[Situação da Obra]])</f>
        <v>Paralisada</v>
      </c>
      <c r="L1251" s="1" t="s">
        <v>30</v>
      </c>
      <c r="M1251" s="4">
        <v>44432</v>
      </c>
      <c r="N1251" s="5">
        <v>0.39029999999999998</v>
      </c>
      <c r="O1251" s="4">
        <v>45049</v>
      </c>
      <c r="P1251" s="1" t="s">
        <v>1935</v>
      </c>
      <c r="Q1251" s="1" t="s">
        <v>710</v>
      </c>
      <c r="R1251" s="1" t="s">
        <v>168</v>
      </c>
      <c r="S1251" s="1" t="s">
        <v>1985</v>
      </c>
      <c r="T1251" s="1" t="s">
        <v>712</v>
      </c>
      <c r="U1251" s="6">
        <v>163278.54</v>
      </c>
      <c r="V1251" s="6">
        <v>146921.69</v>
      </c>
      <c r="W1251" s="6">
        <v>0</v>
      </c>
      <c r="X1251" s="6">
        <v>146921.69</v>
      </c>
      <c r="Y1251" s="6">
        <v>2164073.19</v>
      </c>
      <c r="Z1251" s="7">
        <v>45322</v>
      </c>
      <c r="AA12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51" s="35" t="str">
        <f>IFERROR(
                    _xlfn.XLOOKUP(Tabela1[[#This Row],[ID]],'Base_Solicitações MP'!B:B,'Base_Solicitações MP'!R:R),
                    "Não enviada")</f>
        <v>Não enviada</v>
      </c>
      <c r="AC1251" s="15" t="str">
        <f>_xlfn.CONCAT(Tabela1[[#This Row],[Município]],"/",Tabela1[[#This Row],[UF]])</f>
        <v>Juiz de Fora/MG</v>
      </c>
    </row>
    <row r="1252" spans="1:29" x14ac:dyDescent="0.25">
      <c r="A1252" s="14" t="s">
        <v>705</v>
      </c>
      <c r="B1252" s="2" t="s">
        <v>9328</v>
      </c>
      <c r="C1252" s="2" t="s">
        <v>12198</v>
      </c>
      <c r="D1252" s="2" t="s">
        <v>2133</v>
      </c>
      <c r="E1252" s="1" t="s">
        <v>2134</v>
      </c>
      <c r="F1252" s="1">
        <v>2012</v>
      </c>
      <c r="G1252" s="1">
        <v>205</v>
      </c>
      <c r="H1252" s="1" t="s">
        <v>2224</v>
      </c>
      <c r="I1252" s="1" t="s">
        <v>60</v>
      </c>
      <c r="J1252" s="1" t="s">
        <v>56</v>
      </c>
      <c r="K1252" s="1" t="str">
        <f>IF(Tabela1[[#This Row],[Situação da Obra]]="Inacabada - PC Técnica Concluída","Inacabada",Tabela1[[#This Row],[Situação da Obra]])</f>
        <v>Paralisada</v>
      </c>
      <c r="L1252" s="1" t="s">
        <v>30</v>
      </c>
      <c r="M1252" s="4">
        <v>45005</v>
      </c>
      <c r="N1252" s="5">
        <v>0.7651</v>
      </c>
      <c r="O1252" s="4">
        <v>45035</v>
      </c>
      <c r="P1252" s="1" t="s">
        <v>1935</v>
      </c>
      <c r="Q1252" s="1" t="s">
        <v>710</v>
      </c>
      <c r="R1252" s="1" t="s">
        <v>168</v>
      </c>
      <c r="S1252" s="1" t="s">
        <v>1985</v>
      </c>
      <c r="T1252" s="1" t="s">
        <v>712</v>
      </c>
      <c r="U1252" s="6">
        <v>50404.43</v>
      </c>
      <c r="V1252" s="6">
        <v>146921.69</v>
      </c>
      <c r="W1252" s="6">
        <v>0</v>
      </c>
      <c r="X1252" s="6">
        <v>146921.69</v>
      </c>
      <c r="Y1252" s="6">
        <v>2164073.19</v>
      </c>
      <c r="Z1252" s="7">
        <v>45322</v>
      </c>
      <c r="AA12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52" s="35" t="str">
        <f>IFERROR(
                    _xlfn.XLOOKUP(Tabela1[[#This Row],[ID]],'Base_Solicitações MP'!B:B,'Base_Solicitações MP'!R:R),
                    "Não enviada")</f>
        <v>Não enviada</v>
      </c>
      <c r="AC1252" s="15" t="str">
        <f>_xlfn.CONCAT(Tabela1[[#This Row],[Município]],"/",Tabela1[[#This Row],[UF]])</f>
        <v>Três Corações/MG</v>
      </c>
    </row>
    <row r="1253" spans="1:29" x14ac:dyDescent="0.25">
      <c r="A1253" s="14" t="s">
        <v>705</v>
      </c>
      <c r="B1253" s="2" t="s">
        <v>9329</v>
      </c>
      <c r="C1253" s="2" t="s">
        <v>12199</v>
      </c>
      <c r="D1253" s="3" t="s">
        <v>2225</v>
      </c>
      <c r="E1253" s="1" t="s">
        <v>2226</v>
      </c>
      <c r="F1253" s="1">
        <v>2012</v>
      </c>
      <c r="G1253" s="1">
        <v>62</v>
      </c>
      <c r="H1253" s="1" t="s">
        <v>2227</v>
      </c>
      <c r="I1253" s="1" t="s">
        <v>63</v>
      </c>
      <c r="J1253" s="1" t="s">
        <v>56</v>
      </c>
      <c r="K1253" s="1" t="str">
        <f>IF(Tabela1[[#This Row],[Situação da Obra]]="Inacabada - PC Técnica Concluída","Inacabada",Tabela1[[#This Row],[Situação da Obra]])</f>
        <v>Paralisada</v>
      </c>
      <c r="L1253" s="1" t="s">
        <v>30</v>
      </c>
      <c r="M1253" s="4">
        <v>44070</v>
      </c>
      <c r="N1253" s="5">
        <v>0.90980000000000005</v>
      </c>
      <c r="O1253" s="4">
        <v>45044</v>
      </c>
      <c r="P1253" s="1" t="s">
        <v>709</v>
      </c>
      <c r="Q1253" s="1" t="s">
        <v>710</v>
      </c>
      <c r="R1253" s="1" t="s">
        <v>168</v>
      </c>
      <c r="S1253" s="1" t="s">
        <v>1313</v>
      </c>
      <c r="T1253" s="1" t="s">
        <v>712</v>
      </c>
      <c r="U1253" s="6">
        <v>325127.84999999998</v>
      </c>
      <c r="V1253" s="6">
        <v>210406.69</v>
      </c>
      <c r="W1253" s="6">
        <v>0</v>
      </c>
      <c r="X1253" s="6">
        <v>210406.69</v>
      </c>
      <c r="Y1253" s="6">
        <v>410076.7</v>
      </c>
      <c r="Z1253" s="7">
        <v>45128</v>
      </c>
      <c r="AA12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53" s="35" t="str">
        <f>IFERROR(
                    _xlfn.XLOOKUP(Tabela1[[#This Row],[ID]],'Base_Solicitações MP'!B:B,'Base_Solicitações MP'!R:R),
                    "Não enviada")</f>
        <v>Diligência</v>
      </c>
      <c r="AC1253" s="15" t="str">
        <f>_xlfn.CONCAT(Tabela1[[#This Row],[Município]],"/",Tabela1[[#This Row],[UF]])</f>
        <v>São Miguel do Araguaia/GO</v>
      </c>
    </row>
    <row r="1254" spans="1:29" x14ac:dyDescent="0.25">
      <c r="A1254" s="14" t="s">
        <v>705</v>
      </c>
      <c r="B1254" s="2" t="s">
        <v>9330</v>
      </c>
      <c r="C1254" s="2" t="s">
        <v>8497</v>
      </c>
      <c r="D1254" s="3" t="s">
        <v>2225</v>
      </c>
      <c r="E1254" s="1" t="s">
        <v>2226</v>
      </c>
      <c r="F1254" s="1">
        <v>2012</v>
      </c>
      <c r="G1254" s="1">
        <v>62</v>
      </c>
      <c r="H1254" s="1" t="s">
        <v>2228</v>
      </c>
      <c r="I1254" s="1" t="s">
        <v>63</v>
      </c>
      <c r="J1254" s="1" t="s">
        <v>56</v>
      </c>
      <c r="K1254" s="1" t="str">
        <f>IF(Tabela1[[#This Row],[Situação da Obra]]="Inacabada - PC Técnica Concluída","Inacabada",Tabela1[[#This Row],[Situação da Obra]])</f>
        <v>Paralisada</v>
      </c>
      <c r="L1254" s="1" t="s">
        <v>30</v>
      </c>
      <c r="M1254" s="4">
        <v>43789</v>
      </c>
      <c r="N1254" s="5">
        <v>0.17430000000000001</v>
      </c>
      <c r="O1254" s="4">
        <v>45027</v>
      </c>
      <c r="P1254" s="1" t="s">
        <v>709</v>
      </c>
      <c r="Q1254" s="1" t="s">
        <v>710</v>
      </c>
      <c r="R1254" s="1" t="s">
        <v>168</v>
      </c>
      <c r="S1254" s="1" t="s">
        <v>716</v>
      </c>
      <c r="T1254" s="1" t="s">
        <v>712</v>
      </c>
      <c r="U1254" s="6">
        <v>629383.88</v>
      </c>
      <c r="V1254" s="6">
        <v>509999.98</v>
      </c>
      <c r="W1254" s="6">
        <v>0</v>
      </c>
      <c r="X1254" s="6">
        <v>509999.98</v>
      </c>
      <c r="Y1254" s="6">
        <v>410076.7</v>
      </c>
      <c r="Z1254" s="7">
        <v>45128</v>
      </c>
      <c r="AA12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54" s="35" t="str">
        <f>IFERROR(
                    _xlfn.XLOOKUP(Tabela1[[#This Row],[ID]],'Base_Solicitações MP'!B:B,'Base_Solicitações MP'!R:R),
                    "Não enviada")</f>
        <v>Diligência</v>
      </c>
      <c r="AC1254" s="15" t="str">
        <f>_xlfn.CONCAT(Tabela1[[#This Row],[Município]],"/",Tabela1[[#This Row],[UF]])</f>
        <v>Morrinhos/GO</v>
      </c>
    </row>
    <row r="1255" spans="1:29" x14ac:dyDescent="0.25">
      <c r="A1255" s="14" t="s">
        <v>705</v>
      </c>
      <c r="B1255" s="2" t="s">
        <v>9331</v>
      </c>
      <c r="C1255" s="2" t="s">
        <v>12200</v>
      </c>
      <c r="D1255" s="3" t="s">
        <v>2229</v>
      </c>
      <c r="E1255" s="1" t="s">
        <v>2230</v>
      </c>
      <c r="F1255" s="1">
        <v>2014</v>
      </c>
      <c r="G1255" s="1">
        <v>1</v>
      </c>
      <c r="H1255" s="1" t="s">
        <v>456</v>
      </c>
      <c r="I1255" s="1" t="s">
        <v>66</v>
      </c>
      <c r="J1255" s="1" t="s">
        <v>40</v>
      </c>
      <c r="K1255" s="1" t="str">
        <f>IF(Tabela1[[#This Row],[Situação da Obra]]="Inacabada - PC Técnica Concluída","Inacabada",Tabela1[[#This Row],[Situação da Obra]])</f>
        <v>Inacabada</v>
      </c>
      <c r="L1255" s="1" t="s">
        <v>30</v>
      </c>
      <c r="M1255" s="4">
        <v>43202</v>
      </c>
      <c r="N1255" s="5">
        <v>0.49790000000000001</v>
      </c>
      <c r="O1255" s="4">
        <v>43185</v>
      </c>
      <c r="P1255" s="1" t="s">
        <v>265</v>
      </c>
      <c r="Q1255" s="1" t="s">
        <v>174</v>
      </c>
      <c r="R1255" s="1" t="s">
        <v>32</v>
      </c>
      <c r="S1255" s="1" t="s">
        <v>190</v>
      </c>
      <c r="T1255" s="1" t="s">
        <v>201</v>
      </c>
      <c r="U1255" s="6">
        <v>505867.76</v>
      </c>
      <c r="V1255" s="6">
        <v>510000</v>
      </c>
      <c r="W1255" s="6">
        <v>0</v>
      </c>
      <c r="X1255" s="6">
        <v>510000</v>
      </c>
      <c r="Y1255" s="6">
        <v>12120.93</v>
      </c>
      <c r="Z1255" s="7">
        <v>44987</v>
      </c>
      <c r="AA12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55" s="35" t="str">
        <f>IFERROR(
                    _xlfn.XLOOKUP(Tabela1[[#This Row],[ID]],'Base_Solicitações MP'!B:B,'Base_Solicitações MP'!R:R),
                    "Não enviada")</f>
        <v>Aguardando Análise FNDE</v>
      </c>
      <c r="AC1255" s="15" t="str">
        <f>_xlfn.CONCAT(Tabela1[[#This Row],[Município]],"/",Tabela1[[#This Row],[UF]])</f>
        <v>Bom Jardim/RJ</v>
      </c>
    </row>
    <row r="1256" spans="1:29" x14ac:dyDescent="0.25">
      <c r="A1256" s="14" t="s">
        <v>705</v>
      </c>
      <c r="B1256" s="2" t="s">
        <v>9332</v>
      </c>
      <c r="C1256" s="2" t="s">
        <v>12201</v>
      </c>
      <c r="D1256" s="3" t="s">
        <v>2231</v>
      </c>
      <c r="E1256" s="1" t="s">
        <v>2232</v>
      </c>
      <c r="F1256" s="1">
        <v>2012</v>
      </c>
      <c r="G1256" s="1">
        <v>18</v>
      </c>
      <c r="H1256" s="1" t="s">
        <v>90</v>
      </c>
      <c r="I1256" s="1" t="s">
        <v>44</v>
      </c>
      <c r="J1256" s="1" t="s">
        <v>40</v>
      </c>
      <c r="K1256" s="1" t="str">
        <f>IF(Tabela1[[#This Row],[Situação da Obra]]="Inacabada - PC Técnica Concluída","Inacabada",Tabela1[[#This Row],[Situação da Obra]])</f>
        <v>Inacabada</v>
      </c>
      <c r="L1256" s="1" t="s">
        <v>30</v>
      </c>
      <c r="M1256" s="4">
        <v>44683</v>
      </c>
      <c r="N1256" s="5">
        <v>6.4100000000000004E-2</v>
      </c>
      <c r="O1256" s="4">
        <v>44677</v>
      </c>
      <c r="P1256" s="1" t="s">
        <v>709</v>
      </c>
      <c r="Q1256" s="1" t="s">
        <v>710</v>
      </c>
      <c r="R1256" s="1" t="s">
        <v>168</v>
      </c>
      <c r="S1256" s="1" t="s">
        <v>716</v>
      </c>
      <c r="T1256" s="1" t="s">
        <v>712</v>
      </c>
      <c r="U1256" s="6">
        <v>539172.96</v>
      </c>
      <c r="V1256" s="6">
        <v>509043.58</v>
      </c>
      <c r="W1256" s="6">
        <v>0</v>
      </c>
      <c r="X1256" s="6">
        <v>509043.58</v>
      </c>
      <c r="Y1256" s="6">
        <v>0</v>
      </c>
      <c r="Z1256" s="7">
        <v>44620</v>
      </c>
      <c r="AA12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56" s="35" t="str">
        <f>IFERROR(
                    _xlfn.XLOOKUP(Tabela1[[#This Row],[ID]],'Base_Solicitações MP'!B:B,'Base_Solicitações MP'!R:R),
                    "Não enviada")</f>
        <v>Aguardando Análise FNDE</v>
      </c>
      <c r="AC1256" s="15" t="str">
        <f>_xlfn.CONCAT(Tabela1[[#This Row],[Município]],"/",Tabela1[[#This Row],[UF]])</f>
        <v>Grajaú/MA</v>
      </c>
    </row>
    <row r="1257" spans="1:29" x14ac:dyDescent="0.25">
      <c r="A1257" s="14" t="s">
        <v>705</v>
      </c>
      <c r="B1257" s="2" t="s">
        <v>9333</v>
      </c>
      <c r="C1257" s="2" t="s">
        <v>12202</v>
      </c>
      <c r="D1257" s="3" t="s">
        <v>2231</v>
      </c>
      <c r="E1257" s="1" t="s">
        <v>2232</v>
      </c>
      <c r="F1257" s="1">
        <v>2012</v>
      </c>
      <c r="G1257" s="1">
        <v>18</v>
      </c>
      <c r="H1257" s="1" t="s">
        <v>2233</v>
      </c>
      <c r="I1257" s="1" t="s">
        <v>44</v>
      </c>
      <c r="J1257" s="1" t="s">
        <v>40</v>
      </c>
      <c r="K1257" s="1" t="str">
        <f>IF(Tabela1[[#This Row],[Situação da Obra]]="Inacabada - PC Técnica Concluída","Inacabada",Tabela1[[#This Row],[Situação da Obra]])</f>
        <v>Inacabada</v>
      </c>
      <c r="L1257" s="1" t="s">
        <v>30</v>
      </c>
      <c r="M1257" s="4">
        <v>44683</v>
      </c>
      <c r="N1257" s="5">
        <v>0.67689999999999995</v>
      </c>
      <c r="O1257" s="4">
        <v>44419</v>
      </c>
      <c r="P1257" s="1" t="s">
        <v>709</v>
      </c>
      <c r="Q1257" s="1" t="s">
        <v>710</v>
      </c>
      <c r="R1257" s="1" t="s">
        <v>168</v>
      </c>
      <c r="S1257" s="1" t="s">
        <v>716</v>
      </c>
      <c r="T1257" s="1" t="s">
        <v>712</v>
      </c>
      <c r="U1257" s="6">
        <v>500700.97</v>
      </c>
      <c r="V1257" s="6">
        <v>509043.58</v>
      </c>
      <c r="W1257" s="6">
        <v>0</v>
      </c>
      <c r="X1257" s="6">
        <v>509043.58</v>
      </c>
      <c r="Y1257" s="6">
        <v>0</v>
      </c>
      <c r="Z1257" s="7">
        <v>44620</v>
      </c>
      <c r="AA12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57" s="35" t="str">
        <f>IFERROR(
                    _xlfn.XLOOKUP(Tabela1[[#This Row],[ID]],'Base_Solicitações MP'!B:B,'Base_Solicitações MP'!R:R),
                    "Não enviada")</f>
        <v>Aguardando Análise FNDE</v>
      </c>
      <c r="AC1257" s="15" t="str">
        <f>_xlfn.CONCAT(Tabela1[[#This Row],[Município]],"/",Tabela1[[#This Row],[UF]])</f>
        <v>Imperatriz/MA</v>
      </c>
    </row>
    <row r="1258" spans="1:29" x14ac:dyDescent="0.25">
      <c r="A1258" s="14" t="s">
        <v>705</v>
      </c>
      <c r="B1258" s="2" t="s">
        <v>9334</v>
      </c>
      <c r="C1258" s="2" t="s">
        <v>8500</v>
      </c>
      <c r="D1258" s="3" t="s">
        <v>2231</v>
      </c>
      <c r="E1258" s="1" t="s">
        <v>2232</v>
      </c>
      <c r="F1258" s="1">
        <v>2012</v>
      </c>
      <c r="G1258" s="1">
        <v>18</v>
      </c>
      <c r="H1258" s="1" t="s">
        <v>2234</v>
      </c>
      <c r="I1258" s="1" t="s">
        <v>44</v>
      </c>
      <c r="J1258" s="1" t="s">
        <v>40</v>
      </c>
      <c r="K1258" s="1" t="str">
        <f>IF(Tabela1[[#This Row],[Situação da Obra]]="Inacabada - PC Técnica Concluída","Inacabada",Tabela1[[#This Row],[Situação da Obra]])</f>
        <v>Inacabada</v>
      </c>
      <c r="L1258" s="1" t="s">
        <v>30</v>
      </c>
      <c r="M1258" s="4">
        <v>44683</v>
      </c>
      <c r="N1258" s="5">
        <v>0.1139</v>
      </c>
      <c r="O1258" s="4">
        <v>44419</v>
      </c>
      <c r="P1258" s="1" t="s">
        <v>709</v>
      </c>
      <c r="Q1258" s="1" t="s">
        <v>710</v>
      </c>
      <c r="R1258" s="1" t="s">
        <v>168</v>
      </c>
      <c r="S1258" s="1" t="s">
        <v>716</v>
      </c>
      <c r="T1258" s="1" t="s">
        <v>712</v>
      </c>
      <c r="U1258" s="6">
        <v>500700.97</v>
      </c>
      <c r="V1258" s="6">
        <v>509043.58</v>
      </c>
      <c r="W1258" s="6">
        <v>0</v>
      </c>
      <c r="X1258" s="6">
        <v>509043.58</v>
      </c>
      <c r="Y1258" s="6">
        <v>0</v>
      </c>
      <c r="Z1258" s="7">
        <v>44620</v>
      </c>
      <c r="AA12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58" s="35" t="str">
        <f>IFERROR(
                    _xlfn.XLOOKUP(Tabela1[[#This Row],[ID]],'Base_Solicitações MP'!B:B,'Base_Solicitações MP'!R:R),
                    "Não enviada")</f>
        <v>Não enviada</v>
      </c>
      <c r="AC1258" s="15" t="str">
        <f>_xlfn.CONCAT(Tabela1[[#This Row],[Município]],"/",Tabela1[[#This Row],[UF]])</f>
        <v>Anajatuba/MA</v>
      </c>
    </row>
    <row r="1259" spans="1:29" x14ac:dyDescent="0.25">
      <c r="A1259" s="14" t="s">
        <v>705</v>
      </c>
      <c r="B1259" s="2" t="s">
        <v>9335</v>
      </c>
      <c r="C1259" s="2" t="s">
        <v>12203</v>
      </c>
      <c r="D1259" s="3" t="s">
        <v>2231</v>
      </c>
      <c r="E1259" s="1" t="s">
        <v>2232</v>
      </c>
      <c r="F1259" s="1">
        <v>2012</v>
      </c>
      <c r="G1259" s="1">
        <v>18</v>
      </c>
      <c r="H1259" s="1" t="s">
        <v>1641</v>
      </c>
      <c r="I1259" s="1" t="s">
        <v>44</v>
      </c>
      <c r="J1259" s="1" t="s">
        <v>40</v>
      </c>
      <c r="K1259" s="1" t="str">
        <f>IF(Tabela1[[#This Row],[Situação da Obra]]="Inacabada - PC Técnica Concluída","Inacabada",Tabela1[[#This Row],[Situação da Obra]])</f>
        <v>Inacabada</v>
      </c>
      <c r="L1259" s="1" t="s">
        <v>30</v>
      </c>
      <c r="M1259" s="4">
        <v>44683</v>
      </c>
      <c r="N1259" s="5">
        <v>4.0300000000000002E-2</v>
      </c>
      <c r="O1259" s="4">
        <v>44669</v>
      </c>
      <c r="P1259" s="1" t="s">
        <v>709</v>
      </c>
      <c r="Q1259" s="1" t="s">
        <v>710</v>
      </c>
      <c r="R1259" s="1" t="s">
        <v>168</v>
      </c>
      <c r="S1259" s="1" t="s">
        <v>716</v>
      </c>
      <c r="T1259" s="1" t="s">
        <v>712</v>
      </c>
      <c r="U1259" s="6">
        <v>500700.97</v>
      </c>
      <c r="V1259" s="6">
        <v>509043.58</v>
      </c>
      <c r="W1259" s="6">
        <v>0</v>
      </c>
      <c r="X1259" s="6">
        <v>509043.58</v>
      </c>
      <c r="Y1259" s="6">
        <v>0</v>
      </c>
      <c r="Z1259" s="7">
        <v>44620</v>
      </c>
      <c r="AA12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59" s="35" t="str">
        <f>IFERROR(
                    _xlfn.XLOOKUP(Tabela1[[#This Row],[ID]],'Base_Solicitações MP'!B:B,'Base_Solicitações MP'!R:R),
                    "Não enviada")</f>
        <v>Não enviada</v>
      </c>
      <c r="AC1259" s="15" t="str">
        <f>_xlfn.CONCAT(Tabela1[[#This Row],[Município]],"/",Tabela1[[#This Row],[UF]])</f>
        <v>Araioses/MA</v>
      </c>
    </row>
    <row r="1260" spans="1:29" x14ac:dyDescent="0.25">
      <c r="A1260" s="14" t="s">
        <v>705</v>
      </c>
      <c r="B1260" s="2" t="s">
        <v>9336</v>
      </c>
      <c r="C1260" s="2" t="s">
        <v>12204</v>
      </c>
      <c r="D1260" s="3" t="s">
        <v>2231</v>
      </c>
      <c r="E1260" s="1" t="s">
        <v>2232</v>
      </c>
      <c r="F1260" s="1">
        <v>2012</v>
      </c>
      <c r="G1260" s="1">
        <v>18</v>
      </c>
      <c r="H1260" s="1" t="s">
        <v>2235</v>
      </c>
      <c r="I1260" s="1" t="s">
        <v>44</v>
      </c>
      <c r="J1260" s="1" t="s">
        <v>40</v>
      </c>
      <c r="K1260" s="1" t="str">
        <f>IF(Tabela1[[#This Row],[Situação da Obra]]="Inacabada - PC Técnica Concluída","Inacabada",Tabela1[[#This Row],[Situação da Obra]])</f>
        <v>Inacabada</v>
      </c>
      <c r="L1260" s="1" t="s">
        <v>30</v>
      </c>
      <c r="M1260" s="4">
        <v>44683</v>
      </c>
      <c r="N1260" s="5">
        <v>0.13450000000000001</v>
      </c>
      <c r="O1260" s="4">
        <v>44419</v>
      </c>
      <c r="P1260" s="1" t="s">
        <v>709</v>
      </c>
      <c r="Q1260" s="1" t="s">
        <v>710</v>
      </c>
      <c r="R1260" s="1" t="s">
        <v>168</v>
      </c>
      <c r="S1260" s="1" t="s">
        <v>716</v>
      </c>
      <c r="T1260" s="1" t="s">
        <v>712</v>
      </c>
      <c r="U1260" s="6">
        <v>520327.47</v>
      </c>
      <c r="V1260" s="6">
        <v>509043.58</v>
      </c>
      <c r="W1260" s="6">
        <v>0</v>
      </c>
      <c r="X1260" s="6">
        <v>509043.58</v>
      </c>
      <c r="Y1260" s="6">
        <v>0</v>
      </c>
      <c r="Z1260" s="7">
        <v>44620</v>
      </c>
      <c r="AA12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60" s="35" t="str">
        <f>IFERROR(
                    _xlfn.XLOOKUP(Tabela1[[#This Row],[ID]],'Base_Solicitações MP'!B:B,'Base_Solicitações MP'!R:R),
                    "Não enviada")</f>
        <v>Aguardando Análise FNDE</v>
      </c>
      <c r="AC1260" s="15" t="str">
        <f>_xlfn.CONCAT(Tabela1[[#This Row],[Município]],"/",Tabela1[[#This Row],[UF]])</f>
        <v>Matões do Norte/MA</v>
      </c>
    </row>
    <row r="1261" spans="1:29" x14ac:dyDescent="0.25">
      <c r="A1261" s="14" t="s">
        <v>705</v>
      </c>
      <c r="B1261" s="2" t="s">
        <v>9337</v>
      </c>
      <c r="C1261" s="2" t="s">
        <v>12205</v>
      </c>
      <c r="D1261" s="3" t="s">
        <v>2231</v>
      </c>
      <c r="E1261" s="1" t="s">
        <v>2232</v>
      </c>
      <c r="F1261" s="1">
        <v>2012</v>
      </c>
      <c r="G1261" s="1">
        <v>18</v>
      </c>
      <c r="H1261" s="1" t="s">
        <v>2236</v>
      </c>
      <c r="I1261" s="1" t="s">
        <v>44</v>
      </c>
      <c r="J1261" s="1" t="s">
        <v>40</v>
      </c>
      <c r="K1261" s="1" t="str">
        <f>IF(Tabela1[[#This Row],[Situação da Obra]]="Inacabada - PC Técnica Concluída","Inacabada",Tabela1[[#This Row],[Situação da Obra]])</f>
        <v>Inacabada</v>
      </c>
      <c r="L1261" s="1" t="s">
        <v>30</v>
      </c>
      <c r="M1261" s="4">
        <v>44683</v>
      </c>
      <c r="N1261" s="5">
        <v>0.16600000000000001</v>
      </c>
      <c r="O1261" s="4">
        <v>44680</v>
      </c>
      <c r="P1261" s="1" t="s">
        <v>709</v>
      </c>
      <c r="Q1261" s="1" t="s">
        <v>710</v>
      </c>
      <c r="R1261" s="1" t="s">
        <v>168</v>
      </c>
      <c r="S1261" s="1" t="s">
        <v>716</v>
      </c>
      <c r="T1261" s="1" t="s">
        <v>712</v>
      </c>
      <c r="U1261" s="6">
        <v>539172.96</v>
      </c>
      <c r="V1261" s="6">
        <v>509043.58</v>
      </c>
      <c r="W1261" s="6">
        <v>0</v>
      </c>
      <c r="X1261" s="6">
        <v>509043.58</v>
      </c>
      <c r="Y1261" s="6">
        <v>0</v>
      </c>
      <c r="Z1261" s="7">
        <v>44620</v>
      </c>
      <c r="AA12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61" s="35" t="str">
        <f>IFERROR(
                    _xlfn.XLOOKUP(Tabela1[[#This Row],[ID]],'Base_Solicitações MP'!B:B,'Base_Solicitações MP'!R:R),
                    "Não enviada")</f>
        <v>Aguardando Análise FNDE</v>
      </c>
      <c r="AC1261" s="15" t="str">
        <f>_xlfn.CONCAT(Tabela1[[#This Row],[Município]],"/",Tabela1[[#This Row],[UF]])</f>
        <v>Tutóia/MA</v>
      </c>
    </row>
    <row r="1262" spans="1:29" x14ac:dyDescent="0.25">
      <c r="A1262" s="14" t="s">
        <v>705</v>
      </c>
      <c r="B1262" s="2" t="s">
        <v>9338</v>
      </c>
      <c r="C1262" s="2" t="s">
        <v>8501</v>
      </c>
      <c r="D1262" s="3" t="s">
        <v>2231</v>
      </c>
      <c r="E1262" s="1" t="s">
        <v>2232</v>
      </c>
      <c r="F1262" s="1">
        <v>2012</v>
      </c>
      <c r="G1262" s="1">
        <v>18</v>
      </c>
      <c r="H1262" s="1" t="s">
        <v>2222</v>
      </c>
      <c r="I1262" s="1" t="s">
        <v>44</v>
      </c>
      <c r="J1262" s="1" t="s">
        <v>40</v>
      </c>
      <c r="K1262" s="1" t="str">
        <f>IF(Tabela1[[#This Row],[Situação da Obra]]="Inacabada - PC Técnica Concluída","Inacabada",Tabela1[[#This Row],[Situação da Obra]])</f>
        <v>Inacabada</v>
      </c>
      <c r="L1262" s="1" t="s">
        <v>30</v>
      </c>
      <c r="M1262" s="4">
        <v>44683</v>
      </c>
      <c r="N1262" s="5">
        <v>0.84350000000000003</v>
      </c>
      <c r="O1262" s="4">
        <v>44680</v>
      </c>
      <c r="P1262" s="1" t="s">
        <v>709</v>
      </c>
      <c r="Q1262" s="1" t="s">
        <v>710</v>
      </c>
      <c r="R1262" s="1" t="s">
        <v>168</v>
      </c>
      <c r="S1262" s="1" t="s">
        <v>716</v>
      </c>
      <c r="T1262" s="1" t="s">
        <v>712</v>
      </c>
      <c r="U1262" s="6">
        <v>549408.24</v>
      </c>
      <c r="V1262" s="6">
        <v>509043.58</v>
      </c>
      <c r="W1262" s="6">
        <v>0</v>
      </c>
      <c r="X1262" s="6">
        <v>509043.58</v>
      </c>
      <c r="Y1262" s="6">
        <v>0</v>
      </c>
      <c r="Z1262" s="7">
        <v>44620</v>
      </c>
      <c r="AA12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62" s="35" t="str">
        <f>IFERROR(
                    _xlfn.XLOOKUP(Tabela1[[#This Row],[ID]],'Base_Solicitações MP'!B:B,'Base_Solicitações MP'!R:R),
                    "Não enviada")</f>
        <v>Não enviada</v>
      </c>
      <c r="AC1262" s="15" t="str">
        <f>_xlfn.CONCAT(Tabela1[[#This Row],[Município]],"/",Tabela1[[#This Row],[UF]])</f>
        <v>Caxias/MA</v>
      </c>
    </row>
    <row r="1263" spans="1:29" x14ac:dyDescent="0.25">
      <c r="A1263" s="14" t="s">
        <v>705</v>
      </c>
      <c r="B1263" s="2" t="s">
        <v>9339</v>
      </c>
      <c r="C1263" s="2" t="s">
        <v>12206</v>
      </c>
      <c r="D1263" s="3" t="s">
        <v>2231</v>
      </c>
      <c r="E1263" s="1" t="s">
        <v>2232</v>
      </c>
      <c r="F1263" s="1">
        <v>2012</v>
      </c>
      <c r="G1263" s="1">
        <v>18</v>
      </c>
      <c r="H1263" s="1" t="s">
        <v>661</v>
      </c>
      <c r="I1263" s="1" t="s">
        <v>44</v>
      </c>
      <c r="J1263" s="1" t="s">
        <v>40</v>
      </c>
      <c r="K1263" s="1" t="str">
        <f>IF(Tabela1[[#This Row],[Situação da Obra]]="Inacabada - PC Técnica Concluída","Inacabada",Tabela1[[#This Row],[Situação da Obra]])</f>
        <v>Inacabada</v>
      </c>
      <c r="L1263" s="1" t="s">
        <v>30</v>
      </c>
      <c r="M1263" s="4">
        <v>44683</v>
      </c>
      <c r="N1263" s="5">
        <v>0.11360000000000001</v>
      </c>
      <c r="O1263" s="4">
        <v>44406</v>
      </c>
      <c r="P1263" s="1" t="s">
        <v>709</v>
      </c>
      <c r="Q1263" s="1" t="s">
        <v>710</v>
      </c>
      <c r="R1263" s="1" t="s">
        <v>168</v>
      </c>
      <c r="S1263" s="1" t="s">
        <v>716</v>
      </c>
      <c r="T1263" s="1" t="s">
        <v>712</v>
      </c>
      <c r="U1263" s="6">
        <v>489438.13</v>
      </c>
      <c r="V1263" s="6">
        <v>509043.58</v>
      </c>
      <c r="W1263" s="6">
        <v>0</v>
      </c>
      <c r="X1263" s="6">
        <v>509043.58</v>
      </c>
      <c r="Y1263" s="6">
        <v>0</v>
      </c>
      <c r="Z1263" s="7">
        <v>44620</v>
      </c>
      <c r="AA12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63" s="35" t="str">
        <f>IFERROR(
                    _xlfn.XLOOKUP(Tabela1[[#This Row],[ID]],'Base_Solicitações MP'!B:B,'Base_Solicitações MP'!R:R),
                    "Não enviada")</f>
        <v>Aguardando Análise FNDE</v>
      </c>
      <c r="AC1263" s="15" t="str">
        <f>_xlfn.CONCAT(Tabela1[[#This Row],[Município]],"/",Tabela1[[#This Row],[UF]])</f>
        <v>Bacabal/MA</v>
      </c>
    </row>
    <row r="1264" spans="1:29" x14ac:dyDescent="0.25">
      <c r="A1264" s="14" t="s">
        <v>705</v>
      </c>
      <c r="B1264" s="2" t="s">
        <v>9340</v>
      </c>
      <c r="C1264" s="2" t="s">
        <v>7020</v>
      </c>
      <c r="D1264" s="3" t="s">
        <v>2231</v>
      </c>
      <c r="E1264" s="1" t="s">
        <v>2232</v>
      </c>
      <c r="F1264" s="1">
        <v>2012</v>
      </c>
      <c r="G1264" s="1">
        <v>18</v>
      </c>
      <c r="H1264" s="1" t="s">
        <v>2237</v>
      </c>
      <c r="I1264" s="1" t="s">
        <v>44</v>
      </c>
      <c r="J1264" s="1" t="s">
        <v>40</v>
      </c>
      <c r="K1264" s="1" t="str">
        <f>IF(Tabela1[[#This Row],[Situação da Obra]]="Inacabada - PC Técnica Concluída","Inacabada",Tabela1[[#This Row],[Situação da Obra]])</f>
        <v>Inacabada</v>
      </c>
      <c r="L1264" s="1" t="s">
        <v>30</v>
      </c>
      <c r="M1264" s="4">
        <v>44683</v>
      </c>
      <c r="N1264" s="5">
        <v>4.2500000000000003E-2</v>
      </c>
      <c r="O1264" s="4">
        <v>44669</v>
      </c>
      <c r="P1264" s="1" t="s">
        <v>709</v>
      </c>
      <c r="Q1264" s="1" t="s">
        <v>710</v>
      </c>
      <c r="R1264" s="1" t="s">
        <v>168</v>
      </c>
      <c r="S1264" s="1" t="s">
        <v>716</v>
      </c>
      <c r="T1264" s="1" t="s">
        <v>712</v>
      </c>
      <c r="U1264" s="6">
        <v>489438.13</v>
      </c>
      <c r="V1264" s="6">
        <v>509043.58</v>
      </c>
      <c r="W1264" s="6">
        <v>0</v>
      </c>
      <c r="X1264" s="6">
        <v>509043.58</v>
      </c>
      <c r="Y1264" s="6">
        <v>0</v>
      </c>
      <c r="Z1264" s="7">
        <v>44620</v>
      </c>
      <c r="AA12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64" s="35" t="str">
        <f>IFERROR(
                    _xlfn.XLOOKUP(Tabela1[[#This Row],[ID]],'Base_Solicitações MP'!B:B,'Base_Solicitações MP'!R:R),
                    "Não enviada")</f>
        <v>Aguardando Análise FNDE</v>
      </c>
      <c r="AC1264" s="15" t="str">
        <f>_xlfn.CONCAT(Tabela1[[#This Row],[Município]],"/",Tabela1[[#This Row],[UF]])</f>
        <v>Apicum-Açu/MA</v>
      </c>
    </row>
    <row r="1265" spans="1:29" x14ac:dyDescent="0.25">
      <c r="A1265" s="14" t="s">
        <v>705</v>
      </c>
      <c r="B1265" s="2" t="s">
        <v>9341</v>
      </c>
      <c r="C1265" s="2" t="s">
        <v>12207</v>
      </c>
      <c r="D1265" s="3" t="s">
        <v>2231</v>
      </c>
      <c r="E1265" s="1" t="s">
        <v>2232</v>
      </c>
      <c r="F1265" s="1">
        <v>2012</v>
      </c>
      <c r="G1265" s="1">
        <v>18</v>
      </c>
      <c r="H1265" s="1" t="s">
        <v>1198</v>
      </c>
      <c r="I1265" s="1" t="s">
        <v>44</v>
      </c>
      <c r="J1265" s="1" t="s">
        <v>40</v>
      </c>
      <c r="K1265" s="1" t="str">
        <f>IF(Tabela1[[#This Row],[Situação da Obra]]="Inacabada - PC Técnica Concluída","Inacabada",Tabela1[[#This Row],[Situação da Obra]])</f>
        <v>Inacabada</v>
      </c>
      <c r="L1265" s="1" t="s">
        <v>30</v>
      </c>
      <c r="M1265" s="4">
        <v>44683</v>
      </c>
      <c r="N1265" s="5">
        <v>4.3700000000000003E-2</v>
      </c>
      <c r="O1265" s="4">
        <v>44669</v>
      </c>
      <c r="P1265" s="1" t="s">
        <v>709</v>
      </c>
      <c r="Q1265" s="1" t="s">
        <v>710</v>
      </c>
      <c r="R1265" s="1" t="s">
        <v>168</v>
      </c>
      <c r="S1265" s="1" t="s">
        <v>716</v>
      </c>
      <c r="T1265" s="1" t="s">
        <v>712</v>
      </c>
      <c r="U1265" s="6">
        <v>520327.47</v>
      </c>
      <c r="V1265" s="6">
        <v>509043.58</v>
      </c>
      <c r="W1265" s="6">
        <v>0</v>
      </c>
      <c r="X1265" s="6">
        <v>509043.58</v>
      </c>
      <c r="Y1265" s="6">
        <v>0</v>
      </c>
      <c r="Z1265" s="7">
        <v>44620</v>
      </c>
      <c r="AA12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65" s="35" t="str">
        <f>IFERROR(
                    _xlfn.XLOOKUP(Tabela1[[#This Row],[ID]],'Base_Solicitações MP'!B:B,'Base_Solicitações MP'!R:R),
                    "Não enviada")</f>
        <v>Não enviada</v>
      </c>
      <c r="AC1265" s="15" t="str">
        <f>_xlfn.CONCAT(Tabela1[[#This Row],[Município]],"/",Tabela1[[#This Row],[UF]])</f>
        <v>São Luís/MA</v>
      </c>
    </row>
    <row r="1266" spans="1:29" x14ac:dyDescent="0.25">
      <c r="A1266" s="14" t="s">
        <v>705</v>
      </c>
      <c r="B1266" s="2" t="s">
        <v>9342</v>
      </c>
      <c r="C1266" s="2" t="s">
        <v>12208</v>
      </c>
      <c r="D1266" s="3" t="s">
        <v>2238</v>
      </c>
      <c r="E1266" s="1">
        <v>7514</v>
      </c>
      <c r="F1266" s="1">
        <v>2014</v>
      </c>
      <c r="G1266" s="1">
        <v>13</v>
      </c>
      <c r="H1266" s="1" t="s">
        <v>427</v>
      </c>
      <c r="I1266" s="1" t="s">
        <v>184</v>
      </c>
      <c r="J1266" s="1" t="s">
        <v>29</v>
      </c>
      <c r="K1266" s="1" t="str">
        <f>IF(Tabela1[[#This Row],[Situação da Obra]]="Inacabada - PC Técnica Concluída","Inacabada",Tabela1[[#This Row],[Situação da Obra]])</f>
        <v>Inacabada</v>
      </c>
      <c r="L1266" s="1" t="s">
        <v>412</v>
      </c>
      <c r="M1266" s="4">
        <v>44991</v>
      </c>
      <c r="N1266" s="5">
        <v>0.38329999999999997</v>
      </c>
      <c r="O1266" s="4">
        <v>43480</v>
      </c>
      <c r="P1266" s="1" t="s">
        <v>199</v>
      </c>
      <c r="Q1266" s="1" t="s">
        <v>1992</v>
      </c>
      <c r="R1266" s="1" t="s">
        <v>32</v>
      </c>
      <c r="S1266" s="1" t="s">
        <v>190</v>
      </c>
      <c r="T1266" s="1" t="s">
        <v>201</v>
      </c>
      <c r="U1266" s="6">
        <v>936277.12</v>
      </c>
      <c r="V1266" s="6">
        <v>937152.48</v>
      </c>
      <c r="W1266" s="6">
        <v>0</v>
      </c>
      <c r="X1266" s="6">
        <v>937152.48</v>
      </c>
      <c r="Y1266" s="6">
        <v>0</v>
      </c>
      <c r="Z1266" s="7">
        <v>43434</v>
      </c>
      <c r="AA12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66" s="35" t="str">
        <f>IFERROR(
                    _xlfn.XLOOKUP(Tabela1[[#This Row],[ID]],'Base_Solicitações MP'!B:B,'Base_Solicitações MP'!R:R),
                    "Não enviada")</f>
        <v>Aguardando Análise FNDE</v>
      </c>
      <c r="AC1266" s="15" t="str">
        <f>_xlfn.CONCAT(Tabela1[[#This Row],[Município]],"/",Tabela1[[#This Row],[UF]])</f>
        <v>Breves/PA</v>
      </c>
    </row>
    <row r="1267" spans="1:29" x14ac:dyDescent="0.25">
      <c r="A1267" s="14" t="s">
        <v>705</v>
      </c>
      <c r="B1267" s="2" t="s">
        <v>9343</v>
      </c>
      <c r="C1267" s="2" t="s">
        <v>12209</v>
      </c>
      <c r="D1267" s="3" t="s">
        <v>2238</v>
      </c>
      <c r="E1267" s="1">
        <v>7514</v>
      </c>
      <c r="F1267" s="1">
        <v>2014</v>
      </c>
      <c r="G1267" s="1">
        <v>13</v>
      </c>
      <c r="H1267" s="1" t="s">
        <v>427</v>
      </c>
      <c r="I1267" s="1" t="s">
        <v>184</v>
      </c>
      <c r="J1267" s="1" t="s">
        <v>29</v>
      </c>
      <c r="K1267" s="1" t="str">
        <f>IF(Tabela1[[#This Row],[Situação da Obra]]="Inacabada - PC Técnica Concluída","Inacabada",Tabela1[[#This Row],[Situação da Obra]])</f>
        <v>Inacabada</v>
      </c>
      <c r="L1267" s="1" t="s">
        <v>412</v>
      </c>
      <c r="M1267" s="4">
        <v>44991</v>
      </c>
      <c r="N1267" s="5">
        <v>0.29120000000000001</v>
      </c>
      <c r="O1267" s="4">
        <v>43480</v>
      </c>
      <c r="P1267" s="1" t="s">
        <v>199</v>
      </c>
      <c r="Q1267" s="1" t="s">
        <v>1992</v>
      </c>
      <c r="R1267" s="1" t="s">
        <v>32</v>
      </c>
      <c r="S1267" s="1" t="s">
        <v>190</v>
      </c>
      <c r="T1267" s="1" t="s">
        <v>201</v>
      </c>
      <c r="U1267" s="6">
        <v>934637.77</v>
      </c>
      <c r="V1267" s="6">
        <v>937152.48</v>
      </c>
      <c r="W1267" s="6">
        <v>0</v>
      </c>
      <c r="X1267" s="6">
        <v>937152.48</v>
      </c>
      <c r="Y1267" s="6">
        <v>0</v>
      </c>
      <c r="Z1267" s="7">
        <v>43434</v>
      </c>
      <c r="AA12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67" s="35" t="str">
        <f>IFERROR(
                    _xlfn.XLOOKUP(Tabela1[[#This Row],[ID]],'Base_Solicitações MP'!B:B,'Base_Solicitações MP'!R:R),
                    "Não enviada")</f>
        <v>Aguardando Análise FNDE</v>
      </c>
      <c r="AC1267" s="15" t="str">
        <f>_xlfn.CONCAT(Tabela1[[#This Row],[Município]],"/",Tabela1[[#This Row],[UF]])</f>
        <v>Breves/PA</v>
      </c>
    </row>
    <row r="1268" spans="1:29" x14ac:dyDescent="0.25">
      <c r="A1268" s="14" t="s">
        <v>705</v>
      </c>
      <c r="B1268" s="2" t="s">
        <v>9344</v>
      </c>
      <c r="C1268" s="2" t="s">
        <v>12210</v>
      </c>
      <c r="D1268" s="3" t="s">
        <v>2238</v>
      </c>
      <c r="E1268" s="1">
        <v>7514</v>
      </c>
      <c r="F1268" s="1">
        <v>2014</v>
      </c>
      <c r="G1268" s="1">
        <v>13</v>
      </c>
      <c r="H1268" s="1" t="s">
        <v>427</v>
      </c>
      <c r="I1268" s="1" t="s">
        <v>184</v>
      </c>
      <c r="J1268" s="1" t="s">
        <v>29</v>
      </c>
      <c r="K1268" s="1" t="str">
        <f>IF(Tabela1[[#This Row],[Situação da Obra]]="Inacabada - PC Técnica Concluída","Inacabada",Tabela1[[#This Row],[Situação da Obra]])</f>
        <v>Inacabada</v>
      </c>
      <c r="L1268" s="1" t="s">
        <v>412</v>
      </c>
      <c r="M1268" s="4">
        <v>44991</v>
      </c>
      <c r="N1268" s="5">
        <v>0.28000000000000003</v>
      </c>
      <c r="O1268" s="4">
        <v>43480</v>
      </c>
      <c r="P1268" s="1" t="s">
        <v>199</v>
      </c>
      <c r="Q1268" s="1" t="s">
        <v>1992</v>
      </c>
      <c r="R1268" s="1" t="s">
        <v>32</v>
      </c>
      <c r="S1268" s="1" t="s">
        <v>190</v>
      </c>
      <c r="T1268" s="1" t="s">
        <v>201</v>
      </c>
      <c r="U1268" s="6">
        <v>934661.7</v>
      </c>
      <c r="V1268" s="6">
        <v>937152.48</v>
      </c>
      <c r="W1268" s="6">
        <v>0</v>
      </c>
      <c r="X1268" s="6">
        <v>937152.48</v>
      </c>
      <c r="Y1268" s="6">
        <v>0</v>
      </c>
      <c r="Z1268" s="7">
        <v>43434</v>
      </c>
      <c r="AA12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68" s="35" t="str">
        <f>IFERROR(
                    _xlfn.XLOOKUP(Tabela1[[#This Row],[ID]],'Base_Solicitações MP'!B:B,'Base_Solicitações MP'!R:R),
                    "Não enviada")</f>
        <v>Aguardando Análise FNDE</v>
      </c>
      <c r="AC1268" s="15" t="str">
        <f>_xlfn.CONCAT(Tabela1[[#This Row],[Município]],"/",Tabela1[[#This Row],[UF]])</f>
        <v>Breves/PA</v>
      </c>
    </row>
    <row r="1269" spans="1:29" x14ac:dyDescent="0.25">
      <c r="A1269" s="14" t="s">
        <v>705</v>
      </c>
      <c r="B1269" s="2" t="s">
        <v>9345</v>
      </c>
      <c r="C1269" s="2" t="s">
        <v>12211</v>
      </c>
      <c r="D1269" s="3" t="s">
        <v>2238</v>
      </c>
      <c r="E1269" s="1">
        <v>7514</v>
      </c>
      <c r="F1269" s="1">
        <v>2014</v>
      </c>
      <c r="G1269" s="1">
        <v>13</v>
      </c>
      <c r="H1269" s="1" t="s">
        <v>427</v>
      </c>
      <c r="I1269" s="1" t="s">
        <v>184</v>
      </c>
      <c r="J1269" s="1" t="s">
        <v>29</v>
      </c>
      <c r="K1269" s="1" t="str">
        <f>IF(Tabela1[[#This Row],[Situação da Obra]]="Inacabada - PC Técnica Concluída","Inacabada",Tabela1[[#This Row],[Situação da Obra]])</f>
        <v>Inacabada</v>
      </c>
      <c r="L1269" s="1" t="s">
        <v>412</v>
      </c>
      <c r="M1269" s="4">
        <v>44991</v>
      </c>
      <c r="N1269" s="5">
        <v>1.0500000000000001E-2</v>
      </c>
      <c r="O1269" s="4">
        <v>43480</v>
      </c>
      <c r="P1269" s="1" t="s">
        <v>199</v>
      </c>
      <c r="Q1269" s="1" t="s">
        <v>1992</v>
      </c>
      <c r="R1269" s="1" t="s">
        <v>32</v>
      </c>
      <c r="S1269" s="1" t="s">
        <v>190</v>
      </c>
      <c r="T1269" s="1" t="s">
        <v>201</v>
      </c>
      <c r="U1269" s="6">
        <v>935959.09</v>
      </c>
      <c r="V1269" s="6">
        <v>937152.48</v>
      </c>
      <c r="W1269" s="6">
        <v>0</v>
      </c>
      <c r="X1269" s="6">
        <v>937152.48</v>
      </c>
      <c r="Y1269" s="6">
        <v>0</v>
      </c>
      <c r="Z1269" s="7">
        <v>43434</v>
      </c>
      <c r="AA12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69" s="35" t="str">
        <f>IFERROR(
                    _xlfn.XLOOKUP(Tabela1[[#This Row],[ID]],'Base_Solicitações MP'!B:B,'Base_Solicitações MP'!R:R),
                    "Não enviada")</f>
        <v>Aguardando Análise FNDE</v>
      </c>
      <c r="AC1269" s="15" t="str">
        <f>_xlfn.CONCAT(Tabela1[[#This Row],[Município]],"/",Tabela1[[#This Row],[UF]])</f>
        <v>Breves/PA</v>
      </c>
    </row>
    <row r="1270" spans="1:29" x14ac:dyDescent="0.25">
      <c r="A1270" s="14" t="s">
        <v>705</v>
      </c>
      <c r="B1270" s="2" t="s">
        <v>9346</v>
      </c>
      <c r="C1270" s="2" t="s">
        <v>12212</v>
      </c>
      <c r="D1270" s="3" t="s">
        <v>2238</v>
      </c>
      <c r="E1270" s="1">
        <v>7514</v>
      </c>
      <c r="F1270" s="1">
        <v>2014</v>
      </c>
      <c r="G1270" s="1">
        <v>13</v>
      </c>
      <c r="H1270" s="1" t="s">
        <v>427</v>
      </c>
      <c r="I1270" s="1" t="s">
        <v>184</v>
      </c>
      <c r="J1270" s="1" t="s">
        <v>29</v>
      </c>
      <c r="K1270" s="1" t="str">
        <f>IF(Tabela1[[#This Row],[Situação da Obra]]="Inacabada - PC Técnica Concluída","Inacabada",Tabela1[[#This Row],[Situação da Obra]])</f>
        <v>Inacabada</v>
      </c>
      <c r="L1270" s="1" t="s">
        <v>412</v>
      </c>
      <c r="M1270" s="4">
        <v>44991</v>
      </c>
      <c r="N1270" s="5">
        <v>0.63280000000000003</v>
      </c>
      <c r="O1270" s="4">
        <v>43480</v>
      </c>
      <c r="P1270" s="1" t="s">
        <v>199</v>
      </c>
      <c r="Q1270" s="1" t="s">
        <v>1992</v>
      </c>
      <c r="R1270" s="1" t="s">
        <v>32</v>
      </c>
      <c r="S1270" s="1" t="s">
        <v>190</v>
      </c>
      <c r="T1270" s="1" t="s">
        <v>201</v>
      </c>
      <c r="U1270" s="6">
        <v>936641.5</v>
      </c>
      <c r="V1270" s="6">
        <v>937152.48</v>
      </c>
      <c r="W1270" s="6">
        <v>0</v>
      </c>
      <c r="X1270" s="6">
        <v>937152.48</v>
      </c>
      <c r="Y1270" s="6">
        <v>0</v>
      </c>
      <c r="Z1270" s="7">
        <v>43434</v>
      </c>
      <c r="AA12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70" s="35" t="str">
        <f>IFERROR(
                    _xlfn.XLOOKUP(Tabela1[[#This Row],[ID]],'Base_Solicitações MP'!B:B,'Base_Solicitações MP'!R:R),
                    "Não enviada")</f>
        <v>Aguardando Análise FNDE</v>
      </c>
      <c r="AC1270" s="15" t="str">
        <f>_xlfn.CONCAT(Tabela1[[#This Row],[Município]],"/",Tabela1[[#This Row],[UF]])</f>
        <v>Breves/PA</v>
      </c>
    </row>
    <row r="1271" spans="1:29" x14ac:dyDescent="0.25">
      <c r="A1271" s="14" t="s">
        <v>705</v>
      </c>
      <c r="B1271" s="2" t="s">
        <v>9347</v>
      </c>
      <c r="C1271" s="2" t="s">
        <v>12213</v>
      </c>
      <c r="D1271" s="3" t="s">
        <v>2238</v>
      </c>
      <c r="E1271" s="1">
        <v>7514</v>
      </c>
      <c r="F1271" s="1">
        <v>2014</v>
      </c>
      <c r="G1271" s="1">
        <v>13</v>
      </c>
      <c r="H1271" s="1" t="s">
        <v>427</v>
      </c>
      <c r="I1271" s="1" t="s">
        <v>184</v>
      </c>
      <c r="J1271" s="1" t="s">
        <v>29</v>
      </c>
      <c r="K1271" s="1" t="str">
        <f>IF(Tabela1[[#This Row],[Situação da Obra]]="Inacabada - PC Técnica Concluída","Inacabada",Tabela1[[#This Row],[Situação da Obra]])</f>
        <v>Inacabada</v>
      </c>
      <c r="L1271" s="1" t="s">
        <v>412</v>
      </c>
      <c r="M1271" s="4">
        <v>44991</v>
      </c>
      <c r="N1271" s="5">
        <v>0.6139</v>
      </c>
      <c r="O1271" s="4">
        <v>43480</v>
      </c>
      <c r="P1271" s="1" t="s">
        <v>199</v>
      </c>
      <c r="Q1271" s="1" t="s">
        <v>1992</v>
      </c>
      <c r="R1271" s="1" t="s">
        <v>32</v>
      </c>
      <c r="S1271" s="1" t="s">
        <v>190</v>
      </c>
      <c r="T1271" s="1" t="s">
        <v>201</v>
      </c>
      <c r="U1271" s="6">
        <v>936641.5</v>
      </c>
      <c r="V1271" s="6">
        <v>937152.48</v>
      </c>
      <c r="W1271" s="6">
        <v>0</v>
      </c>
      <c r="X1271" s="6">
        <v>937152.48</v>
      </c>
      <c r="Y1271" s="6">
        <v>0</v>
      </c>
      <c r="Z1271" s="7">
        <v>43434</v>
      </c>
      <c r="AA12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71" s="35" t="str">
        <f>IFERROR(
                    _xlfn.XLOOKUP(Tabela1[[#This Row],[ID]],'Base_Solicitações MP'!B:B,'Base_Solicitações MP'!R:R),
                    "Não enviada")</f>
        <v>Aguardando Análise FNDE</v>
      </c>
      <c r="AC1271" s="15" t="str">
        <f>_xlfn.CONCAT(Tabela1[[#This Row],[Município]],"/",Tabela1[[#This Row],[UF]])</f>
        <v>Breves/PA</v>
      </c>
    </row>
    <row r="1272" spans="1:29" x14ac:dyDescent="0.25">
      <c r="A1272" s="14" t="s">
        <v>705</v>
      </c>
      <c r="B1272" s="2" t="s">
        <v>9348</v>
      </c>
      <c r="C1272" s="2" t="s">
        <v>12214</v>
      </c>
      <c r="D1272" s="3" t="s">
        <v>2238</v>
      </c>
      <c r="E1272" s="1">
        <v>7514</v>
      </c>
      <c r="F1272" s="1">
        <v>2014</v>
      </c>
      <c r="G1272" s="1">
        <v>13</v>
      </c>
      <c r="H1272" s="1" t="s">
        <v>427</v>
      </c>
      <c r="I1272" s="1" t="s">
        <v>184</v>
      </c>
      <c r="J1272" s="1" t="s">
        <v>29</v>
      </c>
      <c r="K1272" s="1" t="str">
        <f>IF(Tabela1[[#This Row],[Situação da Obra]]="Inacabada - PC Técnica Concluída","Inacabada",Tabela1[[#This Row],[Situação da Obra]])</f>
        <v>Inacabada</v>
      </c>
      <c r="L1272" s="1" t="s">
        <v>412</v>
      </c>
      <c r="M1272" s="4">
        <v>44991</v>
      </c>
      <c r="N1272" s="5">
        <v>0.4244</v>
      </c>
      <c r="O1272" s="4">
        <v>43480</v>
      </c>
      <c r="P1272" s="1" t="s">
        <v>199</v>
      </c>
      <c r="Q1272" s="1" t="s">
        <v>1992</v>
      </c>
      <c r="R1272" s="1" t="s">
        <v>32</v>
      </c>
      <c r="S1272" s="1" t="s">
        <v>190</v>
      </c>
      <c r="T1272" s="1" t="s">
        <v>201</v>
      </c>
      <c r="U1272" s="6">
        <v>936753.22</v>
      </c>
      <c r="V1272" s="6">
        <v>937152.48</v>
      </c>
      <c r="W1272" s="6">
        <v>0</v>
      </c>
      <c r="X1272" s="6">
        <v>937152.48</v>
      </c>
      <c r="Y1272" s="6">
        <v>0</v>
      </c>
      <c r="Z1272" s="7">
        <v>43434</v>
      </c>
      <c r="AA12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72" s="35" t="str">
        <f>IFERROR(
                    _xlfn.XLOOKUP(Tabela1[[#This Row],[ID]],'Base_Solicitações MP'!B:B,'Base_Solicitações MP'!R:R),
                    "Não enviada")</f>
        <v>Aguardando Análise FNDE</v>
      </c>
      <c r="AC1272" s="15" t="str">
        <f>_xlfn.CONCAT(Tabela1[[#This Row],[Município]],"/",Tabela1[[#This Row],[UF]])</f>
        <v>Breves/PA</v>
      </c>
    </row>
    <row r="1273" spans="1:29" x14ac:dyDescent="0.25">
      <c r="A1273" s="14" t="s">
        <v>705</v>
      </c>
      <c r="B1273" s="2" t="s">
        <v>9349</v>
      </c>
      <c r="C1273" s="2" t="s">
        <v>12215</v>
      </c>
      <c r="D1273" s="3" t="s">
        <v>2238</v>
      </c>
      <c r="E1273" s="1">
        <v>7514</v>
      </c>
      <c r="F1273" s="1">
        <v>2014</v>
      </c>
      <c r="G1273" s="1">
        <v>13</v>
      </c>
      <c r="H1273" s="1" t="s">
        <v>427</v>
      </c>
      <c r="I1273" s="1" t="s">
        <v>184</v>
      </c>
      <c r="J1273" s="1" t="s">
        <v>29</v>
      </c>
      <c r="K1273" s="1" t="str">
        <f>IF(Tabela1[[#This Row],[Situação da Obra]]="Inacabada - PC Técnica Concluída","Inacabada",Tabela1[[#This Row],[Situação da Obra]])</f>
        <v>Inacabada</v>
      </c>
      <c r="L1273" s="1" t="s">
        <v>412</v>
      </c>
      <c r="M1273" s="4">
        <v>44991</v>
      </c>
      <c r="N1273" s="5">
        <v>0.42559999999999998</v>
      </c>
      <c r="O1273" s="4">
        <v>43480</v>
      </c>
      <c r="P1273" s="1" t="s">
        <v>199</v>
      </c>
      <c r="Q1273" s="1" t="s">
        <v>1992</v>
      </c>
      <c r="R1273" s="1" t="s">
        <v>32</v>
      </c>
      <c r="S1273" s="1" t="s">
        <v>190</v>
      </c>
      <c r="T1273" s="1" t="s">
        <v>201</v>
      </c>
      <c r="U1273" s="6">
        <v>935959.09</v>
      </c>
      <c r="V1273" s="6">
        <v>937152.48</v>
      </c>
      <c r="W1273" s="6">
        <v>0</v>
      </c>
      <c r="X1273" s="6">
        <v>937152.48</v>
      </c>
      <c r="Y1273" s="6">
        <v>0</v>
      </c>
      <c r="Z1273" s="7">
        <v>43434</v>
      </c>
      <c r="AA12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73" s="35" t="str">
        <f>IFERROR(
                    _xlfn.XLOOKUP(Tabela1[[#This Row],[ID]],'Base_Solicitações MP'!B:B,'Base_Solicitações MP'!R:R),
                    "Não enviada")</f>
        <v>Aguardando Análise FNDE</v>
      </c>
      <c r="AC1273" s="15" t="str">
        <f>_xlfn.CONCAT(Tabela1[[#This Row],[Município]],"/",Tabela1[[#This Row],[UF]])</f>
        <v>Breves/PA</v>
      </c>
    </row>
    <row r="1274" spans="1:29" x14ac:dyDescent="0.25">
      <c r="A1274" s="14" t="s">
        <v>705</v>
      </c>
      <c r="B1274" s="2" t="s">
        <v>9350</v>
      </c>
      <c r="C1274" s="2" t="s">
        <v>12216</v>
      </c>
      <c r="D1274" s="3" t="s">
        <v>2238</v>
      </c>
      <c r="E1274" s="1">
        <v>7514</v>
      </c>
      <c r="F1274" s="1">
        <v>2014</v>
      </c>
      <c r="G1274" s="1">
        <v>13</v>
      </c>
      <c r="H1274" s="1" t="s">
        <v>427</v>
      </c>
      <c r="I1274" s="1" t="s">
        <v>184</v>
      </c>
      <c r="J1274" s="1" t="s">
        <v>40</v>
      </c>
      <c r="K1274" s="1" t="str">
        <f>IF(Tabela1[[#This Row],[Situação da Obra]]="Inacabada - PC Técnica Concluída","Inacabada",Tabela1[[#This Row],[Situação da Obra]])</f>
        <v>Inacabada</v>
      </c>
      <c r="L1274" s="1" t="s">
        <v>412</v>
      </c>
      <c r="M1274" s="4">
        <v>43524</v>
      </c>
      <c r="N1274" s="5">
        <v>0.98199999999999998</v>
      </c>
      <c r="O1274" s="4">
        <v>43480</v>
      </c>
      <c r="P1274" s="1" t="s">
        <v>199</v>
      </c>
      <c r="Q1274" s="1" t="s">
        <v>1992</v>
      </c>
      <c r="R1274" s="1" t="s">
        <v>32</v>
      </c>
      <c r="S1274" s="1" t="s">
        <v>190</v>
      </c>
      <c r="T1274" s="1" t="s">
        <v>201</v>
      </c>
      <c r="U1274" s="6">
        <v>936010.13</v>
      </c>
      <c r="V1274" s="6">
        <v>937152.48</v>
      </c>
      <c r="W1274" s="6">
        <v>0</v>
      </c>
      <c r="X1274" s="6">
        <v>937152.48</v>
      </c>
      <c r="Y1274" s="6">
        <v>0</v>
      </c>
      <c r="Z1274" s="7">
        <v>43434</v>
      </c>
      <c r="AA12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74" s="35" t="str">
        <f>IFERROR(
                    _xlfn.XLOOKUP(Tabela1[[#This Row],[ID]],'Base_Solicitações MP'!B:B,'Base_Solicitações MP'!R:R),
                    "Não enviada")</f>
        <v>Aguardando Análise FNDE</v>
      </c>
      <c r="AC1274" s="15" t="str">
        <f>_xlfn.CONCAT(Tabela1[[#This Row],[Município]],"/",Tabela1[[#This Row],[UF]])</f>
        <v>Breves/PA</v>
      </c>
    </row>
    <row r="1275" spans="1:29" x14ac:dyDescent="0.25">
      <c r="A1275" s="14" t="s">
        <v>705</v>
      </c>
      <c r="B1275" s="2" t="s">
        <v>9351</v>
      </c>
      <c r="C1275" s="2" t="s">
        <v>12217</v>
      </c>
      <c r="D1275" s="3" t="s">
        <v>2238</v>
      </c>
      <c r="E1275" s="1">
        <v>7514</v>
      </c>
      <c r="F1275" s="1">
        <v>2014</v>
      </c>
      <c r="G1275" s="1">
        <v>13</v>
      </c>
      <c r="H1275" s="1" t="s">
        <v>427</v>
      </c>
      <c r="I1275" s="1" t="s">
        <v>184</v>
      </c>
      <c r="J1275" s="1" t="s">
        <v>29</v>
      </c>
      <c r="K1275" s="1" t="str">
        <f>IF(Tabela1[[#This Row],[Situação da Obra]]="Inacabada - PC Técnica Concluída","Inacabada",Tabela1[[#This Row],[Situação da Obra]])</f>
        <v>Inacabada</v>
      </c>
      <c r="L1275" s="1" t="s">
        <v>412</v>
      </c>
      <c r="M1275" s="4">
        <v>44991</v>
      </c>
      <c r="N1275" s="5">
        <v>0.29199999999999998</v>
      </c>
      <c r="O1275" s="4">
        <v>43480</v>
      </c>
      <c r="P1275" s="1" t="s">
        <v>199</v>
      </c>
      <c r="Q1275" s="1" t="s">
        <v>1992</v>
      </c>
      <c r="R1275" s="1" t="s">
        <v>32</v>
      </c>
      <c r="S1275" s="1" t="s">
        <v>190</v>
      </c>
      <c r="T1275" s="1" t="s">
        <v>201</v>
      </c>
      <c r="U1275" s="6">
        <v>935449.4</v>
      </c>
      <c r="V1275" s="6">
        <v>937152.48</v>
      </c>
      <c r="W1275" s="6">
        <v>0</v>
      </c>
      <c r="X1275" s="6">
        <v>937152.48</v>
      </c>
      <c r="Y1275" s="6">
        <v>0</v>
      </c>
      <c r="Z1275" s="7">
        <v>43434</v>
      </c>
      <c r="AA12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75" s="35" t="str">
        <f>IFERROR(
                    _xlfn.XLOOKUP(Tabela1[[#This Row],[ID]],'Base_Solicitações MP'!B:B,'Base_Solicitações MP'!R:R),
                    "Não enviada")</f>
        <v>Aguardando Análise FNDE</v>
      </c>
      <c r="AC1275" s="15" t="str">
        <f>_xlfn.CONCAT(Tabela1[[#This Row],[Município]],"/",Tabela1[[#This Row],[UF]])</f>
        <v>Breves/PA</v>
      </c>
    </row>
    <row r="1276" spans="1:29" x14ac:dyDescent="0.25">
      <c r="A1276" s="14" t="s">
        <v>705</v>
      </c>
      <c r="B1276" s="2" t="s">
        <v>9352</v>
      </c>
      <c r="C1276" s="2" t="s">
        <v>12218</v>
      </c>
      <c r="D1276" s="3" t="s">
        <v>2238</v>
      </c>
      <c r="E1276" s="1">
        <v>7514</v>
      </c>
      <c r="F1276" s="1">
        <v>2014</v>
      </c>
      <c r="G1276" s="1">
        <v>13</v>
      </c>
      <c r="H1276" s="1" t="s">
        <v>427</v>
      </c>
      <c r="I1276" s="1" t="s">
        <v>184</v>
      </c>
      <c r="J1276" s="1" t="s">
        <v>29</v>
      </c>
      <c r="K1276" s="1" t="str">
        <f>IF(Tabela1[[#This Row],[Situação da Obra]]="Inacabada - PC Técnica Concluída","Inacabada",Tabela1[[#This Row],[Situação da Obra]])</f>
        <v>Inacabada</v>
      </c>
      <c r="L1276" s="1" t="s">
        <v>412</v>
      </c>
      <c r="M1276" s="4">
        <v>44991</v>
      </c>
      <c r="N1276" s="5">
        <v>0.29759999999999998</v>
      </c>
      <c r="O1276" s="4">
        <v>43480</v>
      </c>
      <c r="P1276" s="1" t="s">
        <v>199</v>
      </c>
      <c r="Q1276" s="1" t="s">
        <v>1992</v>
      </c>
      <c r="R1276" s="1" t="s">
        <v>32</v>
      </c>
      <c r="S1276" s="1" t="s">
        <v>190</v>
      </c>
      <c r="T1276" s="1" t="s">
        <v>201</v>
      </c>
      <c r="U1276" s="6">
        <v>1020965.55</v>
      </c>
      <c r="V1276" s="6">
        <v>1021835.47</v>
      </c>
      <c r="W1276" s="6">
        <v>0</v>
      </c>
      <c r="X1276" s="6">
        <v>1021835.47</v>
      </c>
      <c r="Y1276" s="6">
        <v>0</v>
      </c>
      <c r="Z1276" s="7">
        <v>43434</v>
      </c>
      <c r="AA12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76" s="35" t="str">
        <f>IFERROR(
                    _xlfn.XLOOKUP(Tabela1[[#This Row],[ID]],'Base_Solicitações MP'!B:B,'Base_Solicitações MP'!R:R),
                    "Não enviada")</f>
        <v>Aguardando Análise FNDE</v>
      </c>
      <c r="AC1276" s="15" t="str">
        <f>_xlfn.CONCAT(Tabela1[[#This Row],[Município]],"/",Tabela1[[#This Row],[UF]])</f>
        <v>Breves/PA</v>
      </c>
    </row>
    <row r="1277" spans="1:29" x14ac:dyDescent="0.25">
      <c r="A1277" s="14" t="s">
        <v>705</v>
      </c>
      <c r="B1277" s="2" t="s">
        <v>9353</v>
      </c>
      <c r="C1277" s="2" t="s">
        <v>12219</v>
      </c>
      <c r="D1277" s="3" t="s">
        <v>2238</v>
      </c>
      <c r="E1277" s="1">
        <v>7514</v>
      </c>
      <c r="F1277" s="1">
        <v>2014</v>
      </c>
      <c r="G1277" s="1">
        <v>13</v>
      </c>
      <c r="H1277" s="1" t="s">
        <v>427</v>
      </c>
      <c r="I1277" s="1" t="s">
        <v>184</v>
      </c>
      <c r="J1277" s="1" t="s">
        <v>29</v>
      </c>
      <c r="K1277" s="1" t="str">
        <f>IF(Tabela1[[#This Row],[Situação da Obra]]="Inacabada - PC Técnica Concluída","Inacabada",Tabela1[[#This Row],[Situação da Obra]])</f>
        <v>Inacabada</v>
      </c>
      <c r="L1277" s="1" t="s">
        <v>412</v>
      </c>
      <c r="M1277" s="4">
        <v>44991</v>
      </c>
      <c r="N1277" s="5">
        <v>0.36020000000000002</v>
      </c>
      <c r="O1277" s="4">
        <v>43480</v>
      </c>
      <c r="P1277" s="1" t="s">
        <v>199</v>
      </c>
      <c r="Q1277" s="1" t="s">
        <v>1992</v>
      </c>
      <c r="R1277" s="1" t="s">
        <v>32</v>
      </c>
      <c r="S1277" s="1" t="s">
        <v>190</v>
      </c>
      <c r="T1277" s="1" t="s">
        <v>201</v>
      </c>
      <c r="U1277" s="6">
        <v>244585.14</v>
      </c>
      <c r="V1277" s="6">
        <v>244837.59</v>
      </c>
      <c r="W1277" s="6">
        <v>0</v>
      </c>
      <c r="X1277" s="6">
        <v>244837.59</v>
      </c>
      <c r="Y1277" s="6">
        <v>0</v>
      </c>
      <c r="Z1277" s="7">
        <v>43434</v>
      </c>
      <c r="AA12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77" s="35" t="str">
        <f>IFERROR(
                    _xlfn.XLOOKUP(Tabela1[[#This Row],[ID]],'Base_Solicitações MP'!B:B,'Base_Solicitações MP'!R:R),
                    "Não enviada")</f>
        <v>Aguardando Análise FNDE</v>
      </c>
      <c r="AC1277" s="15" t="str">
        <f>_xlfn.CONCAT(Tabela1[[#This Row],[Município]],"/",Tabela1[[#This Row],[UF]])</f>
        <v>Breves/PA</v>
      </c>
    </row>
    <row r="1278" spans="1:29" x14ac:dyDescent="0.25">
      <c r="A1278" s="14" t="s">
        <v>705</v>
      </c>
      <c r="B1278" s="2" t="s">
        <v>9354</v>
      </c>
      <c r="C1278" s="2" t="s">
        <v>12220</v>
      </c>
      <c r="D1278" s="3" t="s">
        <v>2238</v>
      </c>
      <c r="E1278" s="1">
        <v>7514</v>
      </c>
      <c r="F1278" s="1">
        <v>2014</v>
      </c>
      <c r="G1278" s="1">
        <v>13</v>
      </c>
      <c r="H1278" s="1" t="s">
        <v>427</v>
      </c>
      <c r="I1278" s="1" t="s">
        <v>184</v>
      </c>
      <c r="J1278" s="1" t="s">
        <v>29</v>
      </c>
      <c r="K1278" s="1" t="str">
        <f>IF(Tabela1[[#This Row],[Situação da Obra]]="Inacabada - PC Técnica Concluída","Inacabada",Tabela1[[#This Row],[Situação da Obra]])</f>
        <v>Inacabada</v>
      </c>
      <c r="L1278" s="1" t="s">
        <v>412</v>
      </c>
      <c r="M1278" s="4">
        <v>44991</v>
      </c>
      <c r="N1278" s="5">
        <v>0.5363</v>
      </c>
      <c r="O1278" s="4">
        <v>43480</v>
      </c>
      <c r="P1278" s="1" t="s">
        <v>199</v>
      </c>
      <c r="Q1278" s="1" t="s">
        <v>1992</v>
      </c>
      <c r="R1278" s="1" t="s">
        <v>32</v>
      </c>
      <c r="S1278" s="1" t="s">
        <v>190</v>
      </c>
      <c r="T1278" s="1" t="s">
        <v>201</v>
      </c>
      <c r="U1278" s="6">
        <v>936244.03</v>
      </c>
      <c r="V1278" s="6">
        <v>937152.48</v>
      </c>
      <c r="W1278" s="6">
        <v>0</v>
      </c>
      <c r="X1278" s="6">
        <v>937152.48</v>
      </c>
      <c r="Y1278" s="6">
        <v>0</v>
      </c>
      <c r="Z1278" s="7">
        <v>43434</v>
      </c>
      <c r="AA12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78" s="35" t="str">
        <f>IFERROR(
                    _xlfn.XLOOKUP(Tabela1[[#This Row],[ID]],'Base_Solicitações MP'!B:B,'Base_Solicitações MP'!R:R),
                    "Não enviada")</f>
        <v>Aguardando Análise FNDE</v>
      </c>
      <c r="AC1278" s="15" t="str">
        <f>_xlfn.CONCAT(Tabela1[[#This Row],[Município]],"/",Tabela1[[#This Row],[UF]])</f>
        <v>Breves/PA</v>
      </c>
    </row>
    <row r="1279" spans="1:29" x14ac:dyDescent="0.25">
      <c r="A1279" s="14" t="s">
        <v>705</v>
      </c>
      <c r="B1279" s="2" t="s">
        <v>9355</v>
      </c>
      <c r="C1279" s="2" t="s">
        <v>12221</v>
      </c>
      <c r="D1279" s="3" t="s">
        <v>2239</v>
      </c>
      <c r="E1279" s="1">
        <v>7515</v>
      </c>
      <c r="F1279" s="1">
        <v>2015</v>
      </c>
      <c r="G1279" s="1">
        <v>2</v>
      </c>
      <c r="H1279" s="1" t="s">
        <v>427</v>
      </c>
      <c r="I1279" s="1" t="s">
        <v>184</v>
      </c>
      <c r="J1279" s="1" t="s">
        <v>29</v>
      </c>
      <c r="K1279" s="1" t="str">
        <f>IF(Tabela1[[#This Row],[Situação da Obra]]="Inacabada - PC Técnica Concluída","Inacabada",Tabela1[[#This Row],[Situação da Obra]])</f>
        <v>Inacabada</v>
      </c>
      <c r="L1279" s="1" t="s">
        <v>204</v>
      </c>
      <c r="M1279" s="4">
        <v>44915</v>
      </c>
      <c r="N1279" s="5">
        <v>0.45760000000000001</v>
      </c>
      <c r="O1279" s="4">
        <v>43480</v>
      </c>
      <c r="P1279" s="1" t="s">
        <v>199</v>
      </c>
      <c r="Q1279" s="1" t="s">
        <v>1992</v>
      </c>
      <c r="R1279" s="1" t="s">
        <v>32</v>
      </c>
      <c r="S1279" s="1" t="s">
        <v>200</v>
      </c>
      <c r="T1279" s="1" t="s">
        <v>201</v>
      </c>
      <c r="U1279" s="6">
        <v>845563.86</v>
      </c>
      <c r="V1279" s="6">
        <v>846591.06</v>
      </c>
      <c r="W1279" s="6">
        <v>0</v>
      </c>
      <c r="X1279" s="6">
        <v>846591.06</v>
      </c>
      <c r="Y1279" s="6">
        <v>67.760000000000005</v>
      </c>
      <c r="Z1279" s="7">
        <v>43707</v>
      </c>
      <c r="AA12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79" s="35" t="str">
        <f>IFERROR(
                    _xlfn.XLOOKUP(Tabela1[[#This Row],[ID]],'Base_Solicitações MP'!B:B,'Base_Solicitações MP'!R:R),
                    "Não enviada")</f>
        <v>Aguardando Análise FNDE</v>
      </c>
      <c r="AC1279" s="15" t="str">
        <f>_xlfn.CONCAT(Tabela1[[#This Row],[Município]],"/",Tabela1[[#This Row],[UF]])</f>
        <v>Breves/PA</v>
      </c>
    </row>
    <row r="1280" spans="1:29" x14ac:dyDescent="0.25">
      <c r="A1280" s="14" t="s">
        <v>705</v>
      </c>
      <c r="B1280" s="2" t="s">
        <v>9356</v>
      </c>
      <c r="C1280" s="2" t="s">
        <v>12222</v>
      </c>
      <c r="D1280" s="3" t="s">
        <v>2239</v>
      </c>
      <c r="E1280" s="1">
        <v>7515</v>
      </c>
      <c r="F1280" s="1">
        <v>2015</v>
      </c>
      <c r="G1280" s="1">
        <v>2</v>
      </c>
      <c r="H1280" s="1" t="s">
        <v>427</v>
      </c>
      <c r="I1280" s="1" t="s">
        <v>184</v>
      </c>
      <c r="J1280" s="1" t="s">
        <v>29</v>
      </c>
      <c r="K1280" s="1" t="str">
        <f>IF(Tabela1[[#This Row],[Situação da Obra]]="Inacabada - PC Técnica Concluída","Inacabada",Tabela1[[#This Row],[Situação da Obra]])</f>
        <v>Inacabada</v>
      </c>
      <c r="L1280" s="1" t="s">
        <v>204</v>
      </c>
      <c r="M1280" s="4">
        <v>44915</v>
      </c>
      <c r="N1280" s="5">
        <v>0.46870000000000001</v>
      </c>
      <c r="O1280" s="4">
        <v>43480</v>
      </c>
      <c r="P1280" s="1" t="s">
        <v>199</v>
      </c>
      <c r="Q1280" s="1" t="s">
        <v>1992</v>
      </c>
      <c r="R1280" s="1" t="s">
        <v>32</v>
      </c>
      <c r="S1280" s="1" t="s">
        <v>239</v>
      </c>
      <c r="T1280" s="1" t="s">
        <v>201</v>
      </c>
      <c r="U1280" s="6">
        <v>3539399.73</v>
      </c>
      <c r="V1280" s="6">
        <v>3540747.29</v>
      </c>
      <c r="W1280" s="6">
        <v>0</v>
      </c>
      <c r="X1280" s="6">
        <v>3540747.29</v>
      </c>
      <c r="Y1280" s="6">
        <v>67.760000000000005</v>
      </c>
      <c r="Z1280" s="7">
        <v>43707</v>
      </c>
      <c r="AA12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80" s="35" t="str">
        <f>IFERROR(
                    _xlfn.XLOOKUP(Tabela1[[#This Row],[ID]],'Base_Solicitações MP'!B:B,'Base_Solicitações MP'!R:R),
                    "Não enviada")</f>
        <v>Aguardando Análise FNDE</v>
      </c>
      <c r="AC1280" s="15" t="str">
        <f>_xlfn.CONCAT(Tabela1[[#This Row],[Município]],"/",Tabela1[[#This Row],[UF]])</f>
        <v>Breves/PA</v>
      </c>
    </row>
    <row r="1281" spans="1:29" x14ac:dyDescent="0.25">
      <c r="A1281" s="14" t="s">
        <v>705</v>
      </c>
      <c r="B1281" s="2" t="s">
        <v>9357</v>
      </c>
      <c r="C1281" s="2" t="s">
        <v>12223</v>
      </c>
      <c r="D1281" s="3" t="s">
        <v>2052</v>
      </c>
      <c r="E1281" s="1">
        <v>8329</v>
      </c>
      <c r="F1281" s="1">
        <v>2013</v>
      </c>
      <c r="G1281" s="1">
        <v>15</v>
      </c>
      <c r="H1281" s="1" t="s">
        <v>2240</v>
      </c>
      <c r="I1281" s="1" t="s">
        <v>184</v>
      </c>
      <c r="J1281" s="1" t="s">
        <v>56</v>
      </c>
      <c r="K1281" s="1" t="str">
        <f>IF(Tabela1[[#This Row],[Situação da Obra]]="Inacabada - PC Técnica Concluída","Inacabada",Tabela1[[#This Row],[Situação da Obra]])</f>
        <v>Paralisada</v>
      </c>
      <c r="L1281" s="1" t="s">
        <v>30</v>
      </c>
      <c r="M1281" s="4">
        <v>43342</v>
      </c>
      <c r="N1281" s="5">
        <v>0</v>
      </c>
      <c r="O1281" s="4">
        <v>44812</v>
      </c>
      <c r="P1281" s="1" t="s">
        <v>199</v>
      </c>
      <c r="Q1281" s="1" t="s">
        <v>1992</v>
      </c>
      <c r="R1281" s="1" t="s">
        <v>168</v>
      </c>
      <c r="S1281" s="1" t="s">
        <v>190</v>
      </c>
      <c r="T1281" s="1" t="s">
        <v>201</v>
      </c>
      <c r="U1281" s="6">
        <v>3959612.91</v>
      </c>
      <c r="V1281" s="6">
        <v>3977322.59</v>
      </c>
      <c r="W1281" s="6">
        <v>0</v>
      </c>
      <c r="X1281" s="6">
        <v>3977322.59</v>
      </c>
      <c r="Y1281" s="6">
        <v>1051294.8999999999</v>
      </c>
      <c r="Z1281" s="7">
        <v>45199</v>
      </c>
      <c r="AA12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81" s="35" t="str">
        <f>IFERROR(
                    _xlfn.XLOOKUP(Tabela1[[#This Row],[ID]],'Base_Solicitações MP'!B:B,'Base_Solicitações MP'!R:R),
                    "Não enviada")</f>
        <v>Diligência</v>
      </c>
      <c r="AC1281" s="15" t="str">
        <f>_xlfn.CONCAT(Tabela1[[#This Row],[Município]],"/",Tabela1[[#This Row],[UF]])</f>
        <v>Floresta do Araguaia/PA</v>
      </c>
    </row>
    <row r="1282" spans="1:29" x14ac:dyDescent="0.25">
      <c r="A1282" s="14" t="s">
        <v>705</v>
      </c>
      <c r="B1282" s="2" t="s">
        <v>9358</v>
      </c>
      <c r="C1282" s="2" t="s">
        <v>12224</v>
      </c>
      <c r="D1282" s="3" t="s">
        <v>2052</v>
      </c>
      <c r="E1282" s="1">
        <v>8329</v>
      </c>
      <c r="F1282" s="1">
        <v>2013</v>
      </c>
      <c r="G1282" s="1">
        <v>15</v>
      </c>
      <c r="H1282" s="1" t="s">
        <v>2241</v>
      </c>
      <c r="I1282" s="1" t="s">
        <v>184</v>
      </c>
      <c r="J1282" s="1" t="s">
        <v>56</v>
      </c>
      <c r="K1282" s="1" t="str">
        <f>IF(Tabela1[[#This Row],[Situação da Obra]]="Inacabada - PC Técnica Concluída","Inacabada",Tabela1[[#This Row],[Situação da Obra]])</f>
        <v>Paralisada</v>
      </c>
      <c r="L1282" s="1" t="s">
        <v>30</v>
      </c>
      <c r="M1282" s="4">
        <v>43342</v>
      </c>
      <c r="N1282" s="5">
        <v>7.6999999999999999E-2</v>
      </c>
      <c r="O1282" s="4">
        <v>44726</v>
      </c>
      <c r="P1282" s="1" t="s">
        <v>199</v>
      </c>
      <c r="Q1282" s="1" t="s">
        <v>1992</v>
      </c>
      <c r="R1282" s="1" t="s">
        <v>168</v>
      </c>
      <c r="S1282" s="1" t="s">
        <v>190</v>
      </c>
      <c r="T1282" s="1" t="s">
        <v>201</v>
      </c>
      <c r="U1282" s="6">
        <v>4745062.3600000003</v>
      </c>
      <c r="V1282" s="6">
        <v>3971255.54</v>
      </c>
      <c r="W1282" s="6">
        <v>0</v>
      </c>
      <c r="X1282" s="6">
        <v>3971255.54</v>
      </c>
      <c r="Y1282" s="6">
        <v>1051294.8999999999</v>
      </c>
      <c r="Z1282" s="7">
        <v>45199</v>
      </c>
      <c r="AA12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82" s="35" t="str">
        <f>IFERROR(
                    _xlfn.XLOOKUP(Tabela1[[#This Row],[ID]],'Base_Solicitações MP'!B:B,'Base_Solicitações MP'!R:R),
                    "Não enviada")</f>
        <v>Diligência</v>
      </c>
      <c r="AC1282" s="15" t="str">
        <f>_xlfn.CONCAT(Tabela1[[#This Row],[Município]],"/",Tabela1[[#This Row],[UF]])</f>
        <v>Nova Ipixuna/PA</v>
      </c>
    </row>
    <row r="1283" spans="1:29" x14ac:dyDescent="0.25">
      <c r="A1283" s="14" t="s">
        <v>705</v>
      </c>
      <c r="B1283" s="2" t="s">
        <v>9359</v>
      </c>
      <c r="C1283" s="2" t="s">
        <v>12225</v>
      </c>
      <c r="D1283" s="2" t="s">
        <v>2242</v>
      </c>
      <c r="E1283" s="1">
        <v>7422</v>
      </c>
      <c r="F1283" s="1">
        <v>2012</v>
      </c>
      <c r="G1283" s="1">
        <v>8</v>
      </c>
      <c r="H1283" s="1" t="s">
        <v>978</v>
      </c>
      <c r="I1283" s="1" t="s">
        <v>66</v>
      </c>
      <c r="J1283" s="1" t="s">
        <v>40</v>
      </c>
      <c r="K1283" s="1" t="str">
        <f>IF(Tabela1[[#This Row],[Situação da Obra]]="Inacabada - PC Técnica Concluída","Inacabada",Tabela1[[#This Row],[Situação da Obra]])</f>
        <v>Inacabada</v>
      </c>
      <c r="L1283" s="1" t="s">
        <v>30</v>
      </c>
      <c r="M1283" s="4">
        <v>44705</v>
      </c>
      <c r="N1283" s="5">
        <v>8.0399999999999999E-2</v>
      </c>
      <c r="O1283" s="4">
        <v>44606</v>
      </c>
      <c r="P1283" s="1" t="s">
        <v>265</v>
      </c>
      <c r="Q1283" s="1" t="s">
        <v>174</v>
      </c>
      <c r="R1283" s="1" t="s">
        <v>32</v>
      </c>
      <c r="S1283" s="1" t="s">
        <v>450</v>
      </c>
      <c r="T1283" s="1" t="s">
        <v>201</v>
      </c>
      <c r="U1283" s="6">
        <v>9211430.0399999991</v>
      </c>
      <c r="V1283" s="6">
        <v>3507356.97</v>
      </c>
      <c r="W1283" s="6">
        <v>0</v>
      </c>
      <c r="X1283" s="6">
        <v>3507356.97</v>
      </c>
      <c r="Y1283" s="6">
        <v>3300196.51</v>
      </c>
      <c r="Z1283" s="7">
        <v>44377</v>
      </c>
      <c r="AA12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83" s="35" t="str">
        <f>IFERROR(
                    _xlfn.XLOOKUP(Tabela1[[#This Row],[ID]],'Base_Solicitações MP'!B:B,'Base_Solicitações MP'!R:R),
                    "Não enviada")</f>
        <v>Aguardando Análise FNDE</v>
      </c>
      <c r="AC1283" s="15" t="str">
        <f>_xlfn.CONCAT(Tabela1[[#This Row],[Município]],"/",Tabela1[[#This Row],[UF]])</f>
        <v>Rio de Janeiro/RJ</v>
      </c>
    </row>
    <row r="1284" spans="1:29" x14ac:dyDescent="0.25">
      <c r="A1284" s="14" t="s">
        <v>705</v>
      </c>
      <c r="B1284" s="2" t="s">
        <v>9360</v>
      </c>
      <c r="C1284" s="2" t="s">
        <v>12226</v>
      </c>
      <c r="D1284" s="3" t="s">
        <v>2243</v>
      </c>
      <c r="E1284" s="1" t="s">
        <v>2244</v>
      </c>
      <c r="F1284" s="1">
        <v>2013</v>
      </c>
      <c r="G1284" s="1">
        <v>1</v>
      </c>
      <c r="H1284" s="1" t="s">
        <v>550</v>
      </c>
      <c r="I1284" s="1" t="s">
        <v>60</v>
      </c>
      <c r="J1284" s="1" t="s">
        <v>56</v>
      </c>
      <c r="K1284" s="1" t="str">
        <f>IF(Tabela1[[#This Row],[Situação da Obra]]="Inacabada - PC Técnica Concluída","Inacabada",Tabela1[[#This Row],[Situação da Obra]])</f>
        <v>Paralisada</v>
      </c>
      <c r="L1284" s="1" t="s">
        <v>30</v>
      </c>
      <c r="M1284" s="4">
        <v>44334</v>
      </c>
      <c r="N1284" s="5">
        <v>0.98570000000000002</v>
      </c>
      <c r="O1284" s="4">
        <v>44600</v>
      </c>
      <c r="P1284" s="1" t="s">
        <v>709</v>
      </c>
      <c r="Q1284" s="1" t="s">
        <v>710</v>
      </c>
      <c r="R1284" s="1" t="s">
        <v>32</v>
      </c>
      <c r="S1284" s="1" t="s">
        <v>716</v>
      </c>
      <c r="T1284" s="1" t="s">
        <v>712</v>
      </c>
      <c r="U1284" s="6">
        <v>297339.86</v>
      </c>
      <c r="V1284" s="6">
        <v>507382.17</v>
      </c>
      <c r="W1284" s="6">
        <v>0</v>
      </c>
      <c r="X1284" s="6">
        <v>507382.17</v>
      </c>
      <c r="Y1284" s="6">
        <v>73339.820000000007</v>
      </c>
      <c r="Z1284" s="7">
        <v>45223</v>
      </c>
      <c r="AA12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84" s="35" t="str">
        <f>IFERROR(
                    _xlfn.XLOOKUP(Tabela1[[#This Row],[ID]],'Base_Solicitações MP'!B:B,'Base_Solicitações MP'!R:R),
                    "Não enviada")</f>
        <v>Não enviada</v>
      </c>
      <c r="AC1284" s="15" t="str">
        <f>_xlfn.CONCAT(Tabela1[[#This Row],[Município]],"/",Tabela1[[#This Row],[UF]])</f>
        <v>Unaí/MG</v>
      </c>
    </row>
    <row r="1285" spans="1:29" x14ac:dyDescent="0.25">
      <c r="A1285" s="14" t="s">
        <v>705</v>
      </c>
      <c r="B1285" s="2" t="s">
        <v>9361</v>
      </c>
      <c r="C1285" s="2" t="s">
        <v>12227</v>
      </c>
      <c r="D1285" s="3" t="s">
        <v>2225</v>
      </c>
      <c r="E1285" s="1" t="s">
        <v>2226</v>
      </c>
      <c r="F1285" s="1">
        <v>2012</v>
      </c>
      <c r="G1285" s="1">
        <v>62</v>
      </c>
      <c r="H1285" s="1" t="s">
        <v>2245</v>
      </c>
      <c r="I1285" s="1" t="s">
        <v>63</v>
      </c>
      <c r="J1285" s="1" t="s">
        <v>56</v>
      </c>
      <c r="K1285" s="1" t="str">
        <f>IF(Tabela1[[#This Row],[Situação da Obra]]="Inacabada - PC Técnica Concluída","Inacabada",Tabela1[[#This Row],[Situação da Obra]])</f>
        <v>Paralisada</v>
      </c>
      <c r="L1285" s="1" t="s">
        <v>30</v>
      </c>
      <c r="M1285" s="4">
        <v>43789</v>
      </c>
      <c r="N1285" s="5">
        <v>0.17430000000000001</v>
      </c>
      <c r="O1285" s="4">
        <v>45036</v>
      </c>
      <c r="P1285" s="1" t="s">
        <v>709</v>
      </c>
      <c r="Q1285" s="1" t="s">
        <v>710</v>
      </c>
      <c r="R1285" s="1" t="s">
        <v>168</v>
      </c>
      <c r="S1285" s="1" t="s">
        <v>716</v>
      </c>
      <c r="T1285" s="1" t="s">
        <v>712</v>
      </c>
      <c r="U1285" s="6">
        <v>600795.05000000005</v>
      </c>
      <c r="V1285" s="6">
        <v>509999.98</v>
      </c>
      <c r="W1285" s="6">
        <v>0</v>
      </c>
      <c r="X1285" s="6">
        <v>509999.98</v>
      </c>
      <c r="Y1285" s="6">
        <v>410076.7</v>
      </c>
      <c r="Z1285" s="7">
        <v>45128</v>
      </c>
      <c r="AA12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85" s="35" t="str">
        <f>IFERROR(
                    _xlfn.XLOOKUP(Tabela1[[#This Row],[ID]],'Base_Solicitações MP'!B:B,'Base_Solicitações MP'!R:R),
                    "Não enviada")</f>
        <v>Diligência</v>
      </c>
      <c r="AC1285" s="15" t="str">
        <f>_xlfn.CONCAT(Tabela1[[#This Row],[Município]],"/",Tabela1[[#This Row],[UF]])</f>
        <v>Morro Agudo de Goiás/GO</v>
      </c>
    </row>
    <row r="1286" spans="1:29" x14ac:dyDescent="0.25">
      <c r="A1286" s="14" t="s">
        <v>705</v>
      </c>
      <c r="B1286" s="2" t="s">
        <v>9362</v>
      </c>
      <c r="C1286" s="2" t="s">
        <v>12228</v>
      </c>
      <c r="D1286" s="3" t="s">
        <v>2225</v>
      </c>
      <c r="E1286" s="1" t="s">
        <v>2226</v>
      </c>
      <c r="F1286" s="1">
        <v>2012</v>
      </c>
      <c r="G1286" s="1">
        <v>62</v>
      </c>
      <c r="H1286" s="1" t="s">
        <v>1068</v>
      </c>
      <c r="I1286" s="1" t="s">
        <v>63</v>
      </c>
      <c r="J1286" s="1" t="s">
        <v>56</v>
      </c>
      <c r="K1286" s="1" t="str">
        <f>IF(Tabela1[[#This Row],[Situação da Obra]]="Inacabada - PC Técnica Concluída","Inacabada",Tabela1[[#This Row],[Situação da Obra]])</f>
        <v>Paralisada</v>
      </c>
      <c r="L1286" s="1" t="s">
        <v>30</v>
      </c>
      <c r="M1286" s="4">
        <v>43796</v>
      </c>
      <c r="N1286" s="5">
        <v>0.18970000000000001</v>
      </c>
      <c r="O1286" s="4">
        <v>45009</v>
      </c>
      <c r="P1286" s="1" t="s">
        <v>709</v>
      </c>
      <c r="Q1286" s="1" t="s">
        <v>710</v>
      </c>
      <c r="R1286" s="1" t="s">
        <v>168</v>
      </c>
      <c r="S1286" s="1" t="s">
        <v>716</v>
      </c>
      <c r="T1286" s="1" t="s">
        <v>712</v>
      </c>
      <c r="U1286" s="6">
        <v>591106.67000000004</v>
      </c>
      <c r="V1286" s="6">
        <v>509999.98</v>
      </c>
      <c r="W1286" s="6">
        <v>0</v>
      </c>
      <c r="X1286" s="6">
        <v>509999.98</v>
      </c>
      <c r="Y1286" s="6">
        <v>410076.7</v>
      </c>
      <c r="Z1286" s="7">
        <v>45128</v>
      </c>
      <c r="AA12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86" s="35" t="str">
        <f>IFERROR(
                    _xlfn.XLOOKUP(Tabela1[[#This Row],[ID]],'Base_Solicitações MP'!B:B,'Base_Solicitações MP'!R:R),
                    "Não enviada")</f>
        <v>Diligência</v>
      </c>
      <c r="AC1286" s="15" t="str">
        <f>_xlfn.CONCAT(Tabela1[[#This Row],[Município]],"/",Tabela1[[#This Row],[UF]])</f>
        <v>Portelândia/GO</v>
      </c>
    </row>
    <row r="1287" spans="1:29" x14ac:dyDescent="0.25">
      <c r="A1287" s="14" t="s">
        <v>705</v>
      </c>
      <c r="B1287" s="2" t="s">
        <v>9363</v>
      </c>
      <c r="C1287" s="2" t="s">
        <v>12229</v>
      </c>
      <c r="D1287" s="3" t="s">
        <v>2225</v>
      </c>
      <c r="E1287" s="1" t="s">
        <v>2226</v>
      </c>
      <c r="F1287" s="1">
        <v>2012</v>
      </c>
      <c r="G1287" s="1">
        <v>62</v>
      </c>
      <c r="H1287" s="1" t="s">
        <v>2227</v>
      </c>
      <c r="I1287" s="1" t="s">
        <v>63</v>
      </c>
      <c r="J1287" s="1" t="s">
        <v>56</v>
      </c>
      <c r="K1287" s="1" t="str">
        <f>IF(Tabela1[[#This Row],[Situação da Obra]]="Inacabada - PC Técnica Concluída","Inacabada",Tabela1[[#This Row],[Situação da Obra]])</f>
        <v>Paralisada</v>
      </c>
      <c r="L1287" s="1" t="s">
        <v>30</v>
      </c>
      <c r="M1287" s="4">
        <v>44932</v>
      </c>
      <c r="N1287" s="5">
        <v>0.2112</v>
      </c>
      <c r="O1287" s="4">
        <v>45044</v>
      </c>
      <c r="P1287" s="1" t="s">
        <v>709</v>
      </c>
      <c r="Q1287" s="1" t="s">
        <v>710</v>
      </c>
      <c r="R1287" s="1" t="s">
        <v>168</v>
      </c>
      <c r="S1287" s="1" t="s">
        <v>716</v>
      </c>
      <c r="T1287" s="1" t="s">
        <v>712</v>
      </c>
      <c r="U1287" s="6">
        <v>545434.61</v>
      </c>
      <c r="V1287" s="6">
        <v>509999.98</v>
      </c>
      <c r="W1287" s="6">
        <v>0</v>
      </c>
      <c r="X1287" s="6">
        <v>509999.98</v>
      </c>
      <c r="Y1287" s="6">
        <v>410076.7</v>
      </c>
      <c r="Z1287" s="7">
        <v>45128</v>
      </c>
      <c r="AA12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87" s="35" t="str">
        <f>IFERROR(
                    _xlfn.XLOOKUP(Tabela1[[#This Row],[ID]],'Base_Solicitações MP'!B:B,'Base_Solicitações MP'!R:R),
                    "Não enviada")</f>
        <v>Diligência</v>
      </c>
      <c r="AC1287" s="15" t="str">
        <f>_xlfn.CONCAT(Tabela1[[#This Row],[Município]],"/",Tabela1[[#This Row],[UF]])</f>
        <v>São Miguel do Araguaia/GO</v>
      </c>
    </row>
    <row r="1288" spans="1:29" x14ac:dyDescent="0.25">
      <c r="A1288" s="14" t="s">
        <v>705</v>
      </c>
      <c r="B1288" s="2" t="s">
        <v>9364</v>
      </c>
      <c r="C1288" s="2" t="s">
        <v>12230</v>
      </c>
      <c r="D1288" s="3" t="s">
        <v>2225</v>
      </c>
      <c r="E1288" s="1" t="s">
        <v>2226</v>
      </c>
      <c r="F1288" s="1">
        <v>2012</v>
      </c>
      <c r="G1288" s="1">
        <v>62</v>
      </c>
      <c r="H1288" s="1" t="s">
        <v>2246</v>
      </c>
      <c r="I1288" s="1" t="s">
        <v>63</v>
      </c>
      <c r="J1288" s="1" t="s">
        <v>56</v>
      </c>
      <c r="K1288" s="1" t="str">
        <f>IF(Tabela1[[#This Row],[Situação da Obra]]="Inacabada - PC Técnica Concluída","Inacabada",Tabela1[[#This Row],[Situação da Obra]])</f>
        <v>Paralisada</v>
      </c>
      <c r="L1288" s="1" t="s">
        <v>30</v>
      </c>
      <c r="M1288" s="4">
        <v>44847</v>
      </c>
      <c r="N1288" s="5">
        <v>0.97030000000000005</v>
      </c>
      <c r="O1288" s="4">
        <v>45027</v>
      </c>
      <c r="P1288" s="1" t="s">
        <v>709</v>
      </c>
      <c r="Q1288" s="1" t="s">
        <v>710</v>
      </c>
      <c r="R1288" s="1" t="s">
        <v>168</v>
      </c>
      <c r="S1288" s="1" t="s">
        <v>716</v>
      </c>
      <c r="T1288" s="1" t="s">
        <v>712</v>
      </c>
      <c r="U1288" s="6">
        <v>640122.81999999995</v>
      </c>
      <c r="V1288" s="6">
        <v>509999.98</v>
      </c>
      <c r="W1288" s="6">
        <v>0</v>
      </c>
      <c r="X1288" s="6">
        <v>509999.98</v>
      </c>
      <c r="Y1288" s="6">
        <v>410076.7</v>
      </c>
      <c r="Z1288" s="7">
        <v>45128</v>
      </c>
      <c r="AA12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88" s="35" t="str">
        <f>IFERROR(
                    _xlfn.XLOOKUP(Tabela1[[#This Row],[ID]],'Base_Solicitações MP'!B:B,'Base_Solicitações MP'!R:R),
                    "Não enviada")</f>
        <v>Não enviada</v>
      </c>
      <c r="AC1288" s="15" t="str">
        <f>_xlfn.CONCAT(Tabela1[[#This Row],[Município]],"/",Tabela1[[#This Row],[UF]])</f>
        <v>Aragarças/GO</v>
      </c>
    </row>
    <row r="1289" spans="1:29" x14ac:dyDescent="0.25">
      <c r="A1289" s="14" t="s">
        <v>705</v>
      </c>
      <c r="B1289" s="2" t="s">
        <v>9365</v>
      </c>
      <c r="C1289" s="2" t="s">
        <v>12231</v>
      </c>
      <c r="D1289" s="3" t="s">
        <v>2225</v>
      </c>
      <c r="E1289" s="1" t="s">
        <v>2226</v>
      </c>
      <c r="F1289" s="1">
        <v>2012</v>
      </c>
      <c r="G1289" s="1">
        <v>62</v>
      </c>
      <c r="H1289" s="1" t="s">
        <v>547</v>
      </c>
      <c r="I1289" s="1" t="s">
        <v>63</v>
      </c>
      <c r="J1289" s="1" t="s">
        <v>56</v>
      </c>
      <c r="K1289" s="1" t="str">
        <f>IF(Tabela1[[#This Row],[Situação da Obra]]="Inacabada - PC Técnica Concluída","Inacabada",Tabela1[[#This Row],[Situação da Obra]])</f>
        <v>Paralisada</v>
      </c>
      <c r="L1289" s="1" t="s">
        <v>30</v>
      </c>
      <c r="M1289" s="4">
        <v>45044</v>
      </c>
      <c r="N1289" s="5">
        <v>0.30399999999999999</v>
      </c>
      <c r="O1289" s="4">
        <v>45044</v>
      </c>
      <c r="P1289" s="1" t="s">
        <v>709</v>
      </c>
      <c r="Q1289" s="1" t="s">
        <v>710</v>
      </c>
      <c r="R1289" s="1" t="s">
        <v>168</v>
      </c>
      <c r="S1289" s="1" t="s">
        <v>1313</v>
      </c>
      <c r="T1289" s="1" t="s">
        <v>712</v>
      </c>
      <c r="U1289" s="6">
        <v>418566.28</v>
      </c>
      <c r="V1289" s="6">
        <v>316451.20000000001</v>
      </c>
      <c r="W1289" s="6">
        <v>0</v>
      </c>
      <c r="X1289" s="6">
        <v>316451.20000000001</v>
      </c>
      <c r="Y1289" s="6">
        <v>410076.7</v>
      </c>
      <c r="Z1289" s="7">
        <v>45128</v>
      </c>
      <c r="AA12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89" s="35" t="str">
        <f>IFERROR(
                    _xlfn.XLOOKUP(Tabela1[[#This Row],[ID]],'Base_Solicitações MP'!B:B,'Base_Solicitações MP'!R:R),
                    "Não enviada")</f>
        <v>Não enviada</v>
      </c>
      <c r="AC1289" s="15" t="str">
        <f>_xlfn.CONCAT(Tabela1[[#This Row],[Município]],"/",Tabela1[[#This Row],[UF]])</f>
        <v>Iporá/GO</v>
      </c>
    </row>
    <row r="1290" spans="1:29" x14ac:dyDescent="0.25">
      <c r="A1290" s="14" t="s">
        <v>705</v>
      </c>
      <c r="B1290" s="2" t="s">
        <v>9366</v>
      </c>
      <c r="C1290" s="2" t="s">
        <v>12232</v>
      </c>
      <c r="D1290" s="3" t="s">
        <v>2225</v>
      </c>
      <c r="E1290" s="1" t="s">
        <v>2226</v>
      </c>
      <c r="F1290" s="1">
        <v>2012</v>
      </c>
      <c r="G1290" s="1">
        <v>62</v>
      </c>
      <c r="H1290" s="1" t="s">
        <v>2247</v>
      </c>
      <c r="I1290" s="1" t="s">
        <v>63</v>
      </c>
      <c r="J1290" s="1" t="s">
        <v>56</v>
      </c>
      <c r="K1290" s="1" t="str">
        <f>IF(Tabela1[[#This Row],[Situação da Obra]]="Inacabada - PC Técnica Concluída","Inacabada",Tabela1[[#This Row],[Situação da Obra]])</f>
        <v>Paralisada</v>
      </c>
      <c r="L1290" s="1" t="s">
        <v>30</v>
      </c>
      <c r="M1290" s="4">
        <v>43796</v>
      </c>
      <c r="N1290" s="5">
        <v>1.4800000000000001E-2</v>
      </c>
      <c r="O1290" s="4">
        <v>45009</v>
      </c>
      <c r="P1290" s="1" t="s">
        <v>709</v>
      </c>
      <c r="Q1290" s="1" t="s">
        <v>710</v>
      </c>
      <c r="R1290" s="1" t="s">
        <v>168</v>
      </c>
      <c r="S1290" s="1" t="s">
        <v>716</v>
      </c>
      <c r="T1290" s="1" t="s">
        <v>712</v>
      </c>
      <c r="U1290" s="6">
        <v>609000</v>
      </c>
      <c r="V1290" s="6">
        <v>509999.98</v>
      </c>
      <c r="W1290" s="6">
        <v>0</v>
      </c>
      <c r="X1290" s="6">
        <v>509999.98</v>
      </c>
      <c r="Y1290" s="6">
        <v>410076.7</v>
      </c>
      <c r="Z1290" s="7">
        <v>45128</v>
      </c>
      <c r="AA12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90" s="35" t="str">
        <f>IFERROR(
                    _xlfn.XLOOKUP(Tabela1[[#This Row],[ID]],'Base_Solicitações MP'!B:B,'Base_Solicitações MP'!R:R),
                    "Não enviada")</f>
        <v>Não enviada</v>
      </c>
      <c r="AC1290" s="15" t="str">
        <f>_xlfn.CONCAT(Tabela1[[#This Row],[Município]],"/",Tabela1[[#This Row],[UF]])</f>
        <v>Caturaí/GO</v>
      </c>
    </row>
    <row r="1291" spans="1:29" x14ac:dyDescent="0.25">
      <c r="A1291" s="14" t="s">
        <v>705</v>
      </c>
      <c r="B1291" s="2" t="s">
        <v>9367</v>
      </c>
      <c r="C1291" s="2" t="s">
        <v>12233</v>
      </c>
      <c r="D1291" s="3" t="s">
        <v>2225</v>
      </c>
      <c r="E1291" s="1" t="s">
        <v>2226</v>
      </c>
      <c r="F1291" s="1">
        <v>2012</v>
      </c>
      <c r="G1291" s="1">
        <v>62</v>
      </c>
      <c r="H1291" s="1" t="s">
        <v>2248</v>
      </c>
      <c r="I1291" s="1" t="s">
        <v>63</v>
      </c>
      <c r="J1291" s="1" t="s">
        <v>56</v>
      </c>
      <c r="K1291" s="1" t="str">
        <f>IF(Tabela1[[#This Row],[Situação da Obra]]="Inacabada - PC Técnica Concluída","Inacabada",Tabela1[[#This Row],[Situação da Obra]])</f>
        <v>Paralisada</v>
      </c>
      <c r="L1291" s="1" t="s">
        <v>30</v>
      </c>
      <c r="M1291" s="4">
        <v>44454</v>
      </c>
      <c r="N1291" s="5">
        <v>0.16420000000000001</v>
      </c>
      <c r="O1291" s="4">
        <v>45044</v>
      </c>
      <c r="P1291" s="1" t="s">
        <v>709</v>
      </c>
      <c r="Q1291" s="1" t="s">
        <v>710</v>
      </c>
      <c r="R1291" s="1" t="s">
        <v>168</v>
      </c>
      <c r="S1291" s="1" t="s">
        <v>716</v>
      </c>
      <c r="T1291" s="1" t="s">
        <v>712</v>
      </c>
      <c r="U1291" s="6">
        <v>637726.5</v>
      </c>
      <c r="V1291" s="6">
        <v>509999.98</v>
      </c>
      <c r="W1291" s="6">
        <v>0</v>
      </c>
      <c r="X1291" s="6">
        <v>509999.98</v>
      </c>
      <c r="Y1291" s="6">
        <v>410076.7</v>
      </c>
      <c r="Z1291" s="7">
        <v>45128</v>
      </c>
      <c r="AA12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91" s="35" t="str">
        <f>IFERROR(
                    _xlfn.XLOOKUP(Tabela1[[#This Row],[ID]],'Base_Solicitações MP'!B:B,'Base_Solicitações MP'!R:R),
                    "Não enviada")</f>
        <v>Não enviada</v>
      </c>
      <c r="AC1291" s="15" t="str">
        <f>_xlfn.CONCAT(Tabela1[[#This Row],[Município]],"/",Tabela1[[#This Row],[UF]])</f>
        <v>Sanclerlândia/GO</v>
      </c>
    </row>
    <row r="1292" spans="1:29" x14ac:dyDescent="0.25">
      <c r="A1292" s="14" t="s">
        <v>705</v>
      </c>
      <c r="B1292" s="2" t="s">
        <v>9368</v>
      </c>
      <c r="C1292" s="2" t="s">
        <v>12234</v>
      </c>
      <c r="D1292" s="3" t="s">
        <v>2225</v>
      </c>
      <c r="E1292" s="1" t="s">
        <v>2226</v>
      </c>
      <c r="F1292" s="1">
        <v>2012</v>
      </c>
      <c r="G1292" s="1">
        <v>62</v>
      </c>
      <c r="H1292" s="1" t="s">
        <v>2249</v>
      </c>
      <c r="I1292" s="1" t="s">
        <v>63</v>
      </c>
      <c r="J1292" s="1" t="s">
        <v>56</v>
      </c>
      <c r="K1292" s="1" t="str">
        <f>IF(Tabela1[[#This Row],[Situação da Obra]]="Inacabada - PC Técnica Concluída","Inacabada",Tabela1[[#This Row],[Situação da Obra]])</f>
        <v>Paralisada</v>
      </c>
      <c r="L1292" s="1" t="s">
        <v>30</v>
      </c>
      <c r="M1292" s="4">
        <v>43789</v>
      </c>
      <c r="N1292" s="5">
        <v>0.20349999999999999</v>
      </c>
      <c r="O1292" s="4">
        <v>45009</v>
      </c>
      <c r="P1292" s="1" t="s">
        <v>709</v>
      </c>
      <c r="Q1292" s="1" t="s">
        <v>710</v>
      </c>
      <c r="R1292" s="1" t="s">
        <v>168</v>
      </c>
      <c r="S1292" s="1" t="s">
        <v>716</v>
      </c>
      <c r="T1292" s="1" t="s">
        <v>712</v>
      </c>
      <c r="U1292" s="6">
        <v>652797</v>
      </c>
      <c r="V1292" s="6">
        <v>509999.98</v>
      </c>
      <c r="W1292" s="6">
        <v>0</v>
      </c>
      <c r="X1292" s="6">
        <v>509999.98</v>
      </c>
      <c r="Y1292" s="6">
        <v>410076.7</v>
      </c>
      <c r="Z1292" s="7">
        <v>45128</v>
      </c>
      <c r="AA12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92" s="35" t="str">
        <f>IFERROR(
                    _xlfn.XLOOKUP(Tabela1[[#This Row],[ID]],'Base_Solicitações MP'!B:B,'Base_Solicitações MP'!R:R),
                    "Não enviada")</f>
        <v>Diligência</v>
      </c>
      <c r="AC1292" s="15" t="str">
        <f>_xlfn.CONCAT(Tabela1[[#This Row],[Município]],"/",Tabela1[[#This Row],[UF]])</f>
        <v>São Patrício/GO</v>
      </c>
    </row>
    <row r="1293" spans="1:29" x14ac:dyDescent="0.25">
      <c r="A1293" s="14" t="s">
        <v>705</v>
      </c>
      <c r="B1293" s="2" t="s">
        <v>9369</v>
      </c>
      <c r="C1293" s="2" t="s">
        <v>8499</v>
      </c>
      <c r="D1293" s="3" t="s">
        <v>2225</v>
      </c>
      <c r="E1293" s="1" t="s">
        <v>2226</v>
      </c>
      <c r="F1293" s="1">
        <v>2012</v>
      </c>
      <c r="G1293" s="1">
        <v>62</v>
      </c>
      <c r="H1293" s="1" t="s">
        <v>2250</v>
      </c>
      <c r="I1293" s="1" t="s">
        <v>63</v>
      </c>
      <c r="J1293" s="1" t="s">
        <v>56</v>
      </c>
      <c r="K1293" s="1" t="str">
        <f>IF(Tabela1[[#This Row],[Situação da Obra]]="Inacabada - PC Técnica Concluída","Inacabada",Tabela1[[#This Row],[Situação da Obra]])</f>
        <v>Paralisada</v>
      </c>
      <c r="L1293" s="1" t="s">
        <v>30</v>
      </c>
      <c r="M1293" s="4">
        <v>43770</v>
      </c>
      <c r="N1293" s="5">
        <v>0.23849999999999999</v>
      </c>
      <c r="O1293" s="4">
        <v>45008</v>
      </c>
      <c r="P1293" s="1" t="s">
        <v>709</v>
      </c>
      <c r="Q1293" s="1" t="s">
        <v>710</v>
      </c>
      <c r="R1293" s="1" t="s">
        <v>168</v>
      </c>
      <c r="S1293" s="1" t="s">
        <v>716</v>
      </c>
      <c r="T1293" s="1" t="s">
        <v>712</v>
      </c>
      <c r="U1293" s="6">
        <v>631535</v>
      </c>
      <c r="V1293" s="6">
        <v>509999.98</v>
      </c>
      <c r="W1293" s="6">
        <v>0</v>
      </c>
      <c r="X1293" s="6">
        <v>509999.98</v>
      </c>
      <c r="Y1293" s="6">
        <v>410076.7</v>
      </c>
      <c r="Z1293" s="7">
        <v>45128</v>
      </c>
      <c r="AA12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93" s="35" t="str">
        <f>IFERROR(
                    _xlfn.XLOOKUP(Tabela1[[#This Row],[ID]],'Base_Solicitações MP'!B:B,'Base_Solicitações MP'!R:R),
                    "Não enviada")</f>
        <v>Não enviada</v>
      </c>
      <c r="AC1293" s="15" t="str">
        <f>_xlfn.CONCAT(Tabela1[[#This Row],[Município]],"/",Tabela1[[#This Row],[UF]])</f>
        <v>Santa Bárbara de Goiás/GO</v>
      </c>
    </row>
    <row r="1294" spans="1:29" x14ac:dyDescent="0.25">
      <c r="A1294" s="14" t="s">
        <v>705</v>
      </c>
      <c r="B1294" s="2" t="s">
        <v>9370</v>
      </c>
      <c r="C1294" s="2" t="s">
        <v>12235</v>
      </c>
      <c r="D1294" s="3" t="s">
        <v>2225</v>
      </c>
      <c r="E1294" s="1" t="s">
        <v>2226</v>
      </c>
      <c r="F1294" s="1">
        <v>2012</v>
      </c>
      <c r="G1294" s="1">
        <v>62</v>
      </c>
      <c r="H1294" s="1" t="s">
        <v>2251</v>
      </c>
      <c r="I1294" s="1" t="s">
        <v>63</v>
      </c>
      <c r="J1294" s="1" t="s">
        <v>56</v>
      </c>
      <c r="K1294" s="1" t="str">
        <f>IF(Tabela1[[#This Row],[Situação da Obra]]="Inacabada - PC Técnica Concluída","Inacabada",Tabela1[[#This Row],[Situação da Obra]])</f>
        <v>Paralisada</v>
      </c>
      <c r="L1294" s="1" t="s">
        <v>30</v>
      </c>
      <c r="M1294" s="4">
        <v>43759</v>
      </c>
      <c r="N1294" s="5">
        <v>0.14760000000000001</v>
      </c>
      <c r="O1294" s="4">
        <v>44988</v>
      </c>
      <c r="P1294" s="1" t="s">
        <v>709</v>
      </c>
      <c r="Q1294" s="1" t="s">
        <v>710</v>
      </c>
      <c r="R1294" s="1" t="s">
        <v>168</v>
      </c>
      <c r="S1294" s="1" t="s">
        <v>716</v>
      </c>
      <c r="T1294" s="1" t="s">
        <v>712</v>
      </c>
      <c r="U1294" s="6">
        <v>544256.56000000006</v>
      </c>
      <c r="V1294" s="6">
        <v>509999.98</v>
      </c>
      <c r="W1294" s="6">
        <v>0</v>
      </c>
      <c r="X1294" s="6">
        <v>509999.98</v>
      </c>
      <c r="Y1294" s="6">
        <v>410076.7</v>
      </c>
      <c r="Z1294" s="7">
        <v>45128</v>
      </c>
      <c r="AA12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94" s="35" t="str">
        <f>IFERROR(
                    _xlfn.XLOOKUP(Tabela1[[#This Row],[ID]],'Base_Solicitações MP'!B:B,'Base_Solicitações MP'!R:R),
                    "Não enviada")</f>
        <v>Diligência</v>
      </c>
      <c r="AC1294" s="15" t="str">
        <f>_xlfn.CONCAT(Tabela1[[#This Row],[Município]],"/",Tabela1[[#This Row],[UF]])</f>
        <v>Mambaí/GO</v>
      </c>
    </row>
    <row r="1295" spans="1:29" x14ac:dyDescent="0.25">
      <c r="A1295" s="14" t="s">
        <v>705</v>
      </c>
      <c r="B1295" s="2" t="s">
        <v>9371</v>
      </c>
      <c r="C1295" s="2" t="s">
        <v>12236</v>
      </c>
      <c r="D1295" s="2" t="s">
        <v>2252</v>
      </c>
      <c r="E1295" s="1" t="s">
        <v>2253</v>
      </c>
      <c r="F1295" s="1">
        <v>2013</v>
      </c>
      <c r="G1295" s="1">
        <v>1</v>
      </c>
      <c r="H1295" s="1" t="s">
        <v>1161</v>
      </c>
      <c r="I1295" s="1" t="s">
        <v>28</v>
      </c>
      <c r="J1295" s="1" t="s">
        <v>29</v>
      </c>
      <c r="K1295" s="1" t="str">
        <f>IF(Tabela1[[#This Row],[Situação da Obra]]="Inacabada - PC Técnica Concluída","Inacabada",Tabela1[[#This Row],[Situação da Obra]])</f>
        <v>Inacabada</v>
      </c>
      <c r="L1295" s="1" t="s">
        <v>30</v>
      </c>
      <c r="M1295" s="4">
        <v>44915</v>
      </c>
      <c r="N1295" s="5">
        <v>0.2024</v>
      </c>
      <c r="O1295" s="4">
        <v>43511</v>
      </c>
      <c r="P1295" s="1" t="s">
        <v>1935</v>
      </c>
      <c r="Q1295" s="1" t="s">
        <v>710</v>
      </c>
      <c r="R1295" s="1" t="s">
        <v>32</v>
      </c>
      <c r="S1295" s="1" t="s">
        <v>1947</v>
      </c>
      <c r="T1295" s="1" t="s">
        <v>712</v>
      </c>
      <c r="U1295" s="6">
        <v>193653.52</v>
      </c>
      <c r="V1295" s="6">
        <v>244578.14</v>
      </c>
      <c r="W1295" s="6">
        <v>0</v>
      </c>
      <c r="X1295" s="6">
        <v>244578.14</v>
      </c>
      <c r="Y1295" s="6">
        <v>5869.46</v>
      </c>
      <c r="Z1295" s="7">
        <v>44950</v>
      </c>
      <c r="AA12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95" s="35" t="str">
        <f>IFERROR(
                    _xlfn.XLOOKUP(Tabela1[[#This Row],[ID]],'Base_Solicitações MP'!B:B,'Base_Solicitações MP'!R:R),
                    "Não enviada")</f>
        <v>Aguardando Análise FNDE</v>
      </c>
      <c r="AC1295" s="15" t="str">
        <f>_xlfn.CONCAT(Tabela1[[#This Row],[Município]],"/",Tabela1[[#This Row],[UF]])</f>
        <v>Ocara/CE</v>
      </c>
    </row>
    <row r="1296" spans="1:29" x14ac:dyDescent="0.25">
      <c r="A1296" s="14" t="s">
        <v>705</v>
      </c>
      <c r="B1296" s="2" t="s">
        <v>9372</v>
      </c>
      <c r="C1296" s="2" t="s">
        <v>12237</v>
      </c>
      <c r="D1296" s="2" t="s">
        <v>2254</v>
      </c>
      <c r="E1296" s="1" t="s">
        <v>2255</v>
      </c>
      <c r="F1296" s="1">
        <v>2013</v>
      </c>
      <c r="G1296" s="1">
        <v>1</v>
      </c>
      <c r="H1296" s="1" t="s">
        <v>2256</v>
      </c>
      <c r="I1296" s="1" t="s">
        <v>184</v>
      </c>
      <c r="J1296" s="1" t="s">
        <v>29</v>
      </c>
      <c r="K1296" s="1" t="str">
        <f>IF(Tabela1[[#This Row],[Situação da Obra]]="Inacabada - PC Técnica Concluída","Inacabada",Tabela1[[#This Row],[Situação da Obra]])</f>
        <v>Inacabada</v>
      </c>
      <c r="L1296" s="1" t="s">
        <v>30</v>
      </c>
      <c r="M1296" s="4">
        <v>45044</v>
      </c>
      <c r="N1296" s="5">
        <v>0.42180000000000001</v>
      </c>
      <c r="O1296" s="4">
        <v>42560</v>
      </c>
      <c r="P1296" s="1" t="s">
        <v>1935</v>
      </c>
      <c r="Q1296" s="1" t="s">
        <v>710</v>
      </c>
      <c r="R1296" s="1" t="s">
        <v>32</v>
      </c>
      <c r="S1296" s="1" t="s">
        <v>1936</v>
      </c>
      <c r="T1296" s="1" t="s">
        <v>712</v>
      </c>
      <c r="U1296" s="6">
        <v>182290.81</v>
      </c>
      <c r="V1296" s="6">
        <v>184132.13</v>
      </c>
      <c r="W1296" s="6">
        <v>0</v>
      </c>
      <c r="X1296" s="6">
        <v>184132.13</v>
      </c>
      <c r="Y1296" s="6">
        <v>0</v>
      </c>
      <c r="Z1296" s="7">
        <v>42453</v>
      </c>
      <c r="AA12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96" s="35" t="str">
        <f>IFERROR(
                    _xlfn.XLOOKUP(Tabela1[[#This Row],[ID]],'Base_Solicitações MP'!B:B,'Base_Solicitações MP'!R:R),
                    "Não enviada")</f>
        <v>Diligência</v>
      </c>
      <c r="AC1296" s="15" t="str">
        <f>_xlfn.CONCAT(Tabela1[[#This Row],[Município]],"/",Tabela1[[#This Row],[UF]])</f>
        <v>Curralinho/PA</v>
      </c>
    </row>
    <row r="1297" spans="1:29" x14ac:dyDescent="0.25">
      <c r="A1297" s="14" t="s">
        <v>705</v>
      </c>
      <c r="B1297" s="2" t="s">
        <v>9373</v>
      </c>
      <c r="C1297" s="2" t="s">
        <v>12238</v>
      </c>
      <c r="D1297" s="2" t="s">
        <v>2257</v>
      </c>
      <c r="E1297" s="1" t="s">
        <v>2258</v>
      </c>
      <c r="F1297" s="1">
        <v>2013</v>
      </c>
      <c r="G1297" s="1">
        <v>1</v>
      </c>
      <c r="H1297" s="1" t="s">
        <v>2259</v>
      </c>
      <c r="I1297" s="1" t="s">
        <v>184</v>
      </c>
      <c r="J1297" s="1" t="s">
        <v>56</v>
      </c>
      <c r="K1297" s="1" t="str">
        <f>IF(Tabela1[[#This Row],[Situação da Obra]]="Inacabada - PC Técnica Concluída","Inacabada",Tabela1[[#This Row],[Situação da Obra]])</f>
        <v>Paralisada</v>
      </c>
      <c r="L1297" s="1" t="s">
        <v>30</v>
      </c>
      <c r="M1297" s="4">
        <v>44420</v>
      </c>
      <c r="N1297" s="5">
        <v>0.97660000000000002</v>
      </c>
      <c r="O1297" s="4">
        <v>45057</v>
      </c>
      <c r="P1297" s="1" t="s">
        <v>1935</v>
      </c>
      <c r="Q1297" s="1" t="s">
        <v>710</v>
      </c>
      <c r="R1297" s="1" t="s">
        <v>32</v>
      </c>
      <c r="S1297" s="1" t="s">
        <v>1936</v>
      </c>
      <c r="T1297" s="1" t="s">
        <v>712</v>
      </c>
      <c r="U1297" s="6">
        <v>182731.21</v>
      </c>
      <c r="V1297" s="6">
        <v>184763.61</v>
      </c>
      <c r="W1297" s="6">
        <v>0</v>
      </c>
      <c r="X1297" s="6">
        <v>184763.61</v>
      </c>
      <c r="Y1297" s="6">
        <v>3031.59</v>
      </c>
      <c r="Z1297" s="7">
        <v>45103</v>
      </c>
      <c r="AA12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297" s="35" t="str">
        <f>IFERROR(
                    _xlfn.XLOOKUP(Tabela1[[#This Row],[ID]],'Base_Solicitações MP'!B:B,'Base_Solicitações MP'!R:R),
                    "Não enviada")</f>
        <v>Não enviada</v>
      </c>
      <c r="AC1297" s="15" t="str">
        <f>_xlfn.CONCAT(Tabela1[[#This Row],[Município]],"/",Tabela1[[#This Row],[UF]])</f>
        <v>Santo Antônio do Tauá/PA</v>
      </c>
    </row>
    <row r="1298" spans="1:29" x14ac:dyDescent="0.25">
      <c r="A1298" s="14" t="s">
        <v>705</v>
      </c>
      <c r="B1298" s="2" t="s">
        <v>9374</v>
      </c>
      <c r="C1298" s="2" t="s">
        <v>12239</v>
      </c>
      <c r="D1298" s="2" t="s">
        <v>2260</v>
      </c>
      <c r="E1298" s="1" t="s">
        <v>2261</v>
      </c>
      <c r="F1298" s="1">
        <v>2013</v>
      </c>
      <c r="G1298" s="1">
        <v>1</v>
      </c>
      <c r="H1298" s="1" t="s">
        <v>2262</v>
      </c>
      <c r="I1298" s="1" t="s">
        <v>160</v>
      </c>
      <c r="J1298" s="1" t="s">
        <v>40</v>
      </c>
      <c r="K1298" s="1" t="str">
        <f>IF(Tabela1[[#This Row],[Situação da Obra]]="Inacabada - PC Técnica Concluída","Inacabada",Tabela1[[#This Row],[Situação da Obra]])</f>
        <v>Inacabada</v>
      </c>
      <c r="L1298" s="1" t="s">
        <v>30</v>
      </c>
      <c r="M1298" s="4">
        <v>43654</v>
      </c>
      <c r="N1298" s="5">
        <v>0.66379999999999995</v>
      </c>
      <c r="O1298" s="4">
        <v>43634</v>
      </c>
      <c r="P1298" s="1" t="s">
        <v>1935</v>
      </c>
      <c r="Q1298" s="1" t="s">
        <v>710</v>
      </c>
      <c r="R1298" s="1" t="s">
        <v>32</v>
      </c>
      <c r="S1298" s="1" t="s">
        <v>1936</v>
      </c>
      <c r="T1298" s="1" t="s">
        <v>712</v>
      </c>
      <c r="U1298" s="6">
        <v>179705.71</v>
      </c>
      <c r="V1298" s="6">
        <v>181495.67</v>
      </c>
      <c r="W1298" s="6">
        <v>0</v>
      </c>
      <c r="X1298" s="6">
        <v>181495.67</v>
      </c>
      <c r="Y1298" s="6">
        <v>0</v>
      </c>
      <c r="Z1298" s="7">
        <v>43460</v>
      </c>
      <c r="AA12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98" s="35" t="str">
        <f>IFERROR(
                    _xlfn.XLOOKUP(Tabela1[[#This Row],[ID]],'Base_Solicitações MP'!B:B,'Base_Solicitações MP'!R:R),
                    "Não enviada")</f>
        <v>Diligência</v>
      </c>
      <c r="AC1298" s="15" t="str">
        <f>_xlfn.CONCAT(Tabela1[[#This Row],[Município]],"/",Tabela1[[#This Row],[UF]])</f>
        <v>Aliança/PE</v>
      </c>
    </row>
    <row r="1299" spans="1:29" x14ac:dyDescent="0.25">
      <c r="A1299" s="14" t="s">
        <v>705</v>
      </c>
      <c r="B1299" s="2" t="s">
        <v>9375</v>
      </c>
      <c r="C1299" s="2" t="s">
        <v>12240</v>
      </c>
      <c r="D1299" s="3" t="s">
        <v>2263</v>
      </c>
      <c r="E1299" s="1" t="s">
        <v>2264</v>
      </c>
      <c r="F1299" s="1">
        <v>2013</v>
      </c>
      <c r="G1299" s="1">
        <v>6</v>
      </c>
      <c r="H1299" s="1" t="s">
        <v>179</v>
      </c>
      <c r="I1299" s="1" t="s">
        <v>129</v>
      </c>
      <c r="J1299" s="1" t="s">
        <v>56</v>
      </c>
      <c r="K1299" s="1" t="str">
        <f>IF(Tabela1[[#This Row],[Situação da Obra]]="Inacabada - PC Técnica Concluída","Inacabada",Tabela1[[#This Row],[Situação da Obra]])</f>
        <v>Paralisada</v>
      </c>
      <c r="L1299" s="1" t="s">
        <v>30</v>
      </c>
      <c r="M1299" s="4">
        <v>43585</v>
      </c>
      <c r="N1299" s="5">
        <v>1.03E-2</v>
      </c>
      <c r="O1299" s="4">
        <v>44993</v>
      </c>
      <c r="P1299" s="1" t="s">
        <v>31</v>
      </c>
      <c r="Q1299" s="1" t="s">
        <v>710</v>
      </c>
      <c r="R1299" s="1" t="s">
        <v>32</v>
      </c>
      <c r="S1299" s="1" t="s">
        <v>739</v>
      </c>
      <c r="T1299" s="1" t="s">
        <v>34</v>
      </c>
      <c r="U1299" s="6">
        <v>1657500.55</v>
      </c>
      <c r="V1299" s="6">
        <v>1185755.8400000001</v>
      </c>
      <c r="W1299" s="6">
        <v>0</v>
      </c>
      <c r="X1299" s="6">
        <v>1185755.8400000001</v>
      </c>
      <c r="Y1299" s="6">
        <v>67144.31</v>
      </c>
      <c r="Z1299" s="7">
        <v>45203</v>
      </c>
      <c r="AA12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299" s="35" t="str">
        <f>IFERROR(
                    _xlfn.XLOOKUP(Tabela1[[#This Row],[ID]],'Base_Solicitações MP'!B:B,'Base_Solicitações MP'!R:R),
                    "Não enviada")</f>
        <v>Diligência</v>
      </c>
      <c r="AC1299" s="15" t="str">
        <f>_xlfn.CONCAT(Tabela1[[#This Row],[Município]],"/",Tabela1[[#This Row],[UF]])</f>
        <v>Natal/RN</v>
      </c>
    </row>
    <row r="1300" spans="1:29" x14ac:dyDescent="0.25">
      <c r="A1300" s="14" t="s">
        <v>705</v>
      </c>
      <c r="B1300" s="2" t="s">
        <v>9376</v>
      </c>
      <c r="C1300" s="2" t="s">
        <v>12241</v>
      </c>
      <c r="D1300" s="3" t="s">
        <v>2263</v>
      </c>
      <c r="E1300" s="1" t="s">
        <v>2264</v>
      </c>
      <c r="F1300" s="1">
        <v>2013</v>
      </c>
      <c r="G1300" s="1">
        <v>6</v>
      </c>
      <c r="H1300" s="1" t="s">
        <v>179</v>
      </c>
      <c r="I1300" s="1" t="s">
        <v>129</v>
      </c>
      <c r="J1300" s="1" t="s">
        <v>56</v>
      </c>
      <c r="K1300" s="1" t="str">
        <f>IF(Tabela1[[#This Row],[Situação da Obra]]="Inacabada - PC Técnica Concluída","Inacabada",Tabela1[[#This Row],[Situação da Obra]])</f>
        <v>Paralisada</v>
      </c>
      <c r="L1300" s="1" t="s">
        <v>30</v>
      </c>
      <c r="M1300" s="4">
        <v>44510</v>
      </c>
      <c r="N1300" s="5">
        <v>0.6079</v>
      </c>
      <c r="O1300" s="4">
        <v>44993</v>
      </c>
      <c r="P1300" s="1" t="s">
        <v>31</v>
      </c>
      <c r="Q1300" s="1" t="s">
        <v>710</v>
      </c>
      <c r="R1300" s="1" t="s">
        <v>32</v>
      </c>
      <c r="S1300" s="1" t="s">
        <v>739</v>
      </c>
      <c r="T1300" s="1" t="s">
        <v>34</v>
      </c>
      <c r="U1300" s="6">
        <v>1465250.28</v>
      </c>
      <c r="V1300" s="6">
        <v>1185755.8400000001</v>
      </c>
      <c r="W1300" s="6">
        <v>0</v>
      </c>
      <c r="X1300" s="6">
        <v>1185755.8400000001</v>
      </c>
      <c r="Y1300" s="6">
        <v>67144.31</v>
      </c>
      <c r="Z1300" s="7">
        <v>45203</v>
      </c>
      <c r="AA13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00" s="35" t="str">
        <f>IFERROR(
                    _xlfn.XLOOKUP(Tabela1[[#This Row],[ID]],'Base_Solicitações MP'!B:B,'Base_Solicitações MP'!R:R),
                    "Não enviada")</f>
        <v>Diligência</v>
      </c>
      <c r="AC1300" s="15" t="str">
        <f>_xlfn.CONCAT(Tabela1[[#This Row],[Município]],"/",Tabela1[[#This Row],[UF]])</f>
        <v>Natal/RN</v>
      </c>
    </row>
    <row r="1301" spans="1:29" x14ac:dyDescent="0.25">
      <c r="A1301" s="14" t="s">
        <v>705</v>
      </c>
      <c r="B1301" s="2" t="s">
        <v>9377</v>
      </c>
      <c r="C1301" s="2" t="s">
        <v>12242</v>
      </c>
      <c r="D1301" s="3" t="s">
        <v>2265</v>
      </c>
      <c r="E1301" s="1" t="s">
        <v>2266</v>
      </c>
      <c r="F1301" s="1">
        <v>2013</v>
      </c>
      <c r="G1301" s="1">
        <v>20</v>
      </c>
      <c r="H1301" s="1" t="s">
        <v>2267</v>
      </c>
      <c r="I1301" s="1" t="s">
        <v>52</v>
      </c>
      <c r="J1301" s="1" t="s">
        <v>40</v>
      </c>
      <c r="K1301" s="1" t="str">
        <f>IF(Tabela1[[#This Row],[Situação da Obra]]="Inacabada - PC Técnica Concluída","Inacabada",Tabela1[[#This Row],[Situação da Obra]])</f>
        <v>Inacabada</v>
      </c>
      <c r="L1301" s="1" t="s">
        <v>30</v>
      </c>
      <c r="M1301" s="4">
        <v>45005</v>
      </c>
      <c r="N1301" s="5">
        <v>8.1699999999999995E-2</v>
      </c>
      <c r="O1301" s="4">
        <v>43755</v>
      </c>
      <c r="P1301" s="1" t="s">
        <v>31</v>
      </c>
      <c r="Q1301" s="1" t="s">
        <v>710</v>
      </c>
      <c r="R1301" s="1" t="s">
        <v>32</v>
      </c>
      <c r="S1301" s="1" t="s">
        <v>353</v>
      </c>
      <c r="T1301" s="1" t="s">
        <v>34</v>
      </c>
      <c r="U1301" s="6">
        <v>1660089.89</v>
      </c>
      <c r="V1301" s="6">
        <v>1660089.89</v>
      </c>
      <c r="W1301" s="6">
        <v>0</v>
      </c>
      <c r="X1301" s="6">
        <v>1660089.89</v>
      </c>
      <c r="Y1301" s="6">
        <v>1760486.77</v>
      </c>
      <c r="Z1301" s="7">
        <v>44960</v>
      </c>
      <c r="AA13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01" s="35" t="str">
        <f>IFERROR(
                    _xlfn.XLOOKUP(Tabela1[[#This Row],[ID]],'Base_Solicitações MP'!B:B,'Base_Solicitações MP'!R:R),
                    "Não enviada")</f>
        <v>Não enviada</v>
      </c>
      <c r="AC1301" s="15" t="str">
        <f>_xlfn.CONCAT(Tabela1[[#This Row],[Município]],"/",Tabela1[[#This Row],[UF]])</f>
        <v>João Pessoa/PB</v>
      </c>
    </row>
    <row r="1302" spans="1:29" x14ac:dyDescent="0.25">
      <c r="A1302" s="14" t="s">
        <v>705</v>
      </c>
      <c r="B1302" s="2" t="s">
        <v>9378</v>
      </c>
      <c r="C1302" s="2" t="s">
        <v>12243</v>
      </c>
      <c r="D1302" s="3" t="s">
        <v>2265</v>
      </c>
      <c r="E1302" s="1" t="s">
        <v>2266</v>
      </c>
      <c r="F1302" s="1">
        <v>2013</v>
      </c>
      <c r="G1302" s="1">
        <v>20</v>
      </c>
      <c r="H1302" s="1" t="s">
        <v>2267</v>
      </c>
      <c r="I1302" s="1" t="s">
        <v>52</v>
      </c>
      <c r="J1302" s="1" t="s">
        <v>40</v>
      </c>
      <c r="K1302" s="1" t="str">
        <f>IF(Tabela1[[#This Row],[Situação da Obra]]="Inacabada - PC Técnica Concluída","Inacabada",Tabela1[[#This Row],[Situação da Obra]])</f>
        <v>Inacabada</v>
      </c>
      <c r="L1302" s="1" t="s">
        <v>30</v>
      </c>
      <c r="M1302" s="4">
        <v>45005</v>
      </c>
      <c r="N1302" s="5">
        <v>8.5400000000000004E-2</v>
      </c>
      <c r="O1302" s="4">
        <v>43755</v>
      </c>
      <c r="P1302" s="1" t="s">
        <v>31</v>
      </c>
      <c r="Q1302" s="1" t="s">
        <v>710</v>
      </c>
      <c r="R1302" s="1" t="s">
        <v>32</v>
      </c>
      <c r="S1302" s="1" t="s">
        <v>353</v>
      </c>
      <c r="T1302" s="1" t="s">
        <v>34</v>
      </c>
      <c r="U1302" s="6">
        <v>1661073.89</v>
      </c>
      <c r="V1302" s="6">
        <v>1661073.89</v>
      </c>
      <c r="W1302" s="6">
        <v>0</v>
      </c>
      <c r="X1302" s="6">
        <v>1661073.89</v>
      </c>
      <c r="Y1302" s="6">
        <v>1760486.77</v>
      </c>
      <c r="Z1302" s="7">
        <v>44960</v>
      </c>
      <c r="AA13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02" s="35" t="str">
        <f>IFERROR(
                    _xlfn.XLOOKUP(Tabela1[[#This Row],[ID]],'Base_Solicitações MP'!B:B,'Base_Solicitações MP'!R:R),
                    "Não enviada")</f>
        <v>Não enviada</v>
      </c>
      <c r="AC1302" s="15" t="str">
        <f>_xlfn.CONCAT(Tabela1[[#This Row],[Município]],"/",Tabela1[[#This Row],[UF]])</f>
        <v>João Pessoa/PB</v>
      </c>
    </row>
    <row r="1303" spans="1:29" x14ac:dyDescent="0.25">
      <c r="A1303" s="14" t="s">
        <v>24</v>
      </c>
      <c r="B1303" s="2" t="s">
        <v>9379</v>
      </c>
      <c r="C1303" s="2" t="s">
        <v>25</v>
      </c>
      <c r="D1303" s="2" t="s">
        <v>215</v>
      </c>
      <c r="E1303" s="1">
        <v>700219</v>
      </c>
      <c r="F1303" s="1">
        <v>2008</v>
      </c>
      <c r="G1303" s="1">
        <v>31</v>
      </c>
      <c r="H1303" s="1" t="s">
        <v>1493</v>
      </c>
      <c r="I1303" s="1" t="s">
        <v>184</v>
      </c>
      <c r="J1303" s="1" t="s">
        <v>56</v>
      </c>
      <c r="K1303" s="1" t="str">
        <f>IF(Tabela1[[#This Row],[Situação da Obra]]="Inacabada - PC Técnica Concluída","Inacabada",Tabela1[[#This Row],[Situação da Obra]])</f>
        <v>Paralisada</v>
      </c>
      <c r="L1303" s="1" t="s">
        <v>30</v>
      </c>
      <c r="M1303" s="4">
        <v>42352</v>
      </c>
      <c r="N1303" s="5">
        <v>0.74439999999999995</v>
      </c>
      <c r="O1303" s="4">
        <v>44726</v>
      </c>
      <c r="P1303" s="1" t="s">
        <v>199</v>
      </c>
      <c r="Q1303" s="1" t="s">
        <v>25</v>
      </c>
      <c r="R1303" s="1" t="s">
        <v>168</v>
      </c>
      <c r="S1303" s="1" t="s">
        <v>169</v>
      </c>
      <c r="T1303" s="1" t="s">
        <v>169</v>
      </c>
      <c r="U1303" s="6">
        <v>542619.28</v>
      </c>
      <c r="V1303" s="6">
        <v>621017.41935483867</v>
      </c>
      <c r="W1303" s="6">
        <v>6272.9032258064517</v>
      </c>
      <c r="X1303" s="6">
        <v>173220.86</v>
      </c>
      <c r="Y1303" s="6" t="s">
        <v>41</v>
      </c>
      <c r="Z1303" s="7">
        <v>45035</v>
      </c>
      <c r="AA13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03" s="35" t="str">
        <f>IFERROR(
                    _xlfn.XLOOKUP(Tabela1[[#This Row],[ID]],'Base_Solicitações MP'!B:B,'Base_Solicitações MP'!R:R),
                    "Não enviada")</f>
        <v>Diligência</v>
      </c>
      <c r="AC1303" s="15" t="str">
        <f>_xlfn.CONCAT(Tabela1[[#This Row],[Município]],"/",Tabela1[[#This Row],[UF]])</f>
        <v>Novo Repartimento/PA</v>
      </c>
    </row>
    <row r="1304" spans="1:29" x14ac:dyDescent="0.25">
      <c r="A1304" s="14" t="s">
        <v>24</v>
      </c>
      <c r="B1304" s="2" t="s">
        <v>9380</v>
      </c>
      <c r="C1304" s="2" t="s">
        <v>25</v>
      </c>
      <c r="D1304" s="2" t="s">
        <v>215</v>
      </c>
      <c r="E1304" s="1">
        <v>700219</v>
      </c>
      <c r="F1304" s="1">
        <v>2008</v>
      </c>
      <c r="G1304" s="1">
        <v>31</v>
      </c>
      <c r="H1304" s="1" t="s">
        <v>183</v>
      </c>
      <c r="I1304" s="1" t="s">
        <v>184</v>
      </c>
      <c r="J1304" s="1" t="s">
        <v>56</v>
      </c>
      <c r="K1304" s="1" t="str">
        <f>IF(Tabela1[[#This Row],[Situação da Obra]]="Inacabada - PC Técnica Concluída","Inacabada",Tabela1[[#This Row],[Situação da Obra]])</f>
        <v>Paralisada</v>
      </c>
      <c r="L1304" s="1" t="s">
        <v>30</v>
      </c>
      <c r="M1304" s="4">
        <v>41995</v>
      </c>
      <c r="N1304" s="5">
        <v>0.52259999999999995</v>
      </c>
      <c r="O1304" s="4">
        <v>44726</v>
      </c>
      <c r="P1304" s="1" t="s">
        <v>199</v>
      </c>
      <c r="Q1304" s="1" t="s">
        <v>25</v>
      </c>
      <c r="R1304" s="1" t="s">
        <v>168</v>
      </c>
      <c r="S1304" s="1" t="s">
        <v>169</v>
      </c>
      <c r="T1304" s="1" t="s">
        <v>169</v>
      </c>
      <c r="U1304" s="6">
        <v>326664.14</v>
      </c>
      <c r="V1304" s="6">
        <v>621017.41935483867</v>
      </c>
      <c r="W1304" s="6">
        <v>6272.9032258064517</v>
      </c>
      <c r="X1304" s="6">
        <v>173220.86</v>
      </c>
      <c r="Y1304" s="6" t="s">
        <v>41</v>
      </c>
      <c r="Z1304" s="7">
        <v>45035</v>
      </c>
      <c r="AA13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04" s="35" t="str">
        <f>IFERROR(
                    _xlfn.XLOOKUP(Tabela1[[#This Row],[ID]],'Base_Solicitações MP'!B:B,'Base_Solicitações MP'!R:R),
                    "Não enviada")</f>
        <v>Aguardando Análise FNDE</v>
      </c>
      <c r="AC1304" s="15" t="str">
        <f>_xlfn.CONCAT(Tabela1[[#This Row],[Município]],"/",Tabela1[[#This Row],[UF]])</f>
        <v>Salvaterra/PA</v>
      </c>
    </row>
    <row r="1305" spans="1:29" x14ac:dyDescent="0.25">
      <c r="A1305" s="14" t="s">
        <v>24</v>
      </c>
      <c r="B1305" s="2" t="s">
        <v>9381</v>
      </c>
      <c r="C1305" s="2" t="s">
        <v>25</v>
      </c>
      <c r="D1305" s="3" t="s">
        <v>215</v>
      </c>
      <c r="E1305" s="1">
        <v>700219</v>
      </c>
      <c r="F1305" s="1">
        <v>2008</v>
      </c>
      <c r="G1305" s="1">
        <v>31</v>
      </c>
      <c r="H1305" s="1" t="s">
        <v>425</v>
      </c>
      <c r="I1305" s="1" t="s">
        <v>184</v>
      </c>
      <c r="J1305" s="1" t="s">
        <v>56</v>
      </c>
      <c r="K1305" s="1" t="str">
        <f>IF(Tabela1[[#This Row],[Situação da Obra]]="Inacabada - PC Técnica Concluída","Inacabada",Tabela1[[#This Row],[Situação da Obra]])</f>
        <v>Paralisada</v>
      </c>
      <c r="L1305" s="1" t="s">
        <v>30</v>
      </c>
      <c r="M1305" s="4">
        <v>41852</v>
      </c>
      <c r="N1305" s="5">
        <v>0.71509999999999996</v>
      </c>
      <c r="O1305" s="4">
        <v>44931</v>
      </c>
      <c r="P1305" s="1" t="s">
        <v>199</v>
      </c>
      <c r="Q1305" s="1" t="s">
        <v>25</v>
      </c>
      <c r="R1305" s="1" t="s">
        <v>168</v>
      </c>
      <c r="S1305" s="1" t="s">
        <v>218</v>
      </c>
      <c r="T1305" s="1" t="s">
        <v>218</v>
      </c>
      <c r="U1305" s="6">
        <v>896696.84</v>
      </c>
      <c r="V1305" s="6">
        <v>621017.41935483867</v>
      </c>
      <c r="W1305" s="6">
        <v>6272.9032258064517</v>
      </c>
      <c r="X1305" s="6">
        <v>627290.31000000006</v>
      </c>
      <c r="Y1305" s="6" t="s">
        <v>41</v>
      </c>
      <c r="Z1305" s="7">
        <v>45035</v>
      </c>
      <c r="AA13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05" s="35" t="str">
        <f>IFERROR(
                    _xlfn.XLOOKUP(Tabela1[[#This Row],[ID]],'Base_Solicitações MP'!B:B,'Base_Solicitações MP'!R:R),
                    "Não enviada")</f>
        <v>Diligência</v>
      </c>
      <c r="AC1305" s="15" t="str">
        <f>_xlfn.CONCAT(Tabela1[[#This Row],[Município]],"/",Tabela1[[#This Row],[UF]])</f>
        <v>Santarém/PA</v>
      </c>
    </row>
    <row r="1306" spans="1:29" x14ac:dyDescent="0.25">
      <c r="A1306" s="14" t="s">
        <v>24</v>
      </c>
      <c r="B1306" s="2" t="s">
        <v>9382</v>
      </c>
      <c r="C1306" s="2" t="s">
        <v>25</v>
      </c>
      <c r="D1306" s="2" t="s">
        <v>215</v>
      </c>
      <c r="E1306" s="1">
        <v>700219</v>
      </c>
      <c r="F1306" s="1">
        <v>2008</v>
      </c>
      <c r="G1306" s="1">
        <v>31</v>
      </c>
      <c r="H1306" s="1" t="s">
        <v>185</v>
      </c>
      <c r="I1306" s="1" t="s">
        <v>184</v>
      </c>
      <c r="J1306" s="1" t="s">
        <v>56</v>
      </c>
      <c r="K1306" s="1" t="str">
        <f>IF(Tabela1[[#This Row],[Situação da Obra]]="Inacabada - PC Técnica Concluída","Inacabada",Tabela1[[#This Row],[Situação da Obra]])</f>
        <v>Paralisada</v>
      </c>
      <c r="L1306" s="1" t="s">
        <v>30</v>
      </c>
      <c r="M1306" s="4">
        <v>43045</v>
      </c>
      <c r="N1306" s="5">
        <v>0.79859999999999998</v>
      </c>
      <c r="O1306" s="4">
        <v>44797</v>
      </c>
      <c r="P1306" s="1" t="s">
        <v>199</v>
      </c>
      <c r="Q1306" s="1" t="s">
        <v>25</v>
      </c>
      <c r="R1306" s="1" t="s">
        <v>168</v>
      </c>
      <c r="S1306" s="1" t="s">
        <v>169</v>
      </c>
      <c r="T1306" s="1" t="s">
        <v>169</v>
      </c>
      <c r="U1306" s="6">
        <v>718414.82</v>
      </c>
      <c r="V1306" s="6">
        <v>621017.41935483867</v>
      </c>
      <c r="W1306" s="6">
        <v>6272.9032258064517</v>
      </c>
      <c r="X1306" s="6">
        <v>173220.86</v>
      </c>
      <c r="Y1306" s="6" t="s">
        <v>41</v>
      </c>
      <c r="Z1306" s="7">
        <v>45035</v>
      </c>
      <c r="AA13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06" s="35" t="str">
        <f>IFERROR(
                    _xlfn.XLOOKUP(Tabela1[[#This Row],[ID]],'Base_Solicitações MP'!B:B,'Base_Solicitações MP'!R:R),
                    "Não enviada")</f>
        <v>Em Cadastramento</v>
      </c>
      <c r="AC1306" s="15" t="str">
        <f>_xlfn.CONCAT(Tabela1[[#This Row],[Município]],"/",Tabela1[[#This Row],[UF]])</f>
        <v>Castanhal/PA</v>
      </c>
    </row>
    <row r="1307" spans="1:29" x14ac:dyDescent="0.25">
      <c r="A1307" s="14" t="s">
        <v>705</v>
      </c>
      <c r="B1307" s="2" t="s">
        <v>9383</v>
      </c>
      <c r="C1307" s="2" t="s">
        <v>12244</v>
      </c>
      <c r="D1307" s="3" t="s">
        <v>2268</v>
      </c>
      <c r="E1307" s="1" t="s">
        <v>2269</v>
      </c>
      <c r="F1307" s="1">
        <v>2013</v>
      </c>
      <c r="G1307" s="1">
        <v>1</v>
      </c>
      <c r="H1307" s="1" t="s">
        <v>487</v>
      </c>
      <c r="I1307" s="1" t="s">
        <v>82</v>
      </c>
      <c r="J1307" s="1" t="s">
        <v>29</v>
      </c>
      <c r="K1307" s="1" t="str">
        <f>IF(Tabela1[[#This Row],[Situação da Obra]]="Inacabada - PC Técnica Concluída","Inacabada",Tabela1[[#This Row],[Situação da Obra]])</f>
        <v>Inacabada</v>
      </c>
      <c r="L1307" s="1" t="s">
        <v>30</v>
      </c>
      <c r="M1307" s="4">
        <v>44915</v>
      </c>
      <c r="N1307" s="5">
        <v>0.45650000000000002</v>
      </c>
      <c r="O1307" s="4">
        <v>43780</v>
      </c>
      <c r="P1307" s="1" t="s">
        <v>709</v>
      </c>
      <c r="Q1307" s="1" t="s">
        <v>710</v>
      </c>
      <c r="R1307" s="1" t="s">
        <v>32</v>
      </c>
      <c r="S1307" s="1" t="s">
        <v>716</v>
      </c>
      <c r="T1307" s="1" t="s">
        <v>712</v>
      </c>
      <c r="U1307" s="6">
        <v>324670.90000000002</v>
      </c>
      <c r="V1307" s="6">
        <v>496972.22</v>
      </c>
      <c r="W1307" s="6">
        <v>0</v>
      </c>
      <c r="X1307" s="6">
        <v>496972.22</v>
      </c>
      <c r="Y1307" s="6">
        <v>18577.16</v>
      </c>
      <c r="Z1307" s="7">
        <v>43858</v>
      </c>
      <c r="AA13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07" s="35" t="str">
        <f>IFERROR(
                    _xlfn.XLOOKUP(Tabela1[[#This Row],[ID]],'Base_Solicitações MP'!B:B,'Base_Solicitações MP'!R:R),
                    "Não enviada")</f>
        <v>Aguardando Análise FNDE</v>
      </c>
      <c r="AC1307" s="15" t="str">
        <f>_xlfn.CONCAT(Tabela1[[#This Row],[Município]],"/",Tabela1[[#This Row],[UF]])</f>
        <v>Entre Rios/BA</v>
      </c>
    </row>
    <row r="1308" spans="1:29" x14ac:dyDescent="0.25">
      <c r="A1308" s="14" t="s">
        <v>705</v>
      </c>
      <c r="B1308" s="2" t="s">
        <v>9384</v>
      </c>
      <c r="C1308" s="2" t="s">
        <v>12245</v>
      </c>
      <c r="D1308" s="3" t="s">
        <v>2270</v>
      </c>
      <c r="E1308" s="1" t="s">
        <v>2271</v>
      </c>
      <c r="F1308" s="1">
        <v>2013</v>
      </c>
      <c r="G1308" s="1">
        <v>2</v>
      </c>
      <c r="H1308" s="1" t="s">
        <v>2272</v>
      </c>
      <c r="I1308" s="1" t="s">
        <v>82</v>
      </c>
      <c r="J1308" s="1" t="s">
        <v>29</v>
      </c>
      <c r="K1308" s="1" t="str">
        <f>IF(Tabela1[[#This Row],[Situação da Obra]]="Inacabada - PC Técnica Concluída","Inacabada",Tabela1[[#This Row],[Situação da Obra]])</f>
        <v>Inacabada</v>
      </c>
      <c r="L1308" s="1" t="s">
        <v>30</v>
      </c>
      <c r="M1308" s="4">
        <v>44915</v>
      </c>
      <c r="N1308" s="5">
        <v>0.6855</v>
      </c>
      <c r="O1308" s="4">
        <v>43475</v>
      </c>
      <c r="P1308" s="1" t="s">
        <v>709</v>
      </c>
      <c r="Q1308" s="1" t="s">
        <v>710</v>
      </c>
      <c r="R1308" s="1" t="s">
        <v>32</v>
      </c>
      <c r="S1308" s="1" t="s">
        <v>716</v>
      </c>
      <c r="T1308" s="1" t="s">
        <v>712</v>
      </c>
      <c r="U1308" s="6">
        <v>291182.73</v>
      </c>
      <c r="V1308" s="6">
        <v>510000</v>
      </c>
      <c r="W1308" s="6">
        <v>0</v>
      </c>
      <c r="X1308" s="6">
        <v>510000</v>
      </c>
      <c r="Y1308" s="6">
        <v>4680.22</v>
      </c>
      <c r="Z1308" s="7">
        <v>43605</v>
      </c>
      <c r="AA13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08" s="35" t="str">
        <f>IFERROR(
                    _xlfn.XLOOKUP(Tabela1[[#This Row],[ID]],'Base_Solicitações MP'!B:B,'Base_Solicitações MP'!R:R),
                    "Não enviada")</f>
        <v>Não enviada</v>
      </c>
      <c r="AC1308" s="15" t="str">
        <f>_xlfn.CONCAT(Tabela1[[#This Row],[Município]],"/",Tabela1[[#This Row],[UF]])</f>
        <v>Guaratinga/BA</v>
      </c>
    </row>
    <row r="1309" spans="1:29" x14ac:dyDescent="0.25">
      <c r="A1309" s="14" t="s">
        <v>705</v>
      </c>
      <c r="B1309" s="2" t="s">
        <v>9385</v>
      </c>
      <c r="C1309" s="2" t="s">
        <v>12246</v>
      </c>
      <c r="D1309" s="3" t="s">
        <v>2270</v>
      </c>
      <c r="E1309" s="1" t="s">
        <v>2271</v>
      </c>
      <c r="F1309" s="1">
        <v>2013</v>
      </c>
      <c r="G1309" s="1">
        <v>2</v>
      </c>
      <c r="H1309" s="1" t="s">
        <v>2272</v>
      </c>
      <c r="I1309" s="1" t="s">
        <v>82</v>
      </c>
      <c r="J1309" s="1" t="s">
        <v>29</v>
      </c>
      <c r="K1309" s="1" t="str">
        <f>IF(Tabela1[[#This Row],[Situação da Obra]]="Inacabada - PC Técnica Concluída","Inacabada",Tabela1[[#This Row],[Situação da Obra]])</f>
        <v>Inacabada</v>
      </c>
      <c r="L1309" s="1" t="s">
        <v>30</v>
      </c>
      <c r="M1309" s="4">
        <v>44915</v>
      </c>
      <c r="N1309" s="5">
        <v>0.6038</v>
      </c>
      <c r="O1309" s="4">
        <v>43475</v>
      </c>
      <c r="P1309" s="1" t="s">
        <v>709</v>
      </c>
      <c r="Q1309" s="1" t="s">
        <v>710</v>
      </c>
      <c r="R1309" s="1" t="s">
        <v>32</v>
      </c>
      <c r="S1309" s="1" t="s">
        <v>716</v>
      </c>
      <c r="T1309" s="1" t="s">
        <v>712</v>
      </c>
      <c r="U1309" s="6">
        <v>254798.15</v>
      </c>
      <c r="V1309" s="6">
        <v>510000</v>
      </c>
      <c r="W1309" s="6">
        <v>0</v>
      </c>
      <c r="X1309" s="6">
        <v>510000</v>
      </c>
      <c r="Y1309" s="6">
        <v>4680.22</v>
      </c>
      <c r="Z1309" s="7">
        <v>43605</v>
      </c>
      <c r="AA13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09" s="35" t="str">
        <f>IFERROR(
                    _xlfn.XLOOKUP(Tabela1[[#This Row],[ID]],'Base_Solicitações MP'!B:B,'Base_Solicitações MP'!R:R),
                    "Não enviada")</f>
        <v>Não enviada</v>
      </c>
      <c r="AC1309" s="15" t="str">
        <f>_xlfn.CONCAT(Tabela1[[#This Row],[Município]],"/",Tabela1[[#This Row],[UF]])</f>
        <v>Guaratinga/BA</v>
      </c>
    </row>
    <row r="1310" spans="1:29" x14ac:dyDescent="0.25">
      <c r="A1310" s="14" t="s">
        <v>705</v>
      </c>
      <c r="B1310" s="2" t="s">
        <v>9386</v>
      </c>
      <c r="C1310" s="2" t="s">
        <v>12247</v>
      </c>
      <c r="D1310" s="3" t="s">
        <v>2273</v>
      </c>
      <c r="E1310" s="1" t="s">
        <v>2274</v>
      </c>
      <c r="F1310" s="1">
        <v>2013</v>
      </c>
      <c r="G1310" s="1">
        <v>2</v>
      </c>
      <c r="H1310" s="1" t="s">
        <v>1235</v>
      </c>
      <c r="I1310" s="1" t="s">
        <v>82</v>
      </c>
      <c r="J1310" s="1" t="s">
        <v>56</v>
      </c>
      <c r="K1310" s="1" t="str">
        <f>IF(Tabela1[[#This Row],[Situação da Obra]]="Inacabada - PC Técnica Concluída","Inacabada",Tabela1[[#This Row],[Situação da Obra]])</f>
        <v>Paralisada</v>
      </c>
      <c r="L1310" s="1" t="s">
        <v>30</v>
      </c>
      <c r="M1310" s="4">
        <v>44643</v>
      </c>
      <c r="N1310" s="5">
        <v>0.76039999999999996</v>
      </c>
      <c r="O1310" s="4">
        <v>45028</v>
      </c>
      <c r="P1310" s="1" t="s">
        <v>709</v>
      </c>
      <c r="Q1310" s="1" t="s">
        <v>710</v>
      </c>
      <c r="R1310" s="1" t="s">
        <v>32</v>
      </c>
      <c r="S1310" s="1" t="s">
        <v>716</v>
      </c>
      <c r="T1310" s="1" t="s">
        <v>712</v>
      </c>
      <c r="U1310" s="6">
        <v>506613.09</v>
      </c>
      <c r="V1310" s="6">
        <v>509930.5</v>
      </c>
      <c r="W1310" s="6">
        <v>0</v>
      </c>
      <c r="X1310" s="6">
        <v>509930.5</v>
      </c>
      <c r="Y1310" s="6">
        <v>87905.29</v>
      </c>
      <c r="Z1310" s="7">
        <v>45138</v>
      </c>
      <c r="AA13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10" s="35" t="str">
        <f>IFERROR(
                    _xlfn.XLOOKUP(Tabela1[[#This Row],[ID]],'Base_Solicitações MP'!B:B,'Base_Solicitações MP'!R:R),
                    "Não enviada")</f>
        <v>Diligência</v>
      </c>
      <c r="AC1310" s="15" t="str">
        <f>_xlfn.CONCAT(Tabela1[[#This Row],[Município]],"/",Tabela1[[#This Row],[UF]])</f>
        <v>Mansidão/BA</v>
      </c>
    </row>
    <row r="1311" spans="1:29" x14ac:dyDescent="0.25">
      <c r="A1311" s="14" t="s">
        <v>705</v>
      </c>
      <c r="B1311" s="2" t="s">
        <v>9387</v>
      </c>
      <c r="C1311" s="2" t="s">
        <v>12248</v>
      </c>
      <c r="D1311" s="3" t="s">
        <v>2275</v>
      </c>
      <c r="E1311" s="1" t="s">
        <v>2276</v>
      </c>
      <c r="F1311" s="1">
        <v>2013</v>
      </c>
      <c r="G1311" s="1">
        <v>1</v>
      </c>
      <c r="H1311" s="1" t="s">
        <v>1373</v>
      </c>
      <c r="I1311" s="1" t="s">
        <v>82</v>
      </c>
      <c r="J1311" s="1" t="s">
        <v>29</v>
      </c>
      <c r="K1311" s="1" t="str">
        <f>IF(Tabela1[[#This Row],[Situação da Obra]]="Inacabada - PC Técnica Concluída","Inacabada",Tabela1[[#This Row],[Situação da Obra]])</f>
        <v>Inacabada</v>
      </c>
      <c r="L1311" s="1" t="s">
        <v>30</v>
      </c>
      <c r="M1311" s="4">
        <v>44915</v>
      </c>
      <c r="N1311" s="5">
        <v>0.3775</v>
      </c>
      <c r="O1311" s="4">
        <v>42860</v>
      </c>
      <c r="P1311" s="1" t="s">
        <v>709</v>
      </c>
      <c r="Q1311" s="1" t="s">
        <v>710</v>
      </c>
      <c r="R1311" s="1" t="s">
        <v>32</v>
      </c>
      <c r="S1311" s="1" t="s">
        <v>716</v>
      </c>
      <c r="T1311" s="1" t="s">
        <v>712</v>
      </c>
      <c r="U1311" s="6">
        <v>365820.25</v>
      </c>
      <c r="V1311" s="6">
        <v>504474.77</v>
      </c>
      <c r="W1311" s="6">
        <v>0</v>
      </c>
      <c r="X1311" s="6">
        <v>504474.77</v>
      </c>
      <c r="Y1311" s="6">
        <v>4166.2299999999996</v>
      </c>
      <c r="Z1311" s="7">
        <v>45053</v>
      </c>
      <c r="AA13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11" s="35" t="str">
        <f>IFERROR(
                    _xlfn.XLOOKUP(Tabela1[[#This Row],[ID]],'Base_Solicitações MP'!B:B,'Base_Solicitações MP'!R:R),
                    "Não enviada")</f>
        <v>Diligência</v>
      </c>
      <c r="AC1311" s="15" t="str">
        <f>_xlfn.CONCAT(Tabela1[[#This Row],[Município]],"/",Tabela1[[#This Row],[UF]])</f>
        <v>Presidente Tancredo Neves/BA</v>
      </c>
    </row>
    <row r="1312" spans="1:29" x14ac:dyDescent="0.25">
      <c r="A1312" s="14" t="s">
        <v>705</v>
      </c>
      <c r="B1312" s="2" t="s">
        <v>9388</v>
      </c>
      <c r="C1312" s="2" t="s">
        <v>12249</v>
      </c>
      <c r="D1312" s="3" t="s">
        <v>2277</v>
      </c>
      <c r="E1312" s="1" t="s">
        <v>2278</v>
      </c>
      <c r="F1312" s="1">
        <v>2013</v>
      </c>
      <c r="G1312" s="1">
        <v>1</v>
      </c>
      <c r="H1312" s="1" t="s">
        <v>2279</v>
      </c>
      <c r="I1312" s="1" t="s">
        <v>82</v>
      </c>
      <c r="J1312" s="1" t="s">
        <v>29</v>
      </c>
      <c r="K1312" s="1" t="str">
        <f>IF(Tabela1[[#This Row],[Situação da Obra]]="Inacabada - PC Técnica Concluída","Inacabada",Tabela1[[#This Row],[Situação da Obra]])</f>
        <v>Inacabada</v>
      </c>
      <c r="L1312" s="1" t="s">
        <v>30</v>
      </c>
      <c r="M1312" s="4">
        <v>44915</v>
      </c>
      <c r="N1312" s="5">
        <v>0.24579999999999999</v>
      </c>
      <c r="O1312" s="4">
        <v>43553</v>
      </c>
      <c r="P1312" s="1" t="s">
        <v>709</v>
      </c>
      <c r="Q1312" s="1" t="s">
        <v>710</v>
      </c>
      <c r="R1312" s="1" t="s">
        <v>32</v>
      </c>
      <c r="S1312" s="1" t="s">
        <v>716</v>
      </c>
      <c r="T1312" s="1" t="s">
        <v>712</v>
      </c>
      <c r="U1312" s="6">
        <v>509764.74</v>
      </c>
      <c r="V1312" s="6">
        <v>509764.74</v>
      </c>
      <c r="W1312" s="6">
        <v>0</v>
      </c>
      <c r="X1312" s="6">
        <v>509764.74</v>
      </c>
      <c r="Y1312" s="6">
        <v>1846.78</v>
      </c>
      <c r="Z1312" s="7">
        <v>43589</v>
      </c>
      <c r="AA13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12" s="35" t="str">
        <f>IFERROR(
                    _xlfn.XLOOKUP(Tabela1[[#This Row],[ID]],'Base_Solicitações MP'!B:B,'Base_Solicitações MP'!R:R),
                    "Não enviada")</f>
        <v>Diligência</v>
      </c>
      <c r="AC1312" s="15" t="str">
        <f>_xlfn.CONCAT(Tabela1[[#This Row],[Município]],"/",Tabela1[[#This Row],[UF]])</f>
        <v>Terra Nova/BA</v>
      </c>
    </row>
    <row r="1313" spans="1:29" x14ac:dyDescent="0.25">
      <c r="A1313" s="14" t="s">
        <v>705</v>
      </c>
      <c r="B1313" s="2" t="s">
        <v>9389</v>
      </c>
      <c r="C1313" s="2" t="s">
        <v>12250</v>
      </c>
      <c r="D1313" s="3" t="s">
        <v>2280</v>
      </c>
      <c r="E1313" s="1" t="s">
        <v>2281</v>
      </c>
      <c r="F1313" s="1">
        <v>2013</v>
      </c>
      <c r="G1313" s="1">
        <v>2</v>
      </c>
      <c r="H1313" s="1" t="s">
        <v>1602</v>
      </c>
      <c r="I1313" s="1" t="s">
        <v>82</v>
      </c>
      <c r="J1313" s="1" t="s">
        <v>40</v>
      </c>
      <c r="K1313" s="1" t="str">
        <f>IF(Tabela1[[#This Row],[Situação da Obra]]="Inacabada - PC Técnica Concluída","Inacabada",Tabela1[[#This Row],[Situação da Obra]])</f>
        <v>Inacabada</v>
      </c>
      <c r="L1313" s="1" t="s">
        <v>30</v>
      </c>
      <c r="M1313" s="4">
        <v>44452</v>
      </c>
      <c r="N1313" s="5">
        <v>0.9577</v>
      </c>
      <c r="O1313" s="4">
        <v>44448</v>
      </c>
      <c r="P1313" s="1" t="s">
        <v>709</v>
      </c>
      <c r="Q1313" s="1" t="s">
        <v>710</v>
      </c>
      <c r="R1313" s="1" t="s">
        <v>32</v>
      </c>
      <c r="S1313" s="1" t="s">
        <v>716</v>
      </c>
      <c r="T1313" s="1" t="s">
        <v>712</v>
      </c>
      <c r="U1313" s="6">
        <v>91306.08</v>
      </c>
      <c r="V1313" s="6">
        <v>509979.25</v>
      </c>
      <c r="W1313" s="6">
        <v>0</v>
      </c>
      <c r="X1313" s="6">
        <v>509979.25</v>
      </c>
      <c r="Y1313" s="6">
        <v>308.43</v>
      </c>
      <c r="Z1313" s="7">
        <v>44406</v>
      </c>
      <c r="AA13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13" s="35" t="str">
        <f>IFERROR(
                    _xlfn.XLOOKUP(Tabela1[[#This Row],[ID]],'Base_Solicitações MP'!B:B,'Base_Solicitações MP'!R:R),
                    "Não enviada")</f>
        <v>Aguardando Análise FNDE</v>
      </c>
      <c r="AC1313" s="15" t="str">
        <f>_xlfn.CONCAT(Tabela1[[#This Row],[Município]],"/",Tabela1[[#This Row],[UF]])</f>
        <v>Utinga/BA</v>
      </c>
    </row>
    <row r="1314" spans="1:29" x14ac:dyDescent="0.25">
      <c r="A1314" s="14" t="s">
        <v>705</v>
      </c>
      <c r="B1314" s="2" t="s">
        <v>9390</v>
      </c>
      <c r="C1314" s="2" t="s">
        <v>12251</v>
      </c>
      <c r="D1314" s="3" t="s">
        <v>2282</v>
      </c>
      <c r="E1314" s="1" t="s">
        <v>2283</v>
      </c>
      <c r="F1314" s="1">
        <v>2013</v>
      </c>
      <c r="G1314" s="1">
        <v>3</v>
      </c>
      <c r="H1314" s="1" t="s">
        <v>1727</v>
      </c>
      <c r="I1314" s="1" t="s">
        <v>28</v>
      </c>
      <c r="J1314" s="1" t="s">
        <v>40</v>
      </c>
      <c r="K1314" s="1" t="str">
        <f>IF(Tabela1[[#This Row],[Situação da Obra]]="Inacabada - PC Técnica Concluída","Inacabada",Tabela1[[#This Row],[Situação da Obra]])</f>
        <v>Inacabada</v>
      </c>
      <c r="L1314" s="1" t="s">
        <v>30</v>
      </c>
      <c r="M1314" s="4">
        <v>43934</v>
      </c>
      <c r="N1314" s="5">
        <v>0.29899999999999999</v>
      </c>
      <c r="O1314" s="4"/>
      <c r="P1314" s="1" t="s">
        <v>709</v>
      </c>
      <c r="Q1314" s="1" t="s">
        <v>710</v>
      </c>
      <c r="R1314" s="1" t="s">
        <v>32</v>
      </c>
      <c r="S1314" s="1" t="s">
        <v>716</v>
      </c>
      <c r="T1314" s="1" t="s">
        <v>712</v>
      </c>
      <c r="U1314" s="6" t="s">
        <v>41</v>
      </c>
      <c r="V1314" s="6">
        <v>499423.69</v>
      </c>
      <c r="W1314" s="6">
        <v>0</v>
      </c>
      <c r="X1314" s="6">
        <v>499423.69</v>
      </c>
      <c r="Y1314" s="6" t="s">
        <v>41</v>
      </c>
      <c r="Z1314" s="7">
        <v>43775</v>
      </c>
      <c r="AA13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14" s="35" t="str">
        <f>IFERROR(
                    _xlfn.XLOOKUP(Tabela1[[#This Row],[ID]],'Base_Solicitações MP'!B:B,'Base_Solicitações MP'!R:R),
                    "Não enviada")</f>
        <v>Diligência</v>
      </c>
      <c r="AC1314" s="15" t="str">
        <f>_xlfn.CONCAT(Tabela1[[#This Row],[Município]],"/",Tabela1[[#This Row],[UF]])</f>
        <v>Itapagé/CE</v>
      </c>
    </row>
    <row r="1315" spans="1:29" x14ac:dyDescent="0.25">
      <c r="A1315" s="14" t="s">
        <v>705</v>
      </c>
      <c r="B1315" s="2" t="s">
        <v>9391</v>
      </c>
      <c r="C1315" s="2" t="s">
        <v>12252</v>
      </c>
      <c r="D1315" s="3" t="s">
        <v>2284</v>
      </c>
      <c r="E1315" s="1" t="s">
        <v>2285</v>
      </c>
      <c r="F1315" s="1">
        <v>2013</v>
      </c>
      <c r="G1315" s="1">
        <v>1</v>
      </c>
      <c r="H1315" s="1" t="s">
        <v>984</v>
      </c>
      <c r="I1315" s="1" t="s">
        <v>63</v>
      </c>
      <c r="J1315" s="1" t="s">
        <v>29</v>
      </c>
      <c r="K1315" s="1" t="str">
        <f>IF(Tabela1[[#This Row],[Situação da Obra]]="Inacabada - PC Técnica Concluída","Inacabada",Tabela1[[#This Row],[Situação da Obra]])</f>
        <v>Inacabada</v>
      </c>
      <c r="L1315" s="1" t="s">
        <v>30</v>
      </c>
      <c r="M1315" s="4">
        <v>44915</v>
      </c>
      <c r="N1315" s="5">
        <v>0.4647</v>
      </c>
      <c r="O1315" s="4">
        <v>42695</v>
      </c>
      <c r="P1315" s="1" t="s">
        <v>709</v>
      </c>
      <c r="Q1315" s="1" t="s">
        <v>710</v>
      </c>
      <c r="R1315" s="1" t="s">
        <v>32</v>
      </c>
      <c r="S1315" s="1" t="s">
        <v>716</v>
      </c>
      <c r="T1315" s="1" t="s">
        <v>712</v>
      </c>
      <c r="U1315" s="6">
        <v>368493.39</v>
      </c>
      <c r="V1315" s="6">
        <v>507835.4</v>
      </c>
      <c r="W1315" s="6">
        <v>0</v>
      </c>
      <c r="X1315" s="6">
        <v>507835.4</v>
      </c>
      <c r="Y1315" s="6">
        <v>0</v>
      </c>
      <c r="Z1315" s="7">
        <v>42946</v>
      </c>
      <c r="AA13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15" s="35" t="str">
        <f>IFERROR(
                    _xlfn.XLOOKUP(Tabela1[[#This Row],[ID]],'Base_Solicitações MP'!B:B,'Base_Solicitações MP'!R:R),
                    "Não enviada")</f>
        <v>Aguardando Análise FNDE</v>
      </c>
      <c r="AC1315" s="15" t="str">
        <f>_xlfn.CONCAT(Tabela1[[#This Row],[Município]],"/",Tabela1[[#This Row],[UF]])</f>
        <v>Cezarina/GO</v>
      </c>
    </row>
    <row r="1316" spans="1:29" x14ac:dyDescent="0.25">
      <c r="A1316" s="14" t="s">
        <v>705</v>
      </c>
      <c r="B1316" s="2" t="s">
        <v>9392</v>
      </c>
      <c r="C1316" s="2" t="s">
        <v>12253</v>
      </c>
      <c r="D1316" s="3" t="s">
        <v>2286</v>
      </c>
      <c r="E1316" s="1" t="s">
        <v>2287</v>
      </c>
      <c r="F1316" s="1">
        <v>2013</v>
      </c>
      <c r="G1316" s="1">
        <v>1</v>
      </c>
      <c r="H1316" s="1" t="s">
        <v>696</v>
      </c>
      <c r="I1316" s="1" t="s">
        <v>63</v>
      </c>
      <c r="J1316" s="1" t="s">
        <v>29</v>
      </c>
      <c r="K1316" s="1" t="str">
        <f>IF(Tabela1[[#This Row],[Situação da Obra]]="Inacabada - PC Técnica Concluída","Inacabada",Tabela1[[#This Row],[Situação da Obra]])</f>
        <v>Inacabada</v>
      </c>
      <c r="L1316" s="1" t="s">
        <v>30</v>
      </c>
      <c r="M1316" s="4">
        <v>44915</v>
      </c>
      <c r="N1316" s="5">
        <v>0.57130000000000003</v>
      </c>
      <c r="O1316" s="4">
        <v>43209</v>
      </c>
      <c r="P1316" s="1" t="s">
        <v>709</v>
      </c>
      <c r="Q1316" s="1" t="s">
        <v>710</v>
      </c>
      <c r="R1316" s="1" t="s">
        <v>32</v>
      </c>
      <c r="S1316" s="1" t="s">
        <v>716</v>
      </c>
      <c r="T1316" s="1" t="s">
        <v>712</v>
      </c>
      <c r="U1316" s="6">
        <v>446094.3</v>
      </c>
      <c r="V1316" s="6">
        <v>501635.78</v>
      </c>
      <c r="W1316" s="6">
        <v>0</v>
      </c>
      <c r="X1316" s="6">
        <v>501635.78</v>
      </c>
      <c r="Y1316" s="6">
        <v>0</v>
      </c>
      <c r="Z1316" s="7">
        <v>43240</v>
      </c>
      <c r="AA13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16" s="35" t="str">
        <f>IFERROR(
                    _xlfn.XLOOKUP(Tabela1[[#This Row],[ID]],'Base_Solicitações MP'!B:B,'Base_Solicitações MP'!R:R),
                    "Não enviada")</f>
        <v>Não enviada</v>
      </c>
      <c r="AC1316" s="15" t="str">
        <f>_xlfn.CONCAT(Tabela1[[#This Row],[Município]],"/",Tabela1[[#This Row],[UF]])</f>
        <v>Guarani de Goiás/GO</v>
      </c>
    </row>
    <row r="1317" spans="1:29" x14ac:dyDescent="0.25">
      <c r="A1317" s="14" t="s">
        <v>705</v>
      </c>
      <c r="B1317" s="2" t="s">
        <v>9393</v>
      </c>
      <c r="C1317" s="2" t="s">
        <v>12254</v>
      </c>
      <c r="D1317" s="3" t="s">
        <v>2288</v>
      </c>
      <c r="E1317" s="1" t="s">
        <v>2289</v>
      </c>
      <c r="F1317" s="1">
        <v>2013</v>
      </c>
      <c r="G1317" s="1">
        <v>4</v>
      </c>
      <c r="H1317" s="1" t="s">
        <v>2200</v>
      </c>
      <c r="I1317" s="1" t="s">
        <v>63</v>
      </c>
      <c r="J1317" s="1" t="s">
        <v>40</v>
      </c>
      <c r="K1317" s="1" t="str">
        <f>IF(Tabela1[[#This Row],[Situação da Obra]]="Inacabada - PC Técnica Concluída","Inacabada",Tabela1[[#This Row],[Situação da Obra]])</f>
        <v>Inacabada</v>
      </c>
      <c r="L1317" s="1" t="s">
        <v>30</v>
      </c>
      <c r="M1317" s="4">
        <v>43727</v>
      </c>
      <c r="N1317" s="5">
        <v>0.82299999999999995</v>
      </c>
      <c r="O1317" s="4">
        <v>43663</v>
      </c>
      <c r="P1317" s="1" t="s">
        <v>709</v>
      </c>
      <c r="Q1317" s="1" t="s">
        <v>710</v>
      </c>
      <c r="R1317" s="1" t="s">
        <v>32</v>
      </c>
      <c r="S1317" s="1" t="s">
        <v>716</v>
      </c>
      <c r="T1317" s="1" t="s">
        <v>712</v>
      </c>
      <c r="U1317" s="6">
        <v>177457.84</v>
      </c>
      <c r="V1317" s="6">
        <v>510000</v>
      </c>
      <c r="W1317" s="6">
        <v>0</v>
      </c>
      <c r="X1317" s="6">
        <v>510000</v>
      </c>
      <c r="Y1317" s="6">
        <v>80782.06</v>
      </c>
      <c r="Z1317" s="7">
        <v>43666</v>
      </c>
      <c r="AA13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17" s="35" t="str">
        <f>IFERROR(
                    _xlfn.XLOOKUP(Tabela1[[#This Row],[ID]],'Base_Solicitações MP'!B:B,'Base_Solicitações MP'!R:R),
                    "Não enviada")</f>
        <v>Diligência</v>
      </c>
      <c r="AC1317" s="15" t="str">
        <f>_xlfn.CONCAT(Tabela1[[#This Row],[Município]],"/",Tabela1[[#This Row],[UF]])</f>
        <v>Novo Gama/GO</v>
      </c>
    </row>
    <row r="1318" spans="1:29" x14ac:dyDescent="0.25">
      <c r="A1318" s="14" t="s">
        <v>705</v>
      </c>
      <c r="B1318" s="2" t="s">
        <v>9394</v>
      </c>
      <c r="C1318" s="2" t="s">
        <v>12255</v>
      </c>
      <c r="D1318" s="3" t="s">
        <v>2288</v>
      </c>
      <c r="E1318" s="1" t="s">
        <v>2289</v>
      </c>
      <c r="F1318" s="1">
        <v>2013</v>
      </c>
      <c r="G1318" s="1">
        <v>4</v>
      </c>
      <c r="H1318" s="1" t="s">
        <v>2200</v>
      </c>
      <c r="I1318" s="1" t="s">
        <v>63</v>
      </c>
      <c r="J1318" s="1" t="s">
        <v>40</v>
      </c>
      <c r="K1318" s="1" t="str">
        <f>IF(Tabela1[[#This Row],[Situação da Obra]]="Inacabada - PC Técnica Concluída","Inacabada",Tabela1[[#This Row],[Situação da Obra]])</f>
        <v>Inacabada</v>
      </c>
      <c r="L1318" s="1" t="s">
        <v>30</v>
      </c>
      <c r="M1318" s="4">
        <v>43727</v>
      </c>
      <c r="N1318" s="5">
        <v>0.40379999999999999</v>
      </c>
      <c r="O1318" s="4">
        <v>43663</v>
      </c>
      <c r="P1318" s="1" t="s">
        <v>709</v>
      </c>
      <c r="Q1318" s="1" t="s">
        <v>710</v>
      </c>
      <c r="R1318" s="1" t="s">
        <v>32</v>
      </c>
      <c r="S1318" s="1" t="s">
        <v>716</v>
      </c>
      <c r="T1318" s="1" t="s">
        <v>712</v>
      </c>
      <c r="U1318" s="6">
        <v>342971.76</v>
      </c>
      <c r="V1318" s="6">
        <v>510000</v>
      </c>
      <c r="W1318" s="6">
        <v>0</v>
      </c>
      <c r="X1318" s="6">
        <v>510000</v>
      </c>
      <c r="Y1318" s="6">
        <v>80782.06</v>
      </c>
      <c r="Z1318" s="7">
        <v>43666</v>
      </c>
      <c r="AA13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18" s="35" t="str">
        <f>IFERROR(
                    _xlfn.XLOOKUP(Tabela1[[#This Row],[ID]],'Base_Solicitações MP'!B:B,'Base_Solicitações MP'!R:R),
                    "Não enviada")</f>
        <v>Diligência</v>
      </c>
      <c r="AC1318" s="15" t="str">
        <f>_xlfn.CONCAT(Tabela1[[#This Row],[Município]],"/",Tabela1[[#This Row],[UF]])</f>
        <v>Novo Gama/GO</v>
      </c>
    </row>
    <row r="1319" spans="1:29" x14ac:dyDescent="0.25">
      <c r="A1319" s="14" t="s">
        <v>705</v>
      </c>
      <c r="B1319" s="2" t="s">
        <v>9395</v>
      </c>
      <c r="C1319" s="2" t="s">
        <v>12256</v>
      </c>
      <c r="D1319" s="3" t="s">
        <v>2288</v>
      </c>
      <c r="E1319" s="1" t="s">
        <v>2289</v>
      </c>
      <c r="F1319" s="1">
        <v>2013</v>
      </c>
      <c r="G1319" s="1">
        <v>4</v>
      </c>
      <c r="H1319" s="1" t="s">
        <v>2200</v>
      </c>
      <c r="I1319" s="1" t="s">
        <v>63</v>
      </c>
      <c r="J1319" s="1" t="s">
        <v>40</v>
      </c>
      <c r="K1319" s="1" t="str">
        <f>IF(Tabela1[[#This Row],[Situação da Obra]]="Inacabada - PC Técnica Concluída","Inacabada",Tabela1[[#This Row],[Situação da Obra]])</f>
        <v>Inacabada</v>
      </c>
      <c r="L1319" s="1" t="s">
        <v>30</v>
      </c>
      <c r="M1319" s="4">
        <v>43727</v>
      </c>
      <c r="N1319" s="5">
        <v>0.75919999999999999</v>
      </c>
      <c r="O1319" s="4">
        <v>43663</v>
      </c>
      <c r="P1319" s="1" t="s">
        <v>709</v>
      </c>
      <c r="Q1319" s="1" t="s">
        <v>710</v>
      </c>
      <c r="R1319" s="1" t="s">
        <v>32</v>
      </c>
      <c r="S1319" s="1" t="s">
        <v>716</v>
      </c>
      <c r="T1319" s="1" t="s">
        <v>712</v>
      </c>
      <c r="U1319" s="6">
        <v>219495.04000000001</v>
      </c>
      <c r="V1319" s="6">
        <v>510000</v>
      </c>
      <c r="W1319" s="6">
        <v>0</v>
      </c>
      <c r="X1319" s="6">
        <v>510000</v>
      </c>
      <c r="Y1319" s="6">
        <v>80782.06</v>
      </c>
      <c r="Z1319" s="7">
        <v>43666</v>
      </c>
      <c r="AA13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19" s="35" t="str">
        <f>IFERROR(
                    _xlfn.XLOOKUP(Tabela1[[#This Row],[ID]],'Base_Solicitações MP'!B:B,'Base_Solicitações MP'!R:R),
                    "Não enviada")</f>
        <v>Diligência</v>
      </c>
      <c r="AC1319" s="15" t="str">
        <f>_xlfn.CONCAT(Tabela1[[#This Row],[Município]],"/",Tabela1[[#This Row],[UF]])</f>
        <v>Novo Gama/GO</v>
      </c>
    </row>
    <row r="1320" spans="1:29" x14ac:dyDescent="0.25">
      <c r="A1320" s="14" t="s">
        <v>705</v>
      </c>
      <c r="B1320" s="2" t="s">
        <v>7824</v>
      </c>
      <c r="C1320" s="2" t="s">
        <v>12257</v>
      </c>
      <c r="D1320" s="3" t="s">
        <v>2290</v>
      </c>
      <c r="E1320" s="1" t="s">
        <v>2291</v>
      </c>
      <c r="F1320" s="1">
        <v>2013</v>
      </c>
      <c r="G1320" s="1">
        <v>1</v>
      </c>
      <c r="H1320" s="1" t="s">
        <v>2250</v>
      </c>
      <c r="I1320" s="1" t="s">
        <v>63</v>
      </c>
      <c r="J1320" s="1" t="s">
        <v>56</v>
      </c>
      <c r="K1320" s="1" t="str">
        <f>IF(Tabela1[[#This Row],[Situação da Obra]]="Inacabada - PC Técnica Concluída","Inacabada",Tabela1[[#This Row],[Situação da Obra]])</f>
        <v>Paralisada</v>
      </c>
      <c r="L1320" s="1" t="s">
        <v>30</v>
      </c>
      <c r="M1320" s="4">
        <v>44963</v>
      </c>
      <c r="N1320" s="5">
        <v>0.91869999999999996</v>
      </c>
      <c r="O1320" s="4">
        <v>45049</v>
      </c>
      <c r="P1320" s="1" t="s">
        <v>709</v>
      </c>
      <c r="Q1320" s="1" t="s">
        <v>710</v>
      </c>
      <c r="R1320" s="1" t="s">
        <v>32</v>
      </c>
      <c r="S1320" s="1" t="s">
        <v>716</v>
      </c>
      <c r="T1320" s="1" t="s">
        <v>712</v>
      </c>
      <c r="U1320" s="6">
        <v>199982.35</v>
      </c>
      <c r="V1320" s="6">
        <v>500521.1</v>
      </c>
      <c r="W1320" s="6">
        <v>0</v>
      </c>
      <c r="X1320" s="6">
        <v>500521.1</v>
      </c>
      <c r="Y1320" s="6">
        <v>15262.02</v>
      </c>
      <c r="Z1320" s="7">
        <v>45254</v>
      </c>
      <c r="AA13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20" s="35" t="str">
        <f>IFERROR(
                    _xlfn.XLOOKUP(Tabela1[[#This Row],[ID]],'Base_Solicitações MP'!B:B,'Base_Solicitações MP'!R:R),
                    "Não enviada")</f>
        <v>Diligência</v>
      </c>
      <c r="AC1320" s="15" t="str">
        <f>_xlfn.CONCAT(Tabela1[[#This Row],[Município]],"/",Tabela1[[#This Row],[UF]])</f>
        <v>Santa Bárbara de Goiás/GO</v>
      </c>
    </row>
    <row r="1321" spans="1:29" x14ac:dyDescent="0.25">
      <c r="A1321" s="14" t="s">
        <v>705</v>
      </c>
      <c r="B1321" s="2" t="s">
        <v>9396</v>
      </c>
      <c r="C1321" s="2" t="s">
        <v>12258</v>
      </c>
      <c r="D1321" s="3" t="s">
        <v>2292</v>
      </c>
      <c r="E1321" s="1" t="s">
        <v>2293</v>
      </c>
      <c r="F1321" s="1">
        <v>2013</v>
      </c>
      <c r="G1321" s="1">
        <v>1</v>
      </c>
      <c r="H1321" s="1" t="s">
        <v>2294</v>
      </c>
      <c r="I1321" s="1" t="s">
        <v>60</v>
      </c>
      <c r="J1321" s="1" t="s">
        <v>40</v>
      </c>
      <c r="K1321" s="1" t="str">
        <f>IF(Tabela1[[#This Row],[Situação da Obra]]="Inacabada - PC Técnica Concluída","Inacabada",Tabela1[[#This Row],[Situação da Obra]])</f>
        <v>Inacabada</v>
      </c>
      <c r="L1321" s="1" t="s">
        <v>30</v>
      </c>
      <c r="M1321" s="4">
        <v>43524</v>
      </c>
      <c r="N1321" s="5">
        <v>0.90669999999999995</v>
      </c>
      <c r="O1321" s="4">
        <v>43293</v>
      </c>
      <c r="P1321" s="1" t="s">
        <v>709</v>
      </c>
      <c r="Q1321" s="1" t="s">
        <v>710</v>
      </c>
      <c r="R1321" s="1" t="s">
        <v>32</v>
      </c>
      <c r="S1321" s="1" t="s">
        <v>716</v>
      </c>
      <c r="T1321" s="1" t="s">
        <v>712</v>
      </c>
      <c r="U1321" s="6">
        <v>428237.41</v>
      </c>
      <c r="V1321" s="6">
        <v>509806.46</v>
      </c>
      <c r="W1321" s="6">
        <v>0</v>
      </c>
      <c r="X1321" s="6">
        <v>509806.46</v>
      </c>
      <c r="Y1321" s="6">
        <v>29187.77</v>
      </c>
      <c r="Z1321" s="7">
        <v>43341</v>
      </c>
      <c r="AA13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21" s="35" t="str">
        <f>IFERROR(
                    _xlfn.XLOOKUP(Tabela1[[#This Row],[ID]],'Base_Solicitações MP'!B:B,'Base_Solicitações MP'!R:R),
                    "Não enviada")</f>
        <v>Diligência</v>
      </c>
      <c r="AC1321" s="15" t="str">
        <f>_xlfn.CONCAT(Tabela1[[#This Row],[Município]],"/",Tabela1[[#This Row],[UF]])</f>
        <v>Frei Gaspar/MG</v>
      </c>
    </row>
    <row r="1322" spans="1:29" x14ac:dyDescent="0.25">
      <c r="A1322" s="14" t="s">
        <v>705</v>
      </c>
      <c r="B1322" s="2" t="s">
        <v>9397</v>
      </c>
      <c r="C1322" s="2" t="s">
        <v>12259</v>
      </c>
      <c r="D1322" s="3" t="s">
        <v>2295</v>
      </c>
      <c r="E1322" s="1" t="s">
        <v>2296</v>
      </c>
      <c r="F1322" s="1">
        <v>2013</v>
      </c>
      <c r="G1322" s="1">
        <v>1</v>
      </c>
      <c r="H1322" s="1" t="s">
        <v>1418</v>
      </c>
      <c r="I1322" s="1" t="s">
        <v>60</v>
      </c>
      <c r="J1322" s="1" t="s">
        <v>29</v>
      </c>
      <c r="K1322" s="1" t="str">
        <f>IF(Tabela1[[#This Row],[Situação da Obra]]="Inacabada - PC Técnica Concluída","Inacabada",Tabela1[[#This Row],[Situação da Obra]])</f>
        <v>Inacabada</v>
      </c>
      <c r="L1322" s="1" t="s">
        <v>30</v>
      </c>
      <c r="M1322" s="4">
        <v>44915</v>
      </c>
      <c r="N1322" s="5">
        <v>0.97650000000000003</v>
      </c>
      <c r="O1322" s="4">
        <v>44518</v>
      </c>
      <c r="P1322" s="1" t="s">
        <v>709</v>
      </c>
      <c r="Q1322" s="1" t="s">
        <v>710</v>
      </c>
      <c r="R1322" s="1" t="s">
        <v>32</v>
      </c>
      <c r="S1322" s="1" t="s">
        <v>716</v>
      </c>
      <c r="T1322" s="1" t="s">
        <v>712</v>
      </c>
      <c r="U1322" s="6">
        <v>83485.16</v>
      </c>
      <c r="V1322" s="6">
        <v>509806.46</v>
      </c>
      <c r="W1322" s="6">
        <v>0</v>
      </c>
      <c r="X1322" s="6">
        <v>509806.46</v>
      </c>
      <c r="Y1322" s="6">
        <v>0</v>
      </c>
      <c r="Z1322" s="7">
        <v>44529</v>
      </c>
      <c r="AA13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22" s="35" t="str">
        <f>IFERROR(
                    _xlfn.XLOOKUP(Tabela1[[#This Row],[ID]],'Base_Solicitações MP'!B:B,'Base_Solicitações MP'!R:R),
                    "Não enviada")</f>
        <v>Diligência</v>
      </c>
      <c r="AC1322" s="15" t="str">
        <f>_xlfn.CONCAT(Tabela1[[#This Row],[Município]],"/",Tabela1[[#This Row],[UF]])</f>
        <v>Itambacuri/MG</v>
      </c>
    </row>
    <row r="1323" spans="1:29" x14ac:dyDescent="0.25">
      <c r="A1323" s="14" t="s">
        <v>705</v>
      </c>
      <c r="B1323" s="2" t="s">
        <v>7519</v>
      </c>
      <c r="C1323" s="2" t="s">
        <v>12260</v>
      </c>
      <c r="D1323" s="3" t="s">
        <v>2297</v>
      </c>
      <c r="E1323" s="1" t="s">
        <v>2298</v>
      </c>
      <c r="F1323" s="1">
        <v>2013</v>
      </c>
      <c r="G1323" s="1">
        <v>1</v>
      </c>
      <c r="H1323" s="1" t="s">
        <v>2299</v>
      </c>
      <c r="I1323" s="1" t="s">
        <v>60</v>
      </c>
      <c r="J1323" s="1" t="s">
        <v>29</v>
      </c>
      <c r="K1323" s="1" t="str">
        <f>IF(Tabela1[[#This Row],[Situação da Obra]]="Inacabada - PC Técnica Concluída","Inacabada",Tabela1[[#This Row],[Situação da Obra]])</f>
        <v>Inacabada</v>
      </c>
      <c r="L1323" s="1" t="s">
        <v>30</v>
      </c>
      <c r="M1323" s="4">
        <v>44915</v>
      </c>
      <c r="N1323" s="5">
        <v>0.86699999999999999</v>
      </c>
      <c r="O1323" s="4">
        <v>44424</v>
      </c>
      <c r="P1323" s="1" t="s">
        <v>709</v>
      </c>
      <c r="Q1323" s="1" t="s">
        <v>710</v>
      </c>
      <c r="R1323" s="1" t="s">
        <v>32</v>
      </c>
      <c r="S1323" s="1" t="s">
        <v>716</v>
      </c>
      <c r="T1323" s="1" t="s">
        <v>712</v>
      </c>
      <c r="U1323" s="6">
        <v>229772.87</v>
      </c>
      <c r="V1323" s="6">
        <v>509806.46</v>
      </c>
      <c r="W1323" s="6">
        <v>0</v>
      </c>
      <c r="X1323" s="6">
        <v>509806.46</v>
      </c>
      <c r="Y1323" s="6">
        <v>0</v>
      </c>
      <c r="Z1323" s="7">
        <v>44407</v>
      </c>
      <c r="AA13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23" s="35" t="str">
        <f>IFERROR(
                    _xlfn.XLOOKUP(Tabela1[[#This Row],[ID]],'Base_Solicitações MP'!B:B,'Base_Solicitações MP'!R:R),
                    "Não enviada")</f>
        <v>Diligência</v>
      </c>
      <c r="AC1323" s="15" t="str">
        <f>_xlfn.CONCAT(Tabela1[[#This Row],[Município]],"/",Tabela1[[#This Row],[UF]])</f>
        <v>Malacacheta/MG</v>
      </c>
    </row>
    <row r="1324" spans="1:29" x14ac:dyDescent="0.25">
      <c r="A1324" s="14" t="s">
        <v>705</v>
      </c>
      <c r="B1324" s="2" t="s">
        <v>9398</v>
      </c>
      <c r="C1324" s="2" t="s">
        <v>12261</v>
      </c>
      <c r="D1324" s="3" t="s">
        <v>2300</v>
      </c>
      <c r="E1324" s="1" t="s">
        <v>2301</v>
      </c>
      <c r="F1324" s="1">
        <v>2013</v>
      </c>
      <c r="G1324" s="1">
        <v>8</v>
      </c>
      <c r="H1324" s="1" t="s">
        <v>2200</v>
      </c>
      <c r="I1324" s="1" t="s">
        <v>63</v>
      </c>
      <c r="J1324" s="1" t="s">
        <v>40</v>
      </c>
      <c r="K1324" s="1" t="str">
        <f>IF(Tabela1[[#This Row],[Situação da Obra]]="Inacabada - PC Técnica Concluída","Inacabada",Tabela1[[#This Row],[Situação da Obra]])</f>
        <v>Inacabada</v>
      </c>
      <c r="L1324" s="1" t="s">
        <v>30</v>
      </c>
      <c r="M1324" s="4">
        <v>43202</v>
      </c>
      <c r="N1324" s="5">
        <v>0.39510000000000001</v>
      </c>
      <c r="O1324" s="4">
        <v>43160</v>
      </c>
      <c r="P1324" s="1" t="s">
        <v>31</v>
      </c>
      <c r="Q1324" s="1" t="s">
        <v>710</v>
      </c>
      <c r="R1324" s="1" t="s">
        <v>32</v>
      </c>
      <c r="S1324" s="1" t="s">
        <v>79</v>
      </c>
      <c r="T1324" s="1" t="s">
        <v>34</v>
      </c>
      <c r="U1324" s="6">
        <v>1100222</v>
      </c>
      <c r="V1324" s="6">
        <v>779104.2</v>
      </c>
      <c r="W1324" s="6">
        <v>317361.03000000003</v>
      </c>
      <c r="X1324" s="6">
        <v>1096465.23</v>
      </c>
      <c r="Y1324" s="6">
        <v>416069.65</v>
      </c>
      <c r="Z1324" s="7">
        <v>43089</v>
      </c>
      <c r="AA13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24" s="35" t="str">
        <f>IFERROR(
                    _xlfn.XLOOKUP(Tabela1[[#This Row],[ID]],'Base_Solicitações MP'!B:B,'Base_Solicitações MP'!R:R),
                    "Não enviada")</f>
        <v>Diligência</v>
      </c>
      <c r="AC1324" s="15" t="str">
        <f>_xlfn.CONCAT(Tabela1[[#This Row],[Município]],"/",Tabela1[[#This Row],[UF]])</f>
        <v>Novo Gama/GO</v>
      </c>
    </row>
    <row r="1325" spans="1:29" x14ac:dyDescent="0.25">
      <c r="A1325" s="14" t="s">
        <v>705</v>
      </c>
      <c r="B1325" s="2" t="s">
        <v>9399</v>
      </c>
      <c r="C1325" s="2" t="s">
        <v>12262</v>
      </c>
      <c r="D1325" s="3" t="s">
        <v>2300</v>
      </c>
      <c r="E1325" s="1" t="s">
        <v>2301</v>
      </c>
      <c r="F1325" s="1">
        <v>2013</v>
      </c>
      <c r="G1325" s="1">
        <v>8</v>
      </c>
      <c r="H1325" s="1" t="s">
        <v>2200</v>
      </c>
      <c r="I1325" s="1" t="s">
        <v>63</v>
      </c>
      <c r="J1325" s="1" t="s">
        <v>40</v>
      </c>
      <c r="K1325" s="1" t="str">
        <f>IF(Tabela1[[#This Row],[Situação da Obra]]="Inacabada - PC Técnica Concluída","Inacabada",Tabela1[[#This Row],[Situação da Obra]])</f>
        <v>Inacabada</v>
      </c>
      <c r="L1325" s="1" t="s">
        <v>30</v>
      </c>
      <c r="M1325" s="4">
        <v>43202</v>
      </c>
      <c r="N1325" s="5">
        <v>0.37119999999999997</v>
      </c>
      <c r="O1325" s="4">
        <v>43160</v>
      </c>
      <c r="P1325" s="1" t="s">
        <v>31</v>
      </c>
      <c r="Q1325" s="1" t="s">
        <v>710</v>
      </c>
      <c r="R1325" s="1" t="s">
        <v>32</v>
      </c>
      <c r="S1325" s="1" t="s">
        <v>79</v>
      </c>
      <c r="T1325" s="1" t="s">
        <v>34</v>
      </c>
      <c r="U1325" s="6">
        <v>1848590</v>
      </c>
      <c r="V1325" s="6">
        <v>769038.3</v>
      </c>
      <c r="W1325" s="6">
        <v>327675.09999999998</v>
      </c>
      <c r="X1325" s="6">
        <v>1096713.3999999999</v>
      </c>
      <c r="Y1325" s="6">
        <v>416069.65</v>
      </c>
      <c r="Z1325" s="7">
        <v>43089</v>
      </c>
      <c r="AA13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25" s="35" t="str">
        <f>IFERROR(
                    _xlfn.XLOOKUP(Tabela1[[#This Row],[ID]],'Base_Solicitações MP'!B:B,'Base_Solicitações MP'!R:R),
                    "Não enviada")</f>
        <v>Aguardando Análise FNDE</v>
      </c>
      <c r="AC1325" s="15" t="str">
        <f>_xlfn.CONCAT(Tabela1[[#This Row],[Município]],"/",Tabela1[[#This Row],[UF]])</f>
        <v>Novo Gama/GO</v>
      </c>
    </row>
    <row r="1326" spans="1:29" x14ac:dyDescent="0.25">
      <c r="A1326" s="14" t="s">
        <v>705</v>
      </c>
      <c r="B1326" s="2" t="s">
        <v>9400</v>
      </c>
      <c r="C1326" s="2" t="s">
        <v>12263</v>
      </c>
      <c r="D1326" s="3" t="s">
        <v>2300</v>
      </c>
      <c r="E1326" s="1" t="s">
        <v>2301</v>
      </c>
      <c r="F1326" s="1">
        <v>2013</v>
      </c>
      <c r="G1326" s="1">
        <v>8</v>
      </c>
      <c r="H1326" s="1" t="s">
        <v>2200</v>
      </c>
      <c r="I1326" s="1" t="s">
        <v>63</v>
      </c>
      <c r="J1326" s="1" t="s">
        <v>40</v>
      </c>
      <c r="K1326" s="1" t="str">
        <f>IF(Tabela1[[#This Row],[Situação da Obra]]="Inacabada - PC Técnica Concluída","Inacabada",Tabela1[[#This Row],[Situação da Obra]])</f>
        <v>Inacabada</v>
      </c>
      <c r="L1326" s="1" t="s">
        <v>30</v>
      </c>
      <c r="M1326" s="4">
        <v>43202</v>
      </c>
      <c r="N1326" s="5">
        <v>7.9899999999999999E-2</v>
      </c>
      <c r="O1326" s="4">
        <v>43160</v>
      </c>
      <c r="P1326" s="1" t="s">
        <v>31</v>
      </c>
      <c r="Q1326" s="1" t="s">
        <v>710</v>
      </c>
      <c r="R1326" s="1" t="s">
        <v>32</v>
      </c>
      <c r="S1326" s="1" t="s">
        <v>33</v>
      </c>
      <c r="T1326" s="1" t="s">
        <v>34</v>
      </c>
      <c r="U1326" s="6">
        <v>1100222</v>
      </c>
      <c r="V1326" s="6">
        <v>1419482.64</v>
      </c>
      <c r="W1326" s="6">
        <v>420613.93</v>
      </c>
      <c r="X1326" s="6">
        <v>1840096.5699999998</v>
      </c>
      <c r="Y1326" s="6">
        <v>416069.65</v>
      </c>
      <c r="Z1326" s="7">
        <v>43089</v>
      </c>
      <c r="AA13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26" s="35" t="str">
        <f>IFERROR(
                    _xlfn.XLOOKUP(Tabela1[[#This Row],[ID]],'Base_Solicitações MP'!B:B,'Base_Solicitações MP'!R:R),
                    "Não enviada")</f>
        <v>Diligência</v>
      </c>
      <c r="AC1326" s="15" t="str">
        <f>_xlfn.CONCAT(Tabela1[[#This Row],[Município]],"/",Tabela1[[#This Row],[UF]])</f>
        <v>Novo Gama/GO</v>
      </c>
    </row>
    <row r="1327" spans="1:29" x14ac:dyDescent="0.25">
      <c r="A1327" s="14" t="s">
        <v>705</v>
      </c>
      <c r="B1327" s="2" t="s">
        <v>9401</v>
      </c>
      <c r="C1327" s="2" t="s">
        <v>12264</v>
      </c>
      <c r="D1327" s="3" t="s">
        <v>2302</v>
      </c>
      <c r="E1327" s="1" t="s">
        <v>2303</v>
      </c>
      <c r="F1327" s="1">
        <v>2013</v>
      </c>
      <c r="G1327" s="1">
        <v>3</v>
      </c>
      <c r="H1327" s="1" t="s">
        <v>1559</v>
      </c>
      <c r="I1327" s="1" t="s">
        <v>112</v>
      </c>
      <c r="J1327" s="1" t="s">
        <v>40</v>
      </c>
      <c r="K1327" s="1" t="str">
        <f>IF(Tabela1[[#This Row],[Situação da Obra]]="Inacabada - PC Técnica Concluída","Inacabada",Tabela1[[#This Row],[Situação da Obra]])</f>
        <v>Inacabada</v>
      </c>
      <c r="L1327" s="1" t="s">
        <v>30</v>
      </c>
      <c r="M1327" s="4">
        <v>45005</v>
      </c>
      <c r="N1327" s="5">
        <v>0.38850000000000001</v>
      </c>
      <c r="O1327" s="4">
        <v>45001</v>
      </c>
      <c r="P1327" s="1" t="s">
        <v>31</v>
      </c>
      <c r="Q1327" s="1" t="s">
        <v>710</v>
      </c>
      <c r="R1327" s="1" t="s">
        <v>32</v>
      </c>
      <c r="S1327" s="1" t="s">
        <v>57</v>
      </c>
      <c r="T1327" s="1" t="s">
        <v>34</v>
      </c>
      <c r="U1327" s="6" t="s">
        <v>41</v>
      </c>
      <c r="V1327" s="6">
        <v>1700770.34</v>
      </c>
      <c r="W1327" s="6">
        <v>312403.36</v>
      </c>
      <c r="X1327" s="6">
        <v>2013173.7000000002</v>
      </c>
      <c r="Y1327" s="6">
        <v>0</v>
      </c>
      <c r="Z1327" s="7">
        <v>44942</v>
      </c>
      <c r="AA13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27" s="35" t="str">
        <f>IFERROR(
                    _xlfn.XLOOKUP(Tabela1[[#This Row],[ID]],'Base_Solicitações MP'!B:B,'Base_Solicitações MP'!R:R),
                    "Não enviada")</f>
        <v>Diligência</v>
      </c>
      <c r="AC1327" s="15" t="str">
        <f>_xlfn.CONCAT(Tabela1[[#This Row],[Município]],"/",Tabela1[[#This Row],[UF]])</f>
        <v>Várzea Grande/MT</v>
      </c>
    </row>
    <row r="1328" spans="1:29" x14ac:dyDescent="0.25">
      <c r="A1328" s="14" t="s">
        <v>705</v>
      </c>
      <c r="B1328" s="2" t="s">
        <v>9402</v>
      </c>
      <c r="C1328" s="2" t="s">
        <v>12265</v>
      </c>
      <c r="D1328" s="3" t="s">
        <v>2304</v>
      </c>
      <c r="E1328" s="1" t="s">
        <v>2305</v>
      </c>
      <c r="F1328" s="1">
        <v>2013</v>
      </c>
      <c r="G1328" s="1">
        <v>1</v>
      </c>
      <c r="H1328" s="1" t="s">
        <v>2306</v>
      </c>
      <c r="I1328" s="1" t="s">
        <v>60</v>
      </c>
      <c r="J1328" s="1" t="s">
        <v>29</v>
      </c>
      <c r="K1328" s="1" t="str">
        <f>IF(Tabela1[[#This Row],[Situação da Obra]]="Inacabada - PC Técnica Concluída","Inacabada",Tabela1[[#This Row],[Situação da Obra]])</f>
        <v>Inacabada</v>
      </c>
      <c r="L1328" s="1" t="s">
        <v>30</v>
      </c>
      <c r="M1328" s="4">
        <v>44915</v>
      </c>
      <c r="N1328" s="5">
        <v>0.81699999999999995</v>
      </c>
      <c r="O1328" s="4">
        <v>43838</v>
      </c>
      <c r="P1328" s="1" t="s">
        <v>709</v>
      </c>
      <c r="Q1328" s="1" t="s">
        <v>710</v>
      </c>
      <c r="R1328" s="1" t="s">
        <v>32</v>
      </c>
      <c r="S1328" s="1" t="s">
        <v>716</v>
      </c>
      <c r="T1328" s="1" t="s">
        <v>712</v>
      </c>
      <c r="U1328" s="6">
        <v>364603.65</v>
      </c>
      <c r="V1328" s="6">
        <v>477922.32</v>
      </c>
      <c r="W1328" s="6">
        <v>0</v>
      </c>
      <c r="X1328" s="6">
        <v>477922.32</v>
      </c>
      <c r="Y1328" s="6">
        <v>1642.96</v>
      </c>
      <c r="Z1328" s="7">
        <v>43889</v>
      </c>
      <c r="AA13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28" s="35" t="str">
        <f>IFERROR(
                    _xlfn.XLOOKUP(Tabela1[[#This Row],[ID]],'Base_Solicitações MP'!B:B,'Base_Solicitações MP'!R:R),
                    "Não enviada")</f>
        <v>Diligência</v>
      </c>
      <c r="AC1328" s="15" t="str">
        <f>_xlfn.CONCAT(Tabela1[[#This Row],[Município]],"/",Tabela1[[#This Row],[UF]])</f>
        <v>São Miguel do Anta/MG</v>
      </c>
    </row>
    <row r="1329" spans="1:29" x14ac:dyDescent="0.25">
      <c r="A1329" s="14" t="s">
        <v>705</v>
      </c>
      <c r="B1329" s="2" t="s">
        <v>9403</v>
      </c>
      <c r="C1329" s="2" t="s">
        <v>12266</v>
      </c>
      <c r="D1329" s="3" t="s">
        <v>2307</v>
      </c>
      <c r="E1329" s="1" t="s">
        <v>2308</v>
      </c>
      <c r="F1329" s="1">
        <v>2013</v>
      </c>
      <c r="G1329" s="1">
        <v>1</v>
      </c>
      <c r="H1329" s="1" t="s">
        <v>2309</v>
      </c>
      <c r="I1329" s="1" t="s">
        <v>60</v>
      </c>
      <c r="J1329" s="1" t="s">
        <v>29</v>
      </c>
      <c r="K1329" s="1" t="str">
        <f>IF(Tabela1[[#This Row],[Situação da Obra]]="Inacabada - PC Técnica Concluída","Inacabada",Tabela1[[#This Row],[Situação da Obra]])</f>
        <v>Inacabada</v>
      </c>
      <c r="L1329" s="1" t="s">
        <v>30</v>
      </c>
      <c r="M1329" s="4">
        <v>44915</v>
      </c>
      <c r="N1329" s="5">
        <v>0.77600000000000002</v>
      </c>
      <c r="O1329" s="4">
        <v>44526</v>
      </c>
      <c r="P1329" s="1" t="s">
        <v>709</v>
      </c>
      <c r="Q1329" s="1" t="s">
        <v>710</v>
      </c>
      <c r="R1329" s="1" t="s">
        <v>32</v>
      </c>
      <c r="S1329" s="1" t="s">
        <v>716</v>
      </c>
      <c r="T1329" s="1" t="s">
        <v>712</v>
      </c>
      <c r="U1329" s="6">
        <v>139859.32999999999</v>
      </c>
      <c r="V1329" s="6">
        <v>504658.39</v>
      </c>
      <c r="W1329" s="6">
        <v>0</v>
      </c>
      <c r="X1329" s="6">
        <v>504658.39</v>
      </c>
      <c r="Y1329" s="6">
        <v>0</v>
      </c>
      <c r="Z1329" s="7">
        <v>44530</v>
      </c>
      <c r="AA13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29" s="35" t="str">
        <f>IFERROR(
                    _xlfn.XLOOKUP(Tabela1[[#This Row],[ID]],'Base_Solicitações MP'!B:B,'Base_Solicitações MP'!R:R),
                    "Não enviada")</f>
        <v>Não enviada</v>
      </c>
      <c r="AC1329" s="15" t="str">
        <f>_xlfn.CONCAT(Tabela1[[#This Row],[Município]],"/",Tabela1[[#This Row],[UF]])</f>
        <v>Sarzedo/MG</v>
      </c>
    </row>
    <row r="1330" spans="1:29" x14ac:dyDescent="0.25">
      <c r="A1330" s="14" t="s">
        <v>705</v>
      </c>
      <c r="B1330" s="2" t="s">
        <v>9404</v>
      </c>
      <c r="C1330" s="2" t="s">
        <v>12267</v>
      </c>
      <c r="D1330" s="3" t="s">
        <v>2310</v>
      </c>
      <c r="E1330" s="1" t="s">
        <v>2311</v>
      </c>
      <c r="F1330" s="1">
        <v>2013</v>
      </c>
      <c r="G1330" s="1">
        <v>2</v>
      </c>
      <c r="H1330" s="1" t="s">
        <v>990</v>
      </c>
      <c r="I1330" s="1" t="s">
        <v>184</v>
      </c>
      <c r="J1330" s="1" t="s">
        <v>56</v>
      </c>
      <c r="K1330" s="1" t="str">
        <f>IF(Tabela1[[#This Row],[Situação da Obra]]="Inacabada - PC Técnica Concluída","Inacabada",Tabela1[[#This Row],[Situação da Obra]])</f>
        <v>Paralisada</v>
      </c>
      <c r="L1330" s="1" t="s">
        <v>30</v>
      </c>
      <c r="M1330" s="4">
        <v>44664</v>
      </c>
      <c r="N1330" s="5">
        <v>0.70030000000000003</v>
      </c>
      <c r="O1330" s="4">
        <v>45009</v>
      </c>
      <c r="P1330" s="1" t="s">
        <v>709</v>
      </c>
      <c r="Q1330" s="1" t="s">
        <v>710</v>
      </c>
      <c r="R1330" s="1" t="s">
        <v>32</v>
      </c>
      <c r="S1330" s="1" t="s">
        <v>716</v>
      </c>
      <c r="T1330" s="1" t="s">
        <v>712</v>
      </c>
      <c r="U1330" s="6">
        <v>256605.8</v>
      </c>
      <c r="V1330" s="6">
        <v>508916.82</v>
      </c>
      <c r="W1330" s="6">
        <v>0</v>
      </c>
      <c r="X1330" s="6">
        <v>508916.82</v>
      </c>
      <c r="Y1330" s="6">
        <v>6190.35</v>
      </c>
      <c r="Z1330" s="7">
        <v>45131</v>
      </c>
      <c r="AA13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30" s="35" t="str">
        <f>IFERROR(
                    _xlfn.XLOOKUP(Tabela1[[#This Row],[ID]],'Base_Solicitações MP'!B:B,'Base_Solicitações MP'!R:R),
                    "Não enviada")</f>
        <v>Diligência</v>
      </c>
      <c r="AC1330" s="15" t="str">
        <f>_xlfn.CONCAT(Tabela1[[#This Row],[Município]],"/",Tabela1[[#This Row],[UF]])</f>
        <v>Almeirim/PA</v>
      </c>
    </row>
    <row r="1331" spans="1:29" x14ac:dyDescent="0.25">
      <c r="A1331" s="14" t="s">
        <v>705</v>
      </c>
      <c r="B1331" s="2" t="s">
        <v>9405</v>
      </c>
      <c r="C1331" s="2" t="s">
        <v>12268</v>
      </c>
      <c r="D1331" s="3" t="s">
        <v>2310</v>
      </c>
      <c r="E1331" s="1" t="s">
        <v>2311</v>
      </c>
      <c r="F1331" s="1">
        <v>2013</v>
      </c>
      <c r="G1331" s="1">
        <v>2</v>
      </c>
      <c r="H1331" s="1" t="s">
        <v>990</v>
      </c>
      <c r="I1331" s="1" t="s">
        <v>184</v>
      </c>
      <c r="J1331" s="1" t="s">
        <v>56</v>
      </c>
      <c r="K1331" s="1" t="str">
        <f>IF(Tabela1[[#This Row],[Situação da Obra]]="Inacabada - PC Técnica Concluída","Inacabada",Tabela1[[#This Row],[Situação da Obra]])</f>
        <v>Paralisada</v>
      </c>
      <c r="L1331" s="1" t="s">
        <v>30</v>
      </c>
      <c r="M1331" s="4">
        <v>44664</v>
      </c>
      <c r="N1331" s="5">
        <v>0.73899999999999999</v>
      </c>
      <c r="O1331" s="4">
        <v>45009</v>
      </c>
      <c r="P1331" s="1" t="s">
        <v>709</v>
      </c>
      <c r="Q1331" s="1" t="s">
        <v>710</v>
      </c>
      <c r="R1331" s="1" t="s">
        <v>32</v>
      </c>
      <c r="S1331" s="1" t="s">
        <v>716</v>
      </c>
      <c r="T1331" s="1" t="s">
        <v>712</v>
      </c>
      <c r="U1331" s="6">
        <v>282009.55</v>
      </c>
      <c r="V1331" s="6">
        <v>508916.82</v>
      </c>
      <c r="W1331" s="6">
        <v>0</v>
      </c>
      <c r="X1331" s="6">
        <v>508916.82</v>
      </c>
      <c r="Y1331" s="6">
        <v>6190.35</v>
      </c>
      <c r="Z1331" s="7">
        <v>45131</v>
      </c>
      <c r="AA13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31" s="35" t="str">
        <f>IFERROR(
                    _xlfn.XLOOKUP(Tabela1[[#This Row],[ID]],'Base_Solicitações MP'!B:B,'Base_Solicitações MP'!R:R),
                    "Não enviada")</f>
        <v>Diligência</v>
      </c>
      <c r="AC1331" s="15" t="str">
        <f>_xlfn.CONCAT(Tabela1[[#This Row],[Município]],"/",Tabela1[[#This Row],[UF]])</f>
        <v>Almeirim/PA</v>
      </c>
    </row>
    <row r="1332" spans="1:29" x14ac:dyDescent="0.25">
      <c r="A1332" s="14" t="s">
        <v>705</v>
      </c>
      <c r="B1332" s="2" t="s">
        <v>9406</v>
      </c>
      <c r="C1332" s="2" t="s">
        <v>12269</v>
      </c>
      <c r="D1332" s="3" t="s">
        <v>2312</v>
      </c>
      <c r="E1332" s="1" t="s">
        <v>2313</v>
      </c>
      <c r="F1332" s="1">
        <v>2013</v>
      </c>
      <c r="G1332" s="1">
        <v>2</v>
      </c>
      <c r="H1332" s="1" t="s">
        <v>2256</v>
      </c>
      <c r="I1332" s="1" t="s">
        <v>184</v>
      </c>
      <c r="J1332" s="1" t="s">
        <v>29</v>
      </c>
      <c r="K1332" s="1" t="str">
        <f>IF(Tabela1[[#This Row],[Situação da Obra]]="Inacabada - PC Técnica Concluída","Inacabada",Tabela1[[#This Row],[Situação da Obra]])</f>
        <v>Inacabada</v>
      </c>
      <c r="L1332" s="1" t="s">
        <v>30</v>
      </c>
      <c r="M1332" s="4">
        <v>44915</v>
      </c>
      <c r="N1332" s="5">
        <v>0.27650000000000002</v>
      </c>
      <c r="O1332" s="4"/>
      <c r="P1332" s="1" t="s">
        <v>709</v>
      </c>
      <c r="Q1332" s="1" t="s">
        <v>710</v>
      </c>
      <c r="R1332" s="1" t="s">
        <v>32</v>
      </c>
      <c r="S1332" s="1" t="s">
        <v>716</v>
      </c>
      <c r="T1332" s="1" t="s">
        <v>712</v>
      </c>
      <c r="U1332" s="6" t="s">
        <v>41</v>
      </c>
      <c r="V1332" s="6">
        <v>509999.98</v>
      </c>
      <c r="W1332" s="6">
        <v>0</v>
      </c>
      <c r="X1332" s="6">
        <v>509999.98</v>
      </c>
      <c r="Y1332" s="6" t="s">
        <v>41</v>
      </c>
      <c r="Z1332" s="7">
        <v>43816</v>
      </c>
      <c r="AA13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32" s="35" t="str">
        <f>IFERROR(
                    _xlfn.XLOOKUP(Tabela1[[#This Row],[ID]],'Base_Solicitações MP'!B:B,'Base_Solicitações MP'!R:R),
                    "Não enviada")</f>
        <v>Diligência</v>
      </c>
      <c r="AC1332" s="15" t="str">
        <f>_xlfn.CONCAT(Tabela1[[#This Row],[Município]],"/",Tabela1[[#This Row],[UF]])</f>
        <v>Curralinho/PA</v>
      </c>
    </row>
    <row r="1333" spans="1:29" x14ac:dyDescent="0.25">
      <c r="A1333" s="14" t="s">
        <v>705</v>
      </c>
      <c r="B1333" s="2" t="s">
        <v>9407</v>
      </c>
      <c r="C1333" s="2" t="s">
        <v>8643</v>
      </c>
      <c r="D1333" s="3" t="s">
        <v>2312</v>
      </c>
      <c r="E1333" s="1" t="s">
        <v>2313</v>
      </c>
      <c r="F1333" s="1">
        <v>2013</v>
      </c>
      <c r="G1333" s="1">
        <v>2</v>
      </c>
      <c r="H1333" s="1" t="s">
        <v>2256</v>
      </c>
      <c r="I1333" s="1" t="s">
        <v>184</v>
      </c>
      <c r="J1333" s="1" t="s">
        <v>29</v>
      </c>
      <c r="K1333" s="1" t="str">
        <f>IF(Tabela1[[#This Row],[Situação da Obra]]="Inacabada - PC Técnica Concluída","Inacabada",Tabela1[[#This Row],[Situação da Obra]])</f>
        <v>Inacabada</v>
      </c>
      <c r="L1333" s="1" t="s">
        <v>30</v>
      </c>
      <c r="M1333" s="4">
        <v>44915</v>
      </c>
      <c r="N1333" s="5">
        <v>0.28660000000000002</v>
      </c>
      <c r="O1333" s="4"/>
      <c r="P1333" s="1" t="s">
        <v>709</v>
      </c>
      <c r="Q1333" s="1" t="s">
        <v>710</v>
      </c>
      <c r="R1333" s="1" t="s">
        <v>32</v>
      </c>
      <c r="S1333" s="1" t="s">
        <v>716</v>
      </c>
      <c r="T1333" s="1" t="s">
        <v>712</v>
      </c>
      <c r="U1333" s="6" t="s">
        <v>41</v>
      </c>
      <c r="V1333" s="6">
        <v>509983.98</v>
      </c>
      <c r="W1333" s="6">
        <v>0</v>
      </c>
      <c r="X1333" s="6">
        <v>509983.98</v>
      </c>
      <c r="Y1333" s="6" t="s">
        <v>41</v>
      </c>
      <c r="Z1333" s="7">
        <v>43816</v>
      </c>
      <c r="AA13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33" s="35" t="str">
        <f>IFERROR(
                    _xlfn.XLOOKUP(Tabela1[[#This Row],[ID]],'Base_Solicitações MP'!B:B,'Base_Solicitações MP'!R:R),
                    "Não enviada")</f>
        <v>Diligência</v>
      </c>
      <c r="AC1333" s="15" t="str">
        <f>_xlfn.CONCAT(Tabela1[[#This Row],[Município]],"/",Tabela1[[#This Row],[UF]])</f>
        <v>Curralinho/PA</v>
      </c>
    </row>
    <row r="1334" spans="1:29" x14ac:dyDescent="0.25">
      <c r="A1334" s="14" t="s">
        <v>705</v>
      </c>
      <c r="B1334" s="2" t="s">
        <v>9408</v>
      </c>
      <c r="C1334" s="2" t="s">
        <v>12270</v>
      </c>
      <c r="D1334" s="3" t="s">
        <v>2314</v>
      </c>
      <c r="E1334" s="1" t="s">
        <v>2315</v>
      </c>
      <c r="F1334" s="1">
        <v>2013</v>
      </c>
      <c r="G1334" s="1">
        <v>1</v>
      </c>
      <c r="H1334" s="1" t="s">
        <v>286</v>
      </c>
      <c r="I1334" s="1" t="s">
        <v>184</v>
      </c>
      <c r="J1334" s="1" t="s">
        <v>29</v>
      </c>
      <c r="K1334" s="1" t="str">
        <f>IF(Tabela1[[#This Row],[Situação da Obra]]="Inacabada - PC Técnica Concluída","Inacabada",Tabela1[[#This Row],[Situação da Obra]])</f>
        <v>Inacabada</v>
      </c>
      <c r="L1334" s="1" t="s">
        <v>30</v>
      </c>
      <c r="M1334" s="4">
        <v>44915</v>
      </c>
      <c r="N1334" s="5">
        <v>0.56179999999999997</v>
      </c>
      <c r="O1334" s="4">
        <v>42576</v>
      </c>
      <c r="P1334" s="1" t="s">
        <v>709</v>
      </c>
      <c r="Q1334" s="1" t="s">
        <v>710</v>
      </c>
      <c r="R1334" s="1" t="s">
        <v>32</v>
      </c>
      <c r="S1334" s="1" t="s">
        <v>716</v>
      </c>
      <c r="T1334" s="1" t="s">
        <v>712</v>
      </c>
      <c r="U1334" s="6">
        <v>508918.99</v>
      </c>
      <c r="V1334" s="6">
        <v>509279.08</v>
      </c>
      <c r="W1334" s="6">
        <v>0</v>
      </c>
      <c r="X1334" s="6">
        <v>509279.08</v>
      </c>
      <c r="Y1334" s="6">
        <v>0</v>
      </c>
      <c r="Z1334" s="7">
        <v>42506</v>
      </c>
      <c r="AA13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34" s="35" t="str">
        <f>IFERROR(
                    _xlfn.XLOOKUP(Tabela1[[#This Row],[ID]],'Base_Solicitações MP'!B:B,'Base_Solicitações MP'!R:R),
                    "Não enviada")</f>
        <v>Não enviada</v>
      </c>
      <c r="AC1334" s="15" t="str">
        <f>_xlfn.CONCAT(Tabela1[[#This Row],[Município]],"/",Tabela1[[#This Row],[UF]])</f>
        <v>Quatipuru/PA</v>
      </c>
    </row>
    <row r="1335" spans="1:29" x14ac:dyDescent="0.25">
      <c r="A1335" s="14" t="s">
        <v>705</v>
      </c>
      <c r="B1335" s="2" t="s">
        <v>7470</v>
      </c>
      <c r="C1335" s="2" t="s">
        <v>12271</v>
      </c>
      <c r="D1335" s="3" t="s">
        <v>2316</v>
      </c>
      <c r="E1335" s="1" t="s">
        <v>2317</v>
      </c>
      <c r="F1335" s="1">
        <v>2013</v>
      </c>
      <c r="G1335" s="1">
        <v>1</v>
      </c>
      <c r="H1335" s="1" t="s">
        <v>2318</v>
      </c>
      <c r="I1335" s="1" t="s">
        <v>52</v>
      </c>
      <c r="J1335" s="1" t="s">
        <v>40</v>
      </c>
      <c r="K1335" s="1" t="str">
        <f>IF(Tabela1[[#This Row],[Situação da Obra]]="Inacabada - PC Técnica Concluída","Inacabada",Tabela1[[#This Row],[Situação da Obra]])</f>
        <v>Inacabada</v>
      </c>
      <c r="L1335" s="1" t="s">
        <v>30</v>
      </c>
      <c r="M1335" s="4">
        <v>42997</v>
      </c>
      <c r="N1335" s="5">
        <v>0.26100000000000001</v>
      </c>
      <c r="O1335" s="4">
        <v>42978</v>
      </c>
      <c r="P1335" s="1" t="s">
        <v>709</v>
      </c>
      <c r="Q1335" s="1" t="s">
        <v>710</v>
      </c>
      <c r="R1335" s="1" t="s">
        <v>32</v>
      </c>
      <c r="S1335" s="1" t="s">
        <v>716</v>
      </c>
      <c r="T1335" s="1" t="s">
        <v>712</v>
      </c>
      <c r="U1335" s="6">
        <v>508371.93</v>
      </c>
      <c r="V1335" s="6">
        <v>509645.01</v>
      </c>
      <c r="W1335" s="6">
        <v>0</v>
      </c>
      <c r="X1335" s="6">
        <v>509645.01</v>
      </c>
      <c r="Y1335" s="6">
        <v>15551.89</v>
      </c>
      <c r="Z1335" s="7">
        <v>45278</v>
      </c>
      <c r="AA13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35" s="35" t="str">
        <f>IFERROR(
                    _xlfn.XLOOKUP(Tabela1[[#This Row],[ID]],'Base_Solicitações MP'!B:B,'Base_Solicitações MP'!R:R),
                    "Não enviada")</f>
        <v>Diligência</v>
      </c>
      <c r="AC1335" s="15" t="str">
        <f>_xlfn.CONCAT(Tabela1[[#This Row],[Município]],"/",Tabela1[[#This Row],[UF]])</f>
        <v>Amparo/PB</v>
      </c>
    </row>
    <row r="1336" spans="1:29" x14ac:dyDescent="0.25">
      <c r="A1336" s="14" t="s">
        <v>705</v>
      </c>
      <c r="B1336" s="2" t="s">
        <v>9409</v>
      </c>
      <c r="C1336" s="2" t="s">
        <v>12272</v>
      </c>
      <c r="D1336" s="3" t="s">
        <v>2319</v>
      </c>
      <c r="E1336" s="1" t="s">
        <v>2320</v>
      </c>
      <c r="F1336" s="1">
        <v>2013</v>
      </c>
      <c r="G1336" s="1">
        <v>1</v>
      </c>
      <c r="H1336" s="1" t="s">
        <v>2321</v>
      </c>
      <c r="I1336" s="1" t="s">
        <v>52</v>
      </c>
      <c r="J1336" s="1" t="s">
        <v>40</v>
      </c>
      <c r="K1336" s="1" t="str">
        <f>IF(Tabela1[[#This Row],[Situação da Obra]]="Inacabada - PC Técnica Concluída","Inacabada",Tabela1[[#This Row],[Situação da Obra]])</f>
        <v>Inacabada</v>
      </c>
      <c r="L1336" s="1" t="s">
        <v>30</v>
      </c>
      <c r="M1336" s="4">
        <v>45044</v>
      </c>
      <c r="N1336" s="5">
        <v>0.72860000000000003</v>
      </c>
      <c r="O1336" s="4">
        <v>44972</v>
      </c>
      <c r="P1336" s="1" t="s">
        <v>709</v>
      </c>
      <c r="Q1336" s="1" t="s">
        <v>710</v>
      </c>
      <c r="R1336" s="1" t="s">
        <v>32</v>
      </c>
      <c r="S1336" s="1" t="s">
        <v>716</v>
      </c>
      <c r="T1336" s="1" t="s">
        <v>712</v>
      </c>
      <c r="U1336" s="6">
        <v>193403.28</v>
      </c>
      <c r="V1336" s="6">
        <v>509992.25</v>
      </c>
      <c r="W1336" s="6">
        <v>0</v>
      </c>
      <c r="X1336" s="6">
        <v>509992.25</v>
      </c>
      <c r="Y1336" s="6">
        <v>0</v>
      </c>
      <c r="Z1336" s="7">
        <v>45008</v>
      </c>
      <c r="AA13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36" s="35" t="str">
        <f>IFERROR(
                    _xlfn.XLOOKUP(Tabela1[[#This Row],[ID]],'Base_Solicitações MP'!B:B,'Base_Solicitações MP'!R:R),
                    "Não enviada")</f>
        <v>Não enviada</v>
      </c>
      <c r="AC1336" s="15" t="str">
        <f>_xlfn.CONCAT(Tabela1[[#This Row],[Município]],"/",Tabela1[[#This Row],[UF]])</f>
        <v>Joca Claudino/PB</v>
      </c>
    </row>
    <row r="1337" spans="1:29" x14ac:dyDescent="0.25">
      <c r="A1337" s="14" t="s">
        <v>705</v>
      </c>
      <c r="B1337" s="2" t="s">
        <v>9410</v>
      </c>
      <c r="C1337" s="2" t="s">
        <v>12273</v>
      </c>
      <c r="D1337" s="3" t="s">
        <v>2322</v>
      </c>
      <c r="E1337" s="1" t="s">
        <v>2323</v>
      </c>
      <c r="F1337" s="1">
        <v>2013</v>
      </c>
      <c r="G1337" s="1">
        <v>1</v>
      </c>
      <c r="H1337" s="1" t="s">
        <v>2324</v>
      </c>
      <c r="I1337" s="1" t="s">
        <v>160</v>
      </c>
      <c r="J1337" s="1" t="s">
        <v>29</v>
      </c>
      <c r="K1337" s="1" t="str">
        <f>IF(Tabela1[[#This Row],[Situação da Obra]]="Inacabada - PC Técnica Concluída","Inacabada",Tabela1[[#This Row],[Situação da Obra]])</f>
        <v>Inacabada</v>
      </c>
      <c r="L1337" s="1" t="s">
        <v>30</v>
      </c>
      <c r="M1337" s="4">
        <v>45041</v>
      </c>
      <c r="N1337" s="5">
        <v>0.64549999999999996</v>
      </c>
      <c r="O1337" s="4">
        <v>42629</v>
      </c>
      <c r="P1337" s="1" t="s">
        <v>709</v>
      </c>
      <c r="Q1337" s="1" t="s">
        <v>710</v>
      </c>
      <c r="R1337" s="1" t="s">
        <v>32</v>
      </c>
      <c r="S1337" s="1" t="s">
        <v>716</v>
      </c>
      <c r="T1337" s="1" t="s">
        <v>712</v>
      </c>
      <c r="U1337" s="6">
        <v>509041</v>
      </c>
      <c r="V1337" s="6">
        <v>509641</v>
      </c>
      <c r="W1337" s="6">
        <v>0</v>
      </c>
      <c r="X1337" s="6">
        <v>509641</v>
      </c>
      <c r="Y1337" s="6">
        <v>26485.81</v>
      </c>
      <c r="Z1337" s="7">
        <v>43038</v>
      </c>
      <c r="AA13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37" s="35" t="str">
        <f>IFERROR(
                    _xlfn.XLOOKUP(Tabela1[[#This Row],[ID]],'Base_Solicitações MP'!B:B,'Base_Solicitações MP'!R:R),
                    "Não enviada")</f>
        <v>Não enviada</v>
      </c>
      <c r="AC1337" s="15" t="str">
        <f>_xlfn.CONCAT(Tabela1[[#This Row],[Município]],"/",Tabela1[[#This Row],[UF]])</f>
        <v>Carnaubeira da Penha/PE</v>
      </c>
    </row>
    <row r="1338" spans="1:29" x14ac:dyDescent="0.25">
      <c r="A1338" s="14" t="s">
        <v>705</v>
      </c>
      <c r="B1338" s="2" t="s">
        <v>9411</v>
      </c>
      <c r="C1338" s="2" t="s">
        <v>12274</v>
      </c>
      <c r="D1338" s="3" t="s">
        <v>2325</v>
      </c>
      <c r="E1338" s="1" t="s">
        <v>2326</v>
      </c>
      <c r="F1338" s="1">
        <v>2013</v>
      </c>
      <c r="G1338" s="1">
        <v>1</v>
      </c>
      <c r="H1338" s="1" t="s">
        <v>671</v>
      </c>
      <c r="I1338" s="1" t="s">
        <v>160</v>
      </c>
      <c r="J1338" s="1" t="s">
        <v>29</v>
      </c>
      <c r="K1338" s="1" t="str">
        <f>IF(Tabela1[[#This Row],[Situação da Obra]]="Inacabada - PC Técnica Concluída","Inacabada",Tabela1[[#This Row],[Situação da Obra]])</f>
        <v>Inacabada</v>
      </c>
      <c r="L1338" s="1" t="s">
        <v>30</v>
      </c>
      <c r="M1338" s="4">
        <v>44915</v>
      </c>
      <c r="N1338" s="5">
        <v>7.2400000000000006E-2</v>
      </c>
      <c r="O1338" s="4">
        <v>42633</v>
      </c>
      <c r="P1338" s="1" t="s">
        <v>709</v>
      </c>
      <c r="Q1338" s="1" t="s">
        <v>710</v>
      </c>
      <c r="R1338" s="1" t="s">
        <v>32</v>
      </c>
      <c r="S1338" s="1" t="s">
        <v>716</v>
      </c>
      <c r="T1338" s="1" t="s">
        <v>712</v>
      </c>
      <c r="U1338" s="6">
        <v>482453.29</v>
      </c>
      <c r="V1338" s="6">
        <v>509074.44</v>
      </c>
      <c r="W1338" s="6">
        <v>0</v>
      </c>
      <c r="X1338" s="6">
        <v>509074.44</v>
      </c>
      <c r="Y1338" s="6">
        <v>38587.97</v>
      </c>
      <c r="Z1338" s="7">
        <v>44939</v>
      </c>
      <c r="AA13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38" s="35" t="str">
        <f>IFERROR(
                    _xlfn.XLOOKUP(Tabela1[[#This Row],[ID]],'Base_Solicitações MP'!B:B,'Base_Solicitações MP'!R:R),
                    "Não enviada")</f>
        <v>Diligência</v>
      </c>
      <c r="AC1338" s="15" t="str">
        <f>_xlfn.CONCAT(Tabela1[[#This Row],[Município]],"/",Tabela1[[#This Row],[UF]])</f>
        <v>Jatobá/PE</v>
      </c>
    </row>
    <row r="1339" spans="1:29" x14ac:dyDescent="0.25">
      <c r="A1339" s="14" t="s">
        <v>705</v>
      </c>
      <c r="B1339" s="2" t="s">
        <v>9412</v>
      </c>
      <c r="C1339" s="2" t="s">
        <v>12275</v>
      </c>
      <c r="D1339" s="3" t="s">
        <v>2327</v>
      </c>
      <c r="E1339" s="1" t="s">
        <v>2328</v>
      </c>
      <c r="F1339" s="1">
        <v>2013</v>
      </c>
      <c r="G1339" s="1">
        <v>1</v>
      </c>
      <c r="H1339" s="1" t="s">
        <v>2329</v>
      </c>
      <c r="I1339" s="1" t="s">
        <v>160</v>
      </c>
      <c r="J1339" s="1" t="s">
        <v>29</v>
      </c>
      <c r="K1339" s="1" t="str">
        <f>IF(Tabela1[[#This Row],[Situação da Obra]]="Inacabada - PC Técnica Concluída","Inacabada",Tabela1[[#This Row],[Situação da Obra]])</f>
        <v>Inacabada</v>
      </c>
      <c r="L1339" s="1" t="s">
        <v>30</v>
      </c>
      <c r="M1339" s="4">
        <v>44915</v>
      </c>
      <c r="N1339" s="5">
        <v>0.51470000000000005</v>
      </c>
      <c r="O1339" s="4">
        <v>42627</v>
      </c>
      <c r="P1339" s="1" t="s">
        <v>709</v>
      </c>
      <c r="Q1339" s="1" t="s">
        <v>710</v>
      </c>
      <c r="R1339" s="1" t="s">
        <v>32</v>
      </c>
      <c r="S1339" s="1" t="s">
        <v>716</v>
      </c>
      <c r="T1339" s="1" t="s">
        <v>712</v>
      </c>
      <c r="U1339" s="6">
        <v>509327.16</v>
      </c>
      <c r="V1339" s="6">
        <v>509342.19</v>
      </c>
      <c r="W1339" s="6">
        <v>0</v>
      </c>
      <c r="X1339" s="6">
        <v>509342.19</v>
      </c>
      <c r="Y1339" s="6">
        <v>479.11</v>
      </c>
      <c r="Z1339" s="7">
        <v>42916</v>
      </c>
      <c r="AA13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39" s="35" t="str">
        <f>IFERROR(
                    _xlfn.XLOOKUP(Tabela1[[#This Row],[ID]],'Base_Solicitações MP'!B:B,'Base_Solicitações MP'!R:R),
                    "Não enviada")</f>
        <v>Não enviada</v>
      </c>
      <c r="AC1339" s="15" t="str">
        <f>_xlfn.CONCAT(Tabela1[[#This Row],[Município]],"/",Tabela1[[#This Row],[UF]])</f>
        <v>Ribeirão/PE</v>
      </c>
    </row>
    <row r="1340" spans="1:29" x14ac:dyDescent="0.25">
      <c r="A1340" s="14" t="s">
        <v>705</v>
      </c>
      <c r="B1340" s="2" t="s">
        <v>9413</v>
      </c>
      <c r="C1340" s="2" t="s">
        <v>12276</v>
      </c>
      <c r="D1340" s="3" t="s">
        <v>2330</v>
      </c>
      <c r="E1340" s="1" t="s">
        <v>2331</v>
      </c>
      <c r="F1340" s="1">
        <v>2013</v>
      </c>
      <c r="G1340" s="1">
        <v>2</v>
      </c>
      <c r="H1340" s="1" t="s">
        <v>2332</v>
      </c>
      <c r="I1340" s="1" t="s">
        <v>37</v>
      </c>
      <c r="J1340" s="1" t="s">
        <v>29</v>
      </c>
      <c r="K1340" s="1" t="str">
        <f>IF(Tabela1[[#This Row],[Situação da Obra]]="Inacabada - PC Técnica Concluída","Inacabada",Tabela1[[#This Row],[Situação da Obra]])</f>
        <v>Inacabada</v>
      </c>
      <c r="L1340" s="1" t="s">
        <v>30</v>
      </c>
      <c r="M1340" s="4">
        <v>44986</v>
      </c>
      <c r="N1340" s="5">
        <v>0.2087</v>
      </c>
      <c r="O1340" s="4">
        <v>42910</v>
      </c>
      <c r="P1340" s="1" t="s">
        <v>709</v>
      </c>
      <c r="Q1340" s="1" t="s">
        <v>710</v>
      </c>
      <c r="R1340" s="1" t="s">
        <v>32</v>
      </c>
      <c r="S1340" s="1" t="s">
        <v>716</v>
      </c>
      <c r="T1340" s="1" t="s">
        <v>712</v>
      </c>
      <c r="U1340" s="6">
        <v>500492.67</v>
      </c>
      <c r="V1340" s="6">
        <v>503369.03</v>
      </c>
      <c r="W1340" s="6">
        <v>0</v>
      </c>
      <c r="X1340" s="6">
        <v>503369.03</v>
      </c>
      <c r="Y1340" s="6">
        <v>0</v>
      </c>
      <c r="Z1340" s="7">
        <v>43174</v>
      </c>
      <c r="AA13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40" s="35" t="str">
        <f>IFERROR(
                    _xlfn.XLOOKUP(Tabela1[[#This Row],[ID]],'Base_Solicitações MP'!B:B,'Base_Solicitações MP'!R:R),
                    "Não enviada")</f>
        <v>Não enviada</v>
      </c>
      <c r="AC1340" s="15" t="str">
        <f>_xlfn.CONCAT(Tabela1[[#This Row],[Município]],"/",Tabela1[[#This Row],[UF]])</f>
        <v>Altos/PI</v>
      </c>
    </row>
    <row r="1341" spans="1:29" x14ac:dyDescent="0.25">
      <c r="A1341" s="14" t="s">
        <v>705</v>
      </c>
      <c r="B1341" s="2" t="s">
        <v>9414</v>
      </c>
      <c r="C1341" s="2" t="s">
        <v>12277</v>
      </c>
      <c r="D1341" s="3" t="s">
        <v>2330</v>
      </c>
      <c r="E1341" s="1" t="s">
        <v>2331</v>
      </c>
      <c r="F1341" s="1">
        <v>2013</v>
      </c>
      <c r="G1341" s="1">
        <v>2</v>
      </c>
      <c r="H1341" s="1" t="s">
        <v>2332</v>
      </c>
      <c r="I1341" s="1" t="s">
        <v>37</v>
      </c>
      <c r="J1341" s="1" t="s">
        <v>29</v>
      </c>
      <c r="K1341" s="1" t="str">
        <f>IF(Tabela1[[#This Row],[Situação da Obra]]="Inacabada - PC Técnica Concluída","Inacabada",Tabela1[[#This Row],[Situação da Obra]])</f>
        <v>Inacabada</v>
      </c>
      <c r="L1341" s="1" t="s">
        <v>30</v>
      </c>
      <c r="M1341" s="4">
        <v>44986</v>
      </c>
      <c r="N1341" s="5">
        <v>0.20169999999999999</v>
      </c>
      <c r="O1341" s="4">
        <v>42910</v>
      </c>
      <c r="P1341" s="1" t="s">
        <v>709</v>
      </c>
      <c r="Q1341" s="1" t="s">
        <v>710</v>
      </c>
      <c r="R1341" s="1" t="s">
        <v>32</v>
      </c>
      <c r="S1341" s="1" t="s">
        <v>716</v>
      </c>
      <c r="T1341" s="1" t="s">
        <v>712</v>
      </c>
      <c r="U1341" s="6">
        <v>500492.67</v>
      </c>
      <c r="V1341" s="6">
        <v>503369.03</v>
      </c>
      <c r="W1341" s="6">
        <v>0</v>
      </c>
      <c r="X1341" s="6">
        <v>503369.03</v>
      </c>
      <c r="Y1341" s="6">
        <v>0</v>
      </c>
      <c r="Z1341" s="7">
        <v>43174</v>
      </c>
      <c r="AA13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41" s="35" t="str">
        <f>IFERROR(
                    _xlfn.XLOOKUP(Tabela1[[#This Row],[ID]],'Base_Solicitações MP'!B:B,'Base_Solicitações MP'!R:R),
                    "Não enviada")</f>
        <v>Não enviada</v>
      </c>
      <c r="AC1341" s="15" t="str">
        <f>_xlfn.CONCAT(Tabela1[[#This Row],[Município]],"/",Tabela1[[#This Row],[UF]])</f>
        <v>Altos/PI</v>
      </c>
    </row>
    <row r="1342" spans="1:29" x14ac:dyDescent="0.25">
      <c r="A1342" s="14" t="s">
        <v>705</v>
      </c>
      <c r="B1342" s="2" t="s">
        <v>9415</v>
      </c>
      <c r="C1342" s="2" t="s">
        <v>12278</v>
      </c>
      <c r="D1342" s="3" t="s">
        <v>2333</v>
      </c>
      <c r="E1342" s="1" t="s">
        <v>2334</v>
      </c>
      <c r="F1342" s="1">
        <v>2013</v>
      </c>
      <c r="G1342" s="1">
        <v>1</v>
      </c>
      <c r="H1342" s="1" t="s">
        <v>1289</v>
      </c>
      <c r="I1342" s="1" t="s">
        <v>37</v>
      </c>
      <c r="J1342" s="1" t="s">
        <v>29</v>
      </c>
      <c r="K1342" s="1" t="str">
        <f>IF(Tabela1[[#This Row],[Situação da Obra]]="Inacabada - PC Técnica Concluída","Inacabada",Tabela1[[#This Row],[Situação da Obra]])</f>
        <v>Inacabada</v>
      </c>
      <c r="L1342" s="1" t="s">
        <v>30</v>
      </c>
      <c r="M1342" s="4">
        <v>44915</v>
      </c>
      <c r="N1342" s="5">
        <v>0.80279999999999996</v>
      </c>
      <c r="O1342" s="4">
        <v>44690</v>
      </c>
      <c r="P1342" s="1" t="s">
        <v>709</v>
      </c>
      <c r="Q1342" s="1" t="s">
        <v>710</v>
      </c>
      <c r="R1342" s="1" t="s">
        <v>32</v>
      </c>
      <c r="S1342" s="1" t="s">
        <v>716</v>
      </c>
      <c r="T1342" s="1" t="s">
        <v>712</v>
      </c>
      <c r="U1342" s="6">
        <v>111827.09</v>
      </c>
      <c r="V1342" s="6">
        <v>510000</v>
      </c>
      <c r="W1342" s="6">
        <v>0</v>
      </c>
      <c r="X1342" s="6">
        <v>510000</v>
      </c>
      <c r="Y1342" s="6">
        <v>7203.45</v>
      </c>
      <c r="Z1342" s="7">
        <v>44622</v>
      </c>
      <c r="AA13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42" s="35" t="str">
        <f>IFERROR(
                    _xlfn.XLOOKUP(Tabela1[[#This Row],[ID]],'Base_Solicitações MP'!B:B,'Base_Solicitações MP'!R:R),
                    "Não enviada")</f>
        <v>Diligência</v>
      </c>
      <c r="AC1342" s="15" t="str">
        <f>_xlfn.CONCAT(Tabela1[[#This Row],[Município]],"/",Tabela1[[#This Row],[UF]])</f>
        <v>Corrente/PI</v>
      </c>
    </row>
    <row r="1343" spans="1:29" x14ac:dyDescent="0.25">
      <c r="A1343" s="14" t="s">
        <v>705</v>
      </c>
      <c r="B1343" s="2" t="s">
        <v>7629</v>
      </c>
      <c r="C1343" s="2" t="s">
        <v>12279</v>
      </c>
      <c r="D1343" s="3" t="s">
        <v>2335</v>
      </c>
      <c r="E1343" s="1" t="s">
        <v>2336</v>
      </c>
      <c r="F1343" s="1">
        <v>2013</v>
      </c>
      <c r="G1343" s="1">
        <v>1</v>
      </c>
      <c r="H1343" s="1" t="s">
        <v>2337</v>
      </c>
      <c r="I1343" s="1" t="s">
        <v>37</v>
      </c>
      <c r="J1343" s="1" t="s">
        <v>29</v>
      </c>
      <c r="K1343" s="1" t="str">
        <f>IF(Tabela1[[#This Row],[Situação da Obra]]="Inacabada - PC Técnica Concluída","Inacabada",Tabela1[[#This Row],[Situação da Obra]])</f>
        <v>Inacabada</v>
      </c>
      <c r="L1343" s="1" t="s">
        <v>30</v>
      </c>
      <c r="M1343" s="4">
        <v>44915</v>
      </c>
      <c r="N1343" s="5">
        <v>0.51439999999999997</v>
      </c>
      <c r="O1343" s="4">
        <v>42660</v>
      </c>
      <c r="P1343" s="1" t="s">
        <v>709</v>
      </c>
      <c r="Q1343" s="1" t="s">
        <v>710</v>
      </c>
      <c r="R1343" s="1" t="s">
        <v>32</v>
      </c>
      <c r="S1343" s="1" t="s">
        <v>716</v>
      </c>
      <c r="T1343" s="1" t="s">
        <v>712</v>
      </c>
      <c r="U1343" s="6">
        <v>509872.24</v>
      </c>
      <c r="V1343" s="6">
        <v>509872.24</v>
      </c>
      <c r="W1343" s="6">
        <v>0</v>
      </c>
      <c r="X1343" s="6">
        <v>509872.24</v>
      </c>
      <c r="Y1343" s="6">
        <v>2898.53</v>
      </c>
      <c r="Z1343" s="7">
        <v>44956</v>
      </c>
      <c r="AA13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43" s="35" t="str">
        <f>IFERROR(
                    _xlfn.XLOOKUP(Tabela1[[#This Row],[ID]],'Base_Solicitações MP'!B:B,'Base_Solicitações MP'!R:R),
                    "Não enviada")</f>
        <v>Diligência</v>
      </c>
      <c r="AC1343" s="15" t="str">
        <f>_xlfn.CONCAT(Tabela1[[#This Row],[Município]],"/",Tabela1[[#This Row],[UF]])</f>
        <v>Curral Novo do Piauí/PI</v>
      </c>
    </row>
    <row r="1344" spans="1:29" x14ac:dyDescent="0.25">
      <c r="A1344" s="14" t="s">
        <v>705</v>
      </c>
      <c r="B1344" s="2" t="s">
        <v>9416</v>
      </c>
      <c r="C1344" s="2" t="s">
        <v>12280</v>
      </c>
      <c r="D1344" s="3" t="s">
        <v>2338</v>
      </c>
      <c r="E1344" s="1" t="s">
        <v>2339</v>
      </c>
      <c r="F1344" s="1">
        <v>2013</v>
      </c>
      <c r="G1344" s="1">
        <v>1</v>
      </c>
      <c r="H1344" s="1" t="s">
        <v>2340</v>
      </c>
      <c r="I1344" s="1" t="s">
        <v>37</v>
      </c>
      <c r="J1344" s="1" t="s">
        <v>56</v>
      </c>
      <c r="K1344" s="1" t="str">
        <f>IF(Tabela1[[#This Row],[Situação da Obra]]="Inacabada - PC Técnica Concluída","Inacabada",Tabela1[[#This Row],[Situação da Obra]])</f>
        <v>Paralisada</v>
      </c>
      <c r="L1344" s="1" t="s">
        <v>30</v>
      </c>
      <c r="M1344" s="4">
        <v>44530</v>
      </c>
      <c r="N1344" s="5">
        <v>0.70230000000000004</v>
      </c>
      <c r="O1344" s="4">
        <v>45054</v>
      </c>
      <c r="P1344" s="1" t="s">
        <v>709</v>
      </c>
      <c r="Q1344" s="1" t="s">
        <v>710</v>
      </c>
      <c r="R1344" s="1" t="s">
        <v>32</v>
      </c>
      <c r="S1344" s="1" t="s">
        <v>716</v>
      </c>
      <c r="T1344" s="1" t="s">
        <v>712</v>
      </c>
      <c r="U1344" s="6">
        <v>226200.9</v>
      </c>
      <c r="V1344" s="6">
        <v>509782.33</v>
      </c>
      <c r="W1344" s="6">
        <v>0</v>
      </c>
      <c r="X1344" s="6">
        <v>509782.33</v>
      </c>
      <c r="Y1344" s="6">
        <v>1102.01</v>
      </c>
      <c r="Z1344" s="7">
        <v>45202</v>
      </c>
      <c r="AA13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44" s="35" t="str">
        <f>IFERROR(
                    _xlfn.XLOOKUP(Tabela1[[#This Row],[ID]],'Base_Solicitações MP'!B:B,'Base_Solicitações MP'!R:R),
                    "Não enviada")</f>
        <v>Diligência</v>
      </c>
      <c r="AC1344" s="15" t="str">
        <f>_xlfn.CONCAT(Tabela1[[#This Row],[Município]],"/",Tabela1[[#This Row],[UF]])</f>
        <v>Jardim do Mulato/PI</v>
      </c>
    </row>
    <row r="1345" spans="1:29" x14ac:dyDescent="0.25">
      <c r="A1345" s="14" t="s">
        <v>705</v>
      </c>
      <c r="B1345" s="2" t="s">
        <v>9417</v>
      </c>
      <c r="C1345" s="2" t="s">
        <v>12281</v>
      </c>
      <c r="D1345" s="3" t="s">
        <v>2341</v>
      </c>
      <c r="E1345" s="1" t="s">
        <v>2342</v>
      </c>
      <c r="F1345" s="1">
        <v>2013</v>
      </c>
      <c r="G1345" s="1">
        <v>1</v>
      </c>
      <c r="H1345" s="1" t="s">
        <v>2343</v>
      </c>
      <c r="I1345" s="1" t="s">
        <v>37</v>
      </c>
      <c r="J1345" s="1" t="s">
        <v>29</v>
      </c>
      <c r="K1345" s="1" t="str">
        <f>IF(Tabela1[[#This Row],[Situação da Obra]]="Inacabada - PC Técnica Concluída","Inacabada",Tabela1[[#This Row],[Situação da Obra]])</f>
        <v>Inacabada</v>
      </c>
      <c r="L1345" s="1" t="s">
        <v>30</v>
      </c>
      <c r="M1345" s="4">
        <v>44915</v>
      </c>
      <c r="N1345" s="5">
        <v>0.25009999999999999</v>
      </c>
      <c r="O1345" s="4"/>
      <c r="P1345" s="1" t="s">
        <v>709</v>
      </c>
      <c r="Q1345" s="1" t="s">
        <v>710</v>
      </c>
      <c r="R1345" s="1" t="s">
        <v>32</v>
      </c>
      <c r="S1345" s="1" t="s">
        <v>716</v>
      </c>
      <c r="T1345" s="1" t="s">
        <v>712</v>
      </c>
      <c r="U1345" s="6" t="s">
        <v>41</v>
      </c>
      <c r="V1345" s="6">
        <v>509782.33</v>
      </c>
      <c r="W1345" s="6">
        <v>0</v>
      </c>
      <c r="X1345" s="6">
        <v>509782.33</v>
      </c>
      <c r="Y1345" s="6" t="s">
        <v>41</v>
      </c>
      <c r="Z1345" s="7">
        <v>43480</v>
      </c>
      <c r="AA13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45" s="35" t="str">
        <f>IFERROR(
                    _xlfn.XLOOKUP(Tabela1[[#This Row],[ID]],'Base_Solicitações MP'!B:B,'Base_Solicitações MP'!R:R),
                    "Não enviada")</f>
        <v>Em Cadastramento</v>
      </c>
      <c r="AC1345" s="15" t="str">
        <f>_xlfn.CONCAT(Tabela1[[#This Row],[Município]],"/",Tabela1[[#This Row],[UF]])</f>
        <v>Nazaré do Piauí/PI</v>
      </c>
    </row>
    <row r="1346" spans="1:29" x14ac:dyDescent="0.25">
      <c r="A1346" s="14" t="s">
        <v>705</v>
      </c>
      <c r="B1346" s="2" t="s">
        <v>9418</v>
      </c>
      <c r="C1346" s="2" t="s">
        <v>12282</v>
      </c>
      <c r="D1346" s="3" t="s">
        <v>2344</v>
      </c>
      <c r="E1346" s="1" t="s">
        <v>2345</v>
      </c>
      <c r="F1346" s="1">
        <v>2013</v>
      </c>
      <c r="G1346" s="1">
        <v>1</v>
      </c>
      <c r="H1346" s="1" t="s">
        <v>2346</v>
      </c>
      <c r="I1346" s="1" t="s">
        <v>37</v>
      </c>
      <c r="J1346" s="1" t="s">
        <v>29</v>
      </c>
      <c r="K1346" s="1" t="str">
        <f>IF(Tabela1[[#This Row],[Situação da Obra]]="Inacabada - PC Técnica Concluída","Inacabada",Tabela1[[#This Row],[Situação da Obra]])</f>
        <v>Inacabada</v>
      </c>
      <c r="L1346" s="1" t="s">
        <v>30</v>
      </c>
      <c r="M1346" s="4">
        <v>44915</v>
      </c>
      <c r="N1346" s="5">
        <v>0.60809999999999997</v>
      </c>
      <c r="O1346" s="4">
        <v>43641</v>
      </c>
      <c r="P1346" s="1" t="s">
        <v>709</v>
      </c>
      <c r="Q1346" s="1" t="s">
        <v>710</v>
      </c>
      <c r="R1346" s="1" t="s">
        <v>32</v>
      </c>
      <c r="S1346" s="1" t="s">
        <v>716</v>
      </c>
      <c r="T1346" s="1" t="s">
        <v>712</v>
      </c>
      <c r="U1346" s="6">
        <v>205599.9</v>
      </c>
      <c r="V1346" s="6">
        <v>509782.33</v>
      </c>
      <c r="W1346" s="6">
        <v>0</v>
      </c>
      <c r="X1346" s="6">
        <v>509782.33</v>
      </c>
      <c r="Y1346" s="6">
        <v>0</v>
      </c>
      <c r="Z1346" s="7">
        <v>43708</v>
      </c>
      <c r="AA13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46" s="35" t="str">
        <f>IFERROR(
                    _xlfn.XLOOKUP(Tabela1[[#This Row],[ID]],'Base_Solicitações MP'!B:B,'Base_Solicitações MP'!R:R),
                    "Não enviada")</f>
        <v>Diligência</v>
      </c>
      <c r="AC1346" s="15" t="str">
        <f>_xlfn.CONCAT(Tabela1[[#This Row],[Município]],"/",Tabela1[[#This Row],[UF]])</f>
        <v>São Francisco de Assis do Piauí/PI</v>
      </c>
    </row>
    <row r="1347" spans="1:29" x14ac:dyDescent="0.25">
      <c r="A1347" s="14" t="s">
        <v>705</v>
      </c>
      <c r="B1347" s="2" t="s">
        <v>9419</v>
      </c>
      <c r="C1347" s="2" t="s">
        <v>12283</v>
      </c>
      <c r="D1347" s="3" t="s">
        <v>2347</v>
      </c>
      <c r="E1347" s="1" t="s">
        <v>2348</v>
      </c>
      <c r="F1347" s="1">
        <v>2013</v>
      </c>
      <c r="G1347" s="1">
        <v>1</v>
      </c>
      <c r="H1347" s="1" t="s">
        <v>2349</v>
      </c>
      <c r="I1347" s="1" t="s">
        <v>37</v>
      </c>
      <c r="J1347" s="1" t="s">
        <v>40</v>
      </c>
      <c r="K1347" s="1" t="str">
        <f>IF(Tabela1[[#This Row],[Situação da Obra]]="Inacabada - PC Técnica Concluída","Inacabada",Tabela1[[#This Row],[Situação da Obra]])</f>
        <v>Inacabada</v>
      </c>
      <c r="L1347" s="1" t="s">
        <v>30</v>
      </c>
      <c r="M1347" s="4">
        <v>43202</v>
      </c>
      <c r="N1347" s="5">
        <v>0.58150000000000002</v>
      </c>
      <c r="O1347" s="4">
        <v>43005</v>
      </c>
      <c r="P1347" s="1" t="s">
        <v>709</v>
      </c>
      <c r="Q1347" s="1" t="s">
        <v>710</v>
      </c>
      <c r="R1347" s="1" t="s">
        <v>32</v>
      </c>
      <c r="S1347" s="1" t="s">
        <v>716</v>
      </c>
      <c r="T1347" s="1" t="s">
        <v>712</v>
      </c>
      <c r="U1347" s="6">
        <v>509872.24</v>
      </c>
      <c r="V1347" s="6">
        <v>509875.24</v>
      </c>
      <c r="W1347" s="6">
        <v>0</v>
      </c>
      <c r="X1347" s="6">
        <v>509875.24</v>
      </c>
      <c r="Y1347" s="6">
        <v>0</v>
      </c>
      <c r="Z1347" s="7">
        <v>43099</v>
      </c>
      <c r="AA13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47" s="35" t="str">
        <f>IFERROR(
                    _xlfn.XLOOKUP(Tabela1[[#This Row],[ID]],'Base_Solicitações MP'!B:B,'Base_Solicitações MP'!R:R),
                    "Não enviada")</f>
        <v>Diligência</v>
      </c>
      <c r="AC1347" s="15" t="str">
        <f>_xlfn.CONCAT(Tabela1[[#This Row],[Município]],"/",Tabela1[[#This Row],[UF]])</f>
        <v>São Julião/PI</v>
      </c>
    </row>
    <row r="1348" spans="1:29" x14ac:dyDescent="0.25">
      <c r="A1348" s="14" t="s">
        <v>705</v>
      </c>
      <c r="B1348" s="2" t="s">
        <v>9420</v>
      </c>
      <c r="C1348" s="2" t="s">
        <v>12284</v>
      </c>
      <c r="D1348" s="3" t="s">
        <v>2350</v>
      </c>
      <c r="E1348" s="1" t="s">
        <v>2351</v>
      </c>
      <c r="F1348" s="1">
        <v>2013</v>
      </c>
      <c r="G1348" s="1">
        <v>1</v>
      </c>
      <c r="H1348" s="1" t="s">
        <v>2352</v>
      </c>
      <c r="I1348" s="1" t="s">
        <v>37</v>
      </c>
      <c r="J1348" s="1" t="s">
        <v>29</v>
      </c>
      <c r="K1348" s="1" t="str">
        <f>IF(Tabela1[[#This Row],[Situação da Obra]]="Inacabada - PC Técnica Concluída","Inacabada",Tabela1[[#This Row],[Situação da Obra]])</f>
        <v>Inacabada</v>
      </c>
      <c r="L1348" s="1" t="s">
        <v>30</v>
      </c>
      <c r="M1348" s="4">
        <v>44915</v>
      </c>
      <c r="N1348" s="5">
        <v>0.51649999999999996</v>
      </c>
      <c r="O1348" s="4">
        <v>43226</v>
      </c>
      <c r="P1348" s="1" t="s">
        <v>709</v>
      </c>
      <c r="Q1348" s="1" t="s">
        <v>710</v>
      </c>
      <c r="R1348" s="1" t="s">
        <v>32</v>
      </c>
      <c r="S1348" s="1" t="s">
        <v>716</v>
      </c>
      <c r="T1348" s="1" t="s">
        <v>712</v>
      </c>
      <c r="U1348" s="6">
        <v>499236.04</v>
      </c>
      <c r="V1348" s="6">
        <v>499355.29</v>
      </c>
      <c r="W1348" s="6">
        <v>0</v>
      </c>
      <c r="X1348" s="6">
        <v>499355.29</v>
      </c>
      <c r="Y1348" s="6">
        <v>420.38</v>
      </c>
      <c r="Z1348" s="7">
        <v>43465</v>
      </c>
      <c r="AA13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48" s="35" t="str">
        <f>IFERROR(
                    _xlfn.XLOOKUP(Tabela1[[#This Row],[ID]],'Base_Solicitações MP'!B:B,'Base_Solicitações MP'!R:R),
                    "Não enviada")</f>
        <v>Diligência</v>
      </c>
      <c r="AC1348" s="15" t="str">
        <f>_xlfn.CONCAT(Tabela1[[#This Row],[Município]],"/",Tabela1[[#This Row],[UF]])</f>
        <v>Socorro do Piauí/PI</v>
      </c>
    </row>
    <row r="1349" spans="1:29" x14ac:dyDescent="0.25">
      <c r="A1349" s="14" t="s">
        <v>705</v>
      </c>
      <c r="B1349" s="2" t="s">
        <v>9421</v>
      </c>
      <c r="C1349" s="2" t="s">
        <v>12285</v>
      </c>
      <c r="D1349" s="3" t="s">
        <v>2353</v>
      </c>
      <c r="E1349" s="1" t="s">
        <v>2354</v>
      </c>
      <c r="F1349" s="1">
        <v>2013</v>
      </c>
      <c r="G1349" s="1">
        <v>1</v>
      </c>
      <c r="H1349" s="1" t="s">
        <v>2355</v>
      </c>
      <c r="I1349" s="1" t="s">
        <v>188</v>
      </c>
      <c r="J1349" s="1" t="s">
        <v>40</v>
      </c>
      <c r="K1349" s="1" t="str">
        <f>IF(Tabela1[[#This Row],[Situação da Obra]]="Inacabada - PC Técnica Concluída","Inacabada",Tabela1[[#This Row],[Situação da Obra]])</f>
        <v>Inacabada</v>
      </c>
      <c r="L1349" s="1" t="s">
        <v>30</v>
      </c>
      <c r="M1349" s="4">
        <v>43654</v>
      </c>
      <c r="N1349" s="5">
        <v>0.72870000000000001</v>
      </c>
      <c r="O1349" s="4">
        <v>43482</v>
      </c>
      <c r="P1349" s="1" t="s">
        <v>709</v>
      </c>
      <c r="Q1349" s="1" t="s">
        <v>710</v>
      </c>
      <c r="R1349" s="1" t="s">
        <v>32</v>
      </c>
      <c r="S1349" s="1" t="s">
        <v>716</v>
      </c>
      <c r="T1349" s="1" t="s">
        <v>712</v>
      </c>
      <c r="U1349" s="6">
        <v>388707.83</v>
      </c>
      <c r="V1349" s="6">
        <v>509946.75</v>
      </c>
      <c r="W1349" s="6">
        <v>0</v>
      </c>
      <c r="X1349" s="6">
        <v>509946.75</v>
      </c>
      <c r="Y1349" s="6">
        <v>8314.7099999999991</v>
      </c>
      <c r="Z1349" s="7">
        <v>43482</v>
      </c>
      <c r="AA13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49" s="35" t="str">
        <f>IFERROR(
                    _xlfn.XLOOKUP(Tabela1[[#This Row],[ID]],'Base_Solicitações MP'!B:B,'Base_Solicitações MP'!R:R),
                    "Não enviada")</f>
        <v>Diligência</v>
      </c>
      <c r="AC1349" s="15" t="str">
        <f>_xlfn.CONCAT(Tabela1[[#This Row],[Município]],"/",Tabela1[[#This Row],[UF]])</f>
        <v>Peabiru/PR</v>
      </c>
    </row>
    <row r="1350" spans="1:29" x14ac:dyDescent="0.25">
      <c r="A1350" s="14" t="s">
        <v>705</v>
      </c>
      <c r="B1350" s="2" t="s">
        <v>9422</v>
      </c>
      <c r="C1350" s="2" t="s">
        <v>12286</v>
      </c>
      <c r="D1350" s="3" t="s">
        <v>2356</v>
      </c>
      <c r="E1350" s="1" t="s">
        <v>2357</v>
      </c>
      <c r="F1350" s="1">
        <v>2013</v>
      </c>
      <c r="G1350" s="1">
        <v>1</v>
      </c>
      <c r="H1350" s="1" t="s">
        <v>2358</v>
      </c>
      <c r="I1350" s="1" t="s">
        <v>99</v>
      </c>
      <c r="J1350" s="1" t="s">
        <v>29</v>
      </c>
      <c r="K1350" s="1" t="str">
        <f>IF(Tabela1[[#This Row],[Situação da Obra]]="Inacabada - PC Técnica Concluída","Inacabada",Tabela1[[#This Row],[Situação da Obra]])</f>
        <v>Inacabada</v>
      </c>
      <c r="L1350" s="1" t="s">
        <v>30</v>
      </c>
      <c r="M1350" s="4">
        <v>44915</v>
      </c>
      <c r="N1350" s="5">
        <v>0.95020000000000004</v>
      </c>
      <c r="O1350" s="4">
        <v>44616</v>
      </c>
      <c r="P1350" s="1" t="s">
        <v>709</v>
      </c>
      <c r="Q1350" s="1" t="s">
        <v>710</v>
      </c>
      <c r="R1350" s="1" t="s">
        <v>32</v>
      </c>
      <c r="S1350" s="1" t="s">
        <v>716</v>
      </c>
      <c r="T1350" s="1" t="s">
        <v>712</v>
      </c>
      <c r="U1350" s="6">
        <v>189609.96</v>
      </c>
      <c r="V1350" s="6">
        <v>509992.44</v>
      </c>
      <c r="W1350" s="6">
        <v>0</v>
      </c>
      <c r="X1350" s="6">
        <v>509992.44</v>
      </c>
      <c r="Y1350" s="6">
        <v>0</v>
      </c>
      <c r="Z1350" s="7">
        <v>44649</v>
      </c>
      <c r="AA13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50" s="35" t="str">
        <f>IFERROR(
                    _xlfn.XLOOKUP(Tabela1[[#This Row],[ID]],'Base_Solicitações MP'!B:B,'Base_Solicitações MP'!R:R),
                    "Não enviada")</f>
        <v>Não enviada</v>
      </c>
      <c r="AC1350" s="15" t="str">
        <f>_xlfn.CONCAT(Tabela1[[#This Row],[Município]],"/",Tabela1[[#This Row],[UF]])</f>
        <v>Estância Velha/RS</v>
      </c>
    </row>
    <row r="1351" spans="1:29" x14ac:dyDescent="0.25">
      <c r="A1351" s="14" t="s">
        <v>705</v>
      </c>
      <c r="B1351" s="2" t="s">
        <v>9423</v>
      </c>
      <c r="C1351" s="2" t="s">
        <v>12287</v>
      </c>
      <c r="D1351" s="3" t="s">
        <v>2359</v>
      </c>
      <c r="E1351" s="1" t="s">
        <v>2360</v>
      </c>
      <c r="F1351" s="1">
        <v>2013</v>
      </c>
      <c r="G1351" s="1">
        <v>2</v>
      </c>
      <c r="H1351" s="1" t="s">
        <v>2361</v>
      </c>
      <c r="I1351" s="1" t="s">
        <v>99</v>
      </c>
      <c r="J1351" s="1" t="s">
        <v>56</v>
      </c>
      <c r="K1351" s="1" t="str">
        <f>IF(Tabela1[[#This Row],[Situação da Obra]]="Inacabada - PC Técnica Concluída","Inacabada",Tabela1[[#This Row],[Situação da Obra]])</f>
        <v>Paralisada</v>
      </c>
      <c r="L1351" s="1" t="s">
        <v>30</v>
      </c>
      <c r="M1351" s="4">
        <v>44967</v>
      </c>
      <c r="N1351" s="5">
        <v>0.98550000000000004</v>
      </c>
      <c r="O1351" s="4">
        <v>45055</v>
      </c>
      <c r="P1351" s="1" t="s">
        <v>709</v>
      </c>
      <c r="Q1351" s="1" t="s">
        <v>710</v>
      </c>
      <c r="R1351" s="1" t="s">
        <v>32</v>
      </c>
      <c r="S1351" s="1" t="s">
        <v>716</v>
      </c>
      <c r="T1351" s="1" t="s">
        <v>712</v>
      </c>
      <c r="U1351" s="6">
        <v>57900.89</v>
      </c>
      <c r="V1351" s="6">
        <v>509832.43</v>
      </c>
      <c r="W1351" s="6">
        <v>0</v>
      </c>
      <c r="X1351" s="6">
        <v>509832.43</v>
      </c>
      <c r="Y1351" s="6">
        <v>37.74</v>
      </c>
      <c r="Z1351" s="7">
        <v>45131</v>
      </c>
      <c r="AA13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51" s="35" t="str">
        <f>IFERROR(
                    _xlfn.XLOOKUP(Tabela1[[#This Row],[ID]],'Base_Solicitações MP'!B:B,'Base_Solicitações MP'!R:R),
                    "Não enviada")</f>
        <v>Não enviada</v>
      </c>
      <c r="AC1351" s="15" t="str">
        <f>_xlfn.CONCAT(Tabela1[[#This Row],[Município]],"/",Tabela1[[#This Row],[UF]])</f>
        <v>Parobé/RS</v>
      </c>
    </row>
    <row r="1352" spans="1:29" x14ac:dyDescent="0.25">
      <c r="A1352" s="14" t="s">
        <v>705</v>
      </c>
      <c r="B1352" s="2" t="s">
        <v>9424</v>
      </c>
      <c r="C1352" s="2" t="s">
        <v>12288</v>
      </c>
      <c r="D1352" s="3" t="s">
        <v>2359</v>
      </c>
      <c r="E1352" s="1" t="s">
        <v>2360</v>
      </c>
      <c r="F1352" s="1">
        <v>2013</v>
      </c>
      <c r="G1352" s="1">
        <v>2</v>
      </c>
      <c r="H1352" s="1" t="s">
        <v>2361</v>
      </c>
      <c r="I1352" s="1" t="s">
        <v>99</v>
      </c>
      <c r="J1352" s="1" t="s">
        <v>56</v>
      </c>
      <c r="K1352" s="1" t="str">
        <f>IF(Tabela1[[#This Row],[Situação da Obra]]="Inacabada - PC Técnica Concluída","Inacabada",Tabela1[[#This Row],[Situação da Obra]])</f>
        <v>Paralisada</v>
      </c>
      <c r="L1352" s="1" t="s">
        <v>30</v>
      </c>
      <c r="M1352" s="4">
        <v>44967</v>
      </c>
      <c r="N1352" s="5">
        <v>0.98480000000000001</v>
      </c>
      <c r="O1352" s="4">
        <v>45055</v>
      </c>
      <c r="P1352" s="1" t="s">
        <v>709</v>
      </c>
      <c r="Q1352" s="1" t="s">
        <v>710</v>
      </c>
      <c r="R1352" s="1" t="s">
        <v>32</v>
      </c>
      <c r="S1352" s="1" t="s">
        <v>716</v>
      </c>
      <c r="T1352" s="1" t="s">
        <v>712</v>
      </c>
      <c r="U1352" s="6">
        <v>56238.87</v>
      </c>
      <c r="V1352" s="6">
        <v>509832.26</v>
      </c>
      <c r="W1352" s="6">
        <v>0</v>
      </c>
      <c r="X1352" s="6">
        <v>509832.26</v>
      </c>
      <c r="Y1352" s="6">
        <v>37.74</v>
      </c>
      <c r="Z1352" s="7">
        <v>45131</v>
      </c>
      <c r="AA13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52" s="35" t="str">
        <f>IFERROR(
                    _xlfn.XLOOKUP(Tabela1[[#This Row],[ID]],'Base_Solicitações MP'!B:B,'Base_Solicitações MP'!R:R),
                    "Não enviada")</f>
        <v>Não enviada</v>
      </c>
      <c r="AC1352" s="15" t="str">
        <f>_xlfn.CONCAT(Tabela1[[#This Row],[Município]],"/",Tabela1[[#This Row],[UF]])</f>
        <v>Parobé/RS</v>
      </c>
    </row>
    <row r="1353" spans="1:29" x14ac:dyDescent="0.25">
      <c r="A1353" s="14" t="s">
        <v>705</v>
      </c>
      <c r="B1353" s="2" t="s">
        <v>9425</v>
      </c>
      <c r="C1353" s="2" t="s">
        <v>12289</v>
      </c>
      <c r="D1353" s="3" t="s">
        <v>2362</v>
      </c>
      <c r="E1353" s="1" t="s">
        <v>2363</v>
      </c>
      <c r="F1353" s="1">
        <v>2013</v>
      </c>
      <c r="G1353" s="1">
        <v>1</v>
      </c>
      <c r="H1353" s="1" t="s">
        <v>2364</v>
      </c>
      <c r="I1353" s="1" t="s">
        <v>99</v>
      </c>
      <c r="J1353" s="1" t="s">
        <v>29</v>
      </c>
      <c r="K1353" s="1" t="str">
        <f>IF(Tabela1[[#This Row],[Situação da Obra]]="Inacabada - PC Técnica Concluída","Inacabada",Tabela1[[#This Row],[Situação da Obra]])</f>
        <v>Inacabada</v>
      </c>
      <c r="L1353" s="1" t="s">
        <v>30</v>
      </c>
      <c r="M1353" s="4">
        <v>44915</v>
      </c>
      <c r="N1353" s="5">
        <v>0.39439999999999997</v>
      </c>
      <c r="O1353" s="4">
        <v>43923</v>
      </c>
      <c r="P1353" s="1" t="s">
        <v>709</v>
      </c>
      <c r="Q1353" s="1" t="s">
        <v>710</v>
      </c>
      <c r="R1353" s="1" t="s">
        <v>32</v>
      </c>
      <c r="S1353" s="1" t="s">
        <v>716</v>
      </c>
      <c r="T1353" s="1" t="s">
        <v>712</v>
      </c>
      <c r="U1353" s="6">
        <v>560080.93000000005</v>
      </c>
      <c r="V1353" s="6">
        <v>509742.7</v>
      </c>
      <c r="W1353" s="6">
        <v>0</v>
      </c>
      <c r="X1353" s="6">
        <v>509742.7</v>
      </c>
      <c r="Y1353" s="6">
        <v>0</v>
      </c>
      <c r="Z1353" s="7">
        <v>43931</v>
      </c>
      <c r="AA13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53" s="35" t="str">
        <f>IFERROR(
                    _xlfn.XLOOKUP(Tabela1[[#This Row],[ID]],'Base_Solicitações MP'!B:B,'Base_Solicitações MP'!R:R),
                    "Não enviada")</f>
        <v>Não enviada</v>
      </c>
      <c r="AC1353" s="15" t="str">
        <f>_xlfn.CONCAT(Tabela1[[#This Row],[Município]],"/",Tabela1[[#This Row],[UF]])</f>
        <v>São Borja/RS</v>
      </c>
    </row>
    <row r="1354" spans="1:29" x14ac:dyDescent="0.25">
      <c r="A1354" s="14" t="s">
        <v>705</v>
      </c>
      <c r="B1354" s="2" t="s">
        <v>7062</v>
      </c>
      <c r="C1354" s="2" t="s">
        <v>12290</v>
      </c>
      <c r="D1354" s="3" t="s">
        <v>2365</v>
      </c>
      <c r="E1354" s="1" t="s">
        <v>2366</v>
      </c>
      <c r="F1354" s="1">
        <v>2013</v>
      </c>
      <c r="G1354" s="1">
        <v>1</v>
      </c>
      <c r="H1354" s="1" t="s">
        <v>2367</v>
      </c>
      <c r="I1354" s="1" t="s">
        <v>249</v>
      </c>
      <c r="J1354" s="1" t="s">
        <v>40</v>
      </c>
      <c r="K1354" s="1" t="str">
        <f>IF(Tabela1[[#This Row],[Situação da Obra]]="Inacabada - PC Técnica Concluída","Inacabada",Tabela1[[#This Row],[Situação da Obra]])</f>
        <v>Inacabada</v>
      </c>
      <c r="L1354" s="1" t="s">
        <v>30</v>
      </c>
      <c r="M1354" s="4">
        <v>43654</v>
      </c>
      <c r="N1354" s="5">
        <v>0.70269999999999999</v>
      </c>
      <c r="O1354" s="4"/>
      <c r="P1354" s="1" t="s">
        <v>709</v>
      </c>
      <c r="Q1354" s="1" t="s">
        <v>710</v>
      </c>
      <c r="R1354" s="1" t="s">
        <v>32</v>
      </c>
      <c r="S1354" s="1" t="s">
        <v>716</v>
      </c>
      <c r="T1354" s="1" t="s">
        <v>712</v>
      </c>
      <c r="U1354" s="6">
        <v>297456.48</v>
      </c>
      <c r="V1354" s="6">
        <v>509602.17</v>
      </c>
      <c r="W1354" s="6">
        <v>0</v>
      </c>
      <c r="X1354" s="6">
        <v>509602.17</v>
      </c>
      <c r="Y1354" s="6">
        <v>0.09</v>
      </c>
      <c r="Z1354" s="7">
        <v>43495</v>
      </c>
      <c r="AA13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54" s="35" t="str">
        <f>IFERROR(
                    _xlfn.XLOOKUP(Tabela1[[#This Row],[ID]],'Base_Solicitações MP'!B:B,'Base_Solicitações MP'!R:R),
                    "Não enviada")</f>
        <v>Diligência</v>
      </c>
      <c r="AC1354" s="15" t="str">
        <f>_xlfn.CONCAT(Tabela1[[#This Row],[Município]],"/",Tabela1[[#This Row],[UF]])</f>
        <v>Carira/SE</v>
      </c>
    </row>
    <row r="1355" spans="1:29" x14ac:dyDescent="0.25">
      <c r="A1355" s="14" t="s">
        <v>705</v>
      </c>
      <c r="B1355" s="2" t="s">
        <v>9426</v>
      </c>
      <c r="C1355" s="2" t="s">
        <v>12291</v>
      </c>
      <c r="D1355" s="3" t="s">
        <v>2368</v>
      </c>
      <c r="E1355" s="1" t="s">
        <v>2369</v>
      </c>
      <c r="F1355" s="1">
        <v>2013</v>
      </c>
      <c r="G1355" s="1">
        <v>3</v>
      </c>
      <c r="H1355" s="1" t="s">
        <v>248</v>
      </c>
      <c r="I1355" s="1" t="s">
        <v>249</v>
      </c>
      <c r="J1355" s="1" t="s">
        <v>29</v>
      </c>
      <c r="K1355" s="1" t="str">
        <f>IF(Tabela1[[#This Row],[Situação da Obra]]="Inacabada - PC Técnica Concluída","Inacabada",Tabela1[[#This Row],[Situação da Obra]])</f>
        <v>Inacabada</v>
      </c>
      <c r="L1355" s="1" t="s">
        <v>30</v>
      </c>
      <c r="M1355" s="4">
        <v>44991</v>
      </c>
      <c r="N1355" s="5">
        <v>0.51459999999999995</v>
      </c>
      <c r="O1355" s="4">
        <v>42639</v>
      </c>
      <c r="P1355" s="1" t="s">
        <v>709</v>
      </c>
      <c r="Q1355" s="1" t="s">
        <v>710</v>
      </c>
      <c r="R1355" s="1" t="s">
        <v>32</v>
      </c>
      <c r="S1355" s="1" t="s">
        <v>716</v>
      </c>
      <c r="T1355" s="1" t="s">
        <v>712</v>
      </c>
      <c r="U1355" s="6">
        <v>497260.82</v>
      </c>
      <c r="V1355" s="6">
        <v>509999.98</v>
      </c>
      <c r="W1355" s="6">
        <v>0</v>
      </c>
      <c r="X1355" s="6">
        <v>509999.98</v>
      </c>
      <c r="Y1355" s="6">
        <v>178068.54</v>
      </c>
      <c r="Z1355" s="7">
        <v>42644</v>
      </c>
      <c r="AA13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55" s="35" t="str">
        <f>IFERROR(
                    _xlfn.XLOOKUP(Tabela1[[#This Row],[ID]],'Base_Solicitações MP'!B:B,'Base_Solicitações MP'!R:R),
                    "Não enviada")</f>
        <v>Não enviada</v>
      </c>
      <c r="AC1355" s="15" t="str">
        <f>_xlfn.CONCAT(Tabela1[[#This Row],[Município]],"/",Tabela1[[#This Row],[UF]])</f>
        <v>Porto da Folha/SE</v>
      </c>
    </row>
    <row r="1356" spans="1:29" x14ac:dyDescent="0.25">
      <c r="A1356" s="14" t="s">
        <v>705</v>
      </c>
      <c r="B1356" s="2" t="s">
        <v>9427</v>
      </c>
      <c r="C1356" s="2" t="s">
        <v>12292</v>
      </c>
      <c r="D1356" s="3" t="s">
        <v>2368</v>
      </c>
      <c r="E1356" s="1" t="s">
        <v>2369</v>
      </c>
      <c r="F1356" s="1">
        <v>2013</v>
      </c>
      <c r="G1356" s="1">
        <v>3</v>
      </c>
      <c r="H1356" s="1" t="s">
        <v>248</v>
      </c>
      <c r="I1356" s="1" t="s">
        <v>249</v>
      </c>
      <c r="J1356" s="1" t="s">
        <v>29</v>
      </c>
      <c r="K1356" s="1" t="str">
        <f>IF(Tabela1[[#This Row],[Situação da Obra]]="Inacabada - PC Técnica Concluída","Inacabada",Tabela1[[#This Row],[Situação da Obra]])</f>
        <v>Inacabada</v>
      </c>
      <c r="L1356" s="1" t="s">
        <v>30</v>
      </c>
      <c r="M1356" s="4">
        <v>44991</v>
      </c>
      <c r="N1356" s="5">
        <v>0.50580000000000003</v>
      </c>
      <c r="O1356" s="4">
        <v>42551</v>
      </c>
      <c r="P1356" s="1" t="s">
        <v>709</v>
      </c>
      <c r="Q1356" s="1" t="s">
        <v>710</v>
      </c>
      <c r="R1356" s="1" t="s">
        <v>32</v>
      </c>
      <c r="S1356" s="1" t="s">
        <v>716</v>
      </c>
      <c r="T1356" s="1" t="s">
        <v>712</v>
      </c>
      <c r="U1356" s="6">
        <v>503052.25</v>
      </c>
      <c r="V1356" s="6">
        <v>509999.98</v>
      </c>
      <c r="W1356" s="6">
        <v>0</v>
      </c>
      <c r="X1356" s="6">
        <v>509999.98</v>
      </c>
      <c r="Y1356" s="6">
        <v>178068.54</v>
      </c>
      <c r="Z1356" s="7">
        <v>42644</v>
      </c>
      <c r="AA13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56" s="35" t="str">
        <f>IFERROR(
                    _xlfn.XLOOKUP(Tabela1[[#This Row],[ID]],'Base_Solicitações MP'!B:B,'Base_Solicitações MP'!R:R),
                    "Não enviada")</f>
        <v>Não enviada</v>
      </c>
      <c r="AC1356" s="15" t="str">
        <f>_xlfn.CONCAT(Tabela1[[#This Row],[Município]],"/",Tabela1[[#This Row],[UF]])</f>
        <v>Porto da Folha/SE</v>
      </c>
    </row>
    <row r="1357" spans="1:29" x14ac:dyDescent="0.25">
      <c r="A1357" s="14" t="s">
        <v>705</v>
      </c>
      <c r="B1357" s="2" t="s">
        <v>9428</v>
      </c>
      <c r="C1357" s="2" t="s">
        <v>12293</v>
      </c>
      <c r="D1357" s="3" t="s">
        <v>2370</v>
      </c>
      <c r="E1357" s="1" t="s">
        <v>2371</v>
      </c>
      <c r="F1357" s="1">
        <v>2013</v>
      </c>
      <c r="G1357" s="1">
        <v>1</v>
      </c>
      <c r="H1357" s="1" t="s">
        <v>2372</v>
      </c>
      <c r="I1357" s="1" t="s">
        <v>47</v>
      </c>
      <c r="J1357" s="1" t="s">
        <v>29</v>
      </c>
      <c r="K1357" s="1" t="str">
        <f>IF(Tabela1[[#This Row],[Situação da Obra]]="Inacabada - PC Técnica Concluída","Inacabada",Tabela1[[#This Row],[Situação da Obra]])</f>
        <v>Inacabada</v>
      </c>
      <c r="L1357" s="1" t="s">
        <v>30</v>
      </c>
      <c r="M1357" s="4">
        <v>44915</v>
      </c>
      <c r="N1357" s="5">
        <v>0.70320000000000005</v>
      </c>
      <c r="O1357" s="4">
        <v>43440</v>
      </c>
      <c r="P1357" s="1" t="s">
        <v>709</v>
      </c>
      <c r="Q1357" s="1" t="s">
        <v>710</v>
      </c>
      <c r="R1357" s="1" t="s">
        <v>32</v>
      </c>
      <c r="S1357" s="1" t="s">
        <v>716</v>
      </c>
      <c r="T1357" s="1" t="s">
        <v>712</v>
      </c>
      <c r="U1357" s="6">
        <v>508254.36</v>
      </c>
      <c r="V1357" s="6">
        <v>509764.81</v>
      </c>
      <c r="W1357" s="6">
        <v>0</v>
      </c>
      <c r="X1357" s="6">
        <v>509764.81</v>
      </c>
      <c r="Y1357" s="6">
        <v>1488.15</v>
      </c>
      <c r="Z1357" s="7">
        <v>43613</v>
      </c>
      <c r="AA13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57" s="35" t="str">
        <f>IFERROR(
                    _xlfn.XLOOKUP(Tabela1[[#This Row],[ID]],'Base_Solicitações MP'!B:B,'Base_Solicitações MP'!R:R),
                    "Não enviada")</f>
        <v>Em Cadastramento</v>
      </c>
      <c r="AC1357" s="15" t="str">
        <f>_xlfn.CONCAT(Tabela1[[#This Row],[Município]],"/",Tabela1[[#This Row],[UF]])</f>
        <v>Oliveira de Fátima/TO</v>
      </c>
    </row>
    <row r="1358" spans="1:29" x14ac:dyDescent="0.25">
      <c r="A1358" s="14" t="s">
        <v>705</v>
      </c>
      <c r="B1358" s="2" t="s">
        <v>9429</v>
      </c>
      <c r="C1358" s="2" t="s">
        <v>12294</v>
      </c>
      <c r="D1358" s="3" t="s">
        <v>2373</v>
      </c>
      <c r="E1358" s="1" t="s">
        <v>2374</v>
      </c>
      <c r="F1358" s="1">
        <v>2013</v>
      </c>
      <c r="G1358" s="1">
        <v>1</v>
      </c>
      <c r="H1358" s="1" t="s">
        <v>648</v>
      </c>
      <c r="I1358" s="1" t="s">
        <v>47</v>
      </c>
      <c r="J1358" s="1" t="s">
        <v>29</v>
      </c>
      <c r="K1358" s="1" t="str">
        <f>IF(Tabela1[[#This Row],[Situação da Obra]]="Inacabada - PC Técnica Concluída","Inacabada",Tabela1[[#This Row],[Situação da Obra]])</f>
        <v>Inacabada</v>
      </c>
      <c r="L1358" s="1" t="s">
        <v>30</v>
      </c>
      <c r="M1358" s="4">
        <v>44915</v>
      </c>
      <c r="N1358" s="5">
        <v>0.18240000000000001</v>
      </c>
      <c r="O1358" s="4">
        <v>42538</v>
      </c>
      <c r="P1358" s="1" t="s">
        <v>709</v>
      </c>
      <c r="Q1358" s="1" t="s">
        <v>710</v>
      </c>
      <c r="R1358" s="1" t="s">
        <v>32</v>
      </c>
      <c r="S1358" s="1" t="s">
        <v>716</v>
      </c>
      <c r="T1358" s="1" t="s">
        <v>712</v>
      </c>
      <c r="U1358" s="6">
        <v>509909</v>
      </c>
      <c r="V1358" s="6">
        <v>509994.61</v>
      </c>
      <c r="W1358" s="6">
        <v>0</v>
      </c>
      <c r="X1358" s="6">
        <v>509994.61</v>
      </c>
      <c r="Y1358" s="6">
        <v>0</v>
      </c>
      <c r="Z1358" s="7">
        <v>42508</v>
      </c>
      <c r="AA13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58" s="35" t="str">
        <f>IFERROR(
                    _xlfn.XLOOKUP(Tabela1[[#This Row],[ID]],'Base_Solicitações MP'!B:B,'Base_Solicitações MP'!R:R),
                    "Não enviada")</f>
        <v>Não enviada</v>
      </c>
      <c r="AC1358" s="15" t="str">
        <f>_xlfn.CONCAT(Tabela1[[#This Row],[Município]],"/",Tabela1[[#This Row],[UF]])</f>
        <v>Rio da Conceição/TO</v>
      </c>
    </row>
    <row r="1359" spans="1:29" x14ac:dyDescent="0.25">
      <c r="A1359" s="14" t="s">
        <v>705</v>
      </c>
      <c r="B1359" s="2" t="s">
        <v>9430</v>
      </c>
      <c r="C1359" s="2" t="s">
        <v>12295</v>
      </c>
      <c r="D1359" s="3" t="s">
        <v>2375</v>
      </c>
      <c r="E1359" s="1" t="s">
        <v>2376</v>
      </c>
      <c r="F1359" s="1">
        <v>2013</v>
      </c>
      <c r="G1359" s="1">
        <v>1</v>
      </c>
      <c r="H1359" s="1" t="s">
        <v>2377</v>
      </c>
      <c r="I1359" s="1" t="s">
        <v>47</v>
      </c>
      <c r="J1359" s="1" t="s">
        <v>40</v>
      </c>
      <c r="K1359" s="1" t="str">
        <f>IF(Tabela1[[#This Row],[Situação da Obra]]="Inacabada - PC Técnica Concluída","Inacabada",Tabela1[[#This Row],[Situação da Obra]])</f>
        <v>Inacabada</v>
      </c>
      <c r="L1359" s="1" t="s">
        <v>30</v>
      </c>
      <c r="M1359" s="4">
        <v>42607</v>
      </c>
      <c r="N1359" s="5">
        <v>0.80059999999999998</v>
      </c>
      <c r="O1359" s="4">
        <v>42587</v>
      </c>
      <c r="P1359" s="1" t="s">
        <v>709</v>
      </c>
      <c r="Q1359" s="1" t="s">
        <v>710</v>
      </c>
      <c r="R1359" s="1" t="s">
        <v>32</v>
      </c>
      <c r="S1359" s="1" t="s">
        <v>716</v>
      </c>
      <c r="T1359" s="1" t="s">
        <v>712</v>
      </c>
      <c r="U1359" s="6">
        <v>509988.04</v>
      </c>
      <c r="V1359" s="6">
        <v>510000</v>
      </c>
      <c r="W1359" s="6">
        <v>0</v>
      </c>
      <c r="X1359" s="6">
        <v>510000</v>
      </c>
      <c r="Y1359" s="6">
        <v>18596.650000000001</v>
      </c>
      <c r="Z1359" s="7">
        <v>42508</v>
      </c>
      <c r="AA13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59" s="35" t="str">
        <f>IFERROR(
                    _xlfn.XLOOKUP(Tabela1[[#This Row],[ID]],'Base_Solicitações MP'!B:B,'Base_Solicitações MP'!R:R),
                    "Não enviada")</f>
        <v>Em Cadastramento</v>
      </c>
      <c r="AC1359" s="15" t="str">
        <f>_xlfn.CONCAT(Tabela1[[#This Row],[Município]],"/",Tabela1[[#This Row],[UF]])</f>
        <v>Tocantínia/TO</v>
      </c>
    </row>
    <row r="1360" spans="1:29" x14ac:dyDescent="0.25">
      <c r="A1360" s="14" t="s">
        <v>705</v>
      </c>
      <c r="B1360" s="2" t="s">
        <v>9431</v>
      </c>
      <c r="C1360" s="2" t="s">
        <v>12296</v>
      </c>
      <c r="D1360" s="3" t="s">
        <v>2378</v>
      </c>
      <c r="E1360" s="1" t="s">
        <v>2379</v>
      </c>
      <c r="F1360" s="1">
        <v>2013</v>
      </c>
      <c r="G1360" s="1">
        <v>2</v>
      </c>
      <c r="H1360" s="1" t="s">
        <v>2025</v>
      </c>
      <c r="I1360" s="1" t="s">
        <v>28</v>
      </c>
      <c r="J1360" s="1" t="s">
        <v>56</v>
      </c>
      <c r="K1360" s="1" t="str">
        <f>IF(Tabela1[[#This Row],[Situação da Obra]]="Inacabada - PC Técnica Concluída","Inacabada",Tabela1[[#This Row],[Situação da Obra]])</f>
        <v>Paralisada</v>
      </c>
      <c r="L1360" s="1" t="s">
        <v>30</v>
      </c>
      <c r="M1360" s="4">
        <v>44139</v>
      </c>
      <c r="N1360" s="5">
        <v>0.94799999999999995</v>
      </c>
      <c r="O1360" s="4">
        <v>45058</v>
      </c>
      <c r="P1360" s="1" t="s">
        <v>709</v>
      </c>
      <c r="Q1360" s="1" t="s">
        <v>710</v>
      </c>
      <c r="R1360" s="1" t="s">
        <v>32</v>
      </c>
      <c r="S1360" s="1" t="s">
        <v>716</v>
      </c>
      <c r="T1360" s="1" t="s">
        <v>712</v>
      </c>
      <c r="U1360" s="6">
        <v>343545.81</v>
      </c>
      <c r="V1360" s="6">
        <v>509845.42</v>
      </c>
      <c r="W1360" s="6">
        <v>0</v>
      </c>
      <c r="X1360" s="6">
        <v>509845.42</v>
      </c>
      <c r="Y1360" s="6">
        <v>2591.65</v>
      </c>
      <c r="Z1360" s="7">
        <v>45190</v>
      </c>
      <c r="AA13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60" s="35" t="str">
        <f>IFERROR(
                    _xlfn.XLOOKUP(Tabela1[[#This Row],[ID]],'Base_Solicitações MP'!B:B,'Base_Solicitações MP'!R:R),
                    "Não enviada")</f>
        <v>Aguardando Análise FNDE</v>
      </c>
      <c r="AC1360" s="15" t="str">
        <f>_xlfn.CONCAT(Tabela1[[#This Row],[Município]],"/",Tabela1[[#This Row],[UF]])</f>
        <v>Missão Velha/CE</v>
      </c>
    </row>
    <row r="1361" spans="1:29" x14ac:dyDescent="0.25">
      <c r="A1361" s="14" t="s">
        <v>705</v>
      </c>
      <c r="B1361" s="2" t="s">
        <v>9432</v>
      </c>
      <c r="C1361" s="2" t="s">
        <v>12297</v>
      </c>
      <c r="D1361" s="3" t="s">
        <v>2378</v>
      </c>
      <c r="E1361" s="1" t="s">
        <v>2379</v>
      </c>
      <c r="F1361" s="1">
        <v>2013</v>
      </c>
      <c r="G1361" s="1">
        <v>2</v>
      </c>
      <c r="H1361" s="1" t="s">
        <v>2025</v>
      </c>
      <c r="I1361" s="1" t="s">
        <v>28</v>
      </c>
      <c r="J1361" s="1" t="s">
        <v>56</v>
      </c>
      <c r="K1361" s="1" t="str">
        <f>IF(Tabela1[[#This Row],[Situação da Obra]]="Inacabada - PC Técnica Concluída","Inacabada",Tabela1[[#This Row],[Situação da Obra]])</f>
        <v>Paralisada</v>
      </c>
      <c r="L1361" s="1" t="s">
        <v>30</v>
      </c>
      <c r="M1361" s="4">
        <v>44449</v>
      </c>
      <c r="N1361" s="5">
        <v>0.36330000000000001</v>
      </c>
      <c r="O1361" s="4">
        <v>45058</v>
      </c>
      <c r="P1361" s="1" t="s">
        <v>709</v>
      </c>
      <c r="Q1361" s="1" t="s">
        <v>710</v>
      </c>
      <c r="R1361" s="1" t="s">
        <v>32</v>
      </c>
      <c r="S1361" s="1" t="s">
        <v>716</v>
      </c>
      <c r="T1361" s="1" t="s">
        <v>712</v>
      </c>
      <c r="U1361" s="6">
        <v>380092.64</v>
      </c>
      <c r="V1361" s="6">
        <v>509845.42</v>
      </c>
      <c r="W1361" s="6">
        <v>0</v>
      </c>
      <c r="X1361" s="6">
        <v>509845.42</v>
      </c>
      <c r="Y1361" s="6">
        <v>2591.65</v>
      </c>
      <c r="Z1361" s="7">
        <v>45190</v>
      </c>
      <c r="AA13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61" s="35" t="str">
        <f>IFERROR(
                    _xlfn.XLOOKUP(Tabela1[[#This Row],[ID]],'Base_Solicitações MP'!B:B,'Base_Solicitações MP'!R:R),
                    "Não enviada")</f>
        <v>Aguardando Análise FNDE</v>
      </c>
      <c r="AC1361" s="15" t="str">
        <f>_xlfn.CONCAT(Tabela1[[#This Row],[Município]],"/",Tabela1[[#This Row],[UF]])</f>
        <v>Missão Velha/CE</v>
      </c>
    </row>
    <row r="1362" spans="1:29" x14ac:dyDescent="0.25">
      <c r="A1362" s="14" t="s">
        <v>705</v>
      </c>
      <c r="B1362" s="2" t="s">
        <v>9433</v>
      </c>
      <c r="C1362" s="2" t="s">
        <v>12298</v>
      </c>
      <c r="D1362" s="3" t="s">
        <v>2380</v>
      </c>
      <c r="E1362" s="1" t="s">
        <v>2381</v>
      </c>
      <c r="F1362" s="1">
        <v>2013</v>
      </c>
      <c r="G1362" s="1">
        <v>1</v>
      </c>
      <c r="H1362" s="1" t="s">
        <v>2382</v>
      </c>
      <c r="I1362" s="1" t="s">
        <v>212</v>
      </c>
      <c r="J1362" s="1" t="s">
        <v>29</v>
      </c>
      <c r="K1362" s="1" t="str">
        <f>IF(Tabela1[[#This Row],[Situação da Obra]]="Inacabada - PC Técnica Concluída","Inacabada",Tabela1[[#This Row],[Situação da Obra]])</f>
        <v>Inacabada</v>
      </c>
      <c r="L1362" s="1" t="s">
        <v>30</v>
      </c>
      <c r="M1362" s="4">
        <v>44915</v>
      </c>
      <c r="N1362" s="5">
        <v>0.36180000000000001</v>
      </c>
      <c r="O1362" s="4">
        <v>42486</v>
      </c>
      <c r="P1362" s="1" t="s">
        <v>709</v>
      </c>
      <c r="Q1362" s="1" t="s">
        <v>710</v>
      </c>
      <c r="R1362" s="1" t="s">
        <v>32</v>
      </c>
      <c r="S1362" s="1" t="s">
        <v>716</v>
      </c>
      <c r="T1362" s="1" t="s">
        <v>712</v>
      </c>
      <c r="U1362" s="6">
        <v>507829.43</v>
      </c>
      <c r="V1362" s="6">
        <v>509613.08</v>
      </c>
      <c r="W1362" s="6">
        <v>0</v>
      </c>
      <c r="X1362" s="6">
        <v>509613.08</v>
      </c>
      <c r="Y1362" s="6">
        <v>48737.02</v>
      </c>
      <c r="Z1362" s="7">
        <v>45037</v>
      </c>
      <c r="AA13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62" s="35" t="str">
        <f>IFERROR(
                    _xlfn.XLOOKUP(Tabela1[[#This Row],[ID]],'Base_Solicitações MP'!B:B,'Base_Solicitações MP'!R:R),
                    "Não enviada")</f>
        <v>Diligência</v>
      </c>
      <c r="AC1362" s="15" t="str">
        <f>_xlfn.CONCAT(Tabela1[[#This Row],[Município]],"/",Tabela1[[#This Row],[UF]])</f>
        <v>Juruá/AM</v>
      </c>
    </row>
    <row r="1363" spans="1:29" x14ac:dyDescent="0.25">
      <c r="A1363" s="14" t="s">
        <v>705</v>
      </c>
      <c r="B1363" s="2" t="s">
        <v>9434</v>
      </c>
      <c r="C1363" s="2" t="s">
        <v>12299</v>
      </c>
      <c r="D1363" s="3" t="s">
        <v>2383</v>
      </c>
      <c r="E1363" s="1" t="s">
        <v>2384</v>
      </c>
      <c r="F1363" s="1">
        <v>2013</v>
      </c>
      <c r="G1363" s="1">
        <v>1</v>
      </c>
      <c r="H1363" s="1" t="s">
        <v>2385</v>
      </c>
      <c r="I1363" s="1" t="s">
        <v>82</v>
      </c>
      <c r="J1363" s="1" t="s">
        <v>56</v>
      </c>
      <c r="K1363" s="1" t="str">
        <f>IF(Tabela1[[#This Row],[Situação da Obra]]="Inacabada - PC Técnica Concluída","Inacabada",Tabela1[[#This Row],[Situação da Obra]])</f>
        <v>Paralisada</v>
      </c>
      <c r="L1363" s="1" t="s">
        <v>30</v>
      </c>
      <c r="M1363" s="4">
        <v>44825</v>
      </c>
      <c r="N1363" s="5">
        <v>0.8246</v>
      </c>
      <c r="O1363" s="4">
        <v>44985</v>
      </c>
      <c r="P1363" s="1" t="s">
        <v>709</v>
      </c>
      <c r="Q1363" s="1" t="s">
        <v>710</v>
      </c>
      <c r="R1363" s="1" t="s">
        <v>32</v>
      </c>
      <c r="S1363" s="1" t="s">
        <v>716</v>
      </c>
      <c r="T1363" s="1" t="s">
        <v>712</v>
      </c>
      <c r="U1363" s="6">
        <v>312088.34999999998</v>
      </c>
      <c r="V1363" s="6">
        <v>509999.98</v>
      </c>
      <c r="W1363" s="6">
        <v>0</v>
      </c>
      <c r="X1363" s="6">
        <v>509999.98</v>
      </c>
      <c r="Y1363" s="6">
        <v>65155.09</v>
      </c>
      <c r="Z1363" s="7">
        <v>45254</v>
      </c>
      <c r="AA13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63" s="35" t="str">
        <f>IFERROR(
                    _xlfn.XLOOKUP(Tabela1[[#This Row],[ID]],'Base_Solicitações MP'!B:B,'Base_Solicitações MP'!R:R),
                    "Não enviada")</f>
        <v>Em Cadastramento</v>
      </c>
      <c r="AC1363" s="15" t="str">
        <f>_xlfn.CONCAT(Tabela1[[#This Row],[Município]],"/",Tabela1[[#This Row],[UF]])</f>
        <v>Dário Meira/BA</v>
      </c>
    </row>
    <row r="1364" spans="1:29" x14ac:dyDescent="0.25">
      <c r="A1364" s="14" t="s">
        <v>705</v>
      </c>
      <c r="B1364" s="2" t="s">
        <v>9435</v>
      </c>
      <c r="C1364" s="2" t="s">
        <v>12300</v>
      </c>
      <c r="D1364" s="3" t="s">
        <v>2386</v>
      </c>
      <c r="E1364" s="1" t="s">
        <v>2387</v>
      </c>
      <c r="F1364" s="1">
        <v>2013</v>
      </c>
      <c r="G1364" s="1">
        <v>1</v>
      </c>
      <c r="H1364" s="1" t="s">
        <v>2388</v>
      </c>
      <c r="I1364" s="1" t="s">
        <v>82</v>
      </c>
      <c r="J1364" s="1" t="s">
        <v>29</v>
      </c>
      <c r="K1364" s="1" t="str">
        <f>IF(Tabela1[[#This Row],[Situação da Obra]]="Inacabada - PC Técnica Concluída","Inacabada",Tabela1[[#This Row],[Situação da Obra]])</f>
        <v>Inacabada</v>
      </c>
      <c r="L1364" s="1" t="s">
        <v>30</v>
      </c>
      <c r="M1364" s="4">
        <v>44915</v>
      </c>
      <c r="N1364" s="5">
        <v>2.3E-2</v>
      </c>
      <c r="O1364" s="4">
        <v>43133</v>
      </c>
      <c r="P1364" s="1" t="s">
        <v>709</v>
      </c>
      <c r="Q1364" s="1" t="s">
        <v>710</v>
      </c>
      <c r="R1364" s="1" t="s">
        <v>32</v>
      </c>
      <c r="S1364" s="1" t="s">
        <v>716</v>
      </c>
      <c r="T1364" s="1" t="s">
        <v>712</v>
      </c>
      <c r="U1364" s="6">
        <v>508673.09</v>
      </c>
      <c r="V1364" s="6">
        <v>509706.97</v>
      </c>
      <c r="W1364" s="6">
        <v>0</v>
      </c>
      <c r="X1364" s="6">
        <v>509706.97</v>
      </c>
      <c r="Y1364" s="6">
        <v>0</v>
      </c>
      <c r="Z1364" s="7">
        <v>42977</v>
      </c>
      <c r="AA13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64" s="35" t="str">
        <f>IFERROR(
                    _xlfn.XLOOKUP(Tabela1[[#This Row],[ID]],'Base_Solicitações MP'!B:B,'Base_Solicitações MP'!R:R),
                    "Não enviada")</f>
        <v>Aguardando Análise FNDE</v>
      </c>
      <c r="AC1364" s="15" t="str">
        <f>_xlfn.CONCAT(Tabela1[[#This Row],[Município]],"/",Tabela1[[#This Row],[UF]])</f>
        <v>Itanhém/BA</v>
      </c>
    </row>
    <row r="1365" spans="1:29" x14ac:dyDescent="0.25">
      <c r="A1365" s="14" t="s">
        <v>705</v>
      </c>
      <c r="B1365" s="2" t="s">
        <v>9436</v>
      </c>
      <c r="C1365" s="2" t="s">
        <v>12301</v>
      </c>
      <c r="D1365" s="2" t="s">
        <v>2389</v>
      </c>
      <c r="E1365" s="1" t="s">
        <v>2390</v>
      </c>
      <c r="F1365" s="1">
        <v>2013</v>
      </c>
      <c r="G1365" s="1">
        <v>1</v>
      </c>
      <c r="H1365" s="1" t="s">
        <v>2391</v>
      </c>
      <c r="I1365" s="1" t="s">
        <v>352</v>
      </c>
      <c r="J1365" s="1" t="s">
        <v>29</v>
      </c>
      <c r="K1365" s="1" t="str">
        <f>IF(Tabela1[[#This Row],[Situação da Obra]]="Inacabada - PC Técnica Concluída","Inacabada",Tabela1[[#This Row],[Situação da Obra]])</f>
        <v>Inacabada</v>
      </c>
      <c r="L1365" s="1" t="s">
        <v>30</v>
      </c>
      <c r="M1365" s="4">
        <v>44915</v>
      </c>
      <c r="N1365" s="5">
        <v>0.61109999999999998</v>
      </c>
      <c r="O1365" s="4">
        <v>42738</v>
      </c>
      <c r="P1365" s="1" t="s">
        <v>1935</v>
      </c>
      <c r="Q1365" s="1" t="s">
        <v>710</v>
      </c>
      <c r="R1365" s="1" t="s">
        <v>32</v>
      </c>
      <c r="S1365" s="1" t="s">
        <v>1936</v>
      </c>
      <c r="T1365" s="1" t="s">
        <v>712</v>
      </c>
      <c r="U1365" s="6">
        <v>141226.20000000001</v>
      </c>
      <c r="V1365" s="6">
        <v>184999.69</v>
      </c>
      <c r="W1365" s="6">
        <v>0</v>
      </c>
      <c r="X1365" s="6">
        <v>184999.69</v>
      </c>
      <c r="Y1365" s="6">
        <v>0</v>
      </c>
      <c r="Z1365" s="7">
        <v>42628</v>
      </c>
      <c r="AA13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65" s="35" t="str">
        <f>IFERROR(
                    _xlfn.XLOOKUP(Tabela1[[#This Row],[ID]],'Base_Solicitações MP'!B:B,'Base_Solicitações MP'!R:R),
                    "Não enviada")</f>
        <v>Não enviada</v>
      </c>
      <c r="AC1365" s="15" t="str">
        <f>_xlfn.CONCAT(Tabela1[[#This Row],[Município]],"/",Tabela1[[#This Row],[UF]])</f>
        <v>Lagoa da Canoa/AL</v>
      </c>
    </row>
    <row r="1366" spans="1:29" x14ac:dyDescent="0.25">
      <c r="A1366" s="14" t="s">
        <v>705</v>
      </c>
      <c r="B1366" s="2" t="s">
        <v>9437</v>
      </c>
      <c r="C1366" s="2" t="s">
        <v>12302</v>
      </c>
      <c r="D1366" s="2" t="s">
        <v>2392</v>
      </c>
      <c r="E1366" s="1" t="s">
        <v>2393</v>
      </c>
      <c r="F1366" s="1">
        <v>2013</v>
      </c>
      <c r="G1366" s="1">
        <v>1</v>
      </c>
      <c r="H1366" s="1" t="s">
        <v>2394</v>
      </c>
      <c r="I1366" s="1" t="s">
        <v>212</v>
      </c>
      <c r="J1366" s="1" t="s">
        <v>29</v>
      </c>
      <c r="K1366" s="1" t="str">
        <f>IF(Tabela1[[#This Row],[Situação da Obra]]="Inacabada - PC Técnica Concluída","Inacabada",Tabela1[[#This Row],[Situação da Obra]])</f>
        <v>Inacabada</v>
      </c>
      <c r="L1366" s="1" t="s">
        <v>30</v>
      </c>
      <c r="M1366" s="4">
        <v>44915</v>
      </c>
      <c r="N1366" s="5">
        <v>0.87870000000000004</v>
      </c>
      <c r="O1366" s="4">
        <v>42696</v>
      </c>
      <c r="P1366" s="1" t="s">
        <v>1935</v>
      </c>
      <c r="Q1366" s="1" t="s">
        <v>710</v>
      </c>
      <c r="R1366" s="1" t="s">
        <v>32</v>
      </c>
      <c r="S1366" s="1" t="s">
        <v>1936</v>
      </c>
      <c r="T1366" s="1" t="s">
        <v>712</v>
      </c>
      <c r="U1366" s="6">
        <v>175703.93</v>
      </c>
      <c r="V1366" s="6">
        <v>176203.93</v>
      </c>
      <c r="W1366" s="6">
        <v>0</v>
      </c>
      <c r="X1366" s="6">
        <v>176203.93</v>
      </c>
      <c r="Y1366" s="6">
        <v>0</v>
      </c>
      <c r="Z1366" s="7">
        <v>43210</v>
      </c>
      <c r="AA13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66" s="35" t="str">
        <f>IFERROR(
                    _xlfn.XLOOKUP(Tabela1[[#This Row],[ID]],'Base_Solicitações MP'!B:B,'Base_Solicitações MP'!R:R),
                    "Não enviada")</f>
        <v>Não enviada</v>
      </c>
      <c r="AC1366" s="15" t="str">
        <f>_xlfn.CONCAT(Tabela1[[#This Row],[Município]],"/",Tabela1[[#This Row],[UF]])</f>
        <v>Jutaí/AM</v>
      </c>
    </row>
    <row r="1367" spans="1:29" x14ac:dyDescent="0.25">
      <c r="A1367" s="14" t="s">
        <v>705</v>
      </c>
      <c r="B1367" s="2" t="s">
        <v>9438</v>
      </c>
      <c r="C1367" s="2" t="s">
        <v>12303</v>
      </c>
      <c r="D1367" s="2" t="s">
        <v>2395</v>
      </c>
      <c r="E1367" s="1" t="s">
        <v>2396</v>
      </c>
      <c r="F1367" s="1">
        <v>2013</v>
      </c>
      <c r="G1367" s="1">
        <v>1</v>
      </c>
      <c r="H1367" s="1" t="s">
        <v>2279</v>
      </c>
      <c r="I1367" s="1" t="s">
        <v>82</v>
      </c>
      <c r="J1367" s="1" t="s">
        <v>29</v>
      </c>
      <c r="K1367" s="1" t="str">
        <f>IF(Tabela1[[#This Row],[Situação da Obra]]="Inacabada - PC Técnica Concluída","Inacabada",Tabela1[[#This Row],[Situação da Obra]])</f>
        <v>Inacabada</v>
      </c>
      <c r="L1367" s="1" t="s">
        <v>30</v>
      </c>
      <c r="M1367" s="4">
        <v>44915</v>
      </c>
      <c r="N1367" s="5">
        <v>0.34710000000000002</v>
      </c>
      <c r="O1367" s="4">
        <v>43860</v>
      </c>
      <c r="P1367" s="1" t="s">
        <v>1935</v>
      </c>
      <c r="Q1367" s="1" t="s">
        <v>710</v>
      </c>
      <c r="R1367" s="1" t="s">
        <v>32</v>
      </c>
      <c r="S1367" s="1" t="s">
        <v>1947</v>
      </c>
      <c r="T1367" s="1" t="s">
        <v>712</v>
      </c>
      <c r="U1367" s="6">
        <v>248275.42</v>
      </c>
      <c r="V1367" s="6">
        <v>244907.68</v>
      </c>
      <c r="W1367" s="6">
        <v>0</v>
      </c>
      <c r="X1367" s="6">
        <v>244907.68</v>
      </c>
      <c r="Y1367" s="6">
        <v>0</v>
      </c>
      <c r="Z1367" s="7">
        <v>43861</v>
      </c>
      <c r="AA13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67" s="35" t="str">
        <f>IFERROR(
                    _xlfn.XLOOKUP(Tabela1[[#This Row],[ID]],'Base_Solicitações MP'!B:B,'Base_Solicitações MP'!R:R),
                    "Não enviada")</f>
        <v>Diligência</v>
      </c>
      <c r="AC1367" s="15" t="str">
        <f>_xlfn.CONCAT(Tabela1[[#This Row],[Município]],"/",Tabela1[[#This Row],[UF]])</f>
        <v>Terra Nova/BA</v>
      </c>
    </row>
    <row r="1368" spans="1:29" x14ac:dyDescent="0.25">
      <c r="A1368" s="14" t="s">
        <v>705</v>
      </c>
      <c r="B1368" s="2" t="s">
        <v>9439</v>
      </c>
      <c r="C1368" s="2" t="s">
        <v>12304</v>
      </c>
      <c r="D1368" s="2" t="s">
        <v>2397</v>
      </c>
      <c r="E1368" s="1" t="s">
        <v>2398</v>
      </c>
      <c r="F1368" s="1">
        <v>2013</v>
      </c>
      <c r="G1368" s="1">
        <v>1</v>
      </c>
      <c r="H1368" s="1" t="s">
        <v>777</v>
      </c>
      <c r="I1368" s="1" t="s">
        <v>28</v>
      </c>
      <c r="J1368" s="1" t="s">
        <v>29</v>
      </c>
      <c r="K1368" s="1" t="str">
        <f>IF(Tabela1[[#This Row],[Situação da Obra]]="Inacabada - PC Técnica Concluída","Inacabada",Tabela1[[#This Row],[Situação da Obra]])</f>
        <v>Inacabada</v>
      </c>
      <c r="L1368" s="1" t="s">
        <v>30</v>
      </c>
      <c r="M1368" s="4">
        <v>44915</v>
      </c>
      <c r="N1368" s="5">
        <v>0.93869999999999998</v>
      </c>
      <c r="O1368" s="4">
        <v>43630</v>
      </c>
      <c r="P1368" s="1" t="s">
        <v>1935</v>
      </c>
      <c r="Q1368" s="1" t="s">
        <v>710</v>
      </c>
      <c r="R1368" s="1" t="s">
        <v>32</v>
      </c>
      <c r="S1368" s="1" t="s">
        <v>1947</v>
      </c>
      <c r="T1368" s="1" t="s">
        <v>712</v>
      </c>
      <c r="U1368" s="6">
        <v>241365.01</v>
      </c>
      <c r="V1368" s="6">
        <v>244999.78</v>
      </c>
      <c r="W1368" s="6">
        <v>0</v>
      </c>
      <c r="X1368" s="6">
        <v>244999.78</v>
      </c>
      <c r="Y1368" s="6">
        <v>0</v>
      </c>
      <c r="Z1368" s="7">
        <v>43704</v>
      </c>
      <c r="AA13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68" s="35" t="str">
        <f>IFERROR(
                    _xlfn.XLOOKUP(Tabela1[[#This Row],[ID]],'Base_Solicitações MP'!B:B,'Base_Solicitações MP'!R:R),
                    "Não enviada")</f>
        <v>Não enviada</v>
      </c>
      <c r="AC1368" s="15" t="str">
        <f>_xlfn.CONCAT(Tabela1[[#This Row],[Município]],"/",Tabela1[[#This Row],[UF]])</f>
        <v>Alto Santo/CE</v>
      </c>
    </row>
    <row r="1369" spans="1:29" x14ac:dyDescent="0.25">
      <c r="A1369" s="14" t="s">
        <v>705</v>
      </c>
      <c r="B1369" s="2" t="s">
        <v>9440</v>
      </c>
      <c r="C1369" s="2" t="s">
        <v>12305</v>
      </c>
      <c r="D1369" s="2" t="s">
        <v>2399</v>
      </c>
      <c r="E1369" s="1" t="s">
        <v>2400</v>
      </c>
      <c r="F1369" s="1">
        <v>2013</v>
      </c>
      <c r="G1369" s="1">
        <v>2</v>
      </c>
      <c r="H1369" s="1" t="s">
        <v>1060</v>
      </c>
      <c r="I1369" s="1" t="s">
        <v>66</v>
      </c>
      <c r="J1369" s="1" t="s">
        <v>40</v>
      </c>
      <c r="K1369" s="1" t="str">
        <f>IF(Tabela1[[#This Row],[Situação da Obra]]="Inacabada - PC Técnica Concluída","Inacabada",Tabela1[[#This Row],[Situação da Obra]])</f>
        <v>Inacabada</v>
      </c>
      <c r="L1369" s="1" t="s">
        <v>30</v>
      </c>
      <c r="M1369" s="4">
        <v>43202</v>
      </c>
      <c r="N1369" s="5">
        <v>0.17399999999999999</v>
      </c>
      <c r="O1369" s="4">
        <v>43179</v>
      </c>
      <c r="P1369" s="1" t="s">
        <v>1935</v>
      </c>
      <c r="Q1369" s="1" t="s">
        <v>710</v>
      </c>
      <c r="R1369" s="1" t="s">
        <v>32</v>
      </c>
      <c r="S1369" s="1" t="s">
        <v>1936</v>
      </c>
      <c r="T1369" s="1" t="s">
        <v>712</v>
      </c>
      <c r="U1369" s="6">
        <v>180346.94</v>
      </c>
      <c r="V1369" s="6">
        <v>182313.5</v>
      </c>
      <c r="W1369" s="6">
        <v>0</v>
      </c>
      <c r="X1369" s="6">
        <v>182313.5</v>
      </c>
      <c r="Y1369" s="6">
        <v>0</v>
      </c>
      <c r="Z1369" s="7">
        <v>43130</v>
      </c>
      <c r="AA13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69" s="35" t="str">
        <f>IFERROR(
                    _xlfn.XLOOKUP(Tabela1[[#This Row],[ID]],'Base_Solicitações MP'!B:B,'Base_Solicitações MP'!R:R),
                    "Não enviada")</f>
        <v>Não enviada</v>
      </c>
      <c r="AC1369" s="15" t="str">
        <f>_xlfn.CONCAT(Tabela1[[#This Row],[Município]],"/",Tabela1[[#This Row],[UF]])</f>
        <v>Campos dos Goytacazes/RJ</v>
      </c>
    </row>
    <row r="1370" spans="1:29" x14ac:dyDescent="0.25">
      <c r="A1370" s="14" t="s">
        <v>705</v>
      </c>
      <c r="B1370" s="2" t="s">
        <v>9441</v>
      </c>
      <c r="C1370" s="2" t="s">
        <v>12306</v>
      </c>
      <c r="D1370" s="2" t="s">
        <v>2401</v>
      </c>
      <c r="E1370" s="1" t="s">
        <v>2402</v>
      </c>
      <c r="F1370" s="1">
        <v>2013</v>
      </c>
      <c r="G1370" s="1">
        <v>1</v>
      </c>
      <c r="H1370" s="1" t="s">
        <v>2403</v>
      </c>
      <c r="I1370" s="1" t="s">
        <v>28</v>
      </c>
      <c r="J1370" s="1" t="s">
        <v>29</v>
      </c>
      <c r="K1370" s="1" t="str">
        <f>IF(Tabela1[[#This Row],[Situação da Obra]]="Inacabada - PC Técnica Concluída","Inacabada",Tabela1[[#This Row],[Situação da Obra]])</f>
        <v>Inacabada</v>
      </c>
      <c r="L1370" s="1" t="s">
        <v>30</v>
      </c>
      <c r="M1370" s="4">
        <v>44915</v>
      </c>
      <c r="N1370" s="5">
        <v>0.26319999999999999</v>
      </c>
      <c r="O1370" s="4">
        <v>42705</v>
      </c>
      <c r="P1370" s="1" t="s">
        <v>1935</v>
      </c>
      <c r="Q1370" s="1" t="s">
        <v>710</v>
      </c>
      <c r="R1370" s="1" t="s">
        <v>32</v>
      </c>
      <c r="S1370" s="1" t="s">
        <v>1936</v>
      </c>
      <c r="T1370" s="1" t="s">
        <v>712</v>
      </c>
      <c r="U1370" s="6">
        <v>182223.91</v>
      </c>
      <c r="V1370" s="6">
        <v>185000</v>
      </c>
      <c r="W1370" s="6">
        <v>0</v>
      </c>
      <c r="X1370" s="6">
        <v>185000</v>
      </c>
      <c r="Y1370" s="6">
        <v>0</v>
      </c>
      <c r="Z1370" s="7">
        <v>44911</v>
      </c>
      <c r="AA13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70" s="35" t="str">
        <f>IFERROR(
                    _xlfn.XLOOKUP(Tabela1[[#This Row],[ID]],'Base_Solicitações MP'!B:B,'Base_Solicitações MP'!R:R),
                    "Não enviada")</f>
        <v>Não enviada</v>
      </c>
      <c r="AC1370" s="15" t="str">
        <f>_xlfn.CONCAT(Tabela1[[#This Row],[Município]],"/",Tabela1[[#This Row],[UF]])</f>
        <v>Tejuçuoca/CE</v>
      </c>
    </row>
    <row r="1371" spans="1:29" x14ac:dyDescent="0.25">
      <c r="A1371" s="14" t="s">
        <v>705</v>
      </c>
      <c r="B1371" s="2" t="s">
        <v>9442</v>
      </c>
      <c r="C1371" s="2" t="s">
        <v>12307</v>
      </c>
      <c r="D1371" s="2" t="s">
        <v>2404</v>
      </c>
      <c r="E1371" s="1" t="s">
        <v>2405</v>
      </c>
      <c r="F1371" s="1">
        <v>2013</v>
      </c>
      <c r="G1371" s="1">
        <v>1</v>
      </c>
      <c r="H1371" s="1" t="s">
        <v>2406</v>
      </c>
      <c r="I1371" s="1" t="s">
        <v>99</v>
      </c>
      <c r="J1371" s="1" t="s">
        <v>40</v>
      </c>
      <c r="K1371" s="1" t="str">
        <f>IF(Tabela1[[#This Row],[Situação da Obra]]="Inacabada - PC Técnica Concluída","Inacabada",Tabela1[[#This Row],[Situação da Obra]])</f>
        <v>Inacabada</v>
      </c>
      <c r="L1371" s="1" t="s">
        <v>30</v>
      </c>
      <c r="M1371" s="4">
        <v>45044</v>
      </c>
      <c r="N1371" s="5">
        <v>0.69069999999999998</v>
      </c>
      <c r="O1371" s="4">
        <v>45022</v>
      </c>
      <c r="P1371" s="1" t="s">
        <v>1935</v>
      </c>
      <c r="Q1371" s="1" t="s">
        <v>710</v>
      </c>
      <c r="R1371" s="1" t="s">
        <v>32</v>
      </c>
      <c r="S1371" s="1" t="s">
        <v>1936</v>
      </c>
      <c r="T1371" s="1" t="s">
        <v>712</v>
      </c>
      <c r="U1371" s="6">
        <v>149435.60999999999</v>
      </c>
      <c r="V1371" s="6">
        <v>184515.03</v>
      </c>
      <c r="W1371" s="6">
        <v>0</v>
      </c>
      <c r="X1371" s="6">
        <v>184515.03</v>
      </c>
      <c r="Y1371" s="6">
        <v>2351.2800000000002</v>
      </c>
      <c r="Z1371" s="7">
        <v>45011</v>
      </c>
      <c r="AA13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71" s="35" t="str">
        <f>IFERROR(
                    _xlfn.XLOOKUP(Tabela1[[#This Row],[ID]],'Base_Solicitações MP'!B:B,'Base_Solicitações MP'!R:R),
                    "Não enviada")</f>
        <v>Aguardando Análise FNDE</v>
      </c>
      <c r="AC1371" s="15" t="str">
        <f>_xlfn.CONCAT(Tabela1[[#This Row],[Município]],"/",Tabela1[[#This Row],[UF]])</f>
        <v>São Nicolau/RS</v>
      </c>
    </row>
    <row r="1372" spans="1:29" x14ac:dyDescent="0.25">
      <c r="A1372" s="14" t="s">
        <v>705</v>
      </c>
      <c r="B1372" s="2" t="s">
        <v>9443</v>
      </c>
      <c r="C1372" s="2" t="s">
        <v>12308</v>
      </c>
      <c r="D1372" s="2" t="s">
        <v>2407</v>
      </c>
      <c r="E1372" s="1" t="s">
        <v>2408</v>
      </c>
      <c r="F1372" s="1">
        <v>2013</v>
      </c>
      <c r="G1372" s="1">
        <v>1</v>
      </c>
      <c r="H1372" s="1" t="s">
        <v>2409</v>
      </c>
      <c r="I1372" s="1" t="s">
        <v>60</v>
      </c>
      <c r="J1372" s="1" t="s">
        <v>40</v>
      </c>
      <c r="K1372" s="1" t="str">
        <f>IF(Tabela1[[#This Row],[Situação da Obra]]="Inacabada - PC Técnica Concluída","Inacabada",Tabela1[[#This Row],[Situação da Obra]])</f>
        <v>Inacabada</v>
      </c>
      <c r="L1372" s="1" t="s">
        <v>30</v>
      </c>
      <c r="M1372" s="4">
        <v>43571</v>
      </c>
      <c r="N1372" s="5">
        <v>0.23519999999999999</v>
      </c>
      <c r="O1372" s="4">
        <v>43522</v>
      </c>
      <c r="P1372" s="1" t="s">
        <v>1935</v>
      </c>
      <c r="Q1372" s="1" t="s">
        <v>710</v>
      </c>
      <c r="R1372" s="1" t="s">
        <v>32</v>
      </c>
      <c r="S1372" s="1" t="s">
        <v>1947</v>
      </c>
      <c r="T1372" s="1" t="s">
        <v>712</v>
      </c>
      <c r="U1372" s="6">
        <v>244329.46</v>
      </c>
      <c r="V1372" s="6">
        <v>244329.46</v>
      </c>
      <c r="W1372" s="6">
        <v>0</v>
      </c>
      <c r="X1372" s="6">
        <v>244329.46</v>
      </c>
      <c r="Y1372" s="6">
        <v>2808.39</v>
      </c>
      <c r="Z1372" s="7">
        <v>43473</v>
      </c>
      <c r="AA13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72" s="35" t="str">
        <f>IFERROR(
                    _xlfn.XLOOKUP(Tabela1[[#This Row],[ID]],'Base_Solicitações MP'!B:B,'Base_Solicitações MP'!R:R),
                    "Não enviada")</f>
        <v>Aguardando Análise FNDE</v>
      </c>
      <c r="AC1372" s="15" t="str">
        <f>_xlfn.CONCAT(Tabela1[[#This Row],[Município]],"/",Tabela1[[#This Row],[UF]])</f>
        <v>Mato Verde/MG</v>
      </c>
    </row>
    <row r="1373" spans="1:29" x14ac:dyDescent="0.25">
      <c r="A1373" s="14" t="s">
        <v>705</v>
      </c>
      <c r="B1373" s="2" t="s">
        <v>9444</v>
      </c>
      <c r="C1373" s="2" t="s">
        <v>12309</v>
      </c>
      <c r="D1373" s="2" t="s">
        <v>2410</v>
      </c>
      <c r="E1373" s="1" t="s">
        <v>2411</v>
      </c>
      <c r="F1373" s="1">
        <v>2013</v>
      </c>
      <c r="G1373" s="1">
        <v>1</v>
      </c>
      <c r="H1373" s="1" t="s">
        <v>2412</v>
      </c>
      <c r="I1373" s="1" t="s">
        <v>249</v>
      </c>
      <c r="J1373" s="1" t="s">
        <v>29</v>
      </c>
      <c r="K1373" s="1" t="str">
        <f>IF(Tabela1[[#This Row],[Situação da Obra]]="Inacabada - PC Técnica Concluída","Inacabada",Tabela1[[#This Row],[Situação da Obra]])</f>
        <v>Inacabada</v>
      </c>
      <c r="L1373" s="1" t="s">
        <v>30</v>
      </c>
      <c r="M1373" s="4">
        <v>44915</v>
      </c>
      <c r="N1373" s="5">
        <v>0.26450000000000001</v>
      </c>
      <c r="O1373" s="4">
        <v>44715</v>
      </c>
      <c r="P1373" s="1" t="s">
        <v>1935</v>
      </c>
      <c r="Q1373" s="1" t="s">
        <v>710</v>
      </c>
      <c r="R1373" s="1" t="s">
        <v>32</v>
      </c>
      <c r="S1373" s="1" t="s">
        <v>1947</v>
      </c>
      <c r="T1373" s="1" t="s">
        <v>712</v>
      </c>
      <c r="U1373" s="6">
        <v>158761.16</v>
      </c>
      <c r="V1373" s="6">
        <v>244496.57</v>
      </c>
      <c r="W1373" s="6">
        <v>0</v>
      </c>
      <c r="X1373" s="6">
        <v>244496.57</v>
      </c>
      <c r="Y1373" s="6">
        <v>0</v>
      </c>
      <c r="Z1373" s="7">
        <v>44740</v>
      </c>
      <c r="AA13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73" s="35" t="str">
        <f>IFERROR(
                    _xlfn.XLOOKUP(Tabela1[[#This Row],[ID]],'Base_Solicitações MP'!B:B,'Base_Solicitações MP'!R:R),
                    "Não enviada")</f>
        <v>Não enviada</v>
      </c>
      <c r="AC1373" s="15" t="str">
        <f>_xlfn.CONCAT(Tabela1[[#This Row],[Município]],"/",Tabela1[[#This Row],[UF]])</f>
        <v>Arauá/SE</v>
      </c>
    </row>
    <row r="1374" spans="1:29" x14ac:dyDescent="0.25">
      <c r="A1374" s="14" t="s">
        <v>705</v>
      </c>
      <c r="B1374" s="2" t="s">
        <v>9445</v>
      </c>
      <c r="C1374" s="2" t="s">
        <v>12310</v>
      </c>
      <c r="D1374" s="2" t="s">
        <v>2413</v>
      </c>
      <c r="E1374" s="1" t="s">
        <v>2414</v>
      </c>
      <c r="F1374" s="1">
        <v>2013</v>
      </c>
      <c r="G1374" s="1">
        <v>1</v>
      </c>
      <c r="H1374" s="1" t="s">
        <v>2415</v>
      </c>
      <c r="I1374" s="1" t="s">
        <v>47</v>
      </c>
      <c r="J1374" s="1" t="s">
        <v>29</v>
      </c>
      <c r="K1374" s="1" t="str">
        <f>IF(Tabela1[[#This Row],[Situação da Obra]]="Inacabada - PC Técnica Concluída","Inacabada",Tabela1[[#This Row],[Situação da Obra]])</f>
        <v>Inacabada</v>
      </c>
      <c r="L1374" s="1" t="s">
        <v>30</v>
      </c>
      <c r="M1374" s="4">
        <v>44986</v>
      </c>
      <c r="N1374" s="5">
        <v>0.2424</v>
      </c>
      <c r="O1374" s="4">
        <v>43726</v>
      </c>
      <c r="P1374" s="1" t="s">
        <v>1935</v>
      </c>
      <c r="Q1374" s="1" t="s">
        <v>710</v>
      </c>
      <c r="R1374" s="1" t="s">
        <v>32</v>
      </c>
      <c r="S1374" s="1" t="s">
        <v>1947</v>
      </c>
      <c r="T1374" s="1" t="s">
        <v>712</v>
      </c>
      <c r="U1374" s="6">
        <v>243989.32</v>
      </c>
      <c r="V1374" s="6">
        <v>244932.56</v>
      </c>
      <c r="W1374" s="6">
        <v>0</v>
      </c>
      <c r="X1374" s="6">
        <v>244932.56</v>
      </c>
      <c r="Y1374" s="6">
        <v>468.79</v>
      </c>
      <c r="Z1374" s="7">
        <v>43706</v>
      </c>
      <c r="AA13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74" s="35" t="str">
        <f>IFERROR(
                    _xlfn.XLOOKUP(Tabela1[[#This Row],[ID]],'Base_Solicitações MP'!B:B,'Base_Solicitações MP'!R:R),
                    "Não enviada")</f>
        <v>Indeferido</v>
      </c>
      <c r="AC1374" s="15" t="str">
        <f>_xlfn.CONCAT(Tabela1[[#This Row],[Município]],"/",Tabela1[[#This Row],[UF]])</f>
        <v>Carmolândia/TO</v>
      </c>
    </row>
    <row r="1375" spans="1:29" x14ac:dyDescent="0.25">
      <c r="A1375" s="14" t="s">
        <v>705</v>
      </c>
      <c r="B1375" s="2" t="s">
        <v>9446</v>
      </c>
      <c r="C1375" s="2" t="s">
        <v>12311</v>
      </c>
      <c r="D1375" s="2" t="s">
        <v>2416</v>
      </c>
      <c r="E1375" s="1" t="s">
        <v>2417</v>
      </c>
      <c r="F1375" s="1">
        <v>2013</v>
      </c>
      <c r="G1375" s="1">
        <v>1</v>
      </c>
      <c r="H1375" s="1" t="s">
        <v>2418</v>
      </c>
      <c r="I1375" s="1" t="s">
        <v>112</v>
      </c>
      <c r="J1375" s="1" t="s">
        <v>29</v>
      </c>
      <c r="K1375" s="1" t="str">
        <f>IF(Tabela1[[#This Row],[Situação da Obra]]="Inacabada - PC Técnica Concluída","Inacabada",Tabela1[[#This Row],[Situação da Obra]])</f>
        <v>Inacabada</v>
      </c>
      <c r="L1375" s="1" t="s">
        <v>30</v>
      </c>
      <c r="M1375" s="4">
        <v>44915</v>
      </c>
      <c r="N1375" s="5">
        <v>0.87829999999999997</v>
      </c>
      <c r="O1375" s="4">
        <v>43609</v>
      </c>
      <c r="P1375" s="1" t="s">
        <v>1935</v>
      </c>
      <c r="Q1375" s="1" t="s">
        <v>710</v>
      </c>
      <c r="R1375" s="1" t="s">
        <v>32</v>
      </c>
      <c r="S1375" s="1" t="s">
        <v>1947</v>
      </c>
      <c r="T1375" s="1" t="s">
        <v>712</v>
      </c>
      <c r="U1375" s="6">
        <v>118745.67</v>
      </c>
      <c r="V1375" s="6">
        <v>206903.12</v>
      </c>
      <c r="W1375" s="6">
        <v>0</v>
      </c>
      <c r="X1375" s="6">
        <v>206903.12</v>
      </c>
      <c r="Y1375" s="6">
        <v>0</v>
      </c>
      <c r="Z1375" s="7">
        <v>43524</v>
      </c>
      <c r="AA13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75" s="35" t="str">
        <f>IFERROR(
                    _xlfn.XLOOKUP(Tabela1[[#This Row],[ID]],'Base_Solicitações MP'!B:B,'Base_Solicitações MP'!R:R),
                    "Não enviada")</f>
        <v>Diligência</v>
      </c>
      <c r="AC1375" s="15" t="str">
        <f>_xlfn.CONCAT(Tabela1[[#This Row],[Município]],"/",Tabela1[[#This Row],[UF]])</f>
        <v>Dom Aquino/MT</v>
      </c>
    </row>
    <row r="1376" spans="1:29" x14ac:dyDescent="0.25">
      <c r="A1376" s="14" t="s">
        <v>705</v>
      </c>
      <c r="B1376" s="2" t="s">
        <v>9447</v>
      </c>
      <c r="C1376" s="2" t="s">
        <v>12312</v>
      </c>
      <c r="D1376" s="2" t="s">
        <v>2419</v>
      </c>
      <c r="E1376" s="1" t="s">
        <v>2420</v>
      </c>
      <c r="F1376" s="1">
        <v>2013</v>
      </c>
      <c r="G1376" s="1">
        <v>1</v>
      </c>
      <c r="H1376" s="1" t="s">
        <v>2078</v>
      </c>
      <c r="I1376" s="1" t="s">
        <v>47</v>
      </c>
      <c r="J1376" s="1" t="s">
        <v>29</v>
      </c>
      <c r="K1376" s="1" t="str">
        <f>IF(Tabela1[[#This Row],[Situação da Obra]]="Inacabada - PC Técnica Concluída","Inacabada",Tabela1[[#This Row],[Situação da Obra]])</f>
        <v>Inacabada</v>
      </c>
      <c r="L1376" s="1" t="s">
        <v>30</v>
      </c>
      <c r="M1376" s="4">
        <v>44915</v>
      </c>
      <c r="N1376" s="5">
        <v>0.80430000000000001</v>
      </c>
      <c r="O1376" s="4">
        <v>42732</v>
      </c>
      <c r="P1376" s="1" t="s">
        <v>1935</v>
      </c>
      <c r="Q1376" s="1" t="s">
        <v>710</v>
      </c>
      <c r="R1376" s="1" t="s">
        <v>32</v>
      </c>
      <c r="S1376" s="1" t="s">
        <v>1936</v>
      </c>
      <c r="T1376" s="1" t="s">
        <v>712</v>
      </c>
      <c r="U1376" s="6">
        <v>103928</v>
      </c>
      <c r="V1376" s="6">
        <v>173969.15</v>
      </c>
      <c r="W1376" s="6">
        <v>0</v>
      </c>
      <c r="X1376" s="6">
        <v>173969.15</v>
      </c>
      <c r="Y1376" s="6">
        <v>0</v>
      </c>
      <c r="Z1376" s="7">
        <v>43192</v>
      </c>
      <c r="AA13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76" s="35" t="str">
        <f>IFERROR(
                    _xlfn.XLOOKUP(Tabela1[[#This Row],[ID]],'Base_Solicitações MP'!B:B,'Base_Solicitações MP'!R:R),
                    "Não enviada")</f>
        <v>Diligência</v>
      </c>
      <c r="AC1376" s="15" t="str">
        <f>_xlfn.CONCAT(Tabela1[[#This Row],[Município]],"/",Tabela1[[#This Row],[UF]])</f>
        <v>Praia Norte/TO</v>
      </c>
    </row>
    <row r="1377" spans="1:29" x14ac:dyDescent="0.25">
      <c r="A1377" s="14" t="s">
        <v>705</v>
      </c>
      <c r="B1377" s="2" t="s">
        <v>9448</v>
      </c>
      <c r="C1377" s="2" t="s">
        <v>12313</v>
      </c>
      <c r="D1377" s="2" t="s">
        <v>2421</v>
      </c>
      <c r="E1377" s="1" t="s">
        <v>2422</v>
      </c>
      <c r="F1377" s="1">
        <v>2014</v>
      </c>
      <c r="G1377" s="1">
        <v>1</v>
      </c>
      <c r="H1377" s="1" t="s">
        <v>2423</v>
      </c>
      <c r="I1377" s="1" t="s">
        <v>112</v>
      </c>
      <c r="J1377" s="1" t="s">
        <v>29</v>
      </c>
      <c r="K1377" s="1" t="str">
        <f>IF(Tabela1[[#This Row],[Situação da Obra]]="Inacabada - PC Técnica Concluída","Inacabada",Tabela1[[#This Row],[Situação da Obra]])</f>
        <v>Inacabada</v>
      </c>
      <c r="L1377" s="1" t="s">
        <v>30</v>
      </c>
      <c r="M1377" s="4">
        <v>44991</v>
      </c>
      <c r="N1377" s="5">
        <v>0.25269999999999998</v>
      </c>
      <c r="O1377" s="4">
        <v>43644</v>
      </c>
      <c r="P1377" s="1" t="s">
        <v>1935</v>
      </c>
      <c r="Q1377" s="1" t="s">
        <v>710</v>
      </c>
      <c r="R1377" s="1" t="s">
        <v>32</v>
      </c>
      <c r="S1377" s="1" t="s">
        <v>1936</v>
      </c>
      <c r="T1377" s="1" t="s">
        <v>712</v>
      </c>
      <c r="U1377" s="6">
        <v>130425.89</v>
      </c>
      <c r="V1377" s="6">
        <v>163971.35</v>
      </c>
      <c r="W1377" s="6">
        <v>0</v>
      </c>
      <c r="X1377" s="6">
        <v>163971.35</v>
      </c>
      <c r="Y1377" s="6">
        <v>77962.52</v>
      </c>
      <c r="Z1377" s="7">
        <v>43644</v>
      </c>
      <c r="AA13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77" s="35" t="str">
        <f>IFERROR(
                    _xlfn.XLOOKUP(Tabela1[[#This Row],[ID]],'Base_Solicitações MP'!B:B,'Base_Solicitações MP'!R:R),
                    "Não enviada")</f>
        <v>Não enviada</v>
      </c>
      <c r="AC1377" s="15" t="str">
        <f>_xlfn.CONCAT(Tabela1[[#This Row],[Município]],"/",Tabela1[[#This Row],[UF]])</f>
        <v>Santa Cruz do Xingu/MT</v>
      </c>
    </row>
    <row r="1378" spans="1:29" x14ac:dyDescent="0.25">
      <c r="A1378" s="14" t="s">
        <v>705</v>
      </c>
      <c r="B1378" s="2" t="s">
        <v>9449</v>
      </c>
      <c r="C1378" s="2" t="s">
        <v>12314</v>
      </c>
      <c r="D1378" s="2" t="s">
        <v>2424</v>
      </c>
      <c r="E1378" s="1" t="s">
        <v>2425</v>
      </c>
      <c r="F1378" s="1">
        <v>2013</v>
      </c>
      <c r="G1378" s="1">
        <v>1</v>
      </c>
      <c r="H1378" s="1" t="s">
        <v>2426</v>
      </c>
      <c r="I1378" s="1" t="s">
        <v>184</v>
      </c>
      <c r="J1378" s="1" t="s">
        <v>29</v>
      </c>
      <c r="K1378" s="1" t="str">
        <f>IF(Tabela1[[#This Row],[Situação da Obra]]="Inacabada - PC Técnica Concluída","Inacabada",Tabela1[[#This Row],[Situação da Obra]])</f>
        <v>Inacabada</v>
      </c>
      <c r="L1378" s="1" t="s">
        <v>30</v>
      </c>
      <c r="M1378" s="4">
        <v>44915</v>
      </c>
      <c r="N1378" s="5">
        <v>0.92610000000000003</v>
      </c>
      <c r="O1378" s="4">
        <v>43322</v>
      </c>
      <c r="P1378" s="1" t="s">
        <v>1935</v>
      </c>
      <c r="Q1378" s="1" t="s">
        <v>710</v>
      </c>
      <c r="R1378" s="1" t="s">
        <v>32</v>
      </c>
      <c r="S1378" s="1" t="s">
        <v>1936</v>
      </c>
      <c r="T1378" s="1" t="s">
        <v>712</v>
      </c>
      <c r="U1378" s="6">
        <v>152970.79999999999</v>
      </c>
      <c r="V1378" s="6">
        <v>170262.84</v>
      </c>
      <c r="W1378" s="6">
        <v>0</v>
      </c>
      <c r="X1378" s="6">
        <v>170262.84</v>
      </c>
      <c r="Y1378" s="6">
        <v>0</v>
      </c>
      <c r="Z1378" s="7">
        <v>43835</v>
      </c>
      <c r="AA13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78" s="35" t="str">
        <f>IFERROR(
                    _xlfn.XLOOKUP(Tabela1[[#This Row],[ID]],'Base_Solicitações MP'!B:B,'Base_Solicitações MP'!R:R),
                    "Não enviada")</f>
        <v>Diligência</v>
      </c>
      <c r="AC1378" s="15" t="str">
        <f>_xlfn.CONCAT(Tabela1[[#This Row],[Município]],"/",Tabela1[[#This Row],[UF]])</f>
        <v>Igarapé-Miri/PA</v>
      </c>
    </row>
    <row r="1379" spans="1:29" x14ac:dyDescent="0.25">
      <c r="A1379" s="14" t="s">
        <v>705</v>
      </c>
      <c r="B1379" s="2" t="s">
        <v>9450</v>
      </c>
      <c r="C1379" s="2" t="s">
        <v>12315</v>
      </c>
      <c r="D1379" s="2" t="s">
        <v>2427</v>
      </c>
      <c r="E1379" s="1" t="s">
        <v>2428</v>
      </c>
      <c r="F1379" s="1">
        <v>2013</v>
      </c>
      <c r="G1379" s="1">
        <v>1</v>
      </c>
      <c r="H1379" s="1" t="s">
        <v>2429</v>
      </c>
      <c r="I1379" s="1" t="s">
        <v>184</v>
      </c>
      <c r="J1379" s="1" t="s">
        <v>29</v>
      </c>
      <c r="K1379" s="1" t="str">
        <f>IF(Tabela1[[#This Row],[Situação da Obra]]="Inacabada - PC Técnica Concluída","Inacabada",Tabela1[[#This Row],[Situação da Obra]])</f>
        <v>Inacabada</v>
      </c>
      <c r="L1379" s="1" t="s">
        <v>30</v>
      </c>
      <c r="M1379" s="4">
        <v>44915</v>
      </c>
      <c r="N1379" s="5">
        <v>0.67049999999999998</v>
      </c>
      <c r="O1379" s="4">
        <v>43274</v>
      </c>
      <c r="P1379" s="1" t="s">
        <v>1935</v>
      </c>
      <c r="Q1379" s="1" t="s">
        <v>710</v>
      </c>
      <c r="R1379" s="1" t="s">
        <v>32</v>
      </c>
      <c r="S1379" s="1" t="s">
        <v>1936</v>
      </c>
      <c r="T1379" s="1" t="s">
        <v>712</v>
      </c>
      <c r="U1379" s="6">
        <v>184848.5</v>
      </c>
      <c r="V1379" s="6">
        <v>185000</v>
      </c>
      <c r="W1379" s="6">
        <v>0</v>
      </c>
      <c r="X1379" s="6">
        <v>185000</v>
      </c>
      <c r="Y1379" s="6">
        <v>0</v>
      </c>
      <c r="Z1379" s="7">
        <v>43704</v>
      </c>
      <c r="AA13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79" s="35" t="str">
        <f>IFERROR(
                    _xlfn.XLOOKUP(Tabela1[[#This Row],[ID]],'Base_Solicitações MP'!B:B,'Base_Solicitações MP'!R:R),
                    "Não enviada")</f>
        <v>Em Cadastramento</v>
      </c>
      <c r="AC1379" s="15" t="str">
        <f>_xlfn.CONCAT(Tabela1[[#This Row],[Município]],"/",Tabela1[[#This Row],[UF]])</f>
        <v>Moju/PA</v>
      </c>
    </row>
    <row r="1380" spans="1:29" x14ac:dyDescent="0.25">
      <c r="A1380" s="14" t="s">
        <v>705</v>
      </c>
      <c r="B1380" s="2" t="s">
        <v>9451</v>
      </c>
      <c r="C1380" s="2" t="s">
        <v>12316</v>
      </c>
      <c r="D1380" s="2" t="s">
        <v>2430</v>
      </c>
      <c r="E1380" s="1" t="s">
        <v>2431</v>
      </c>
      <c r="F1380" s="1">
        <v>2013</v>
      </c>
      <c r="G1380" s="1">
        <v>1</v>
      </c>
      <c r="H1380" s="1" t="s">
        <v>625</v>
      </c>
      <c r="I1380" s="1" t="s">
        <v>52</v>
      </c>
      <c r="J1380" s="1" t="s">
        <v>40</v>
      </c>
      <c r="K1380" s="1" t="str">
        <f>IF(Tabela1[[#This Row],[Situação da Obra]]="Inacabada - PC Técnica Concluída","Inacabada",Tabela1[[#This Row],[Situação da Obra]])</f>
        <v>Inacabada</v>
      </c>
      <c r="L1380" s="1" t="s">
        <v>30</v>
      </c>
      <c r="M1380" s="4">
        <v>43654</v>
      </c>
      <c r="N1380" s="5">
        <v>0.32540000000000002</v>
      </c>
      <c r="O1380" s="4">
        <v>43437</v>
      </c>
      <c r="P1380" s="1" t="s">
        <v>1935</v>
      </c>
      <c r="Q1380" s="1" t="s">
        <v>710</v>
      </c>
      <c r="R1380" s="1" t="s">
        <v>32</v>
      </c>
      <c r="S1380" s="1" t="s">
        <v>1936</v>
      </c>
      <c r="T1380" s="1" t="s">
        <v>712</v>
      </c>
      <c r="U1380" s="6">
        <v>147646.95000000001</v>
      </c>
      <c r="V1380" s="6">
        <v>184896.42</v>
      </c>
      <c r="W1380" s="6">
        <v>0</v>
      </c>
      <c r="X1380" s="6">
        <v>184896.42</v>
      </c>
      <c r="Y1380" s="6">
        <v>0</v>
      </c>
      <c r="Z1380" s="7">
        <v>43526</v>
      </c>
      <c r="AA13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80" s="35" t="str">
        <f>IFERROR(
                    _xlfn.XLOOKUP(Tabela1[[#This Row],[ID]],'Base_Solicitações MP'!B:B,'Base_Solicitações MP'!R:R),
                    "Não enviada")</f>
        <v>Não enviada</v>
      </c>
      <c r="AC1380" s="15" t="str">
        <f>_xlfn.CONCAT(Tabela1[[#This Row],[Município]],"/",Tabela1[[#This Row],[UF]])</f>
        <v>Conde/PB</v>
      </c>
    </row>
    <row r="1381" spans="1:29" x14ac:dyDescent="0.25">
      <c r="A1381" s="14" t="s">
        <v>705</v>
      </c>
      <c r="B1381" s="2" t="s">
        <v>9452</v>
      </c>
      <c r="C1381" s="2" t="s">
        <v>12317</v>
      </c>
      <c r="D1381" s="2" t="s">
        <v>2432</v>
      </c>
      <c r="E1381" s="1" t="s">
        <v>2433</v>
      </c>
      <c r="F1381" s="1">
        <v>2013</v>
      </c>
      <c r="G1381" s="1">
        <v>1</v>
      </c>
      <c r="H1381" s="1" t="s">
        <v>2434</v>
      </c>
      <c r="I1381" s="1" t="s">
        <v>52</v>
      </c>
      <c r="J1381" s="1" t="s">
        <v>29</v>
      </c>
      <c r="K1381" s="1" t="str">
        <f>IF(Tabela1[[#This Row],[Situação da Obra]]="Inacabada - PC Técnica Concluída","Inacabada",Tabela1[[#This Row],[Situação da Obra]])</f>
        <v>Inacabada</v>
      </c>
      <c r="L1381" s="1" t="s">
        <v>30</v>
      </c>
      <c r="M1381" s="4">
        <v>44915</v>
      </c>
      <c r="N1381" s="5">
        <v>0.92549999999999999</v>
      </c>
      <c r="O1381" s="4">
        <v>43299</v>
      </c>
      <c r="P1381" s="1" t="s">
        <v>1935</v>
      </c>
      <c r="Q1381" s="1" t="s">
        <v>710</v>
      </c>
      <c r="R1381" s="1" t="s">
        <v>32</v>
      </c>
      <c r="S1381" s="1" t="s">
        <v>1936</v>
      </c>
      <c r="T1381" s="1" t="s">
        <v>712</v>
      </c>
      <c r="U1381" s="6">
        <v>176264.21</v>
      </c>
      <c r="V1381" s="6">
        <v>177240.95</v>
      </c>
      <c r="W1381" s="6">
        <v>0</v>
      </c>
      <c r="X1381" s="6">
        <v>177240.95</v>
      </c>
      <c r="Y1381" s="6">
        <v>0</v>
      </c>
      <c r="Z1381" s="7">
        <v>43275</v>
      </c>
      <c r="AA13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81" s="35" t="str">
        <f>IFERROR(
                    _xlfn.XLOOKUP(Tabela1[[#This Row],[ID]],'Base_Solicitações MP'!B:B,'Base_Solicitações MP'!R:R),
                    "Não enviada")</f>
        <v>Não enviada</v>
      </c>
      <c r="AC1381" s="15" t="str">
        <f>_xlfn.CONCAT(Tabela1[[#This Row],[Município]],"/",Tabela1[[#This Row],[UF]])</f>
        <v>Mataraca/PB</v>
      </c>
    </row>
    <row r="1382" spans="1:29" x14ac:dyDescent="0.25">
      <c r="A1382" s="14" t="s">
        <v>705</v>
      </c>
      <c r="B1382" s="2" t="s">
        <v>9453</v>
      </c>
      <c r="C1382" s="2" t="s">
        <v>12318</v>
      </c>
      <c r="D1382" s="2" t="s">
        <v>2435</v>
      </c>
      <c r="E1382" s="1" t="s">
        <v>2436</v>
      </c>
      <c r="F1382" s="1">
        <v>2013</v>
      </c>
      <c r="G1382" s="1">
        <v>1</v>
      </c>
      <c r="H1382" s="1" t="s">
        <v>2437</v>
      </c>
      <c r="I1382" s="1" t="s">
        <v>52</v>
      </c>
      <c r="J1382" s="1" t="s">
        <v>29</v>
      </c>
      <c r="K1382" s="1" t="str">
        <f>IF(Tabela1[[#This Row],[Situação da Obra]]="Inacabada - PC Técnica Concluída","Inacabada",Tabela1[[#This Row],[Situação da Obra]])</f>
        <v>Inacabada</v>
      </c>
      <c r="L1382" s="1" t="s">
        <v>30</v>
      </c>
      <c r="M1382" s="4">
        <v>44915</v>
      </c>
      <c r="N1382" s="5">
        <v>0.41489999999999999</v>
      </c>
      <c r="O1382" s="4">
        <v>43444</v>
      </c>
      <c r="P1382" s="1" t="s">
        <v>1935</v>
      </c>
      <c r="Q1382" s="1" t="s">
        <v>710</v>
      </c>
      <c r="R1382" s="1" t="s">
        <v>32</v>
      </c>
      <c r="S1382" s="1" t="s">
        <v>1936</v>
      </c>
      <c r="T1382" s="1" t="s">
        <v>712</v>
      </c>
      <c r="U1382" s="6">
        <v>118016.66</v>
      </c>
      <c r="V1382" s="6">
        <v>181313.5</v>
      </c>
      <c r="W1382" s="6">
        <v>0</v>
      </c>
      <c r="X1382" s="6">
        <v>181313.5</v>
      </c>
      <c r="Y1382" s="6">
        <v>4349.91</v>
      </c>
      <c r="Z1382" s="7">
        <v>43535</v>
      </c>
      <c r="AA13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82" s="35" t="str">
        <f>IFERROR(
                    _xlfn.XLOOKUP(Tabela1[[#This Row],[ID]],'Base_Solicitações MP'!B:B,'Base_Solicitações MP'!R:R),
                    "Não enviada")</f>
        <v>Aguardando Análise FNDE</v>
      </c>
      <c r="AC1382" s="15" t="str">
        <f>_xlfn.CONCAT(Tabela1[[#This Row],[Município]],"/",Tabela1[[#This Row],[UF]])</f>
        <v>Piancó/PB</v>
      </c>
    </row>
    <row r="1383" spans="1:29" x14ac:dyDescent="0.25">
      <c r="A1383" s="14" t="s">
        <v>705</v>
      </c>
      <c r="B1383" s="2" t="s">
        <v>9454</v>
      </c>
      <c r="C1383" s="2" t="s">
        <v>12319</v>
      </c>
      <c r="D1383" s="2" t="s">
        <v>2438</v>
      </c>
      <c r="E1383" s="1" t="s">
        <v>2439</v>
      </c>
      <c r="F1383" s="1">
        <v>2013</v>
      </c>
      <c r="G1383" s="1">
        <v>1</v>
      </c>
      <c r="H1383" s="1" t="s">
        <v>671</v>
      </c>
      <c r="I1383" s="1" t="s">
        <v>160</v>
      </c>
      <c r="J1383" s="1" t="s">
        <v>29</v>
      </c>
      <c r="K1383" s="1" t="str">
        <f>IF(Tabela1[[#This Row],[Situação da Obra]]="Inacabada - PC Técnica Concluída","Inacabada",Tabela1[[#This Row],[Situação da Obra]])</f>
        <v>Inacabada</v>
      </c>
      <c r="L1383" s="1" t="s">
        <v>30</v>
      </c>
      <c r="M1383" s="4">
        <v>44915</v>
      </c>
      <c r="N1383" s="5">
        <v>0.15629999999999999</v>
      </c>
      <c r="O1383" s="4">
        <v>43384</v>
      </c>
      <c r="P1383" s="1" t="s">
        <v>1935</v>
      </c>
      <c r="Q1383" s="1" t="s">
        <v>710</v>
      </c>
      <c r="R1383" s="1" t="s">
        <v>32</v>
      </c>
      <c r="S1383" s="1" t="s">
        <v>1936</v>
      </c>
      <c r="T1383" s="1" t="s">
        <v>712</v>
      </c>
      <c r="U1383" s="6">
        <v>162278.19</v>
      </c>
      <c r="V1383" s="6">
        <v>165727.01999999999</v>
      </c>
      <c r="W1383" s="6">
        <v>0</v>
      </c>
      <c r="X1383" s="6">
        <v>165727.01999999999</v>
      </c>
      <c r="Y1383" s="6">
        <v>5232.49</v>
      </c>
      <c r="Z1383" s="7">
        <v>43342</v>
      </c>
      <c r="AA13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83" s="35" t="str">
        <f>IFERROR(
                    _xlfn.XLOOKUP(Tabela1[[#This Row],[ID]],'Base_Solicitações MP'!B:B,'Base_Solicitações MP'!R:R),
                    "Não enviada")</f>
        <v>Diligência</v>
      </c>
      <c r="AC1383" s="15" t="str">
        <f>_xlfn.CONCAT(Tabela1[[#This Row],[Município]],"/",Tabela1[[#This Row],[UF]])</f>
        <v>Jatobá/PE</v>
      </c>
    </row>
    <row r="1384" spans="1:29" x14ac:dyDescent="0.25">
      <c r="A1384" s="14" t="s">
        <v>705</v>
      </c>
      <c r="B1384" s="2" t="s">
        <v>9455</v>
      </c>
      <c r="C1384" s="2" t="s">
        <v>12320</v>
      </c>
      <c r="D1384" s="2" t="s">
        <v>2440</v>
      </c>
      <c r="E1384" s="1" t="s">
        <v>2441</v>
      </c>
      <c r="F1384" s="1">
        <v>2013</v>
      </c>
      <c r="G1384" s="1">
        <v>1</v>
      </c>
      <c r="H1384" s="1" t="s">
        <v>2442</v>
      </c>
      <c r="I1384" s="1" t="s">
        <v>160</v>
      </c>
      <c r="J1384" s="1" t="s">
        <v>29</v>
      </c>
      <c r="K1384" s="1" t="str">
        <f>IF(Tabela1[[#This Row],[Situação da Obra]]="Inacabada - PC Técnica Concluída","Inacabada",Tabela1[[#This Row],[Situação da Obra]])</f>
        <v>Inacabada</v>
      </c>
      <c r="L1384" s="1" t="s">
        <v>30</v>
      </c>
      <c r="M1384" s="4">
        <v>44915</v>
      </c>
      <c r="N1384" s="5">
        <v>0.99750000000000005</v>
      </c>
      <c r="O1384" s="4">
        <v>43775</v>
      </c>
      <c r="P1384" s="1" t="s">
        <v>1935</v>
      </c>
      <c r="Q1384" s="1" t="s">
        <v>710</v>
      </c>
      <c r="R1384" s="1" t="s">
        <v>32</v>
      </c>
      <c r="S1384" s="1" t="s">
        <v>1947</v>
      </c>
      <c r="T1384" s="1" t="s">
        <v>712</v>
      </c>
      <c r="U1384" s="6">
        <v>239845.31</v>
      </c>
      <c r="V1384" s="6">
        <v>244735.29</v>
      </c>
      <c r="W1384" s="6">
        <v>0</v>
      </c>
      <c r="X1384" s="6">
        <v>244735.29</v>
      </c>
      <c r="Y1384" s="6">
        <v>0</v>
      </c>
      <c r="Z1384" s="7">
        <v>43920</v>
      </c>
      <c r="AA13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84" s="35" t="str">
        <f>IFERROR(
                    _xlfn.XLOOKUP(Tabela1[[#This Row],[ID]],'Base_Solicitações MP'!B:B,'Base_Solicitações MP'!R:R),
                    "Não enviada")</f>
        <v>Não enviada</v>
      </c>
      <c r="AC1384" s="15" t="str">
        <f>_xlfn.CONCAT(Tabela1[[#This Row],[Município]],"/",Tabela1[[#This Row],[UF]])</f>
        <v>Sanharó/PE</v>
      </c>
    </row>
    <row r="1385" spans="1:29" x14ac:dyDescent="0.25">
      <c r="A1385" s="14" t="s">
        <v>705</v>
      </c>
      <c r="B1385" s="2" t="s">
        <v>9456</v>
      </c>
      <c r="C1385" s="2" t="s">
        <v>12321</v>
      </c>
      <c r="D1385" s="2" t="s">
        <v>2443</v>
      </c>
      <c r="E1385" s="1" t="s">
        <v>2444</v>
      </c>
      <c r="F1385" s="1">
        <v>2013</v>
      </c>
      <c r="G1385" s="1">
        <v>1</v>
      </c>
      <c r="H1385" s="1" t="s">
        <v>1289</v>
      </c>
      <c r="I1385" s="1" t="s">
        <v>37</v>
      </c>
      <c r="J1385" s="1" t="s">
        <v>40</v>
      </c>
      <c r="K1385" s="1" t="str">
        <f>IF(Tabela1[[#This Row],[Situação da Obra]]="Inacabada - PC Técnica Concluída","Inacabada",Tabela1[[#This Row],[Situação da Obra]])</f>
        <v>Inacabada</v>
      </c>
      <c r="L1385" s="1" t="s">
        <v>30</v>
      </c>
      <c r="M1385" s="4">
        <v>45005</v>
      </c>
      <c r="N1385" s="5">
        <v>0.97419999999999995</v>
      </c>
      <c r="O1385" s="4">
        <v>44994</v>
      </c>
      <c r="P1385" s="1" t="s">
        <v>1935</v>
      </c>
      <c r="Q1385" s="1" t="s">
        <v>710</v>
      </c>
      <c r="R1385" s="1" t="s">
        <v>32</v>
      </c>
      <c r="S1385" s="1" t="s">
        <v>1936</v>
      </c>
      <c r="T1385" s="1" t="s">
        <v>712</v>
      </c>
      <c r="U1385" s="6">
        <v>21959.81</v>
      </c>
      <c r="V1385" s="6">
        <v>185000</v>
      </c>
      <c r="W1385" s="6">
        <v>0</v>
      </c>
      <c r="X1385" s="6">
        <v>185000</v>
      </c>
      <c r="Y1385" s="6">
        <v>177.97</v>
      </c>
      <c r="Z1385" s="7">
        <v>44879</v>
      </c>
      <c r="AA13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85" s="35" t="str">
        <f>IFERROR(
                    _xlfn.XLOOKUP(Tabela1[[#This Row],[ID]],'Base_Solicitações MP'!B:B,'Base_Solicitações MP'!R:R),
                    "Não enviada")</f>
        <v>Diligência</v>
      </c>
      <c r="AC1385" s="15" t="str">
        <f>_xlfn.CONCAT(Tabela1[[#This Row],[Município]],"/",Tabela1[[#This Row],[UF]])</f>
        <v>Corrente/PI</v>
      </c>
    </row>
    <row r="1386" spans="1:29" x14ac:dyDescent="0.25">
      <c r="A1386" s="14" t="s">
        <v>705</v>
      </c>
      <c r="B1386" s="2" t="s">
        <v>9457</v>
      </c>
      <c r="C1386" s="2" t="s">
        <v>12322</v>
      </c>
      <c r="D1386" s="3" t="s">
        <v>2445</v>
      </c>
      <c r="E1386" s="1" t="s">
        <v>2446</v>
      </c>
      <c r="F1386" s="1">
        <v>2013</v>
      </c>
      <c r="G1386" s="1">
        <v>1</v>
      </c>
      <c r="H1386" s="1" t="s">
        <v>2447</v>
      </c>
      <c r="I1386" s="1" t="s">
        <v>184</v>
      </c>
      <c r="J1386" s="1" t="s">
        <v>29</v>
      </c>
      <c r="K1386" s="1" t="str">
        <f>IF(Tabela1[[#This Row],[Situação da Obra]]="Inacabada - PC Técnica Concluída","Inacabada",Tabela1[[#This Row],[Situação da Obra]])</f>
        <v>Inacabada</v>
      </c>
      <c r="L1386" s="1" t="s">
        <v>30</v>
      </c>
      <c r="M1386" s="4">
        <v>45054</v>
      </c>
      <c r="N1386" s="5">
        <v>0.9839</v>
      </c>
      <c r="O1386" s="4">
        <v>43908</v>
      </c>
      <c r="P1386" s="1" t="s">
        <v>709</v>
      </c>
      <c r="Q1386" s="1" t="s">
        <v>710</v>
      </c>
      <c r="R1386" s="1" t="s">
        <v>32</v>
      </c>
      <c r="S1386" s="1" t="s">
        <v>716</v>
      </c>
      <c r="T1386" s="1" t="s">
        <v>712</v>
      </c>
      <c r="U1386" s="6">
        <v>533057.02</v>
      </c>
      <c r="V1386" s="6">
        <v>507842.02</v>
      </c>
      <c r="W1386" s="6">
        <v>0</v>
      </c>
      <c r="X1386" s="6">
        <v>507842.02</v>
      </c>
      <c r="Y1386" s="6">
        <v>23774.42</v>
      </c>
      <c r="Z1386" s="7">
        <v>43861</v>
      </c>
      <c r="AA13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86" s="35" t="str">
        <f>IFERROR(
                    _xlfn.XLOOKUP(Tabela1[[#This Row],[ID]],'Base_Solicitações MP'!B:B,'Base_Solicitações MP'!R:R),
                    "Não enviada")</f>
        <v>Não enviada</v>
      </c>
      <c r="AC1386" s="15" t="str">
        <f>_xlfn.CONCAT(Tabela1[[#This Row],[Município]],"/",Tabela1[[#This Row],[UF]])</f>
        <v>Curuá/PA</v>
      </c>
    </row>
    <row r="1387" spans="1:29" x14ac:dyDescent="0.25">
      <c r="A1387" s="14" t="s">
        <v>705</v>
      </c>
      <c r="B1387" s="2" t="s">
        <v>9458</v>
      </c>
      <c r="C1387" s="2" t="s">
        <v>12323</v>
      </c>
      <c r="D1387" s="3" t="s">
        <v>2448</v>
      </c>
      <c r="E1387" s="1" t="s">
        <v>2449</v>
      </c>
      <c r="F1387" s="1">
        <v>2013</v>
      </c>
      <c r="G1387" s="1">
        <v>2</v>
      </c>
      <c r="H1387" s="1" t="s">
        <v>2259</v>
      </c>
      <c r="I1387" s="1" t="s">
        <v>184</v>
      </c>
      <c r="J1387" s="1" t="s">
        <v>40</v>
      </c>
      <c r="K1387" s="1" t="str">
        <f>IF(Tabela1[[#This Row],[Situação da Obra]]="Inacabada - PC Técnica Concluída","Inacabada",Tabela1[[#This Row],[Situação da Obra]])</f>
        <v>Inacabada</v>
      </c>
      <c r="L1387" s="1" t="s">
        <v>30</v>
      </c>
      <c r="M1387" s="4">
        <v>45005</v>
      </c>
      <c r="N1387" s="5">
        <v>0.46710000000000002</v>
      </c>
      <c r="O1387" s="4">
        <v>44994</v>
      </c>
      <c r="P1387" s="1" t="s">
        <v>709</v>
      </c>
      <c r="Q1387" s="1" t="s">
        <v>710</v>
      </c>
      <c r="R1387" s="1" t="s">
        <v>32</v>
      </c>
      <c r="S1387" s="1" t="s">
        <v>716</v>
      </c>
      <c r="T1387" s="1" t="s">
        <v>712</v>
      </c>
      <c r="U1387" s="6">
        <v>407968.95</v>
      </c>
      <c r="V1387" s="6">
        <v>509665.86</v>
      </c>
      <c r="W1387" s="6">
        <v>0</v>
      </c>
      <c r="X1387" s="6">
        <v>509665.86</v>
      </c>
      <c r="Y1387" s="6">
        <v>11546.93</v>
      </c>
      <c r="Z1387" s="7">
        <v>44888</v>
      </c>
      <c r="AA13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87" s="35" t="str">
        <f>IFERROR(
                    _xlfn.XLOOKUP(Tabela1[[#This Row],[ID]],'Base_Solicitações MP'!B:B,'Base_Solicitações MP'!R:R),
                    "Não enviada")</f>
        <v>Aguardando Análise FNDE</v>
      </c>
      <c r="AC1387" s="15" t="str">
        <f>_xlfn.CONCAT(Tabela1[[#This Row],[Município]],"/",Tabela1[[#This Row],[UF]])</f>
        <v>Santo Antônio do Tauá/PA</v>
      </c>
    </row>
    <row r="1388" spans="1:29" x14ac:dyDescent="0.25">
      <c r="A1388" s="14" t="s">
        <v>705</v>
      </c>
      <c r="B1388" s="2" t="s">
        <v>9459</v>
      </c>
      <c r="C1388" s="2" t="s">
        <v>12324</v>
      </c>
      <c r="D1388" s="3" t="s">
        <v>2448</v>
      </c>
      <c r="E1388" s="1" t="s">
        <v>2449</v>
      </c>
      <c r="F1388" s="1">
        <v>2013</v>
      </c>
      <c r="G1388" s="1">
        <v>2</v>
      </c>
      <c r="H1388" s="1" t="s">
        <v>2259</v>
      </c>
      <c r="I1388" s="1" t="s">
        <v>184</v>
      </c>
      <c r="J1388" s="1" t="s">
        <v>40</v>
      </c>
      <c r="K1388" s="1" t="str">
        <f>IF(Tabela1[[#This Row],[Situação da Obra]]="Inacabada - PC Técnica Concluída","Inacabada",Tabela1[[#This Row],[Situação da Obra]])</f>
        <v>Inacabada</v>
      </c>
      <c r="L1388" s="1" t="s">
        <v>30</v>
      </c>
      <c r="M1388" s="4">
        <v>45005</v>
      </c>
      <c r="N1388" s="5">
        <v>0.4178</v>
      </c>
      <c r="O1388" s="4">
        <v>45004</v>
      </c>
      <c r="P1388" s="1" t="s">
        <v>709</v>
      </c>
      <c r="Q1388" s="1" t="s">
        <v>710</v>
      </c>
      <c r="R1388" s="1" t="s">
        <v>32</v>
      </c>
      <c r="S1388" s="1" t="s">
        <v>716</v>
      </c>
      <c r="T1388" s="1" t="s">
        <v>712</v>
      </c>
      <c r="U1388" s="6">
        <v>508469.08</v>
      </c>
      <c r="V1388" s="6">
        <v>509999.08</v>
      </c>
      <c r="W1388" s="6">
        <v>0</v>
      </c>
      <c r="X1388" s="6">
        <v>509999.08</v>
      </c>
      <c r="Y1388" s="6">
        <v>11546.93</v>
      </c>
      <c r="Z1388" s="7">
        <v>44888</v>
      </c>
      <c r="AA13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88" s="35" t="str">
        <f>IFERROR(
                    _xlfn.XLOOKUP(Tabela1[[#This Row],[ID]],'Base_Solicitações MP'!B:B,'Base_Solicitações MP'!R:R),
                    "Não enviada")</f>
        <v>Aguardando Análise FNDE</v>
      </c>
      <c r="AC1388" s="15" t="str">
        <f>_xlfn.CONCAT(Tabela1[[#This Row],[Município]],"/",Tabela1[[#This Row],[UF]])</f>
        <v>Santo Antônio do Tauá/PA</v>
      </c>
    </row>
    <row r="1389" spans="1:29" x14ac:dyDescent="0.25">
      <c r="A1389" s="14" t="s">
        <v>705</v>
      </c>
      <c r="B1389" s="2" t="s">
        <v>9460</v>
      </c>
      <c r="C1389" s="2" t="s">
        <v>12325</v>
      </c>
      <c r="D1389" s="3" t="s">
        <v>2450</v>
      </c>
      <c r="E1389" s="1" t="s">
        <v>2451</v>
      </c>
      <c r="F1389" s="1">
        <v>2013</v>
      </c>
      <c r="G1389" s="1">
        <v>1</v>
      </c>
      <c r="H1389" s="1" t="s">
        <v>1361</v>
      </c>
      <c r="I1389" s="1" t="s">
        <v>184</v>
      </c>
      <c r="J1389" s="1" t="s">
        <v>29</v>
      </c>
      <c r="K1389" s="1" t="str">
        <f>IF(Tabela1[[#This Row],[Situação da Obra]]="Inacabada - PC Técnica Concluída","Inacabada",Tabela1[[#This Row],[Situação da Obra]])</f>
        <v>Inacabada</v>
      </c>
      <c r="L1389" s="1" t="s">
        <v>30</v>
      </c>
      <c r="M1389" s="4">
        <v>45035</v>
      </c>
      <c r="N1389" s="5">
        <v>0.25309999999999999</v>
      </c>
      <c r="O1389" s="4">
        <v>42601</v>
      </c>
      <c r="P1389" s="1" t="s">
        <v>709</v>
      </c>
      <c r="Q1389" s="1" t="s">
        <v>710</v>
      </c>
      <c r="R1389" s="1" t="s">
        <v>32</v>
      </c>
      <c r="S1389" s="1" t="s">
        <v>716</v>
      </c>
      <c r="T1389" s="1" t="s">
        <v>712</v>
      </c>
      <c r="U1389" s="6">
        <v>508167.89</v>
      </c>
      <c r="V1389" s="6">
        <v>509877.28</v>
      </c>
      <c r="W1389" s="6">
        <v>0</v>
      </c>
      <c r="X1389" s="6">
        <v>509877.28</v>
      </c>
      <c r="Y1389" s="6">
        <v>17.43</v>
      </c>
      <c r="Z1389" s="7">
        <v>42523</v>
      </c>
      <c r="AA13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89" s="35" t="str">
        <f>IFERROR(
                    _xlfn.XLOOKUP(Tabela1[[#This Row],[ID]],'Base_Solicitações MP'!B:B,'Base_Solicitações MP'!R:R),
                    "Não enviada")</f>
        <v>Não enviada</v>
      </c>
      <c r="AC1389" s="15" t="str">
        <f>_xlfn.CONCAT(Tabela1[[#This Row],[Município]],"/",Tabela1[[#This Row],[UF]])</f>
        <v>São João da Ponta/PA</v>
      </c>
    </row>
    <row r="1390" spans="1:29" x14ac:dyDescent="0.25">
      <c r="A1390" s="14" t="s">
        <v>705</v>
      </c>
      <c r="B1390" s="2" t="s">
        <v>9461</v>
      </c>
      <c r="C1390" s="2" t="s">
        <v>12326</v>
      </c>
      <c r="D1390" s="3" t="s">
        <v>2452</v>
      </c>
      <c r="E1390" s="1" t="s">
        <v>2453</v>
      </c>
      <c r="F1390" s="1">
        <v>2013</v>
      </c>
      <c r="G1390" s="1">
        <v>1</v>
      </c>
      <c r="H1390" s="1" t="s">
        <v>2454</v>
      </c>
      <c r="I1390" s="1" t="s">
        <v>52</v>
      </c>
      <c r="J1390" s="1" t="s">
        <v>56</v>
      </c>
      <c r="K1390" s="1" t="str">
        <f>IF(Tabela1[[#This Row],[Situação da Obra]]="Inacabada - PC Técnica Concluída","Inacabada",Tabela1[[#This Row],[Situação da Obra]])</f>
        <v>Paralisada</v>
      </c>
      <c r="L1390" s="1" t="s">
        <v>30</v>
      </c>
      <c r="M1390" s="4">
        <v>45014</v>
      </c>
      <c r="N1390" s="5">
        <v>0.8105</v>
      </c>
      <c r="O1390" s="4">
        <v>45057</v>
      </c>
      <c r="P1390" s="1" t="s">
        <v>709</v>
      </c>
      <c r="Q1390" s="1" t="s">
        <v>710</v>
      </c>
      <c r="R1390" s="1" t="s">
        <v>32</v>
      </c>
      <c r="S1390" s="1" t="s">
        <v>716</v>
      </c>
      <c r="T1390" s="1" t="s">
        <v>712</v>
      </c>
      <c r="U1390" s="6">
        <v>471417.91</v>
      </c>
      <c r="V1390" s="6">
        <v>510000</v>
      </c>
      <c r="W1390" s="6">
        <v>0</v>
      </c>
      <c r="X1390" s="6">
        <v>510000</v>
      </c>
      <c r="Y1390" s="6">
        <v>969.25</v>
      </c>
      <c r="Z1390" s="7">
        <v>45260</v>
      </c>
      <c r="AA13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90" s="35" t="str">
        <f>IFERROR(
                    _xlfn.XLOOKUP(Tabela1[[#This Row],[ID]],'Base_Solicitações MP'!B:B,'Base_Solicitações MP'!R:R),
                    "Não enviada")</f>
        <v>Aguardando Análise FNDE</v>
      </c>
      <c r="AC1390" s="15" t="str">
        <f>_xlfn.CONCAT(Tabela1[[#This Row],[Município]],"/",Tabela1[[#This Row],[UF]])</f>
        <v>Algodão de Jandaíra/PB</v>
      </c>
    </row>
    <row r="1391" spans="1:29" x14ac:dyDescent="0.25">
      <c r="A1391" s="14" t="s">
        <v>705</v>
      </c>
      <c r="B1391" s="2" t="s">
        <v>9462</v>
      </c>
      <c r="C1391" s="2" t="s">
        <v>12327</v>
      </c>
      <c r="D1391" s="3" t="s">
        <v>2455</v>
      </c>
      <c r="E1391" s="1" t="s">
        <v>2456</v>
      </c>
      <c r="F1391" s="1">
        <v>2013</v>
      </c>
      <c r="G1391" s="1">
        <v>1</v>
      </c>
      <c r="H1391" s="1" t="s">
        <v>2457</v>
      </c>
      <c r="I1391" s="1" t="s">
        <v>52</v>
      </c>
      <c r="J1391" s="1" t="s">
        <v>56</v>
      </c>
      <c r="K1391" s="1" t="str">
        <f>IF(Tabela1[[#This Row],[Situação da Obra]]="Inacabada - PC Técnica Concluída","Inacabada",Tabela1[[#This Row],[Situação da Obra]])</f>
        <v>Paralisada</v>
      </c>
      <c r="L1391" s="1" t="s">
        <v>30</v>
      </c>
      <c r="M1391" s="4">
        <v>43802</v>
      </c>
      <c r="N1391" s="5">
        <v>0.76780000000000004</v>
      </c>
      <c r="O1391" s="4">
        <v>44996</v>
      </c>
      <c r="P1391" s="1" t="s">
        <v>709</v>
      </c>
      <c r="Q1391" s="1" t="s">
        <v>710</v>
      </c>
      <c r="R1391" s="1" t="s">
        <v>32</v>
      </c>
      <c r="S1391" s="1" t="s">
        <v>716</v>
      </c>
      <c r="T1391" s="1" t="s">
        <v>712</v>
      </c>
      <c r="U1391" s="6">
        <v>432607.99</v>
      </c>
      <c r="V1391" s="6">
        <v>509717.51</v>
      </c>
      <c r="W1391" s="6">
        <v>0</v>
      </c>
      <c r="X1391" s="6">
        <v>509717.51</v>
      </c>
      <c r="Y1391" s="6">
        <v>0.01</v>
      </c>
      <c r="Z1391" s="7">
        <v>45229</v>
      </c>
      <c r="AA13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91" s="35" t="str">
        <f>IFERROR(
                    _xlfn.XLOOKUP(Tabela1[[#This Row],[ID]],'Base_Solicitações MP'!B:B,'Base_Solicitações MP'!R:R),
                    "Não enviada")</f>
        <v>Não enviada</v>
      </c>
      <c r="AC1391" s="15" t="str">
        <f>_xlfn.CONCAT(Tabela1[[#This Row],[Município]],"/",Tabela1[[#This Row],[UF]])</f>
        <v>Areia/PB</v>
      </c>
    </row>
    <row r="1392" spans="1:29" x14ac:dyDescent="0.25">
      <c r="A1392" s="14" t="s">
        <v>705</v>
      </c>
      <c r="B1392" s="2" t="s">
        <v>9463</v>
      </c>
      <c r="C1392" s="2" t="s">
        <v>12328</v>
      </c>
      <c r="D1392" s="3" t="s">
        <v>2458</v>
      </c>
      <c r="E1392" s="1" t="s">
        <v>2459</v>
      </c>
      <c r="F1392" s="1">
        <v>2013</v>
      </c>
      <c r="G1392" s="1">
        <v>1</v>
      </c>
      <c r="H1392" s="1" t="s">
        <v>1371</v>
      </c>
      <c r="I1392" s="1" t="s">
        <v>160</v>
      </c>
      <c r="J1392" s="1" t="s">
        <v>29</v>
      </c>
      <c r="K1392" s="1" t="str">
        <f>IF(Tabela1[[#This Row],[Situação da Obra]]="Inacabada - PC Técnica Concluída","Inacabada",Tabela1[[#This Row],[Situação da Obra]])</f>
        <v>Inacabada</v>
      </c>
      <c r="L1392" s="1" t="s">
        <v>30</v>
      </c>
      <c r="M1392" s="4">
        <v>44915</v>
      </c>
      <c r="N1392" s="5">
        <v>0.97909999999999997</v>
      </c>
      <c r="O1392" s="4">
        <v>43353</v>
      </c>
      <c r="P1392" s="1" t="s">
        <v>709</v>
      </c>
      <c r="Q1392" s="1" t="s">
        <v>710</v>
      </c>
      <c r="R1392" s="1" t="s">
        <v>32</v>
      </c>
      <c r="S1392" s="1" t="s">
        <v>716</v>
      </c>
      <c r="T1392" s="1" t="s">
        <v>712</v>
      </c>
      <c r="U1392" s="6">
        <v>509921.6</v>
      </c>
      <c r="V1392" s="6">
        <v>509921.58</v>
      </c>
      <c r="W1392" s="6">
        <v>0</v>
      </c>
      <c r="X1392" s="6">
        <v>509921.58</v>
      </c>
      <c r="Y1392" s="6">
        <v>25881.99</v>
      </c>
      <c r="Z1392" s="7">
        <v>43544</v>
      </c>
      <c r="AA13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92" s="35" t="str">
        <f>IFERROR(
                    _xlfn.XLOOKUP(Tabela1[[#This Row],[ID]],'Base_Solicitações MP'!B:B,'Base_Solicitações MP'!R:R),
                    "Não enviada")</f>
        <v>Não enviada</v>
      </c>
      <c r="AC1392" s="15" t="str">
        <f>_xlfn.CONCAT(Tabela1[[#This Row],[Município]],"/",Tabela1[[#This Row],[UF]])</f>
        <v>Inajá/PE</v>
      </c>
    </row>
    <row r="1393" spans="1:29" x14ac:dyDescent="0.25">
      <c r="A1393" s="14" t="s">
        <v>705</v>
      </c>
      <c r="B1393" s="2" t="s">
        <v>7619</v>
      </c>
      <c r="C1393" s="2" t="s">
        <v>12329</v>
      </c>
      <c r="D1393" s="3" t="s">
        <v>2460</v>
      </c>
      <c r="E1393" s="1" t="s">
        <v>2461</v>
      </c>
      <c r="F1393" s="1">
        <v>2013</v>
      </c>
      <c r="G1393" s="1">
        <v>1</v>
      </c>
      <c r="H1393" s="1" t="s">
        <v>2462</v>
      </c>
      <c r="I1393" s="1" t="s">
        <v>160</v>
      </c>
      <c r="J1393" s="1" t="s">
        <v>40</v>
      </c>
      <c r="K1393" s="1" t="str">
        <f>IF(Tabela1[[#This Row],[Situação da Obra]]="Inacabada - PC Técnica Concluída","Inacabada",Tabela1[[#This Row],[Situação da Obra]])</f>
        <v>Inacabada</v>
      </c>
      <c r="L1393" s="1" t="s">
        <v>30</v>
      </c>
      <c r="M1393" s="4">
        <v>45005</v>
      </c>
      <c r="N1393" s="5">
        <v>0.60740000000000005</v>
      </c>
      <c r="O1393" s="4">
        <v>43735</v>
      </c>
      <c r="P1393" s="1" t="s">
        <v>709</v>
      </c>
      <c r="Q1393" s="1" t="s">
        <v>710</v>
      </c>
      <c r="R1393" s="1" t="s">
        <v>32</v>
      </c>
      <c r="S1393" s="1" t="s">
        <v>716</v>
      </c>
      <c r="T1393" s="1" t="s">
        <v>712</v>
      </c>
      <c r="U1393" s="6">
        <v>231936.03</v>
      </c>
      <c r="V1393" s="6">
        <v>509921.58</v>
      </c>
      <c r="W1393" s="6">
        <v>0</v>
      </c>
      <c r="X1393" s="6">
        <v>509921.58</v>
      </c>
      <c r="Y1393" s="6">
        <v>1282.3699999999999</v>
      </c>
      <c r="Z1393" s="7">
        <v>44863</v>
      </c>
      <c r="AA13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93" s="35" t="str">
        <f>IFERROR(
                    _xlfn.XLOOKUP(Tabela1[[#This Row],[ID]],'Base_Solicitações MP'!B:B,'Base_Solicitações MP'!R:R),
                    "Não enviada")</f>
        <v>Diligência</v>
      </c>
      <c r="AC1393" s="15" t="str">
        <f>_xlfn.CONCAT(Tabela1[[#This Row],[Município]],"/",Tabela1[[#This Row],[UF]])</f>
        <v>Pedra/PE</v>
      </c>
    </row>
    <row r="1394" spans="1:29" x14ac:dyDescent="0.25">
      <c r="A1394" s="14" t="s">
        <v>705</v>
      </c>
      <c r="B1394" s="2" t="s">
        <v>9464</v>
      </c>
      <c r="C1394" s="2" t="s">
        <v>12330</v>
      </c>
      <c r="D1394" s="3" t="s">
        <v>2463</v>
      </c>
      <c r="E1394" s="1" t="s">
        <v>2464</v>
      </c>
      <c r="F1394" s="1">
        <v>2013</v>
      </c>
      <c r="G1394" s="1">
        <v>1</v>
      </c>
      <c r="H1394" s="1" t="s">
        <v>2465</v>
      </c>
      <c r="I1394" s="1" t="s">
        <v>37</v>
      </c>
      <c r="J1394" s="1" t="s">
        <v>40</v>
      </c>
      <c r="K1394" s="1" t="str">
        <f>IF(Tabela1[[#This Row],[Situação da Obra]]="Inacabada - PC Técnica Concluída","Inacabada",Tabela1[[#This Row],[Situação da Obra]])</f>
        <v>Inacabada</v>
      </c>
      <c r="L1394" s="1" t="s">
        <v>30</v>
      </c>
      <c r="M1394" s="4">
        <v>43644</v>
      </c>
      <c r="N1394" s="5">
        <v>0.57040000000000002</v>
      </c>
      <c r="O1394" s="4">
        <v>43619</v>
      </c>
      <c r="P1394" s="1" t="s">
        <v>709</v>
      </c>
      <c r="Q1394" s="1" t="s">
        <v>710</v>
      </c>
      <c r="R1394" s="1" t="s">
        <v>32</v>
      </c>
      <c r="S1394" s="1" t="s">
        <v>716</v>
      </c>
      <c r="T1394" s="1" t="s">
        <v>712</v>
      </c>
      <c r="U1394" s="6">
        <v>278335.27</v>
      </c>
      <c r="V1394" s="6">
        <v>510000</v>
      </c>
      <c r="W1394" s="6">
        <v>0</v>
      </c>
      <c r="X1394" s="6">
        <v>510000</v>
      </c>
      <c r="Y1394" s="6">
        <v>137.19</v>
      </c>
      <c r="Z1394" s="7">
        <v>43555</v>
      </c>
      <c r="AA13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94" s="35" t="str">
        <f>IFERROR(
                    _xlfn.XLOOKUP(Tabela1[[#This Row],[ID]],'Base_Solicitações MP'!B:B,'Base_Solicitações MP'!R:R),
                    "Não enviada")</f>
        <v>Diligência</v>
      </c>
      <c r="AC1394" s="15" t="str">
        <f>_xlfn.CONCAT(Tabela1[[#This Row],[Município]],"/",Tabela1[[#This Row],[UF]])</f>
        <v>Conceição do Canindé/PI</v>
      </c>
    </row>
    <row r="1395" spans="1:29" x14ac:dyDescent="0.25">
      <c r="A1395" s="14" t="s">
        <v>705</v>
      </c>
      <c r="B1395" s="2" t="s">
        <v>9465</v>
      </c>
      <c r="C1395" s="2" t="s">
        <v>12331</v>
      </c>
      <c r="D1395" s="3" t="s">
        <v>2466</v>
      </c>
      <c r="E1395" s="1" t="s">
        <v>2467</v>
      </c>
      <c r="F1395" s="1">
        <v>2013</v>
      </c>
      <c r="G1395" s="1">
        <v>2</v>
      </c>
      <c r="H1395" s="1" t="s">
        <v>2055</v>
      </c>
      <c r="I1395" s="1" t="s">
        <v>37</v>
      </c>
      <c r="J1395" s="1" t="s">
        <v>40</v>
      </c>
      <c r="K1395" s="1" t="str">
        <f>IF(Tabela1[[#This Row],[Situação da Obra]]="Inacabada - PC Técnica Concluída","Inacabada",Tabela1[[#This Row],[Situação da Obra]])</f>
        <v>Inacabada</v>
      </c>
      <c r="L1395" s="1" t="s">
        <v>30</v>
      </c>
      <c r="M1395" s="4">
        <v>43654</v>
      </c>
      <c r="N1395" s="5">
        <v>0.47149999999999997</v>
      </c>
      <c r="O1395" s="4">
        <v>43591</v>
      </c>
      <c r="P1395" s="1" t="s">
        <v>709</v>
      </c>
      <c r="Q1395" s="1" t="s">
        <v>710</v>
      </c>
      <c r="R1395" s="1" t="s">
        <v>32</v>
      </c>
      <c r="S1395" s="1" t="s">
        <v>716</v>
      </c>
      <c r="T1395" s="1" t="s">
        <v>712</v>
      </c>
      <c r="U1395" s="6">
        <v>507648.17</v>
      </c>
      <c r="V1395" s="6">
        <v>510000</v>
      </c>
      <c r="W1395" s="6">
        <v>0</v>
      </c>
      <c r="X1395" s="6">
        <v>510000</v>
      </c>
      <c r="Y1395" s="6">
        <v>798.7</v>
      </c>
      <c r="Z1395" s="7">
        <v>43531</v>
      </c>
      <c r="AA13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95" s="35" t="str">
        <f>IFERROR(
                    _xlfn.XLOOKUP(Tabela1[[#This Row],[ID]],'Base_Solicitações MP'!B:B,'Base_Solicitações MP'!R:R),
                    "Não enviada")</f>
        <v>Em Cadastramento</v>
      </c>
      <c r="AC1395" s="15" t="str">
        <f>_xlfn.CONCAT(Tabela1[[#This Row],[Município]],"/",Tabela1[[#This Row],[UF]])</f>
        <v>Luzilândia/PI</v>
      </c>
    </row>
    <row r="1396" spans="1:29" x14ac:dyDescent="0.25">
      <c r="A1396" s="14" t="s">
        <v>705</v>
      </c>
      <c r="B1396" s="2" t="s">
        <v>9466</v>
      </c>
      <c r="C1396" s="2" t="s">
        <v>12332</v>
      </c>
      <c r="D1396" s="3" t="s">
        <v>2468</v>
      </c>
      <c r="E1396" s="1" t="s">
        <v>2469</v>
      </c>
      <c r="F1396" s="1">
        <v>2013</v>
      </c>
      <c r="G1396" s="1">
        <v>1</v>
      </c>
      <c r="H1396" s="1" t="s">
        <v>2470</v>
      </c>
      <c r="I1396" s="1" t="s">
        <v>37</v>
      </c>
      <c r="J1396" s="1" t="s">
        <v>29</v>
      </c>
      <c r="K1396" s="1" t="str">
        <f>IF(Tabela1[[#This Row],[Situação da Obra]]="Inacabada - PC Técnica Concluída","Inacabada",Tabela1[[#This Row],[Situação da Obra]])</f>
        <v>Inacabada</v>
      </c>
      <c r="L1396" s="1" t="s">
        <v>30</v>
      </c>
      <c r="M1396" s="4">
        <v>44915</v>
      </c>
      <c r="N1396" s="5">
        <v>0.75509999999999999</v>
      </c>
      <c r="O1396" s="4">
        <v>43185</v>
      </c>
      <c r="P1396" s="1" t="s">
        <v>709</v>
      </c>
      <c r="Q1396" s="1" t="s">
        <v>710</v>
      </c>
      <c r="R1396" s="1" t="s">
        <v>32</v>
      </c>
      <c r="S1396" s="1" t="s">
        <v>716</v>
      </c>
      <c r="T1396" s="1" t="s">
        <v>712</v>
      </c>
      <c r="U1396" s="6">
        <v>509797.68</v>
      </c>
      <c r="V1396" s="6">
        <v>509917.28</v>
      </c>
      <c r="W1396" s="6">
        <v>0</v>
      </c>
      <c r="X1396" s="6">
        <v>509917.28</v>
      </c>
      <c r="Y1396" s="6">
        <v>32834.85</v>
      </c>
      <c r="Z1396" s="7">
        <v>44944</v>
      </c>
      <c r="AA13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96" s="35" t="str">
        <f>IFERROR(
                    _xlfn.XLOOKUP(Tabela1[[#This Row],[ID]],'Base_Solicitações MP'!B:B,'Base_Solicitações MP'!R:R),
                    "Não enviada")</f>
        <v>Não enviada</v>
      </c>
      <c r="AC1396" s="15" t="str">
        <f>_xlfn.CONCAT(Tabela1[[#This Row],[Município]],"/",Tabela1[[#This Row],[UF]])</f>
        <v>Nazária/PI</v>
      </c>
    </row>
    <row r="1397" spans="1:29" x14ac:dyDescent="0.25">
      <c r="A1397" s="14" t="s">
        <v>705</v>
      </c>
      <c r="B1397" s="2" t="s">
        <v>9467</v>
      </c>
      <c r="C1397" s="2" t="s">
        <v>12333</v>
      </c>
      <c r="D1397" s="3" t="s">
        <v>2471</v>
      </c>
      <c r="E1397" s="1" t="s">
        <v>2472</v>
      </c>
      <c r="F1397" s="1">
        <v>2013</v>
      </c>
      <c r="G1397" s="1">
        <v>2</v>
      </c>
      <c r="H1397" s="1" t="s">
        <v>2473</v>
      </c>
      <c r="I1397" s="1" t="s">
        <v>37</v>
      </c>
      <c r="J1397" s="1" t="s">
        <v>29</v>
      </c>
      <c r="K1397" s="1" t="str">
        <f>IF(Tabela1[[#This Row],[Situação da Obra]]="Inacabada - PC Técnica Concluída","Inacabada",Tabela1[[#This Row],[Situação da Obra]])</f>
        <v>Inacabada</v>
      </c>
      <c r="L1397" s="1" t="s">
        <v>30</v>
      </c>
      <c r="M1397" s="4">
        <v>44915</v>
      </c>
      <c r="N1397" s="5">
        <v>0.70120000000000005</v>
      </c>
      <c r="O1397" s="4">
        <v>43901</v>
      </c>
      <c r="P1397" s="1" t="s">
        <v>709</v>
      </c>
      <c r="Q1397" s="1" t="s">
        <v>710</v>
      </c>
      <c r="R1397" s="1" t="s">
        <v>32</v>
      </c>
      <c r="S1397" s="1" t="s">
        <v>716</v>
      </c>
      <c r="T1397" s="1" t="s">
        <v>712</v>
      </c>
      <c r="U1397" s="6">
        <v>509868.58</v>
      </c>
      <c r="V1397" s="6">
        <v>509890.08</v>
      </c>
      <c r="W1397" s="6">
        <v>0</v>
      </c>
      <c r="X1397" s="6">
        <v>509890.08</v>
      </c>
      <c r="Y1397" s="6">
        <v>421.55</v>
      </c>
      <c r="Z1397" s="7">
        <v>43768</v>
      </c>
      <c r="AA13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97" s="35" t="str">
        <f>IFERROR(
                    _xlfn.XLOOKUP(Tabela1[[#This Row],[ID]],'Base_Solicitações MP'!B:B,'Base_Solicitações MP'!R:R),
                    "Não enviada")</f>
        <v>Diligência</v>
      </c>
      <c r="AC1397" s="15" t="str">
        <f>_xlfn.CONCAT(Tabela1[[#This Row],[Município]],"/",Tabela1[[#This Row],[UF]])</f>
        <v>Palmeirais/PI</v>
      </c>
    </row>
    <row r="1398" spans="1:29" x14ac:dyDescent="0.25">
      <c r="A1398" s="14" t="s">
        <v>705</v>
      </c>
      <c r="B1398" s="2" t="s">
        <v>9468</v>
      </c>
      <c r="C1398" s="2" t="s">
        <v>12334</v>
      </c>
      <c r="D1398" s="3" t="s">
        <v>2471</v>
      </c>
      <c r="E1398" s="1" t="s">
        <v>2472</v>
      </c>
      <c r="F1398" s="1">
        <v>2013</v>
      </c>
      <c r="G1398" s="1">
        <v>2</v>
      </c>
      <c r="H1398" s="1" t="s">
        <v>2473</v>
      </c>
      <c r="I1398" s="1" t="s">
        <v>37</v>
      </c>
      <c r="J1398" s="1" t="s">
        <v>29</v>
      </c>
      <c r="K1398" s="1" t="str">
        <f>IF(Tabela1[[#This Row],[Situação da Obra]]="Inacabada - PC Técnica Concluída","Inacabada",Tabela1[[#This Row],[Situação da Obra]])</f>
        <v>Inacabada</v>
      </c>
      <c r="L1398" s="1" t="s">
        <v>30</v>
      </c>
      <c r="M1398" s="4">
        <v>44915</v>
      </c>
      <c r="N1398" s="5">
        <v>0.23089999999999999</v>
      </c>
      <c r="O1398" s="4">
        <v>43901</v>
      </c>
      <c r="P1398" s="1" t="s">
        <v>709</v>
      </c>
      <c r="Q1398" s="1" t="s">
        <v>710</v>
      </c>
      <c r="R1398" s="1" t="s">
        <v>32</v>
      </c>
      <c r="S1398" s="1" t="s">
        <v>716</v>
      </c>
      <c r="T1398" s="1" t="s">
        <v>712</v>
      </c>
      <c r="U1398" s="6">
        <v>509868.58</v>
      </c>
      <c r="V1398" s="6">
        <v>509890.08</v>
      </c>
      <c r="W1398" s="6">
        <v>0</v>
      </c>
      <c r="X1398" s="6">
        <v>509890.08</v>
      </c>
      <c r="Y1398" s="6">
        <v>421.55</v>
      </c>
      <c r="Z1398" s="7">
        <v>43768</v>
      </c>
      <c r="AA13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398" s="35" t="str">
        <f>IFERROR(
                    _xlfn.XLOOKUP(Tabela1[[#This Row],[ID]],'Base_Solicitações MP'!B:B,'Base_Solicitações MP'!R:R),
                    "Não enviada")</f>
        <v>Diligência</v>
      </c>
      <c r="AC1398" s="15" t="str">
        <f>_xlfn.CONCAT(Tabela1[[#This Row],[Município]],"/",Tabela1[[#This Row],[UF]])</f>
        <v>Palmeirais/PI</v>
      </c>
    </row>
    <row r="1399" spans="1:29" x14ac:dyDescent="0.25">
      <c r="A1399" s="14" t="s">
        <v>705</v>
      </c>
      <c r="B1399" s="2" t="s">
        <v>8098</v>
      </c>
      <c r="C1399" s="2" t="s">
        <v>12335</v>
      </c>
      <c r="D1399" s="3" t="s">
        <v>2474</v>
      </c>
      <c r="E1399" s="1" t="s">
        <v>2475</v>
      </c>
      <c r="F1399" s="1">
        <v>2013</v>
      </c>
      <c r="G1399" s="1">
        <v>1</v>
      </c>
      <c r="H1399" s="1" t="s">
        <v>2476</v>
      </c>
      <c r="I1399" s="1" t="s">
        <v>82</v>
      </c>
      <c r="J1399" s="1" t="s">
        <v>40</v>
      </c>
      <c r="K1399" s="1" t="str">
        <f>IF(Tabela1[[#This Row],[Situação da Obra]]="Inacabada - PC Técnica Concluída","Inacabada",Tabela1[[#This Row],[Situação da Obra]])</f>
        <v>Inacabada</v>
      </c>
      <c r="L1399" s="1" t="s">
        <v>30</v>
      </c>
      <c r="M1399" s="4">
        <v>42703</v>
      </c>
      <c r="N1399" s="5">
        <v>0.3075</v>
      </c>
      <c r="O1399" s="4">
        <v>42642</v>
      </c>
      <c r="P1399" s="1" t="s">
        <v>709</v>
      </c>
      <c r="Q1399" s="1" t="s">
        <v>710</v>
      </c>
      <c r="R1399" s="1" t="s">
        <v>32</v>
      </c>
      <c r="S1399" s="1" t="s">
        <v>716</v>
      </c>
      <c r="T1399" s="1" t="s">
        <v>712</v>
      </c>
      <c r="U1399" s="6">
        <v>509934.23</v>
      </c>
      <c r="V1399" s="6">
        <v>509934.23</v>
      </c>
      <c r="W1399" s="6">
        <v>0</v>
      </c>
      <c r="X1399" s="6">
        <v>509934.23</v>
      </c>
      <c r="Y1399" s="6">
        <v>4523.78</v>
      </c>
      <c r="Z1399" s="7">
        <v>42649</v>
      </c>
      <c r="AA13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399" s="35" t="str">
        <f>IFERROR(
                    _xlfn.XLOOKUP(Tabela1[[#This Row],[ID]],'Base_Solicitações MP'!B:B,'Base_Solicitações MP'!R:R),
                    "Não enviada")</f>
        <v>Em Cadastramento</v>
      </c>
      <c r="AC1399" s="15" t="str">
        <f>_xlfn.CONCAT(Tabela1[[#This Row],[Município]],"/",Tabela1[[#This Row],[UF]])</f>
        <v>Acajutiba/BA</v>
      </c>
    </row>
    <row r="1400" spans="1:29" x14ac:dyDescent="0.25">
      <c r="A1400" s="14" t="s">
        <v>705</v>
      </c>
      <c r="B1400" s="2" t="s">
        <v>6675</v>
      </c>
      <c r="C1400" s="2" t="s">
        <v>12336</v>
      </c>
      <c r="D1400" s="3" t="s">
        <v>2477</v>
      </c>
      <c r="E1400" s="1" t="s">
        <v>2478</v>
      </c>
      <c r="F1400" s="1">
        <v>2013</v>
      </c>
      <c r="G1400" s="1">
        <v>2</v>
      </c>
      <c r="H1400" s="1" t="s">
        <v>2479</v>
      </c>
      <c r="I1400" s="1" t="s">
        <v>37</v>
      </c>
      <c r="J1400" s="1" t="s">
        <v>56</v>
      </c>
      <c r="K1400" s="1" t="str">
        <f>IF(Tabela1[[#This Row],[Situação da Obra]]="Inacabada - PC Técnica Concluída","Inacabada",Tabela1[[#This Row],[Situação da Obra]])</f>
        <v>Paralisada</v>
      </c>
      <c r="L1400" s="1" t="s">
        <v>30</v>
      </c>
      <c r="M1400" s="4">
        <v>45061</v>
      </c>
      <c r="N1400" s="5">
        <v>0.45650000000000002</v>
      </c>
      <c r="O1400" s="4">
        <v>45035</v>
      </c>
      <c r="P1400" s="1" t="s">
        <v>709</v>
      </c>
      <c r="Q1400" s="1" t="s">
        <v>710</v>
      </c>
      <c r="R1400" s="1" t="s">
        <v>32</v>
      </c>
      <c r="S1400" s="1" t="s">
        <v>716</v>
      </c>
      <c r="T1400" s="1" t="s">
        <v>712</v>
      </c>
      <c r="U1400" s="6">
        <v>202172.65</v>
      </c>
      <c r="V1400" s="6">
        <v>510000</v>
      </c>
      <c r="W1400" s="6">
        <v>0</v>
      </c>
      <c r="X1400" s="6">
        <v>510000</v>
      </c>
      <c r="Y1400" s="6">
        <v>0</v>
      </c>
      <c r="Z1400" s="7">
        <v>45198</v>
      </c>
      <c r="AA14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00" s="35" t="str">
        <f>IFERROR(
                    _xlfn.XLOOKUP(Tabela1[[#This Row],[ID]],'Base_Solicitações MP'!B:B,'Base_Solicitações MP'!R:R),
                    "Não enviada")</f>
        <v>Diligência</v>
      </c>
      <c r="AC1400" s="15" t="str">
        <f>_xlfn.CONCAT(Tabela1[[#This Row],[Município]],"/",Tabela1[[#This Row],[UF]])</f>
        <v>Picos/PI</v>
      </c>
    </row>
    <row r="1401" spans="1:29" x14ac:dyDescent="0.25">
      <c r="A1401" s="14" t="s">
        <v>705</v>
      </c>
      <c r="B1401" s="2" t="s">
        <v>9469</v>
      </c>
      <c r="C1401" s="2" t="s">
        <v>12337</v>
      </c>
      <c r="D1401" s="3" t="s">
        <v>2480</v>
      </c>
      <c r="E1401" s="1" t="s">
        <v>2481</v>
      </c>
      <c r="F1401" s="1">
        <v>2013</v>
      </c>
      <c r="G1401" s="1">
        <v>1</v>
      </c>
      <c r="H1401" s="1" t="s">
        <v>2482</v>
      </c>
      <c r="I1401" s="1" t="s">
        <v>82</v>
      </c>
      <c r="J1401" s="1" t="s">
        <v>29</v>
      </c>
      <c r="K1401" s="1" t="str">
        <f>IF(Tabela1[[#This Row],[Situação da Obra]]="Inacabada - PC Técnica Concluída","Inacabada",Tabela1[[#This Row],[Situação da Obra]])</f>
        <v>Inacabada</v>
      </c>
      <c r="L1401" s="1" t="s">
        <v>30</v>
      </c>
      <c r="M1401" s="4">
        <v>44915</v>
      </c>
      <c r="N1401" s="5">
        <v>0.96630000000000005</v>
      </c>
      <c r="O1401" s="4">
        <v>43648</v>
      </c>
      <c r="P1401" s="1" t="s">
        <v>709</v>
      </c>
      <c r="Q1401" s="1" t="s">
        <v>710</v>
      </c>
      <c r="R1401" s="1" t="s">
        <v>32</v>
      </c>
      <c r="S1401" s="1" t="s">
        <v>716</v>
      </c>
      <c r="T1401" s="1" t="s">
        <v>712</v>
      </c>
      <c r="U1401" s="6">
        <v>509478.83</v>
      </c>
      <c r="V1401" s="6">
        <v>509737.46</v>
      </c>
      <c r="W1401" s="6">
        <v>0</v>
      </c>
      <c r="X1401" s="6">
        <v>509737.46</v>
      </c>
      <c r="Y1401" s="6">
        <v>19685.47</v>
      </c>
      <c r="Z1401" s="7">
        <v>43543</v>
      </c>
      <c r="AA14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01" s="35" t="str">
        <f>IFERROR(
                    _xlfn.XLOOKUP(Tabela1[[#This Row],[ID]],'Base_Solicitações MP'!B:B,'Base_Solicitações MP'!R:R),
                    "Não enviada")</f>
        <v>Aguardando Análise FNDE</v>
      </c>
      <c r="AC1401" s="15" t="str">
        <f>_xlfn.CONCAT(Tabela1[[#This Row],[Município]],"/",Tabela1[[#This Row],[UF]])</f>
        <v>Chorrochó/BA</v>
      </c>
    </row>
    <row r="1402" spans="1:29" x14ac:dyDescent="0.25">
      <c r="A1402" s="14" t="s">
        <v>705</v>
      </c>
      <c r="B1402" s="2" t="s">
        <v>9470</v>
      </c>
      <c r="C1402" s="2" t="s">
        <v>12338</v>
      </c>
      <c r="D1402" s="3" t="s">
        <v>2483</v>
      </c>
      <c r="E1402" s="1" t="s">
        <v>2484</v>
      </c>
      <c r="F1402" s="1">
        <v>2013</v>
      </c>
      <c r="G1402" s="1">
        <v>1</v>
      </c>
      <c r="H1402" s="1" t="s">
        <v>2485</v>
      </c>
      <c r="I1402" s="1" t="s">
        <v>37</v>
      </c>
      <c r="J1402" s="1" t="s">
        <v>29</v>
      </c>
      <c r="K1402" s="1" t="str">
        <f>IF(Tabela1[[#This Row],[Situação da Obra]]="Inacabada - PC Técnica Concluída","Inacabada",Tabela1[[#This Row],[Situação da Obra]])</f>
        <v>Inacabada</v>
      </c>
      <c r="L1402" s="1" t="s">
        <v>30</v>
      </c>
      <c r="M1402" s="4">
        <v>44915</v>
      </c>
      <c r="N1402" s="5">
        <v>0.50639999999999996</v>
      </c>
      <c r="O1402" s="4">
        <v>42944</v>
      </c>
      <c r="P1402" s="1" t="s">
        <v>709</v>
      </c>
      <c r="Q1402" s="1" t="s">
        <v>710</v>
      </c>
      <c r="R1402" s="1" t="s">
        <v>32</v>
      </c>
      <c r="S1402" s="1" t="s">
        <v>716</v>
      </c>
      <c r="T1402" s="1" t="s">
        <v>712</v>
      </c>
      <c r="U1402" s="6">
        <v>509782.33</v>
      </c>
      <c r="V1402" s="6">
        <v>509890.08</v>
      </c>
      <c r="W1402" s="6">
        <v>0</v>
      </c>
      <c r="X1402" s="6">
        <v>509890.08</v>
      </c>
      <c r="Y1402" s="6">
        <v>119.95</v>
      </c>
      <c r="Z1402" s="7">
        <v>43182</v>
      </c>
      <c r="AA14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02" s="35" t="str">
        <f>IFERROR(
                    _xlfn.XLOOKUP(Tabela1[[#This Row],[ID]],'Base_Solicitações MP'!B:B,'Base_Solicitações MP'!R:R),
                    "Não enviada")</f>
        <v>Não enviada</v>
      </c>
      <c r="AC1402" s="15" t="str">
        <f>_xlfn.CONCAT(Tabela1[[#This Row],[Município]],"/",Tabela1[[#This Row],[UF]])</f>
        <v>São Félix do Piauí/PI</v>
      </c>
    </row>
    <row r="1403" spans="1:29" x14ac:dyDescent="0.25">
      <c r="A1403" s="14" t="s">
        <v>705</v>
      </c>
      <c r="B1403" s="2" t="s">
        <v>9471</v>
      </c>
      <c r="C1403" s="2" t="s">
        <v>12339</v>
      </c>
      <c r="D1403" s="3" t="s">
        <v>2486</v>
      </c>
      <c r="E1403" s="1" t="s">
        <v>2487</v>
      </c>
      <c r="F1403" s="1">
        <v>2013</v>
      </c>
      <c r="G1403" s="1">
        <v>1</v>
      </c>
      <c r="H1403" s="1" t="s">
        <v>2488</v>
      </c>
      <c r="I1403" s="1" t="s">
        <v>37</v>
      </c>
      <c r="J1403" s="1" t="s">
        <v>40</v>
      </c>
      <c r="K1403" s="1" t="str">
        <f>IF(Tabela1[[#This Row],[Situação da Obra]]="Inacabada - PC Técnica Concluída","Inacabada",Tabela1[[#This Row],[Situação da Obra]])</f>
        <v>Inacabada</v>
      </c>
      <c r="L1403" s="1" t="s">
        <v>30</v>
      </c>
      <c r="M1403" s="4">
        <v>44705</v>
      </c>
      <c r="N1403" s="5">
        <v>0.85119999999999996</v>
      </c>
      <c r="O1403" s="4">
        <v>44677</v>
      </c>
      <c r="P1403" s="1" t="s">
        <v>709</v>
      </c>
      <c r="Q1403" s="1" t="s">
        <v>710</v>
      </c>
      <c r="R1403" s="1" t="s">
        <v>32</v>
      </c>
      <c r="S1403" s="1" t="s">
        <v>716</v>
      </c>
      <c r="T1403" s="1" t="s">
        <v>712</v>
      </c>
      <c r="U1403" s="6">
        <v>332700.67</v>
      </c>
      <c r="V1403" s="6">
        <v>510000</v>
      </c>
      <c r="W1403" s="6">
        <v>0</v>
      </c>
      <c r="X1403" s="6">
        <v>510000</v>
      </c>
      <c r="Y1403" s="6">
        <v>6183.38</v>
      </c>
      <c r="Z1403" s="7">
        <v>44617</v>
      </c>
      <c r="AA14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03" s="35" t="str">
        <f>IFERROR(
                    _xlfn.XLOOKUP(Tabela1[[#This Row],[ID]],'Base_Solicitações MP'!B:B,'Base_Solicitações MP'!R:R),
                    "Não enviada")</f>
        <v>Diligência</v>
      </c>
      <c r="AC1403" s="15" t="str">
        <f>_xlfn.CONCAT(Tabela1[[#This Row],[Município]],"/",Tabela1[[#This Row],[UF]])</f>
        <v>São Gonçalo do Piauí/PI</v>
      </c>
    </row>
    <row r="1404" spans="1:29" x14ac:dyDescent="0.25">
      <c r="A1404" s="14" t="s">
        <v>705</v>
      </c>
      <c r="B1404" s="2" t="s">
        <v>9472</v>
      </c>
      <c r="C1404" s="2" t="s">
        <v>12340</v>
      </c>
      <c r="D1404" s="3" t="s">
        <v>2489</v>
      </c>
      <c r="E1404" s="1" t="s">
        <v>2490</v>
      </c>
      <c r="F1404" s="1">
        <v>2013</v>
      </c>
      <c r="G1404" s="1">
        <v>1</v>
      </c>
      <c r="H1404" s="1" t="s">
        <v>2491</v>
      </c>
      <c r="I1404" s="1" t="s">
        <v>82</v>
      </c>
      <c r="J1404" s="1" t="s">
        <v>56</v>
      </c>
      <c r="K1404" s="1" t="str">
        <f>IF(Tabela1[[#This Row],[Situação da Obra]]="Inacabada - PC Técnica Concluída","Inacabada",Tabela1[[#This Row],[Situação da Obra]])</f>
        <v>Paralisada</v>
      </c>
      <c r="L1404" s="1" t="s">
        <v>30</v>
      </c>
      <c r="M1404" s="4">
        <v>43501</v>
      </c>
      <c r="N1404" s="5">
        <v>0.89249999999999996</v>
      </c>
      <c r="O1404" s="4">
        <v>45016</v>
      </c>
      <c r="P1404" s="1" t="s">
        <v>709</v>
      </c>
      <c r="Q1404" s="1" t="s">
        <v>710</v>
      </c>
      <c r="R1404" s="1" t="s">
        <v>32</v>
      </c>
      <c r="S1404" s="1" t="s">
        <v>716</v>
      </c>
      <c r="T1404" s="1" t="s">
        <v>712</v>
      </c>
      <c r="U1404" s="6">
        <v>89161.03</v>
      </c>
      <c r="V1404" s="6">
        <v>509999.99</v>
      </c>
      <c r="W1404" s="6">
        <v>0</v>
      </c>
      <c r="X1404" s="6">
        <v>509999.99</v>
      </c>
      <c r="Y1404" s="6">
        <v>1235.83</v>
      </c>
      <c r="Z1404" s="7">
        <v>45179</v>
      </c>
      <c r="AA14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04" s="35" t="str">
        <f>IFERROR(
                    _xlfn.XLOOKUP(Tabela1[[#This Row],[ID]],'Base_Solicitações MP'!B:B,'Base_Solicitações MP'!R:R),
                    "Não enviada")</f>
        <v>Em Cadastramento</v>
      </c>
      <c r="AC1404" s="15" t="str">
        <f>_xlfn.CONCAT(Tabela1[[#This Row],[Município]],"/",Tabela1[[#This Row],[UF]])</f>
        <v>Manoel Vitorino/BA</v>
      </c>
    </row>
    <row r="1405" spans="1:29" x14ac:dyDescent="0.25">
      <c r="A1405" s="14" t="s">
        <v>705</v>
      </c>
      <c r="B1405" s="2" t="s">
        <v>7578</v>
      </c>
      <c r="C1405" s="2" t="s">
        <v>12341</v>
      </c>
      <c r="D1405" s="3" t="s">
        <v>2492</v>
      </c>
      <c r="E1405" s="1" t="s">
        <v>2493</v>
      </c>
      <c r="F1405" s="1">
        <v>2013</v>
      </c>
      <c r="G1405" s="1">
        <v>1</v>
      </c>
      <c r="H1405" s="1" t="s">
        <v>2494</v>
      </c>
      <c r="I1405" s="1" t="s">
        <v>82</v>
      </c>
      <c r="J1405" s="1" t="s">
        <v>29</v>
      </c>
      <c r="K1405" s="1" t="str">
        <f>IF(Tabela1[[#This Row],[Situação da Obra]]="Inacabada - PC Técnica Concluída","Inacabada",Tabela1[[#This Row],[Situação da Obra]])</f>
        <v>Inacabada</v>
      </c>
      <c r="L1405" s="1" t="s">
        <v>30</v>
      </c>
      <c r="M1405" s="4">
        <v>44915</v>
      </c>
      <c r="N1405" s="5">
        <v>0.95199999999999996</v>
      </c>
      <c r="O1405" s="4"/>
      <c r="P1405" s="1" t="s">
        <v>709</v>
      </c>
      <c r="Q1405" s="1" t="s">
        <v>710</v>
      </c>
      <c r="R1405" s="1" t="s">
        <v>32</v>
      </c>
      <c r="S1405" s="1" t="s">
        <v>716</v>
      </c>
      <c r="T1405" s="1" t="s">
        <v>712</v>
      </c>
      <c r="U1405" s="6" t="s">
        <v>41</v>
      </c>
      <c r="V1405" s="6">
        <v>509989.36</v>
      </c>
      <c r="W1405" s="6">
        <v>0</v>
      </c>
      <c r="X1405" s="6">
        <v>509989.36</v>
      </c>
      <c r="Y1405" s="6" t="s">
        <v>41</v>
      </c>
      <c r="Z1405" s="7">
        <v>43796</v>
      </c>
      <c r="AA14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05" s="35" t="str">
        <f>IFERROR(
                    _xlfn.XLOOKUP(Tabela1[[#This Row],[ID]],'Base_Solicitações MP'!B:B,'Base_Solicitações MP'!R:R),
                    "Não enviada")</f>
        <v>Diligência</v>
      </c>
      <c r="AC1405" s="15" t="str">
        <f>_xlfn.CONCAT(Tabela1[[#This Row],[Município]],"/",Tabela1[[#This Row],[UF]])</f>
        <v>Marcionílio Souza/BA</v>
      </c>
    </row>
    <row r="1406" spans="1:29" x14ac:dyDescent="0.25">
      <c r="A1406" s="14" t="s">
        <v>705</v>
      </c>
      <c r="B1406" s="2" t="s">
        <v>9473</v>
      </c>
      <c r="C1406" s="2" t="s">
        <v>12342</v>
      </c>
      <c r="D1406" s="3" t="s">
        <v>2495</v>
      </c>
      <c r="E1406" s="1" t="s">
        <v>2496</v>
      </c>
      <c r="F1406" s="1">
        <v>2013</v>
      </c>
      <c r="G1406" s="1">
        <v>1</v>
      </c>
      <c r="H1406" s="1" t="s">
        <v>1237</v>
      </c>
      <c r="I1406" s="1" t="s">
        <v>82</v>
      </c>
      <c r="J1406" s="1" t="s">
        <v>29</v>
      </c>
      <c r="K1406" s="1" t="str">
        <f>IF(Tabela1[[#This Row],[Situação da Obra]]="Inacabada - PC Técnica Concluída","Inacabada",Tabela1[[#This Row],[Situação da Obra]])</f>
        <v>Inacabada</v>
      </c>
      <c r="L1406" s="1" t="s">
        <v>30</v>
      </c>
      <c r="M1406" s="4">
        <v>44915</v>
      </c>
      <c r="N1406" s="5">
        <v>0.84019999999999995</v>
      </c>
      <c r="O1406" s="4"/>
      <c r="P1406" s="1" t="s">
        <v>709</v>
      </c>
      <c r="Q1406" s="1" t="s">
        <v>710</v>
      </c>
      <c r="R1406" s="1" t="s">
        <v>32</v>
      </c>
      <c r="S1406" s="1" t="s">
        <v>716</v>
      </c>
      <c r="T1406" s="1" t="s">
        <v>712</v>
      </c>
      <c r="U1406" s="6" t="s">
        <v>41</v>
      </c>
      <c r="V1406" s="6">
        <v>510000</v>
      </c>
      <c r="W1406" s="6">
        <v>0</v>
      </c>
      <c r="X1406" s="6">
        <v>510000</v>
      </c>
      <c r="Y1406" s="6" t="s">
        <v>41</v>
      </c>
      <c r="Z1406" s="7">
        <v>43797</v>
      </c>
      <c r="AA14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06" s="35" t="str">
        <f>IFERROR(
                    _xlfn.XLOOKUP(Tabela1[[#This Row],[ID]],'Base_Solicitações MP'!B:B,'Base_Solicitações MP'!R:R),
                    "Não enviada")</f>
        <v>Aguardando Análise FNDE</v>
      </c>
      <c r="AC1406" s="15" t="str">
        <f>_xlfn.CONCAT(Tabela1[[#This Row],[Município]],"/",Tabela1[[#This Row],[UF]])</f>
        <v>Serra Preta/BA</v>
      </c>
    </row>
    <row r="1407" spans="1:29" x14ac:dyDescent="0.25">
      <c r="A1407" s="14" t="s">
        <v>705</v>
      </c>
      <c r="B1407" s="2" t="s">
        <v>9474</v>
      </c>
      <c r="C1407" s="2" t="s">
        <v>12343</v>
      </c>
      <c r="D1407" s="3" t="s">
        <v>2497</v>
      </c>
      <c r="E1407" s="1" t="s">
        <v>2498</v>
      </c>
      <c r="F1407" s="1">
        <v>2013</v>
      </c>
      <c r="G1407" s="1">
        <v>1</v>
      </c>
      <c r="H1407" s="1" t="s">
        <v>2499</v>
      </c>
      <c r="I1407" s="1" t="s">
        <v>99</v>
      </c>
      <c r="J1407" s="1" t="s">
        <v>40</v>
      </c>
      <c r="K1407" s="1" t="str">
        <f>IF(Tabela1[[#This Row],[Situação da Obra]]="Inacabada - PC Técnica Concluída","Inacabada",Tabela1[[#This Row],[Situação da Obra]])</f>
        <v>Inacabada</v>
      </c>
      <c r="L1407" s="1" t="s">
        <v>30</v>
      </c>
      <c r="M1407" s="4">
        <v>43654</v>
      </c>
      <c r="N1407" s="5">
        <v>0.69030000000000002</v>
      </c>
      <c r="O1407" s="4">
        <v>43633</v>
      </c>
      <c r="P1407" s="1" t="s">
        <v>709</v>
      </c>
      <c r="Q1407" s="1" t="s">
        <v>710</v>
      </c>
      <c r="R1407" s="1" t="s">
        <v>32</v>
      </c>
      <c r="S1407" s="1" t="s">
        <v>716</v>
      </c>
      <c r="T1407" s="1" t="s">
        <v>712</v>
      </c>
      <c r="U1407" s="6">
        <v>498146.94</v>
      </c>
      <c r="V1407" s="6">
        <v>498193.85</v>
      </c>
      <c r="W1407" s="6">
        <v>0</v>
      </c>
      <c r="X1407" s="6">
        <v>498193.85</v>
      </c>
      <c r="Y1407" s="6">
        <v>429.91</v>
      </c>
      <c r="Z1407" s="7">
        <v>43464</v>
      </c>
      <c r="AA14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07" s="35" t="str">
        <f>IFERROR(
                    _xlfn.XLOOKUP(Tabela1[[#This Row],[ID]],'Base_Solicitações MP'!B:B,'Base_Solicitações MP'!R:R),
                    "Não enviada")</f>
        <v>Diligência</v>
      </c>
      <c r="AC1407" s="15" t="str">
        <f>_xlfn.CONCAT(Tabela1[[#This Row],[Município]],"/",Tabela1[[#This Row],[UF]])</f>
        <v>Morrinhos do Sul/RS</v>
      </c>
    </row>
    <row r="1408" spans="1:29" x14ac:dyDescent="0.25">
      <c r="A1408" s="14" t="s">
        <v>705</v>
      </c>
      <c r="B1408" s="2" t="s">
        <v>9475</v>
      </c>
      <c r="C1408" s="2" t="s">
        <v>12344</v>
      </c>
      <c r="D1408" s="3" t="s">
        <v>2500</v>
      </c>
      <c r="E1408" s="1" t="s">
        <v>2501</v>
      </c>
      <c r="F1408" s="1">
        <v>2013</v>
      </c>
      <c r="G1408" s="1">
        <v>1</v>
      </c>
      <c r="H1408" s="1" t="s">
        <v>2025</v>
      </c>
      <c r="I1408" s="1" t="s">
        <v>28</v>
      </c>
      <c r="J1408" s="1" t="s">
        <v>56</v>
      </c>
      <c r="K1408" s="1" t="str">
        <f>IF(Tabela1[[#This Row],[Situação da Obra]]="Inacabada - PC Técnica Concluída","Inacabada",Tabela1[[#This Row],[Situação da Obra]])</f>
        <v>Paralisada</v>
      </c>
      <c r="L1408" s="1" t="s">
        <v>30</v>
      </c>
      <c r="M1408" s="4">
        <v>44449</v>
      </c>
      <c r="N1408" s="5">
        <v>0.77790000000000004</v>
      </c>
      <c r="O1408" s="4">
        <v>45058</v>
      </c>
      <c r="P1408" s="1" t="s">
        <v>709</v>
      </c>
      <c r="Q1408" s="1" t="s">
        <v>710</v>
      </c>
      <c r="R1408" s="1" t="s">
        <v>32</v>
      </c>
      <c r="S1408" s="1" t="s">
        <v>716</v>
      </c>
      <c r="T1408" s="1" t="s">
        <v>712</v>
      </c>
      <c r="U1408" s="6">
        <v>347897.99</v>
      </c>
      <c r="V1408" s="6">
        <v>509845.42</v>
      </c>
      <c r="W1408" s="6">
        <v>0</v>
      </c>
      <c r="X1408" s="6">
        <v>509845.42</v>
      </c>
      <c r="Y1408" s="6">
        <v>3428.22</v>
      </c>
      <c r="Z1408" s="7">
        <v>45128</v>
      </c>
      <c r="AA14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08" s="35" t="str">
        <f>IFERROR(
                    _xlfn.XLOOKUP(Tabela1[[#This Row],[ID]],'Base_Solicitações MP'!B:B,'Base_Solicitações MP'!R:R),
                    "Não enviada")</f>
        <v>Aguardando Análise FNDE</v>
      </c>
      <c r="AC1408" s="15" t="str">
        <f>_xlfn.CONCAT(Tabela1[[#This Row],[Município]],"/",Tabela1[[#This Row],[UF]])</f>
        <v>Missão Velha/CE</v>
      </c>
    </row>
    <row r="1409" spans="1:29" x14ac:dyDescent="0.25">
      <c r="A1409" s="14" t="s">
        <v>705</v>
      </c>
      <c r="B1409" s="2" t="s">
        <v>9476</v>
      </c>
      <c r="C1409" s="2" t="s">
        <v>12345</v>
      </c>
      <c r="D1409" s="3" t="s">
        <v>2502</v>
      </c>
      <c r="E1409" s="1" t="s">
        <v>2503</v>
      </c>
      <c r="F1409" s="1">
        <v>2013</v>
      </c>
      <c r="G1409" s="1">
        <v>1</v>
      </c>
      <c r="H1409" s="1" t="s">
        <v>2504</v>
      </c>
      <c r="I1409" s="1" t="s">
        <v>28</v>
      </c>
      <c r="J1409" s="1" t="s">
        <v>29</v>
      </c>
      <c r="K1409" s="1" t="str">
        <f>IF(Tabela1[[#This Row],[Situação da Obra]]="Inacabada - PC Técnica Concluída","Inacabada",Tabela1[[#This Row],[Situação da Obra]])</f>
        <v>Inacabada</v>
      </c>
      <c r="L1409" s="1" t="s">
        <v>30</v>
      </c>
      <c r="M1409" s="4">
        <v>44915</v>
      </c>
      <c r="N1409" s="5">
        <v>0.77910000000000001</v>
      </c>
      <c r="O1409" s="4">
        <v>44081</v>
      </c>
      <c r="P1409" s="1" t="s">
        <v>709</v>
      </c>
      <c r="Q1409" s="1" t="s">
        <v>710</v>
      </c>
      <c r="R1409" s="1" t="s">
        <v>32</v>
      </c>
      <c r="S1409" s="1" t="s">
        <v>716</v>
      </c>
      <c r="T1409" s="1" t="s">
        <v>712</v>
      </c>
      <c r="U1409" s="6">
        <v>278763.40000000002</v>
      </c>
      <c r="V1409" s="6">
        <v>505484.17</v>
      </c>
      <c r="W1409" s="6">
        <v>0</v>
      </c>
      <c r="X1409" s="6">
        <v>505484.17</v>
      </c>
      <c r="Y1409" s="6">
        <v>26405.66</v>
      </c>
      <c r="Z1409" s="7">
        <v>43646</v>
      </c>
      <c r="AA14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09" s="35" t="str">
        <f>IFERROR(
                    _xlfn.XLOOKUP(Tabela1[[#This Row],[ID]],'Base_Solicitações MP'!B:B,'Base_Solicitações MP'!R:R),
                    "Não enviada")</f>
        <v>Diligência</v>
      </c>
      <c r="AC1409" s="15" t="str">
        <f>_xlfn.CONCAT(Tabela1[[#This Row],[Município]],"/",Tabela1[[#This Row],[UF]])</f>
        <v>Paramoti/CE</v>
      </c>
    </row>
    <row r="1410" spans="1:29" x14ac:dyDescent="0.25">
      <c r="A1410" s="14" t="s">
        <v>705</v>
      </c>
      <c r="B1410" s="2" t="s">
        <v>9477</v>
      </c>
      <c r="C1410" s="2" t="s">
        <v>12346</v>
      </c>
      <c r="D1410" s="3" t="s">
        <v>2505</v>
      </c>
      <c r="E1410" s="1" t="s">
        <v>2506</v>
      </c>
      <c r="F1410" s="1">
        <v>2013</v>
      </c>
      <c r="G1410" s="1">
        <v>3</v>
      </c>
      <c r="H1410" s="1" t="s">
        <v>2000</v>
      </c>
      <c r="I1410" s="1" t="s">
        <v>44</v>
      </c>
      <c r="J1410" s="1" t="s">
        <v>40</v>
      </c>
      <c r="K1410" s="1" t="str">
        <f>IF(Tabela1[[#This Row],[Situação da Obra]]="Inacabada - PC Técnica Concluída","Inacabada",Tabela1[[#This Row],[Situação da Obra]])</f>
        <v>Inacabada</v>
      </c>
      <c r="L1410" s="1" t="s">
        <v>30</v>
      </c>
      <c r="M1410" s="4">
        <v>43727</v>
      </c>
      <c r="N1410" s="5">
        <v>1</v>
      </c>
      <c r="O1410" s="4">
        <v>43703</v>
      </c>
      <c r="P1410" s="1" t="s">
        <v>709</v>
      </c>
      <c r="Q1410" s="1" t="s">
        <v>710</v>
      </c>
      <c r="R1410" s="1" t="s">
        <v>32</v>
      </c>
      <c r="S1410" s="1" t="s">
        <v>716</v>
      </c>
      <c r="T1410" s="1" t="s">
        <v>712</v>
      </c>
      <c r="U1410" s="6">
        <v>228975.9</v>
      </c>
      <c r="V1410" s="6">
        <v>510000</v>
      </c>
      <c r="W1410" s="6">
        <v>0</v>
      </c>
      <c r="X1410" s="6">
        <v>510000</v>
      </c>
      <c r="Y1410" s="6">
        <v>49378.78</v>
      </c>
      <c r="Z1410" s="7">
        <v>43626</v>
      </c>
      <c r="AA14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10" s="35" t="str">
        <f>IFERROR(
                    _xlfn.XLOOKUP(Tabela1[[#This Row],[ID]],'Base_Solicitações MP'!B:B,'Base_Solicitações MP'!R:R),
                    "Não enviada")</f>
        <v>Aguardando Análise FNDE</v>
      </c>
      <c r="AC1410" s="15" t="str">
        <f>_xlfn.CONCAT(Tabela1[[#This Row],[Município]],"/",Tabela1[[#This Row],[UF]])</f>
        <v>Dom Pedro/MA</v>
      </c>
    </row>
    <row r="1411" spans="1:29" x14ac:dyDescent="0.25">
      <c r="A1411" s="14" t="s">
        <v>705</v>
      </c>
      <c r="B1411" s="2" t="s">
        <v>9478</v>
      </c>
      <c r="C1411" s="2" t="s">
        <v>12347</v>
      </c>
      <c r="D1411" s="3" t="s">
        <v>2505</v>
      </c>
      <c r="E1411" s="1" t="s">
        <v>2506</v>
      </c>
      <c r="F1411" s="1">
        <v>2013</v>
      </c>
      <c r="G1411" s="1">
        <v>3</v>
      </c>
      <c r="H1411" s="1" t="s">
        <v>2000</v>
      </c>
      <c r="I1411" s="1" t="s">
        <v>44</v>
      </c>
      <c r="J1411" s="1" t="s">
        <v>40</v>
      </c>
      <c r="K1411" s="1" t="str">
        <f>IF(Tabela1[[#This Row],[Situação da Obra]]="Inacabada - PC Técnica Concluída","Inacabada",Tabela1[[#This Row],[Situação da Obra]])</f>
        <v>Inacabada</v>
      </c>
      <c r="L1411" s="1" t="s">
        <v>30</v>
      </c>
      <c r="M1411" s="4">
        <v>43727</v>
      </c>
      <c r="N1411" s="5">
        <v>0.42009999999999997</v>
      </c>
      <c r="O1411" s="4">
        <v>43703</v>
      </c>
      <c r="P1411" s="1" t="s">
        <v>709</v>
      </c>
      <c r="Q1411" s="1" t="s">
        <v>710</v>
      </c>
      <c r="R1411" s="1" t="s">
        <v>32</v>
      </c>
      <c r="S1411" s="1" t="s">
        <v>716</v>
      </c>
      <c r="T1411" s="1" t="s">
        <v>712</v>
      </c>
      <c r="U1411" s="6">
        <v>420464.19</v>
      </c>
      <c r="V1411" s="6">
        <v>510000</v>
      </c>
      <c r="W1411" s="6">
        <v>0</v>
      </c>
      <c r="X1411" s="6">
        <v>510000</v>
      </c>
      <c r="Y1411" s="6">
        <v>49378.78</v>
      </c>
      <c r="Z1411" s="7">
        <v>43626</v>
      </c>
      <c r="AA14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11" s="35" t="str">
        <f>IFERROR(
                    _xlfn.XLOOKUP(Tabela1[[#This Row],[ID]],'Base_Solicitações MP'!B:B,'Base_Solicitações MP'!R:R),
                    "Não enviada")</f>
        <v>Retornado para Análise FNDE</v>
      </c>
      <c r="AC1411" s="15" t="str">
        <f>_xlfn.CONCAT(Tabela1[[#This Row],[Município]],"/",Tabela1[[#This Row],[UF]])</f>
        <v>Dom Pedro/MA</v>
      </c>
    </row>
    <row r="1412" spans="1:29" x14ac:dyDescent="0.25">
      <c r="A1412" s="14" t="s">
        <v>705</v>
      </c>
      <c r="B1412" s="2" t="s">
        <v>9479</v>
      </c>
      <c r="C1412" s="2" t="s">
        <v>12348</v>
      </c>
      <c r="D1412" s="3" t="s">
        <v>2507</v>
      </c>
      <c r="E1412" s="1" t="s">
        <v>2508</v>
      </c>
      <c r="F1412" s="1">
        <v>2013</v>
      </c>
      <c r="G1412" s="1">
        <v>2</v>
      </c>
      <c r="H1412" s="1" t="s">
        <v>1630</v>
      </c>
      <c r="I1412" s="1" t="s">
        <v>44</v>
      </c>
      <c r="J1412" s="1" t="s">
        <v>40</v>
      </c>
      <c r="K1412" s="1" t="str">
        <f>IF(Tabela1[[#This Row],[Situação da Obra]]="Inacabada - PC Técnica Concluída","Inacabada",Tabela1[[#This Row],[Situação da Obra]])</f>
        <v>Inacabada</v>
      </c>
      <c r="L1412" s="1" t="s">
        <v>30</v>
      </c>
      <c r="M1412" s="4">
        <v>43727</v>
      </c>
      <c r="N1412" s="5">
        <v>0.75729999999999997</v>
      </c>
      <c r="O1412" s="4">
        <v>43423</v>
      </c>
      <c r="P1412" s="1" t="s">
        <v>709</v>
      </c>
      <c r="Q1412" s="1" t="s">
        <v>710</v>
      </c>
      <c r="R1412" s="1" t="s">
        <v>32</v>
      </c>
      <c r="S1412" s="1" t="s">
        <v>716</v>
      </c>
      <c r="T1412" s="1" t="s">
        <v>712</v>
      </c>
      <c r="U1412" s="6">
        <v>408377.86</v>
      </c>
      <c r="V1412" s="6">
        <v>509986.73</v>
      </c>
      <c r="W1412" s="6">
        <v>0</v>
      </c>
      <c r="X1412" s="6">
        <v>509986.73</v>
      </c>
      <c r="Y1412" s="6">
        <v>1773.68</v>
      </c>
      <c r="Z1412" s="7">
        <v>43666</v>
      </c>
      <c r="AA14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12" s="35" t="str">
        <f>IFERROR(
                    _xlfn.XLOOKUP(Tabela1[[#This Row],[ID]],'Base_Solicitações MP'!B:B,'Base_Solicitações MP'!R:R),
                    "Não enviada")</f>
        <v>Diligência</v>
      </c>
      <c r="AC1412" s="15" t="str">
        <f>_xlfn.CONCAT(Tabela1[[#This Row],[Município]],"/",Tabela1[[#This Row],[UF]])</f>
        <v>Fortuna/MA</v>
      </c>
    </row>
    <row r="1413" spans="1:29" x14ac:dyDescent="0.25">
      <c r="A1413" s="14" t="s">
        <v>705</v>
      </c>
      <c r="B1413" s="2" t="s">
        <v>9480</v>
      </c>
      <c r="C1413" s="2" t="s">
        <v>12349</v>
      </c>
      <c r="D1413" s="3" t="s">
        <v>2507</v>
      </c>
      <c r="E1413" s="1" t="s">
        <v>2508</v>
      </c>
      <c r="F1413" s="1">
        <v>2013</v>
      </c>
      <c r="G1413" s="1">
        <v>2</v>
      </c>
      <c r="H1413" s="1" t="s">
        <v>1630</v>
      </c>
      <c r="I1413" s="1" t="s">
        <v>44</v>
      </c>
      <c r="J1413" s="1" t="s">
        <v>29</v>
      </c>
      <c r="K1413" s="1" t="str">
        <f>IF(Tabela1[[#This Row],[Situação da Obra]]="Inacabada - PC Técnica Concluída","Inacabada",Tabela1[[#This Row],[Situação da Obra]])</f>
        <v>Inacabada</v>
      </c>
      <c r="L1413" s="1" t="s">
        <v>30</v>
      </c>
      <c r="M1413" s="4">
        <v>45041</v>
      </c>
      <c r="N1413" s="5">
        <v>0.5978</v>
      </c>
      <c r="O1413" s="4">
        <v>43423</v>
      </c>
      <c r="P1413" s="1" t="s">
        <v>709</v>
      </c>
      <c r="Q1413" s="1" t="s">
        <v>710</v>
      </c>
      <c r="R1413" s="1" t="s">
        <v>32</v>
      </c>
      <c r="S1413" s="1" t="s">
        <v>716</v>
      </c>
      <c r="T1413" s="1" t="s">
        <v>712</v>
      </c>
      <c r="U1413" s="6">
        <v>400613.23</v>
      </c>
      <c r="V1413" s="6">
        <v>509986.73</v>
      </c>
      <c r="W1413" s="6">
        <v>0</v>
      </c>
      <c r="X1413" s="6">
        <v>509986.73</v>
      </c>
      <c r="Y1413" s="6">
        <v>1773.68</v>
      </c>
      <c r="Z1413" s="7">
        <v>43666</v>
      </c>
      <c r="AA14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13" s="35" t="str">
        <f>IFERROR(
                    _xlfn.XLOOKUP(Tabela1[[#This Row],[ID]],'Base_Solicitações MP'!B:B,'Base_Solicitações MP'!R:R),
                    "Não enviada")</f>
        <v>Diligência</v>
      </c>
      <c r="AC1413" s="15" t="str">
        <f>_xlfn.CONCAT(Tabela1[[#This Row],[Município]],"/",Tabela1[[#This Row],[UF]])</f>
        <v>Fortuna/MA</v>
      </c>
    </row>
    <row r="1414" spans="1:29" x14ac:dyDescent="0.25">
      <c r="A1414" s="14" t="s">
        <v>705</v>
      </c>
      <c r="B1414" s="2" t="s">
        <v>9481</v>
      </c>
      <c r="C1414" s="2" t="s">
        <v>12350</v>
      </c>
      <c r="D1414" s="3" t="s">
        <v>2509</v>
      </c>
      <c r="E1414" s="1" t="s">
        <v>2510</v>
      </c>
      <c r="F1414" s="1">
        <v>2013</v>
      </c>
      <c r="G1414" s="1">
        <v>1</v>
      </c>
      <c r="H1414" s="1" t="s">
        <v>2511</v>
      </c>
      <c r="I1414" s="1" t="s">
        <v>44</v>
      </c>
      <c r="J1414" s="1" t="s">
        <v>29</v>
      </c>
      <c r="K1414" s="1" t="str">
        <f>IF(Tabela1[[#This Row],[Situação da Obra]]="Inacabada - PC Técnica Concluída","Inacabada",Tabela1[[#This Row],[Situação da Obra]])</f>
        <v>Inacabada</v>
      </c>
      <c r="L1414" s="1" t="s">
        <v>30</v>
      </c>
      <c r="M1414" s="4">
        <v>44915</v>
      </c>
      <c r="N1414" s="5">
        <v>0.76729999999999998</v>
      </c>
      <c r="O1414" s="4">
        <v>44140</v>
      </c>
      <c r="P1414" s="1" t="s">
        <v>709</v>
      </c>
      <c r="Q1414" s="1" t="s">
        <v>710</v>
      </c>
      <c r="R1414" s="1" t="s">
        <v>32</v>
      </c>
      <c r="S1414" s="1" t="s">
        <v>716</v>
      </c>
      <c r="T1414" s="1" t="s">
        <v>712</v>
      </c>
      <c r="U1414" s="6">
        <v>509998.78</v>
      </c>
      <c r="V1414" s="6">
        <v>510000</v>
      </c>
      <c r="W1414" s="6">
        <v>0</v>
      </c>
      <c r="X1414" s="6">
        <v>510000</v>
      </c>
      <c r="Y1414" s="6">
        <v>205289.64</v>
      </c>
      <c r="Z1414" s="7">
        <v>44659</v>
      </c>
      <c r="AA14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14" s="35" t="str">
        <f>IFERROR(
                    _xlfn.XLOOKUP(Tabela1[[#This Row],[ID]],'Base_Solicitações MP'!B:B,'Base_Solicitações MP'!R:R),
                    "Não enviada")</f>
        <v>Aguardando Análise FNDE</v>
      </c>
      <c r="AC1414" s="15" t="str">
        <f>_xlfn.CONCAT(Tabela1[[#This Row],[Município]],"/",Tabela1[[#This Row],[UF]])</f>
        <v>Governador Luiz Rocha/MA</v>
      </c>
    </row>
    <row r="1415" spans="1:29" x14ac:dyDescent="0.25">
      <c r="A1415" s="14" t="s">
        <v>705</v>
      </c>
      <c r="B1415" s="2" t="s">
        <v>9482</v>
      </c>
      <c r="C1415" s="2" t="s">
        <v>12351</v>
      </c>
      <c r="D1415" s="3" t="s">
        <v>2512</v>
      </c>
      <c r="E1415" s="1" t="s">
        <v>2513</v>
      </c>
      <c r="F1415" s="1">
        <v>2013</v>
      </c>
      <c r="G1415" s="1">
        <v>2</v>
      </c>
      <c r="H1415" s="1" t="s">
        <v>506</v>
      </c>
      <c r="I1415" s="1" t="s">
        <v>44</v>
      </c>
      <c r="J1415" s="1" t="s">
        <v>40</v>
      </c>
      <c r="K1415" s="1" t="str">
        <f>IF(Tabela1[[#This Row],[Situação da Obra]]="Inacabada - PC Técnica Concluída","Inacabada",Tabela1[[#This Row],[Situação da Obra]])</f>
        <v>Inacabada</v>
      </c>
      <c r="L1415" s="1" t="s">
        <v>30</v>
      </c>
      <c r="M1415" s="4">
        <v>43432</v>
      </c>
      <c r="N1415" s="5">
        <v>0.32619999999999999</v>
      </c>
      <c r="O1415" s="4">
        <v>43181</v>
      </c>
      <c r="P1415" s="1" t="s">
        <v>709</v>
      </c>
      <c r="Q1415" s="1" t="s">
        <v>710</v>
      </c>
      <c r="R1415" s="1" t="s">
        <v>32</v>
      </c>
      <c r="S1415" s="1" t="s">
        <v>716</v>
      </c>
      <c r="T1415" s="1" t="s">
        <v>712</v>
      </c>
      <c r="U1415" s="6">
        <v>509793.19</v>
      </c>
      <c r="V1415" s="6">
        <v>510000</v>
      </c>
      <c r="W1415" s="6">
        <v>0</v>
      </c>
      <c r="X1415" s="6">
        <v>510000</v>
      </c>
      <c r="Y1415" s="6">
        <v>1053.2</v>
      </c>
      <c r="Z1415" s="7">
        <v>43343</v>
      </c>
      <c r="AA14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15" s="35" t="str">
        <f>IFERROR(
                    _xlfn.XLOOKUP(Tabela1[[#This Row],[ID]],'Base_Solicitações MP'!B:B,'Base_Solicitações MP'!R:R),
                    "Não enviada")</f>
        <v>Aguardando Análise FNDE</v>
      </c>
      <c r="AC1415" s="15" t="str">
        <f>_xlfn.CONCAT(Tabela1[[#This Row],[Município]],"/",Tabela1[[#This Row],[UF]])</f>
        <v>Governador Nunes Freire/MA</v>
      </c>
    </row>
    <row r="1416" spans="1:29" x14ac:dyDescent="0.25">
      <c r="A1416" s="14" t="s">
        <v>705</v>
      </c>
      <c r="B1416" s="2" t="s">
        <v>9483</v>
      </c>
      <c r="C1416" s="2" t="s">
        <v>12352</v>
      </c>
      <c r="D1416" s="3" t="s">
        <v>2514</v>
      </c>
      <c r="E1416" s="1" t="s">
        <v>2515</v>
      </c>
      <c r="F1416" s="1">
        <v>2013</v>
      </c>
      <c r="G1416" s="1">
        <v>1</v>
      </c>
      <c r="H1416" s="1" t="s">
        <v>2516</v>
      </c>
      <c r="I1416" s="1" t="s">
        <v>44</v>
      </c>
      <c r="J1416" s="1" t="s">
        <v>40</v>
      </c>
      <c r="K1416" s="1" t="str">
        <f>IF(Tabela1[[#This Row],[Situação da Obra]]="Inacabada - PC Técnica Concluída","Inacabada",Tabela1[[#This Row],[Situação da Obra]])</f>
        <v>Inacabada</v>
      </c>
      <c r="L1416" s="1" t="s">
        <v>30</v>
      </c>
      <c r="M1416" s="4">
        <v>43727</v>
      </c>
      <c r="N1416" s="5">
        <v>0.25369999999999998</v>
      </c>
      <c r="O1416" s="4">
        <v>43649</v>
      </c>
      <c r="P1416" s="1" t="s">
        <v>709</v>
      </c>
      <c r="Q1416" s="1" t="s">
        <v>710</v>
      </c>
      <c r="R1416" s="1" t="s">
        <v>32</v>
      </c>
      <c r="S1416" s="1" t="s">
        <v>716</v>
      </c>
      <c r="T1416" s="1" t="s">
        <v>712</v>
      </c>
      <c r="U1416" s="6">
        <v>507408.04</v>
      </c>
      <c r="V1416" s="6">
        <v>509963.76</v>
      </c>
      <c r="W1416" s="6">
        <v>0</v>
      </c>
      <c r="X1416" s="6">
        <v>509963.76</v>
      </c>
      <c r="Y1416" s="6">
        <v>4004.48</v>
      </c>
      <c r="Z1416" s="7">
        <v>43632</v>
      </c>
      <c r="AA14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16" s="35" t="str">
        <f>IFERROR(
                    _xlfn.XLOOKUP(Tabela1[[#This Row],[ID]],'Base_Solicitações MP'!B:B,'Base_Solicitações MP'!R:R),
                    "Não enviada")</f>
        <v>Diligência</v>
      </c>
      <c r="AC1416" s="15" t="str">
        <f>_xlfn.CONCAT(Tabela1[[#This Row],[Município]],"/",Tabela1[[#This Row],[UF]])</f>
        <v>Itapecuru Mirim/MA</v>
      </c>
    </row>
    <row r="1417" spans="1:29" x14ac:dyDescent="0.25">
      <c r="A1417" s="14" t="s">
        <v>705</v>
      </c>
      <c r="B1417" s="2" t="s">
        <v>9484</v>
      </c>
      <c r="C1417" s="2" t="s">
        <v>12353</v>
      </c>
      <c r="D1417" s="3" t="s">
        <v>2517</v>
      </c>
      <c r="E1417" s="1" t="s">
        <v>2518</v>
      </c>
      <c r="F1417" s="1">
        <v>2013</v>
      </c>
      <c r="G1417" s="1">
        <v>1</v>
      </c>
      <c r="H1417" s="1" t="s">
        <v>2519</v>
      </c>
      <c r="I1417" s="1" t="s">
        <v>44</v>
      </c>
      <c r="J1417" s="1" t="s">
        <v>29</v>
      </c>
      <c r="K1417" s="1" t="str">
        <f>IF(Tabela1[[#This Row],[Situação da Obra]]="Inacabada - PC Técnica Concluída","Inacabada",Tabela1[[#This Row],[Situação da Obra]])</f>
        <v>Inacabada</v>
      </c>
      <c r="L1417" s="1" t="s">
        <v>30</v>
      </c>
      <c r="M1417" s="4">
        <v>44915</v>
      </c>
      <c r="N1417" s="5">
        <v>0.95350000000000001</v>
      </c>
      <c r="O1417" s="4">
        <v>43843</v>
      </c>
      <c r="P1417" s="1" t="s">
        <v>709</v>
      </c>
      <c r="Q1417" s="1" t="s">
        <v>710</v>
      </c>
      <c r="R1417" s="1" t="s">
        <v>32</v>
      </c>
      <c r="S1417" s="1" t="s">
        <v>716</v>
      </c>
      <c r="T1417" s="1" t="s">
        <v>712</v>
      </c>
      <c r="U1417" s="6">
        <v>509957.18</v>
      </c>
      <c r="V1417" s="6">
        <v>510000</v>
      </c>
      <c r="W1417" s="6">
        <v>0</v>
      </c>
      <c r="X1417" s="6">
        <v>510000</v>
      </c>
      <c r="Y1417" s="6">
        <v>952.32</v>
      </c>
      <c r="Z1417" s="7">
        <v>43908</v>
      </c>
      <c r="AA14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17" s="35" t="str">
        <f>IFERROR(
                    _xlfn.XLOOKUP(Tabela1[[#This Row],[ID]],'Base_Solicitações MP'!B:B,'Base_Solicitações MP'!R:R),
                    "Não enviada")</f>
        <v>Não enviada</v>
      </c>
      <c r="AC1417" s="15" t="str">
        <f>_xlfn.CONCAT(Tabela1[[#This Row],[Município]],"/",Tabela1[[#This Row],[UF]])</f>
        <v>São Luís Gonzaga do Maranhão/MA</v>
      </c>
    </row>
    <row r="1418" spans="1:29" x14ac:dyDescent="0.25">
      <c r="A1418" s="14" t="s">
        <v>705</v>
      </c>
      <c r="B1418" s="2" t="s">
        <v>9485</v>
      </c>
      <c r="C1418" s="2" t="s">
        <v>12354</v>
      </c>
      <c r="D1418" s="3" t="s">
        <v>2520</v>
      </c>
      <c r="E1418" s="1" t="s">
        <v>2521</v>
      </c>
      <c r="F1418" s="1">
        <v>2013</v>
      </c>
      <c r="G1418" s="1">
        <v>1</v>
      </c>
      <c r="H1418" s="1" t="s">
        <v>2522</v>
      </c>
      <c r="I1418" s="1" t="s">
        <v>47</v>
      </c>
      <c r="J1418" s="1" t="s">
        <v>29</v>
      </c>
      <c r="K1418" s="1" t="str">
        <f>IF(Tabela1[[#This Row],[Situação da Obra]]="Inacabada - PC Técnica Concluída","Inacabada",Tabela1[[#This Row],[Situação da Obra]])</f>
        <v>Inacabada</v>
      </c>
      <c r="L1418" s="1" t="s">
        <v>30</v>
      </c>
      <c r="M1418" s="4">
        <v>44915</v>
      </c>
      <c r="N1418" s="5">
        <v>0.35870000000000002</v>
      </c>
      <c r="O1418" s="4">
        <v>43117</v>
      </c>
      <c r="P1418" s="1" t="s">
        <v>709</v>
      </c>
      <c r="Q1418" s="1" t="s">
        <v>710</v>
      </c>
      <c r="R1418" s="1" t="s">
        <v>32</v>
      </c>
      <c r="S1418" s="1" t="s">
        <v>716</v>
      </c>
      <c r="T1418" s="1" t="s">
        <v>712</v>
      </c>
      <c r="U1418" s="6">
        <v>512500</v>
      </c>
      <c r="V1418" s="6">
        <v>509999.99</v>
      </c>
      <c r="W1418" s="6">
        <v>0</v>
      </c>
      <c r="X1418" s="6">
        <v>509999.99</v>
      </c>
      <c r="Y1418" s="6">
        <v>13789.63</v>
      </c>
      <c r="Z1418" s="7">
        <v>43312</v>
      </c>
      <c r="AA14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18" s="35" t="str">
        <f>IFERROR(
                    _xlfn.XLOOKUP(Tabela1[[#This Row],[ID]],'Base_Solicitações MP'!B:B,'Base_Solicitações MP'!R:R),
                    "Não enviada")</f>
        <v>Não enviada</v>
      </c>
      <c r="AC1418" s="15" t="str">
        <f>_xlfn.CONCAT(Tabela1[[#This Row],[Município]],"/",Tabela1[[#This Row],[UF]])</f>
        <v>Dianópolis/TO</v>
      </c>
    </row>
    <row r="1419" spans="1:29" x14ac:dyDescent="0.25">
      <c r="A1419" s="14" t="s">
        <v>705</v>
      </c>
      <c r="B1419" s="2" t="s">
        <v>9486</v>
      </c>
      <c r="C1419" s="2" t="s">
        <v>12355</v>
      </c>
      <c r="D1419" s="3" t="s">
        <v>2523</v>
      </c>
      <c r="E1419" s="1" t="s">
        <v>2524</v>
      </c>
      <c r="F1419" s="1">
        <v>2013</v>
      </c>
      <c r="G1419" s="1">
        <v>1</v>
      </c>
      <c r="H1419" s="1" t="s">
        <v>2525</v>
      </c>
      <c r="I1419" s="1" t="s">
        <v>60</v>
      </c>
      <c r="J1419" s="1" t="s">
        <v>29</v>
      </c>
      <c r="K1419" s="1" t="str">
        <f>IF(Tabela1[[#This Row],[Situação da Obra]]="Inacabada - PC Técnica Concluída","Inacabada",Tabela1[[#This Row],[Situação da Obra]])</f>
        <v>Inacabada</v>
      </c>
      <c r="L1419" s="1" t="s">
        <v>30</v>
      </c>
      <c r="M1419" s="4">
        <v>44915</v>
      </c>
      <c r="N1419" s="5">
        <v>0.79549999999999998</v>
      </c>
      <c r="O1419" s="4">
        <v>43717</v>
      </c>
      <c r="P1419" s="1" t="s">
        <v>709</v>
      </c>
      <c r="Q1419" s="1" t="s">
        <v>710</v>
      </c>
      <c r="R1419" s="1" t="s">
        <v>32</v>
      </c>
      <c r="S1419" s="1" t="s">
        <v>716</v>
      </c>
      <c r="T1419" s="1" t="s">
        <v>712</v>
      </c>
      <c r="U1419" s="6">
        <v>529726.16</v>
      </c>
      <c r="V1419" s="6">
        <v>509453.95</v>
      </c>
      <c r="W1419" s="6">
        <v>0</v>
      </c>
      <c r="X1419" s="6">
        <v>509453.95</v>
      </c>
      <c r="Y1419" s="6">
        <v>34987.64</v>
      </c>
      <c r="Z1419" s="7">
        <v>43768</v>
      </c>
      <c r="AA14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19" s="35" t="str">
        <f>IFERROR(
                    _xlfn.XLOOKUP(Tabela1[[#This Row],[ID]],'Base_Solicitações MP'!B:B,'Base_Solicitações MP'!R:R),
                    "Não enviada")</f>
        <v>Não enviada</v>
      </c>
      <c r="AC1419" s="15" t="str">
        <f>_xlfn.CONCAT(Tabela1[[#This Row],[Município]],"/",Tabela1[[#This Row],[UF]])</f>
        <v>Gameleiras/MG</v>
      </c>
    </row>
    <row r="1420" spans="1:29" x14ac:dyDescent="0.25">
      <c r="A1420" s="14" t="s">
        <v>705</v>
      </c>
      <c r="B1420" s="2" t="s">
        <v>9487</v>
      </c>
      <c r="C1420" s="2" t="s">
        <v>12356</v>
      </c>
      <c r="D1420" s="3" t="s">
        <v>2526</v>
      </c>
      <c r="E1420" s="1" t="s">
        <v>2527</v>
      </c>
      <c r="F1420" s="1">
        <v>2013</v>
      </c>
      <c r="G1420" s="1">
        <v>1</v>
      </c>
      <c r="H1420" s="1" t="s">
        <v>2528</v>
      </c>
      <c r="I1420" s="1" t="s">
        <v>99</v>
      </c>
      <c r="J1420" s="1" t="s">
        <v>56</v>
      </c>
      <c r="K1420" s="1" t="str">
        <f>IF(Tabela1[[#This Row],[Situação da Obra]]="Inacabada - PC Técnica Concluída","Inacabada",Tabela1[[#This Row],[Situação da Obra]])</f>
        <v>Paralisada</v>
      </c>
      <c r="L1420" s="1" t="s">
        <v>30</v>
      </c>
      <c r="M1420" s="4">
        <v>44810</v>
      </c>
      <c r="N1420" s="5">
        <v>0.59499999999999997</v>
      </c>
      <c r="O1420" s="4">
        <v>45056</v>
      </c>
      <c r="P1420" s="1" t="s">
        <v>31</v>
      </c>
      <c r="Q1420" s="1" t="s">
        <v>710</v>
      </c>
      <c r="R1420" s="1" t="s">
        <v>32</v>
      </c>
      <c r="S1420" s="1" t="s">
        <v>860</v>
      </c>
      <c r="T1420" s="1" t="s">
        <v>34</v>
      </c>
      <c r="U1420" s="6">
        <v>790613.29</v>
      </c>
      <c r="V1420" s="6">
        <v>790613.29</v>
      </c>
      <c r="W1420" s="6">
        <v>0</v>
      </c>
      <c r="X1420" s="6">
        <v>790613.29</v>
      </c>
      <c r="Y1420" s="6">
        <v>41.79</v>
      </c>
      <c r="Z1420" s="7">
        <v>45264</v>
      </c>
      <c r="AA14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20" s="35" t="str">
        <f>IFERROR(
                    _xlfn.XLOOKUP(Tabela1[[#This Row],[ID]],'Base_Solicitações MP'!B:B,'Base_Solicitações MP'!R:R),
                    "Não enviada")</f>
        <v>Diligência</v>
      </c>
      <c r="AC1420" s="15" t="str">
        <f>_xlfn.CONCAT(Tabela1[[#This Row],[Município]],"/",Tabela1[[#This Row],[UF]])</f>
        <v>Taquari/RS</v>
      </c>
    </row>
    <row r="1421" spans="1:29" x14ac:dyDescent="0.25">
      <c r="A1421" s="14" t="s">
        <v>705</v>
      </c>
      <c r="B1421" s="2" t="s">
        <v>9488</v>
      </c>
      <c r="C1421" s="2" t="s">
        <v>12357</v>
      </c>
      <c r="D1421" s="3" t="s">
        <v>2529</v>
      </c>
      <c r="E1421" s="1" t="s">
        <v>2530</v>
      </c>
      <c r="F1421" s="1">
        <v>2013</v>
      </c>
      <c r="G1421" s="1">
        <v>1</v>
      </c>
      <c r="H1421" s="1" t="s">
        <v>2531</v>
      </c>
      <c r="I1421" s="1" t="s">
        <v>28</v>
      </c>
      <c r="J1421" s="1" t="s">
        <v>29</v>
      </c>
      <c r="K1421" s="1" t="str">
        <f>IF(Tabela1[[#This Row],[Situação da Obra]]="Inacabada - PC Técnica Concluída","Inacabada",Tabela1[[#This Row],[Situação da Obra]])</f>
        <v>Inacabada</v>
      </c>
      <c r="L1421" s="1" t="s">
        <v>30</v>
      </c>
      <c r="M1421" s="4">
        <v>44915</v>
      </c>
      <c r="N1421" s="5">
        <v>0.50329999999999997</v>
      </c>
      <c r="O1421" s="4">
        <v>42523</v>
      </c>
      <c r="P1421" s="1" t="s">
        <v>709</v>
      </c>
      <c r="Q1421" s="1" t="s">
        <v>710</v>
      </c>
      <c r="R1421" s="1" t="s">
        <v>32</v>
      </c>
      <c r="S1421" s="1" t="s">
        <v>716</v>
      </c>
      <c r="T1421" s="1" t="s">
        <v>712</v>
      </c>
      <c r="U1421" s="6">
        <v>502157.39</v>
      </c>
      <c r="V1421" s="6">
        <v>508154.13</v>
      </c>
      <c r="W1421" s="6">
        <v>0</v>
      </c>
      <c r="X1421" s="6">
        <v>508154.13</v>
      </c>
      <c r="Y1421" s="6">
        <v>0</v>
      </c>
      <c r="Z1421" s="7">
        <v>42916</v>
      </c>
      <c r="AA14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21" s="35" t="str">
        <f>IFERROR(
                    _xlfn.XLOOKUP(Tabela1[[#This Row],[ID]],'Base_Solicitações MP'!B:B,'Base_Solicitações MP'!R:R),
                    "Não enviada")</f>
        <v>Aguardando Análise FNDE</v>
      </c>
      <c r="AC1421" s="15" t="str">
        <f>_xlfn.CONCAT(Tabela1[[#This Row],[Município]],"/",Tabela1[[#This Row],[UF]])</f>
        <v>Redenção/CE</v>
      </c>
    </row>
    <row r="1422" spans="1:29" x14ac:dyDescent="0.25">
      <c r="A1422" s="14" t="s">
        <v>705</v>
      </c>
      <c r="B1422" s="2" t="s">
        <v>6857</v>
      </c>
      <c r="C1422" s="2" t="s">
        <v>12358</v>
      </c>
      <c r="D1422" s="3" t="s">
        <v>2532</v>
      </c>
      <c r="E1422" s="1" t="s">
        <v>2533</v>
      </c>
      <c r="F1422" s="1">
        <v>2013</v>
      </c>
      <c r="G1422" s="1">
        <v>1</v>
      </c>
      <c r="H1422" s="1" t="s">
        <v>2534</v>
      </c>
      <c r="I1422" s="1" t="s">
        <v>44</v>
      </c>
      <c r="J1422" s="1" t="s">
        <v>29</v>
      </c>
      <c r="K1422" s="1" t="str">
        <f>IF(Tabela1[[#This Row],[Situação da Obra]]="Inacabada - PC Técnica Concluída","Inacabada",Tabela1[[#This Row],[Situação da Obra]])</f>
        <v>Inacabada</v>
      </c>
      <c r="L1422" s="1" t="s">
        <v>30</v>
      </c>
      <c r="M1422" s="4">
        <v>44915</v>
      </c>
      <c r="N1422" s="5">
        <v>0.21629999999999999</v>
      </c>
      <c r="O1422" s="4">
        <v>43572</v>
      </c>
      <c r="P1422" s="1" t="s">
        <v>709</v>
      </c>
      <c r="Q1422" s="1" t="s">
        <v>710</v>
      </c>
      <c r="R1422" s="1" t="s">
        <v>32</v>
      </c>
      <c r="S1422" s="1" t="s">
        <v>716</v>
      </c>
      <c r="T1422" s="1" t="s">
        <v>712</v>
      </c>
      <c r="U1422" s="6">
        <v>404970.61</v>
      </c>
      <c r="V1422" s="6">
        <v>509785.19</v>
      </c>
      <c r="W1422" s="6">
        <v>0</v>
      </c>
      <c r="X1422" s="6">
        <v>509785.19</v>
      </c>
      <c r="Y1422" s="6">
        <v>0</v>
      </c>
      <c r="Z1422" s="7">
        <v>43554</v>
      </c>
      <c r="AA14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22" s="35" t="str">
        <f>IFERROR(
                    _xlfn.XLOOKUP(Tabela1[[#This Row],[ID]],'Base_Solicitações MP'!B:B,'Base_Solicitações MP'!R:R),
                    "Não enviada")</f>
        <v>Diligência</v>
      </c>
      <c r="AC1422" s="15" t="str">
        <f>_xlfn.CONCAT(Tabela1[[#This Row],[Município]],"/",Tabela1[[#This Row],[UF]])</f>
        <v>Arame/MA</v>
      </c>
    </row>
    <row r="1423" spans="1:29" x14ac:dyDescent="0.25">
      <c r="A1423" s="14" t="s">
        <v>705</v>
      </c>
      <c r="B1423" s="2" t="s">
        <v>9489</v>
      </c>
      <c r="C1423" s="2" t="s">
        <v>12359</v>
      </c>
      <c r="D1423" s="3" t="s">
        <v>2535</v>
      </c>
      <c r="E1423" s="1" t="s">
        <v>2536</v>
      </c>
      <c r="F1423" s="1">
        <v>2013</v>
      </c>
      <c r="G1423" s="1">
        <v>2</v>
      </c>
      <c r="H1423" s="1" t="s">
        <v>2537</v>
      </c>
      <c r="I1423" s="1" t="s">
        <v>44</v>
      </c>
      <c r="J1423" s="1" t="s">
        <v>56</v>
      </c>
      <c r="K1423" s="1" t="str">
        <f>IF(Tabela1[[#This Row],[Situação da Obra]]="Inacabada - PC Técnica Concluída","Inacabada",Tabela1[[#This Row],[Situação da Obra]])</f>
        <v>Paralisada</v>
      </c>
      <c r="L1423" s="1" t="s">
        <v>30</v>
      </c>
      <c r="M1423" s="4">
        <v>44909</v>
      </c>
      <c r="N1423" s="5">
        <v>0.93030000000000002</v>
      </c>
      <c r="O1423" s="4">
        <v>45040</v>
      </c>
      <c r="P1423" s="1" t="s">
        <v>709</v>
      </c>
      <c r="Q1423" s="1" t="s">
        <v>710</v>
      </c>
      <c r="R1423" s="1" t="s">
        <v>32</v>
      </c>
      <c r="S1423" s="1" t="s">
        <v>716</v>
      </c>
      <c r="T1423" s="1" t="s">
        <v>712</v>
      </c>
      <c r="U1423" s="6">
        <v>179670.46</v>
      </c>
      <c r="V1423" s="6">
        <v>509993.75</v>
      </c>
      <c r="W1423" s="6">
        <v>0</v>
      </c>
      <c r="X1423" s="6">
        <v>509993.75</v>
      </c>
      <c r="Y1423" s="6">
        <v>7701.99</v>
      </c>
      <c r="Z1423" s="7">
        <v>45128</v>
      </c>
      <c r="AA14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23" s="35" t="str">
        <f>IFERROR(
                    _xlfn.XLOOKUP(Tabela1[[#This Row],[ID]],'Base_Solicitações MP'!B:B,'Base_Solicitações MP'!R:R),
                    "Não enviada")</f>
        <v>Diligência</v>
      </c>
      <c r="AC1423" s="15" t="str">
        <f>_xlfn.CONCAT(Tabela1[[#This Row],[Município]],"/",Tabela1[[#This Row],[UF]])</f>
        <v>Raposa/MA</v>
      </c>
    </row>
    <row r="1424" spans="1:29" x14ac:dyDescent="0.25">
      <c r="A1424" s="14" t="s">
        <v>705</v>
      </c>
      <c r="B1424" s="2" t="s">
        <v>9490</v>
      </c>
      <c r="C1424" s="2" t="s">
        <v>12360</v>
      </c>
      <c r="D1424" s="3" t="s">
        <v>2538</v>
      </c>
      <c r="E1424" s="1" t="s">
        <v>2539</v>
      </c>
      <c r="F1424" s="1">
        <v>2013</v>
      </c>
      <c r="G1424" s="1">
        <v>1</v>
      </c>
      <c r="H1424" s="1" t="s">
        <v>2540</v>
      </c>
      <c r="I1424" s="1" t="s">
        <v>60</v>
      </c>
      <c r="J1424" s="1" t="s">
        <v>40</v>
      </c>
      <c r="K1424" s="1" t="str">
        <f>IF(Tabela1[[#This Row],[Situação da Obra]]="Inacabada - PC Técnica Concluída","Inacabada",Tabela1[[#This Row],[Situação da Obra]])</f>
        <v>Inacabada</v>
      </c>
      <c r="L1424" s="1" t="s">
        <v>30</v>
      </c>
      <c r="M1424" s="4">
        <v>43934</v>
      </c>
      <c r="N1424" s="5">
        <v>0.6</v>
      </c>
      <c r="O1424" s="4"/>
      <c r="P1424" s="1" t="s">
        <v>709</v>
      </c>
      <c r="Q1424" s="1" t="s">
        <v>710</v>
      </c>
      <c r="R1424" s="1" t="s">
        <v>32</v>
      </c>
      <c r="S1424" s="1" t="s">
        <v>716</v>
      </c>
      <c r="T1424" s="1" t="s">
        <v>712</v>
      </c>
      <c r="U1424" s="6" t="s">
        <v>41</v>
      </c>
      <c r="V1424" s="6">
        <v>509994.94</v>
      </c>
      <c r="W1424" s="6">
        <v>0</v>
      </c>
      <c r="X1424" s="6">
        <v>509994.94</v>
      </c>
      <c r="Y1424" s="6" t="s">
        <v>41</v>
      </c>
      <c r="Z1424" s="7">
        <v>43755</v>
      </c>
      <c r="AA14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24" s="35" t="str">
        <f>IFERROR(
                    _xlfn.XLOOKUP(Tabela1[[#This Row],[ID]],'Base_Solicitações MP'!B:B,'Base_Solicitações MP'!R:R),
                    "Não enviada")</f>
        <v>Não enviada</v>
      </c>
      <c r="AC1424" s="15" t="str">
        <f>_xlfn.CONCAT(Tabela1[[#This Row],[Município]],"/",Tabela1[[#This Row],[UF]])</f>
        <v>Aiuruoca/MG</v>
      </c>
    </row>
    <row r="1425" spans="1:29" x14ac:dyDescent="0.25">
      <c r="A1425" s="14" t="s">
        <v>705</v>
      </c>
      <c r="B1425" s="2" t="s">
        <v>9491</v>
      </c>
      <c r="C1425" s="2" t="s">
        <v>12361</v>
      </c>
      <c r="D1425" s="3" t="s">
        <v>2541</v>
      </c>
      <c r="E1425" s="1" t="s">
        <v>2542</v>
      </c>
      <c r="F1425" s="1">
        <v>2013</v>
      </c>
      <c r="G1425" s="1">
        <v>1</v>
      </c>
      <c r="H1425" s="1" t="s">
        <v>372</v>
      </c>
      <c r="I1425" s="1" t="s">
        <v>60</v>
      </c>
      <c r="J1425" s="1" t="s">
        <v>40</v>
      </c>
      <c r="K1425" s="1" t="str">
        <f>IF(Tabela1[[#This Row],[Situação da Obra]]="Inacabada - PC Técnica Concluída","Inacabada",Tabela1[[#This Row],[Situação da Obra]])</f>
        <v>Inacabada</v>
      </c>
      <c r="L1425" s="1" t="s">
        <v>30</v>
      </c>
      <c r="M1425" s="4">
        <v>45005</v>
      </c>
      <c r="N1425" s="5">
        <v>0.63070000000000004</v>
      </c>
      <c r="O1425" s="4"/>
      <c r="P1425" s="1" t="s">
        <v>709</v>
      </c>
      <c r="Q1425" s="1" t="s">
        <v>710</v>
      </c>
      <c r="R1425" s="1" t="s">
        <v>32</v>
      </c>
      <c r="S1425" s="1" t="s">
        <v>716</v>
      </c>
      <c r="T1425" s="1" t="s">
        <v>712</v>
      </c>
      <c r="U1425" s="6">
        <v>373059.6</v>
      </c>
      <c r="V1425" s="6">
        <v>508022.06</v>
      </c>
      <c r="W1425" s="6">
        <v>0</v>
      </c>
      <c r="X1425" s="6">
        <v>508022.06</v>
      </c>
      <c r="Y1425" s="6">
        <v>27563.53</v>
      </c>
      <c r="Z1425" s="7">
        <v>44797</v>
      </c>
      <c r="AA14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25" s="35" t="str">
        <f>IFERROR(
                    _xlfn.XLOOKUP(Tabela1[[#This Row],[ID]],'Base_Solicitações MP'!B:B,'Base_Solicitações MP'!R:R),
                    "Não enviada")</f>
        <v>Retornado para Análise FNDE</v>
      </c>
      <c r="AC1425" s="15" t="str">
        <f>_xlfn.CONCAT(Tabela1[[#This Row],[Município]],"/",Tabela1[[#This Row],[UF]])</f>
        <v>Capitão Enéas/MG</v>
      </c>
    </row>
    <row r="1426" spans="1:29" x14ac:dyDescent="0.25">
      <c r="A1426" s="14" t="s">
        <v>705</v>
      </c>
      <c r="B1426" s="2" t="s">
        <v>9492</v>
      </c>
      <c r="C1426" s="2" t="s">
        <v>12362</v>
      </c>
      <c r="D1426" s="3" t="s">
        <v>2543</v>
      </c>
      <c r="E1426" s="1" t="s">
        <v>2544</v>
      </c>
      <c r="F1426" s="1">
        <v>2013</v>
      </c>
      <c r="G1426" s="1">
        <v>1</v>
      </c>
      <c r="H1426" s="1" t="s">
        <v>2545</v>
      </c>
      <c r="I1426" s="1" t="s">
        <v>37</v>
      </c>
      <c r="J1426" s="1" t="s">
        <v>40</v>
      </c>
      <c r="K1426" s="1" t="str">
        <f>IF(Tabela1[[#This Row],[Situação da Obra]]="Inacabada - PC Técnica Concluída","Inacabada",Tabela1[[#This Row],[Situação da Obra]])</f>
        <v>Inacabada</v>
      </c>
      <c r="L1426" s="1" t="s">
        <v>30</v>
      </c>
      <c r="M1426" s="4">
        <v>43409</v>
      </c>
      <c r="N1426" s="5">
        <v>0.85070000000000001</v>
      </c>
      <c r="O1426" s="4">
        <v>43405</v>
      </c>
      <c r="P1426" s="1" t="s">
        <v>709</v>
      </c>
      <c r="Q1426" s="1" t="s">
        <v>710</v>
      </c>
      <c r="R1426" s="1" t="s">
        <v>32</v>
      </c>
      <c r="S1426" s="1" t="s">
        <v>716</v>
      </c>
      <c r="T1426" s="1" t="s">
        <v>712</v>
      </c>
      <c r="U1426" s="6">
        <v>542539.42000000004</v>
      </c>
      <c r="V1426" s="6">
        <v>509917.28</v>
      </c>
      <c r="W1426" s="6">
        <v>0</v>
      </c>
      <c r="X1426" s="6">
        <v>509917.28</v>
      </c>
      <c r="Y1426" s="6">
        <v>4149.16</v>
      </c>
      <c r="Z1426" s="7">
        <v>43342</v>
      </c>
      <c r="AA14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26" s="35" t="str">
        <f>IFERROR(
                    _xlfn.XLOOKUP(Tabela1[[#This Row],[ID]],'Base_Solicitações MP'!B:B,'Base_Solicitações MP'!R:R),
                    "Não enviada")</f>
        <v>Diligência</v>
      </c>
      <c r="AC1426" s="15" t="str">
        <f>_xlfn.CONCAT(Tabela1[[#This Row],[Município]],"/",Tabela1[[#This Row],[UF]])</f>
        <v>Avelino Lopes/PI</v>
      </c>
    </row>
    <row r="1427" spans="1:29" x14ac:dyDescent="0.25">
      <c r="A1427" s="14" t="s">
        <v>705</v>
      </c>
      <c r="B1427" s="2" t="s">
        <v>9493</v>
      </c>
      <c r="C1427" s="2" t="s">
        <v>12363</v>
      </c>
      <c r="D1427" s="3" t="s">
        <v>2546</v>
      </c>
      <c r="E1427" s="1" t="s">
        <v>2547</v>
      </c>
      <c r="F1427" s="1">
        <v>2013</v>
      </c>
      <c r="G1427" s="1">
        <v>1</v>
      </c>
      <c r="H1427" s="1" t="s">
        <v>2548</v>
      </c>
      <c r="I1427" s="1" t="s">
        <v>37</v>
      </c>
      <c r="J1427" s="1" t="s">
        <v>29</v>
      </c>
      <c r="K1427" s="1" t="str">
        <f>IF(Tabela1[[#This Row],[Situação da Obra]]="Inacabada - PC Técnica Concluída","Inacabada",Tabela1[[#This Row],[Situação da Obra]])</f>
        <v>Inacabada</v>
      </c>
      <c r="L1427" s="1" t="s">
        <v>30</v>
      </c>
      <c r="M1427" s="4">
        <v>44915</v>
      </c>
      <c r="N1427" s="5">
        <v>0.34710000000000002</v>
      </c>
      <c r="O1427" s="4">
        <v>43236</v>
      </c>
      <c r="P1427" s="1" t="s">
        <v>709</v>
      </c>
      <c r="Q1427" s="1" t="s">
        <v>710</v>
      </c>
      <c r="R1427" s="1" t="s">
        <v>32</v>
      </c>
      <c r="S1427" s="1" t="s">
        <v>716</v>
      </c>
      <c r="T1427" s="1" t="s">
        <v>712</v>
      </c>
      <c r="U1427" s="6">
        <v>505417.28</v>
      </c>
      <c r="V1427" s="6">
        <v>509917.28</v>
      </c>
      <c r="W1427" s="6">
        <v>0</v>
      </c>
      <c r="X1427" s="6">
        <v>509917.28</v>
      </c>
      <c r="Y1427" s="6">
        <v>27755.8</v>
      </c>
      <c r="Z1427" s="7">
        <v>44974</v>
      </c>
      <c r="AA14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27" s="35" t="str">
        <f>IFERROR(
                    _xlfn.XLOOKUP(Tabela1[[#This Row],[ID]],'Base_Solicitações MP'!B:B,'Base_Solicitações MP'!R:R),
                    "Não enviada")</f>
        <v>Diligência</v>
      </c>
      <c r="AC1427" s="15" t="str">
        <f>_xlfn.CONCAT(Tabela1[[#This Row],[Município]],"/",Tabela1[[#This Row],[UF]])</f>
        <v>Barra D'Alcântara/PI</v>
      </c>
    </row>
    <row r="1428" spans="1:29" x14ac:dyDescent="0.25">
      <c r="A1428" s="14" t="s">
        <v>705</v>
      </c>
      <c r="B1428" s="2" t="s">
        <v>9494</v>
      </c>
      <c r="C1428" s="2" t="s">
        <v>12364</v>
      </c>
      <c r="D1428" s="3" t="s">
        <v>2549</v>
      </c>
      <c r="E1428" s="1" t="s">
        <v>2550</v>
      </c>
      <c r="F1428" s="1">
        <v>2013</v>
      </c>
      <c r="G1428" s="1">
        <v>1</v>
      </c>
      <c r="H1428" s="1" t="s">
        <v>2551</v>
      </c>
      <c r="I1428" s="1" t="s">
        <v>37</v>
      </c>
      <c r="J1428" s="1" t="s">
        <v>29</v>
      </c>
      <c r="K1428" s="1" t="str">
        <f>IF(Tabela1[[#This Row],[Situação da Obra]]="Inacabada - PC Técnica Concluída","Inacabada",Tabela1[[#This Row],[Situação da Obra]])</f>
        <v>Inacabada</v>
      </c>
      <c r="L1428" s="1" t="s">
        <v>30</v>
      </c>
      <c r="M1428" s="4">
        <v>44915</v>
      </c>
      <c r="N1428" s="5">
        <v>0.48830000000000001</v>
      </c>
      <c r="O1428" s="4">
        <v>42571</v>
      </c>
      <c r="P1428" s="1" t="s">
        <v>709</v>
      </c>
      <c r="Q1428" s="1" t="s">
        <v>710</v>
      </c>
      <c r="R1428" s="1" t="s">
        <v>32</v>
      </c>
      <c r="S1428" s="1" t="s">
        <v>716</v>
      </c>
      <c r="T1428" s="1" t="s">
        <v>712</v>
      </c>
      <c r="U1428" s="6">
        <v>509040.67</v>
      </c>
      <c r="V1428" s="6">
        <v>509917.28</v>
      </c>
      <c r="W1428" s="6">
        <v>0</v>
      </c>
      <c r="X1428" s="6">
        <v>509917.28</v>
      </c>
      <c r="Y1428" s="6">
        <v>0</v>
      </c>
      <c r="Z1428" s="7">
        <v>42531</v>
      </c>
      <c r="AA14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28" s="35" t="str">
        <f>IFERROR(
                    _xlfn.XLOOKUP(Tabela1[[#This Row],[ID]],'Base_Solicitações MP'!B:B,'Base_Solicitações MP'!R:R),
                    "Não enviada")</f>
        <v>Aguardando Análise FNDE</v>
      </c>
      <c r="AC1428" s="15" t="str">
        <f>_xlfn.CONCAT(Tabela1[[#This Row],[Município]],"/",Tabela1[[#This Row],[UF]])</f>
        <v>Curralinhos/PI</v>
      </c>
    </row>
    <row r="1429" spans="1:29" x14ac:dyDescent="0.25">
      <c r="A1429" s="14" t="s">
        <v>705</v>
      </c>
      <c r="B1429" s="2" t="s">
        <v>9495</v>
      </c>
      <c r="C1429" s="2" t="s">
        <v>12365</v>
      </c>
      <c r="D1429" s="3" t="s">
        <v>2552</v>
      </c>
      <c r="E1429" s="1" t="s">
        <v>2553</v>
      </c>
      <c r="F1429" s="1">
        <v>2013</v>
      </c>
      <c r="G1429" s="1">
        <v>1</v>
      </c>
      <c r="H1429" s="1" t="s">
        <v>2554</v>
      </c>
      <c r="I1429" s="1" t="s">
        <v>37</v>
      </c>
      <c r="J1429" s="1" t="s">
        <v>56</v>
      </c>
      <c r="K1429" s="1" t="str">
        <f>IF(Tabela1[[#This Row],[Situação da Obra]]="Inacabada - PC Técnica Concluída","Inacabada",Tabela1[[#This Row],[Situação da Obra]])</f>
        <v>Paralisada</v>
      </c>
      <c r="L1429" s="1" t="s">
        <v>30</v>
      </c>
      <c r="M1429" s="4">
        <v>44699</v>
      </c>
      <c r="N1429" s="5">
        <v>0.63770000000000004</v>
      </c>
      <c r="O1429" s="4">
        <v>44699</v>
      </c>
      <c r="P1429" s="1" t="s">
        <v>709</v>
      </c>
      <c r="Q1429" s="1" t="s">
        <v>710</v>
      </c>
      <c r="R1429" s="1" t="s">
        <v>32</v>
      </c>
      <c r="S1429" s="1" t="s">
        <v>716</v>
      </c>
      <c r="T1429" s="1" t="s">
        <v>712</v>
      </c>
      <c r="U1429" s="6">
        <v>251417.97</v>
      </c>
      <c r="V1429" s="6">
        <v>503335.93</v>
      </c>
      <c r="W1429" s="6">
        <v>0</v>
      </c>
      <c r="X1429" s="6">
        <v>503335.93</v>
      </c>
      <c r="Y1429" s="6">
        <v>703.46</v>
      </c>
      <c r="Z1429" s="7">
        <v>45168</v>
      </c>
      <c r="AA14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29" s="35" t="str">
        <f>IFERROR(
                    _xlfn.XLOOKUP(Tabela1[[#This Row],[ID]],'Base_Solicitações MP'!B:B,'Base_Solicitações MP'!R:R),
                    "Não enviada")</f>
        <v>Diligência</v>
      </c>
      <c r="AC1429" s="15" t="str">
        <f>_xlfn.CONCAT(Tabela1[[#This Row],[Município]],"/",Tabela1[[#This Row],[UF]])</f>
        <v>Santa Filomena/PI</v>
      </c>
    </row>
    <row r="1430" spans="1:29" x14ac:dyDescent="0.25">
      <c r="A1430" s="14" t="s">
        <v>705</v>
      </c>
      <c r="B1430" s="2" t="s">
        <v>9496</v>
      </c>
      <c r="C1430" s="2" t="s">
        <v>12366</v>
      </c>
      <c r="D1430" s="3" t="s">
        <v>2555</v>
      </c>
      <c r="E1430" s="1" t="s">
        <v>2556</v>
      </c>
      <c r="F1430" s="1">
        <v>2013</v>
      </c>
      <c r="G1430" s="1">
        <v>1</v>
      </c>
      <c r="H1430" s="1" t="s">
        <v>2557</v>
      </c>
      <c r="I1430" s="1" t="s">
        <v>37</v>
      </c>
      <c r="J1430" s="1" t="s">
        <v>40</v>
      </c>
      <c r="K1430" s="1" t="str">
        <f>IF(Tabela1[[#This Row],[Situação da Obra]]="Inacabada - PC Técnica Concluída","Inacabada",Tabela1[[#This Row],[Situação da Obra]])</f>
        <v>Inacabada</v>
      </c>
      <c r="L1430" s="1" t="s">
        <v>30</v>
      </c>
      <c r="M1430" s="4">
        <v>42564</v>
      </c>
      <c r="N1430" s="5">
        <v>0.96260000000000001</v>
      </c>
      <c r="O1430" s="4">
        <v>42527</v>
      </c>
      <c r="P1430" s="1" t="s">
        <v>709</v>
      </c>
      <c r="Q1430" s="1" t="s">
        <v>710</v>
      </c>
      <c r="R1430" s="1" t="s">
        <v>32</v>
      </c>
      <c r="S1430" s="1" t="s">
        <v>716</v>
      </c>
      <c r="T1430" s="1" t="s">
        <v>712</v>
      </c>
      <c r="U1430" s="6">
        <v>507454.86</v>
      </c>
      <c r="V1430" s="6">
        <v>510000</v>
      </c>
      <c r="W1430" s="6">
        <v>0</v>
      </c>
      <c r="X1430" s="6">
        <v>510000</v>
      </c>
      <c r="Y1430" s="6">
        <v>0</v>
      </c>
      <c r="Z1430" s="7">
        <v>42473</v>
      </c>
      <c r="AA14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30" s="35" t="str">
        <f>IFERROR(
                    _xlfn.XLOOKUP(Tabela1[[#This Row],[ID]],'Base_Solicitações MP'!B:B,'Base_Solicitações MP'!R:R),
                    "Não enviada")</f>
        <v>Diligência</v>
      </c>
      <c r="AC1430" s="15" t="str">
        <f>_xlfn.CONCAT(Tabela1[[#This Row],[Município]],"/",Tabela1[[#This Row],[UF]])</f>
        <v>Valença do Piauí/PI</v>
      </c>
    </row>
    <row r="1431" spans="1:29" x14ac:dyDescent="0.25">
      <c r="A1431" s="14" t="s">
        <v>705</v>
      </c>
      <c r="B1431" s="2" t="s">
        <v>9497</v>
      </c>
      <c r="C1431" s="2" t="s">
        <v>12367</v>
      </c>
      <c r="D1431" s="3" t="s">
        <v>2558</v>
      </c>
      <c r="E1431" s="1" t="s">
        <v>2559</v>
      </c>
      <c r="F1431" s="1">
        <v>2013</v>
      </c>
      <c r="G1431" s="1">
        <v>2</v>
      </c>
      <c r="H1431" s="1" t="s">
        <v>2560</v>
      </c>
      <c r="I1431" s="1" t="s">
        <v>55</v>
      </c>
      <c r="J1431" s="1" t="s">
        <v>40</v>
      </c>
      <c r="K1431" s="1" t="str">
        <f>IF(Tabela1[[#This Row],[Situação da Obra]]="Inacabada - PC Técnica Concluída","Inacabada",Tabela1[[#This Row],[Situação da Obra]])</f>
        <v>Inacabada</v>
      </c>
      <c r="L1431" s="1" t="s">
        <v>30</v>
      </c>
      <c r="M1431" s="4">
        <v>43326</v>
      </c>
      <c r="N1431" s="5">
        <v>0.84709999999999996</v>
      </c>
      <c r="O1431" s="4">
        <v>43311</v>
      </c>
      <c r="P1431" s="1" t="s">
        <v>709</v>
      </c>
      <c r="Q1431" s="1" t="s">
        <v>710</v>
      </c>
      <c r="R1431" s="1" t="s">
        <v>32</v>
      </c>
      <c r="S1431" s="1" t="s">
        <v>716</v>
      </c>
      <c r="T1431" s="1" t="s">
        <v>712</v>
      </c>
      <c r="U1431" s="6">
        <v>485769.6</v>
      </c>
      <c r="V1431" s="6">
        <v>509997</v>
      </c>
      <c r="W1431" s="6">
        <v>0</v>
      </c>
      <c r="X1431" s="6">
        <v>509997</v>
      </c>
      <c r="Y1431" s="6">
        <v>40452.839999999997</v>
      </c>
      <c r="Z1431" s="7">
        <v>44899</v>
      </c>
      <c r="AA14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31" s="35" t="str">
        <f>IFERROR(
                    _xlfn.XLOOKUP(Tabela1[[#This Row],[ID]],'Base_Solicitações MP'!B:B,'Base_Solicitações MP'!R:R),
                    "Não enviada")</f>
        <v>Diligência</v>
      </c>
      <c r="AC1431" s="15" t="str">
        <f>_xlfn.CONCAT(Tabela1[[#This Row],[Município]],"/",Tabela1[[#This Row],[UF]])</f>
        <v>Jaboticabal/SP</v>
      </c>
    </row>
    <row r="1432" spans="1:29" x14ac:dyDescent="0.25">
      <c r="A1432" s="14" t="s">
        <v>705</v>
      </c>
      <c r="B1432" s="2" t="s">
        <v>9498</v>
      </c>
      <c r="C1432" s="2" t="s">
        <v>12368</v>
      </c>
      <c r="D1432" s="3" t="s">
        <v>2561</v>
      </c>
      <c r="E1432" s="1" t="s">
        <v>2562</v>
      </c>
      <c r="F1432" s="1">
        <v>2013</v>
      </c>
      <c r="G1432" s="1">
        <v>1</v>
      </c>
      <c r="H1432" s="1" t="s">
        <v>2563</v>
      </c>
      <c r="I1432" s="1" t="s">
        <v>82</v>
      </c>
      <c r="J1432" s="1" t="s">
        <v>29</v>
      </c>
      <c r="K1432" s="1" t="str">
        <f>IF(Tabela1[[#This Row],[Situação da Obra]]="Inacabada - PC Técnica Concluída","Inacabada",Tabela1[[#This Row],[Situação da Obra]])</f>
        <v>Inacabada</v>
      </c>
      <c r="L1432" s="1" t="s">
        <v>30</v>
      </c>
      <c r="M1432" s="4">
        <v>44915</v>
      </c>
      <c r="N1432" s="5">
        <v>0.55300000000000005</v>
      </c>
      <c r="O1432" s="4">
        <v>43278</v>
      </c>
      <c r="P1432" s="1" t="s">
        <v>31</v>
      </c>
      <c r="Q1432" s="1" t="s">
        <v>710</v>
      </c>
      <c r="R1432" s="1" t="s">
        <v>32</v>
      </c>
      <c r="S1432" s="1" t="s">
        <v>353</v>
      </c>
      <c r="T1432" s="1" t="s">
        <v>34</v>
      </c>
      <c r="U1432" s="6">
        <v>1612887</v>
      </c>
      <c r="V1432" s="6">
        <v>1612887</v>
      </c>
      <c r="W1432" s="6">
        <v>0</v>
      </c>
      <c r="X1432" s="6">
        <v>1612887</v>
      </c>
      <c r="Y1432" s="6">
        <v>0</v>
      </c>
      <c r="Z1432" s="7">
        <v>43277</v>
      </c>
      <c r="AA14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32" s="35" t="str">
        <f>IFERROR(
                    _xlfn.XLOOKUP(Tabela1[[#This Row],[ID]],'Base_Solicitações MP'!B:B,'Base_Solicitações MP'!R:R),
                    "Não enviada")</f>
        <v>Diligência</v>
      </c>
      <c r="AC1432" s="15" t="str">
        <f>_xlfn.CONCAT(Tabela1[[#This Row],[Município]],"/",Tabela1[[#This Row],[UF]])</f>
        <v>Novo Triunfo/BA</v>
      </c>
    </row>
    <row r="1433" spans="1:29" x14ac:dyDescent="0.25">
      <c r="A1433" s="14" t="s">
        <v>705</v>
      </c>
      <c r="B1433" s="2" t="s">
        <v>7925</v>
      </c>
      <c r="C1433" s="2" t="s">
        <v>12369</v>
      </c>
      <c r="D1433" s="3" t="s">
        <v>2564</v>
      </c>
      <c r="E1433" s="1" t="s">
        <v>2565</v>
      </c>
      <c r="F1433" s="1">
        <v>2013</v>
      </c>
      <c r="G1433" s="1">
        <v>1</v>
      </c>
      <c r="H1433" s="1" t="s">
        <v>2566</v>
      </c>
      <c r="I1433" s="1" t="s">
        <v>44</v>
      </c>
      <c r="J1433" s="1" t="s">
        <v>29</v>
      </c>
      <c r="K1433" s="1" t="str">
        <f>IF(Tabela1[[#This Row],[Situação da Obra]]="Inacabada - PC Técnica Concluída","Inacabada",Tabela1[[#This Row],[Situação da Obra]])</f>
        <v>Inacabada</v>
      </c>
      <c r="L1433" s="1" t="s">
        <v>30</v>
      </c>
      <c r="M1433" s="4">
        <v>45019</v>
      </c>
      <c r="N1433" s="5">
        <v>0.1346</v>
      </c>
      <c r="O1433" s="4">
        <v>43409</v>
      </c>
      <c r="P1433" s="1" t="s">
        <v>31</v>
      </c>
      <c r="Q1433" s="1" t="s">
        <v>710</v>
      </c>
      <c r="R1433" s="1" t="s">
        <v>32</v>
      </c>
      <c r="S1433" s="1" t="s">
        <v>353</v>
      </c>
      <c r="T1433" s="1" t="s">
        <v>34</v>
      </c>
      <c r="U1433" s="6">
        <v>1555245</v>
      </c>
      <c r="V1433" s="6">
        <v>1628853.8</v>
      </c>
      <c r="W1433" s="6">
        <v>0</v>
      </c>
      <c r="X1433" s="6">
        <v>1628853.8</v>
      </c>
      <c r="Y1433" s="6">
        <v>0</v>
      </c>
      <c r="Z1433" s="7">
        <v>43429</v>
      </c>
      <c r="AA14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33" s="35" t="str">
        <f>IFERROR(
                    _xlfn.XLOOKUP(Tabela1[[#This Row],[ID]],'Base_Solicitações MP'!B:B,'Base_Solicitações MP'!R:R),
                    "Não enviada")</f>
        <v>Diligência</v>
      </c>
      <c r="AC1433" s="15" t="str">
        <f>_xlfn.CONCAT(Tabela1[[#This Row],[Município]],"/",Tabela1[[#This Row],[UF]])</f>
        <v>Paraibano/MA</v>
      </c>
    </row>
    <row r="1434" spans="1:29" x14ac:dyDescent="0.25">
      <c r="A1434" s="14" t="s">
        <v>705</v>
      </c>
      <c r="B1434" s="2" t="s">
        <v>9499</v>
      </c>
      <c r="C1434" s="2" t="s">
        <v>12370</v>
      </c>
      <c r="D1434" s="3" t="s">
        <v>2567</v>
      </c>
      <c r="E1434" s="1" t="s">
        <v>2568</v>
      </c>
      <c r="F1434" s="1">
        <v>2013</v>
      </c>
      <c r="G1434" s="1">
        <v>2</v>
      </c>
      <c r="H1434" s="1" t="s">
        <v>2569</v>
      </c>
      <c r="I1434" s="1" t="s">
        <v>99</v>
      </c>
      <c r="J1434" s="1" t="s">
        <v>29</v>
      </c>
      <c r="K1434" s="1" t="str">
        <f>IF(Tabela1[[#This Row],[Situação da Obra]]="Inacabada - PC Técnica Concluída","Inacabada",Tabela1[[#This Row],[Situação da Obra]])</f>
        <v>Inacabada</v>
      </c>
      <c r="L1434" s="1" t="s">
        <v>30</v>
      </c>
      <c r="M1434" s="4">
        <v>44915</v>
      </c>
      <c r="N1434" s="5">
        <v>0.67849999999999999</v>
      </c>
      <c r="O1434" s="4">
        <v>44690</v>
      </c>
      <c r="P1434" s="1" t="s">
        <v>31</v>
      </c>
      <c r="Q1434" s="1" t="s">
        <v>710</v>
      </c>
      <c r="R1434" s="1" t="s">
        <v>32</v>
      </c>
      <c r="S1434" s="1" t="s">
        <v>739</v>
      </c>
      <c r="T1434" s="1" t="s">
        <v>34</v>
      </c>
      <c r="U1434" s="6">
        <v>1329639.05</v>
      </c>
      <c r="V1434" s="6">
        <v>1196771.3899999999</v>
      </c>
      <c r="W1434" s="6">
        <v>0</v>
      </c>
      <c r="X1434" s="6">
        <v>1196771.3899999999</v>
      </c>
      <c r="Y1434" s="6">
        <v>615919.98</v>
      </c>
      <c r="Z1434" s="7">
        <v>44678</v>
      </c>
      <c r="AA14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34" s="35" t="str">
        <f>IFERROR(
                    _xlfn.XLOOKUP(Tabela1[[#This Row],[ID]],'Base_Solicitações MP'!B:B,'Base_Solicitações MP'!R:R),
                    "Não enviada")</f>
        <v>Aguardando Análise FNDE</v>
      </c>
      <c r="AC1434" s="15" t="str">
        <f>_xlfn.CONCAT(Tabela1[[#This Row],[Município]],"/",Tabela1[[#This Row],[UF]])</f>
        <v>Rosário do Sul/RS</v>
      </c>
    </row>
    <row r="1435" spans="1:29" x14ac:dyDescent="0.25">
      <c r="A1435" s="14" t="s">
        <v>705</v>
      </c>
      <c r="B1435" s="2" t="s">
        <v>9500</v>
      </c>
      <c r="C1435" s="2" t="s">
        <v>12371</v>
      </c>
      <c r="D1435" s="3" t="s">
        <v>2570</v>
      </c>
      <c r="E1435" s="1" t="s">
        <v>2571</v>
      </c>
      <c r="F1435" s="1">
        <v>2013</v>
      </c>
      <c r="G1435" s="1">
        <v>1</v>
      </c>
      <c r="H1435" s="1" t="s">
        <v>2572</v>
      </c>
      <c r="I1435" s="1" t="s">
        <v>99</v>
      </c>
      <c r="J1435" s="1" t="s">
        <v>56</v>
      </c>
      <c r="K1435" s="1" t="str">
        <f>IF(Tabela1[[#This Row],[Situação da Obra]]="Inacabada - PC Técnica Concluída","Inacabada",Tabela1[[#This Row],[Situação da Obra]])</f>
        <v>Paralisada</v>
      </c>
      <c r="L1435" s="1" t="s">
        <v>30</v>
      </c>
      <c r="M1435" s="4">
        <v>44382</v>
      </c>
      <c r="N1435" s="5">
        <v>0.42230000000000001</v>
      </c>
      <c r="O1435" s="4">
        <v>44382</v>
      </c>
      <c r="P1435" s="1" t="s">
        <v>31</v>
      </c>
      <c r="Q1435" s="1" t="s">
        <v>710</v>
      </c>
      <c r="R1435" s="1" t="s">
        <v>32</v>
      </c>
      <c r="S1435" s="1" t="s">
        <v>57</v>
      </c>
      <c r="T1435" s="1" t="s">
        <v>34</v>
      </c>
      <c r="U1435" s="6">
        <v>1279630.0900000001</v>
      </c>
      <c r="V1435" s="6">
        <v>1802473.77</v>
      </c>
      <c r="W1435" s="6">
        <v>0</v>
      </c>
      <c r="X1435" s="6">
        <v>1802473.77</v>
      </c>
      <c r="Y1435" s="6">
        <v>145.41999999999999</v>
      </c>
      <c r="Z1435" s="7">
        <v>45074</v>
      </c>
      <c r="AA14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35" s="35" t="str">
        <f>IFERROR(
                    _xlfn.XLOOKUP(Tabela1[[#This Row],[ID]],'Base_Solicitações MP'!B:B,'Base_Solicitações MP'!R:R),
                    "Não enviada")</f>
        <v>Diligência</v>
      </c>
      <c r="AC1435" s="15" t="str">
        <f>_xlfn.CONCAT(Tabela1[[#This Row],[Município]],"/",Tabela1[[#This Row],[UF]])</f>
        <v>Cruz Alta/RS</v>
      </c>
    </row>
    <row r="1436" spans="1:29" x14ac:dyDescent="0.25">
      <c r="A1436" s="14" t="s">
        <v>705</v>
      </c>
      <c r="B1436" s="2" t="s">
        <v>9501</v>
      </c>
      <c r="C1436" s="2" t="s">
        <v>12372</v>
      </c>
      <c r="D1436" s="3" t="s">
        <v>2573</v>
      </c>
      <c r="E1436" s="1" t="s">
        <v>2574</v>
      </c>
      <c r="F1436" s="1">
        <v>2013</v>
      </c>
      <c r="G1436" s="1">
        <v>1</v>
      </c>
      <c r="H1436" s="1" t="s">
        <v>2575</v>
      </c>
      <c r="I1436" s="1" t="s">
        <v>82</v>
      </c>
      <c r="J1436" s="1" t="s">
        <v>29</v>
      </c>
      <c r="K1436" s="1" t="str">
        <f>IF(Tabela1[[#This Row],[Situação da Obra]]="Inacabada - PC Técnica Concluída","Inacabada",Tabela1[[#This Row],[Situação da Obra]])</f>
        <v>Inacabada</v>
      </c>
      <c r="L1436" s="1" t="s">
        <v>30</v>
      </c>
      <c r="M1436" s="4">
        <v>44979</v>
      </c>
      <c r="N1436" s="5">
        <v>0.53680000000000005</v>
      </c>
      <c r="O1436" s="4">
        <v>43889</v>
      </c>
      <c r="P1436" s="1" t="s">
        <v>709</v>
      </c>
      <c r="Q1436" s="1" t="s">
        <v>710</v>
      </c>
      <c r="R1436" s="1" t="s">
        <v>32</v>
      </c>
      <c r="S1436" s="1" t="s">
        <v>716</v>
      </c>
      <c r="T1436" s="1" t="s">
        <v>712</v>
      </c>
      <c r="U1436" s="6">
        <v>256590.04</v>
      </c>
      <c r="V1436" s="6">
        <v>509809.21</v>
      </c>
      <c r="W1436" s="6">
        <v>0</v>
      </c>
      <c r="X1436" s="6">
        <v>509809.21</v>
      </c>
      <c r="Y1436" s="6">
        <v>4356.34</v>
      </c>
      <c r="Z1436" s="7">
        <v>43809</v>
      </c>
      <c r="AA14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36" s="35" t="str">
        <f>IFERROR(
                    _xlfn.XLOOKUP(Tabela1[[#This Row],[ID]],'Base_Solicitações MP'!B:B,'Base_Solicitações MP'!R:R),
                    "Não enviada")</f>
        <v>Diligência</v>
      </c>
      <c r="AC1436" s="15" t="str">
        <f>_xlfn.CONCAT(Tabela1[[#This Row],[Município]],"/",Tabela1[[#This Row],[UF]])</f>
        <v>Uauá/BA</v>
      </c>
    </row>
    <row r="1437" spans="1:29" x14ac:dyDescent="0.25">
      <c r="A1437" s="14" t="s">
        <v>705</v>
      </c>
      <c r="B1437" s="2" t="s">
        <v>9502</v>
      </c>
      <c r="C1437" s="2" t="s">
        <v>12373</v>
      </c>
      <c r="D1437" s="3" t="s">
        <v>2576</v>
      </c>
      <c r="E1437" s="1" t="s">
        <v>2577</v>
      </c>
      <c r="F1437" s="1">
        <v>2013</v>
      </c>
      <c r="G1437" s="1">
        <v>1</v>
      </c>
      <c r="H1437" s="1" t="s">
        <v>2578</v>
      </c>
      <c r="I1437" s="1" t="s">
        <v>28</v>
      </c>
      <c r="J1437" s="1" t="s">
        <v>29</v>
      </c>
      <c r="K1437" s="1" t="str">
        <f>IF(Tabela1[[#This Row],[Situação da Obra]]="Inacabada - PC Técnica Concluída","Inacabada",Tabela1[[#This Row],[Situação da Obra]])</f>
        <v>Inacabada</v>
      </c>
      <c r="L1437" s="1" t="s">
        <v>30</v>
      </c>
      <c r="M1437" s="4">
        <v>44915</v>
      </c>
      <c r="N1437" s="5">
        <v>0.71889999999999998</v>
      </c>
      <c r="O1437" s="4"/>
      <c r="P1437" s="1" t="s">
        <v>709</v>
      </c>
      <c r="Q1437" s="1" t="s">
        <v>710</v>
      </c>
      <c r="R1437" s="1" t="s">
        <v>32</v>
      </c>
      <c r="S1437" s="1" t="s">
        <v>716</v>
      </c>
      <c r="T1437" s="1" t="s">
        <v>712</v>
      </c>
      <c r="U1437" s="6" t="s">
        <v>41</v>
      </c>
      <c r="V1437" s="6">
        <v>509567.32</v>
      </c>
      <c r="W1437" s="6">
        <v>0</v>
      </c>
      <c r="X1437" s="6">
        <v>509567.32</v>
      </c>
      <c r="Y1437" s="6" t="s">
        <v>41</v>
      </c>
      <c r="Z1437" s="7">
        <v>43473</v>
      </c>
      <c r="AA14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37" s="35" t="str">
        <f>IFERROR(
                    _xlfn.XLOOKUP(Tabela1[[#This Row],[ID]],'Base_Solicitações MP'!B:B,'Base_Solicitações MP'!R:R),
                    "Não enviada")</f>
        <v>Diligência</v>
      </c>
      <c r="AC1437" s="15" t="str">
        <f>_xlfn.CONCAT(Tabela1[[#This Row],[Município]],"/",Tabela1[[#This Row],[UF]])</f>
        <v>General Sampaio/CE</v>
      </c>
    </row>
    <row r="1438" spans="1:29" x14ac:dyDescent="0.25">
      <c r="A1438" s="14" t="s">
        <v>705</v>
      </c>
      <c r="B1438" s="2" t="s">
        <v>9503</v>
      </c>
      <c r="C1438" s="2" t="s">
        <v>12374</v>
      </c>
      <c r="D1438" s="3" t="s">
        <v>2579</v>
      </c>
      <c r="E1438" s="1" t="s">
        <v>2580</v>
      </c>
      <c r="F1438" s="1">
        <v>2013</v>
      </c>
      <c r="G1438" s="1">
        <v>1</v>
      </c>
      <c r="H1438" s="1" t="s">
        <v>2581</v>
      </c>
      <c r="I1438" s="1" t="s">
        <v>60</v>
      </c>
      <c r="J1438" s="1" t="s">
        <v>29</v>
      </c>
      <c r="K1438" s="1" t="str">
        <f>IF(Tabela1[[#This Row],[Situação da Obra]]="Inacabada - PC Técnica Concluída","Inacabada",Tabela1[[#This Row],[Situação da Obra]])</f>
        <v>Inacabada</v>
      </c>
      <c r="L1438" s="1" t="s">
        <v>30</v>
      </c>
      <c r="M1438" s="4">
        <v>44915</v>
      </c>
      <c r="N1438" s="5">
        <v>0.65549999999999997</v>
      </c>
      <c r="O1438" s="4">
        <v>43705</v>
      </c>
      <c r="P1438" s="1" t="s">
        <v>709</v>
      </c>
      <c r="Q1438" s="1" t="s">
        <v>710</v>
      </c>
      <c r="R1438" s="1" t="s">
        <v>32</v>
      </c>
      <c r="S1438" s="1" t="s">
        <v>716</v>
      </c>
      <c r="T1438" s="1" t="s">
        <v>712</v>
      </c>
      <c r="U1438" s="6">
        <v>510000</v>
      </c>
      <c r="V1438" s="6">
        <v>510000</v>
      </c>
      <c r="W1438" s="6">
        <v>0</v>
      </c>
      <c r="X1438" s="6">
        <v>510000</v>
      </c>
      <c r="Y1438" s="6">
        <v>12925.25</v>
      </c>
      <c r="Z1438" s="7">
        <v>44527</v>
      </c>
      <c r="AA14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38" s="35" t="str">
        <f>IFERROR(
                    _xlfn.XLOOKUP(Tabela1[[#This Row],[ID]],'Base_Solicitações MP'!B:B,'Base_Solicitações MP'!R:R),
                    "Não enviada")</f>
        <v>Em Cadastramento</v>
      </c>
      <c r="AC1438" s="15" t="str">
        <f>_xlfn.CONCAT(Tabela1[[#This Row],[Município]],"/",Tabela1[[#This Row],[UF]])</f>
        <v>Peçanha/MG</v>
      </c>
    </row>
    <row r="1439" spans="1:29" x14ac:dyDescent="0.25">
      <c r="A1439" s="14" t="s">
        <v>705</v>
      </c>
      <c r="B1439" s="2" t="s">
        <v>9504</v>
      </c>
      <c r="C1439" s="2" t="s">
        <v>12375</v>
      </c>
      <c r="D1439" s="3" t="s">
        <v>2582</v>
      </c>
      <c r="E1439" s="1" t="s">
        <v>2583</v>
      </c>
      <c r="F1439" s="1">
        <v>2013</v>
      </c>
      <c r="G1439" s="1">
        <v>1</v>
      </c>
      <c r="H1439" s="1" t="s">
        <v>582</v>
      </c>
      <c r="I1439" s="1" t="s">
        <v>37</v>
      </c>
      <c r="J1439" s="1" t="s">
        <v>56</v>
      </c>
      <c r="K1439" s="1" t="str">
        <f>IF(Tabela1[[#This Row],[Situação da Obra]]="Inacabada - PC Técnica Concluída","Inacabada",Tabela1[[#This Row],[Situação da Obra]])</f>
        <v>Paralisada</v>
      </c>
      <c r="L1439" s="1" t="s">
        <v>30</v>
      </c>
      <c r="M1439" s="4">
        <v>44868</v>
      </c>
      <c r="N1439" s="5">
        <v>0.73009999999999997</v>
      </c>
      <c r="O1439" s="4">
        <v>44868</v>
      </c>
      <c r="P1439" s="1" t="s">
        <v>709</v>
      </c>
      <c r="Q1439" s="1" t="s">
        <v>710</v>
      </c>
      <c r="R1439" s="1" t="s">
        <v>32</v>
      </c>
      <c r="S1439" s="1" t="s">
        <v>716</v>
      </c>
      <c r="T1439" s="1" t="s">
        <v>712</v>
      </c>
      <c r="U1439" s="6">
        <v>373964.08</v>
      </c>
      <c r="V1439" s="6">
        <v>510000</v>
      </c>
      <c r="W1439" s="6">
        <v>0</v>
      </c>
      <c r="X1439" s="6">
        <v>510000</v>
      </c>
      <c r="Y1439" s="6">
        <v>7532.79</v>
      </c>
      <c r="Z1439" s="7">
        <v>45138</v>
      </c>
      <c r="AA14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39" s="35" t="str">
        <f>IFERROR(
                    _xlfn.XLOOKUP(Tabela1[[#This Row],[ID]],'Base_Solicitações MP'!B:B,'Base_Solicitações MP'!R:R),
                    "Não enviada")</f>
        <v>Em Cadastramento</v>
      </c>
      <c r="AC1439" s="15" t="str">
        <f>_xlfn.CONCAT(Tabela1[[#This Row],[Município]],"/",Tabela1[[#This Row],[UF]])</f>
        <v>Campinas do Piauí/PI</v>
      </c>
    </row>
    <row r="1440" spans="1:29" x14ac:dyDescent="0.25">
      <c r="A1440" s="14" t="s">
        <v>705</v>
      </c>
      <c r="B1440" s="2" t="s">
        <v>9505</v>
      </c>
      <c r="C1440" s="2" t="s">
        <v>12376</v>
      </c>
      <c r="D1440" s="3" t="s">
        <v>2584</v>
      </c>
      <c r="E1440" s="1" t="s">
        <v>2585</v>
      </c>
      <c r="F1440" s="1">
        <v>2013</v>
      </c>
      <c r="G1440" s="1">
        <v>1</v>
      </c>
      <c r="H1440" s="1" t="s">
        <v>2586</v>
      </c>
      <c r="I1440" s="1" t="s">
        <v>37</v>
      </c>
      <c r="J1440" s="1" t="s">
        <v>40</v>
      </c>
      <c r="K1440" s="1" t="str">
        <f>IF(Tabela1[[#This Row],[Situação da Obra]]="Inacabada - PC Técnica Concluída","Inacabada",Tabela1[[#This Row],[Situação da Obra]])</f>
        <v>Inacabada</v>
      </c>
      <c r="L1440" s="1" t="s">
        <v>30</v>
      </c>
      <c r="M1440" s="4">
        <v>44783</v>
      </c>
      <c r="N1440" s="5">
        <v>0.1135</v>
      </c>
      <c r="O1440" s="4"/>
      <c r="P1440" s="1" t="s">
        <v>709</v>
      </c>
      <c r="Q1440" s="1" t="s">
        <v>710</v>
      </c>
      <c r="R1440" s="1" t="s">
        <v>32</v>
      </c>
      <c r="S1440" s="1" t="s">
        <v>716</v>
      </c>
      <c r="T1440" s="1" t="s">
        <v>712</v>
      </c>
      <c r="U1440" s="6" t="s">
        <v>41</v>
      </c>
      <c r="V1440" s="6">
        <v>509890.08</v>
      </c>
      <c r="W1440" s="6">
        <v>0</v>
      </c>
      <c r="X1440" s="6">
        <v>509890.08</v>
      </c>
      <c r="Y1440" s="6" t="s">
        <v>41</v>
      </c>
      <c r="Z1440" s="7">
        <v>44739</v>
      </c>
      <c r="AA14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40" s="35" t="str">
        <f>IFERROR(
                    _xlfn.XLOOKUP(Tabela1[[#This Row],[ID]],'Base_Solicitações MP'!B:B,'Base_Solicitações MP'!R:R),
                    "Não enviada")</f>
        <v>Diligência</v>
      </c>
      <c r="AC1440" s="15" t="str">
        <f>_xlfn.CONCAT(Tabela1[[#This Row],[Município]],"/",Tabela1[[#This Row],[UF]])</f>
        <v>São João da Serra/PI</v>
      </c>
    </row>
    <row r="1441" spans="1:29" x14ac:dyDescent="0.25">
      <c r="A1441" s="14" t="s">
        <v>705</v>
      </c>
      <c r="B1441" s="2" t="s">
        <v>9506</v>
      </c>
      <c r="C1441" s="2" t="s">
        <v>12377</v>
      </c>
      <c r="D1441" s="3" t="s">
        <v>2587</v>
      </c>
      <c r="E1441" s="1" t="s">
        <v>2588</v>
      </c>
      <c r="F1441" s="1">
        <v>2013</v>
      </c>
      <c r="G1441" s="1">
        <v>2</v>
      </c>
      <c r="H1441" s="1" t="s">
        <v>1996</v>
      </c>
      <c r="I1441" s="1" t="s">
        <v>37</v>
      </c>
      <c r="J1441" s="1" t="s">
        <v>29</v>
      </c>
      <c r="K1441" s="1" t="str">
        <f>IF(Tabela1[[#This Row],[Situação da Obra]]="Inacabada - PC Técnica Concluída","Inacabada",Tabela1[[#This Row],[Situação da Obra]])</f>
        <v>Inacabada</v>
      </c>
      <c r="L1441" s="1" t="s">
        <v>30</v>
      </c>
      <c r="M1441" s="4">
        <v>44915</v>
      </c>
      <c r="N1441" s="5">
        <v>0.41399999999999998</v>
      </c>
      <c r="O1441" s="4">
        <v>43184</v>
      </c>
      <c r="P1441" s="1" t="s">
        <v>709</v>
      </c>
      <c r="Q1441" s="1" t="s">
        <v>710</v>
      </c>
      <c r="R1441" s="1" t="s">
        <v>32</v>
      </c>
      <c r="S1441" s="1" t="s">
        <v>716</v>
      </c>
      <c r="T1441" s="1" t="s">
        <v>712</v>
      </c>
      <c r="U1441" s="6">
        <v>506890.49</v>
      </c>
      <c r="V1441" s="6">
        <v>509890.08</v>
      </c>
      <c r="W1441" s="6">
        <v>0</v>
      </c>
      <c r="X1441" s="6">
        <v>509890.08</v>
      </c>
      <c r="Y1441" s="6">
        <v>0</v>
      </c>
      <c r="Z1441" s="7">
        <v>43038</v>
      </c>
      <c r="AA14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41" s="35" t="str">
        <f>IFERROR(
                    _xlfn.XLOOKUP(Tabela1[[#This Row],[ID]],'Base_Solicitações MP'!B:B,'Base_Solicitações MP'!R:R),
                    "Não enviada")</f>
        <v>Não enviada</v>
      </c>
      <c r="AC1441" s="15" t="str">
        <f>_xlfn.CONCAT(Tabela1[[#This Row],[Município]],"/",Tabela1[[#This Row],[UF]])</f>
        <v>São Raimundo Nonato/PI</v>
      </c>
    </row>
    <row r="1442" spans="1:29" x14ac:dyDescent="0.25">
      <c r="A1442" s="14" t="s">
        <v>705</v>
      </c>
      <c r="B1442" s="2" t="s">
        <v>9507</v>
      </c>
      <c r="C1442" s="2" t="s">
        <v>12378</v>
      </c>
      <c r="D1442" s="3" t="s">
        <v>2587</v>
      </c>
      <c r="E1442" s="1" t="s">
        <v>2588</v>
      </c>
      <c r="F1442" s="1">
        <v>2013</v>
      </c>
      <c r="G1442" s="1">
        <v>2</v>
      </c>
      <c r="H1442" s="1" t="s">
        <v>1996</v>
      </c>
      <c r="I1442" s="1" t="s">
        <v>37</v>
      </c>
      <c r="J1442" s="1" t="s">
        <v>29</v>
      </c>
      <c r="K1442" s="1" t="str">
        <f>IF(Tabela1[[#This Row],[Situação da Obra]]="Inacabada - PC Técnica Concluída","Inacabada",Tabela1[[#This Row],[Situação da Obra]])</f>
        <v>Inacabada</v>
      </c>
      <c r="L1442" s="1" t="s">
        <v>30</v>
      </c>
      <c r="M1442" s="4">
        <v>44915</v>
      </c>
      <c r="N1442" s="5">
        <v>0.24640000000000001</v>
      </c>
      <c r="O1442" s="4">
        <v>43184</v>
      </c>
      <c r="P1442" s="1" t="s">
        <v>709</v>
      </c>
      <c r="Q1442" s="1" t="s">
        <v>710</v>
      </c>
      <c r="R1442" s="1" t="s">
        <v>32</v>
      </c>
      <c r="S1442" s="1" t="s">
        <v>716</v>
      </c>
      <c r="T1442" s="1" t="s">
        <v>712</v>
      </c>
      <c r="U1442" s="6">
        <v>506890.49</v>
      </c>
      <c r="V1442" s="6">
        <v>509890.08</v>
      </c>
      <c r="W1442" s="6">
        <v>0</v>
      </c>
      <c r="X1442" s="6">
        <v>509890.08</v>
      </c>
      <c r="Y1442" s="6">
        <v>0</v>
      </c>
      <c r="Z1442" s="7">
        <v>43038</v>
      </c>
      <c r="AA14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42" s="35" t="str">
        <f>IFERROR(
                    _xlfn.XLOOKUP(Tabela1[[#This Row],[ID]],'Base_Solicitações MP'!B:B,'Base_Solicitações MP'!R:R),
                    "Não enviada")</f>
        <v>Não enviada</v>
      </c>
      <c r="AC1442" s="15" t="str">
        <f>_xlfn.CONCAT(Tabela1[[#This Row],[Município]],"/",Tabela1[[#This Row],[UF]])</f>
        <v>São Raimundo Nonato/PI</v>
      </c>
    </row>
    <row r="1443" spans="1:29" x14ac:dyDescent="0.25">
      <c r="A1443" s="14" t="s">
        <v>705</v>
      </c>
      <c r="B1443" s="2" t="s">
        <v>9508</v>
      </c>
      <c r="C1443" s="2" t="s">
        <v>12379</v>
      </c>
      <c r="D1443" s="3" t="s">
        <v>2589</v>
      </c>
      <c r="E1443" s="1" t="s">
        <v>2590</v>
      </c>
      <c r="F1443" s="1">
        <v>2013</v>
      </c>
      <c r="G1443" s="1">
        <v>1</v>
      </c>
      <c r="H1443" s="1" t="s">
        <v>2591</v>
      </c>
      <c r="I1443" s="1" t="s">
        <v>55</v>
      </c>
      <c r="J1443" s="1" t="s">
        <v>56</v>
      </c>
      <c r="K1443" s="1" t="str">
        <f>IF(Tabela1[[#This Row],[Situação da Obra]]="Inacabada - PC Técnica Concluída","Inacabada",Tabela1[[#This Row],[Situação da Obra]])</f>
        <v>Paralisada</v>
      </c>
      <c r="L1443" s="1" t="s">
        <v>30</v>
      </c>
      <c r="M1443" s="4">
        <v>44853</v>
      </c>
      <c r="N1443" s="5">
        <v>0.86750000000000005</v>
      </c>
      <c r="O1443" s="4">
        <v>44858</v>
      </c>
      <c r="P1443" s="1" t="s">
        <v>709</v>
      </c>
      <c r="Q1443" s="1" t="s">
        <v>710</v>
      </c>
      <c r="R1443" s="1" t="s">
        <v>32</v>
      </c>
      <c r="S1443" s="1" t="s">
        <v>716</v>
      </c>
      <c r="T1443" s="1" t="s">
        <v>712</v>
      </c>
      <c r="U1443" s="6">
        <v>668690.07999999996</v>
      </c>
      <c r="V1443" s="6">
        <v>501832.2</v>
      </c>
      <c r="W1443" s="6">
        <v>0</v>
      </c>
      <c r="X1443" s="6">
        <v>501832.2</v>
      </c>
      <c r="Y1443" s="6">
        <v>1180.1199999999999</v>
      </c>
      <c r="Z1443" s="7">
        <v>45169</v>
      </c>
      <c r="AA14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43" s="35" t="str">
        <f>IFERROR(
                    _xlfn.XLOOKUP(Tabela1[[#This Row],[ID]],'Base_Solicitações MP'!B:B,'Base_Solicitações MP'!R:R),
                    "Não enviada")</f>
        <v>Diligência</v>
      </c>
      <c r="AC1443" s="15" t="str">
        <f>_xlfn.CONCAT(Tabela1[[#This Row],[Município]],"/",Tabela1[[#This Row],[UF]])</f>
        <v>Rio das Pedras/SP</v>
      </c>
    </row>
    <row r="1444" spans="1:29" x14ac:dyDescent="0.25">
      <c r="A1444" s="14" t="s">
        <v>705</v>
      </c>
      <c r="B1444" s="2" t="s">
        <v>9509</v>
      </c>
      <c r="C1444" s="2" t="s">
        <v>12380</v>
      </c>
      <c r="D1444" s="3" t="s">
        <v>2592</v>
      </c>
      <c r="E1444" s="1" t="s">
        <v>2593</v>
      </c>
      <c r="F1444" s="1">
        <v>2013</v>
      </c>
      <c r="G1444" s="1">
        <v>1</v>
      </c>
      <c r="H1444" s="1" t="s">
        <v>2594</v>
      </c>
      <c r="I1444" s="1" t="s">
        <v>82</v>
      </c>
      <c r="J1444" s="1" t="s">
        <v>29</v>
      </c>
      <c r="K1444" s="1" t="str">
        <f>IF(Tabela1[[#This Row],[Situação da Obra]]="Inacabada - PC Técnica Concluída","Inacabada",Tabela1[[#This Row],[Situação da Obra]])</f>
        <v>Inacabada</v>
      </c>
      <c r="L1444" s="1" t="s">
        <v>30</v>
      </c>
      <c r="M1444" s="4">
        <v>44915</v>
      </c>
      <c r="N1444" s="5">
        <v>0.2392</v>
      </c>
      <c r="O1444" s="4"/>
      <c r="P1444" s="1" t="s">
        <v>31</v>
      </c>
      <c r="Q1444" s="1" t="s">
        <v>710</v>
      </c>
      <c r="R1444" s="1" t="s">
        <v>32</v>
      </c>
      <c r="S1444" s="1" t="s">
        <v>860</v>
      </c>
      <c r="T1444" s="1" t="s">
        <v>34</v>
      </c>
      <c r="U1444" s="6">
        <v>947049.75</v>
      </c>
      <c r="V1444" s="6">
        <v>887195</v>
      </c>
      <c r="W1444" s="6">
        <v>0</v>
      </c>
      <c r="X1444" s="6">
        <v>887195</v>
      </c>
      <c r="Y1444" s="6">
        <v>5.37</v>
      </c>
      <c r="Z1444" s="7">
        <v>43699</v>
      </c>
      <c r="AA14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44" s="35" t="str">
        <f>IFERROR(
                    _xlfn.XLOOKUP(Tabela1[[#This Row],[ID]],'Base_Solicitações MP'!B:B,'Base_Solicitações MP'!R:R),
                    "Não enviada")</f>
        <v>Diligência</v>
      </c>
      <c r="AC1444" s="15" t="str">
        <f>_xlfn.CONCAT(Tabela1[[#This Row],[Município]],"/",Tabela1[[#This Row],[UF]])</f>
        <v>Rafael Jambeiro/BA</v>
      </c>
    </row>
    <row r="1445" spans="1:29" x14ac:dyDescent="0.25">
      <c r="A1445" s="14" t="s">
        <v>705</v>
      </c>
      <c r="B1445" s="2" t="s">
        <v>9510</v>
      </c>
      <c r="C1445" s="2" t="s">
        <v>12381</v>
      </c>
      <c r="D1445" s="3" t="s">
        <v>2595</v>
      </c>
      <c r="E1445" s="1" t="s">
        <v>2596</v>
      </c>
      <c r="F1445" s="1">
        <v>2013</v>
      </c>
      <c r="G1445" s="1">
        <v>1</v>
      </c>
      <c r="H1445" s="1" t="s">
        <v>2597</v>
      </c>
      <c r="I1445" s="1" t="s">
        <v>28</v>
      </c>
      <c r="J1445" s="1" t="s">
        <v>56</v>
      </c>
      <c r="K1445" s="1" t="str">
        <f>IF(Tabela1[[#This Row],[Situação da Obra]]="Inacabada - PC Técnica Concluída","Inacabada",Tabela1[[#This Row],[Situação da Obra]])</f>
        <v>Paralisada</v>
      </c>
      <c r="L1445" s="1" t="s">
        <v>30</v>
      </c>
      <c r="M1445" s="4">
        <v>45058</v>
      </c>
      <c r="N1445" s="5">
        <v>0.59079999999999999</v>
      </c>
      <c r="O1445" s="4">
        <v>45048</v>
      </c>
      <c r="P1445" s="1" t="s">
        <v>31</v>
      </c>
      <c r="Q1445" s="1" t="s">
        <v>710</v>
      </c>
      <c r="R1445" s="1" t="s">
        <v>32</v>
      </c>
      <c r="S1445" s="1" t="s">
        <v>57</v>
      </c>
      <c r="T1445" s="1" t="s">
        <v>34</v>
      </c>
      <c r="U1445" s="6">
        <v>2030374.37</v>
      </c>
      <c r="V1445" s="6">
        <v>1868415.61</v>
      </c>
      <c r="W1445" s="6">
        <v>0</v>
      </c>
      <c r="X1445" s="6">
        <v>1868415.61</v>
      </c>
      <c r="Y1445" s="6">
        <v>227.86</v>
      </c>
      <c r="Z1445" s="7">
        <v>45163</v>
      </c>
      <c r="AA14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45" s="35" t="str">
        <f>IFERROR(
                    _xlfn.XLOOKUP(Tabela1[[#This Row],[ID]],'Base_Solicitações MP'!B:B,'Base_Solicitações MP'!R:R),
                    "Não enviada")</f>
        <v>Aguardando Análise FNDE</v>
      </c>
      <c r="AC1445" s="15" t="str">
        <f>_xlfn.CONCAT(Tabela1[[#This Row],[Município]],"/",Tabela1[[#This Row],[UF]])</f>
        <v>Guaiúba/CE</v>
      </c>
    </row>
    <row r="1446" spans="1:29" x14ac:dyDescent="0.25">
      <c r="A1446" s="14" t="s">
        <v>705</v>
      </c>
      <c r="B1446" s="2" t="s">
        <v>9511</v>
      </c>
      <c r="C1446" s="2" t="s">
        <v>12382</v>
      </c>
      <c r="D1446" s="3" t="s">
        <v>2598</v>
      </c>
      <c r="E1446" s="1" t="s">
        <v>2599</v>
      </c>
      <c r="F1446" s="1">
        <v>2013</v>
      </c>
      <c r="G1446" s="1">
        <v>1</v>
      </c>
      <c r="H1446" s="1" t="s">
        <v>2600</v>
      </c>
      <c r="I1446" s="1" t="s">
        <v>60</v>
      </c>
      <c r="J1446" s="1" t="s">
        <v>29</v>
      </c>
      <c r="K1446" s="1" t="str">
        <f>IF(Tabela1[[#This Row],[Situação da Obra]]="Inacabada - PC Técnica Concluída","Inacabada",Tabela1[[#This Row],[Situação da Obra]])</f>
        <v>Inacabada</v>
      </c>
      <c r="L1446" s="1" t="s">
        <v>30</v>
      </c>
      <c r="M1446" s="4">
        <v>45035</v>
      </c>
      <c r="N1446" s="5">
        <v>0.99870000000000003</v>
      </c>
      <c r="O1446" s="4">
        <v>44186</v>
      </c>
      <c r="P1446" s="1" t="s">
        <v>31</v>
      </c>
      <c r="Q1446" s="1" t="s">
        <v>710</v>
      </c>
      <c r="R1446" s="1" t="s">
        <v>32</v>
      </c>
      <c r="S1446" s="1" t="s">
        <v>739</v>
      </c>
      <c r="T1446" s="1" t="s">
        <v>34</v>
      </c>
      <c r="U1446" s="6">
        <v>1371214.79</v>
      </c>
      <c r="V1446" s="6">
        <v>1201737.6100000001</v>
      </c>
      <c r="W1446" s="6">
        <v>0</v>
      </c>
      <c r="X1446" s="6">
        <v>1201737.6100000001</v>
      </c>
      <c r="Y1446" s="6">
        <v>0</v>
      </c>
      <c r="Z1446" s="7">
        <v>44649</v>
      </c>
      <c r="AA14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46" s="35" t="str">
        <f>IFERROR(
                    _xlfn.XLOOKUP(Tabela1[[#This Row],[ID]],'Base_Solicitações MP'!B:B,'Base_Solicitações MP'!R:R),
                    "Não enviada")</f>
        <v>Não enviada</v>
      </c>
      <c r="AC1446" s="15" t="str">
        <f>_xlfn.CONCAT(Tabela1[[#This Row],[Município]],"/",Tabela1[[#This Row],[UF]])</f>
        <v>Paraguaçu/MG</v>
      </c>
    </row>
    <row r="1447" spans="1:29" x14ac:dyDescent="0.25">
      <c r="A1447" s="14" t="s">
        <v>705</v>
      </c>
      <c r="B1447" s="2" t="s">
        <v>9512</v>
      </c>
      <c r="C1447" s="2" t="s">
        <v>12383</v>
      </c>
      <c r="D1447" s="3" t="s">
        <v>2601</v>
      </c>
      <c r="E1447" s="1" t="s">
        <v>2602</v>
      </c>
      <c r="F1447" s="1">
        <v>2013</v>
      </c>
      <c r="G1447" s="1">
        <v>5</v>
      </c>
      <c r="H1447" s="1" t="s">
        <v>1595</v>
      </c>
      <c r="I1447" s="1" t="s">
        <v>280</v>
      </c>
      <c r="J1447" s="1" t="s">
        <v>29</v>
      </c>
      <c r="K1447" s="1" t="str">
        <f>IF(Tabela1[[#This Row],[Situação da Obra]]="Inacabada - PC Técnica Concluída","Inacabada",Tabela1[[#This Row],[Situação da Obra]])</f>
        <v>Inacabada</v>
      </c>
      <c r="L1447" s="1" t="s">
        <v>30</v>
      </c>
      <c r="M1447" s="4">
        <v>44915</v>
      </c>
      <c r="N1447" s="5">
        <v>7.8E-2</v>
      </c>
      <c r="O1447" s="4">
        <v>43613</v>
      </c>
      <c r="P1447" s="1" t="s">
        <v>31</v>
      </c>
      <c r="Q1447" s="1" t="s">
        <v>710</v>
      </c>
      <c r="R1447" s="1" t="s">
        <v>32</v>
      </c>
      <c r="S1447" s="1" t="s">
        <v>353</v>
      </c>
      <c r="T1447" s="1" t="s">
        <v>34</v>
      </c>
      <c r="U1447" s="6">
        <v>1719073.34</v>
      </c>
      <c r="V1447" s="6">
        <v>1719073.34</v>
      </c>
      <c r="W1447" s="6">
        <v>0</v>
      </c>
      <c r="X1447" s="6">
        <v>1719073.34</v>
      </c>
      <c r="Y1447" s="6">
        <v>0</v>
      </c>
      <c r="Z1447" s="7">
        <v>43524</v>
      </c>
      <c r="AA14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47" s="35" t="str">
        <f>IFERROR(
                    _xlfn.XLOOKUP(Tabela1[[#This Row],[ID]],'Base_Solicitações MP'!B:B,'Base_Solicitações MP'!R:R),
                    "Não enviada")</f>
        <v>Diligência</v>
      </c>
      <c r="AC1447" s="15" t="str">
        <f>_xlfn.CONCAT(Tabela1[[#This Row],[Município]],"/",Tabela1[[#This Row],[UF]])</f>
        <v>Campo Grande/MS</v>
      </c>
    </row>
    <row r="1448" spans="1:29" x14ac:dyDescent="0.25">
      <c r="A1448" s="14" t="s">
        <v>705</v>
      </c>
      <c r="B1448" s="2" t="s">
        <v>9513</v>
      </c>
      <c r="C1448" s="2" t="s">
        <v>12384</v>
      </c>
      <c r="D1448" s="3" t="s">
        <v>2603</v>
      </c>
      <c r="E1448" s="1" t="s">
        <v>2604</v>
      </c>
      <c r="F1448" s="1">
        <v>2013</v>
      </c>
      <c r="G1448" s="1">
        <v>5</v>
      </c>
      <c r="H1448" s="1" t="s">
        <v>179</v>
      </c>
      <c r="I1448" s="1" t="s">
        <v>129</v>
      </c>
      <c r="J1448" s="1" t="s">
        <v>56</v>
      </c>
      <c r="K1448" s="1" t="str">
        <f>IF(Tabela1[[#This Row],[Situação da Obra]]="Inacabada - PC Técnica Concluída","Inacabada",Tabela1[[#This Row],[Situação da Obra]])</f>
        <v>Paralisada</v>
      </c>
      <c r="L1448" s="1" t="s">
        <v>30</v>
      </c>
      <c r="M1448" s="4">
        <v>44440</v>
      </c>
      <c r="N1448" s="5">
        <v>2.5999999999999999E-2</v>
      </c>
      <c r="O1448" s="4">
        <v>44999</v>
      </c>
      <c r="P1448" s="1" t="s">
        <v>31</v>
      </c>
      <c r="Q1448" s="1" t="s">
        <v>710</v>
      </c>
      <c r="R1448" s="1" t="s">
        <v>32</v>
      </c>
      <c r="S1448" s="1" t="s">
        <v>739</v>
      </c>
      <c r="T1448" s="1" t="s">
        <v>34</v>
      </c>
      <c r="U1448" s="6">
        <v>1473032.22</v>
      </c>
      <c r="V1448" s="6">
        <v>1185755.8400000001</v>
      </c>
      <c r="W1448" s="6">
        <v>0</v>
      </c>
      <c r="X1448" s="6">
        <v>1185755.8400000001</v>
      </c>
      <c r="Y1448" s="6">
        <v>5394.48</v>
      </c>
      <c r="Z1448" s="7">
        <v>45093</v>
      </c>
      <c r="AA14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48" s="35" t="str">
        <f>IFERROR(
                    _xlfn.XLOOKUP(Tabela1[[#This Row],[ID]],'Base_Solicitações MP'!B:B,'Base_Solicitações MP'!R:R),
                    "Não enviada")</f>
        <v>Diligência</v>
      </c>
      <c r="AC1448" s="15" t="str">
        <f>_xlfn.CONCAT(Tabela1[[#This Row],[Município]],"/",Tabela1[[#This Row],[UF]])</f>
        <v>Natal/RN</v>
      </c>
    </row>
    <row r="1449" spans="1:29" x14ac:dyDescent="0.25">
      <c r="A1449" s="14" t="s">
        <v>705</v>
      </c>
      <c r="B1449" s="2" t="s">
        <v>9514</v>
      </c>
      <c r="C1449" s="2" t="s">
        <v>12385</v>
      </c>
      <c r="D1449" s="3" t="s">
        <v>2603</v>
      </c>
      <c r="E1449" s="1" t="s">
        <v>2604</v>
      </c>
      <c r="F1449" s="1">
        <v>2013</v>
      </c>
      <c r="G1449" s="1">
        <v>5</v>
      </c>
      <c r="H1449" s="1" t="s">
        <v>179</v>
      </c>
      <c r="I1449" s="1" t="s">
        <v>129</v>
      </c>
      <c r="J1449" s="1" t="s">
        <v>56</v>
      </c>
      <c r="K1449" s="1" t="str">
        <f>IF(Tabela1[[#This Row],[Situação da Obra]]="Inacabada - PC Técnica Concluída","Inacabada",Tabela1[[#This Row],[Situação da Obra]])</f>
        <v>Paralisada</v>
      </c>
      <c r="L1449" s="1" t="s">
        <v>30</v>
      </c>
      <c r="M1449" s="4">
        <v>44545</v>
      </c>
      <c r="N1449" s="5">
        <v>1.9099999999999999E-2</v>
      </c>
      <c r="O1449" s="4">
        <v>45043</v>
      </c>
      <c r="P1449" s="1" t="s">
        <v>31</v>
      </c>
      <c r="Q1449" s="1" t="s">
        <v>710</v>
      </c>
      <c r="R1449" s="1" t="s">
        <v>32</v>
      </c>
      <c r="S1449" s="1" t="s">
        <v>739</v>
      </c>
      <c r="T1449" s="1" t="s">
        <v>34</v>
      </c>
      <c r="U1449" s="6">
        <v>1713480.99</v>
      </c>
      <c r="V1449" s="6">
        <v>1185755.8400000001</v>
      </c>
      <c r="W1449" s="6">
        <v>0</v>
      </c>
      <c r="X1449" s="6">
        <v>1185755.8400000001</v>
      </c>
      <c r="Y1449" s="6">
        <v>5394.48</v>
      </c>
      <c r="Z1449" s="7">
        <v>45093</v>
      </c>
      <c r="AA14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49" s="35" t="str">
        <f>IFERROR(
                    _xlfn.XLOOKUP(Tabela1[[#This Row],[ID]],'Base_Solicitações MP'!B:B,'Base_Solicitações MP'!R:R),
                    "Não enviada")</f>
        <v>Diligência</v>
      </c>
      <c r="AC1449" s="15" t="str">
        <f>_xlfn.CONCAT(Tabela1[[#This Row],[Município]],"/",Tabela1[[#This Row],[UF]])</f>
        <v>Natal/RN</v>
      </c>
    </row>
    <row r="1450" spans="1:29" x14ac:dyDescent="0.25">
      <c r="A1450" s="14" t="s">
        <v>705</v>
      </c>
      <c r="B1450" s="2" t="s">
        <v>9515</v>
      </c>
      <c r="C1450" s="2" t="s">
        <v>12386</v>
      </c>
      <c r="D1450" s="3" t="s">
        <v>2605</v>
      </c>
      <c r="E1450" s="1" t="s">
        <v>2606</v>
      </c>
      <c r="F1450" s="1">
        <v>2014</v>
      </c>
      <c r="G1450" s="1">
        <v>4</v>
      </c>
      <c r="H1450" s="1" t="s">
        <v>2218</v>
      </c>
      <c r="I1450" s="1" t="s">
        <v>310</v>
      </c>
      <c r="J1450" s="1" t="s">
        <v>56</v>
      </c>
      <c r="K1450" s="1" t="str">
        <f>IF(Tabela1[[#This Row],[Situação da Obra]]="Inacabada - PC Técnica Concluída","Inacabada",Tabela1[[#This Row],[Situação da Obra]])</f>
        <v>Paralisada</v>
      </c>
      <c r="L1450" s="1" t="s">
        <v>30</v>
      </c>
      <c r="M1450" s="4">
        <v>44991</v>
      </c>
      <c r="N1450" s="5">
        <v>0.72699999999999998</v>
      </c>
      <c r="O1450" s="4">
        <v>45048</v>
      </c>
      <c r="P1450" s="1" t="s">
        <v>31</v>
      </c>
      <c r="Q1450" s="1" t="s">
        <v>710</v>
      </c>
      <c r="R1450" s="1" t="s">
        <v>32</v>
      </c>
      <c r="S1450" s="1" t="s">
        <v>353</v>
      </c>
      <c r="T1450" s="1" t="s">
        <v>34</v>
      </c>
      <c r="U1450" s="6">
        <v>605019.25</v>
      </c>
      <c r="V1450" s="6">
        <v>1706945.21</v>
      </c>
      <c r="W1450" s="6">
        <v>0</v>
      </c>
      <c r="X1450" s="6">
        <v>1706945.21</v>
      </c>
      <c r="Y1450" s="6">
        <v>1164076.32</v>
      </c>
      <c r="Z1450" s="7">
        <v>45090</v>
      </c>
      <c r="AA14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50" s="35" t="str">
        <f>IFERROR(
                    _xlfn.XLOOKUP(Tabela1[[#This Row],[ID]],'Base_Solicitações MP'!B:B,'Base_Solicitações MP'!R:R),
                    "Não enviada")</f>
        <v>Diligência</v>
      </c>
      <c r="AC1450" s="15" t="str">
        <f>_xlfn.CONCAT(Tabela1[[#This Row],[Município]],"/",Tabela1[[#This Row],[UF]])</f>
        <v>Ji-Paraná/RO</v>
      </c>
    </row>
    <row r="1451" spans="1:29" x14ac:dyDescent="0.25">
      <c r="A1451" s="14" t="s">
        <v>705</v>
      </c>
      <c r="B1451" s="2" t="s">
        <v>9516</v>
      </c>
      <c r="C1451" s="2" t="s">
        <v>12387</v>
      </c>
      <c r="D1451" s="3" t="s">
        <v>2605</v>
      </c>
      <c r="E1451" s="1" t="s">
        <v>2606</v>
      </c>
      <c r="F1451" s="1">
        <v>2014</v>
      </c>
      <c r="G1451" s="1">
        <v>4</v>
      </c>
      <c r="H1451" s="1" t="s">
        <v>2218</v>
      </c>
      <c r="I1451" s="1" t="s">
        <v>310</v>
      </c>
      <c r="J1451" s="1" t="s">
        <v>56</v>
      </c>
      <c r="K1451" s="1" t="str">
        <f>IF(Tabela1[[#This Row],[Situação da Obra]]="Inacabada - PC Técnica Concluída","Inacabada",Tabela1[[#This Row],[Situação da Obra]])</f>
        <v>Paralisada</v>
      </c>
      <c r="L1451" s="1" t="s">
        <v>30</v>
      </c>
      <c r="M1451" s="4">
        <v>44991</v>
      </c>
      <c r="N1451" s="5">
        <v>0.4743</v>
      </c>
      <c r="O1451" s="4">
        <v>45048</v>
      </c>
      <c r="P1451" s="1" t="s">
        <v>31</v>
      </c>
      <c r="Q1451" s="1" t="s">
        <v>710</v>
      </c>
      <c r="R1451" s="1" t="s">
        <v>32</v>
      </c>
      <c r="S1451" s="1" t="s">
        <v>739</v>
      </c>
      <c r="T1451" s="1" t="s">
        <v>34</v>
      </c>
      <c r="U1451" s="6">
        <v>1160589.26</v>
      </c>
      <c r="V1451" s="6">
        <v>1284645.23</v>
      </c>
      <c r="W1451" s="6">
        <v>0</v>
      </c>
      <c r="X1451" s="6">
        <v>1284645.23</v>
      </c>
      <c r="Y1451" s="6">
        <v>1164076.32</v>
      </c>
      <c r="Z1451" s="7">
        <v>45090</v>
      </c>
      <c r="AA14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51" s="35" t="str">
        <f>IFERROR(
                    _xlfn.XLOOKUP(Tabela1[[#This Row],[ID]],'Base_Solicitações MP'!B:B,'Base_Solicitações MP'!R:R),
                    "Não enviada")</f>
        <v>Diligência</v>
      </c>
      <c r="AC1451" s="15" t="str">
        <f>_xlfn.CONCAT(Tabela1[[#This Row],[Município]],"/",Tabela1[[#This Row],[UF]])</f>
        <v>Ji-Paraná/RO</v>
      </c>
    </row>
    <row r="1452" spans="1:29" x14ac:dyDescent="0.25">
      <c r="A1452" s="14" t="s">
        <v>705</v>
      </c>
      <c r="B1452" s="2" t="s">
        <v>9517</v>
      </c>
      <c r="C1452" s="2" t="s">
        <v>12388</v>
      </c>
      <c r="D1452" s="3" t="s">
        <v>2607</v>
      </c>
      <c r="E1452" s="1" t="s">
        <v>2608</v>
      </c>
      <c r="F1452" s="1">
        <v>2013</v>
      </c>
      <c r="G1452" s="1">
        <v>1</v>
      </c>
      <c r="H1452" s="1" t="s">
        <v>661</v>
      </c>
      <c r="I1452" s="1" t="s">
        <v>44</v>
      </c>
      <c r="J1452" s="1" t="s">
        <v>29</v>
      </c>
      <c r="K1452" s="1" t="str">
        <f>IF(Tabela1[[#This Row],[Situação da Obra]]="Inacabada - PC Técnica Concluída","Inacabada",Tabela1[[#This Row],[Situação da Obra]])</f>
        <v>Inacabada</v>
      </c>
      <c r="L1452" s="1" t="s">
        <v>30</v>
      </c>
      <c r="M1452" s="4">
        <v>44915</v>
      </c>
      <c r="N1452" s="5">
        <v>0.1812</v>
      </c>
      <c r="O1452" s="4">
        <v>43497</v>
      </c>
      <c r="P1452" s="1" t="s">
        <v>31</v>
      </c>
      <c r="Q1452" s="1" t="s">
        <v>710</v>
      </c>
      <c r="R1452" s="1" t="s">
        <v>32</v>
      </c>
      <c r="S1452" s="1" t="s">
        <v>57</v>
      </c>
      <c r="T1452" s="1" t="s">
        <v>34</v>
      </c>
      <c r="U1452" s="6">
        <v>1533875</v>
      </c>
      <c r="V1452" s="6">
        <v>1842912.09</v>
      </c>
      <c r="W1452" s="6">
        <v>0</v>
      </c>
      <c r="X1452" s="6">
        <v>1842912.09</v>
      </c>
      <c r="Y1452" s="6">
        <v>315.18</v>
      </c>
      <c r="Z1452" s="7">
        <v>43717</v>
      </c>
      <c r="AA14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52" s="35" t="str">
        <f>IFERROR(
                    _xlfn.XLOOKUP(Tabela1[[#This Row],[ID]],'Base_Solicitações MP'!B:B,'Base_Solicitações MP'!R:R),
                    "Não enviada")</f>
        <v>Não enviada</v>
      </c>
      <c r="AC1452" s="15" t="str">
        <f>_xlfn.CONCAT(Tabela1[[#This Row],[Município]],"/",Tabela1[[#This Row],[UF]])</f>
        <v>Bacabal/MA</v>
      </c>
    </row>
    <row r="1453" spans="1:29" x14ac:dyDescent="0.25">
      <c r="A1453" s="14" t="s">
        <v>705</v>
      </c>
      <c r="B1453" s="2" t="s">
        <v>9518</v>
      </c>
      <c r="C1453" s="2" t="s">
        <v>12389</v>
      </c>
      <c r="D1453" s="3" t="s">
        <v>2609</v>
      </c>
      <c r="E1453" s="1" t="s">
        <v>2610</v>
      </c>
      <c r="F1453" s="1">
        <v>2013</v>
      </c>
      <c r="G1453" s="1">
        <v>1</v>
      </c>
      <c r="H1453" s="1" t="s">
        <v>2611</v>
      </c>
      <c r="I1453" s="1" t="s">
        <v>82</v>
      </c>
      <c r="J1453" s="1" t="s">
        <v>29</v>
      </c>
      <c r="K1453" s="1" t="str">
        <f>IF(Tabela1[[#This Row],[Situação da Obra]]="Inacabada - PC Técnica Concluída","Inacabada",Tabela1[[#This Row],[Situação da Obra]])</f>
        <v>Inacabada</v>
      </c>
      <c r="L1453" s="1" t="s">
        <v>30</v>
      </c>
      <c r="M1453" s="4">
        <v>44915</v>
      </c>
      <c r="N1453" s="5">
        <v>0.26379999999999998</v>
      </c>
      <c r="O1453" s="4">
        <v>43461</v>
      </c>
      <c r="P1453" s="1" t="s">
        <v>31</v>
      </c>
      <c r="Q1453" s="1" t="s">
        <v>710</v>
      </c>
      <c r="R1453" s="1" t="s">
        <v>32</v>
      </c>
      <c r="S1453" s="1" t="s">
        <v>353</v>
      </c>
      <c r="T1453" s="1" t="s">
        <v>34</v>
      </c>
      <c r="U1453" s="6" t="s">
        <v>41</v>
      </c>
      <c r="V1453" s="6">
        <v>1633973.45</v>
      </c>
      <c r="W1453" s="6">
        <v>0</v>
      </c>
      <c r="X1453" s="6">
        <v>1633973.45</v>
      </c>
      <c r="Y1453" s="6" t="s">
        <v>41</v>
      </c>
      <c r="Z1453" s="7">
        <v>43464</v>
      </c>
      <c r="AA14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53" s="35" t="str">
        <f>IFERROR(
                    _xlfn.XLOOKUP(Tabela1[[#This Row],[ID]],'Base_Solicitações MP'!B:B,'Base_Solicitações MP'!R:R),
                    "Não enviada")</f>
        <v>Não enviada</v>
      </c>
      <c r="AC1453" s="15" t="str">
        <f>_xlfn.CONCAT(Tabela1[[#This Row],[Município]],"/",Tabela1[[#This Row],[UF]])</f>
        <v>Iguaí/BA</v>
      </c>
    </row>
    <row r="1454" spans="1:29" x14ac:dyDescent="0.25">
      <c r="A1454" s="14" t="s">
        <v>705</v>
      </c>
      <c r="B1454" s="2" t="s">
        <v>7685</v>
      </c>
      <c r="C1454" s="2" t="s">
        <v>12390</v>
      </c>
      <c r="D1454" s="3" t="s">
        <v>2612</v>
      </c>
      <c r="E1454" s="1" t="s">
        <v>2613</v>
      </c>
      <c r="F1454" s="1">
        <v>2013</v>
      </c>
      <c r="G1454" s="1">
        <v>1</v>
      </c>
      <c r="H1454" s="1" t="s">
        <v>177</v>
      </c>
      <c r="I1454" s="1" t="s">
        <v>82</v>
      </c>
      <c r="J1454" s="1" t="s">
        <v>29</v>
      </c>
      <c r="K1454" s="1" t="str">
        <f>IF(Tabela1[[#This Row],[Situação da Obra]]="Inacabada - PC Técnica Concluída","Inacabada",Tabela1[[#This Row],[Situação da Obra]])</f>
        <v>Inacabada</v>
      </c>
      <c r="L1454" s="1" t="s">
        <v>30</v>
      </c>
      <c r="M1454" s="4">
        <v>44915</v>
      </c>
      <c r="N1454" s="5">
        <v>0.77480000000000004</v>
      </c>
      <c r="O1454" s="4">
        <v>44693</v>
      </c>
      <c r="P1454" s="1" t="s">
        <v>31</v>
      </c>
      <c r="Q1454" s="1" t="s">
        <v>710</v>
      </c>
      <c r="R1454" s="1" t="s">
        <v>32</v>
      </c>
      <c r="S1454" s="1" t="s">
        <v>739</v>
      </c>
      <c r="T1454" s="1" t="s">
        <v>34</v>
      </c>
      <c r="U1454" s="6">
        <v>1291456.1599999999</v>
      </c>
      <c r="V1454" s="6">
        <v>1294044.26</v>
      </c>
      <c r="W1454" s="6">
        <v>0</v>
      </c>
      <c r="X1454" s="6">
        <v>1294044.26</v>
      </c>
      <c r="Y1454" s="6">
        <v>146323.73000000001</v>
      </c>
      <c r="Z1454" s="7">
        <v>44620</v>
      </c>
      <c r="AA14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54" s="35" t="str">
        <f>IFERROR(
                    _xlfn.XLOOKUP(Tabela1[[#This Row],[ID]],'Base_Solicitações MP'!B:B,'Base_Solicitações MP'!R:R),
                    "Não enviada")</f>
        <v>Diligência</v>
      </c>
      <c r="AC1454" s="15" t="str">
        <f>_xlfn.CONCAT(Tabela1[[#This Row],[Município]],"/",Tabela1[[#This Row],[UF]])</f>
        <v>Morro do Chapéu/BA</v>
      </c>
    </row>
    <row r="1455" spans="1:29" x14ac:dyDescent="0.25">
      <c r="A1455" s="14" t="s">
        <v>705</v>
      </c>
      <c r="B1455" s="2" t="s">
        <v>9519</v>
      </c>
      <c r="C1455" s="2" t="s">
        <v>12391</v>
      </c>
      <c r="D1455" s="3" t="s">
        <v>2614</v>
      </c>
      <c r="E1455" s="1" t="s">
        <v>2615</v>
      </c>
      <c r="F1455" s="1">
        <v>2013</v>
      </c>
      <c r="G1455" s="1">
        <v>1</v>
      </c>
      <c r="H1455" s="1" t="s">
        <v>2616</v>
      </c>
      <c r="I1455" s="1" t="s">
        <v>82</v>
      </c>
      <c r="J1455" s="1" t="s">
        <v>40</v>
      </c>
      <c r="K1455" s="1" t="str">
        <f>IF(Tabela1[[#This Row],[Situação da Obra]]="Inacabada - PC Técnica Concluída","Inacabada",Tabela1[[#This Row],[Situação da Obra]])</f>
        <v>Inacabada</v>
      </c>
      <c r="L1455" s="1" t="s">
        <v>30</v>
      </c>
      <c r="M1455" s="4">
        <v>45005</v>
      </c>
      <c r="N1455" s="5">
        <v>0.37730000000000002</v>
      </c>
      <c r="O1455" s="4">
        <v>44593</v>
      </c>
      <c r="P1455" s="1" t="s">
        <v>31</v>
      </c>
      <c r="Q1455" s="1" t="s">
        <v>710</v>
      </c>
      <c r="R1455" s="1" t="s">
        <v>32</v>
      </c>
      <c r="S1455" s="1" t="s">
        <v>57</v>
      </c>
      <c r="T1455" s="1" t="s">
        <v>34</v>
      </c>
      <c r="U1455" s="6">
        <v>1931561.22</v>
      </c>
      <c r="V1455" s="6">
        <v>1951071.95</v>
      </c>
      <c r="W1455" s="6">
        <v>0</v>
      </c>
      <c r="X1455" s="6">
        <v>1951071.95</v>
      </c>
      <c r="Y1455" s="6">
        <v>10087.209999999999</v>
      </c>
      <c r="Z1455" s="7">
        <v>44861</v>
      </c>
      <c r="AA14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55" s="35" t="str">
        <f>IFERROR(
                    _xlfn.XLOOKUP(Tabela1[[#This Row],[ID]],'Base_Solicitações MP'!B:B,'Base_Solicitações MP'!R:R),
                    "Não enviada")</f>
        <v>Não enviada</v>
      </c>
      <c r="AC1455" s="15" t="str">
        <f>_xlfn.CONCAT(Tabela1[[#This Row],[Município]],"/",Tabela1[[#This Row],[UF]])</f>
        <v>Mucuri/BA</v>
      </c>
    </row>
    <row r="1456" spans="1:29" x14ac:dyDescent="0.25">
      <c r="A1456" s="14" t="s">
        <v>705</v>
      </c>
      <c r="B1456" s="2" t="s">
        <v>9520</v>
      </c>
      <c r="C1456" s="2" t="s">
        <v>12392</v>
      </c>
      <c r="D1456" s="3" t="s">
        <v>2617</v>
      </c>
      <c r="E1456" s="1" t="s">
        <v>2618</v>
      </c>
      <c r="F1456" s="1">
        <v>2013</v>
      </c>
      <c r="G1456" s="1">
        <v>2</v>
      </c>
      <c r="H1456" s="1" t="s">
        <v>120</v>
      </c>
      <c r="I1456" s="1" t="s">
        <v>28</v>
      </c>
      <c r="J1456" s="1" t="s">
        <v>29</v>
      </c>
      <c r="K1456" s="1" t="str">
        <f>IF(Tabela1[[#This Row],[Situação da Obra]]="Inacabada - PC Técnica Concluída","Inacabada",Tabela1[[#This Row],[Situação da Obra]])</f>
        <v>Inacabada</v>
      </c>
      <c r="L1456" s="1" t="s">
        <v>30</v>
      </c>
      <c r="M1456" s="4">
        <v>44993</v>
      </c>
      <c r="N1456" s="5">
        <v>0.67800000000000005</v>
      </c>
      <c r="O1456" s="4">
        <v>42878</v>
      </c>
      <c r="P1456" s="1" t="s">
        <v>31</v>
      </c>
      <c r="Q1456" s="1" t="s">
        <v>710</v>
      </c>
      <c r="R1456" s="1" t="s">
        <v>32</v>
      </c>
      <c r="S1456" s="1" t="s">
        <v>353</v>
      </c>
      <c r="T1456" s="1" t="s">
        <v>34</v>
      </c>
      <c r="U1456" s="6">
        <v>1689793.04</v>
      </c>
      <c r="V1456" s="6">
        <v>1689793.04</v>
      </c>
      <c r="W1456" s="6">
        <v>0</v>
      </c>
      <c r="X1456" s="6">
        <v>1689793.04</v>
      </c>
      <c r="Y1456" s="6">
        <v>31154.97</v>
      </c>
      <c r="Z1456" s="7">
        <v>43787</v>
      </c>
      <c r="AA14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56" s="35" t="str">
        <f>IFERROR(
                    _xlfn.XLOOKUP(Tabela1[[#This Row],[ID]],'Base_Solicitações MP'!B:B,'Base_Solicitações MP'!R:R),
                    "Não enviada")</f>
        <v>Diligência</v>
      </c>
      <c r="AC1456" s="15" t="str">
        <f>_xlfn.CONCAT(Tabela1[[#This Row],[Município]],"/",Tabela1[[#This Row],[UF]])</f>
        <v>Icó/CE</v>
      </c>
    </row>
    <row r="1457" spans="1:29" x14ac:dyDescent="0.25">
      <c r="A1457" s="14" t="s">
        <v>705</v>
      </c>
      <c r="B1457" s="2" t="s">
        <v>9521</v>
      </c>
      <c r="C1457" s="2" t="s">
        <v>12393</v>
      </c>
      <c r="D1457" s="3" t="s">
        <v>2617</v>
      </c>
      <c r="E1457" s="1" t="s">
        <v>2618</v>
      </c>
      <c r="F1457" s="1">
        <v>2013</v>
      </c>
      <c r="G1457" s="1">
        <v>2</v>
      </c>
      <c r="H1457" s="1" t="s">
        <v>120</v>
      </c>
      <c r="I1457" s="1" t="s">
        <v>28</v>
      </c>
      <c r="J1457" s="1" t="s">
        <v>29</v>
      </c>
      <c r="K1457" s="1" t="str">
        <f>IF(Tabela1[[#This Row],[Situação da Obra]]="Inacabada - PC Técnica Concluída","Inacabada",Tabela1[[#This Row],[Situação da Obra]])</f>
        <v>Inacabada</v>
      </c>
      <c r="L1457" s="1" t="s">
        <v>30</v>
      </c>
      <c r="M1457" s="4">
        <v>44993</v>
      </c>
      <c r="N1457" s="5">
        <v>0.73719999999999997</v>
      </c>
      <c r="O1457" s="4">
        <v>42878</v>
      </c>
      <c r="P1457" s="1" t="s">
        <v>31</v>
      </c>
      <c r="Q1457" s="1" t="s">
        <v>710</v>
      </c>
      <c r="R1457" s="1" t="s">
        <v>32</v>
      </c>
      <c r="S1457" s="1" t="s">
        <v>353</v>
      </c>
      <c r="T1457" s="1" t="s">
        <v>34</v>
      </c>
      <c r="U1457" s="6">
        <v>1689793.04</v>
      </c>
      <c r="V1457" s="6">
        <v>1689793.04</v>
      </c>
      <c r="W1457" s="6">
        <v>0</v>
      </c>
      <c r="X1457" s="6">
        <v>1689793.04</v>
      </c>
      <c r="Y1457" s="6">
        <v>31154.97</v>
      </c>
      <c r="Z1457" s="7">
        <v>43787</v>
      </c>
      <c r="AA14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57" s="35" t="str">
        <f>IFERROR(
                    _xlfn.XLOOKUP(Tabela1[[#This Row],[ID]],'Base_Solicitações MP'!B:B,'Base_Solicitações MP'!R:R),
                    "Não enviada")</f>
        <v>Diligência</v>
      </c>
      <c r="AC1457" s="15" t="str">
        <f>_xlfn.CONCAT(Tabela1[[#This Row],[Município]],"/",Tabela1[[#This Row],[UF]])</f>
        <v>Icó/CE</v>
      </c>
    </row>
    <row r="1458" spans="1:29" x14ac:dyDescent="0.25">
      <c r="A1458" s="14" t="s">
        <v>705</v>
      </c>
      <c r="B1458" s="2" t="s">
        <v>7931</v>
      </c>
      <c r="C1458" s="2" t="s">
        <v>8359</v>
      </c>
      <c r="D1458" s="3" t="s">
        <v>2619</v>
      </c>
      <c r="E1458" s="1" t="s">
        <v>2620</v>
      </c>
      <c r="F1458" s="1">
        <v>2013</v>
      </c>
      <c r="G1458" s="1">
        <v>1</v>
      </c>
      <c r="H1458" s="1" t="s">
        <v>1164</v>
      </c>
      <c r="I1458" s="1" t="s">
        <v>44</v>
      </c>
      <c r="J1458" s="1" t="s">
        <v>29</v>
      </c>
      <c r="K1458" s="1" t="str">
        <f>IF(Tabela1[[#This Row],[Situação da Obra]]="Inacabada - PC Técnica Concluída","Inacabada",Tabela1[[#This Row],[Situação da Obra]])</f>
        <v>Inacabada</v>
      </c>
      <c r="L1458" s="1" t="s">
        <v>30</v>
      </c>
      <c r="M1458" s="4">
        <v>44915</v>
      </c>
      <c r="N1458" s="5">
        <v>0</v>
      </c>
      <c r="O1458" s="4"/>
      <c r="P1458" s="1" t="s">
        <v>31</v>
      </c>
      <c r="Q1458" s="1" t="s">
        <v>710</v>
      </c>
      <c r="R1458" s="1" t="s">
        <v>32</v>
      </c>
      <c r="S1458" s="1" t="s">
        <v>57</v>
      </c>
      <c r="T1458" s="1" t="s">
        <v>34</v>
      </c>
      <c r="U1458" s="6" t="s">
        <v>41</v>
      </c>
      <c r="V1458" s="6">
        <v>1842912.09</v>
      </c>
      <c r="W1458" s="6">
        <v>0</v>
      </c>
      <c r="X1458" s="6">
        <v>1842912.09</v>
      </c>
      <c r="Y1458" s="6" t="s">
        <v>41</v>
      </c>
      <c r="Z1458" s="7">
        <v>43506</v>
      </c>
      <c r="AA14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58" s="35" t="str">
        <f>IFERROR(
                    _xlfn.XLOOKUP(Tabela1[[#This Row],[ID]],'Base_Solicitações MP'!B:B,'Base_Solicitações MP'!R:R),
                    "Não enviada")</f>
        <v>Diligência</v>
      </c>
      <c r="AC1458" s="15" t="str">
        <f>_xlfn.CONCAT(Tabela1[[#This Row],[Município]],"/",Tabela1[[#This Row],[UF]])</f>
        <v>Açailândia/MA</v>
      </c>
    </row>
    <row r="1459" spans="1:29" x14ac:dyDescent="0.25">
      <c r="A1459" s="14" t="s">
        <v>705</v>
      </c>
      <c r="B1459" s="2" t="s">
        <v>7118</v>
      </c>
      <c r="C1459" s="2" t="s">
        <v>12394</v>
      </c>
      <c r="D1459" s="3" t="s">
        <v>2621</v>
      </c>
      <c r="E1459" s="1" t="s">
        <v>2622</v>
      </c>
      <c r="F1459" s="1">
        <v>2013</v>
      </c>
      <c r="G1459" s="1">
        <v>1</v>
      </c>
      <c r="H1459" s="1" t="s">
        <v>2534</v>
      </c>
      <c r="I1459" s="1" t="s">
        <v>44</v>
      </c>
      <c r="J1459" s="1" t="s">
        <v>29</v>
      </c>
      <c r="K1459" s="1" t="str">
        <f>IF(Tabela1[[#This Row],[Situação da Obra]]="Inacabada - PC Técnica Concluída","Inacabada",Tabela1[[#This Row],[Situação da Obra]])</f>
        <v>Inacabada</v>
      </c>
      <c r="L1459" s="1" t="s">
        <v>30</v>
      </c>
      <c r="M1459" s="4">
        <v>44915</v>
      </c>
      <c r="N1459" s="5">
        <v>1.6500000000000001E-2</v>
      </c>
      <c r="O1459" s="4">
        <v>42978</v>
      </c>
      <c r="P1459" s="1" t="s">
        <v>31</v>
      </c>
      <c r="Q1459" s="1" t="s">
        <v>710</v>
      </c>
      <c r="R1459" s="1" t="s">
        <v>32</v>
      </c>
      <c r="S1459" s="1" t="s">
        <v>57</v>
      </c>
      <c r="T1459" s="1" t="s">
        <v>34</v>
      </c>
      <c r="U1459" s="6">
        <v>1851296.29</v>
      </c>
      <c r="V1459" s="6">
        <v>1842912.09</v>
      </c>
      <c r="W1459" s="6">
        <v>0</v>
      </c>
      <c r="X1459" s="6">
        <v>1842912.09</v>
      </c>
      <c r="Y1459" s="6">
        <v>0</v>
      </c>
      <c r="Z1459" s="7">
        <v>42926</v>
      </c>
      <c r="AA14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59" s="35" t="str">
        <f>IFERROR(
                    _xlfn.XLOOKUP(Tabela1[[#This Row],[ID]],'Base_Solicitações MP'!B:B,'Base_Solicitações MP'!R:R),
                    "Não enviada")</f>
        <v>Diligência</v>
      </c>
      <c r="AC1459" s="15" t="str">
        <f>_xlfn.CONCAT(Tabela1[[#This Row],[Município]],"/",Tabela1[[#This Row],[UF]])</f>
        <v>Arame/MA</v>
      </c>
    </row>
    <row r="1460" spans="1:29" x14ac:dyDescent="0.25">
      <c r="A1460" s="14" t="s">
        <v>705</v>
      </c>
      <c r="B1460" s="2" t="s">
        <v>9522</v>
      </c>
      <c r="C1460" s="2" t="s">
        <v>12395</v>
      </c>
      <c r="D1460" s="3" t="s">
        <v>2623</v>
      </c>
      <c r="E1460" s="1" t="s">
        <v>2624</v>
      </c>
      <c r="F1460" s="1">
        <v>2013</v>
      </c>
      <c r="G1460" s="1">
        <v>1</v>
      </c>
      <c r="H1460" s="1" t="s">
        <v>2625</v>
      </c>
      <c r="I1460" s="1" t="s">
        <v>44</v>
      </c>
      <c r="J1460" s="1" t="s">
        <v>56</v>
      </c>
      <c r="K1460" s="1" t="str">
        <f>IF(Tabela1[[#This Row],[Situação da Obra]]="Inacabada - PC Técnica Concluída","Inacabada",Tabela1[[#This Row],[Situação da Obra]])</f>
        <v>Paralisada</v>
      </c>
      <c r="L1460" s="1" t="s">
        <v>30</v>
      </c>
      <c r="M1460" s="4">
        <v>44825</v>
      </c>
      <c r="N1460" s="5">
        <v>0.79090000000000005</v>
      </c>
      <c r="O1460" s="4">
        <v>44956</v>
      </c>
      <c r="P1460" s="1" t="s">
        <v>31</v>
      </c>
      <c r="Q1460" s="1" t="s">
        <v>710</v>
      </c>
      <c r="R1460" s="1" t="s">
        <v>32</v>
      </c>
      <c r="S1460" s="1" t="s">
        <v>57</v>
      </c>
      <c r="T1460" s="1" t="s">
        <v>34</v>
      </c>
      <c r="U1460" s="6">
        <v>1841763.6</v>
      </c>
      <c r="V1460" s="6">
        <v>1842912.09</v>
      </c>
      <c r="W1460" s="6">
        <v>0</v>
      </c>
      <c r="X1460" s="6">
        <v>1842912.09</v>
      </c>
      <c r="Y1460" s="6">
        <v>0</v>
      </c>
      <c r="Z1460" s="7">
        <v>45321</v>
      </c>
      <c r="AA14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60" s="35" t="str">
        <f>IFERROR(
                    _xlfn.XLOOKUP(Tabela1[[#This Row],[ID]],'Base_Solicitações MP'!B:B,'Base_Solicitações MP'!R:R),
                    "Não enviada")</f>
        <v>Aguardando Análise FNDE</v>
      </c>
      <c r="AC1460" s="15" t="str">
        <f>_xlfn.CONCAT(Tabela1[[#This Row],[Município]],"/",Tabela1[[#This Row],[UF]])</f>
        <v>Jenipapo dos Vieiras/MA</v>
      </c>
    </row>
    <row r="1461" spans="1:29" x14ac:dyDescent="0.25">
      <c r="A1461" s="14" t="s">
        <v>705</v>
      </c>
      <c r="B1461" s="2" t="s">
        <v>9523</v>
      </c>
      <c r="C1461" s="2" t="s">
        <v>12396</v>
      </c>
      <c r="D1461" s="3" t="s">
        <v>2626</v>
      </c>
      <c r="E1461" s="1" t="s">
        <v>2627</v>
      </c>
      <c r="F1461" s="1">
        <v>2013</v>
      </c>
      <c r="G1461" s="1">
        <v>1</v>
      </c>
      <c r="H1461" s="1" t="s">
        <v>2123</v>
      </c>
      <c r="I1461" s="1" t="s">
        <v>44</v>
      </c>
      <c r="J1461" s="1" t="s">
        <v>29</v>
      </c>
      <c r="K1461" s="1" t="str">
        <f>IF(Tabela1[[#This Row],[Situação da Obra]]="Inacabada - PC Técnica Concluída","Inacabada",Tabela1[[#This Row],[Situação da Obra]])</f>
        <v>Inacabada</v>
      </c>
      <c r="L1461" s="1" t="s">
        <v>30</v>
      </c>
      <c r="M1461" s="4">
        <v>45034</v>
      </c>
      <c r="N1461" s="5">
        <v>0.20619999999999999</v>
      </c>
      <c r="O1461" s="4">
        <v>43745</v>
      </c>
      <c r="P1461" s="1" t="s">
        <v>31</v>
      </c>
      <c r="Q1461" s="1" t="s">
        <v>710</v>
      </c>
      <c r="R1461" s="1" t="s">
        <v>32</v>
      </c>
      <c r="S1461" s="1" t="s">
        <v>57</v>
      </c>
      <c r="T1461" s="1" t="s">
        <v>34</v>
      </c>
      <c r="U1461" s="6">
        <v>2142393.2200000002</v>
      </c>
      <c r="V1461" s="6">
        <v>1842912.09</v>
      </c>
      <c r="W1461" s="6">
        <v>0</v>
      </c>
      <c r="X1461" s="6">
        <v>1842912.09</v>
      </c>
      <c r="Y1461" s="6">
        <v>393445.81</v>
      </c>
      <c r="Z1461" s="7">
        <v>43761</v>
      </c>
      <c r="AA14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61" s="35" t="str">
        <f>IFERROR(
                    _xlfn.XLOOKUP(Tabela1[[#This Row],[ID]],'Base_Solicitações MP'!B:B,'Base_Solicitações MP'!R:R),
                    "Não enviada")</f>
        <v>Em Cadastramento</v>
      </c>
      <c r="AC1461" s="15" t="str">
        <f>_xlfn.CONCAT(Tabela1[[#This Row],[Município]],"/",Tabela1[[#This Row],[UF]])</f>
        <v>Paço do Lumiar/MA</v>
      </c>
    </row>
    <row r="1462" spans="1:29" x14ac:dyDescent="0.25">
      <c r="A1462" s="14" t="s">
        <v>705</v>
      </c>
      <c r="B1462" s="2" t="s">
        <v>9524</v>
      </c>
      <c r="C1462" s="2" t="s">
        <v>12397</v>
      </c>
      <c r="D1462" s="3" t="s">
        <v>2628</v>
      </c>
      <c r="E1462" s="1" t="s">
        <v>2629</v>
      </c>
      <c r="F1462" s="1">
        <v>2013</v>
      </c>
      <c r="G1462" s="1">
        <v>1</v>
      </c>
      <c r="H1462" s="1" t="s">
        <v>2630</v>
      </c>
      <c r="I1462" s="1" t="s">
        <v>44</v>
      </c>
      <c r="J1462" s="1" t="s">
        <v>29</v>
      </c>
      <c r="K1462" s="1" t="str">
        <f>IF(Tabela1[[#This Row],[Situação da Obra]]="Inacabada - PC Técnica Concluída","Inacabada",Tabela1[[#This Row],[Situação da Obra]])</f>
        <v>Inacabada</v>
      </c>
      <c r="L1462" s="1" t="s">
        <v>30</v>
      </c>
      <c r="M1462" s="4">
        <v>45042</v>
      </c>
      <c r="N1462" s="5">
        <v>0.2626</v>
      </c>
      <c r="O1462" s="4">
        <v>43473</v>
      </c>
      <c r="P1462" s="1" t="s">
        <v>31</v>
      </c>
      <c r="Q1462" s="1" t="s">
        <v>710</v>
      </c>
      <c r="R1462" s="1" t="s">
        <v>32</v>
      </c>
      <c r="S1462" s="1" t="s">
        <v>57</v>
      </c>
      <c r="T1462" s="1" t="s">
        <v>34</v>
      </c>
      <c r="U1462" s="6">
        <v>1827596.55</v>
      </c>
      <c r="V1462" s="6">
        <v>1842912.09</v>
      </c>
      <c r="W1462" s="6">
        <v>0</v>
      </c>
      <c r="X1462" s="6">
        <v>1842912.09</v>
      </c>
      <c r="Y1462" s="6">
        <v>88193.73</v>
      </c>
      <c r="Z1462" s="7">
        <v>43685</v>
      </c>
      <c r="AA14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62" s="35" t="str">
        <f>IFERROR(
                    _xlfn.XLOOKUP(Tabela1[[#This Row],[ID]],'Base_Solicitações MP'!B:B,'Base_Solicitações MP'!R:R),
                    "Não enviada")</f>
        <v>Aguardando Análise FNDE</v>
      </c>
      <c r="AC1462" s="15" t="str">
        <f>_xlfn.CONCAT(Tabela1[[#This Row],[Município]],"/",Tabela1[[#This Row],[UF]])</f>
        <v>Parnarama/MA</v>
      </c>
    </row>
    <row r="1463" spans="1:29" x14ac:dyDescent="0.25">
      <c r="A1463" s="14" t="s">
        <v>705</v>
      </c>
      <c r="B1463" s="2" t="s">
        <v>9525</v>
      </c>
      <c r="C1463" s="2" t="s">
        <v>12398</v>
      </c>
      <c r="D1463" s="3" t="s">
        <v>2631</v>
      </c>
      <c r="E1463" s="1" t="s">
        <v>2632</v>
      </c>
      <c r="F1463" s="1">
        <v>2013</v>
      </c>
      <c r="G1463" s="1">
        <v>3</v>
      </c>
      <c r="H1463" s="1" t="s">
        <v>2633</v>
      </c>
      <c r="I1463" s="1" t="s">
        <v>44</v>
      </c>
      <c r="J1463" s="1" t="s">
        <v>40</v>
      </c>
      <c r="K1463" s="1" t="str">
        <f>IF(Tabela1[[#This Row],[Situação da Obra]]="Inacabada - PC Técnica Concluída","Inacabada",Tabela1[[#This Row],[Situação da Obra]])</f>
        <v>Inacabada</v>
      </c>
      <c r="L1463" s="1" t="s">
        <v>30</v>
      </c>
      <c r="M1463" s="4">
        <v>44455</v>
      </c>
      <c r="N1463" s="5">
        <v>0.2135</v>
      </c>
      <c r="O1463" s="4">
        <v>44432</v>
      </c>
      <c r="P1463" s="1" t="s">
        <v>31</v>
      </c>
      <c r="Q1463" s="1" t="s">
        <v>710</v>
      </c>
      <c r="R1463" s="1" t="s">
        <v>32</v>
      </c>
      <c r="S1463" s="1" t="s">
        <v>57</v>
      </c>
      <c r="T1463" s="1" t="s">
        <v>34</v>
      </c>
      <c r="U1463" s="6">
        <v>1846485.06</v>
      </c>
      <c r="V1463" s="6">
        <v>1842912.09</v>
      </c>
      <c r="W1463" s="6">
        <v>0</v>
      </c>
      <c r="X1463" s="6">
        <v>1842912.09</v>
      </c>
      <c r="Y1463" s="6">
        <v>37974.93</v>
      </c>
      <c r="Z1463" s="7">
        <v>44417</v>
      </c>
      <c r="AA14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63" s="35" t="str">
        <f>IFERROR(
                    _xlfn.XLOOKUP(Tabela1[[#This Row],[ID]],'Base_Solicitações MP'!B:B,'Base_Solicitações MP'!R:R),
                    "Não enviada")</f>
        <v>Diligência</v>
      </c>
      <c r="AC1463" s="15" t="str">
        <f>_xlfn.CONCAT(Tabela1[[#This Row],[Município]],"/",Tabela1[[#This Row],[UF]])</f>
        <v>Urbano Santos/MA</v>
      </c>
    </row>
    <row r="1464" spans="1:29" x14ac:dyDescent="0.25">
      <c r="A1464" s="14" t="s">
        <v>705</v>
      </c>
      <c r="B1464" s="2" t="s">
        <v>9526</v>
      </c>
      <c r="C1464" s="2" t="s">
        <v>12399</v>
      </c>
      <c r="D1464" s="3" t="s">
        <v>2631</v>
      </c>
      <c r="E1464" s="1" t="s">
        <v>2632</v>
      </c>
      <c r="F1464" s="1">
        <v>2013</v>
      </c>
      <c r="G1464" s="1">
        <v>3</v>
      </c>
      <c r="H1464" s="1" t="s">
        <v>2633</v>
      </c>
      <c r="I1464" s="1" t="s">
        <v>44</v>
      </c>
      <c r="J1464" s="1" t="s">
        <v>40</v>
      </c>
      <c r="K1464" s="1" t="str">
        <f>IF(Tabela1[[#This Row],[Situação da Obra]]="Inacabada - PC Técnica Concluída","Inacabada",Tabela1[[#This Row],[Situação da Obra]])</f>
        <v>Inacabada</v>
      </c>
      <c r="L1464" s="1" t="s">
        <v>30</v>
      </c>
      <c r="M1464" s="4">
        <v>44455</v>
      </c>
      <c r="N1464" s="5">
        <v>8.0799999999999997E-2</v>
      </c>
      <c r="O1464" s="4">
        <v>44432</v>
      </c>
      <c r="P1464" s="1" t="s">
        <v>31</v>
      </c>
      <c r="Q1464" s="1" t="s">
        <v>710</v>
      </c>
      <c r="R1464" s="1" t="s">
        <v>32</v>
      </c>
      <c r="S1464" s="1" t="s">
        <v>57</v>
      </c>
      <c r="T1464" s="1" t="s">
        <v>34</v>
      </c>
      <c r="U1464" s="6">
        <v>1637263</v>
      </c>
      <c r="V1464" s="6">
        <v>1842912.09</v>
      </c>
      <c r="W1464" s="6">
        <v>0</v>
      </c>
      <c r="X1464" s="6">
        <v>1842912.09</v>
      </c>
      <c r="Y1464" s="6">
        <v>37974.93</v>
      </c>
      <c r="Z1464" s="7">
        <v>44417</v>
      </c>
      <c r="AA14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64" s="35" t="str">
        <f>IFERROR(
                    _xlfn.XLOOKUP(Tabela1[[#This Row],[ID]],'Base_Solicitações MP'!B:B,'Base_Solicitações MP'!R:R),
                    "Não enviada")</f>
        <v>Diligência</v>
      </c>
      <c r="AC1464" s="15" t="str">
        <f>_xlfn.CONCAT(Tabela1[[#This Row],[Município]],"/",Tabela1[[#This Row],[UF]])</f>
        <v>Urbano Santos/MA</v>
      </c>
    </row>
    <row r="1465" spans="1:29" x14ac:dyDescent="0.25">
      <c r="A1465" s="14" t="s">
        <v>705</v>
      </c>
      <c r="B1465" s="2" t="s">
        <v>9527</v>
      </c>
      <c r="C1465" s="2" t="s">
        <v>12400</v>
      </c>
      <c r="D1465" s="3" t="s">
        <v>2631</v>
      </c>
      <c r="E1465" s="1" t="s">
        <v>2632</v>
      </c>
      <c r="F1465" s="1">
        <v>2013</v>
      </c>
      <c r="G1465" s="1">
        <v>3</v>
      </c>
      <c r="H1465" s="1" t="s">
        <v>2633</v>
      </c>
      <c r="I1465" s="1" t="s">
        <v>44</v>
      </c>
      <c r="J1465" s="1" t="s">
        <v>40</v>
      </c>
      <c r="K1465" s="1" t="str">
        <f>IF(Tabela1[[#This Row],[Situação da Obra]]="Inacabada - PC Técnica Concluída","Inacabada",Tabela1[[#This Row],[Situação da Obra]])</f>
        <v>Inacabada</v>
      </c>
      <c r="L1465" s="1" t="s">
        <v>30</v>
      </c>
      <c r="M1465" s="4">
        <v>44455</v>
      </c>
      <c r="N1465" s="5">
        <v>0.1658</v>
      </c>
      <c r="O1465" s="4">
        <v>44432</v>
      </c>
      <c r="P1465" s="1" t="s">
        <v>31</v>
      </c>
      <c r="Q1465" s="1" t="s">
        <v>710</v>
      </c>
      <c r="R1465" s="1" t="s">
        <v>32</v>
      </c>
      <c r="S1465" s="1" t="s">
        <v>57</v>
      </c>
      <c r="T1465" s="1" t="s">
        <v>34</v>
      </c>
      <c r="U1465" s="6">
        <v>1818255.63</v>
      </c>
      <c r="V1465" s="6">
        <v>1842912.09</v>
      </c>
      <c r="W1465" s="6">
        <v>0</v>
      </c>
      <c r="X1465" s="6">
        <v>1842912.09</v>
      </c>
      <c r="Y1465" s="6">
        <v>37974.93</v>
      </c>
      <c r="Z1465" s="7">
        <v>44417</v>
      </c>
      <c r="AA14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65" s="35" t="str">
        <f>IFERROR(
                    _xlfn.XLOOKUP(Tabela1[[#This Row],[ID]],'Base_Solicitações MP'!B:B,'Base_Solicitações MP'!R:R),
                    "Não enviada")</f>
        <v>Diligência</v>
      </c>
      <c r="AC1465" s="15" t="str">
        <f>_xlfn.CONCAT(Tabela1[[#This Row],[Município]],"/",Tabela1[[#This Row],[UF]])</f>
        <v>Urbano Santos/MA</v>
      </c>
    </row>
    <row r="1466" spans="1:29" x14ac:dyDescent="0.25">
      <c r="A1466" s="14" t="s">
        <v>705</v>
      </c>
      <c r="B1466" s="2" t="s">
        <v>7007</v>
      </c>
      <c r="C1466" s="2" t="s">
        <v>12401</v>
      </c>
      <c r="D1466" s="3" t="s">
        <v>2634</v>
      </c>
      <c r="E1466" s="1" t="s">
        <v>2635</v>
      </c>
      <c r="F1466" s="1">
        <v>2013</v>
      </c>
      <c r="G1466" s="1">
        <v>1</v>
      </c>
      <c r="H1466" s="1" t="s">
        <v>2636</v>
      </c>
      <c r="I1466" s="1" t="s">
        <v>160</v>
      </c>
      <c r="J1466" s="1" t="s">
        <v>40</v>
      </c>
      <c r="K1466" s="1" t="str">
        <f>IF(Tabela1[[#This Row],[Situação da Obra]]="Inacabada - PC Técnica Concluída","Inacabada",Tabela1[[#This Row],[Situação da Obra]])</f>
        <v>Inacabada</v>
      </c>
      <c r="L1466" s="1" t="s">
        <v>30</v>
      </c>
      <c r="M1466" s="4">
        <v>43698</v>
      </c>
      <c r="N1466" s="5">
        <v>0</v>
      </c>
      <c r="O1466" s="4"/>
      <c r="P1466" s="1" t="s">
        <v>31</v>
      </c>
      <c r="Q1466" s="1" t="s">
        <v>710</v>
      </c>
      <c r="R1466" s="1" t="s">
        <v>32</v>
      </c>
      <c r="S1466" s="1" t="s">
        <v>57</v>
      </c>
      <c r="T1466" s="1" t="s">
        <v>34</v>
      </c>
      <c r="U1466" s="6">
        <v>1379706.9</v>
      </c>
      <c r="V1466" s="6">
        <v>1959902.26</v>
      </c>
      <c r="W1466" s="6">
        <v>0</v>
      </c>
      <c r="X1466" s="6">
        <v>1959902.26</v>
      </c>
      <c r="Y1466" s="6">
        <v>19779.95</v>
      </c>
      <c r="Z1466" s="7">
        <v>43554</v>
      </c>
      <c r="AA14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66" s="35" t="str">
        <f>IFERROR(
                    _xlfn.XLOOKUP(Tabela1[[#This Row],[ID]],'Base_Solicitações MP'!B:B,'Base_Solicitações MP'!R:R),
                    "Não enviada")</f>
        <v>Diligência</v>
      </c>
      <c r="AC1466" s="15" t="str">
        <f>_xlfn.CONCAT(Tabela1[[#This Row],[Município]],"/",Tabela1[[#This Row],[UF]])</f>
        <v>Catende/PE</v>
      </c>
    </row>
    <row r="1467" spans="1:29" x14ac:dyDescent="0.25">
      <c r="A1467" s="14" t="s">
        <v>705</v>
      </c>
      <c r="B1467" s="2" t="s">
        <v>9528</v>
      </c>
      <c r="C1467" s="2" t="s">
        <v>12402</v>
      </c>
      <c r="D1467" s="3" t="s">
        <v>2637</v>
      </c>
      <c r="E1467" s="1" t="s">
        <v>2638</v>
      </c>
      <c r="F1467" s="1">
        <v>2013</v>
      </c>
      <c r="G1467" s="1">
        <v>1</v>
      </c>
      <c r="H1467" s="1" t="s">
        <v>2639</v>
      </c>
      <c r="I1467" s="1" t="s">
        <v>160</v>
      </c>
      <c r="J1467" s="1" t="s">
        <v>29</v>
      </c>
      <c r="K1467" s="1" t="str">
        <f>IF(Tabela1[[#This Row],[Situação da Obra]]="Inacabada - PC Técnica Concluída","Inacabada",Tabela1[[#This Row],[Situação da Obra]])</f>
        <v>Inacabada</v>
      </c>
      <c r="L1467" s="1" t="s">
        <v>30</v>
      </c>
      <c r="M1467" s="4">
        <v>44915</v>
      </c>
      <c r="N1467" s="5">
        <v>0</v>
      </c>
      <c r="O1467" s="4"/>
      <c r="P1467" s="1" t="s">
        <v>31</v>
      </c>
      <c r="Q1467" s="1" t="s">
        <v>710</v>
      </c>
      <c r="R1467" s="1" t="s">
        <v>32</v>
      </c>
      <c r="S1467" s="1" t="s">
        <v>353</v>
      </c>
      <c r="T1467" s="1" t="s">
        <v>34</v>
      </c>
      <c r="U1467" s="6">
        <v>1384706.9</v>
      </c>
      <c r="V1467" s="6">
        <v>2504081.37</v>
      </c>
      <c r="W1467" s="6">
        <v>0</v>
      </c>
      <c r="X1467" s="6">
        <v>2504081.37</v>
      </c>
      <c r="Y1467" s="6">
        <v>5838.39</v>
      </c>
      <c r="Z1467" s="7">
        <v>43433</v>
      </c>
      <c r="AA14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67" s="35" t="str">
        <f>IFERROR(
                    _xlfn.XLOOKUP(Tabela1[[#This Row],[ID]],'Base_Solicitações MP'!B:B,'Base_Solicitações MP'!R:R),
                    "Não enviada")</f>
        <v>Diligência</v>
      </c>
      <c r="AC1467" s="15" t="str">
        <f>_xlfn.CONCAT(Tabela1[[#This Row],[Município]],"/",Tabela1[[#This Row],[UF]])</f>
        <v>Manari/PE</v>
      </c>
    </row>
    <row r="1468" spans="1:29" x14ac:dyDescent="0.25">
      <c r="A1468" s="14" t="s">
        <v>705</v>
      </c>
      <c r="B1468" s="2" t="s">
        <v>9529</v>
      </c>
      <c r="C1468" s="2" t="s">
        <v>12403</v>
      </c>
      <c r="D1468" s="3" t="s">
        <v>2640</v>
      </c>
      <c r="E1468" s="1" t="s">
        <v>2641</v>
      </c>
      <c r="F1468" s="1">
        <v>2013</v>
      </c>
      <c r="G1468" s="1">
        <v>1</v>
      </c>
      <c r="H1468" s="1" t="s">
        <v>2642</v>
      </c>
      <c r="I1468" s="1" t="s">
        <v>352</v>
      </c>
      <c r="J1468" s="1" t="s">
        <v>29</v>
      </c>
      <c r="K1468" s="1" t="str">
        <f>IF(Tabela1[[#This Row],[Situação da Obra]]="Inacabada - PC Técnica Concluída","Inacabada",Tabela1[[#This Row],[Situação da Obra]])</f>
        <v>Inacabada</v>
      </c>
      <c r="L1468" s="1" t="s">
        <v>30</v>
      </c>
      <c r="M1468" s="4">
        <v>44915</v>
      </c>
      <c r="N1468" s="5">
        <v>0.31509999999999999</v>
      </c>
      <c r="O1468" s="4">
        <v>43677</v>
      </c>
      <c r="P1468" s="1" t="s">
        <v>31</v>
      </c>
      <c r="Q1468" s="1" t="s">
        <v>710</v>
      </c>
      <c r="R1468" s="1" t="s">
        <v>32</v>
      </c>
      <c r="S1468" s="1" t="s">
        <v>1106</v>
      </c>
      <c r="T1468" s="1" t="s">
        <v>34</v>
      </c>
      <c r="U1468" s="6">
        <v>1749382.94</v>
      </c>
      <c r="V1468" s="6">
        <v>1371507.91</v>
      </c>
      <c r="W1468" s="6">
        <v>0</v>
      </c>
      <c r="X1468" s="6">
        <v>1371507.91</v>
      </c>
      <c r="Y1468" s="6">
        <v>0</v>
      </c>
      <c r="Z1468" s="7">
        <v>43645</v>
      </c>
      <c r="AA14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68" s="35" t="str">
        <f>IFERROR(
                    _xlfn.XLOOKUP(Tabela1[[#This Row],[ID]],'Base_Solicitações MP'!B:B,'Base_Solicitações MP'!R:R),
                    "Não enviada")</f>
        <v>Não enviada</v>
      </c>
      <c r="AC1468" s="15" t="str">
        <f>_xlfn.CONCAT(Tabela1[[#This Row],[Município]],"/",Tabela1[[#This Row],[UF]])</f>
        <v>Capela/AL</v>
      </c>
    </row>
    <row r="1469" spans="1:29" x14ac:dyDescent="0.25">
      <c r="A1469" s="14" t="s">
        <v>705</v>
      </c>
      <c r="B1469" s="2" t="s">
        <v>9530</v>
      </c>
      <c r="C1469" s="2" t="s">
        <v>12404</v>
      </c>
      <c r="D1469" s="3" t="s">
        <v>2643</v>
      </c>
      <c r="E1469" s="1" t="s">
        <v>2644</v>
      </c>
      <c r="F1469" s="1">
        <v>2013</v>
      </c>
      <c r="G1469" s="1">
        <v>2</v>
      </c>
      <c r="H1469" s="1" t="s">
        <v>552</v>
      </c>
      <c r="I1469" s="1" t="s">
        <v>352</v>
      </c>
      <c r="J1469" s="1" t="s">
        <v>29</v>
      </c>
      <c r="K1469" s="1" t="str">
        <f>IF(Tabela1[[#This Row],[Situação da Obra]]="Inacabada - PC Técnica Concluída","Inacabada",Tabela1[[#This Row],[Situação da Obra]])</f>
        <v>Inacabada</v>
      </c>
      <c r="L1469" s="1" t="s">
        <v>30</v>
      </c>
      <c r="M1469" s="4">
        <v>44915</v>
      </c>
      <c r="N1469" s="5">
        <v>0.2072</v>
      </c>
      <c r="O1469" s="4">
        <v>44390</v>
      </c>
      <c r="P1469" s="1" t="s">
        <v>31</v>
      </c>
      <c r="Q1469" s="1" t="s">
        <v>710</v>
      </c>
      <c r="R1469" s="1" t="s">
        <v>32</v>
      </c>
      <c r="S1469" s="1" t="s">
        <v>739</v>
      </c>
      <c r="T1469" s="1" t="s">
        <v>34</v>
      </c>
      <c r="U1469" s="6">
        <v>1197205.94</v>
      </c>
      <c r="V1469" s="6">
        <v>1208030.53</v>
      </c>
      <c r="W1469" s="6">
        <v>0</v>
      </c>
      <c r="X1469" s="6">
        <v>1208030.53</v>
      </c>
      <c r="Y1469" s="6">
        <v>477340.74</v>
      </c>
      <c r="Z1469" s="7">
        <v>44425</v>
      </c>
      <c r="AA14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69" s="35" t="str">
        <f>IFERROR(
                    _xlfn.XLOOKUP(Tabela1[[#This Row],[ID]],'Base_Solicitações MP'!B:B,'Base_Solicitações MP'!R:R),
                    "Não enviada")</f>
        <v>Diligência</v>
      </c>
      <c r="AC1469" s="15" t="str">
        <f>_xlfn.CONCAT(Tabela1[[#This Row],[Município]],"/",Tabela1[[#This Row],[UF]])</f>
        <v>Colônia Leopoldina/AL</v>
      </c>
    </row>
    <row r="1470" spans="1:29" x14ac:dyDescent="0.25">
      <c r="A1470" s="14" t="s">
        <v>705</v>
      </c>
      <c r="B1470" s="2" t="s">
        <v>9531</v>
      </c>
      <c r="C1470" s="2" t="s">
        <v>12405</v>
      </c>
      <c r="D1470" s="3" t="s">
        <v>2645</v>
      </c>
      <c r="E1470" s="1" t="s">
        <v>2646</v>
      </c>
      <c r="F1470" s="1">
        <v>2013</v>
      </c>
      <c r="G1470" s="1">
        <v>1</v>
      </c>
      <c r="H1470" s="1" t="s">
        <v>2647</v>
      </c>
      <c r="I1470" s="1" t="s">
        <v>352</v>
      </c>
      <c r="J1470" s="1" t="s">
        <v>29</v>
      </c>
      <c r="K1470" s="1" t="str">
        <f>IF(Tabela1[[#This Row],[Situação da Obra]]="Inacabada - PC Técnica Concluída","Inacabada",Tabela1[[#This Row],[Situação da Obra]])</f>
        <v>Inacabada</v>
      </c>
      <c r="L1470" s="1" t="s">
        <v>30</v>
      </c>
      <c r="M1470" s="4">
        <v>44915</v>
      </c>
      <c r="N1470" s="5">
        <v>0.18060000000000001</v>
      </c>
      <c r="O1470" s="4">
        <v>43530</v>
      </c>
      <c r="P1470" s="1" t="s">
        <v>31</v>
      </c>
      <c r="Q1470" s="1" t="s">
        <v>710</v>
      </c>
      <c r="R1470" s="1" t="s">
        <v>32</v>
      </c>
      <c r="S1470" s="1" t="s">
        <v>57</v>
      </c>
      <c r="T1470" s="1" t="s">
        <v>34</v>
      </c>
      <c r="U1470" s="6">
        <v>1570778.16</v>
      </c>
      <c r="V1470" s="6">
        <v>1832567.58</v>
      </c>
      <c r="W1470" s="6">
        <v>0</v>
      </c>
      <c r="X1470" s="6">
        <v>1832567.58</v>
      </c>
      <c r="Y1470" s="6">
        <v>1294.48</v>
      </c>
      <c r="Z1470" s="7">
        <v>43544</v>
      </c>
      <c r="AA14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70" s="35" t="str">
        <f>IFERROR(
                    _xlfn.XLOOKUP(Tabela1[[#This Row],[ID]],'Base_Solicitações MP'!B:B,'Base_Solicitações MP'!R:R),
                    "Não enviada")</f>
        <v>Em Cadastramento</v>
      </c>
      <c r="AC1470" s="15" t="str">
        <f>_xlfn.CONCAT(Tabela1[[#This Row],[Município]],"/",Tabela1[[#This Row],[UF]])</f>
        <v>Matriz de Camaragibe/AL</v>
      </c>
    </row>
    <row r="1471" spans="1:29" x14ac:dyDescent="0.25">
      <c r="A1471" s="14" t="s">
        <v>705</v>
      </c>
      <c r="B1471" s="2" t="s">
        <v>9532</v>
      </c>
      <c r="C1471" s="2" t="s">
        <v>12406</v>
      </c>
      <c r="D1471" s="3" t="s">
        <v>2648</v>
      </c>
      <c r="E1471" s="1" t="s">
        <v>2649</v>
      </c>
      <c r="F1471" s="1">
        <v>2013</v>
      </c>
      <c r="G1471" s="1">
        <v>1</v>
      </c>
      <c r="H1471" s="1" t="s">
        <v>2650</v>
      </c>
      <c r="I1471" s="1" t="s">
        <v>99</v>
      </c>
      <c r="J1471" s="1" t="s">
        <v>40</v>
      </c>
      <c r="K1471" s="1" t="str">
        <f>IF(Tabela1[[#This Row],[Situação da Obra]]="Inacabada - PC Técnica Concluída","Inacabada",Tabela1[[#This Row],[Situação da Obra]])</f>
        <v>Inacabada</v>
      </c>
      <c r="L1471" s="1" t="s">
        <v>30</v>
      </c>
      <c r="M1471" s="4">
        <v>43621</v>
      </c>
      <c r="N1471" s="5">
        <v>0.4874</v>
      </c>
      <c r="O1471" s="4"/>
      <c r="P1471" s="1" t="s">
        <v>31</v>
      </c>
      <c r="Q1471" s="1" t="s">
        <v>710</v>
      </c>
      <c r="R1471" s="1" t="s">
        <v>32</v>
      </c>
      <c r="S1471" s="1" t="s">
        <v>353</v>
      </c>
      <c r="T1471" s="1" t="s">
        <v>34</v>
      </c>
      <c r="U1471" s="6">
        <v>1492740.41</v>
      </c>
      <c r="V1471" s="6">
        <v>1492740.41</v>
      </c>
      <c r="W1471" s="6">
        <v>0</v>
      </c>
      <c r="X1471" s="6">
        <v>1492740.41</v>
      </c>
      <c r="Y1471" s="6">
        <v>88323.11</v>
      </c>
      <c r="Z1471" s="7">
        <v>43559</v>
      </c>
      <c r="AA14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71" s="35" t="str">
        <f>IFERROR(
                    _xlfn.XLOOKUP(Tabela1[[#This Row],[ID]],'Base_Solicitações MP'!B:B,'Base_Solicitações MP'!R:R),
                    "Não enviada")</f>
        <v>Em Cadastramento</v>
      </c>
      <c r="AC1471" s="15" t="str">
        <f>_xlfn.CONCAT(Tabela1[[#This Row],[Município]],"/",Tabela1[[#This Row],[UF]])</f>
        <v>Portão/RS</v>
      </c>
    </row>
    <row r="1472" spans="1:29" x14ac:dyDescent="0.25">
      <c r="A1472" s="14" t="s">
        <v>705</v>
      </c>
      <c r="B1472" s="2" t="s">
        <v>7261</v>
      </c>
      <c r="C1472" s="2" t="s">
        <v>12407</v>
      </c>
      <c r="D1472" s="3" t="s">
        <v>2651</v>
      </c>
      <c r="E1472" s="1" t="s">
        <v>2652</v>
      </c>
      <c r="F1472" s="1">
        <v>2013</v>
      </c>
      <c r="G1472" s="1">
        <v>1</v>
      </c>
      <c r="H1472" s="1" t="s">
        <v>2653</v>
      </c>
      <c r="I1472" s="1" t="s">
        <v>44</v>
      </c>
      <c r="J1472" s="1" t="s">
        <v>56</v>
      </c>
      <c r="K1472" s="1" t="str">
        <f>IF(Tabela1[[#This Row],[Situação da Obra]]="Inacabada - PC Técnica Concluída","Inacabada",Tabela1[[#This Row],[Situação da Obra]])</f>
        <v>Paralisada</v>
      </c>
      <c r="L1472" s="1" t="s">
        <v>30</v>
      </c>
      <c r="M1472" s="4">
        <v>45059</v>
      </c>
      <c r="N1472" s="5">
        <v>0.66830000000000001</v>
      </c>
      <c r="O1472" s="4">
        <v>44973</v>
      </c>
      <c r="P1472" s="1" t="s">
        <v>31</v>
      </c>
      <c r="Q1472" s="1" t="s">
        <v>710</v>
      </c>
      <c r="R1472" s="1" t="s">
        <v>32</v>
      </c>
      <c r="S1472" s="1" t="s">
        <v>739</v>
      </c>
      <c r="T1472" s="1" t="s">
        <v>34</v>
      </c>
      <c r="U1472" s="6">
        <v>826611.55</v>
      </c>
      <c r="V1472" s="6">
        <v>1209031.22</v>
      </c>
      <c r="W1472" s="6">
        <v>0</v>
      </c>
      <c r="X1472" s="6">
        <v>1209031.22</v>
      </c>
      <c r="Y1472" s="6">
        <v>361943.06</v>
      </c>
      <c r="Z1472" s="7">
        <v>45251</v>
      </c>
      <c r="AA14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72" s="35" t="str">
        <f>IFERROR(
                    _xlfn.XLOOKUP(Tabela1[[#This Row],[ID]],'Base_Solicitações MP'!B:B,'Base_Solicitações MP'!R:R),
                    "Não enviada")</f>
        <v>Diligência</v>
      </c>
      <c r="AC1472" s="15" t="str">
        <f>_xlfn.CONCAT(Tabela1[[#This Row],[Município]],"/",Tabela1[[#This Row],[UF]])</f>
        <v>Vargem Grande/MA</v>
      </c>
    </row>
    <row r="1473" spans="1:29" x14ac:dyDescent="0.25">
      <c r="A1473" s="14" t="s">
        <v>705</v>
      </c>
      <c r="B1473" s="2" t="s">
        <v>9533</v>
      </c>
      <c r="C1473" s="2" t="s">
        <v>12408</v>
      </c>
      <c r="D1473" s="3" t="s">
        <v>2654</v>
      </c>
      <c r="E1473" s="1" t="s">
        <v>2655</v>
      </c>
      <c r="F1473" s="1">
        <v>2013</v>
      </c>
      <c r="G1473" s="1">
        <v>1</v>
      </c>
      <c r="H1473" s="1" t="s">
        <v>859</v>
      </c>
      <c r="I1473" s="1" t="s">
        <v>99</v>
      </c>
      <c r="J1473" s="1" t="s">
        <v>29</v>
      </c>
      <c r="K1473" s="1" t="str">
        <f>IF(Tabela1[[#This Row],[Situação da Obra]]="Inacabada - PC Técnica Concluída","Inacabada",Tabela1[[#This Row],[Situação da Obra]])</f>
        <v>Inacabada</v>
      </c>
      <c r="L1473" s="1" t="s">
        <v>30</v>
      </c>
      <c r="M1473" s="4">
        <v>44915</v>
      </c>
      <c r="N1473" s="5">
        <v>5.21E-2</v>
      </c>
      <c r="O1473" s="4">
        <v>43259</v>
      </c>
      <c r="P1473" s="1" t="s">
        <v>31</v>
      </c>
      <c r="Q1473" s="1" t="s">
        <v>710</v>
      </c>
      <c r="R1473" s="1" t="s">
        <v>32</v>
      </c>
      <c r="S1473" s="1" t="s">
        <v>353</v>
      </c>
      <c r="T1473" s="1" t="s">
        <v>34</v>
      </c>
      <c r="U1473" s="6">
        <v>1430483</v>
      </c>
      <c r="V1473" s="6">
        <v>1532340.41</v>
      </c>
      <c r="W1473" s="6">
        <v>0</v>
      </c>
      <c r="X1473" s="6">
        <v>1532340.41</v>
      </c>
      <c r="Y1473" s="6">
        <v>0</v>
      </c>
      <c r="Z1473" s="7">
        <v>43919</v>
      </c>
      <c r="AA14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73" s="35" t="str">
        <f>IFERROR(
                    _xlfn.XLOOKUP(Tabela1[[#This Row],[ID]],'Base_Solicitações MP'!B:B,'Base_Solicitações MP'!R:R),
                    "Não enviada")</f>
        <v>Não enviada</v>
      </c>
      <c r="AC1473" s="15" t="str">
        <f>_xlfn.CONCAT(Tabela1[[#This Row],[Município]],"/",Tabela1[[#This Row],[UF]])</f>
        <v>Santo Ângelo/RS</v>
      </c>
    </row>
    <row r="1474" spans="1:29" x14ac:dyDescent="0.25">
      <c r="A1474" s="14" t="s">
        <v>705</v>
      </c>
      <c r="B1474" s="2" t="s">
        <v>9534</v>
      </c>
      <c r="C1474" s="2" t="s">
        <v>12409</v>
      </c>
      <c r="D1474" s="3" t="s">
        <v>2656</v>
      </c>
      <c r="E1474" s="1" t="s">
        <v>2657</v>
      </c>
      <c r="F1474" s="1">
        <v>2013</v>
      </c>
      <c r="G1474" s="1">
        <v>1</v>
      </c>
      <c r="H1474" s="1" t="s">
        <v>269</v>
      </c>
      <c r="I1474" s="1" t="s">
        <v>37</v>
      </c>
      <c r="J1474" s="1" t="s">
        <v>29</v>
      </c>
      <c r="K1474" s="1" t="str">
        <f>IF(Tabela1[[#This Row],[Situação da Obra]]="Inacabada - PC Técnica Concluída","Inacabada",Tabela1[[#This Row],[Situação da Obra]])</f>
        <v>Inacabada</v>
      </c>
      <c r="L1474" s="1" t="s">
        <v>30</v>
      </c>
      <c r="M1474" s="4">
        <v>45035</v>
      </c>
      <c r="N1474" s="5">
        <v>4.1799999999999997E-2</v>
      </c>
      <c r="O1474" s="4"/>
      <c r="P1474" s="1" t="s">
        <v>31</v>
      </c>
      <c r="Q1474" s="1" t="s">
        <v>710</v>
      </c>
      <c r="R1474" s="1" t="s">
        <v>32</v>
      </c>
      <c r="S1474" s="1" t="s">
        <v>353</v>
      </c>
      <c r="T1474" s="1" t="s">
        <v>34</v>
      </c>
      <c r="U1474" s="6">
        <v>1607540.45</v>
      </c>
      <c r="V1474" s="6">
        <v>1611508.1</v>
      </c>
      <c r="W1474" s="6">
        <v>0</v>
      </c>
      <c r="X1474" s="6">
        <v>1611508.1</v>
      </c>
      <c r="Y1474" s="6">
        <v>1014874.74</v>
      </c>
      <c r="Z1474" s="7">
        <v>43678</v>
      </c>
      <c r="AA14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74" s="35" t="str">
        <f>IFERROR(
                    _xlfn.XLOOKUP(Tabela1[[#This Row],[ID]],'Base_Solicitações MP'!B:B,'Base_Solicitações MP'!R:R),
                    "Não enviada")</f>
        <v>Diligência</v>
      </c>
      <c r="AC1474" s="15" t="str">
        <f>_xlfn.CONCAT(Tabela1[[#This Row],[Município]],"/",Tabela1[[#This Row],[UF]])</f>
        <v>Cocal/PI</v>
      </c>
    </row>
    <row r="1475" spans="1:29" x14ac:dyDescent="0.25">
      <c r="A1475" s="14" t="s">
        <v>705</v>
      </c>
      <c r="B1475" s="2" t="s">
        <v>9535</v>
      </c>
      <c r="C1475" s="2" t="s">
        <v>12410</v>
      </c>
      <c r="D1475" s="3" t="s">
        <v>2658</v>
      </c>
      <c r="E1475" s="1" t="s">
        <v>2659</v>
      </c>
      <c r="F1475" s="1">
        <v>2013</v>
      </c>
      <c r="G1475" s="1">
        <v>1</v>
      </c>
      <c r="H1475" s="1" t="s">
        <v>2660</v>
      </c>
      <c r="I1475" s="1" t="s">
        <v>55</v>
      </c>
      <c r="J1475" s="1" t="s">
        <v>56</v>
      </c>
      <c r="K1475" s="1" t="str">
        <f>IF(Tabela1[[#This Row],[Situação da Obra]]="Inacabada - PC Técnica Concluída","Inacabada",Tabela1[[#This Row],[Situação da Obra]])</f>
        <v>Paralisada</v>
      </c>
      <c r="L1475" s="1" t="s">
        <v>30</v>
      </c>
      <c r="M1475" s="4">
        <v>44420</v>
      </c>
      <c r="N1475" s="5">
        <v>0.21859999999999999</v>
      </c>
      <c r="O1475" s="4">
        <v>45002</v>
      </c>
      <c r="P1475" s="1" t="s">
        <v>31</v>
      </c>
      <c r="Q1475" s="1" t="s">
        <v>710</v>
      </c>
      <c r="R1475" s="1" t="s">
        <v>32</v>
      </c>
      <c r="S1475" s="1" t="s">
        <v>57</v>
      </c>
      <c r="T1475" s="1" t="s">
        <v>34</v>
      </c>
      <c r="U1475" s="6">
        <v>1922014.17</v>
      </c>
      <c r="V1475" s="6">
        <v>1979860.84</v>
      </c>
      <c r="W1475" s="6">
        <v>0</v>
      </c>
      <c r="X1475" s="6">
        <v>1979860.84</v>
      </c>
      <c r="Y1475" s="6">
        <v>155244.85</v>
      </c>
      <c r="Z1475" s="7">
        <v>45153</v>
      </c>
      <c r="AA14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75" s="35" t="str">
        <f>IFERROR(
                    _xlfn.XLOOKUP(Tabela1[[#This Row],[ID]],'Base_Solicitações MP'!B:B,'Base_Solicitações MP'!R:R),
                    "Não enviada")</f>
        <v>Diligência</v>
      </c>
      <c r="AC1475" s="15" t="str">
        <f>_xlfn.CONCAT(Tabela1[[#This Row],[Município]],"/",Tabela1[[#This Row],[UF]])</f>
        <v>Borborema/SP</v>
      </c>
    </row>
    <row r="1476" spans="1:29" x14ac:dyDescent="0.25">
      <c r="A1476" s="14" t="s">
        <v>705</v>
      </c>
      <c r="B1476" s="2" t="s">
        <v>7017</v>
      </c>
      <c r="C1476" s="2" t="s">
        <v>12411</v>
      </c>
      <c r="D1476" s="3" t="s">
        <v>2661</v>
      </c>
      <c r="E1476" s="1" t="s">
        <v>2662</v>
      </c>
      <c r="F1476" s="1">
        <v>2013</v>
      </c>
      <c r="G1476" s="1">
        <v>1</v>
      </c>
      <c r="H1476" s="1" t="s">
        <v>2636</v>
      </c>
      <c r="I1476" s="1" t="s">
        <v>160</v>
      </c>
      <c r="J1476" s="1" t="s">
        <v>40</v>
      </c>
      <c r="K1476" s="1" t="str">
        <f>IF(Tabela1[[#This Row],[Situação da Obra]]="Inacabada - PC Técnica Concluída","Inacabada",Tabela1[[#This Row],[Situação da Obra]])</f>
        <v>Inacabada</v>
      </c>
      <c r="L1476" s="1" t="s">
        <v>30</v>
      </c>
      <c r="M1476" s="4">
        <v>43654</v>
      </c>
      <c r="N1476" s="5">
        <v>0.43809999999999999</v>
      </c>
      <c r="O1476" s="4">
        <v>43333</v>
      </c>
      <c r="P1476" s="1" t="s">
        <v>31</v>
      </c>
      <c r="Q1476" s="1" t="s">
        <v>710</v>
      </c>
      <c r="R1476" s="1" t="s">
        <v>32</v>
      </c>
      <c r="S1476" s="1" t="s">
        <v>739</v>
      </c>
      <c r="T1476" s="1" t="s">
        <v>34</v>
      </c>
      <c r="U1476" s="6">
        <v>1288111.06</v>
      </c>
      <c r="V1476" s="6">
        <v>1288750.6599999999</v>
      </c>
      <c r="W1476" s="6">
        <v>0</v>
      </c>
      <c r="X1476" s="6">
        <v>1288750.6599999999</v>
      </c>
      <c r="Y1476" s="6">
        <v>36020.92</v>
      </c>
      <c r="Z1476" s="7">
        <v>43554</v>
      </c>
      <c r="AA14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76" s="35" t="str">
        <f>IFERROR(
                    _xlfn.XLOOKUP(Tabela1[[#This Row],[ID]],'Base_Solicitações MP'!B:B,'Base_Solicitações MP'!R:R),
                    "Não enviada")</f>
        <v>Diligência</v>
      </c>
      <c r="AC1476" s="15" t="str">
        <f>_xlfn.CONCAT(Tabela1[[#This Row],[Município]],"/",Tabela1[[#This Row],[UF]])</f>
        <v>Catende/PE</v>
      </c>
    </row>
    <row r="1477" spans="1:29" x14ac:dyDescent="0.25">
      <c r="A1477" s="14" t="s">
        <v>705</v>
      </c>
      <c r="B1477" s="2" t="s">
        <v>9536</v>
      </c>
      <c r="C1477" s="2" t="s">
        <v>12412</v>
      </c>
      <c r="D1477" s="3" t="s">
        <v>2663</v>
      </c>
      <c r="E1477" s="1" t="s">
        <v>2664</v>
      </c>
      <c r="F1477" s="1">
        <v>2013</v>
      </c>
      <c r="G1477" s="1">
        <v>1</v>
      </c>
      <c r="H1477" s="1" t="s">
        <v>2665</v>
      </c>
      <c r="I1477" s="1" t="s">
        <v>28</v>
      </c>
      <c r="J1477" s="1" t="s">
        <v>56</v>
      </c>
      <c r="K1477" s="1" t="str">
        <f>IF(Tabela1[[#This Row],[Situação da Obra]]="Inacabada - PC Técnica Concluída","Inacabada",Tabela1[[#This Row],[Situação da Obra]])</f>
        <v>Paralisada</v>
      </c>
      <c r="L1477" s="1" t="s">
        <v>30</v>
      </c>
      <c r="M1477" s="4">
        <v>44750</v>
      </c>
      <c r="N1477" s="5">
        <v>0.57879999999999998</v>
      </c>
      <c r="O1477" s="4">
        <v>44750</v>
      </c>
      <c r="P1477" s="1" t="s">
        <v>31</v>
      </c>
      <c r="Q1477" s="1" t="s">
        <v>710</v>
      </c>
      <c r="R1477" s="1" t="s">
        <v>32</v>
      </c>
      <c r="S1477" s="1" t="s">
        <v>739</v>
      </c>
      <c r="T1477" s="1" t="s">
        <v>34</v>
      </c>
      <c r="U1477" s="6">
        <v>1431437.64</v>
      </c>
      <c r="V1477" s="6">
        <v>1234014.6399999999</v>
      </c>
      <c r="W1477" s="6">
        <v>0</v>
      </c>
      <c r="X1477" s="6">
        <v>1234014.6399999999</v>
      </c>
      <c r="Y1477" s="6">
        <v>35862.04</v>
      </c>
      <c r="Z1477" s="7">
        <v>45247</v>
      </c>
      <c r="AA14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77" s="35" t="str">
        <f>IFERROR(
                    _xlfn.XLOOKUP(Tabela1[[#This Row],[ID]],'Base_Solicitações MP'!B:B,'Base_Solicitações MP'!R:R),
                    "Não enviada")</f>
        <v>Aguardando Análise FNDE</v>
      </c>
      <c r="AC1477" s="15" t="str">
        <f>_xlfn.CONCAT(Tabela1[[#This Row],[Município]],"/",Tabela1[[#This Row],[UF]])</f>
        <v>Itarema/CE</v>
      </c>
    </row>
    <row r="1478" spans="1:29" x14ac:dyDescent="0.25">
      <c r="A1478" s="14" t="s">
        <v>705</v>
      </c>
      <c r="B1478" s="2" t="s">
        <v>9537</v>
      </c>
      <c r="C1478" s="2" t="s">
        <v>12413</v>
      </c>
      <c r="D1478" s="3" t="s">
        <v>2666</v>
      </c>
      <c r="E1478" s="1" t="s">
        <v>2667</v>
      </c>
      <c r="F1478" s="1">
        <v>2013</v>
      </c>
      <c r="G1478" s="1">
        <v>1</v>
      </c>
      <c r="H1478" s="1" t="s">
        <v>2668</v>
      </c>
      <c r="I1478" s="1" t="s">
        <v>66</v>
      </c>
      <c r="J1478" s="1" t="s">
        <v>29</v>
      </c>
      <c r="K1478" s="1" t="str">
        <f>IF(Tabela1[[#This Row],[Situação da Obra]]="Inacabada - PC Técnica Concluída","Inacabada",Tabela1[[#This Row],[Situação da Obra]])</f>
        <v>Inacabada</v>
      </c>
      <c r="L1478" s="1" t="s">
        <v>30</v>
      </c>
      <c r="M1478" s="4">
        <v>44915</v>
      </c>
      <c r="N1478" s="5">
        <v>0.21249999999999999</v>
      </c>
      <c r="O1478" s="4">
        <v>43545</v>
      </c>
      <c r="P1478" s="1" t="s">
        <v>31</v>
      </c>
      <c r="Q1478" s="1" t="s">
        <v>710</v>
      </c>
      <c r="R1478" s="1" t="s">
        <v>32</v>
      </c>
      <c r="S1478" s="1" t="s">
        <v>353</v>
      </c>
      <c r="T1478" s="1" t="s">
        <v>34</v>
      </c>
      <c r="U1478" s="6">
        <v>1330000</v>
      </c>
      <c r="V1478" s="6">
        <v>1393786.1</v>
      </c>
      <c r="W1478" s="6">
        <v>0</v>
      </c>
      <c r="X1478" s="6">
        <v>1393786.1</v>
      </c>
      <c r="Y1478" s="6">
        <v>0</v>
      </c>
      <c r="Z1478" s="7">
        <v>43523</v>
      </c>
      <c r="AA14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78" s="35" t="str">
        <f>IFERROR(
                    _xlfn.XLOOKUP(Tabela1[[#This Row],[ID]],'Base_Solicitações MP'!B:B,'Base_Solicitações MP'!R:R),
                    "Não enviada")</f>
        <v>Não enviada</v>
      </c>
      <c r="AC1478" s="15" t="str">
        <f>_xlfn.CONCAT(Tabela1[[#This Row],[Município]],"/",Tabela1[[#This Row],[UF]])</f>
        <v>Pinheiral/RJ</v>
      </c>
    </row>
    <row r="1479" spans="1:29" x14ac:dyDescent="0.25">
      <c r="A1479" s="14" t="s">
        <v>705</v>
      </c>
      <c r="B1479" s="2" t="s">
        <v>9538</v>
      </c>
      <c r="C1479" s="2" t="s">
        <v>12414</v>
      </c>
      <c r="D1479" s="3" t="s">
        <v>2669</v>
      </c>
      <c r="E1479" s="1" t="s">
        <v>2670</v>
      </c>
      <c r="F1479" s="1">
        <v>2013</v>
      </c>
      <c r="G1479" s="1">
        <v>1</v>
      </c>
      <c r="H1479" s="1" t="s">
        <v>2671</v>
      </c>
      <c r="I1479" s="1" t="s">
        <v>66</v>
      </c>
      <c r="J1479" s="1" t="s">
        <v>56</v>
      </c>
      <c r="K1479" s="1" t="str">
        <f>IF(Tabela1[[#This Row],[Situação da Obra]]="Inacabada - PC Técnica Concluída","Inacabada",Tabela1[[#This Row],[Situação da Obra]])</f>
        <v>Paralisada</v>
      </c>
      <c r="L1479" s="1" t="s">
        <v>30</v>
      </c>
      <c r="M1479" s="4">
        <v>44447</v>
      </c>
      <c r="N1479" s="5">
        <v>0.20730000000000001</v>
      </c>
      <c r="O1479" s="4">
        <v>45042</v>
      </c>
      <c r="P1479" s="1" t="s">
        <v>31</v>
      </c>
      <c r="Q1479" s="1" t="s">
        <v>710</v>
      </c>
      <c r="R1479" s="1" t="s">
        <v>32</v>
      </c>
      <c r="S1479" s="1" t="s">
        <v>57</v>
      </c>
      <c r="T1479" s="1" t="s">
        <v>34</v>
      </c>
      <c r="U1479" s="6">
        <v>2180255.87</v>
      </c>
      <c r="V1479" s="6">
        <v>2161238.4700000002</v>
      </c>
      <c r="W1479" s="6">
        <v>0</v>
      </c>
      <c r="X1479" s="6">
        <v>2161238.4700000002</v>
      </c>
      <c r="Y1479" s="6">
        <v>43941.79</v>
      </c>
      <c r="Z1479" s="7">
        <v>45254</v>
      </c>
      <c r="AA14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79" s="35" t="str">
        <f>IFERROR(
                    _xlfn.XLOOKUP(Tabela1[[#This Row],[ID]],'Base_Solicitações MP'!B:B,'Base_Solicitações MP'!R:R),
                    "Não enviada")</f>
        <v>Não enviada</v>
      </c>
      <c r="AC1479" s="15" t="str">
        <f>_xlfn.CONCAT(Tabela1[[#This Row],[Município]],"/",Tabela1[[#This Row],[UF]])</f>
        <v>Três Rios/RJ</v>
      </c>
    </row>
    <row r="1480" spans="1:29" x14ac:dyDescent="0.25">
      <c r="A1480" s="14" t="s">
        <v>705</v>
      </c>
      <c r="B1480" s="2" t="s">
        <v>9539</v>
      </c>
      <c r="C1480" s="2" t="s">
        <v>12415</v>
      </c>
      <c r="D1480" s="3" t="s">
        <v>2672</v>
      </c>
      <c r="E1480" s="1" t="s">
        <v>2673</v>
      </c>
      <c r="F1480" s="1">
        <v>2013</v>
      </c>
      <c r="G1480" s="1">
        <v>1</v>
      </c>
      <c r="H1480" s="1" t="s">
        <v>2674</v>
      </c>
      <c r="I1480" s="1" t="s">
        <v>444</v>
      </c>
      <c r="J1480" s="1" t="s">
        <v>29</v>
      </c>
      <c r="K1480" s="1" t="str">
        <f>IF(Tabela1[[#This Row],[Situação da Obra]]="Inacabada - PC Técnica Concluída","Inacabada",Tabela1[[#This Row],[Situação da Obra]])</f>
        <v>Inacabada</v>
      </c>
      <c r="L1480" s="1" t="s">
        <v>30</v>
      </c>
      <c r="M1480" s="4">
        <v>44915</v>
      </c>
      <c r="N1480" s="5">
        <v>0.30170000000000002</v>
      </c>
      <c r="O1480" s="4">
        <v>44358</v>
      </c>
      <c r="P1480" s="1" t="s">
        <v>31</v>
      </c>
      <c r="Q1480" s="1" t="s">
        <v>710</v>
      </c>
      <c r="R1480" s="1" t="s">
        <v>32</v>
      </c>
      <c r="S1480" s="1" t="s">
        <v>739</v>
      </c>
      <c r="T1480" s="1" t="s">
        <v>34</v>
      </c>
      <c r="U1480" s="6">
        <v>1472894.95</v>
      </c>
      <c r="V1480" s="6">
        <v>1365308.86</v>
      </c>
      <c r="W1480" s="6">
        <v>0</v>
      </c>
      <c r="X1480" s="6">
        <v>1365308.86</v>
      </c>
      <c r="Y1480" s="6">
        <v>37964.39</v>
      </c>
      <c r="Z1480" s="7">
        <v>44631</v>
      </c>
      <c r="AA14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80" s="35" t="str">
        <f>IFERROR(
                    _xlfn.XLOOKUP(Tabela1[[#This Row],[ID]],'Base_Solicitações MP'!B:B,'Base_Solicitações MP'!R:R),
                    "Não enviada")</f>
        <v>Diligência</v>
      </c>
      <c r="AC1480" s="15" t="str">
        <f>_xlfn.CONCAT(Tabela1[[#This Row],[Município]],"/",Tabela1[[#This Row],[UF]])</f>
        <v>Santa Rosa do Purus/AC</v>
      </c>
    </row>
    <row r="1481" spans="1:29" x14ac:dyDescent="0.25">
      <c r="A1481" s="14" t="s">
        <v>705</v>
      </c>
      <c r="B1481" s="2" t="s">
        <v>9540</v>
      </c>
      <c r="C1481" s="2" t="s">
        <v>12416</v>
      </c>
      <c r="D1481" s="3" t="s">
        <v>2675</v>
      </c>
      <c r="E1481" s="1" t="s">
        <v>2676</v>
      </c>
      <c r="F1481" s="1">
        <v>2013</v>
      </c>
      <c r="G1481" s="1">
        <v>1</v>
      </c>
      <c r="H1481" s="1" t="s">
        <v>1599</v>
      </c>
      <c r="I1481" s="1" t="s">
        <v>82</v>
      </c>
      <c r="J1481" s="1" t="s">
        <v>29</v>
      </c>
      <c r="K1481" s="1" t="str">
        <f>IF(Tabela1[[#This Row],[Situação da Obra]]="Inacabada - PC Técnica Concluída","Inacabada",Tabela1[[#This Row],[Situação da Obra]])</f>
        <v>Inacabada</v>
      </c>
      <c r="L1481" s="1" t="s">
        <v>30</v>
      </c>
      <c r="M1481" s="4">
        <v>44915</v>
      </c>
      <c r="N1481" s="5">
        <v>7.7200000000000005E-2</v>
      </c>
      <c r="O1481" s="4">
        <v>43005</v>
      </c>
      <c r="P1481" s="1" t="s">
        <v>31</v>
      </c>
      <c r="Q1481" s="1" t="s">
        <v>710</v>
      </c>
      <c r="R1481" s="1" t="s">
        <v>32</v>
      </c>
      <c r="S1481" s="1" t="s">
        <v>353</v>
      </c>
      <c r="T1481" s="1" t="s">
        <v>34</v>
      </c>
      <c r="U1481" s="6">
        <v>1554516</v>
      </c>
      <c r="V1481" s="6">
        <v>1625487</v>
      </c>
      <c r="W1481" s="6">
        <v>0</v>
      </c>
      <c r="X1481" s="6">
        <v>1625487</v>
      </c>
      <c r="Y1481" s="6">
        <v>0</v>
      </c>
      <c r="Z1481" s="7">
        <v>43129</v>
      </c>
      <c r="AA14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81" s="35" t="str">
        <f>IFERROR(
                    _xlfn.XLOOKUP(Tabela1[[#This Row],[ID]],'Base_Solicitações MP'!B:B,'Base_Solicitações MP'!R:R),
                    "Não enviada")</f>
        <v>Não enviada</v>
      </c>
      <c r="AC1481" s="15" t="str">
        <f>_xlfn.CONCAT(Tabela1[[#This Row],[Município]],"/",Tabela1[[#This Row],[UF]])</f>
        <v>Eunápolis/BA</v>
      </c>
    </row>
    <row r="1482" spans="1:29" x14ac:dyDescent="0.25">
      <c r="A1482" s="14" t="s">
        <v>705</v>
      </c>
      <c r="B1482" s="2" t="s">
        <v>9541</v>
      </c>
      <c r="C1482" s="2" t="s">
        <v>12417</v>
      </c>
      <c r="D1482" s="3" t="s">
        <v>2677</v>
      </c>
      <c r="E1482" s="1" t="s">
        <v>2678</v>
      </c>
      <c r="F1482" s="1">
        <v>2013</v>
      </c>
      <c r="G1482" s="1">
        <v>1</v>
      </c>
      <c r="H1482" s="1" t="s">
        <v>2272</v>
      </c>
      <c r="I1482" s="1" t="s">
        <v>82</v>
      </c>
      <c r="J1482" s="1" t="s">
        <v>29</v>
      </c>
      <c r="K1482" s="1" t="str">
        <f>IF(Tabela1[[#This Row],[Situação da Obra]]="Inacabada - PC Técnica Concluída","Inacabada",Tabela1[[#This Row],[Situação da Obra]])</f>
        <v>Inacabada</v>
      </c>
      <c r="L1482" s="1" t="s">
        <v>30</v>
      </c>
      <c r="M1482" s="4">
        <v>44915</v>
      </c>
      <c r="N1482" s="5">
        <v>0.223</v>
      </c>
      <c r="O1482" s="4">
        <v>43038</v>
      </c>
      <c r="P1482" s="1" t="s">
        <v>31</v>
      </c>
      <c r="Q1482" s="1" t="s">
        <v>710</v>
      </c>
      <c r="R1482" s="1" t="s">
        <v>32</v>
      </c>
      <c r="S1482" s="1" t="s">
        <v>353</v>
      </c>
      <c r="T1482" s="1" t="s">
        <v>34</v>
      </c>
      <c r="U1482" s="6">
        <v>1631215.12</v>
      </c>
      <c r="V1482" s="6">
        <v>1631215.12</v>
      </c>
      <c r="W1482" s="6">
        <v>0</v>
      </c>
      <c r="X1482" s="6">
        <v>1631215.12</v>
      </c>
      <c r="Y1482" s="6">
        <v>0</v>
      </c>
      <c r="Z1482" s="7">
        <v>43202</v>
      </c>
      <c r="AA14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82" s="35" t="str">
        <f>IFERROR(
                    _xlfn.XLOOKUP(Tabela1[[#This Row],[ID]],'Base_Solicitações MP'!B:B,'Base_Solicitações MP'!R:R),
                    "Não enviada")</f>
        <v>Não enviada</v>
      </c>
      <c r="AC1482" s="15" t="str">
        <f>_xlfn.CONCAT(Tabela1[[#This Row],[Município]],"/",Tabela1[[#This Row],[UF]])</f>
        <v>Guaratinga/BA</v>
      </c>
    </row>
    <row r="1483" spans="1:29" x14ac:dyDescent="0.25">
      <c r="A1483" s="14" t="s">
        <v>705</v>
      </c>
      <c r="B1483" s="2" t="s">
        <v>9542</v>
      </c>
      <c r="C1483" s="2" t="s">
        <v>12418</v>
      </c>
      <c r="D1483" s="3" t="s">
        <v>2679</v>
      </c>
      <c r="E1483" s="1" t="s">
        <v>2680</v>
      </c>
      <c r="F1483" s="1">
        <v>2013</v>
      </c>
      <c r="G1483" s="1">
        <v>1</v>
      </c>
      <c r="H1483" s="1" t="s">
        <v>1237</v>
      </c>
      <c r="I1483" s="1" t="s">
        <v>82</v>
      </c>
      <c r="J1483" s="1" t="s">
        <v>29</v>
      </c>
      <c r="K1483" s="1" t="str">
        <f>IF(Tabela1[[#This Row],[Situação da Obra]]="Inacabada - PC Técnica Concluída","Inacabada",Tabela1[[#This Row],[Situação da Obra]])</f>
        <v>Inacabada</v>
      </c>
      <c r="L1483" s="1" t="s">
        <v>30</v>
      </c>
      <c r="M1483" s="4">
        <v>44915</v>
      </c>
      <c r="N1483" s="5">
        <v>0.28000000000000003</v>
      </c>
      <c r="O1483" s="4">
        <v>44167</v>
      </c>
      <c r="P1483" s="1" t="s">
        <v>31</v>
      </c>
      <c r="Q1483" s="1" t="s">
        <v>710</v>
      </c>
      <c r="R1483" s="1" t="s">
        <v>32</v>
      </c>
      <c r="S1483" s="1" t="s">
        <v>57</v>
      </c>
      <c r="T1483" s="1" t="s">
        <v>34</v>
      </c>
      <c r="U1483" s="6">
        <v>1727400.2</v>
      </c>
      <c r="V1483" s="6">
        <v>1951071.95</v>
      </c>
      <c r="W1483" s="6">
        <v>0</v>
      </c>
      <c r="X1483" s="6">
        <v>1951071.95</v>
      </c>
      <c r="Y1483" s="6">
        <v>170524.82</v>
      </c>
      <c r="Z1483" s="7">
        <v>44482</v>
      </c>
      <c r="AA14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83" s="35" t="str">
        <f>IFERROR(
                    _xlfn.XLOOKUP(Tabela1[[#This Row],[ID]],'Base_Solicitações MP'!B:B,'Base_Solicitações MP'!R:R),
                    "Não enviada")</f>
        <v>Não enviada</v>
      </c>
      <c r="AC1483" s="15" t="str">
        <f>_xlfn.CONCAT(Tabela1[[#This Row],[Município]],"/",Tabela1[[#This Row],[UF]])</f>
        <v>Serra Preta/BA</v>
      </c>
    </row>
    <row r="1484" spans="1:29" x14ac:dyDescent="0.25">
      <c r="A1484" s="14" t="s">
        <v>705</v>
      </c>
      <c r="B1484" s="2" t="s">
        <v>9543</v>
      </c>
      <c r="C1484" s="2" t="s">
        <v>12419</v>
      </c>
      <c r="D1484" s="3" t="s">
        <v>2681</v>
      </c>
      <c r="E1484" s="1" t="s">
        <v>2682</v>
      </c>
      <c r="F1484" s="1">
        <v>2013</v>
      </c>
      <c r="G1484" s="1">
        <v>1</v>
      </c>
      <c r="H1484" s="1" t="s">
        <v>2683</v>
      </c>
      <c r="I1484" s="1" t="s">
        <v>82</v>
      </c>
      <c r="J1484" s="1" t="s">
        <v>29</v>
      </c>
      <c r="K1484" s="1" t="str">
        <f>IF(Tabela1[[#This Row],[Situação da Obra]]="Inacabada - PC Técnica Concluída","Inacabada",Tabela1[[#This Row],[Situação da Obra]])</f>
        <v>Inacabada</v>
      </c>
      <c r="L1484" s="1" t="s">
        <v>30</v>
      </c>
      <c r="M1484" s="4">
        <v>44915</v>
      </c>
      <c r="N1484" s="5">
        <v>0.84850000000000003</v>
      </c>
      <c r="O1484" s="4">
        <v>44291</v>
      </c>
      <c r="P1484" s="1" t="s">
        <v>31</v>
      </c>
      <c r="Q1484" s="1" t="s">
        <v>710</v>
      </c>
      <c r="R1484" s="1" t="s">
        <v>32</v>
      </c>
      <c r="S1484" s="1" t="s">
        <v>739</v>
      </c>
      <c r="T1484" s="1" t="s">
        <v>34</v>
      </c>
      <c r="U1484" s="6">
        <v>1411501.34</v>
      </c>
      <c r="V1484" s="6">
        <v>1455156.02</v>
      </c>
      <c r="W1484" s="6">
        <v>0</v>
      </c>
      <c r="X1484" s="6">
        <v>1455156.02</v>
      </c>
      <c r="Y1484" s="6">
        <v>57475.62</v>
      </c>
      <c r="Z1484" s="7">
        <v>44408</v>
      </c>
      <c r="AA14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84" s="35" t="str">
        <f>IFERROR(
                    _xlfn.XLOOKUP(Tabela1[[#This Row],[ID]],'Base_Solicitações MP'!B:B,'Base_Solicitações MP'!R:R),
                    "Não enviada")</f>
        <v>Não enviada</v>
      </c>
      <c r="AC1484" s="15" t="str">
        <f>_xlfn.CONCAT(Tabela1[[#This Row],[Município]],"/",Tabela1[[#This Row],[UF]])</f>
        <v>Sítio do Mato/BA</v>
      </c>
    </row>
    <row r="1485" spans="1:29" x14ac:dyDescent="0.25">
      <c r="A1485" s="14" t="s">
        <v>705</v>
      </c>
      <c r="B1485" s="2" t="s">
        <v>9544</v>
      </c>
      <c r="C1485" s="2" t="s">
        <v>12420</v>
      </c>
      <c r="D1485" s="3" t="s">
        <v>2684</v>
      </c>
      <c r="E1485" s="1" t="s">
        <v>2685</v>
      </c>
      <c r="F1485" s="1">
        <v>2013</v>
      </c>
      <c r="G1485" s="1">
        <v>1</v>
      </c>
      <c r="H1485" s="1" t="s">
        <v>2686</v>
      </c>
      <c r="I1485" s="1" t="s">
        <v>28</v>
      </c>
      <c r="J1485" s="1" t="s">
        <v>56</v>
      </c>
      <c r="K1485" s="1" t="str">
        <f>IF(Tabela1[[#This Row],[Situação da Obra]]="Inacabada - PC Técnica Concluída","Inacabada",Tabela1[[#This Row],[Situação da Obra]])</f>
        <v>Paralisada</v>
      </c>
      <c r="L1485" s="1" t="s">
        <v>30</v>
      </c>
      <c r="M1485" s="4">
        <v>44832</v>
      </c>
      <c r="N1485" s="5">
        <v>0.36149999999999999</v>
      </c>
      <c r="O1485" s="4">
        <v>45051</v>
      </c>
      <c r="P1485" s="1" t="s">
        <v>31</v>
      </c>
      <c r="Q1485" s="1" t="s">
        <v>710</v>
      </c>
      <c r="R1485" s="1" t="s">
        <v>32</v>
      </c>
      <c r="S1485" s="1" t="s">
        <v>57</v>
      </c>
      <c r="T1485" s="1" t="s">
        <v>34</v>
      </c>
      <c r="U1485" s="6">
        <v>1404517.06</v>
      </c>
      <c r="V1485" s="6">
        <v>1868415.61</v>
      </c>
      <c r="W1485" s="6">
        <v>0</v>
      </c>
      <c r="X1485" s="6">
        <v>1868415.61</v>
      </c>
      <c r="Y1485" s="6">
        <v>196965.84</v>
      </c>
      <c r="Z1485" s="7">
        <v>45249</v>
      </c>
      <c r="AA14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85" s="35" t="str">
        <f>IFERROR(
                    _xlfn.XLOOKUP(Tabela1[[#This Row],[ID]],'Base_Solicitações MP'!B:B,'Base_Solicitações MP'!R:R),
                    "Não enviada")</f>
        <v>Diligência</v>
      </c>
      <c r="AC1485" s="15" t="str">
        <f>_xlfn.CONCAT(Tabela1[[#This Row],[Município]],"/",Tabela1[[#This Row],[UF]])</f>
        <v>Bela Cruz/CE</v>
      </c>
    </row>
    <row r="1486" spans="1:29" x14ac:dyDescent="0.25">
      <c r="A1486" s="14" t="s">
        <v>705</v>
      </c>
      <c r="B1486" s="2" t="s">
        <v>9545</v>
      </c>
      <c r="C1486" s="2" t="s">
        <v>12421</v>
      </c>
      <c r="D1486" s="3" t="s">
        <v>2687</v>
      </c>
      <c r="E1486" s="1" t="s">
        <v>2688</v>
      </c>
      <c r="F1486" s="1">
        <v>2013</v>
      </c>
      <c r="G1486" s="1">
        <v>2</v>
      </c>
      <c r="H1486" s="1" t="s">
        <v>2516</v>
      </c>
      <c r="I1486" s="1" t="s">
        <v>44</v>
      </c>
      <c r="J1486" s="1" t="s">
        <v>40</v>
      </c>
      <c r="K1486" s="1" t="str">
        <f>IF(Tabela1[[#This Row],[Situação da Obra]]="Inacabada - PC Técnica Concluída","Inacabada",Tabela1[[#This Row],[Situação da Obra]])</f>
        <v>Inacabada</v>
      </c>
      <c r="L1486" s="1" t="s">
        <v>30</v>
      </c>
      <c r="M1486" s="4">
        <v>43934</v>
      </c>
      <c r="N1486" s="5">
        <v>0.21190000000000001</v>
      </c>
      <c r="O1486" s="4">
        <v>43760</v>
      </c>
      <c r="P1486" s="1" t="s">
        <v>31</v>
      </c>
      <c r="Q1486" s="1" t="s">
        <v>710</v>
      </c>
      <c r="R1486" s="1" t="s">
        <v>32</v>
      </c>
      <c r="S1486" s="1" t="s">
        <v>57</v>
      </c>
      <c r="T1486" s="1" t="s">
        <v>34</v>
      </c>
      <c r="U1486" s="6">
        <v>1814247.24</v>
      </c>
      <c r="V1486" s="6">
        <v>1842912.09</v>
      </c>
      <c r="W1486" s="6">
        <v>0</v>
      </c>
      <c r="X1486" s="6">
        <v>1842912.09</v>
      </c>
      <c r="Y1486" s="6">
        <v>235964.7</v>
      </c>
      <c r="Z1486" s="7">
        <v>43755</v>
      </c>
      <c r="AA14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86" s="35" t="str">
        <f>IFERROR(
                    _xlfn.XLOOKUP(Tabela1[[#This Row],[ID]],'Base_Solicitações MP'!B:B,'Base_Solicitações MP'!R:R),
                    "Não enviada")</f>
        <v>Diligência</v>
      </c>
      <c r="AC1486" s="15" t="str">
        <f>_xlfn.CONCAT(Tabela1[[#This Row],[Município]],"/",Tabela1[[#This Row],[UF]])</f>
        <v>Itapecuru Mirim/MA</v>
      </c>
    </row>
    <row r="1487" spans="1:29" x14ac:dyDescent="0.25">
      <c r="A1487" s="14" t="s">
        <v>705</v>
      </c>
      <c r="B1487" s="2" t="s">
        <v>9546</v>
      </c>
      <c r="C1487" s="2" t="s">
        <v>12422</v>
      </c>
      <c r="D1487" s="3" t="s">
        <v>2689</v>
      </c>
      <c r="E1487" s="1" t="s">
        <v>2690</v>
      </c>
      <c r="F1487" s="1">
        <v>2013</v>
      </c>
      <c r="G1487" s="1">
        <v>1</v>
      </c>
      <c r="H1487" s="1" t="s">
        <v>2691</v>
      </c>
      <c r="I1487" s="1" t="s">
        <v>60</v>
      </c>
      <c r="J1487" s="1" t="s">
        <v>29</v>
      </c>
      <c r="K1487" s="1" t="str">
        <f>IF(Tabela1[[#This Row],[Situação da Obra]]="Inacabada - PC Técnica Concluída","Inacabada",Tabela1[[#This Row],[Situação da Obra]])</f>
        <v>Inacabada</v>
      </c>
      <c r="L1487" s="1" t="s">
        <v>30</v>
      </c>
      <c r="M1487" s="4">
        <v>44915</v>
      </c>
      <c r="N1487" s="5">
        <v>0.21870000000000001</v>
      </c>
      <c r="O1487" s="4">
        <v>43308</v>
      </c>
      <c r="P1487" s="1" t="s">
        <v>709</v>
      </c>
      <c r="Q1487" s="1" t="s">
        <v>710</v>
      </c>
      <c r="R1487" s="1" t="s">
        <v>32</v>
      </c>
      <c r="S1487" s="1" t="s">
        <v>716</v>
      </c>
      <c r="T1487" s="1" t="s">
        <v>712</v>
      </c>
      <c r="U1487" s="6">
        <v>493231.98</v>
      </c>
      <c r="V1487" s="6">
        <v>509998.08000000002</v>
      </c>
      <c r="W1487" s="6">
        <v>0</v>
      </c>
      <c r="X1487" s="6">
        <v>509998.08000000002</v>
      </c>
      <c r="Y1487" s="6">
        <v>0</v>
      </c>
      <c r="Z1487" s="7">
        <v>43281</v>
      </c>
      <c r="AA14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87" s="35" t="str">
        <f>IFERROR(
                    _xlfn.XLOOKUP(Tabela1[[#This Row],[ID]],'Base_Solicitações MP'!B:B,'Base_Solicitações MP'!R:R),
                    "Não enviada")</f>
        <v>Não enviada</v>
      </c>
      <c r="AC1487" s="15" t="str">
        <f>_xlfn.CONCAT(Tabela1[[#This Row],[Município]],"/",Tabela1[[#This Row],[UF]])</f>
        <v>Janaúba/MG</v>
      </c>
    </row>
    <row r="1488" spans="1:29" x14ac:dyDescent="0.25">
      <c r="A1488" s="14" t="s">
        <v>705</v>
      </c>
      <c r="B1488" s="2" t="s">
        <v>6495</v>
      </c>
      <c r="C1488" s="2" t="s">
        <v>12423</v>
      </c>
      <c r="D1488" s="3" t="s">
        <v>2692</v>
      </c>
      <c r="E1488" s="1" t="s">
        <v>2693</v>
      </c>
      <c r="F1488" s="1">
        <v>2013</v>
      </c>
      <c r="G1488" s="1">
        <v>1</v>
      </c>
      <c r="H1488" s="1" t="s">
        <v>411</v>
      </c>
      <c r="I1488" s="1" t="s">
        <v>82</v>
      </c>
      <c r="J1488" s="1" t="s">
        <v>29</v>
      </c>
      <c r="K1488" s="1" t="str">
        <f>IF(Tabela1[[#This Row],[Situação da Obra]]="Inacabada - PC Técnica Concluída","Inacabada",Tabela1[[#This Row],[Situação da Obra]])</f>
        <v>Inacabada</v>
      </c>
      <c r="L1488" s="1" t="s">
        <v>30</v>
      </c>
      <c r="M1488" s="4">
        <v>44915</v>
      </c>
      <c r="N1488" s="5">
        <v>0.42180000000000001</v>
      </c>
      <c r="O1488" s="4">
        <v>43881</v>
      </c>
      <c r="P1488" s="1" t="s">
        <v>709</v>
      </c>
      <c r="Q1488" s="1" t="s">
        <v>710</v>
      </c>
      <c r="R1488" s="1" t="s">
        <v>32</v>
      </c>
      <c r="S1488" s="1" t="s">
        <v>716</v>
      </c>
      <c r="T1488" s="1" t="s">
        <v>712</v>
      </c>
      <c r="U1488" s="6">
        <v>295522.07</v>
      </c>
      <c r="V1488" s="6">
        <v>509995.67</v>
      </c>
      <c r="W1488" s="6">
        <v>0</v>
      </c>
      <c r="X1488" s="6">
        <v>509995.67</v>
      </c>
      <c r="Y1488" s="6">
        <v>0</v>
      </c>
      <c r="Z1488" s="7">
        <v>43861</v>
      </c>
      <c r="AA14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88" s="35" t="str">
        <f>IFERROR(
                    _xlfn.XLOOKUP(Tabela1[[#This Row],[ID]],'Base_Solicitações MP'!B:B,'Base_Solicitações MP'!R:R),
                    "Não enviada")</f>
        <v>Diligência</v>
      </c>
      <c r="AC1488" s="15" t="str">
        <f>_xlfn.CONCAT(Tabela1[[#This Row],[Município]],"/",Tabela1[[#This Row],[UF]])</f>
        <v>Camamu/BA</v>
      </c>
    </row>
    <row r="1489" spans="1:29" x14ac:dyDescent="0.25">
      <c r="A1489" s="14" t="s">
        <v>705</v>
      </c>
      <c r="B1489" s="2" t="s">
        <v>9547</v>
      </c>
      <c r="C1489" s="2" t="s">
        <v>12424</v>
      </c>
      <c r="D1489" s="3" t="s">
        <v>2694</v>
      </c>
      <c r="E1489" s="1" t="s">
        <v>2695</v>
      </c>
      <c r="F1489" s="1">
        <v>2013</v>
      </c>
      <c r="G1489" s="1">
        <v>1</v>
      </c>
      <c r="H1489" s="1" t="s">
        <v>2696</v>
      </c>
      <c r="I1489" s="1" t="s">
        <v>63</v>
      </c>
      <c r="J1489" s="1" t="s">
        <v>29</v>
      </c>
      <c r="K1489" s="1" t="str">
        <f>IF(Tabela1[[#This Row],[Situação da Obra]]="Inacabada - PC Técnica Concluída","Inacabada",Tabela1[[#This Row],[Situação da Obra]])</f>
        <v>Inacabada</v>
      </c>
      <c r="L1489" s="1" t="s">
        <v>30</v>
      </c>
      <c r="M1489" s="4">
        <v>44988</v>
      </c>
      <c r="N1489" s="5">
        <v>0.52200000000000002</v>
      </c>
      <c r="O1489" s="4"/>
      <c r="P1489" s="1" t="s">
        <v>31</v>
      </c>
      <c r="Q1489" s="1" t="s">
        <v>710</v>
      </c>
      <c r="R1489" s="1" t="s">
        <v>32</v>
      </c>
      <c r="S1489" s="1" t="s">
        <v>57</v>
      </c>
      <c r="T1489" s="1" t="s">
        <v>34</v>
      </c>
      <c r="U1489" s="6" t="s">
        <v>41</v>
      </c>
      <c r="V1489" s="6">
        <v>1891665.94</v>
      </c>
      <c r="W1489" s="6">
        <v>0</v>
      </c>
      <c r="X1489" s="6">
        <v>1891665.94</v>
      </c>
      <c r="Y1489" s="6" t="s">
        <v>41</v>
      </c>
      <c r="Z1489" s="7">
        <v>44439</v>
      </c>
      <c r="AA14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89" s="35" t="str">
        <f>IFERROR(
                    _xlfn.XLOOKUP(Tabela1[[#This Row],[ID]],'Base_Solicitações MP'!B:B,'Base_Solicitações MP'!R:R),
                    "Não enviada")</f>
        <v>Diligência</v>
      </c>
      <c r="AC1489" s="15" t="str">
        <f>_xlfn.CONCAT(Tabela1[[#This Row],[Município]],"/",Tabela1[[#This Row],[UF]])</f>
        <v>Niquelândia/GO</v>
      </c>
    </row>
    <row r="1490" spans="1:29" x14ac:dyDescent="0.25">
      <c r="A1490" s="14" t="s">
        <v>705</v>
      </c>
      <c r="B1490" s="2" t="s">
        <v>9548</v>
      </c>
      <c r="C1490" s="2" t="s">
        <v>12425</v>
      </c>
      <c r="D1490" s="3" t="s">
        <v>2697</v>
      </c>
      <c r="E1490" s="1" t="s">
        <v>2698</v>
      </c>
      <c r="F1490" s="1">
        <v>2013</v>
      </c>
      <c r="G1490" s="1">
        <v>1</v>
      </c>
      <c r="H1490" s="1" t="s">
        <v>2202</v>
      </c>
      <c r="I1490" s="1" t="s">
        <v>63</v>
      </c>
      <c r="J1490" s="1" t="s">
        <v>40</v>
      </c>
      <c r="K1490" s="1" t="str">
        <f>IF(Tabela1[[#This Row],[Situação da Obra]]="Inacabada - PC Técnica Concluída","Inacabada",Tabela1[[#This Row],[Situação da Obra]])</f>
        <v>Inacabada</v>
      </c>
      <c r="L1490" s="1" t="s">
        <v>30</v>
      </c>
      <c r="M1490" s="4">
        <v>43809</v>
      </c>
      <c r="N1490" s="5">
        <v>0.45090000000000002</v>
      </c>
      <c r="O1490" s="4">
        <v>43780</v>
      </c>
      <c r="P1490" s="1" t="s">
        <v>31</v>
      </c>
      <c r="Q1490" s="1" t="s">
        <v>710</v>
      </c>
      <c r="R1490" s="1" t="s">
        <v>32</v>
      </c>
      <c r="S1490" s="1" t="s">
        <v>57</v>
      </c>
      <c r="T1490" s="1" t="s">
        <v>34</v>
      </c>
      <c r="U1490" s="6">
        <v>1855468.46</v>
      </c>
      <c r="V1490" s="6">
        <v>1891665.94</v>
      </c>
      <c r="W1490" s="6">
        <v>0</v>
      </c>
      <c r="X1490" s="6">
        <v>1891665.94</v>
      </c>
      <c r="Y1490" s="6">
        <v>60760.78</v>
      </c>
      <c r="Z1490" s="7">
        <v>45335</v>
      </c>
      <c r="AA14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90" s="35" t="str">
        <f>IFERROR(
                    _xlfn.XLOOKUP(Tabela1[[#This Row],[ID]],'Base_Solicitações MP'!B:B,'Base_Solicitações MP'!R:R),
                    "Não enviada")</f>
        <v>Não enviada</v>
      </c>
      <c r="AC1490" s="15" t="str">
        <f>_xlfn.CONCAT(Tabela1[[#This Row],[Município]],"/",Tabela1[[#This Row],[UF]])</f>
        <v>Padre Bernardo/GO</v>
      </c>
    </row>
    <row r="1491" spans="1:29" x14ac:dyDescent="0.25">
      <c r="A1491" s="14" t="s">
        <v>705</v>
      </c>
      <c r="B1491" s="2" t="s">
        <v>9549</v>
      </c>
      <c r="C1491" s="2" t="s">
        <v>12426</v>
      </c>
      <c r="D1491" s="3" t="s">
        <v>2699</v>
      </c>
      <c r="E1491" s="1" t="s">
        <v>2700</v>
      </c>
      <c r="F1491" s="1">
        <v>2013</v>
      </c>
      <c r="G1491" s="1">
        <v>4</v>
      </c>
      <c r="H1491" s="1" t="s">
        <v>1595</v>
      </c>
      <c r="I1491" s="1" t="s">
        <v>280</v>
      </c>
      <c r="J1491" s="1" t="s">
        <v>29</v>
      </c>
      <c r="K1491" s="1" t="str">
        <f>IF(Tabela1[[#This Row],[Situação da Obra]]="Inacabada - PC Técnica Concluída","Inacabada",Tabela1[[#This Row],[Situação da Obra]])</f>
        <v>Inacabada</v>
      </c>
      <c r="L1491" s="1" t="s">
        <v>30</v>
      </c>
      <c r="M1491" s="4">
        <v>44915</v>
      </c>
      <c r="N1491" s="5">
        <v>0.33679999999999999</v>
      </c>
      <c r="O1491" s="4">
        <v>43613</v>
      </c>
      <c r="P1491" s="1" t="s">
        <v>31</v>
      </c>
      <c r="Q1491" s="1" t="s">
        <v>710</v>
      </c>
      <c r="R1491" s="1" t="s">
        <v>32</v>
      </c>
      <c r="S1491" s="1" t="s">
        <v>353</v>
      </c>
      <c r="T1491" s="1" t="s">
        <v>34</v>
      </c>
      <c r="U1491" s="6">
        <v>1715414.23</v>
      </c>
      <c r="V1491" s="6">
        <v>1716093.34</v>
      </c>
      <c r="W1491" s="6">
        <v>0</v>
      </c>
      <c r="X1491" s="6">
        <v>1716093.34</v>
      </c>
      <c r="Y1491" s="6">
        <v>1439451.08</v>
      </c>
      <c r="Z1491" s="7">
        <v>43524</v>
      </c>
      <c r="AA14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91" s="35" t="str">
        <f>IFERROR(
                    _xlfn.XLOOKUP(Tabela1[[#This Row],[ID]],'Base_Solicitações MP'!B:B,'Base_Solicitações MP'!R:R),
                    "Não enviada")</f>
        <v>Diligência</v>
      </c>
      <c r="AC1491" s="15" t="str">
        <f>_xlfn.CONCAT(Tabela1[[#This Row],[Município]],"/",Tabela1[[#This Row],[UF]])</f>
        <v>Campo Grande/MS</v>
      </c>
    </row>
    <row r="1492" spans="1:29" x14ac:dyDescent="0.25">
      <c r="A1492" s="14" t="s">
        <v>705</v>
      </c>
      <c r="B1492" s="2" t="s">
        <v>9550</v>
      </c>
      <c r="C1492" s="2" t="s">
        <v>12427</v>
      </c>
      <c r="D1492" s="3" t="s">
        <v>2699</v>
      </c>
      <c r="E1492" s="1" t="s">
        <v>2700</v>
      </c>
      <c r="F1492" s="1">
        <v>2013</v>
      </c>
      <c r="G1492" s="1">
        <v>4</v>
      </c>
      <c r="H1492" s="1" t="s">
        <v>1595</v>
      </c>
      <c r="I1492" s="1" t="s">
        <v>280</v>
      </c>
      <c r="J1492" s="1" t="s">
        <v>29</v>
      </c>
      <c r="K1492" s="1" t="str">
        <f>IF(Tabela1[[#This Row],[Situação da Obra]]="Inacabada - PC Técnica Concluída","Inacabada",Tabela1[[#This Row],[Situação da Obra]])</f>
        <v>Inacabada</v>
      </c>
      <c r="L1492" s="1" t="s">
        <v>30</v>
      </c>
      <c r="M1492" s="4">
        <v>44915</v>
      </c>
      <c r="N1492" s="5">
        <v>0.51459999999999995</v>
      </c>
      <c r="O1492" s="4"/>
      <c r="P1492" s="1" t="s">
        <v>31</v>
      </c>
      <c r="Q1492" s="1" t="s">
        <v>710</v>
      </c>
      <c r="R1492" s="1" t="s">
        <v>32</v>
      </c>
      <c r="S1492" s="1" t="s">
        <v>353</v>
      </c>
      <c r="T1492" s="1" t="s">
        <v>34</v>
      </c>
      <c r="U1492" s="6" t="s">
        <v>41</v>
      </c>
      <c r="V1492" s="6">
        <v>1717050.94</v>
      </c>
      <c r="W1492" s="6">
        <v>0</v>
      </c>
      <c r="X1492" s="6">
        <v>1717050.94</v>
      </c>
      <c r="Y1492" s="6" t="s">
        <v>41</v>
      </c>
      <c r="Z1492" s="7">
        <v>43524</v>
      </c>
      <c r="AA14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92" s="35" t="str">
        <f>IFERROR(
                    _xlfn.XLOOKUP(Tabela1[[#This Row],[ID]],'Base_Solicitações MP'!B:B,'Base_Solicitações MP'!R:R),
                    "Não enviada")</f>
        <v>Diligência</v>
      </c>
      <c r="AC1492" s="15" t="str">
        <f>_xlfn.CONCAT(Tabela1[[#This Row],[Município]],"/",Tabela1[[#This Row],[UF]])</f>
        <v>Campo Grande/MS</v>
      </c>
    </row>
    <row r="1493" spans="1:29" x14ac:dyDescent="0.25">
      <c r="A1493" s="14" t="s">
        <v>705</v>
      </c>
      <c r="B1493" s="2" t="s">
        <v>9551</v>
      </c>
      <c r="C1493" s="2" t="s">
        <v>12428</v>
      </c>
      <c r="D1493" s="3" t="s">
        <v>2699</v>
      </c>
      <c r="E1493" s="1" t="s">
        <v>2700</v>
      </c>
      <c r="F1493" s="1">
        <v>2013</v>
      </c>
      <c r="G1493" s="1">
        <v>4</v>
      </c>
      <c r="H1493" s="1" t="s">
        <v>1595</v>
      </c>
      <c r="I1493" s="1" t="s">
        <v>280</v>
      </c>
      <c r="J1493" s="1" t="s">
        <v>29</v>
      </c>
      <c r="K1493" s="1" t="str">
        <f>IF(Tabela1[[#This Row],[Situação da Obra]]="Inacabada - PC Técnica Concluída","Inacabada",Tabela1[[#This Row],[Situação da Obra]])</f>
        <v>Inacabada</v>
      </c>
      <c r="L1493" s="1" t="s">
        <v>30</v>
      </c>
      <c r="M1493" s="4">
        <v>44915</v>
      </c>
      <c r="N1493" s="5">
        <v>0.33350000000000002</v>
      </c>
      <c r="O1493" s="4">
        <v>43613</v>
      </c>
      <c r="P1493" s="1" t="s">
        <v>31</v>
      </c>
      <c r="Q1493" s="1" t="s">
        <v>710</v>
      </c>
      <c r="R1493" s="1" t="s">
        <v>32</v>
      </c>
      <c r="S1493" s="1" t="s">
        <v>353</v>
      </c>
      <c r="T1493" s="1" t="s">
        <v>34</v>
      </c>
      <c r="U1493" s="6">
        <v>1712559.14</v>
      </c>
      <c r="V1493" s="6">
        <v>1712559.14</v>
      </c>
      <c r="W1493" s="6">
        <v>0</v>
      </c>
      <c r="X1493" s="6">
        <v>1712559.14</v>
      </c>
      <c r="Y1493" s="6">
        <v>1439451.08</v>
      </c>
      <c r="Z1493" s="7">
        <v>43524</v>
      </c>
      <c r="AA14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93" s="35" t="str">
        <f>IFERROR(
                    _xlfn.XLOOKUP(Tabela1[[#This Row],[ID]],'Base_Solicitações MP'!B:B,'Base_Solicitações MP'!R:R),
                    "Não enviada")</f>
        <v>Diligência</v>
      </c>
      <c r="AC1493" s="15" t="str">
        <f>_xlfn.CONCAT(Tabela1[[#This Row],[Município]],"/",Tabela1[[#This Row],[UF]])</f>
        <v>Campo Grande/MS</v>
      </c>
    </row>
    <row r="1494" spans="1:29" x14ac:dyDescent="0.25">
      <c r="A1494" s="14" t="s">
        <v>705</v>
      </c>
      <c r="B1494" s="2" t="s">
        <v>9552</v>
      </c>
      <c r="C1494" s="2" t="s">
        <v>12429</v>
      </c>
      <c r="D1494" s="3" t="s">
        <v>2701</v>
      </c>
      <c r="E1494" s="1" t="s">
        <v>2702</v>
      </c>
      <c r="F1494" s="1">
        <v>2014</v>
      </c>
      <c r="G1494" s="1">
        <v>1</v>
      </c>
      <c r="H1494" s="1" t="s">
        <v>2703</v>
      </c>
      <c r="I1494" s="1" t="s">
        <v>52</v>
      </c>
      <c r="J1494" s="1" t="s">
        <v>40</v>
      </c>
      <c r="K1494" s="1" t="str">
        <f>IF(Tabela1[[#This Row],[Situação da Obra]]="Inacabada - PC Técnica Concluída","Inacabada",Tabela1[[#This Row],[Situação da Obra]])</f>
        <v>Inacabada</v>
      </c>
      <c r="L1494" s="1" t="s">
        <v>30</v>
      </c>
      <c r="M1494" s="4">
        <v>45044</v>
      </c>
      <c r="N1494" s="5">
        <v>0.60089999999999999</v>
      </c>
      <c r="O1494" s="4">
        <v>44909</v>
      </c>
      <c r="P1494" s="1" t="s">
        <v>31</v>
      </c>
      <c r="Q1494" s="1" t="s">
        <v>710</v>
      </c>
      <c r="R1494" s="1" t="s">
        <v>32</v>
      </c>
      <c r="S1494" s="1" t="s">
        <v>353</v>
      </c>
      <c r="T1494" s="1" t="s">
        <v>34</v>
      </c>
      <c r="U1494" s="6">
        <v>1673415.89</v>
      </c>
      <c r="V1494" s="6">
        <v>1669989.89</v>
      </c>
      <c r="W1494" s="6">
        <v>0</v>
      </c>
      <c r="X1494" s="6">
        <v>1669989.89</v>
      </c>
      <c r="Y1494" s="6">
        <v>323816.17</v>
      </c>
      <c r="Z1494" s="7">
        <v>45027</v>
      </c>
      <c r="AA14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94" s="35" t="str">
        <f>IFERROR(
                    _xlfn.XLOOKUP(Tabela1[[#This Row],[ID]],'Base_Solicitações MP'!B:B,'Base_Solicitações MP'!R:R),
                    "Não enviada")</f>
        <v>Diligência</v>
      </c>
      <c r="AC1494" s="15" t="str">
        <f>_xlfn.CONCAT(Tabela1[[#This Row],[Município]],"/",Tabela1[[#This Row],[UF]])</f>
        <v>São Sebastião de Lagoa de Roça/PB</v>
      </c>
    </row>
    <row r="1495" spans="1:29" x14ac:dyDescent="0.25">
      <c r="A1495" s="14" t="s">
        <v>705</v>
      </c>
      <c r="B1495" s="2" t="s">
        <v>6930</v>
      </c>
      <c r="C1495" s="2" t="s">
        <v>12430</v>
      </c>
      <c r="D1495" s="3" t="s">
        <v>2704</v>
      </c>
      <c r="E1495" s="1" t="s">
        <v>2705</v>
      </c>
      <c r="F1495" s="1">
        <v>2013</v>
      </c>
      <c r="G1495" s="1">
        <v>2</v>
      </c>
      <c r="H1495" s="1" t="s">
        <v>2706</v>
      </c>
      <c r="I1495" s="1" t="s">
        <v>280</v>
      </c>
      <c r="J1495" s="1" t="s">
        <v>56</v>
      </c>
      <c r="K1495" s="1" t="str">
        <f>IF(Tabela1[[#This Row],[Situação da Obra]]="Inacabada - PC Técnica Concluída","Inacabada",Tabela1[[#This Row],[Situação da Obra]])</f>
        <v>Paralisada</v>
      </c>
      <c r="L1495" s="1" t="s">
        <v>30</v>
      </c>
      <c r="M1495" s="4">
        <v>44453</v>
      </c>
      <c r="N1495" s="5">
        <v>0.54569999999999996</v>
      </c>
      <c r="O1495" s="4">
        <v>45009</v>
      </c>
      <c r="P1495" s="1" t="s">
        <v>31</v>
      </c>
      <c r="Q1495" s="1" t="s">
        <v>710</v>
      </c>
      <c r="R1495" s="1" t="s">
        <v>32</v>
      </c>
      <c r="S1495" s="1" t="s">
        <v>739</v>
      </c>
      <c r="T1495" s="1" t="s">
        <v>34</v>
      </c>
      <c r="U1495" s="6">
        <v>815685.99</v>
      </c>
      <c r="V1495" s="6">
        <v>1252740.27</v>
      </c>
      <c r="W1495" s="6">
        <v>0</v>
      </c>
      <c r="X1495" s="6">
        <v>1252740.27</v>
      </c>
      <c r="Y1495" s="6">
        <v>322723.28999999998</v>
      </c>
      <c r="Z1495" s="7">
        <v>45168</v>
      </c>
      <c r="AA14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95" s="35" t="str">
        <f>IFERROR(
                    _xlfn.XLOOKUP(Tabela1[[#This Row],[ID]],'Base_Solicitações MP'!B:B,'Base_Solicitações MP'!R:R),
                    "Não enviada")</f>
        <v>Diligência</v>
      </c>
      <c r="AC1495" s="15" t="str">
        <f>_xlfn.CONCAT(Tabela1[[#This Row],[Município]],"/",Tabela1[[#This Row],[UF]])</f>
        <v>Ponta Porã/MS</v>
      </c>
    </row>
    <row r="1496" spans="1:29" x14ac:dyDescent="0.25">
      <c r="A1496" s="14" t="s">
        <v>705</v>
      </c>
      <c r="B1496" s="2" t="s">
        <v>9553</v>
      </c>
      <c r="C1496" s="2" t="s">
        <v>12431</v>
      </c>
      <c r="D1496" s="3" t="s">
        <v>2707</v>
      </c>
      <c r="E1496" s="1" t="s">
        <v>2708</v>
      </c>
      <c r="F1496" s="1">
        <v>2013</v>
      </c>
      <c r="G1496" s="1">
        <v>1</v>
      </c>
      <c r="H1496" s="1" t="s">
        <v>2709</v>
      </c>
      <c r="I1496" s="1" t="s">
        <v>129</v>
      </c>
      <c r="J1496" s="1" t="s">
        <v>56</v>
      </c>
      <c r="K1496" s="1" t="str">
        <f>IF(Tabela1[[#This Row],[Situação da Obra]]="Inacabada - PC Técnica Concluída","Inacabada",Tabela1[[#This Row],[Situação da Obra]])</f>
        <v>Paralisada</v>
      </c>
      <c r="L1496" s="1" t="s">
        <v>30</v>
      </c>
      <c r="M1496" s="4">
        <v>44998</v>
      </c>
      <c r="N1496" s="5">
        <v>0.22159999999999999</v>
      </c>
      <c r="O1496" s="4">
        <v>44998</v>
      </c>
      <c r="P1496" s="1" t="s">
        <v>31</v>
      </c>
      <c r="Q1496" s="1" t="s">
        <v>710</v>
      </c>
      <c r="R1496" s="1" t="s">
        <v>32</v>
      </c>
      <c r="S1496" s="1" t="s">
        <v>57</v>
      </c>
      <c r="T1496" s="1" t="s">
        <v>34</v>
      </c>
      <c r="U1496" s="6">
        <v>1784081.33</v>
      </c>
      <c r="V1496" s="6">
        <v>1802102.36</v>
      </c>
      <c r="W1496" s="6">
        <v>0</v>
      </c>
      <c r="X1496" s="6">
        <v>1802102.36</v>
      </c>
      <c r="Y1496" s="6">
        <v>58474.43</v>
      </c>
      <c r="Z1496" s="7">
        <v>45310</v>
      </c>
      <c r="AA14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496" s="35" t="str">
        <f>IFERROR(
                    _xlfn.XLOOKUP(Tabela1[[#This Row],[ID]],'Base_Solicitações MP'!B:B,'Base_Solicitações MP'!R:R),
                    "Não enviada")</f>
        <v>Em Cadastramento</v>
      </c>
      <c r="AC1496" s="15" t="str">
        <f>_xlfn.CONCAT(Tabela1[[#This Row],[Município]],"/",Tabela1[[#This Row],[UF]])</f>
        <v>Espírito Santo/RN</v>
      </c>
    </row>
    <row r="1497" spans="1:29" x14ac:dyDescent="0.25">
      <c r="A1497" s="14" t="s">
        <v>705</v>
      </c>
      <c r="B1497" s="2" t="s">
        <v>9554</v>
      </c>
      <c r="C1497" s="2" t="s">
        <v>12432</v>
      </c>
      <c r="D1497" s="3" t="s">
        <v>2710</v>
      </c>
      <c r="E1497" s="1" t="s">
        <v>2711</v>
      </c>
      <c r="F1497" s="1">
        <v>2013</v>
      </c>
      <c r="G1497" s="1">
        <v>1</v>
      </c>
      <c r="H1497" s="1" t="s">
        <v>2712</v>
      </c>
      <c r="I1497" s="1" t="s">
        <v>82</v>
      </c>
      <c r="J1497" s="1" t="s">
        <v>29</v>
      </c>
      <c r="K1497" s="1" t="str">
        <f>IF(Tabela1[[#This Row],[Situação da Obra]]="Inacabada - PC Técnica Concluída","Inacabada",Tabela1[[#This Row],[Situação da Obra]])</f>
        <v>Inacabada</v>
      </c>
      <c r="L1497" s="1" t="s">
        <v>30</v>
      </c>
      <c r="M1497" s="4">
        <v>44915</v>
      </c>
      <c r="N1497" s="5">
        <v>2.4299999999999999E-2</v>
      </c>
      <c r="O1497" s="4">
        <v>42685</v>
      </c>
      <c r="P1497" s="1" t="s">
        <v>31</v>
      </c>
      <c r="Q1497" s="1" t="s">
        <v>710</v>
      </c>
      <c r="R1497" s="1" t="s">
        <v>32</v>
      </c>
      <c r="S1497" s="1" t="s">
        <v>353</v>
      </c>
      <c r="T1497" s="1" t="s">
        <v>34</v>
      </c>
      <c r="U1497" s="6">
        <v>1554516</v>
      </c>
      <c r="V1497" s="6">
        <v>1628290.4</v>
      </c>
      <c r="W1497" s="6">
        <v>0</v>
      </c>
      <c r="X1497" s="6">
        <v>1628290.4</v>
      </c>
      <c r="Y1497" s="6">
        <v>0</v>
      </c>
      <c r="Z1497" s="7">
        <v>42684</v>
      </c>
      <c r="AA14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97" s="35" t="str">
        <f>IFERROR(
                    _xlfn.XLOOKUP(Tabela1[[#This Row],[ID]],'Base_Solicitações MP'!B:B,'Base_Solicitações MP'!R:R),
                    "Não enviada")</f>
        <v>Diligência</v>
      </c>
      <c r="AC1497" s="15" t="str">
        <f>_xlfn.CONCAT(Tabela1[[#This Row],[Município]],"/",Tabela1[[#This Row],[UF]])</f>
        <v>Barra/BA</v>
      </c>
    </row>
    <row r="1498" spans="1:29" x14ac:dyDescent="0.25">
      <c r="A1498" s="14" t="s">
        <v>705</v>
      </c>
      <c r="B1498" s="2" t="s">
        <v>9555</v>
      </c>
      <c r="C1498" s="2" t="s">
        <v>12433</v>
      </c>
      <c r="D1498" s="3" t="s">
        <v>2713</v>
      </c>
      <c r="E1498" s="1" t="s">
        <v>2714</v>
      </c>
      <c r="F1498" s="1">
        <v>2013</v>
      </c>
      <c r="G1498" s="1">
        <v>1</v>
      </c>
      <c r="H1498" s="1" t="s">
        <v>2715</v>
      </c>
      <c r="I1498" s="1" t="s">
        <v>82</v>
      </c>
      <c r="J1498" s="1" t="s">
        <v>29</v>
      </c>
      <c r="K1498" s="1" t="str">
        <f>IF(Tabela1[[#This Row],[Situação da Obra]]="Inacabada - PC Técnica Concluída","Inacabada",Tabela1[[#This Row],[Situação da Obra]])</f>
        <v>Inacabada</v>
      </c>
      <c r="L1498" s="1" t="s">
        <v>30</v>
      </c>
      <c r="M1498" s="4">
        <v>44915</v>
      </c>
      <c r="N1498" s="5">
        <v>3.9300000000000002E-2</v>
      </c>
      <c r="O1498" s="4">
        <v>43073</v>
      </c>
      <c r="P1498" s="1" t="s">
        <v>31</v>
      </c>
      <c r="Q1498" s="1" t="s">
        <v>710</v>
      </c>
      <c r="R1498" s="1" t="s">
        <v>32</v>
      </c>
      <c r="S1498" s="1" t="s">
        <v>353</v>
      </c>
      <c r="T1498" s="1" t="s">
        <v>34</v>
      </c>
      <c r="U1498" s="6">
        <v>1554516</v>
      </c>
      <c r="V1498" s="6">
        <v>1584284.77</v>
      </c>
      <c r="W1498" s="6">
        <v>47929.43</v>
      </c>
      <c r="X1498" s="6">
        <v>1632214.2</v>
      </c>
      <c r="Y1498" s="6">
        <v>0</v>
      </c>
      <c r="Z1498" s="7">
        <v>43429</v>
      </c>
      <c r="AA14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98" s="35" t="str">
        <f>IFERROR(
                    _xlfn.XLOOKUP(Tabela1[[#This Row],[ID]],'Base_Solicitações MP'!B:B,'Base_Solicitações MP'!R:R),
                    "Não enviada")</f>
        <v>Diligência</v>
      </c>
      <c r="AC1498" s="15" t="str">
        <f>_xlfn.CONCAT(Tabela1[[#This Row],[Município]],"/",Tabela1[[#This Row],[UF]])</f>
        <v>Buritirama/BA</v>
      </c>
    </row>
    <row r="1499" spans="1:29" x14ac:dyDescent="0.25">
      <c r="A1499" s="14" t="s">
        <v>705</v>
      </c>
      <c r="B1499" s="2" t="s">
        <v>7669</v>
      </c>
      <c r="C1499" s="2" t="s">
        <v>12434</v>
      </c>
      <c r="D1499" s="3" t="s">
        <v>2716</v>
      </c>
      <c r="E1499" s="1" t="s">
        <v>2717</v>
      </c>
      <c r="F1499" s="1">
        <v>2013</v>
      </c>
      <c r="G1499" s="1">
        <v>1</v>
      </c>
      <c r="H1499" s="1" t="s">
        <v>480</v>
      </c>
      <c r="I1499" s="1" t="s">
        <v>82</v>
      </c>
      <c r="J1499" s="1" t="s">
        <v>29</v>
      </c>
      <c r="K1499" s="1" t="str">
        <f>IF(Tabela1[[#This Row],[Situação da Obra]]="Inacabada - PC Técnica Concluída","Inacabada",Tabela1[[#This Row],[Situação da Obra]])</f>
        <v>Inacabada</v>
      </c>
      <c r="L1499" s="1" t="s">
        <v>30</v>
      </c>
      <c r="M1499" s="4">
        <v>44915</v>
      </c>
      <c r="N1499" s="5">
        <v>0.1396</v>
      </c>
      <c r="O1499" s="4">
        <v>43641</v>
      </c>
      <c r="P1499" s="1" t="s">
        <v>31</v>
      </c>
      <c r="Q1499" s="1" t="s">
        <v>710</v>
      </c>
      <c r="R1499" s="1" t="s">
        <v>32</v>
      </c>
      <c r="S1499" s="1" t="s">
        <v>57</v>
      </c>
      <c r="T1499" s="1" t="s">
        <v>34</v>
      </c>
      <c r="U1499" s="6">
        <v>1816910.34</v>
      </c>
      <c r="V1499" s="6">
        <v>1951071.95</v>
      </c>
      <c r="W1499" s="6">
        <v>0</v>
      </c>
      <c r="X1499" s="6">
        <v>1951071.95</v>
      </c>
      <c r="Y1499" s="6">
        <v>7076.49</v>
      </c>
      <c r="Z1499" s="7">
        <v>43418</v>
      </c>
      <c r="AA14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499" s="35" t="str">
        <f>IFERROR(
                    _xlfn.XLOOKUP(Tabela1[[#This Row],[ID]],'Base_Solicitações MP'!B:B,'Base_Solicitações MP'!R:R),
                    "Não enviada")</f>
        <v>Diligência</v>
      </c>
      <c r="AC1499" s="15" t="str">
        <f>_xlfn.CONCAT(Tabela1[[#This Row],[Município]],"/",Tabela1[[#This Row],[UF]])</f>
        <v>Cafarnaum/BA</v>
      </c>
    </row>
    <row r="1500" spans="1:29" x14ac:dyDescent="0.25">
      <c r="A1500" s="14" t="s">
        <v>705</v>
      </c>
      <c r="B1500" s="2" t="s">
        <v>9556</v>
      </c>
      <c r="C1500" s="2" t="s">
        <v>12435</v>
      </c>
      <c r="D1500" s="3" t="s">
        <v>2718</v>
      </c>
      <c r="E1500" s="1" t="s">
        <v>2719</v>
      </c>
      <c r="F1500" s="1">
        <v>2013</v>
      </c>
      <c r="G1500" s="1">
        <v>1</v>
      </c>
      <c r="H1500" s="1" t="s">
        <v>2720</v>
      </c>
      <c r="I1500" s="1" t="s">
        <v>82</v>
      </c>
      <c r="J1500" s="1" t="s">
        <v>29</v>
      </c>
      <c r="K1500" s="1" t="str">
        <f>IF(Tabela1[[#This Row],[Situação da Obra]]="Inacabada - PC Técnica Concluída","Inacabada",Tabela1[[#This Row],[Situação da Obra]])</f>
        <v>Inacabada</v>
      </c>
      <c r="L1500" s="1" t="s">
        <v>30</v>
      </c>
      <c r="M1500" s="4">
        <v>45035</v>
      </c>
      <c r="N1500" s="5">
        <v>0.48809999999999998</v>
      </c>
      <c r="O1500" s="4">
        <v>44365</v>
      </c>
      <c r="P1500" s="1" t="s">
        <v>31</v>
      </c>
      <c r="Q1500" s="1" t="s">
        <v>710</v>
      </c>
      <c r="R1500" s="1" t="s">
        <v>32</v>
      </c>
      <c r="S1500" s="1" t="s">
        <v>739</v>
      </c>
      <c r="T1500" s="1" t="s">
        <v>34</v>
      </c>
      <c r="U1500" s="6">
        <v>1451137.64</v>
      </c>
      <c r="V1500" s="6">
        <v>1455156.02</v>
      </c>
      <c r="W1500" s="6">
        <v>0</v>
      </c>
      <c r="X1500" s="6">
        <v>1455156.02</v>
      </c>
      <c r="Y1500" s="6">
        <v>1497.51</v>
      </c>
      <c r="Z1500" s="7">
        <v>44407</v>
      </c>
      <c r="AA15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00" s="35" t="str">
        <f>IFERROR(
                    _xlfn.XLOOKUP(Tabela1[[#This Row],[ID]],'Base_Solicitações MP'!B:B,'Base_Solicitações MP'!R:R),
                    "Não enviada")</f>
        <v>Diligência</v>
      </c>
      <c r="AC1500" s="15" t="str">
        <f>_xlfn.CONCAT(Tabela1[[#This Row],[Município]],"/",Tabela1[[#This Row],[UF]])</f>
        <v>Campo Alegre de Lourdes/BA</v>
      </c>
    </row>
    <row r="1501" spans="1:29" x14ac:dyDescent="0.25">
      <c r="A1501" s="14" t="s">
        <v>705</v>
      </c>
      <c r="B1501" s="2" t="s">
        <v>7573</v>
      </c>
      <c r="C1501" s="2" t="s">
        <v>12436</v>
      </c>
      <c r="D1501" s="3" t="s">
        <v>2721</v>
      </c>
      <c r="E1501" s="1" t="s">
        <v>2722</v>
      </c>
      <c r="F1501" s="1">
        <v>2013</v>
      </c>
      <c r="G1501" s="1">
        <v>1</v>
      </c>
      <c r="H1501" s="1" t="s">
        <v>2723</v>
      </c>
      <c r="I1501" s="1" t="s">
        <v>82</v>
      </c>
      <c r="J1501" s="1" t="s">
        <v>29</v>
      </c>
      <c r="K1501" s="1" t="str">
        <f>IF(Tabela1[[#This Row],[Situação da Obra]]="Inacabada - PC Técnica Concluída","Inacabada",Tabela1[[#This Row],[Situação da Obra]])</f>
        <v>Inacabada</v>
      </c>
      <c r="L1501" s="1" t="s">
        <v>30</v>
      </c>
      <c r="M1501" s="4">
        <v>44915</v>
      </c>
      <c r="N1501" s="5">
        <v>0.79990000000000006</v>
      </c>
      <c r="O1501" s="4">
        <v>43291</v>
      </c>
      <c r="P1501" s="1" t="s">
        <v>31</v>
      </c>
      <c r="Q1501" s="1" t="s">
        <v>710</v>
      </c>
      <c r="R1501" s="1" t="s">
        <v>32</v>
      </c>
      <c r="S1501" s="1" t="s">
        <v>353</v>
      </c>
      <c r="T1501" s="1" t="s">
        <v>34</v>
      </c>
      <c r="U1501" s="6">
        <v>1609867</v>
      </c>
      <c r="V1501" s="6">
        <v>1609867</v>
      </c>
      <c r="W1501" s="6">
        <v>0</v>
      </c>
      <c r="X1501" s="6">
        <v>1609867</v>
      </c>
      <c r="Y1501" s="6">
        <v>5705.66</v>
      </c>
      <c r="Z1501" s="7">
        <v>42667</v>
      </c>
      <c r="AA15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01" s="35" t="str">
        <f>IFERROR(
                    _xlfn.XLOOKUP(Tabela1[[#This Row],[ID]],'Base_Solicitações MP'!B:B,'Base_Solicitações MP'!R:R),
                    "Não enviada")</f>
        <v>Diligência</v>
      </c>
      <c r="AC1501" s="15" t="str">
        <f>_xlfn.CONCAT(Tabela1[[#This Row],[Município]],"/",Tabela1[[#This Row],[UF]])</f>
        <v>Castro Alves/BA</v>
      </c>
    </row>
    <row r="1502" spans="1:29" x14ac:dyDescent="0.25">
      <c r="A1502" s="14" t="s">
        <v>705</v>
      </c>
      <c r="B1502" s="2" t="s">
        <v>7654</v>
      </c>
      <c r="C1502" s="2" t="s">
        <v>12437</v>
      </c>
      <c r="D1502" s="3" t="s">
        <v>2724</v>
      </c>
      <c r="E1502" s="1" t="s">
        <v>2725</v>
      </c>
      <c r="F1502" s="1">
        <v>2013</v>
      </c>
      <c r="G1502" s="1">
        <v>1</v>
      </c>
      <c r="H1502" s="1" t="s">
        <v>1333</v>
      </c>
      <c r="I1502" s="1" t="s">
        <v>82</v>
      </c>
      <c r="J1502" s="1" t="s">
        <v>56</v>
      </c>
      <c r="K1502" s="1" t="str">
        <f>IF(Tabela1[[#This Row],[Situação da Obra]]="Inacabada - PC Técnica Concluída","Inacabada",Tabela1[[#This Row],[Situação da Obra]])</f>
        <v>Paralisada</v>
      </c>
      <c r="L1502" s="1" t="s">
        <v>30</v>
      </c>
      <c r="M1502" s="4">
        <v>45000</v>
      </c>
      <c r="N1502" s="5">
        <v>0.61770000000000003</v>
      </c>
      <c r="O1502" s="4">
        <v>45056</v>
      </c>
      <c r="P1502" s="1" t="s">
        <v>31</v>
      </c>
      <c r="Q1502" s="1" t="s">
        <v>710</v>
      </c>
      <c r="R1502" s="1" t="s">
        <v>32</v>
      </c>
      <c r="S1502" s="1" t="s">
        <v>57</v>
      </c>
      <c r="T1502" s="1" t="s">
        <v>34</v>
      </c>
      <c r="U1502" s="6">
        <v>1347546.53</v>
      </c>
      <c r="V1502" s="6">
        <v>1951071.95</v>
      </c>
      <c r="W1502" s="6">
        <v>0</v>
      </c>
      <c r="X1502" s="6">
        <v>1951071.95</v>
      </c>
      <c r="Y1502" s="6">
        <v>97830.25</v>
      </c>
      <c r="Z1502" s="7">
        <v>45321</v>
      </c>
      <c r="AA15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02" s="35" t="str">
        <f>IFERROR(
                    _xlfn.XLOOKUP(Tabela1[[#This Row],[ID]],'Base_Solicitações MP'!B:B,'Base_Solicitações MP'!R:R),
                    "Não enviada")</f>
        <v>Diligência</v>
      </c>
      <c r="AC1502" s="15" t="str">
        <f>_xlfn.CONCAT(Tabela1[[#This Row],[Município]],"/",Tabela1[[#This Row],[UF]])</f>
        <v>Catu/BA</v>
      </c>
    </row>
    <row r="1503" spans="1:29" x14ac:dyDescent="0.25">
      <c r="A1503" s="14" t="s">
        <v>705</v>
      </c>
      <c r="B1503" s="2" t="s">
        <v>9557</v>
      </c>
      <c r="C1503" s="2" t="s">
        <v>12438</v>
      </c>
      <c r="D1503" s="3" t="s">
        <v>2726</v>
      </c>
      <c r="E1503" s="1" t="s">
        <v>2727</v>
      </c>
      <c r="F1503" s="1">
        <v>2013</v>
      </c>
      <c r="G1503" s="1">
        <v>1</v>
      </c>
      <c r="H1503" s="1" t="s">
        <v>625</v>
      </c>
      <c r="I1503" s="1" t="s">
        <v>52</v>
      </c>
      <c r="J1503" s="1" t="s">
        <v>56</v>
      </c>
      <c r="K1503" s="1" t="str">
        <f>IF(Tabela1[[#This Row],[Situação da Obra]]="Inacabada - PC Técnica Concluída","Inacabada",Tabela1[[#This Row],[Situação da Obra]])</f>
        <v>Paralisada</v>
      </c>
      <c r="L1503" s="1" t="s">
        <v>30</v>
      </c>
      <c r="M1503" s="4">
        <v>45005</v>
      </c>
      <c r="N1503" s="5">
        <v>0.62360000000000004</v>
      </c>
      <c r="O1503" s="4">
        <v>45005</v>
      </c>
      <c r="P1503" s="1" t="s">
        <v>31</v>
      </c>
      <c r="Q1503" s="1" t="s">
        <v>710</v>
      </c>
      <c r="R1503" s="1" t="s">
        <v>32</v>
      </c>
      <c r="S1503" s="1" t="s">
        <v>739</v>
      </c>
      <c r="T1503" s="1" t="s">
        <v>34</v>
      </c>
      <c r="U1503" s="6">
        <v>1754915.43</v>
      </c>
      <c r="V1503" s="6">
        <v>1193834.78</v>
      </c>
      <c r="W1503" s="6">
        <v>0</v>
      </c>
      <c r="X1503" s="6">
        <v>1193834.78</v>
      </c>
      <c r="Y1503" s="6">
        <v>97779.28</v>
      </c>
      <c r="Z1503" s="7">
        <v>45310</v>
      </c>
      <c r="AA15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03" s="35" t="str">
        <f>IFERROR(
                    _xlfn.XLOOKUP(Tabela1[[#This Row],[ID]],'Base_Solicitações MP'!B:B,'Base_Solicitações MP'!R:R),
                    "Não enviada")</f>
        <v>Não enviada</v>
      </c>
      <c r="AC1503" s="15" t="str">
        <f>_xlfn.CONCAT(Tabela1[[#This Row],[Município]],"/",Tabela1[[#This Row],[UF]])</f>
        <v>Conde/PB</v>
      </c>
    </row>
    <row r="1504" spans="1:29" x14ac:dyDescent="0.25">
      <c r="A1504" s="14" t="s">
        <v>705</v>
      </c>
      <c r="B1504" s="2" t="s">
        <v>9558</v>
      </c>
      <c r="C1504" s="2" t="s">
        <v>12439</v>
      </c>
      <c r="D1504" s="3" t="s">
        <v>2728</v>
      </c>
      <c r="E1504" s="1" t="s">
        <v>2729</v>
      </c>
      <c r="F1504" s="1">
        <v>2013</v>
      </c>
      <c r="G1504" s="1">
        <v>1</v>
      </c>
      <c r="H1504" s="1" t="s">
        <v>2730</v>
      </c>
      <c r="I1504" s="1" t="s">
        <v>82</v>
      </c>
      <c r="J1504" s="1" t="s">
        <v>29</v>
      </c>
      <c r="K1504" s="1" t="str">
        <f>IF(Tabela1[[#This Row],[Situação da Obra]]="Inacabada - PC Técnica Concluída","Inacabada",Tabela1[[#This Row],[Situação da Obra]])</f>
        <v>Inacabada</v>
      </c>
      <c r="L1504" s="1" t="s">
        <v>30</v>
      </c>
      <c r="M1504" s="4">
        <v>44915</v>
      </c>
      <c r="N1504" s="5">
        <v>0</v>
      </c>
      <c r="O1504" s="4"/>
      <c r="P1504" s="1" t="s">
        <v>31</v>
      </c>
      <c r="Q1504" s="1" t="s">
        <v>710</v>
      </c>
      <c r="R1504" s="1" t="s">
        <v>32</v>
      </c>
      <c r="S1504" s="1" t="s">
        <v>57</v>
      </c>
      <c r="T1504" s="1" t="s">
        <v>34</v>
      </c>
      <c r="U1504" s="6">
        <v>1946499</v>
      </c>
      <c r="V1504" s="6">
        <v>1951071.95</v>
      </c>
      <c r="W1504" s="6">
        <v>0</v>
      </c>
      <c r="X1504" s="6">
        <v>1951071.95</v>
      </c>
      <c r="Y1504" s="6">
        <v>10551.05</v>
      </c>
      <c r="Z1504" s="7">
        <v>42664</v>
      </c>
      <c r="AA15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04" s="35" t="str">
        <f>IFERROR(
                    _xlfn.XLOOKUP(Tabela1[[#This Row],[ID]],'Base_Solicitações MP'!B:B,'Base_Solicitações MP'!R:R),
                    "Não enviada")</f>
        <v>Diligência</v>
      </c>
      <c r="AC1504" s="15" t="str">
        <f>_xlfn.CONCAT(Tabela1[[#This Row],[Município]],"/",Tabela1[[#This Row],[UF]])</f>
        <v>Itamaraju/BA</v>
      </c>
    </row>
    <row r="1505" spans="1:29" x14ac:dyDescent="0.25">
      <c r="A1505" s="14" t="s">
        <v>705</v>
      </c>
      <c r="B1505" s="2" t="s">
        <v>9559</v>
      </c>
      <c r="C1505" s="2" t="s">
        <v>12440</v>
      </c>
      <c r="D1505" s="3" t="s">
        <v>2731</v>
      </c>
      <c r="E1505" s="1" t="s">
        <v>2732</v>
      </c>
      <c r="F1505" s="1">
        <v>2013</v>
      </c>
      <c r="G1505" s="1">
        <v>1</v>
      </c>
      <c r="H1505" s="1" t="s">
        <v>2733</v>
      </c>
      <c r="I1505" s="1" t="s">
        <v>82</v>
      </c>
      <c r="J1505" s="1" t="s">
        <v>29</v>
      </c>
      <c r="K1505" s="1" t="str">
        <f>IF(Tabela1[[#This Row],[Situação da Obra]]="Inacabada - PC Técnica Concluída","Inacabada",Tabela1[[#This Row],[Situação da Obra]])</f>
        <v>Inacabada</v>
      </c>
      <c r="L1505" s="1" t="s">
        <v>30</v>
      </c>
      <c r="M1505" s="4">
        <v>45022</v>
      </c>
      <c r="N1505" s="5">
        <v>0</v>
      </c>
      <c r="O1505" s="4"/>
      <c r="P1505" s="1" t="s">
        <v>31</v>
      </c>
      <c r="Q1505" s="1" t="s">
        <v>710</v>
      </c>
      <c r="R1505" s="1" t="s">
        <v>32</v>
      </c>
      <c r="S1505" s="1" t="s">
        <v>57</v>
      </c>
      <c r="T1505" s="1" t="s">
        <v>34</v>
      </c>
      <c r="U1505" s="6" t="s">
        <v>41</v>
      </c>
      <c r="V1505" s="6">
        <v>1951071.95</v>
      </c>
      <c r="W1505" s="6">
        <v>0</v>
      </c>
      <c r="X1505" s="6">
        <v>1951071.95</v>
      </c>
      <c r="Y1505" s="6" t="s">
        <v>41</v>
      </c>
      <c r="Z1505" s="7">
        <v>43703</v>
      </c>
      <c r="AA15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05" s="35" t="str">
        <f>IFERROR(
                    _xlfn.XLOOKUP(Tabela1[[#This Row],[ID]],'Base_Solicitações MP'!B:B,'Base_Solicitações MP'!R:R),
                    "Não enviada")</f>
        <v>Aguardando Análise FNDE</v>
      </c>
      <c r="AC1505" s="15" t="str">
        <f>_xlfn.CONCAT(Tabela1[[#This Row],[Município]],"/",Tabela1[[#This Row],[UF]])</f>
        <v>Pedro Alexandre/BA</v>
      </c>
    </row>
    <row r="1506" spans="1:29" x14ac:dyDescent="0.25">
      <c r="A1506" s="14" t="s">
        <v>705</v>
      </c>
      <c r="B1506" s="2" t="s">
        <v>9560</v>
      </c>
      <c r="C1506" s="2" t="s">
        <v>12441</v>
      </c>
      <c r="D1506" s="3" t="s">
        <v>2734</v>
      </c>
      <c r="E1506" s="1" t="s">
        <v>2735</v>
      </c>
      <c r="F1506" s="1">
        <v>2013</v>
      </c>
      <c r="G1506" s="1">
        <v>1</v>
      </c>
      <c r="H1506" s="1" t="s">
        <v>2736</v>
      </c>
      <c r="I1506" s="1" t="s">
        <v>82</v>
      </c>
      <c r="J1506" s="1" t="s">
        <v>29</v>
      </c>
      <c r="K1506" s="1" t="str">
        <f>IF(Tabela1[[#This Row],[Situação da Obra]]="Inacabada - PC Técnica Concluída","Inacabada",Tabela1[[#This Row],[Situação da Obra]])</f>
        <v>Inacabada</v>
      </c>
      <c r="L1506" s="1" t="s">
        <v>30</v>
      </c>
      <c r="M1506" s="4">
        <v>44915</v>
      </c>
      <c r="N1506" s="5">
        <v>0.41670000000000001</v>
      </c>
      <c r="O1506" s="4">
        <v>43572</v>
      </c>
      <c r="P1506" s="1" t="s">
        <v>31</v>
      </c>
      <c r="Q1506" s="1" t="s">
        <v>710</v>
      </c>
      <c r="R1506" s="1" t="s">
        <v>32</v>
      </c>
      <c r="S1506" s="1" t="s">
        <v>353</v>
      </c>
      <c r="T1506" s="1" t="s">
        <v>34</v>
      </c>
      <c r="U1506" s="6">
        <v>1613359</v>
      </c>
      <c r="V1506" s="6">
        <v>1613359</v>
      </c>
      <c r="W1506" s="6">
        <v>0</v>
      </c>
      <c r="X1506" s="6">
        <v>1613359</v>
      </c>
      <c r="Y1506" s="6">
        <v>217376.34</v>
      </c>
      <c r="Z1506" s="7">
        <v>43555</v>
      </c>
      <c r="AA15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06" s="35" t="str">
        <f>IFERROR(
                    _xlfn.XLOOKUP(Tabela1[[#This Row],[ID]],'Base_Solicitações MP'!B:B,'Base_Solicitações MP'!R:R),
                    "Não enviada")</f>
        <v>Retornado para Análise FNDE</v>
      </c>
      <c r="AC1506" s="15" t="str">
        <f>_xlfn.CONCAT(Tabela1[[#This Row],[Município]],"/",Tabela1[[#This Row],[UF]])</f>
        <v>Planalto/BA</v>
      </c>
    </row>
    <row r="1507" spans="1:29" x14ac:dyDescent="0.25">
      <c r="A1507" s="14" t="s">
        <v>705</v>
      </c>
      <c r="B1507" s="2" t="s">
        <v>9561</v>
      </c>
      <c r="C1507" s="2" t="s">
        <v>12442</v>
      </c>
      <c r="D1507" s="3" t="s">
        <v>2737</v>
      </c>
      <c r="E1507" s="1" t="s">
        <v>2738</v>
      </c>
      <c r="F1507" s="1">
        <v>2013</v>
      </c>
      <c r="G1507" s="1">
        <v>1</v>
      </c>
      <c r="H1507" s="1" t="s">
        <v>2739</v>
      </c>
      <c r="I1507" s="1" t="s">
        <v>82</v>
      </c>
      <c r="J1507" s="1" t="s">
        <v>29</v>
      </c>
      <c r="K1507" s="1" t="str">
        <f>IF(Tabela1[[#This Row],[Situação da Obra]]="Inacabada - PC Técnica Concluída","Inacabada",Tabela1[[#This Row],[Situação da Obra]])</f>
        <v>Inacabada</v>
      </c>
      <c r="L1507" s="1" t="s">
        <v>30</v>
      </c>
      <c r="M1507" s="4">
        <v>44915</v>
      </c>
      <c r="N1507" s="5">
        <v>0.79120000000000001</v>
      </c>
      <c r="O1507" s="4">
        <v>44352</v>
      </c>
      <c r="P1507" s="1" t="s">
        <v>31</v>
      </c>
      <c r="Q1507" s="1" t="s">
        <v>710</v>
      </c>
      <c r="R1507" s="1" t="s">
        <v>32</v>
      </c>
      <c r="S1507" s="1" t="s">
        <v>57</v>
      </c>
      <c r="T1507" s="1" t="s">
        <v>34</v>
      </c>
      <c r="U1507" s="6">
        <v>2273782.34</v>
      </c>
      <c r="V1507" s="6">
        <v>1951071.95</v>
      </c>
      <c r="W1507" s="6">
        <v>0</v>
      </c>
      <c r="X1507" s="6">
        <v>1951071.95</v>
      </c>
      <c r="Y1507" s="6">
        <v>1159.1199999999999</v>
      </c>
      <c r="Z1507" s="7">
        <v>44390</v>
      </c>
      <c r="AA15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07" s="35" t="str">
        <f>IFERROR(
                    _xlfn.XLOOKUP(Tabela1[[#This Row],[ID]],'Base_Solicitações MP'!B:B,'Base_Solicitações MP'!R:R),
                    "Não enviada")</f>
        <v>Diligência</v>
      </c>
      <c r="AC1507" s="15" t="str">
        <f>_xlfn.CONCAT(Tabela1[[#This Row],[Município]],"/",Tabela1[[#This Row],[UF]])</f>
        <v>Santa Cruz Cabrália/BA</v>
      </c>
    </row>
    <row r="1508" spans="1:29" x14ac:dyDescent="0.25">
      <c r="A1508" s="14" t="s">
        <v>705</v>
      </c>
      <c r="B1508" s="2" t="s">
        <v>9562</v>
      </c>
      <c r="C1508" s="2" t="s">
        <v>12443</v>
      </c>
      <c r="D1508" s="3" t="s">
        <v>2740</v>
      </c>
      <c r="E1508" s="1" t="s">
        <v>2741</v>
      </c>
      <c r="F1508" s="1">
        <v>2013</v>
      </c>
      <c r="G1508" s="1">
        <v>1</v>
      </c>
      <c r="H1508" s="1" t="s">
        <v>2575</v>
      </c>
      <c r="I1508" s="1" t="s">
        <v>82</v>
      </c>
      <c r="J1508" s="1" t="s">
        <v>56</v>
      </c>
      <c r="K1508" s="1" t="str">
        <f>IF(Tabela1[[#This Row],[Situação da Obra]]="Inacabada - PC Técnica Concluída","Inacabada",Tabela1[[#This Row],[Situação da Obra]])</f>
        <v>Paralisada</v>
      </c>
      <c r="L1508" s="1" t="s">
        <v>30</v>
      </c>
      <c r="M1508" s="4">
        <v>44703</v>
      </c>
      <c r="N1508" s="5">
        <v>0.72850000000000004</v>
      </c>
      <c r="O1508" s="4">
        <v>45005</v>
      </c>
      <c r="P1508" s="1" t="s">
        <v>31</v>
      </c>
      <c r="Q1508" s="1" t="s">
        <v>710</v>
      </c>
      <c r="R1508" s="1" t="s">
        <v>32</v>
      </c>
      <c r="S1508" s="1" t="s">
        <v>57</v>
      </c>
      <c r="T1508" s="1" t="s">
        <v>34</v>
      </c>
      <c r="U1508" s="6">
        <v>1262692.79</v>
      </c>
      <c r="V1508" s="6">
        <v>1951071.95</v>
      </c>
      <c r="W1508" s="6">
        <v>0</v>
      </c>
      <c r="X1508" s="6">
        <v>1951071.95</v>
      </c>
      <c r="Y1508" s="6">
        <v>3954.68</v>
      </c>
      <c r="Z1508" s="7">
        <v>45103</v>
      </c>
      <c r="AA15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08" s="35" t="str">
        <f>IFERROR(
                    _xlfn.XLOOKUP(Tabela1[[#This Row],[ID]],'Base_Solicitações MP'!B:B,'Base_Solicitações MP'!R:R),
                    "Não enviada")</f>
        <v>Diligência</v>
      </c>
      <c r="AC1508" s="15" t="str">
        <f>_xlfn.CONCAT(Tabela1[[#This Row],[Município]],"/",Tabela1[[#This Row],[UF]])</f>
        <v>Uauá/BA</v>
      </c>
    </row>
    <row r="1509" spans="1:29" x14ac:dyDescent="0.25">
      <c r="A1509" s="14" t="s">
        <v>705</v>
      </c>
      <c r="B1509" s="2" t="s">
        <v>9563</v>
      </c>
      <c r="C1509" s="2" t="s">
        <v>12444</v>
      </c>
      <c r="D1509" s="3" t="s">
        <v>2742</v>
      </c>
      <c r="E1509" s="1" t="s">
        <v>2743</v>
      </c>
      <c r="F1509" s="1">
        <v>2013</v>
      </c>
      <c r="G1509" s="1">
        <v>1</v>
      </c>
      <c r="H1509" s="1" t="s">
        <v>453</v>
      </c>
      <c r="I1509" s="1" t="s">
        <v>60</v>
      </c>
      <c r="J1509" s="1" t="s">
        <v>29</v>
      </c>
      <c r="K1509" s="1" t="str">
        <f>IF(Tabela1[[#This Row],[Situação da Obra]]="Inacabada - PC Técnica Concluída","Inacabada",Tabela1[[#This Row],[Situação da Obra]])</f>
        <v>Inacabada</v>
      </c>
      <c r="L1509" s="1" t="s">
        <v>30</v>
      </c>
      <c r="M1509" s="4">
        <v>44915</v>
      </c>
      <c r="N1509" s="5">
        <v>0.17080000000000001</v>
      </c>
      <c r="O1509" s="4"/>
      <c r="P1509" s="1" t="s">
        <v>709</v>
      </c>
      <c r="Q1509" s="1" t="s">
        <v>710</v>
      </c>
      <c r="R1509" s="1" t="s">
        <v>32</v>
      </c>
      <c r="S1509" s="1" t="s">
        <v>716</v>
      </c>
      <c r="T1509" s="1" t="s">
        <v>712</v>
      </c>
      <c r="U1509" s="6" t="s">
        <v>41</v>
      </c>
      <c r="V1509" s="6">
        <v>509999.99</v>
      </c>
      <c r="W1509" s="6">
        <v>0</v>
      </c>
      <c r="X1509" s="6">
        <v>509999.99</v>
      </c>
      <c r="Y1509" s="6" t="s">
        <v>41</v>
      </c>
      <c r="Z1509" s="7">
        <v>43544</v>
      </c>
      <c r="AA15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09" s="35" t="str">
        <f>IFERROR(
                    _xlfn.XLOOKUP(Tabela1[[#This Row],[ID]],'Base_Solicitações MP'!B:B,'Base_Solicitações MP'!R:R),
                    "Não enviada")</f>
        <v>Não enviada</v>
      </c>
      <c r="AC1509" s="15" t="str">
        <f>_xlfn.CONCAT(Tabela1[[#This Row],[Município]],"/",Tabela1[[#This Row],[UF]])</f>
        <v>Bocaiúva/MG</v>
      </c>
    </row>
    <row r="1510" spans="1:29" x14ac:dyDescent="0.25">
      <c r="A1510" s="14" t="s">
        <v>705</v>
      </c>
      <c r="B1510" s="2" t="s">
        <v>9564</v>
      </c>
      <c r="C1510" s="2" t="s">
        <v>12445</v>
      </c>
      <c r="D1510" s="3" t="s">
        <v>2744</v>
      </c>
      <c r="E1510" s="1" t="s">
        <v>2745</v>
      </c>
      <c r="F1510" s="1">
        <v>2013</v>
      </c>
      <c r="G1510" s="1">
        <v>1</v>
      </c>
      <c r="H1510" s="1" t="s">
        <v>2746</v>
      </c>
      <c r="I1510" s="1" t="s">
        <v>82</v>
      </c>
      <c r="J1510" s="1" t="s">
        <v>29</v>
      </c>
      <c r="K1510" s="1" t="str">
        <f>IF(Tabela1[[#This Row],[Situação da Obra]]="Inacabada - PC Técnica Concluída","Inacabada",Tabela1[[#This Row],[Situação da Obra]])</f>
        <v>Inacabada</v>
      </c>
      <c r="L1510" s="1" t="s">
        <v>30</v>
      </c>
      <c r="M1510" s="4">
        <v>44915</v>
      </c>
      <c r="N1510" s="5">
        <v>0.2205</v>
      </c>
      <c r="O1510" s="4">
        <v>42555</v>
      </c>
      <c r="P1510" s="1" t="s">
        <v>709</v>
      </c>
      <c r="Q1510" s="1" t="s">
        <v>710</v>
      </c>
      <c r="R1510" s="1" t="s">
        <v>32</v>
      </c>
      <c r="S1510" s="1" t="s">
        <v>716</v>
      </c>
      <c r="T1510" s="1" t="s">
        <v>712</v>
      </c>
      <c r="U1510" s="6">
        <v>509633.35</v>
      </c>
      <c r="V1510" s="6">
        <v>509633.35</v>
      </c>
      <c r="W1510" s="6">
        <v>0</v>
      </c>
      <c r="X1510" s="6">
        <v>509633.35</v>
      </c>
      <c r="Y1510" s="6">
        <v>1118.1199999999999</v>
      </c>
      <c r="Z1510" s="7">
        <v>42600</v>
      </c>
      <c r="AA15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10" s="35" t="str">
        <f>IFERROR(
                    _xlfn.XLOOKUP(Tabela1[[#This Row],[ID]],'Base_Solicitações MP'!B:B,'Base_Solicitações MP'!R:R),
                    "Não enviada")</f>
        <v>Em Cadastramento</v>
      </c>
      <c r="AC1510" s="15" t="str">
        <f>_xlfn.CONCAT(Tabela1[[#This Row],[Município]],"/",Tabela1[[#This Row],[UF]])</f>
        <v>Maiquinique/BA</v>
      </c>
    </row>
    <row r="1511" spans="1:29" x14ac:dyDescent="0.25">
      <c r="A1511" s="14" t="s">
        <v>705</v>
      </c>
      <c r="B1511" s="2" t="s">
        <v>9565</v>
      </c>
      <c r="C1511" s="2" t="s">
        <v>12446</v>
      </c>
      <c r="D1511" s="3" t="s">
        <v>2747</v>
      </c>
      <c r="E1511" s="1" t="s">
        <v>2748</v>
      </c>
      <c r="F1511" s="1">
        <v>2013</v>
      </c>
      <c r="G1511" s="1">
        <v>1</v>
      </c>
      <c r="H1511" s="1" t="s">
        <v>665</v>
      </c>
      <c r="I1511" s="1" t="s">
        <v>44</v>
      </c>
      <c r="J1511" s="1" t="s">
        <v>40</v>
      </c>
      <c r="K1511" s="1" t="str">
        <f>IF(Tabela1[[#This Row],[Situação da Obra]]="Inacabada - PC Técnica Concluída","Inacabada",Tabela1[[#This Row],[Situação da Obra]])</f>
        <v>Inacabada</v>
      </c>
      <c r="L1511" s="1" t="s">
        <v>30</v>
      </c>
      <c r="M1511" s="4">
        <v>43654</v>
      </c>
      <c r="N1511" s="5">
        <v>0.59960000000000002</v>
      </c>
      <c r="O1511" s="4">
        <v>43648</v>
      </c>
      <c r="P1511" s="1" t="s">
        <v>709</v>
      </c>
      <c r="Q1511" s="1" t="s">
        <v>710</v>
      </c>
      <c r="R1511" s="1" t="s">
        <v>32</v>
      </c>
      <c r="S1511" s="1" t="s">
        <v>716</v>
      </c>
      <c r="T1511" s="1" t="s">
        <v>712</v>
      </c>
      <c r="U1511" s="6">
        <v>509955.11</v>
      </c>
      <c r="V1511" s="6">
        <v>510000</v>
      </c>
      <c r="W1511" s="6">
        <v>0</v>
      </c>
      <c r="X1511" s="6">
        <v>510000</v>
      </c>
      <c r="Y1511" s="6">
        <v>5845.28</v>
      </c>
      <c r="Z1511" s="7">
        <v>43462</v>
      </c>
      <c r="AA15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11" s="35" t="str">
        <f>IFERROR(
                    _xlfn.XLOOKUP(Tabela1[[#This Row],[ID]],'Base_Solicitações MP'!B:B,'Base_Solicitações MP'!R:R),
                    "Não enviada")</f>
        <v>Diligência</v>
      </c>
      <c r="AC1511" s="15" t="str">
        <f>_xlfn.CONCAT(Tabela1[[#This Row],[Município]],"/",Tabela1[[#This Row],[UF]])</f>
        <v>Buriti/MA</v>
      </c>
    </row>
    <row r="1512" spans="1:29" x14ac:dyDescent="0.25">
      <c r="A1512" s="14" t="s">
        <v>705</v>
      </c>
      <c r="B1512" s="2" t="s">
        <v>9566</v>
      </c>
      <c r="C1512" s="2" t="s">
        <v>12447</v>
      </c>
      <c r="D1512" s="3" t="s">
        <v>2749</v>
      </c>
      <c r="E1512" s="1" t="s">
        <v>2750</v>
      </c>
      <c r="F1512" s="1">
        <v>2013</v>
      </c>
      <c r="G1512" s="1">
        <v>1</v>
      </c>
      <c r="H1512" s="1" t="s">
        <v>2751</v>
      </c>
      <c r="I1512" s="1" t="s">
        <v>44</v>
      </c>
      <c r="J1512" s="1" t="s">
        <v>40</v>
      </c>
      <c r="K1512" s="1" t="str">
        <f>IF(Tabela1[[#This Row],[Situação da Obra]]="Inacabada - PC Técnica Concluída","Inacabada",Tabela1[[#This Row],[Situação da Obra]])</f>
        <v>Inacabada</v>
      </c>
      <c r="L1512" s="1" t="s">
        <v>30</v>
      </c>
      <c r="M1512" s="4">
        <v>45005</v>
      </c>
      <c r="N1512" s="5">
        <v>0.78580000000000005</v>
      </c>
      <c r="O1512" s="4">
        <v>44347</v>
      </c>
      <c r="P1512" s="1" t="s">
        <v>709</v>
      </c>
      <c r="Q1512" s="1" t="s">
        <v>710</v>
      </c>
      <c r="R1512" s="1" t="s">
        <v>32</v>
      </c>
      <c r="S1512" s="1" t="s">
        <v>716</v>
      </c>
      <c r="T1512" s="1" t="s">
        <v>712</v>
      </c>
      <c r="U1512" s="6">
        <v>253900.27</v>
      </c>
      <c r="V1512" s="6">
        <v>509963.76</v>
      </c>
      <c r="W1512" s="6">
        <v>0</v>
      </c>
      <c r="X1512" s="6">
        <v>509963.76</v>
      </c>
      <c r="Y1512" s="6">
        <v>40837.129999999997</v>
      </c>
      <c r="Z1512" s="7">
        <v>44982</v>
      </c>
      <c r="AA15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12" s="35" t="str">
        <f>IFERROR(
                    _xlfn.XLOOKUP(Tabela1[[#This Row],[ID]],'Base_Solicitações MP'!B:B,'Base_Solicitações MP'!R:R),
                    "Não enviada")</f>
        <v>Diligência</v>
      </c>
      <c r="AC1512" s="15" t="str">
        <f>_xlfn.CONCAT(Tabela1[[#This Row],[Município]],"/",Tabela1[[#This Row],[UF]])</f>
        <v>Cachoeira Grande/MA</v>
      </c>
    </row>
    <row r="1513" spans="1:29" x14ac:dyDescent="0.25">
      <c r="A1513" s="14" t="s">
        <v>705</v>
      </c>
      <c r="B1513" s="2" t="s">
        <v>9567</v>
      </c>
      <c r="C1513" s="2" t="s">
        <v>12448</v>
      </c>
      <c r="D1513" s="3" t="s">
        <v>2752</v>
      </c>
      <c r="E1513" s="1" t="s">
        <v>2753</v>
      </c>
      <c r="F1513" s="1">
        <v>2013</v>
      </c>
      <c r="G1513" s="1">
        <v>1</v>
      </c>
      <c r="H1513" s="1" t="s">
        <v>2754</v>
      </c>
      <c r="I1513" s="1" t="s">
        <v>44</v>
      </c>
      <c r="J1513" s="1" t="s">
        <v>29</v>
      </c>
      <c r="K1513" s="1" t="str">
        <f>IF(Tabela1[[#This Row],[Situação da Obra]]="Inacabada - PC Técnica Concluída","Inacabada",Tabela1[[#This Row],[Situação da Obra]])</f>
        <v>Inacabada</v>
      </c>
      <c r="L1513" s="1" t="s">
        <v>30</v>
      </c>
      <c r="M1513" s="4">
        <v>44915</v>
      </c>
      <c r="N1513" s="5">
        <v>0.43680000000000002</v>
      </c>
      <c r="O1513" s="4">
        <v>43609</v>
      </c>
      <c r="P1513" s="1" t="s">
        <v>709</v>
      </c>
      <c r="Q1513" s="1" t="s">
        <v>710</v>
      </c>
      <c r="R1513" s="1" t="s">
        <v>32</v>
      </c>
      <c r="S1513" s="1" t="s">
        <v>716</v>
      </c>
      <c r="T1513" s="1" t="s">
        <v>712</v>
      </c>
      <c r="U1513" s="6">
        <v>506312.45</v>
      </c>
      <c r="V1513" s="6">
        <v>509980.4</v>
      </c>
      <c r="W1513" s="6">
        <v>0</v>
      </c>
      <c r="X1513" s="6">
        <v>509980.4</v>
      </c>
      <c r="Y1513" s="6">
        <v>82.28</v>
      </c>
      <c r="Z1513" s="7">
        <v>43470</v>
      </c>
      <c r="AA15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13" s="35" t="str">
        <f>IFERROR(
                    _xlfn.XLOOKUP(Tabela1[[#This Row],[ID]],'Base_Solicitações MP'!B:B,'Base_Solicitações MP'!R:R),
                    "Não enviada")</f>
        <v>Não enviada</v>
      </c>
      <c r="AC1513" s="15" t="str">
        <f>_xlfn.CONCAT(Tabela1[[#This Row],[Município]],"/",Tabela1[[#This Row],[UF]])</f>
        <v>Capinzal do Norte/MA</v>
      </c>
    </row>
    <row r="1514" spans="1:29" x14ac:dyDescent="0.25">
      <c r="A1514" s="14" t="s">
        <v>705</v>
      </c>
      <c r="B1514" s="2" t="s">
        <v>9568</v>
      </c>
      <c r="C1514" s="2" t="s">
        <v>12449</v>
      </c>
      <c r="D1514" s="3" t="s">
        <v>2755</v>
      </c>
      <c r="E1514" s="1" t="s">
        <v>2756</v>
      </c>
      <c r="F1514" s="1">
        <v>2013</v>
      </c>
      <c r="G1514" s="1">
        <v>2</v>
      </c>
      <c r="H1514" s="1" t="s">
        <v>2222</v>
      </c>
      <c r="I1514" s="1" t="s">
        <v>44</v>
      </c>
      <c r="J1514" s="1" t="s">
        <v>40</v>
      </c>
      <c r="K1514" s="1" t="str">
        <f>IF(Tabela1[[#This Row],[Situação da Obra]]="Inacabada - PC Técnica Concluída","Inacabada",Tabela1[[#This Row],[Situação da Obra]])</f>
        <v>Inacabada</v>
      </c>
      <c r="L1514" s="1" t="s">
        <v>30</v>
      </c>
      <c r="M1514" s="4">
        <v>44448</v>
      </c>
      <c r="N1514" s="5">
        <v>0.57020000000000004</v>
      </c>
      <c r="O1514" s="4">
        <v>44445</v>
      </c>
      <c r="P1514" s="1" t="s">
        <v>709</v>
      </c>
      <c r="Q1514" s="1" t="s">
        <v>710</v>
      </c>
      <c r="R1514" s="1" t="s">
        <v>32</v>
      </c>
      <c r="S1514" s="1" t="s">
        <v>716</v>
      </c>
      <c r="T1514" s="1" t="s">
        <v>712</v>
      </c>
      <c r="U1514" s="6">
        <v>509691.92</v>
      </c>
      <c r="V1514" s="6">
        <v>510000</v>
      </c>
      <c r="W1514" s="6">
        <v>0</v>
      </c>
      <c r="X1514" s="6">
        <v>510000</v>
      </c>
      <c r="Y1514" s="6">
        <v>2576.84</v>
      </c>
      <c r="Z1514" s="7">
        <v>44405</v>
      </c>
      <c r="AA15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14" s="35" t="str">
        <f>IFERROR(
                    _xlfn.XLOOKUP(Tabela1[[#This Row],[ID]],'Base_Solicitações MP'!B:B,'Base_Solicitações MP'!R:R),
                    "Não enviada")</f>
        <v>Não enviada</v>
      </c>
      <c r="AC1514" s="15" t="str">
        <f>_xlfn.CONCAT(Tabela1[[#This Row],[Município]],"/",Tabela1[[#This Row],[UF]])</f>
        <v>Caxias/MA</v>
      </c>
    </row>
    <row r="1515" spans="1:29" x14ac:dyDescent="0.25">
      <c r="A1515" s="14" t="s">
        <v>705</v>
      </c>
      <c r="B1515" s="2" t="s">
        <v>9569</v>
      </c>
      <c r="C1515" s="2" t="s">
        <v>12450</v>
      </c>
      <c r="D1515" s="3" t="s">
        <v>2757</v>
      </c>
      <c r="E1515" s="1" t="s">
        <v>2758</v>
      </c>
      <c r="F1515" s="1">
        <v>2013</v>
      </c>
      <c r="G1515" s="1">
        <v>1</v>
      </c>
      <c r="H1515" s="1" t="s">
        <v>2759</v>
      </c>
      <c r="I1515" s="1" t="s">
        <v>44</v>
      </c>
      <c r="J1515" s="1" t="s">
        <v>40</v>
      </c>
      <c r="K1515" s="1" t="str">
        <f>IF(Tabela1[[#This Row],[Situação da Obra]]="Inacabada - PC Técnica Concluída","Inacabada",Tabela1[[#This Row],[Situação da Obra]])</f>
        <v>Inacabada</v>
      </c>
      <c r="L1515" s="1" t="s">
        <v>30</v>
      </c>
      <c r="M1515" s="4">
        <v>43202</v>
      </c>
      <c r="N1515" s="5">
        <v>0.34920000000000001</v>
      </c>
      <c r="O1515" s="4">
        <v>43137</v>
      </c>
      <c r="P1515" s="1" t="s">
        <v>709</v>
      </c>
      <c r="Q1515" s="1" t="s">
        <v>710</v>
      </c>
      <c r="R1515" s="1" t="s">
        <v>32</v>
      </c>
      <c r="S1515" s="1" t="s">
        <v>716</v>
      </c>
      <c r="T1515" s="1" t="s">
        <v>712</v>
      </c>
      <c r="U1515" s="6">
        <v>505065.56</v>
      </c>
      <c r="V1515" s="6">
        <v>509910.84</v>
      </c>
      <c r="W1515" s="6">
        <v>0</v>
      </c>
      <c r="X1515" s="6">
        <v>509910.84</v>
      </c>
      <c r="Y1515" s="6">
        <v>0</v>
      </c>
      <c r="Z1515" s="7">
        <v>44912</v>
      </c>
      <c r="AA15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15" s="35" t="str">
        <f>IFERROR(
                    _xlfn.XLOOKUP(Tabela1[[#This Row],[ID]],'Base_Solicitações MP'!B:B,'Base_Solicitações MP'!R:R),
                    "Não enviada")</f>
        <v>Aguardando Análise FNDE</v>
      </c>
      <c r="AC1515" s="15" t="str">
        <f>_xlfn.CONCAT(Tabela1[[#This Row],[Município]],"/",Tabela1[[#This Row],[UF]])</f>
        <v>Paulo Ramos/MA</v>
      </c>
    </row>
    <row r="1516" spans="1:29" x14ac:dyDescent="0.25">
      <c r="A1516" s="14" t="s">
        <v>705</v>
      </c>
      <c r="B1516" s="2" t="s">
        <v>9570</v>
      </c>
      <c r="C1516" s="2" t="s">
        <v>12451</v>
      </c>
      <c r="D1516" s="3" t="s">
        <v>2760</v>
      </c>
      <c r="E1516" s="1" t="s">
        <v>2761</v>
      </c>
      <c r="F1516" s="1">
        <v>2013</v>
      </c>
      <c r="G1516" s="1">
        <v>1</v>
      </c>
      <c r="H1516" s="1" t="s">
        <v>2762</v>
      </c>
      <c r="I1516" s="1" t="s">
        <v>184</v>
      </c>
      <c r="J1516" s="1" t="s">
        <v>40</v>
      </c>
      <c r="K1516" s="1" t="str">
        <f>IF(Tabela1[[#This Row],[Situação da Obra]]="Inacabada - PC Técnica Concluída","Inacabada",Tabela1[[#This Row],[Situação da Obra]])</f>
        <v>Inacabada</v>
      </c>
      <c r="L1516" s="1" t="s">
        <v>30</v>
      </c>
      <c r="M1516" s="4">
        <v>45005</v>
      </c>
      <c r="N1516" s="5">
        <v>0.73550000000000004</v>
      </c>
      <c r="O1516" s="4">
        <v>44956</v>
      </c>
      <c r="P1516" s="1" t="s">
        <v>709</v>
      </c>
      <c r="Q1516" s="1" t="s">
        <v>710</v>
      </c>
      <c r="R1516" s="1" t="s">
        <v>32</v>
      </c>
      <c r="S1516" s="1" t="s">
        <v>716</v>
      </c>
      <c r="T1516" s="1" t="s">
        <v>712</v>
      </c>
      <c r="U1516" s="6">
        <v>509003.73</v>
      </c>
      <c r="V1516" s="6">
        <v>509674.88</v>
      </c>
      <c r="W1516" s="6">
        <v>0</v>
      </c>
      <c r="X1516" s="6">
        <v>509674.88</v>
      </c>
      <c r="Y1516" s="6">
        <v>37.72</v>
      </c>
      <c r="Z1516" s="7">
        <v>44976</v>
      </c>
      <c r="AA15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16" s="35" t="str">
        <f>IFERROR(
                    _xlfn.XLOOKUP(Tabela1[[#This Row],[ID]],'Base_Solicitações MP'!B:B,'Base_Solicitações MP'!R:R),
                    "Não enviada")</f>
        <v>Diligência</v>
      </c>
      <c r="AC1516" s="15" t="str">
        <f>_xlfn.CONCAT(Tabela1[[#This Row],[Município]],"/",Tabela1[[#This Row],[UF]])</f>
        <v>Igarapé-Açu/PA</v>
      </c>
    </row>
    <row r="1517" spans="1:29" x14ac:dyDescent="0.25">
      <c r="A1517" s="14" t="s">
        <v>705</v>
      </c>
      <c r="B1517" s="2" t="s">
        <v>9571</v>
      </c>
      <c r="C1517" s="2" t="s">
        <v>12452</v>
      </c>
      <c r="D1517" s="3" t="s">
        <v>2763</v>
      </c>
      <c r="E1517" s="1" t="s">
        <v>2764</v>
      </c>
      <c r="F1517" s="1">
        <v>2013</v>
      </c>
      <c r="G1517" s="1">
        <v>1</v>
      </c>
      <c r="H1517" s="1" t="s">
        <v>512</v>
      </c>
      <c r="I1517" s="1" t="s">
        <v>60</v>
      </c>
      <c r="J1517" s="1" t="s">
        <v>40</v>
      </c>
      <c r="K1517" s="1" t="str">
        <f>IF(Tabela1[[#This Row],[Situação da Obra]]="Inacabada - PC Técnica Concluída","Inacabada",Tabela1[[#This Row],[Situação da Obra]])</f>
        <v>Inacabada</v>
      </c>
      <c r="L1517" s="1" t="s">
        <v>30</v>
      </c>
      <c r="M1517" s="4">
        <v>43544</v>
      </c>
      <c r="N1517" s="5">
        <v>0.59470000000000001</v>
      </c>
      <c r="O1517" s="4">
        <v>43000</v>
      </c>
      <c r="P1517" s="1" t="s">
        <v>709</v>
      </c>
      <c r="Q1517" s="1" t="s">
        <v>710</v>
      </c>
      <c r="R1517" s="1" t="s">
        <v>32</v>
      </c>
      <c r="S1517" s="1" t="s">
        <v>716</v>
      </c>
      <c r="T1517" s="1" t="s">
        <v>712</v>
      </c>
      <c r="U1517" s="6">
        <v>508540.3</v>
      </c>
      <c r="V1517" s="6">
        <v>510000</v>
      </c>
      <c r="W1517" s="6">
        <v>0</v>
      </c>
      <c r="X1517" s="6">
        <v>510000</v>
      </c>
      <c r="Y1517" s="6">
        <v>190.98</v>
      </c>
      <c r="Z1517" s="7">
        <v>43463</v>
      </c>
      <c r="AA15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17" s="35" t="str">
        <f>IFERROR(
                    _xlfn.XLOOKUP(Tabela1[[#This Row],[ID]],'Base_Solicitações MP'!B:B,'Base_Solicitações MP'!R:R),
                    "Não enviada")</f>
        <v>Em Cadastramento</v>
      </c>
      <c r="AC1517" s="15" t="str">
        <f>_xlfn.CONCAT(Tabela1[[#This Row],[Município]],"/",Tabela1[[#This Row],[UF]])</f>
        <v>Chapada Gaúcha/MG</v>
      </c>
    </row>
    <row r="1518" spans="1:29" x14ac:dyDescent="0.25">
      <c r="A1518" s="14" t="s">
        <v>705</v>
      </c>
      <c r="B1518" s="2" t="s">
        <v>9572</v>
      </c>
      <c r="C1518" s="2" t="s">
        <v>12453</v>
      </c>
      <c r="D1518" s="3" t="s">
        <v>2765</v>
      </c>
      <c r="E1518" s="1" t="s">
        <v>2766</v>
      </c>
      <c r="F1518" s="1">
        <v>2013</v>
      </c>
      <c r="G1518" s="1">
        <v>1</v>
      </c>
      <c r="H1518" s="1" t="s">
        <v>2767</v>
      </c>
      <c r="I1518" s="1" t="s">
        <v>37</v>
      </c>
      <c r="J1518" s="1" t="s">
        <v>40</v>
      </c>
      <c r="K1518" s="1" t="str">
        <f>IF(Tabela1[[#This Row],[Situação da Obra]]="Inacabada - PC Técnica Concluída","Inacabada",Tabela1[[#This Row],[Situação da Obra]])</f>
        <v>Inacabada</v>
      </c>
      <c r="L1518" s="1" t="s">
        <v>30</v>
      </c>
      <c r="M1518" s="4">
        <v>43641</v>
      </c>
      <c r="N1518" s="5">
        <v>0.15740000000000001</v>
      </c>
      <c r="O1518" s="4">
        <v>43546</v>
      </c>
      <c r="P1518" s="1" t="s">
        <v>709</v>
      </c>
      <c r="Q1518" s="1" t="s">
        <v>710</v>
      </c>
      <c r="R1518" s="1" t="s">
        <v>32</v>
      </c>
      <c r="S1518" s="1" t="s">
        <v>716</v>
      </c>
      <c r="T1518" s="1" t="s">
        <v>712</v>
      </c>
      <c r="U1518" s="6">
        <v>502933.77</v>
      </c>
      <c r="V1518" s="6">
        <v>509917.28</v>
      </c>
      <c r="W1518" s="6">
        <v>0</v>
      </c>
      <c r="X1518" s="6">
        <v>509917.28</v>
      </c>
      <c r="Y1518" s="6">
        <v>3.55</v>
      </c>
      <c r="Z1518" s="7">
        <v>43465</v>
      </c>
      <c r="AA15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18" s="35" t="str">
        <f>IFERROR(
                    _xlfn.XLOOKUP(Tabela1[[#This Row],[ID]],'Base_Solicitações MP'!B:B,'Base_Solicitações MP'!R:R),
                    "Não enviada")</f>
        <v>Diligência</v>
      </c>
      <c r="AC1518" s="15" t="str">
        <f>_xlfn.CONCAT(Tabela1[[#This Row],[Município]],"/",Tabela1[[#This Row],[UF]])</f>
        <v>Canavieira/PI</v>
      </c>
    </row>
    <row r="1519" spans="1:29" x14ac:dyDescent="0.25">
      <c r="A1519" s="14" t="s">
        <v>705</v>
      </c>
      <c r="B1519" s="2" t="s">
        <v>9573</v>
      </c>
      <c r="C1519" s="2" t="s">
        <v>12454</v>
      </c>
      <c r="D1519" s="3" t="s">
        <v>2768</v>
      </c>
      <c r="E1519" s="1" t="s">
        <v>2769</v>
      </c>
      <c r="F1519" s="1">
        <v>2013</v>
      </c>
      <c r="G1519" s="1">
        <v>1</v>
      </c>
      <c r="H1519" s="1" t="s">
        <v>625</v>
      </c>
      <c r="I1519" s="1" t="s">
        <v>52</v>
      </c>
      <c r="J1519" s="1" t="s">
        <v>40</v>
      </c>
      <c r="K1519" s="1" t="str">
        <f>IF(Tabela1[[#This Row],[Situação da Obra]]="Inacabada - PC Técnica Concluída","Inacabada",Tabela1[[#This Row],[Situação da Obra]])</f>
        <v>Inacabada</v>
      </c>
      <c r="L1519" s="1" t="s">
        <v>30</v>
      </c>
      <c r="M1519" s="4">
        <v>43654</v>
      </c>
      <c r="N1519" s="5">
        <v>0.2797</v>
      </c>
      <c r="O1519" s="4">
        <v>43437</v>
      </c>
      <c r="P1519" s="1" t="s">
        <v>709</v>
      </c>
      <c r="Q1519" s="1" t="s">
        <v>710</v>
      </c>
      <c r="R1519" s="1" t="s">
        <v>32</v>
      </c>
      <c r="S1519" s="1" t="s">
        <v>716</v>
      </c>
      <c r="T1519" s="1" t="s">
        <v>712</v>
      </c>
      <c r="U1519" s="6">
        <v>540590.80000000005</v>
      </c>
      <c r="V1519" s="6">
        <v>509978.65</v>
      </c>
      <c r="W1519" s="6">
        <v>0</v>
      </c>
      <c r="X1519" s="6">
        <v>509978.65</v>
      </c>
      <c r="Y1519" s="6">
        <v>0</v>
      </c>
      <c r="Z1519" s="7">
        <v>43453</v>
      </c>
      <c r="AA15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19" s="35" t="str">
        <f>IFERROR(
                    _xlfn.XLOOKUP(Tabela1[[#This Row],[ID]],'Base_Solicitações MP'!B:B,'Base_Solicitações MP'!R:R),
                    "Não enviada")</f>
        <v>Não enviada</v>
      </c>
      <c r="AC1519" s="15" t="str">
        <f>_xlfn.CONCAT(Tabela1[[#This Row],[Município]],"/",Tabela1[[#This Row],[UF]])</f>
        <v>Conde/PB</v>
      </c>
    </row>
    <row r="1520" spans="1:29" x14ac:dyDescent="0.25">
      <c r="A1520" s="14" t="s">
        <v>705</v>
      </c>
      <c r="B1520" s="2" t="s">
        <v>9574</v>
      </c>
      <c r="C1520" s="2" t="s">
        <v>12455</v>
      </c>
      <c r="D1520" s="3" t="s">
        <v>2770</v>
      </c>
      <c r="E1520" s="1" t="s">
        <v>2771</v>
      </c>
      <c r="F1520" s="1">
        <v>2013</v>
      </c>
      <c r="G1520" s="1">
        <v>1</v>
      </c>
      <c r="H1520" s="1" t="s">
        <v>631</v>
      </c>
      <c r="I1520" s="1" t="s">
        <v>184</v>
      </c>
      <c r="J1520" s="1" t="s">
        <v>29</v>
      </c>
      <c r="K1520" s="1" t="str">
        <f>IF(Tabela1[[#This Row],[Situação da Obra]]="Inacabada - PC Técnica Concluída","Inacabada",Tabela1[[#This Row],[Situação da Obra]])</f>
        <v>Inacabada</v>
      </c>
      <c r="L1520" s="1" t="s">
        <v>30</v>
      </c>
      <c r="M1520" s="4">
        <v>44915</v>
      </c>
      <c r="N1520" s="5">
        <v>0.40920000000000001</v>
      </c>
      <c r="O1520" s="4">
        <v>43291</v>
      </c>
      <c r="P1520" s="1" t="s">
        <v>709</v>
      </c>
      <c r="Q1520" s="1" t="s">
        <v>710</v>
      </c>
      <c r="R1520" s="1" t="s">
        <v>32</v>
      </c>
      <c r="S1520" s="1" t="s">
        <v>716</v>
      </c>
      <c r="T1520" s="1" t="s">
        <v>712</v>
      </c>
      <c r="U1520" s="6">
        <v>508857.79</v>
      </c>
      <c r="V1520" s="6">
        <v>509352.69</v>
      </c>
      <c r="W1520" s="6">
        <v>0</v>
      </c>
      <c r="X1520" s="6">
        <v>509352.69</v>
      </c>
      <c r="Y1520" s="6">
        <v>0</v>
      </c>
      <c r="Z1520" s="7">
        <v>43434</v>
      </c>
      <c r="AA15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20" s="35" t="str">
        <f>IFERROR(
                    _xlfn.XLOOKUP(Tabela1[[#This Row],[ID]],'Base_Solicitações MP'!B:B,'Base_Solicitações MP'!R:R),
                    "Não enviada")</f>
        <v>Diligência</v>
      </c>
      <c r="AC1520" s="15" t="str">
        <f>_xlfn.CONCAT(Tabela1[[#This Row],[Município]],"/",Tabela1[[#This Row],[UF]])</f>
        <v>Prainha/PA</v>
      </c>
    </row>
    <row r="1521" spans="1:29" x14ac:dyDescent="0.25">
      <c r="A1521" s="14" t="s">
        <v>705</v>
      </c>
      <c r="B1521" s="2" t="s">
        <v>9575</v>
      </c>
      <c r="C1521" s="2" t="s">
        <v>12456</v>
      </c>
      <c r="D1521" s="3" t="s">
        <v>2772</v>
      </c>
      <c r="E1521" s="1" t="s">
        <v>2773</v>
      </c>
      <c r="F1521" s="1">
        <v>2013</v>
      </c>
      <c r="G1521" s="1">
        <v>1</v>
      </c>
      <c r="H1521" s="1" t="s">
        <v>2774</v>
      </c>
      <c r="I1521" s="1" t="s">
        <v>28</v>
      </c>
      <c r="J1521" s="1" t="s">
        <v>56</v>
      </c>
      <c r="K1521" s="1" t="str">
        <f>IF(Tabela1[[#This Row],[Situação da Obra]]="Inacabada - PC Técnica Concluída","Inacabada",Tabela1[[#This Row],[Situação da Obra]])</f>
        <v>Paralisada</v>
      </c>
      <c r="L1521" s="1" t="s">
        <v>30</v>
      </c>
      <c r="M1521" s="4">
        <v>44340</v>
      </c>
      <c r="N1521" s="5">
        <v>0.97409999999999997</v>
      </c>
      <c r="O1521" s="4">
        <v>44338</v>
      </c>
      <c r="P1521" s="1" t="s">
        <v>709</v>
      </c>
      <c r="Q1521" s="1" t="s">
        <v>710</v>
      </c>
      <c r="R1521" s="1" t="s">
        <v>32</v>
      </c>
      <c r="S1521" s="1" t="s">
        <v>716</v>
      </c>
      <c r="T1521" s="1" t="s">
        <v>712</v>
      </c>
      <c r="U1521" s="6">
        <v>433276.41</v>
      </c>
      <c r="V1521" s="6">
        <v>510000</v>
      </c>
      <c r="W1521" s="6">
        <v>0</v>
      </c>
      <c r="X1521" s="6">
        <v>510000</v>
      </c>
      <c r="Y1521" s="6">
        <v>206716.27</v>
      </c>
      <c r="Z1521" s="7">
        <v>45310</v>
      </c>
      <c r="AA15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21" s="35" t="str">
        <f>IFERROR(
                    _xlfn.XLOOKUP(Tabela1[[#This Row],[ID]],'Base_Solicitações MP'!B:B,'Base_Solicitações MP'!R:R),
                    "Não enviada")</f>
        <v>Em Cadastramento</v>
      </c>
      <c r="AC1521" s="15" t="str">
        <f>_xlfn.CONCAT(Tabela1[[#This Row],[Município]],"/",Tabela1[[#This Row],[UF]])</f>
        <v>Acarape/CE</v>
      </c>
    </row>
    <row r="1522" spans="1:29" x14ac:dyDescent="0.25">
      <c r="A1522" s="14" t="s">
        <v>705</v>
      </c>
      <c r="B1522" s="2" t="s">
        <v>9576</v>
      </c>
      <c r="C1522" s="2" t="s">
        <v>12457</v>
      </c>
      <c r="D1522" s="3" t="s">
        <v>2775</v>
      </c>
      <c r="E1522" s="1" t="s">
        <v>2776</v>
      </c>
      <c r="F1522" s="1">
        <v>2013</v>
      </c>
      <c r="G1522" s="1">
        <v>1</v>
      </c>
      <c r="H1522" s="1" t="s">
        <v>120</v>
      </c>
      <c r="I1522" s="1" t="s">
        <v>28</v>
      </c>
      <c r="J1522" s="1" t="s">
        <v>29</v>
      </c>
      <c r="K1522" s="1" t="str">
        <f>IF(Tabela1[[#This Row],[Situação da Obra]]="Inacabada - PC Técnica Concluída","Inacabada",Tabela1[[#This Row],[Situação da Obra]])</f>
        <v>Inacabada</v>
      </c>
      <c r="L1522" s="1" t="s">
        <v>30</v>
      </c>
      <c r="M1522" s="4">
        <v>44979</v>
      </c>
      <c r="N1522" s="5">
        <v>0.66080000000000005</v>
      </c>
      <c r="O1522" s="4">
        <v>42878</v>
      </c>
      <c r="P1522" s="1" t="s">
        <v>709</v>
      </c>
      <c r="Q1522" s="1" t="s">
        <v>710</v>
      </c>
      <c r="R1522" s="1" t="s">
        <v>32</v>
      </c>
      <c r="S1522" s="1" t="s">
        <v>716</v>
      </c>
      <c r="T1522" s="1" t="s">
        <v>712</v>
      </c>
      <c r="U1522" s="6">
        <v>495374.58</v>
      </c>
      <c r="V1522" s="6">
        <v>505484.17</v>
      </c>
      <c r="W1522" s="6">
        <v>0</v>
      </c>
      <c r="X1522" s="6">
        <v>505484.17</v>
      </c>
      <c r="Y1522" s="6">
        <v>992.49</v>
      </c>
      <c r="Z1522" s="7">
        <v>43706</v>
      </c>
      <c r="AA15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22" s="35" t="str">
        <f>IFERROR(
                    _xlfn.XLOOKUP(Tabela1[[#This Row],[ID]],'Base_Solicitações MP'!B:B,'Base_Solicitações MP'!R:R),
                    "Não enviada")</f>
        <v>Aguardando Análise FNDE</v>
      </c>
      <c r="AC1522" s="15" t="str">
        <f>_xlfn.CONCAT(Tabela1[[#This Row],[Município]],"/",Tabela1[[#This Row],[UF]])</f>
        <v>Icó/CE</v>
      </c>
    </row>
    <row r="1523" spans="1:29" x14ac:dyDescent="0.25">
      <c r="A1523" s="14" t="s">
        <v>705</v>
      </c>
      <c r="B1523" s="2" t="s">
        <v>9577</v>
      </c>
      <c r="C1523" s="2" t="s">
        <v>12458</v>
      </c>
      <c r="D1523" s="3" t="s">
        <v>2777</v>
      </c>
      <c r="E1523" s="1" t="s">
        <v>2778</v>
      </c>
      <c r="F1523" s="1">
        <v>2013</v>
      </c>
      <c r="G1523" s="1">
        <v>1</v>
      </c>
      <c r="H1523" s="1" t="s">
        <v>2665</v>
      </c>
      <c r="I1523" s="1" t="s">
        <v>28</v>
      </c>
      <c r="J1523" s="1" t="s">
        <v>56</v>
      </c>
      <c r="K1523" s="1" t="str">
        <f>IF(Tabela1[[#This Row],[Situação da Obra]]="Inacabada - PC Técnica Concluída","Inacabada",Tabela1[[#This Row],[Situação da Obra]])</f>
        <v>Paralisada</v>
      </c>
      <c r="L1523" s="1" t="s">
        <v>30</v>
      </c>
      <c r="M1523" s="4">
        <v>44830</v>
      </c>
      <c r="N1523" s="5">
        <v>0.72460000000000002</v>
      </c>
      <c r="O1523" s="4">
        <v>44830</v>
      </c>
      <c r="P1523" s="1" t="s">
        <v>709</v>
      </c>
      <c r="Q1523" s="1" t="s">
        <v>710</v>
      </c>
      <c r="R1523" s="1" t="s">
        <v>32</v>
      </c>
      <c r="S1523" s="1" t="s">
        <v>716</v>
      </c>
      <c r="T1523" s="1" t="s">
        <v>712</v>
      </c>
      <c r="U1523" s="6">
        <v>498141.99</v>
      </c>
      <c r="V1523" s="6">
        <v>509697.22</v>
      </c>
      <c r="W1523" s="6">
        <v>0</v>
      </c>
      <c r="X1523" s="6">
        <v>509697.22</v>
      </c>
      <c r="Y1523" s="6">
        <v>1132.8699999999999</v>
      </c>
      <c r="Z1523" s="7">
        <v>45134</v>
      </c>
      <c r="AA15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23" s="35" t="str">
        <f>IFERROR(
                    _xlfn.XLOOKUP(Tabela1[[#This Row],[ID]],'Base_Solicitações MP'!B:B,'Base_Solicitações MP'!R:R),
                    "Não enviada")</f>
        <v>Aguardando Análise FNDE</v>
      </c>
      <c r="AC1523" s="15" t="str">
        <f>_xlfn.CONCAT(Tabela1[[#This Row],[Município]],"/",Tabela1[[#This Row],[UF]])</f>
        <v>Itarema/CE</v>
      </c>
    </row>
    <row r="1524" spans="1:29" x14ac:dyDescent="0.25">
      <c r="A1524" s="14" t="s">
        <v>705</v>
      </c>
      <c r="B1524" s="2" t="s">
        <v>9578</v>
      </c>
      <c r="C1524" s="2" t="s">
        <v>12459</v>
      </c>
      <c r="D1524" s="3" t="s">
        <v>2779</v>
      </c>
      <c r="E1524" s="1" t="s">
        <v>2780</v>
      </c>
      <c r="F1524" s="1">
        <v>2013</v>
      </c>
      <c r="G1524" s="1">
        <v>1</v>
      </c>
      <c r="H1524" s="1" t="s">
        <v>1063</v>
      </c>
      <c r="I1524" s="1" t="s">
        <v>55</v>
      </c>
      <c r="J1524" s="1" t="s">
        <v>40</v>
      </c>
      <c r="K1524" s="1" t="str">
        <f>IF(Tabela1[[#This Row],[Situação da Obra]]="Inacabada - PC Técnica Concluída","Inacabada",Tabela1[[#This Row],[Situação da Obra]])</f>
        <v>Inacabada</v>
      </c>
      <c r="L1524" s="1" t="s">
        <v>30</v>
      </c>
      <c r="M1524" s="4">
        <v>43202</v>
      </c>
      <c r="N1524" s="5">
        <v>0.50019999999999998</v>
      </c>
      <c r="O1524" s="4"/>
      <c r="P1524" s="1" t="s">
        <v>709</v>
      </c>
      <c r="Q1524" s="1" t="s">
        <v>710</v>
      </c>
      <c r="R1524" s="1" t="s">
        <v>32</v>
      </c>
      <c r="S1524" s="1" t="s">
        <v>716</v>
      </c>
      <c r="T1524" s="1" t="s">
        <v>712</v>
      </c>
      <c r="U1524" s="6">
        <v>349710.32</v>
      </c>
      <c r="V1524" s="6">
        <v>509871.85</v>
      </c>
      <c r="W1524" s="6">
        <v>0</v>
      </c>
      <c r="X1524" s="6">
        <v>509871.85</v>
      </c>
      <c r="Y1524" s="6">
        <v>408.28</v>
      </c>
      <c r="Z1524" s="7">
        <v>43059</v>
      </c>
      <c r="AA15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24" s="35" t="str">
        <f>IFERROR(
                    _xlfn.XLOOKUP(Tabela1[[#This Row],[ID]],'Base_Solicitações MP'!B:B,'Base_Solicitações MP'!R:R),
                    "Não enviada")</f>
        <v>Diligência</v>
      </c>
      <c r="AC1524" s="15" t="str">
        <f>_xlfn.CONCAT(Tabela1[[#This Row],[Município]],"/",Tabela1[[#This Row],[UF]])</f>
        <v>Monte Mor/SP</v>
      </c>
    </row>
    <row r="1525" spans="1:29" x14ac:dyDescent="0.25">
      <c r="A1525" s="14" t="s">
        <v>705</v>
      </c>
      <c r="B1525" s="2" t="s">
        <v>9579</v>
      </c>
      <c r="C1525" s="2" t="s">
        <v>12460</v>
      </c>
      <c r="D1525" s="3" t="s">
        <v>2781</v>
      </c>
      <c r="E1525" s="1" t="s">
        <v>2782</v>
      </c>
      <c r="F1525" s="1">
        <v>2013</v>
      </c>
      <c r="G1525" s="1">
        <v>1</v>
      </c>
      <c r="H1525" s="1" t="s">
        <v>2783</v>
      </c>
      <c r="I1525" s="1" t="s">
        <v>55</v>
      </c>
      <c r="J1525" s="1" t="s">
        <v>40</v>
      </c>
      <c r="K1525" s="1" t="str">
        <f>IF(Tabela1[[#This Row],[Situação da Obra]]="Inacabada - PC Técnica Concluída","Inacabada",Tabela1[[#This Row],[Situação da Obra]])</f>
        <v>Inacabada</v>
      </c>
      <c r="L1525" s="1" t="s">
        <v>30</v>
      </c>
      <c r="M1525" s="4">
        <v>43727</v>
      </c>
      <c r="N1525" s="5">
        <v>0.99490000000000001</v>
      </c>
      <c r="O1525" s="4">
        <v>43675</v>
      </c>
      <c r="P1525" s="1" t="s">
        <v>709</v>
      </c>
      <c r="Q1525" s="1" t="s">
        <v>710</v>
      </c>
      <c r="R1525" s="1" t="s">
        <v>32</v>
      </c>
      <c r="S1525" s="1" t="s">
        <v>716</v>
      </c>
      <c r="T1525" s="1" t="s">
        <v>712</v>
      </c>
      <c r="U1525" s="6">
        <v>662720.62</v>
      </c>
      <c r="V1525" s="6">
        <v>509160.13</v>
      </c>
      <c r="W1525" s="6">
        <v>0</v>
      </c>
      <c r="X1525" s="6">
        <v>509160.13</v>
      </c>
      <c r="Y1525" s="6">
        <v>0</v>
      </c>
      <c r="Z1525" s="7">
        <v>43707</v>
      </c>
      <c r="AA15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25" s="35" t="str">
        <f>IFERROR(
                    _xlfn.XLOOKUP(Tabela1[[#This Row],[ID]],'Base_Solicitações MP'!B:B,'Base_Solicitações MP'!R:R),
                    "Não enviada")</f>
        <v>Não enviada</v>
      </c>
      <c r="AC1525" s="15" t="str">
        <f>_xlfn.CONCAT(Tabela1[[#This Row],[Município]],"/",Tabela1[[#This Row],[UF]])</f>
        <v>Tremembé/SP</v>
      </c>
    </row>
    <row r="1526" spans="1:29" x14ac:dyDescent="0.25">
      <c r="A1526" s="14" t="s">
        <v>705</v>
      </c>
      <c r="B1526" s="2" t="s">
        <v>9580</v>
      </c>
      <c r="C1526" s="2" t="s">
        <v>12461</v>
      </c>
      <c r="D1526" s="3" t="s">
        <v>2784</v>
      </c>
      <c r="E1526" s="1" t="s">
        <v>2785</v>
      </c>
      <c r="F1526" s="1">
        <v>2013</v>
      </c>
      <c r="G1526" s="1">
        <v>1</v>
      </c>
      <c r="H1526" s="1" t="s">
        <v>2786</v>
      </c>
      <c r="I1526" s="1" t="s">
        <v>37</v>
      </c>
      <c r="J1526" s="1" t="s">
        <v>40</v>
      </c>
      <c r="K1526" s="1" t="str">
        <f>IF(Tabela1[[#This Row],[Situação da Obra]]="Inacabada - PC Técnica Concluída","Inacabada",Tabela1[[#This Row],[Situação da Obra]])</f>
        <v>Inacabada</v>
      </c>
      <c r="L1526" s="1" t="s">
        <v>30</v>
      </c>
      <c r="M1526" s="4">
        <v>44455</v>
      </c>
      <c r="N1526" s="5">
        <v>0.4012</v>
      </c>
      <c r="O1526" s="4">
        <v>44439</v>
      </c>
      <c r="P1526" s="1" t="s">
        <v>709</v>
      </c>
      <c r="Q1526" s="1" t="s">
        <v>710</v>
      </c>
      <c r="R1526" s="1" t="s">
        <v>32</v>
      </c>
      <c r="S1526" s="1" t="s">
        <v>716</v>
      </c>
      <c r="T1526" s="1" t="s">
        <v>712</v>
      </c>
      <c r="U1526" s="6">
        <v>306566.03000000003</v>
      </c>
      <c r="V1526" s="6">
        <v>510000</v>
      </c>
      <c r="W1526" s="6">
        <v>0</v>
      </c>
      <c r="X1526" s="6">
        <v>510000</v>
      </c>
      <c r="Y1526" s="6">
        <v>9984.07</v>
      </c>
      <c r="Z1526" s="7">
        <v>44427</v>
      </c>
      <c r="AA15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26" s="35" t="str">
        <f>IFERROR(
                    _xlfn.XLOOKUP(Tabela1[[#This Row],[ID]],'Base_Solicitações MP'!B:B,'Base_Solicitações MP'!R:R),
                    "Não enviada")</f>
        <v>Aguardando Análise FNDE</v>
      </c>
      <c r="AC1526" s="15" t="str">
        <f>_xlfn.CONCAT(Tabela1[[#This Row],[Município]],"/",Tabela1[[#This Row],[UF]])</f>
        <v>Juazeiro do Piauí/PI</v>
      </c>
    </row>
    <row r="1527" spans="1:29" x14ac:dyDescent="0.25">
      <c r="A1527" s="14" t="s">
        <v>705</v>
      </c>
      <c r="B1527" s="2" t="s">
        <v>9581</v>
      </c>
      <c r="C1527" s="2" t="s">
        <v>12462</v>
      </c>
      <c r="D1527" s="3" t="s">
        <v>2787</v>
      </c>
      <c r="E1527" s="1" t="s">
        <v>2788</v>
      </c>
      <c r="F1527" s="1">
        <v>2013</v>
      </c>
      <c r="G1527" s="1">
        <v>1</v>
      </c>
      <c r="H1527" s="1" t="s">
        <v>2789</v>
      </c>
      <c r="I1527" s="1" t="s">
        <v>37</v>
      </c>
      <c r="J1527" s="1" t="s">
        <v>40</v>
      </c>
      <c r="K1527" s="1" t="str">
        <f>IF(Tabela1[[#This Row],[Situação da Obra]]="Inacabada - PC Técnica Concluída","Inacabada",Tabela1[[#This Row],[Situação da Obra]])</f>
        <v>Inacabada</v>
      </c>
      <c r="L1527" s="1" t="s">
        <v>30</v>
      </c>
      <c r="M1527" s="4">
        <v>43326</v>
      </c>
      <c r="N1527" s="5">
        <v>0.20549999999999999</v>
      </c>
      <c r="O1527" s="4">
        <v>42783</v>
      </c>
      <c r="P1527" s="1" t="s">
        <v>709</v>
      </c>
      <c r="Q1527" s="1" t="s">
        <v>710</v>
      </c>
      <c r="R1527" s="1" t="s">
        <v>32</v>
      </c>
      <c r="S1527" s="1" t="s">
        <v>716</v>
      </c>
      <c r="T1527" s="1" t="s">
        <v>712</v>
      </c>
      <c r="U1527" s="6">
        <v>509889.74</v>
      </c>
      <c r="V1527" s="6">
        <v>509890.08</v>
      </c>
      <c r="W1527" s="6">
        <v>0</v>
      </c>
      <c r="X1527" s="6">
        <v>509890.08</v>
      </c>
      <c r="Y1527" s="6">
        <v>0</v>
      </c>
      <c r="Z1527" s="7">
        <v>43183</v>
      </c>
      <c r="AA15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27" s="35" t="str">
        <f>IFERROR(
                    _xlfn.XLOOKUP(Tabela1[[#This Row],[ID]],'Base_Solicitações MP'!B:B,'Base_Solicitações MP'!R:R),
                    "Não enviada")</f>
        <v>Não enviada</v>
      </c>
      <c r="AC1527" s="15" t="str">
        <f>_xlfn.CONCAT(Tabela1[[#This Row],[Município]],"/",Tabela1[[#This Row],[UF]])</f>
        <v>Miguel Leão/PI</v>
      </c>
    </row>
    <row r="1528" spans="1:29" x14ac:dyDescent="0.25">
      <c r="A1528" s="14" t="s">
        <v>705</v>
      </c>
      <c r="B1528" s="2" t="s">
        <v>6707</v>
      </c>
      <c r="C1528" s="2" t="s">
        <v>12463</v>
      </c>
      <c r="D1528" s="3" t="s">
        <v>2790</v>
      </c>
      <c r="E1528" s="1" t="s">
        <v>2791</v>
      </c>
      <c r="F1528" s="1">
        <v>2013</v>
      </c>
      <c r="G1528" s="1">
        <v>1</v>
      </c>
      <c r="H1528" s="1" t="s">
        <v>2792</v>
      </c>
      <c r="I1528" s="1" t="s">
        <v>37</v>
      </c>
      <c r="J1528" s="1" t="s">
        <v>56</v>
      </c>
      <c r="K1528" s="1" t="str">
        <f>IF(Tabela1[[#This Row],[Situação da Obra]]="Inacabada - PC Técnica Concluída","Inacabada",Tabela1[[#This Row],[Situação da Obra]])</f>
        <v>Paralisada</v>
      </c>
      <c r="L1528" s="1" t="s">
        <v>30</v>
      </c>
      <c r="M1528" s="4">
        <v>45054</v>
      </c>
      <c r="N1528" s="5">
        <v>0.94730000000000003</v>
      </c>
      <c r="O1528" s="4">
        <v>45054</v>
      </c>
      <c r="P1528" s="1" t="s">
        <v>709</v>
      </c>
      <c r="Q1528" s="1" t="s">
        <v>710</v>
      </c>
      <c r="R1528" s="1" t="s">
        <v>32</v>
      </c>
      <c r="S1528" s="1" t="s">
        <v>716</v>
      </c>
      <c r="T1528" s="1" t="s">
        <v>712</v>
      </c>
      <c r="U1528" s="6">
        <v>510000</v>
      </c>
      <c r="V1528" s="6">
        <v>510000</v>
      </c>
      <c r="W1528" s="6">
        <v>0</v>
      </c>
      <c r="X1528" s="6">
        <v>510000</v>
      </c>
      <c r="Y1528" s="6">
        <v>0</v>
      </c>
      <c r="Z1528" s="7">
        <v>45321</v>
      </c>
      <c r="AA15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28" s="35" t="str">
        <f>IFERROR(
                    _xlfn.XLOOKUP(Tabela1[[#This Row],[ID]],'Base_Solicitações MP'!B:B,'Base_Solicitações MP'!R:R),
                    "Não enviada")</f>
        <v>Diligência</v>
      </c>
      <c r="AC1528" s="15" t="str">
        <f>_xlfn.CONCAT(Tabela1[[#This Row],[Município]],"/",Tabela1[[#This Row],[UF]])</f>
        <v>São João da Varjota/PI</v>
      </c>
    </row>
    <row r="1529" spans="1:29" x14ac:dyDescent="0.25">
      <c r="A1529" s="14" t="s">
        <v>705</v>
      </c>
      <c r="B1529" s="2" t="s">
        <v>9582</v>
      </c>
      <c r="C1529" s="2" t="s">
        <v>12464</v>
      </c>
      <c r="D1529" s="3" t="s">
        <v>2793</v>
      </c>
      <c r="E1529" s="1" t="s">
        <v>2794</v>
      </c>
      <c r="F1529" s="1">
        <v>2013</v>
      </c>
      <c r="G1529" s="1">
        <v>1</v>
      </c>
      <c r="H1529" s="1" t="s">
        <v>2795</v>
      </c>
      <c r="I1529" s="1" t="s">
        <v>44</v>
      </c>
      <c r="J1529" s="1" t="s">
        <v>29</v>
      </c>
      <c r="K1529" s="1" t="str">
        <f>IF(Tabela1[[#This Row],[Situação da Obra]]="Inacabada - PC Técnica Concluída","Inacabada",Tabela1[[#This Row],[Situação da Obra]])</f>
        <v>Inacabada</v>
      </c>
      <c r="L1529" s="1" t="s">
        <v>30</v>
      </c>
      <c r="M1529" s="4">
        <v>44915</v>
      </c>
      <c r="N1529" s="5">
        <v>0.54900000000000004</v>
      </c>
      <c r="O1529" s="4">
        <v>43556</v>
      </c>
      <c r="P1529" s="1" t="s">
        <v>709</v>
      </c>
      <c r="Q1529" s="1" t="s">
        <v>710</v>
      </c>
      <c r="R1529" s="1" t="s">
        <v>32</v>
      </c>
      <c r="S1529" s="1" t="s">
        <v>716</v>
      </c>
      <c r="T1529" s="1" t="s">
        <v>712</v>
      </c>
      <c r="U1529" s="6">
        <v>508657.83</v>
      </c>
      <c r="V1529" s="6">
        <v>510000</v>
      </c>
      <c r="W1529" s="6">
        <v>0</v>
      </c>
      <c r="X1529" s="6">
        <v>510000</v>
      </c>
      <c r="Y1529" s="6">
        <v>963.92</v>
      </c>
      <c r="Z1529" s="7">
        <v>43657</v>
      </c>
      <c r="AA15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29" s="35" t="str">
        <f>IFERROR(
                    _xlfn.XLOOKUP(Tabela1[[#This Row],[ID]],'Base_Solicitações MP'!B:B,'Base_Solicitações MP'!R:R),
                    "Não enviada")</f>
        <v>Diligência</v>
      </c>
      <c r="AC1529" s="15" t="str">
        <f>_xlfn.CONCAT(Tabela1[[#This Row],[Município]],"/",Tabela1[[#This Row],[UF]])</f>
        <v>Igarapé Grande/MA</v>
      </c>
    </row>
    <row r="1530" spans="1:29" x14ac:dyDescent="0.25">
      <c r="A1530" s="14" t="s">
        <v>705</v>
      </c>
      <c r="B1530" s="2" t="s">
        <v>9583</v>
      </c>
      <c r="C1530" s="2" t="s">
        <v>12465</v>
      </c>
      <c r="D1530" s="3" t="s">
        <v>2796</v>
      </c>
      <c r="E1530" s="1" t="s">
        <v>2797</v>
      </c>
      <c r="F1530" s="1">
        <v>2013</v>
      </c>
      <c r="G1530" s="1">
        <v>1</v>
      </c>
      <c r="H1530" s="1" t="s">
        <v>179</v>
      </c>
      <c r="I1530" s="1" t="s">
        <v>129</v>
      </c>
      <c r="J1530" s="1" t="s">
        <v>29</v>
      </c>
      <c r="K1530" s="1" t="str">
        <f>IF(Tabela1[[#This Row],[Situação da Obra]]="Inacabada - PC Técnica Concluída","Inacabada",Tabela1[[#This Row],[Situação da Obra]])</f>
        <v>Inacabada</v>
      </c>
      <c r="L1530" s="1" t="s">
        <v>30</v>
      </c>
      <c r="M1530" s="4">
        <v>44915</v>
      </c>
      <c r="N1530" s="5">
        <v>0.10680000000000001</v>
      </c>
      <c r="O1530" s="4">
        <v>44440</v>
      </c>
      <c r="P1530" s="1" t="s">
        <v>31</v>
      </c>
      <c r="Q1530" s="1" t="s">
        <v>710</v>
      </c>
      <c r="R1530" s="1" t="s">
        <v>32</v>
      </c>
      <c r="S1530" s="1" t="s">
        <v>739</v>
      </c>
      <c r="T1530" s="1" t="s">
        <v>34</v>
      </c>
      <c r="U1530" s="6">
        <v>1883507.88</v>
      </c>
      <c r="V1530" s="6">
        <v>924107.03</v>
      </c>
      <c r="W1530" s="6">
        <v>261648.81</v>
      </c>
      <c r="X1530" s="6">
        <v>1185755.8400000001</v>
      </c>
      <c r="Y1530" s="6">
        <v>338597.91</v>
      </c>
      <c r="Z1530" s="7">
        <v>44355</v>
      </c>
      <c r="AA15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30" s="35" t="str">
        <f>IFERROR(
                    _xlfn.XLOOKUP(Tabela1[[#This Row],[ID]],'Base_Solicitações MP'!B:B,'Base_Solicitações MP'!R:R),
                    "Não enviada")</f>
        <v>Diligência</v>
      </c>
      <c r="AC1530" s="15" t="str">
        <f>_xlfn.CONCAT(Tabela1[[#This Row],[Município]],"/",Tabela1[[#This Row],[UF]])</f>
        <v>Natal/RN</v>
      </c>
    </row>
    <row r="1531" spans="1:29" x14ac:dyDescent="0.25">
      <c r="A1531" s="14" t="s">
        <v>705</v>
      </c>
      <c r="B1531" s="2" t="s">
        <v>9584</v>
      </c>
      <c r="C1531" s="2" t="s">
        <v>12466</v>
      </c>
      <c r="D1531" s="3" t="s">
        <v>2798</v>
      </c>
      <c r="E1531" s="1" t="s">
        <v>2799</v>
      </c>
      <c r="F1531" s="1">
        <v>2013</v>
      </c>
      <c r="G1531" s="1">
        <v>1</v>
      </c>
      <c r="H1531" s="1" t="s">
        <v>2091</v>
      </c>
      <c r="I1531" s="1" t="s">
        <v>44</v>
      </c>
      <c r="J1531" s="1" t="s">
        <v>40</v>
      </c>
      <c r="K1531" s="1" t="str">
        <f>IF(Tabela1[[#This Row],[Situação da Obra]]="Inacabada - PC Técnica Concluída","Inacabada",Tabela1[[#This Row],[Situação da Obra]])</f>
        <v>Inacabada</v>
      </c>
      <c r="L1531" s="1" t="s">
        <v>30</v>
      </c>
      <c r="M1531" s="4">
        <v>44448</v>
      </c>
      <c r="N1531" s="5">
        <v>0.43180000000000002</v>
      </c>
      <c r="O1531" s="4">
        <v>44195</v>
      </c>
      <c r="P1531" s="1" t="s">
        <v>31</v>
      </c>
      <c r="Q1531" s="1" t="s">
        <v>710</v>
      </c>
      <c r="R1531" s="1" t="s">
        <v>32</v>
      </c>
      <c r="S1531" s="1" t="s">
        <v>57</v>
      </c>
      <c r="T1531" s="1" t="s">
        <v>34</v>
      </c>
      <c r="U1531" s="6">
        <v>1832155.63</v>
      </c>
      <c r="V1531" s="6">
        <v>1842912.09</v>
      </c>
      <c r="W1531" s="6">
        <v>0</v>
      </c>
      <c r="X1531" s="6">
        <v>1842912.09</v>
      </c>
      <c r="Y1531" s="6">
        <v>2122.5500000000002</v>
      </c>
      <c r="Z1531" s="7">
        <v>44357</v>
      </c>
      <c r="AA15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31" s="35" t="str">
        <f>IFERROR(
                    _xlfn.XLOOKUP(Tabela1[[#This Row],[ID]],'Base_Solicitações MP'!B:B,'Base_Solicitações MP'!R:R),
                    "Não enviada")</f>
        <v>Diligência</v>
      </c>
      <c r="AC1531" s="15" t="str">
        <f>_xlfn.CONCAT(Tabela1[[#This Row],[Município]],"/",Tabela1[[#This Row],[UF]])</f>
        <v>Buriti Bravo/MA</v>
      </c>
    </row>
    <row r="1532" spans="1:29" x14ac:dyDescent="0.25">
      <c r="A1532" s="14" t="s">
        <v>705</v>
      </c>
      <c r="B1532" s="2" t="s">
        <v>7857</v>
      </c>
      <c r="C1532" s="2" t="s">
        <v>12467</v>
      </c>
      <c r="D1532" s="3" t="s">
        <v>2800</v>
      </c>
      <c r="E1532" s="1" t="s">
        <v>2801</v>
      </c>
      <c r="F1532" s="1">
        <v>2013</v>
      </c>
      <c r="G1532" s="1">
        <v>1</v>
      </c>
      <c r="H1532" s="1" t="s">
        <v>2279</v>
      </c>
      <c r="I1532" s="1" t="s">
        <v>82</v>
      </c>
      <c r="J1532" s="1" t="s">
        <v>29</v>
      </c>
      <c r="K1532" s="1" t="str">
        <f>IF(Tabela1[[#This Row],[Situação da Obra]]="Inacabada - PC Técnica Concluída","Inacabada",Tabela1[[#This Row],[Situação da Obra]])</f>
        <v>Inacabada</v>
      </c>
      <c r="L1532" s="1" t="s">
        <v>30</v>
      </c>
      <c r="M1532" s="4">
        <v>44915</v>
      </c>
      <c r="N1532" s="5">
        <v>0.2487</v>
      </c>
      <c r="O1532" s="4">
        <v>43152</v>
      </c>
      <c r="P1532" s="1" t="s">
        <v>31</v>
      </c>
      <c r="Q1532" s="1" t="s">
        <v>710</v>
      </c>
      <c r="R1532" s="1" t="s">
        <v>32</v>
      </c>
      <c r="S1532" s="1" t="s">
        <v>353</v>
      </c>
      <c r="T1532" s="1" t="s">
        <v>34</v>
      </c>
      <c r="U1532" s="6">
        <v>1596559</v>
      </c>
      <c r="V1532" s="6">
        <v>1596559</v>
      </c>
      <c r="W1532" s="6">
        <v>0</v>
      </c>
      <c r="X1532" s="6">
        <v>1596559</v>
      </c>
      <c r="Y1532" s="6">
        <v>0</v>
      </c>
      <c r="Z1532" s="7">
        <v>43066</v>
      </c>
      <c r="AA15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32" s="35" t="str">
        <f>IFERROR(
                    _xlfn.XLOOKUP(Tabela1[[#This Row],[ID]],'Base_Solicitações MP'!B:B,'Base_Solicitações MP'!R:R),
                    "Não enviada")</f>
        <v>Diligência</v>
      </c>
      <c r="AC1532" s="15" t="str">
        <f>_xlfn.CONCAT(Tabela1[[#This Row],[Município]],"/",Tabela1[[#This Row],[UF]])</f>
        <v>Terra Nova/BA</v>
      </c>
    </row>
    <row r="1533" spans="1:29" x14ac:dyDescent="0.25">
      <c r="A1533" s="14" t="s">
        <v>705</v>
      </c>
      <c r="B1533" s="2" t="s">
        <v>9585</v>
      </c>
      <c r="C1533" s="2" t="s">
        <v>12468</v>
      </c>
      <c r="D1533" s="3" t="s">
        <v>2802</v>
      </c>
      <c r="E1533" s="1" t="s">
        <v>2803</v>
      </c>
      <c r="F1533" s="1">
        <v>2013</v>
      </c>
      <c r="G1533" s="1">
        <v>1</v>
      </c>
      <c r="H1533" s="1" t="s">
        <v>2804</v>
      </c>
      <c r="I1533" s="1" t="s">
        <v>28</v>
      </c>
      <c r="J1533" s="1" t="s">
        <v>56</v>
      </c>
      <c r="K1533" s="1" t="str">
        <f>IF(Tabela1[[#This Row],[Situação da Obra]]="Inacabada - PC Técnica Concluída","Inacabada",Tabela1[[#This Row],[Situação da Obra]])</f>
        <v>Paralisada</v>
      </c>
      <c r="L1533" s="1" t="s">
        <v>30</v>
      </c>
      <c r="M1533" s="4">
        <v>44958</v>
      </c>
      <c r="N1533" s="5">
        <v>0.49199999999999999</v>
      </c>
      <c r="O1533" s="4">
        <v>45026</v>
      </c>
      <c r="P1533" s="1" t="s">
        <v>31</v>
      </c>
      <c r="Q1533" s="1" t="s">
        <v>710</v>
      </c>
      <c r="R1533" s="1" t="s">
        <v>32</v>
      </c>
      <c r="S1533" s="1" t="s">
        <v>57</v>
      </c>
      <c r="T1533" s="1" t="s">
        <v>34</v>
      </c>
      <c r="U1533" s="6">
        <v>1445373.31</v>
      </c>
      <c r="V1533" s="6">
        <v>1868415.61</v>
      </c>
      <c r="W1533" s="6">
        <v>0</v>
      </c>
      <c r="X1533" s="6">
        <v>1868415.61</v>
      </c>
      <c r="Y1533" s="6">
        <v>0</v>
      </c>
      <c r="Z1533" s="7">
        <v>45310</v>
      </c>
      <c r="AA15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33" s="35" t="str">
        <f>IFERROR(
                    _xlfn.XLOOKUP(Tabela1[[#This Row],[ID]],'Base_Solicitações MP'!B:B,'Base_Solicitações MP'!R:R),
                    "Não enviada")</f>
        <v>Diligência</v>
      </c>
      <c r="AC1533" s="15" t="str">
        <f>_xlfn.CONCAT(Tabela1[[#This Row],[Município]],"/",Tabela1[[#This Row],[UF]])</f>
        <v>Granja/CE</v>
      </c>
    </row>
    <row r="1534" spans="1:29" x14ac:dyDescent="0.25">
      <c r="A1534" s="14" t="s">
        <v>705</v>
      </c>
      <c r="B1534" s="2" t="s">
        <v>9586</v>
      </c>
      <c r="C1534" s="2" t="s">
        <v>12469</v>
      </c>
      <c r="D1534" s="3" t="s">
        <v>2805</v>
      </c>
      <c r="E1534" s="1" t="s">
        <v>2806</v>
      </c>
      <c r="F1534" s="1">
        <v>2013</v>
      </c>
      <c r="G1534" s="1">
        <v>1</v>
      </c>
      <c r="H1534" s="1" t="s">
        <v>2807</v>
      </c>
      <c r="I1534" s="1" t="s">
        <v>28</v>
      </c>
      <c r="J1534" s="1" t="s">
        <v>40</v>
      </c>
      <c r="K1534" s="1" t="str">
        <f>IF(Tabela1[[#This Row],[Situação da Obra]]="Inacabada - PC Técnica Concluída","Inacabada",Tabela1[[#This Row],[Situação da Obra]])</f>
        <v>Inacabada</v>
      </c>
      <c r="L1534" s="1" t="s">
        <v>30</v>
      </c>
      <c r="M1534" s="4">
        <v>45005</v>
      </c>
      <c r="N1534" s="5">
        <v>0.43480000000000002</v>
      </c>
      <c r="O1534" s="4">
        <v>44896</v>
      </c>
      <c r="P1534" s="1" t="s">
        <v>31</v>
      </c>
      <c r="Q1534" s="1" t="s">
        <v>710</v>
      </c>
      <c r="R1534" s="1" t="s">
        <v>32</v>
      </c>
      <c r="S1534" s="1" t="s">
        <v>57</v>
      </c>
      <c r="T1534" s="1" t="s">
        <v>34</v>
      </c>
      <c r="U1534" s="6">
        <v>1390430.76</v>
      </c>
      <c r="V1534" s="6">
        <v>1868415.61</v>
      </c>
      <c r="W1534" s="6">
        <v>0</v>
      </c>
      <c r="X1534" s="6">
        <v>1868415.61</v>
      </c>
      <c r="Y1534" s="6">
        <v>18813.009999999998</v>
      </c>
      <c r="Z1534" s="7">
        <v>44769</v>
      </c>
      <c r="AA15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34" s="35" t="str">
        <f>IFERROR(
                    _xlfn.XLOOKUP(Tabela1[[#This Row],[ID]],'Base_Solicitações MP'!B:B,'Base_Solicitações MP'!R:R),
                    "Não enviada")</f>
        <v>Diligência</v>
      </c>
      <c r="AC1534" s="15" t="str">
        <f>_xlfn.CONCAT(Tabela1[[#This Row],[Município]],"/",Tabela1[[#This Row],[UF]])</f>
        <v>Iguatu/CE</v>
      </c>
    </row>
    <row r="1535" spans="1:29" x14ac:dyDescent="0.25">
      <c r="A1535" s="14" t="s">
        <v>705</v>
      </c>
      <c r="B1535" s="2" t="s">
        <v>6741</v>
      </c>
      <c r="C1535" s="2" t="s">
        <v>12470</v>
      </c>
      <c r="D1535" s="3" t="s">
        <v>2808</v>
      </c>
      <c r="E1535" s="1" t="s">
        <v>2809</v>
      </c>
      <c r="F1535" s="1">
        <v>2013</v>
      </c>
      <c r="G1535" s="1">
        <v>1</v>
      </c>
      <c r="H1535" s="1" t="s">
        <v>2810</v>
      </c>
      <c r="I1535" s="1" t="s">
        <v>55</v>
      </c>
      <c r="J1535" s="1" t="s">
        <v>56</v>
      </c>
      <c r="K1535" s="1" t="str">
        <f>IF(Tabela1[[#This Row],[Situação da Obra]]="Inacabada - PC Técnica Concluída","Inacabada",Tabela1[[#This Row],[Situação da Obra]])</f>
        <v>Paralisada</v>
      </c>
      <c r="L1535" s="1" t="s">
        <v>30</v>
      </c>
      <c r="M1535" s="4">
        <v>44609</v>
      </c>
      <c r="N1535" s="5">
        <v>0.36659999999999998</v>
      </c>
      <c r="O1535" s="4">
        <v>44712</v>
      </c>
      <c r="P1535" s="1" t="s">
        <v>31</v>
      </c>
      <c r="Q1535" s="1" t="s">
        <v>710</v>
      </c>
      <c r="R1535" s="1" t="s">
        <v>32</v>
      </c>
      <c r="S1535" s="1" t="s">
        <v>57</v>
      </c>
      <c r="T1535" s="1" t="s">
        <v>34</v>
      </c>
      <c r="U1535" s="6">
        <v>2983452.92</v>
      </c>
      <c r="V1535" s="6">
        <v>2037658.92</v>
      </c>
      <c r="W1535" s="6">
        <v>0</v>
      </c>
      <c r="X1535" s="6">
        <v>2037658.92</v>
      </c>
      <c r="Y1535" s="6">
        <v>14.59</v>
      </c>
      <c r="Z1535" s="7">
        <v>45198</v>
      </c>
      <c r="AA15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35" s="35" t="str">
        <f>IFERROR(
                    _xlfn.XLOOKUP(Tabela1[[#This Row],[ID]],'Base_Solicitações MP'!B:B,'Base_Solicitações MP'!R:R),
                    "Não enviada")</f>
        <v>Retornado para Análise FNDE</v>
      </c>
      <c r="AC1535" s="15" t="str">
        <f>_xlfn.CONCAT(Tabela1[[#This Row],[Município]],"/",Tabela1[[#This Row],[UF]])</f>
        <v>Salto/SP</v>
      </c>
    </row>
    <row r="1536" spans="1:29" x14ac:dyDescent="0.25">
      <c r="A1536" s="14" t="s">
        <v>705</v>
      </c>
      <c r="B1536" s="2" t="s">
        <v>9587</v>
      </c>
      <c r="C1536" s="2" t="s">
        <v>12471</v>
      </c>
      <c r="D1536" s="3" t="s">
        <v>2811</v>
      </c>
      <c r="E1536" s="1" t="s">
        <v>2812</v>
      </c>
      <c r="F1536" s="1">
        <v>2013</v>
      </c>
      <c r="G1536" s="1">
        <v>1</v>
      </c>
      <c r="H1536" s="1" t="s">
        <v>2813</v>
      </c>
      <c r="I1536" s="1" t="s">
        <v>44</v>
      </c>
      <c r="J1536" s="1" t="s">
        <v>29</v>
      </c>
      <c r="K1536" s="1" t="str">
        <f>IF(Tabela1[[#This Row],[Situação da Obra]]="Inacabada - PC Técnica Concluída","Inacabada",Tabela1[[#This Row],[Situação da Obra]])</f>
        <v>Inacabada</v>
      </c>
      <c r="L1536" s="1" t="s">
        <v>30</v>
      </c>
      <c r="M1536" s="4">
        <v>44915</v>
      </c>
      <c r="N1536" s="5">
        <v>0.14080000000000001</v>
      </c>
      <c r="O1536" s="4">
        <v>43053</v>
      </c>
      <c r="P1536" s="1" t="s">
        <v>709</v>
      </c>
      <c r="Q1536" s="1" t="s">
        <v>710</v>
      </c>
      <c r="R1536" s="1" t="s">
        <v>32</v>
      </c>
      <c r="S1536" s="1" t="s">
        <v>716</v>
      </c>
      <c r="T1536" s="1" t="s">
        <v>712</v>
      </c>
      <c r="U1536" s="6">
        <v>509446.97</v>
      </c>
      <c r="V1536" s="6">
        <v>508886</v>
      </c>
      <c r="W1536" s="6">
        <v>0</v>
      </c>
      <c r="X1536" s="6">
        <v>508886</v>
      </c>
      <c r="Y1536" s="6">
        <v>90.19</v>
      </c>
      <c r="Z1536" s="7">
        <v>43261</v>
      </c>
      <c r="AA15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36" s="35" t="str">
        <f>IFERROR(
                    _xlfn.XLOOKUP(Tabela1[[#This Row],[ID]],'Base_Solicitações MP'!B:B,'Base_Solicitações MP'!R:R),
                    "Não enviada")</f>
        <v>Não enviada</v>
      </c>
      <c r="AC1536" s="15" t="str">
        <f>_xlfn.CONCAT(Tabela1[[#This Row],[Município]],"/",Tabela1[[#This Row],[UF]])</f>
        <v>Santo Antônio dos Lopes/MA</v>
      </c>
    </row>
    <row r="1537" spans="1:29" x14ac:dyDescent="0.25">
      <c r="A1537" s="14" t="s">
        <v>705</v>
      </c>
      <c r="B1537" s="2" t="s">
        <v>9588</v>
      </c>
      <c r="C1537" s="2" t="s">
        <v>12472</v>
      </c>
      <c r="D1537" s="3" t="s">
        <v>2814</v>
      </c>
      <c r="E1537" s="1" t="s">
        <v>2815</v>
      </c>
      <c r="F1537" s="1">
        <v>2013</v>
      </c>
      <c r="G1537" s="1">
        <v>1</v>
      </c>
      <c r="H1537" s="1" t="s">
        <v>2089</v>
      </c>
      <c r="I1537" s="1" t="s">
        <v>44</v>
      </c>
      <c r="J1537" s="1" t="s">
        <v>29</v>
      </c>
      <c r="K1537" s="1" t="str">
        <f>IF(Tabela1[[#This Row],[Situação da Obra]]="Inacabada - PC Técnica Concluída","Inacabada",Tabela1[[#This Row],[Situação da Obra]])</f>
        <v>Inacabada</v>
      </c>
      <c r="L1537" s="1" t="s">
        <v>30</v>
      </c>
      <c r="M1537" s="4">
        <v>44915</v>
      </c>
      <c r="N1537" s="5">
        <v>0.5847</v>
      </c>
      <c r="O1537" s="4">
        <v>42590</v>
      </c>
      <c r="P1537" s="1" t="s">
        <v>709</v>
      </c>
      <c r="Q1537" s="1" t="s">
        <v>710</v>
      </c>
      <c r="R1537" s="1" t="s">
        <v>32</v>
      </c>
      <c r="S1537" s="1" t="s">
        <v>716</v>
      </c>
      <c r="T1537" s="1" t="s">
        <v>712</v>
      </c>
      <c r="U1537" s="6">
        <v>509957.83</v>
      </c>
      <c r="V1537" s="6">
        <v>510000</v>
      </c>
      <c r="W1537" s="6">
        <v>0</v>
      </c>
      <c r="X1537" s="6">
        <v>510000</v>
      </c>
      <c r="Y1537" s="6">
        <v>0</v>
      </c>
      <c r="Z1537" s="7">
        <v>42581</v>
      </c>
      <c r="AA15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37" s="35" t="str">
        <f>IFERROR(
                    _xlfn.XLOOKUP(Tabela1[[#This Row],[ID]],'Base_Solicitações MP'!B:B,'Base_Solicitações MP'!R:R),
                    "Não enviada")</f>
        <v>Não enviada</v>
      </c>
      <c r="AC1537" s="15" t="str">
        <f>_xlfn.CONCAT(Tabela1[[#This Row],[Município]],"/",Tabela1[[#This Row],[UF]])</f>
        <v>Afonso Cunha/MA</v>
      </c>
    </row>
    <row r="1538" spans="1:29" x14ac:dyDescent="0.25">
      <c r="A1538" s="14" t="s">
        <v>705</v>
      </c>
      <c r="B1538" s="2" t="s">
        <v>9589</v>
      </c>
      <c r="C1538" s="2" t="s">
        <v>12473</v>
      </c>
      <c r="D1538" s="3" t="s">
        <v>2816</v>
      </c>
      <c r="E1538" s="1" t="s">
        <v>2817</v>
      </c>
      <c r="F1538" s="1">
        <v>2013</v>
      </c>
      <c r="G1538" s="1">
        <v>1</v>
      </c>
      <c r="H1538" s="1" t="s">
        <v>1800</v>
      </c>
      <c r="I1538" s="1" t="s">
        <v>44</v>
      </c>
      <c r="J1538" s="1" t="s">
        <v>56</v>
      </c>
      <c r="K1538" s="1" t="str">
        <f>IF(Tabela1[[#This Row],[Situação da Obra]]="Inacabada - PC Técnica Concluída","Inacabada",Tabela1[[#This Row],[Situação da Obra]])</f>
        <v>Paralisada</v>
      </c>
      <c r="L1538" s="1" t="s">
        <v>30</v>
      </c>
      <c r="M1538" s="4">
        <v>44875</v>
      </c>
      <c r="N1538" s="5">
        <v>0.63680000000000003</v>
      </c>
      <c r="O1538" s="4">
        <v>44945</v>
      </c>
      <c r="P1538" s="1" t="s">
        <v>709</v>
      </c>
      <c r="Q1538" s="1" t="s">
        <v>710</v>
      </c>
      <c r="R1538" s="1" t="s">
        <v>32</v>
      </c>
      <c r="S1538" s="1" t="s">
        <v>716</v>
      </c>
      <c r="T1538" s="1" t="s">
        <v>712</v>
      </c>
      <c r="U1538" s="6">
        <v>509797.98</v>
      </c>
      <c r="V1538" s="6">
        <v>509999.7</v>
      </c>
      <c r="W1538" s="6">
        <v>0</v>
      </c>
      <c r="X1538" s="6">
        <v>509999.7</v>
      </c>
      <c r="Y1538" s="6">
        <v>2287.1999999999998</v>
      </c>
      <c r="Z1538" s="7">
        <v>45211</v>
      </c>
      <c r="AA15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38" s="35" t="str">
        <f>IFERROR(
                    _xlfn.XLOOKUP(Tabela1[[#This Row],[ID]],'Base_Solicitações MP'!B:B,'Base_Solicitações MP'!R:R),
                    "Não enviada")</f>
        <v>Diligência</v>
      </c>
      <c r="AC1538" s="15" t="str">
        <f>_xlfn.CONCAT(Tabela1[[#This Row],[Município]],"/",Tabela1[[#This Row],[UF]])</f>
        <v>Brejo/MA</v>
      </c>
    </row>
    <row r="1539" spans="1:29" x14ac:dyDescent="0.25">
      <c r="A1539" s="14" t="s">
        <v>705</v>
      </c>
      <c r="B1539" s="2" t="s">
        <v>9590</v>
      </c>
      <c r="C1539" s="2" t="s">
        <v>12474</v>
      </c>
      <c r="D1539" s="2" t="s">
        <v>2818</v>
      </c>
      <c r="E1539" s="1" t="s">
        <v>2819</v>
      </c>
      <c r="F1539" s="1">
        <v>2013</v>
      </c>
      <c r="G1539" s="1">
        <v>1</v>
      </c>
      <c r="H1539" s="1" t="s">
        <v>120</v>
      </c>
      <c r="I1539" s="1" t="s">
        <v>28</v>
      </c>
      <c r="J1539" s="1" t="s">
        <v>29</v>
      </c>
      <c r="K1539" s="1" t="str">
        <f>IF(Tabela1[[#This Row],[Situação da Obra]]="Inacabada - PC Técnica Concluída","Inacabada",Tabela1[[#This Row],[Situação da Obra]])</f>
        <v>Inacabada</v>
      </c>
      <c r="L1539" s="1" t="s">
        <v>30</v>
      </c>
      <c r="M1539" s="4">
        <v>44981</v>
      </c>
      <c r="N1539" s="5">
        <v>0.95589999999999997</v>
      </c>
      <c r="O1539" s="4">
        <v>42878</v>
      </c>
      <c r="P1539" s="1" t="s">
        <v>1935</v>
      </c>
      <c r="Q1539" s="1" t="s">
        <v>710</v>
      </c>
      <c r="R1539" s="1" t="s">
        <v>32</v>
      </c>
      <c r="S1539" s="1" t="s">
        <v>1936</v>
      </c>
      <c r="T1539" s="1" t="s">
        <v>712</v>
      </c>
      <c r="U1539" s="6">
        <v>178568.58</v>
      </c>
      <c r="V1539" s="6">
        <v>184041.9</v>
      </c>
      <c r="W1539" s="6">
        <v>0</v>
      </c>
      <c r="X1539" s="6">
        <v>184041.9</v>
      </c>
      <c r="Y1539" s="6">
        <v>75.86</v>
      </c>
      <c r="Z1539" s="7">
        <v>44377</v>
      </c>
      <c r="AA15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39" s="35" t="str">
        <f>IFERROR(
                    _xlfn.XLOOKUP(Tabela1[[#This Row],[ID]],'Base_Solicitações MP'!B:B,'Base_Solicitações MP'!R:R),
                    "Não enviada")</f>
        <v>Diligência</v>
      </c>
      <c r="AC1539" s="15" t="str">
        <f>_xlfn.CONCAT(Tabela1[[#This Row],[Município]],"/",Tabela1[[#This Row],[UF]])</f>
        <v>Icó/CE</v>
      </c>
    </row>
    <row r="1540" spans="1:29" x14ac:dyDescent="0.25">
      <c r="A1540" s="14" t="s">
        <v>705</v>
      </c>
      <c r="B1540" s="2" t="s">
        <v>9591</v>
      </c>
      <c r="C1540" s="2" t="s">
        <v>12475</v>
      </c>
      <c r="D1540" s="2" t="s">
        <v>2820</v>
      </c>
      <c r="E1540" s="1" t="s">
        <v>2821</v>
      </c>
      <c r="F1540" s="1">
        <v>2013</v>
      </c>
      <c r="G1540" s="1">
        <v>1</v>
      </c>
      <c r="H1540" s="1" t="s">
        <v>2822</v>
      </c>
      <c r="I1540" s="1" t="s">
        <v>60</v>
      </c>
      <c r="J1540" s="1" t="s">
        <v>29</v>
      </c>
      <c r="K1540" s="1" t="str">
        <f>IF(Tabela1[[#This Row],[Situação da Obra]]="Inacabada - PC Técnica Concluída","Inacabada",Tabela1[[#This Row],[Situação da Obra]])</f>
        <v>Inacabada</v>
      </c>
      <c r="L1540" s="1" t="s">
        <v>30</v>
      </c>
      <c r="M1540" s="4">
        <v>44915</v>
      </c>
      <c r="N1540" s="5">
        <v>0.44769999999999999</v>
      </c>
      <c r="O1540" s="4">
        <v>43327</v>
      </c>
      <c r="P1540" s="1" t="s">
        <v>1935</v>
      </c>
      <c r="Q1540" s="1" t="s">
        <v>710</v>
      </c>
      <c r="R1540" s="1" t="s">
        <v>32</v>
      </c>
      <c r="S1540" s="1" t="s">
        <v>1936</v>
      </c>
      <c r="T1540" s="1" t="s">
        <v>712</v>
      </c>
      <c r="U1540" s="6">
        <v>157038.57999999999</v>
      </c>
      <c r="V1540" s="6">
        <v>168858.68</v>
      </c>
      <c r="W1540" s="6">
        <v>0</v>
      </c>
      <c r="X1540" s="6">
        <v>168858.68</v>
      </c>
      <c r="Y1540" s="6">
        <v>24418.62</v>
      </c>
      <c r="Z1540" s="7">
        <v>43537</v>
      </c>
      <c r="AA15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40" s="35" t="str">
        <f>IFERROR(
                    _xlfn.XLOOKUP(Tabela1[[#This Row],[ID]],'Base_Solicitações MP'!B:B,'Base_Solicitações MP'!R:R),
                    "Não enviada")</f>
        <v>Não enviada</v>
      </c>
      <c r="AC1540" s="15" t="str">
        <f>_xlfn.CONCAT(Tabela1[[#This Row],[Município]],"/",Tabela1[[#This Row],[UF]])</f>
        <v>Nova Porteirinha/MG</v>
      </c>
    </row>
    <row r="1541" spans="1:29" x14ac:dyDescent="0.25">
      <c r="A1541" s="14" t="s">
        <v>705</v>
      </c>
      <c r="B1541" s="2" t="s">
        <v>9592</v>
      </c>
      <c r="C1541" s="2" t="s">
        <v>12476</v>
      </c>
      <c r="D1541" s="2" t="s">
        <v>2823</v>
      </c>
      <c r="E1541" s="1" t="s">
        <v>2824</v>
      </c>
      <c r="F1541" s="1">
        <v>2013</v>
      </c>
      <c r="G1541" s="1">
        <v>1</v>
      </c>
      <c r="H1541" s="1" t="s">
        <v>2825</v>
      </c>
      <c r="I1541" s="1" t="s">
        <v>160</v>
      </c>
      <c r="J1541" s="1" t="s">
        <v>56</v>
      </c>
      <c r="K1541" s="1" t="str">
        <f>IF(Tabela1[[#This Row],[Situação da Obra]]="Inacabada - PC Técnica Concluída","Inacabada",Tabela1[[#This Row],[Situação da Obra]])</f>
        <v>Paralisada</v>
      </c>
      <c r="L1541" s="1" t="s">
        <v>30</v>
      </c>
      <c r="M1541" s="4">
        <v>45007</v>
      </c>
      <c r="N1541" s="5">
        <v>0.93689999999999996</v>
      </c>
      <c r="O1541" s="4">
        <v>45054</v>
      </c>
      <c r="P1541" s="1" t="s">
        <v>1935</v>
      </c>
      <c r="Q1541" s="1" t="s">
        <v>710</v>
      </c>
      <c r="R1541" s="1" t="s">
        <v>32</v>
      </c>
      <c r="S1541" s="1" t="s">
        <v>1936</v>
      </c>
      <c r="T1541" s="1" t="s">
        <v>712</v>
      </c>
      <c r="U1541" s="6">
        <v>208832.85</v>
      </c>
      <c r="V1541" s="6">
        <v>184886.74</v>
      </c>
      <c r="W1541" s="6">
        <v>0</v>
      </c>
      <c r="X1541" s="6">
        <v>184886.74</v>
      </c>
      <c r="Y1541" s="6">
        <v>8861.43</v>
      </c>
      <c r="Z1541" s="7">
        <v>45129</v>
      </c>
      <c r="AA15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41" s="35" t="str">
        <f>IFERROR(
                    _xlfn.XLOOKUP(Tabela1[[#This Row],[ID]],'Base_Solicitações MP'!B:B,'Base_Solicitações MP'!R:R),
                    "Não enviada")</f>
        <v>Não enviada</v>
      </c>
      <c r="AC1541" s="15" t="str">
        <f>_xlfn.CONCAT(Tabela1[[#This Row],[Município]],"/",Tabela1[[#This Row],[UF]])</f>
        <v>Feira Nova/PE</v>
      </c>
    </row>
    <row r="1542" spans="1:29" x14ac:dyDescent="0.25">
      <c r="A1542" s="14" t="s">
        <v>705</v>
      </c>
      <c r="B1542" s="2" t="s">
        <v>9593</v>
      </c>
      <c r="C1542" s="2" t="s">
        <v>12477</v>
      </c>
      <c r="D1542" s="2" t="s">
        <v>2826</v>
      </c>
      <c r="E1542" s="1" t="s">
        <v>2827</v>
      </c>
      <c r="F1542" s="1">
        <v>2013</v>
      </c>
      <c r="G1542" s="1">
        <v>1</v>
      </c>
      <c r="H1542" s="1" t="s">
        <v>457</v>
      </c>
      <c r="I1542" s="1" t="s">
        <v>160</v>
      </c>
      <c r="J1542" s="1" t="s">
        <v>29</v>
      </c>
      <c r="K1542" s="1" t="str">
        <f>IF(Tabela1[[#This Row],[Situação da Obra]]="Inacabada - PC Técnica Concluída","Inacabada",Tabela1[[#This Row],[Situação da Obra]])</f>
        <v>Inacabada</v>
      </c>
      <c r="L1542" s="1" t="s">
        <v>30</v>
      </c>
      <c r="M1542" s="4">
        <v>44915</v>
      </c>
      <c r="N1542" s="5">
        <v>0</v>
      </c>
      <c r="O1542" s="4"/>
      <c r="P1542" s="1" t="s">
        <v>1935</v>
      </c>
      <c r="Q1542" s="1" t="s">
        <v>710</v>
      </c>
      <c r="R1542" s="1" t="s">
        <v>32</v>
      </c>
      <c r="S1542" s="1" t="s">
        <v>1947</v>
      </c>
      <c r="T1542" s="1" t="s">
        <v>712</v>
      </c>
      <c r="U1542" s="6">
        <v>209994.57</v>
      </c>
      <c r="V1542" s="6">
        <v>243123.05</v>
      </c>
      <c r="W1542" s="6">
        <v>0</v>
      </c>
      <c r="X1542" s="6">
        <v>243123.05</v>
      </c>
      <c r="Y1542" s="6">
        <v>0</v>
      </c>
      <c r="Z1542" s="7">
        <v>43490</v>
      </c>
      <c r="AA15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42" s="35" t="str">
        <f>IFERROR(
                    _xlfn.XLOOKUP(Tabela1[[#This Row],[ID]],'Base_Solicitações MP'!B:B,'Base_Solicitações MP'!R:R),
                    "Não enviada")</f>
        <v>Diligência</v>
      </c>
      <c r="AC1542" s="15" t="str">
        <f>_xlfn.CONCAT(Tabela1[[#This Row],[Município]],"/",Tabela1[[#This Row],[UF]])</f>
        <v>Palmares/PE</v>
      </c>
    </row>
    <row r="1543" spans="1:29" x14ac:dyDescent="0.25">
      <c r="A1543" s="14" t="s">
        <v>705</v>
      </c>
      <c r="B1543" s="2" t="s">
        <v>7700</v>
      </c>
      <c r="C1543" s="2" t="s">
        <v>12478</v>
      </c>
      <c r="D1543" s="3" t="s">
        <v>2828</v>
      </c>
      <c r="E1543" s="1" t="s">
        <v>2829</v>
      </c>
      <c r="F1543" s="1">
        <v>2013</v>
      </c>
      <c r="G1543" s="1">
        <v>1</v>
      </c>
      <c r="H1543" s="1" t="s">
        <v>2830</v>
      </c>
      <c r="I1543" s="1" t="s">
        <v>82</v>
      </c>
      <c r="J1543" s="1" t="s">
        <v>56</v>
      </c>
      <c r="K1543" s="1" t="str">
        <f>IF(Tabela1[[#This Row],[Situação da Obra]]="Inacabada - PC Técnica Concluída","Inacabada",Tabela1[[#This Row],[Situação da Obra]])</f>
        <v>Paralisada</v>
      </c>
      <c r="L1543" s="1" t="s">
        <v>30</v>
      </c>
      <c r="M1543" s="4">
        <v>44895</v>
      </c>
      <c r="N1543" s="5">
        <v>0.32769999999999999</v>
      </c>
      <c r="O1543" s="4">
        <v>45046</v>
      </c>
      <c r="P1543" s="1" t="s">
        <v>31</v>
      </c>
      <c r="Q1543" s="1" t="s">
        <v>710</v>
      </c>
      <c r="R1543" s="1" t="s">
        <v>32</v>
      </c>
      <c r="S1543" s="1" t="s">
        <v>739</v>
      </c>
      <c r="T1543" s="1" t="s">
        <v>34</v>
      </c>
      <c r="U1543" s="6">
        <v>993282.52</v>
      </c>
      <c r="V1543" s="6">
        <v>1294044.26</v>
      </c>
      <c r="W1543" s="6">
        <v>0</v>
      </c>
      <c r="X1543" s="6">
        <v>1294044.26</v>
      </c>
      <c r="Y1543" s="6">
        <v>139027.82</v>
      </c>
      <c r="Z1543" s="7">
        <v>45230</v>
      </c>
      <c r="AA15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43" s="35" t="str">
        <f>IFERROR(
                    _xlfn.XLOOKUP(Tabela1[[#This Row],[ID]],'Base_Solicitações MP'!B:B,'Base_Solicitações MP'!R:R),
                    "Não enviada")</f>
        <v>Diligência</v>
      </c>
      <c r="AC1543" s="15" t="str">
        <f>_xlfn.CONCAT(Tabela1[[#This Row],[Município]],"/",Tabela1[[#This Row],[UF]])</f>
        <v>Maraú/BA</v>
      </c>
    </row>
    <row r="1544" spans="1:29" x14ac:dyDescent="0.25">
      <c r="A1544" s="14" t="s">
        <v>705</v>
      </c>
      <c r="B1544" s="2" t="s">
        <v>9594</v>
      </c>
      <c r="C1544" s="2" t="s">
        <v>12479</v>
      </c>
      <c r="D1544" s="3" t="s">
        <v>2831</v>
      </c>
      <c r="E1544" s="1" t="s">
        <v>2832</v>
      </c>
      <c r="F1544" s="1">
        <v>2013</v>
      </c>
      <c r="G1544" s="1">
        <v>1</v>
      </c>
      <c r="H1544" s="1" t="s">
        <v>2833</v>
      </c>
      <c r="I1544" s="1" t="s">
        <v>44</v>
      </c>
      <c r="J1544" s="1" t="s">
        <v>29</v>
      </c>
      <c r="K1544" s="1" t="str">
        <f>IF(Tabela1[[#This Row],[Situação da Obra]]="Inacabada - PC Técnica Concluída","Inacabada",Tabela1[[#This Row],[Situação da Obra]])</f>
        <v>Inacabada</v>
      </c>
      <c r="L1544" s="1" t="s">
        <v>30</v>
      </c>
      <c r="M1544" s="4">
        <v>44915</v>
      </c>
      <c r="N1544" s="5">
        <v>9.6799999999999997E-2</v>
      </c>
      <c r="O1544" s="4">
        <v>43706</v>
      </c>
      <c r="P1544" s="1" t="s">
        <v>31</v>
      </c>
      <c r="Q1544" s="1" t="s">
        <v>710</v>
      </c>
      <c r="R1544" s="1" t="s">
        <v>32</v>
      </c>
      <c r="S1544" s="1" t="s">
        <v>739</v>
      </c>
      <c r="T1544" s="1" t="s">
        <v>34</v>
      </c>
      <c r="U1544" s="6">
        <v>1208588.1200000001</v>
      </c>
      <c r="V1544" s="6">
        <v>1209031.22</v>
      </c>
      <c r="W1544" s="6">
        <v>0</v>
      </c>
      <c r="X1544" s="6">
        <v>1209031.22</v>
      </c>
      <c r="Y1544" s="6">
        <v>0</v>
      </c>
      <c r="Z1544" s="7">
        <v>43619</v>
      </c>
      <c r="AA15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44" s="35" t="str">
        <f>IFERROR(
                    _xlfn.XLOOKUP(Tabela1[[#This Row],[ID]],'Base_Solicitações MP'!B:B,'Base_Solicitações MP'!R:R),
                    "Não enviada")</f>
        <v>Diligência</v>
      </c>
      <c r="AC1544" s="15" t="str">
        <f>_xlfn.CONCAT(Tabela1[[#This Row],[Município]],"/",Tabela1[[#This Row],[UF]])</f>
        <v>Presidente Juscelino/MA</v>
      </c>
    </row>
    <row r="1545" spans="1:29" x14ac:dyDescent="0.25">
      <c r="A1545" s="14" t="s">
        <v>705</v>
      </c>
      <c r="B1545" s="2" t="s">
        <v>9595</v>
      </c>
      <c r="C1545" s="2" t="s">
        <v>12480</v>
      </c>
      <c r="D1545" s="2" t="s">
        <v>2834</v>
      </c>
      <c r="E1545" s="1" t="s">
        <v>2835</v>
      </c>
      <c r="F1545" s="1">
        <v>2013</v>
      </c>
      <c r="G1545" s="1">
        <v>1</v>
      </c>
      <c r="H1545" s="1" t="s">
        <v>2836</v>
      </c>
      <c r="I1545" s="1" t="s">
        <v>37</v>
      </c>
      <c r="J1545" s="1" t="s">
        <v>29</v>
      </c>
      <c r="K1545" s="1" t="str">
        <f>IF(Tabela1[[#This Row],[Situação da Obra]]="Inacabada - PC Técnica Concluída","Inacabada",Tabela1[[#This Row],[Situação da Obra]])</f>
        <v>Inacabada</v>
      </c>
      <c r="L1545" s="1" t="s">
        <v>30</v>
      </c>
      <c r="M1545" s="4">
        <v>44915</v>
      </c>
      <c r="N1545" s="5">
        <v>6.8999999999999999E-3</v>
      </c>
      <c r="O1545" s="4">
        <v>42731</v>
      </c>
      <c r="P1545" s="1" t="s">
        <v>1935</v>
      </c>
      <c r="Q1545" s="1" t="s">
        <v>710</v>
      </c>
      <c r="R1545" s="1" t="s">
        <v>32</v>
      </c>
      <c r="S1545" s="1" t="s">
        <v>1947</v>
      </c>
      <c r="T1545" s="1" t="s">
        <v>712</v>
      </c>
      <c r="U1545" s="6">
        <v>244133.64</v>
      </c>
      <c r="V1545" s="6">
        <v>245000</v>
      </c>
      <c r="W1545" s="6">
        <v>0</v>
      </c>
      <c r="X1545" s="6">
        <v>245000</v>
      </c>
      <c r="Y1545" s="6">
        <v>74.59</v>
      </c>
      <c r="Z1545" s="7">
        <v>42858</v>
      </c>
      <c r="AA15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45" s="35" t="str">
        <f>IFERROR(
                    _xlfn.XLOOKUP(Tabela1[[#This Row],[ID]],'Base_Solicitações MP'!B:B,'Base_Solicitações MP'!R:R),
                    "Não enviada")</f>
        <v>Em Cadastramento</v>
      </c>
      <c r="AC1545" s="15" t="str">
        <f>_xlfn.CONCAT(Tabela1[[#This Row],[Município]],"/",Tabela1[[#This Row],[UF]])</f>
        <v>Redenção do Gurguéia/PI</v>
      </c>
    </row>
    <row r="1546" spans="1:29" x14ac:dyDescent="0.25">
      <c r="A1546" s="14" t="s">
        <v>705</v>
      </c>
      <c r="B1546" s="2" t="s">
        <v>9596</v>
      </c>
      <c r="C1546" s="2" t="s">
        <v>12481</v>
      </c>
      <c r="D1546" s="2" t="s">
        <v>2837</v>
      </c>
      <c r="E1546" s="1" t="s">
        <v>2838</v>
      </c>
      <c r="F1546" s="1">
        <v>2013</v>
      </c>
      <c r="G1546" s="1">
        <v>1</v>
      </c>
      <c r="H1546" s="1" t="s">
        <v>1397</v>
      </c>
      <c r="I1546" s="1" t="s">
        <v>82</v>
      </c>
      <c r="J1546" s="1" t="s">
        <v>29</v>
      </c>
      <c r="K1546" s="1" t="str">
        <f>IF(Tabela1[[#This Row],[Situação da Obra]]="Inacabada - PC Técnica Concluída","Inacabada",Tabela1[[#This Row],[Situação da Obra]])</f>
        <v>Inacabada</v>
      </c>
      <c r="L1546" s="1" t="s">
        <v>30</v>
      </c>
      <c r="M1546" s="4">
        <v>44915</v>
      </c>
      <c r="N1546" s="5">
        <v>0.2271</v>
      </c>
      <c r="O1546" s="4">
        <v>42732</v>
      </c>
      <c r="P1546" s="1" t="s">
        <v>1935</v>
      </c>
      <c r="Q1546" s="1" t="s">
        <v>710</v>
      </c>
      <c r="R1546" s="1" t="s">
        <v>32</v>
      </c>
      <c r="S1546" s="1" t="s">
        <v>1936</v>
      </c>
      <c r="T1546" s="1" t="s">
        <v>712</v>
      </c>
      <c r="U1546" s="6">
        <v>181881.3</v>
      </c>
      <c r="V1546" s="6">
        <v>182760.97</v>
      </c>
      <c r="W1546" s="6">
        <v>0</v>
      </c>
      <c r="X1546" s="6">
        <v>182760.97</v>
      </c>
      <c r="Y1546" s="6">
        <v>0</v>
      </c>
      <c r="Z1546" s="7">
        <v>42646</v>
      </c>
      <c r="AA15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46" s="35" t="str">
        <f>IFERROR(
                    _xlfn.XLOOKUP(Tabela1[[#This Row],[ID]],'Base_Solicitações MP'!B:B,'Base_Solicitações MP'!R:R),
                    "Não enviada")</f>
        <v>Não enviada</v>
      </c>
      <c r="AC1546" s="15" t="str">
        <f>_xlfn.CONCAT(Tabela1[[#This Row],[Município]],"/",Tabela1[[#This Row],[UF]])</f>
        <v>Brejolândia/BA</v>
      </c>
    </row>
    <row r="1547" spans="1:29" x14ac:dyDescent="0.25">
      <c r="A1547" s="14" t="s">
        <v>705</v>
      </c>
      <c r="B1547" s="2" t="s">
        <v>9597</v>
      </c>
      <c r="C1547" s="2" t="s">
        <v>12482</v>
      </c>
      <c r="D1547" s="2" t="s">
        <v>2839</v>
      </c>
      <c r="E1547" s="1" t="s">
        <v>2840</v>
      </c>
      <c r="F1547" s="1">
        <v>2013</v>
      </c>
      <c r="G1547" s="1">
        <v>1</v>
      </c>
      <c r="H1547" s="1" t="s">
        <v>1819</v>
      </c>
      <c r="I1547" s="1" t="s">
        <v>55</v>
      </c>
      <c r="J1547" s="1" t="s">
        <v>40</v>
      </c>
      <c r="K1547" s="1" t="str">
        <f>IF(Tabela1[[#This Row],[Situação da Obra]]="Inacabada - PC Técnica Concluída","Inacabada",Tabela1[[#This Row],[Situação da Obra]])</f>
        <v>Inacabada</v>
      </c>
      <c r="L1547" s="1" t="s">
        <v>30</v>
      </c>
      <c r="M1547" s="4">
        <v>45005</v>
      </c>
      <c r="N1547" s="5">
        <v>0.94699999999999995</v>
      </c>
      <c r="O1547" s="4">
        <v>44426</v>
      </c>
      <c r="P1547" s="1" t="s">
        <v>1935</v>
      </c>
      <c r="Q1547" s="1" t="s">
        <v>710</v>
      </c>
      <c r="R1547" s="1" t="s">
        <v>32</v>
      </c>
      <c r="S1547" s="1" t="s">
        <v>1936</v>
      </c>
      <c r="T1547" s="1" t="s">
        <v>712</v>
      </c>
      <c r="U1547" s="6">
        <v>117781.05</v>
      </c>
      <c r="V1547" s="6">
        <v>184998.58</v>
      </c>
      <c r="W1547" s="6">
        <v>0</v>
      </c>
      <c r="X1547" s="6">
        <v>184998.58</v>
      </c>
      <c r="Y1547" s="6">
        <v>0</v>
      </c>
      <c r="Z1547" s="7">
        <v>44890</v>
      </c>
      <c r="AA15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47" s="35" t="str">
        <f>IFERROR(
                    _xlfn.XLOOKUP(Tabela1[[#This Row],[ID]],'Base_Solicitações MP'!B:B,'Base_Solicitações MP'!R:R),
                    "Não enviada")</f>
        <v>Não enviada</v>
      </c>
      <c r="AC1547" s="15" t="str">
        <f>_xlfn.CONCAT(Tabela1[[#This Row],[Município]],"/",Tabela1[[#This Row],[UF]])</f>
        <v>Cruzeiro/SP</v>
      </c>
    </row>
    <row r="1548" spans="1:29" x14ac:dyDescent="0.25">
      <c r="A1548" s="14" t="s">
        <v>705</v>
      </c>
      <c r="B1548" s="2" t="s">
        <v>9598</v>
      </c>
      <c r="C1548" s="2" t="s">
        <v>12483</v>
      </c>
      <c r="D1548" s="2" t="s">
        <v>2841</v>
      </c>
      <c r="E1548" s="1" t="s">
        <v>2842</v>
      </c>
      <c r="F1548" s="1">
        <v>2013</v>
      </c>
      <c r="G1548" s="1">
        <v>1</v>
      </c>
      <c r="H1548" s="1" t="s">
        <v>2843</v>
      </c>
      <c r="I1548" s="1" t="s">
        <v>55</v>
      </c>
      <c r="J1548" s="1" t="s">
        <v>29</v>
      </c>
      <c r="K1548" s="1" t="str">
        <f>IF(Tabela1[[#This Row],[Situação da Obra]]="Inacabada - PC Técnica Concluída","Inacabada",Tabela1[[#This Row],[Situação da Obra]])</f>
        <v>Inacabada</v>
      </c>
      <c r="L1548" s="1" t="s">
        <v>30</v>
      </c>
      <c r="M1548" s="4">
        <v>44915</v>
      </c>
      <c r="N1548" s="5">
        <v>0.30640000000000001</v>
      </c>
      <c r="O1548" s="4">
        <v>42632</v>
      </c>
      <c r="P1548" s="1" t="s">
        <v>1935</v>
      </c>
      <c r="Q1548" s="1" t="s">
        <v>710</v>
      </c>
      <c r="R1548" s="1" t="s">
        <v>32</v>
      </c>
      <c r="S1548" s="1" t="s">
        <v>1936</v>
      </c>
      <c r="T1548" s="1" t="s">
        <v>712</v>
      </c>
      <c r="U1548" s="6">
        <v>136976.82</v>
      </c>
      <c r="V1548" s="6">
        <v>136976.82</v>
      </c>
      <c r="W1548" s="6">
        <v>0</v>
      </c>
      <c r="X1548" s="6">
        <v>136976.82</v>
      </c>
      <c r="Y1548" s="6">
        <v>4438.09</v>
      </c>
      <c r="Z1548" s="7">
        <v>42643</v>
      </c>
      <c r="AA15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48" s="35" t="str">
        <f>IFERROR(
                    _xlfn.XLOOKUP(Tabela1[[#This Row],[ID]],'Base_Solicitações MP'!B:B,'Base_Solicitações MP'!R:R),
                    "Não enviada")</f>
        <v>Não enviada</v>
      </c>
      <c r="AC1548" s="15" t="str">
        <f>_xlfn.CONCAT(Tabela1[[#This Row],[Município]],"/",Tabela1[[#This Row],[UF]])</f>
        <v>Serra Azul/SP</v>
      </c>
    </row>
    <row r="1549" spans="1:29" x14ac:dyDescent="0.25">
      <c r="A1549" s="14" t="s">
        <v>705</v>
      </c>
      <c r="B1549" s="2" t="s">
        <v>9599</v>
      </c>
      <c r="C1549" s="2" t="s">
        <v>12484</v>
      </c>
      <c r="D1549" s="2" t="s">
        <v>2844</v>
      </c>
      <c r="E1549" s="1" t="s">
        <v>2845</v>
      </c>
      <c r="F1549" s="1">
        <v>2013</v>
      </c>
      <c r="G1549" s="1">
        <v>1</v>
      </c>
      <c r="H1549" s="1" t="s">
        <v>453</v>
      </c>
      <c r="I1549" s="1" t="s">
        <v>60</v>
      </c>
      <c r="J1549" s="1" t="s">
        <v>40</v>
      </c>
      <c r="K1549" s="1" t="str">
        <f>IF(Tabela1[[#This Row],[Situação da Obra]]="Inacabada - PC Técnica Concluída","Inacabada",Tabela1[[#This Row],[Situação da Obra]])</f>
        <v>Inacabada</v>
      </c>
      <c r="L1549" s="1" t="s">
        <v>30</v>
      </c>
      <c r="M1549" s="4">
        <v>43654</v>
      </c>
      <c r="N1549" s="5">
        <v>0.33129999999999998</v>
      </c>
      <c r="O1549" s="4"/>
      <c r="P1549" s="1" t="s">
        <v>1935</v>
      </c>
      <c r="Q1549" s="1" t="s">
        <v>710</v>
      </c>
      <c r="R1549" s="1" t="s">
        <v>32</v>
      </c>
      <c r="S1549" s="1" t="s">
        <v>1936</v>
      </c>
      <c r="T1549" s="1" t="s">
        <v>712</v>
      </c>
      <c r="U1549" s="6" t="s">
        <v>41</v>
      </c>
      <c r="V1549" s="6">
        <v>163753.06</v>
      </c>
      <c r="W1549" s="6">
        <v>0</v>
      </c>
      <c r="X1549" s="6">
        <v>163753.06</v>
      </c>
      <c r="Y1549" s="6" t="s">
        <v>41</v>
      </c>
      <c r="Z1549" s="7">
        <v>43478</v>
      </c>
      <c r="AA15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49" s="35" t="str">
        <f>IFERROR(
                    _xlfn.XLOOKUP(Tabela1[[#This Row],[ID]],'Base_Solicitações MP'!B:B,'Base_Solicitações MP'!R:R),
                    "Não enviada")</f>
        <v>Não enviada</v>
      </c>
      <c r="AC1549" s="15" t="str">
        <f>_xlfn.CONCAT(Tabela1[[#This Row],[Município]],"/",Tabela1[[#This Row],[UF]])</f>
        <v>Bocaiúva/MG</v>
      </c>
    </row>
    <row r="1550" spans="1:29" x14ac:dyDescent="0.25">
      <c r="A1550" s="14" t="s">
        <v>705</v>
      </c>
      <c r="B1550" s="2" t="s">
        <v>9600</v>
      </c>
      <c r="C1550" s="2" t="s">
        <v>12485</v>
      </c>
      <c r="D1550" s="2" t="s">
        <v>2846</v>
      </c>
      <c r="E1550" s="1" t="s">
        <v>2847</v>
      </c>
      <c r="F1550" s="1">
        <v>2013</v>
      </c>
      <c r="G1550" s="1">
        <v>1</v>
      </c>
      <c r="H1550" s="1" t="s">
        <v>243</v>
      </c>
      <c r="I1550" s="1" t="s">
        <v>44</v>
      </c>
      <c r="J1550" s="1" t="s">
        <v>29</v>
      </c>
      <c r="K1550" s="1" t="str">
        <f>IF(Tabela1[[#This Row],[Situação da Obra]]="Inacabada - PC Técnica Concluída","Inacabada",Tabela1[[#This Row],[Situação da Obra]])</f>
        <v>Inacabada</v>
      </c>
      <c r="L1550" s="1" t="s">
        <v>30</v>
      </c>
      <c r="M1550" s="4">
        <v>44915</v>
      </c>
      <c r="N1550" s="5">
        <v>0.56079999999999997</v>
      </c>
      <c r="O1550" s="4">
        <v>43704</v>
      </c>
      <c r="P1550" s="1" t="s">
        <v>1935</v>
      </c>
      <c r="Q1550" s="1" t="s">
        <v>710</v>
      </c>
      <c r="R1550" s="1" t="s">
        <v>32</v>
      </c>
      <c r="S1550" s="1" t="s">
        <v>1936</v>
      </c>
      <c r="T1550" s="1" t="s">
        <v>712</v>
      </c>
      <c r="U1550" s="6">
        <v>139733</v>
      </c>
      <c r="V1550" s="6">
        <v>184678.93</v>
      </c>
      <c r="W1550" s="6">
        <v>0</v>
      </c>
      <c r="X1550" s="6">
        <v>184678.93</v>
      </c>
      <c r="Y1550" s="6">
        <v>0</v>
      </c>
      <c r="Z1550" s="7">
        <v>43646</v>
      </c>
      <c r="AA15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50" s="35" t="str">
        <f>IFERROR(
                    _xlfn.XLOOKUP(Tabela1[[#This Row],[ID]],'Base_Solicitações MP'!B:B,'Base_Solicitações MP'!R:R),
                    "Não enviada")</f>
        <v>Não enviada</v>
      </c>
      <c r="AC1550" s="15" t="str">
        <f>_xlfn.CONCAT(Tabela1[[#This Row],[Município]],"/",Tabela1[[#This Row],[UF]])</f>
        <v>Arari/MA</v>
      </c>
    </row>
    <row r="1551" spans="1:29" x14ac:dyDescent="0.25">
      <c r="A1551" s="14" t="s">
        <v>705</v>
      </c>
      <c r="B1551" s="2" t="s">
        <v>9601</v>
      </c>
      <c r="C1551" s="2" t="s">
        <v>12486</v>
      </c>
      <c r="D1551" s="2" t="s">
        <v>2848</v>
      </c>
      <c r="E1551" s="1" t="s">
        <v>2849</v>
      </c>
      <c r="F1551" s="1">
        <v>2013</v>
      </c>
      <c r="G1551" s="1">
        <v>1</v>
      </c>
      <c r="H1551" s="1" t="s">
        <v>2511</v>
      </c>
      <c r="I1551" s="1" t="s">
        <v>44</v>
      </c>
      <c r="J1551" s="1" t="s">
        <v>29</v>
      </c>
      <c r="K1551" s="1" t="str">
        <f>IF(Tabela1[[#This Row],[Situação da Obra]]="Inacabada - PC Técnica Concluída","Inacabada",Tabela1[[#This Row],[Situação da Obra]])</f>
        <v>Inacabada</v>
      </c>
      <c r="L1551" s="1" t="s">
        <v>30</v>
      </c>
      <c r="M1551" s="4">
        <v>45042</v>
      </c>
      <c r="N1551" s="5">
        <v>0.22470000000000001</v>
      </c>
      <c r="O1551" s="4"/>
      <c r="P1551" s="1" t="s">
        <v>1935</v>
      </c>
      <c r="Q1551" s="1" t="s">
        <v>710</v>
      </c>
      <c r="R1551" s="1" t="s">
        <v>32</v>
      </c>
      <c r="S1551" s="1" t="s">
        <v>1936</v>
      </c>
      <c r="T1551" s="1" t="s">
        <v>712</v>
      </c>
      <c r="U1551" s="6">
        <v>91751.5</v>
      </c>
      <c r="V1551" s="6">
        <v>185000</v>
      </c>
      <c r="W1551" s="6">
        <v>0</v>
      </c>
      <c r="X1551" s="6">
        <v>185000</v>
      </c>
      <c r="Y1551" s="6">
        <v>346.32</v>
      </c>
      <c r="Z1551" s="7">
        <v>42638</v>
      </c>
      <c r="AA15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51" s="35" t="str">
        <f>IFERROR(
                    _xlfn.XLOOKUP(Tabela1[[#This Row],[ID]],'Base_Solicitações MP'!B:B,'Base_Solicitações MP'!R:R),
                    "Não enviada")</f>
        <v>Aguardando Análise FNDE</v>
      </c>
      <c r="AC1551" s="15" t="str">
        <f>_xlfn.CONCAT(Tabela1[[#This Row],[Município]],"/",Tabela1[[#This Row],[UF]])</f>
        <v>Governador Luiz Rocha/MA</v>
      </c>
    </row>
    <row r="1552" spans="1:29" x14ac:dyDescent="0.25">
      <c r="A1552" s="14" t="s">
        <v>705</v>
      </c>
      <c r="B1552" s="2" t="s">
        <v>6468</v>
      </c>
      <c r="C1552" s="2" t="s">
        <v>12487</v>
      </c>
      <c r="D1552" s="2" t="s">
        <v>2850</v>
      </c>
      <c r="E1552" s="1" t="s">
        <v>2851</v>
      </c>
      <c r="F1552" s="1">
        <v>2013</v>
      </c>
      <c r="G1552" s="1">
        <v>1</v>
      </c>
      <c r="H1552" s="1" t="s">
        <v>2852</v>
      </c>
      <c r="I1552" s="1" t="s">
        <v>44</v>
      </c>
      <c r="J1552" s="1" t="s">
        <v>40</v>
      </c>
      <c r="K1552" s="1" t="str">
        <f>IF(Tabela1[[#This Row],[Situação da Obra]]="Inacabada - PC Técnica Concluída","Inacabada",Tabela1[[#This Row],[Situação da Obra]])</f>
        <v>Inacabada</v>
      </c>
      <c r="L1552" s="1" t="s">
        <v>30</v>
      </c>
      <c r="M1552" s="4">
        <v>43453</v>
      </c>
      <c r="N1552" s="5">
        <v>0.84589999999999999</v>
      </c>
      <c r="O1552" s="4">
        <v>43437</v>
      </c>
      <c r="P1552" s="1" t="s">
        <v>1935</v>
      </c>
      <c r="Q1552" s="1" t="s">
        <v>710</v>
      </c>
      <c r="R1552" s="1" t="s">
        <v>32</v>
      </c>
      <c r="S1552" s="1" t="s">
        <v>1936</v>
      </c>
      <c r="T1552" s="1" t="s">
        <v>712</v>
      </c>
      <c r="U1552" s="6">
        <v>180296.94</v>
      </c>
      <c r="V1552" s="6">
        <v>182916.43</v>
      </c>
      <c r="W1552" s="6">
        <v>0</v>
      </c>
      <c r="X1552" s="6">
        <v>182916.43</v>
      </c>
      <c r="Y1552" s="6">
        <v>5.1100000000000003</v>
      </c>
      <c r="Z1552" s="7">
        <v>43332</v>
      </c>
      <c r="AA15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52" s="35" t="str">
        <f>IFERROR(
                    _xlfn.XLOOKUP(Tabela1[[#This Row],[ID]],'Base_Solicitações MP'!B:B,'Base_Solicitações MP'!R:R),
                    "Não enviada")</f>
        <v>Diligência</v>
      </c>
      <c r="AC1552" s="15" t="str">
        <f>_xlfn.CONCAT(Tabela1[[#This Row],[Município]],"/",Tabela1[[#This Row],[UF]])</f>
        <v>São Bernardo/MA</v>
      </c>
    </row>
    <row r="1553" spans="1:29" x14ac:dyDescent="0.25">
      <c r="A1553" s="14" t="s">
        <v>705</v>
      </c>
      <c r="B1553" s="2" t="s">
        <v>9602</v>
      </c>
      <c r="C1553" s="2" t="s">
        <v>12488</v>
      </c>
      <c r="D1553" s="2" t="s">
        <v>2853</v>
      </c>
      <c r="E1553" s="1" t="s">
        <v>2854</v>
      </c>
      <c r="F1553" s="1">
        <v>2013</v>
      </c>
      <c r="G1553" s="1">
        <v>1</v>
      </c>
      <c r="H1553" s="1" t="s">
        <v>2236</v>
      </c>
      <c r="I1553" s="1" t="s">
        <v>44</v>
      </c>
      <c r="J1553" s="1" t="s">
        <v>29</v>
      </c>
      <c r="K1553" s="1" t="str">
        <f>IF(Tabela1[[#This Row],[Situação da Obra]]="Inacabada - PC Técnica Concluída","Inacabada",Tabela1[[#This Row],[Situação da Obra]])</f>
        <v>Inacabada</v>
      </c>
      <c r="L1553" s="1" t="s">
        <v>30</v>
      </c>
      <c r="M1553" s="4">
        <v>44915</v>
      </c>
      <c r="N1553" s="5">
        <v>0.74429999999999996</v>
      </c>
      <c r="O1553" s="4">
        <v>42804</v>
      </c>
      <c r="P1553" s="1" t="s">
        <v>1935</v>
      </c>
      <c r="Q1553" s="1" t="s">
        <v>710</v>
      </c>
      <c r="R1553" s="1" t="s">
        <v>32</v>
      </c>
      <c r="S1553" s="1" t="s">
        <v>1936</v>
      </c>
      <c r="T1553" s="1" t="s">
        <v>712</v>
      </c>
      <c r="U1553" s="6">
        <v>178023.46</v>
      </c>
      <c r="V1553" s="6">
        <v>179307.47</v>
      </c>
      <c r="W1553" s="6">
        <v>0</v>
      </c>
      <c r="X1553" s="6">
        <v>179307.47</v>
      </c>
      <c r="Y1553" s="6">
        <v>735.13</v>
      </c>
      <c r="Z1553" s="7">
        <v>42855</v>
      </c>
      <c r="AA15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53" s="35" t="str">
        <f>IFERROR(
                    _xlfn.XLOOKUP(Tabela1[[#This Row],[ID]],'Base_Solicitações MP'!B:B,'Base_Solicitações MP'!R:R),
                    "Não enviada")</f>
        <v>Não enviada</v>
      </c>
      <c r="AC1553" s="15" t="str">
        <f>_xlfn.CONCAT(Tabela1[[#This Row],[Município]],"/",Tabela1[[#This Row],[UF]])</f>
        <v>Tutóia/MA</v>
      </c>
    </row>
    <row r="1554" spans="1:29" x14ac:dyDescent="0.25">
      <c r="A1554" s="14" t="s">
        <v>705</v>
      </c>
      <c r="B1554" s="2" t="s">
        <v>9603</v>
      </c>
      <c r="C1554" s="2" t="s">
        <v>12489</v>
      </c>
      <c r="D1554" s="3" t="s">
        <v>2855</v>
      </c>
      <c r="E1554" s="1" t="s">
        <v>2856</v>
      </c>
      <c r="F1554" s="1">
        <v>2013</v>
      </c>
      <c r="G1554" s="1">
        <v>2</v>
      </c>
      <c r="H1554" s="1" t="s">
        <v>2857</v>
      </c>
      <c r="I1554" s="1" t="s">
        <v>52</v>
      </c>
      <c r="J1554" s="1" t="s">
        <v>29</v>
      </c>
      <c r="K1554" s="1" t="str">
        <f>IF(Tabela1[[#This Row],[Situação da Obra]]="Inacabada - PC Técnica Concluída","Inacabada",Tabela1[[#This Row],[Situação da Obra]])</f>
        <v>Inacabada</v>
      </c>
      <c r="L1554" s="1" t="s">
        <v>30</v>
      </c>
      <c r="M1554" s="4">
        <v>44915</v>
      </c>
      <c r="N1554" s="5">
        <v>0.34920000000000001</v>
      </c>
      <c r="O1554" s="4">
        <v>43157</v>
      </c>
      <c r="P1554" s="1" t="s">
        <v>709</v>
      </c>
      <c r="Q1554" s="1" t="s">
        <v>710</v>
      </c>
      <c r="R1554" s="1" t="s">
        <v>32</v>
      </c>
      <c r="S1554" s="1" t="s">
        <v>716</v>
      </c>
      <c r="T1554" s="1" t="s">
        <v>712</v>
      </c>
      <c r="U1554" s="6">
        <v>510000</v>
      </c>
      <c r="V1554" s="6">
        <v>510000</v>
      </c>
      <c r="W1554" s="6">
        <v>0</v>
      </c>
      <c r="X1554" s="6">
        <v>510000</v>
      </c>
      <c r="Y1554" s="6">
        <v>4256.67</v>
      </c>
      <c r="Z1554" s="7">
        <v>43010</v>
      </c>
      <c r="AA15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54" s="35" t="str">
        <f>IFERROR(
                    _xlfn.XLOOKUP(Tabela1[[#This Row],[ID]],'Base_Solicitações MP'!B:B,'Base_Solicitações MP'!R:R),
                    "Não enviada")</f>
        <v>Não enviada</v>
      </c>
      <c r="AC1554" s="15" t="str">
        <f>_xlfn.CONCAT(Tabela1[[#This Row],[Município]],"/",Tabela1[[#This Row],[UF]])</f>
        <v>Sapé/PB</v>
      </c>
    </row>
    <row r="1555" spans="1:29" x14ac:dyDescent="0.25">
      <c r="A1555" s="14" t="s">
        <v>705</v>
      </c>
      <c r="B1555" s="2" t="s">
        <v>9604</v>
      </c>
      <c r="C1555" s="2" t="s">
        <v>12490</v>
      </c>
      <c r="D1555" s="3" t="s">
        <v>2858</v>
      </c>
      <c r="E1555" s="1" t="s">
        <v>2859</v>
      </c>
      <c r="F1555" s="1">
        <v>2013</v>
      </c>
      <c r="G1555" s="1">
        <v>1</v>
      </c>
      <c r="H1555" s="1" t="s">
        <v>2860</v>
      </c>
      <c r="I1555" s="1" t="s">
        <v>99</v>
      </c>
      <c r="J1555" s="1" t="s">
        <v>29</v>
      </c>
      <c r="K1555" s="1" t="str">
        <f>IF(Tabela1[[#This Row],[Situação da Obra]]="Inacabada - PC Técnica Concluída","Inacabada",Tabela1[[#This Row],[Situação da Obra]])</f>
        <v>Inacabada</v>
      </c>
      <c r="L1555" s="1" t="s">
        <v>30</v>
      </c>
      <c r="M1555" s="4">
        <v>44915</v>
      </c>
      <c r="N1555" s="5">
        <v>0.35610000000000003</v>
      </c>
      <c r="O1555" s="4">
        <v>43227</v>
      </c>
      <c r="P1555" s="1" t="s">
        <v>31</v>
      </c>
      <c r="Q1555" s="1" t="s">
        <v>710</v>
      </c>
      <c r="R1555" s="1" t="s">
        <v>32</v>
      </c>
      <c r="S1555" s="1" t="s">
        <v>353</v>
      </c>
      <c r="T1555" s="1" t="s">
        <v>34</v>
      </c>
      <c r="U1555" s="6">
        <v>1524348.91</v>
      </c>
      <c r="V1555" s="6">
        <v>1524348.91</v>
      </c>
      <c r="W1555" s="6">
        <v>0</v>
      </c>
      <c r="X1555" s="6">
        <v>1524348.91</v>
      </c>
      <c r="Y1555" s="6">
        <v>0</v>
      </c>
      <c r="Z1555" s="7">
        <v>43408</v>
      </c>
      <c r="AA15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55" s="35" t="str">
        <f>IFERROR(
                    _xlfn.XLOOKUP(Tabela1[[#This Row],[ID]],'Base_Solicitações MP'!B:B,'Base_Solicitações MP'!R:R),
                    "Não enviada")</f>
        <v>Indeferido</v>
      </c>
      <c r="AC1555" s="15" t="str">
        <f>_xlfn.CONCAT(Tabela1[[#This Row],[Município]],"/",Tabela1[[#This Row],[UF]])</f>
        <v>Carazinho/RS</v>
      </c>
    </row>
    <row r="1556" spans="1:29" x14ac:dyDescent="0.25">
      <c r="A1556" s="14" t="s">
        <v>705</v>
      </c>
      <c r="B1556" s="2" t="s">
        <v>9605</v>
      </c>
      <c r="C1556" s="2" t="s">
        <v>12491</v>
      </c>
      <c r="D1556" s="3" t="s">
        <v>2861</v>
      </c>
      <c r="E1556" s="1" t="s">
        <v>2862</v>
      </c>
      <c r="F1556" s="1">
        <v>2013</v>
      </c>
      <c r="G1556" s="1">
        <v>1</v>
      </c>
      <c r="H1556" s="1" t="s">
        <v>2863</v>
      </c>
      <c r="I1556" s="1" t="s">
        <v>82</v>
      </c>
      <c r="J1556" s="1" t="s">
        <v>29</v>
      </c>
      <c r="K1556" s="1" t="str">
        <f>IF(Tabela1[[#This Row],[Situação da Obra]]="Inacabada - PC Técnica Concluída","Inacabada",Tabela1[[#This Row],[Situação da Obra]])</f>
        <v>Inacabada</v>
      </c>
      <c r="L1556" s="1" t="s">
        <v>30</v>
      </c>
      <c r="M1556" s="4">
        <v>44915</v>
      </c>
      <c r="N1556" s="5">
        <v>0.32529999999999998</v>
      </c>
      <c r="O1556" s="4">
        <v>43532</v>
      </c>
      <c r="P1556" s="1" t="s">
        <v>31</v>
      </c>
      <c r="Q1556" s="1" t="s">
        <v>710</v>
      </c>
      <c r="R1556" s="1" t="s">
        <v>32</v>
      </c>
      <c r="S1556" s="1" t="s">
        <v>860</v>
      </c>
      <c r="T1556" s="1" t="s">
        <v>34</v>
      </c>
      <c r="U1556" s="6">
        <v>856031</v>
      </c>
      <c r="V1556" s="6">
        <v>895595</v>
      </c>
      <c r="W1556" s="6">
        <v>0</v>
      </c>
      <c r="X1556" s="6">
        <v>895595</v>
      </c>
      <c r="Y1556" s="6">
        <v>129935.41</v>
      </c>
      <c r="Z1556" s="7">
        <v>43495</v>
      </c>
      <c r="AA15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56" s="35" t="str">
        <f>IFERROR(
                    _xlfn.XLOOKUP(Tabela1[[#This Row],[ID]],'Base_Solicitações MP'!B:B,'Base_Solicitações MP'!R:R),
                    "Não enviada")</f>
        <v>Não enviada</v>
      </c>
      <c r="AC1556" s="15" t="str">
        <f>_xlfn.CONCAT(Tabela1[[#This Row],[Município]],"/",Tabela1[[#This Row],[UF]])</f>
        <v>Una/BA</v>
      </c>
    </row>
    <row r="1557" spans="1:29" x14ac:dyDescent="0.25">
      <c r="A1557" s="14" t="s">
        <v>705</v>
      </c>
      <c r="B1557" s="2" t="s">
        <v>9606</v>
      </c>
      <c r="C1557" s="2" t="s">
        <v>12492</v>
      </c>
      <c r="D1557" s="3" t="s">
        <v>2864</v>
      </c>
      <c r="E1557" s="1">
        <v>17540</v>
      </c>
      <c r="F1557" s="1">
        <v>2014</v>
      </c>
      <c r="G1557" s="1">
        <v>1</v>
      </c>
      <c r="H1557" s="1" t="s">
        <v>2259</v>
      </c>
      <c r="I1557" s="1" t="s">
        <v>184</v>
      </c>
      <c r="J1557" s="1" t="s">
        <v>56</v>
      </c>
      <c r="K1557" s="1" t="str">
        <f>IF(Tabela1[[#This Row],[Situação da Obra]]="Inacabada - PC Técnica Concluída","Inacabada",Tabela1[[#This Row],[Situação da Obra]])</f>
        <v>Paralisada</v>
      </c>
      <c r="L1557" s="1" t="s">
        <v>204</v>
      </c>
      <c r="M1557" s="4">
        <v>43911</v>
      </c>
      <c r="N1557" s="5">
        <v>0.39240000000000003</v>
      </c>
      <c r="O1557" s="4">
        <v>45056</v>
      </c>
      <c r="P1557" s="1" t="s">
        <v>199</v>
      </c>
      <c r="Q1557" s="1" t="s">
        <v>1992</v>
      </c>
      <c r="R1557" s="1" t="s">
        <v>32</v>
      </c>
      <c r="S1557" s="1" t="s">
        <v>205</v>
      </c>
      <c r="T1557" s="1" t="s">
        <v>201</v>
      </c>
      <c r="U1557" s="6">
        <v>817007.01</v>
      </c>
      <c r="V1557" s="6">
        <v>1021412.89</v>
      </c>
      <c r="W1557" s="6">
        <v>0</v>
      </c>
      <c r="X1557" s="6">
        <v>1021412.89</v>
      </c>
      <c r="Y1557" s="6">
        <v>532.45000000000005</v>
      </c>
      <c r="Z1557" s="7">
        <v>45158</v>
      </c>
      <c r="AA15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57" s="35" t="str">
        <f>IFERROR(
                    _xlfn.XLOOKUP(Tabela1[[#This Row],[ID]],'Base_Solicitações MP'!B:B,'Base_Solicitações MP'!R:R),
                    "Não enviada")</f>
        <v>Diligência</v>
      </c>
      <c r="AC1557" s="15" t="str">
        <f>_xlfn.CONCAT(Tabela1[[#This Row],[Município]],"/",Tabela1[[#This Row],[UF]])</f>
        <v>Santo Antônio do Tauá/PA</v>
      </c>
    </row>
    <row r="1558" spans="1:29" x14ac:dyDescent="0.25">
      <c r="A1558" s="14" t="s">
        <v>705</v>
      </c>
      <c r="B1558" s="2" t="s">
        <v>9607</v>
      </c>
      <c r="C1558" s="2" t="s">
        <v>12493</v>
      </c>
      <c r="D1558" s="3" t="s">
        <v>2865</v>
      </c>
      <c r="E1558" s="1">
        <v>17461</v>
      </c>
      <c r="F1558" s="1">
        <v>2014</v>
      </c>
      <c r="G1558" s="1">
        <v>1</v>
      </c>
      <c r="H1558" s="1" t="s">
        <v>2866</v>
      </c>
      <c r="I1558" s="1" t="s">
        <v>44</v>
      </c>
      <c r="J1558" s="1" t="s">
        <v>56</v>
      </c>
      <c r="K1558" s="1" t="str">
        <f>IF(Tabela1[[#This Row],[Situação da Obra]]="Inacabada - PC Técnica Concluída","Inacabada",Tabela1[[#This Row],[Situação da Obra]])</f>
        <v>Paralisada</v>
      </c>
      <c r="L1558" s="1" t="s">
        <v>204</v>
      </c>
      <c r="M1558" s="4">
        <v>44755</v>
      </c>
      <c r="N1558" s="5">
        <v>0.36309999999999998</v>
      </c>
      <c r="O1558" s="4">
        <v>44755</v>
      </c>
      <c r="P1558" s="1" t="s">
        <v>199</v>
      </c>
      <c r="Q1558" s="1" t="s">
        <v>1992</v>
      </c>
      <c r="R1558" s="1" t="s">
        <v>32</v>
      </c>
      <c r="S1558" s="1" t="s">
        <v>200</v>
      </c>
      <c r="T1558" s="1" t="s">
        <v>201</v>
      </c>
      <c r="U1558" s="6">
        <v>893867.64</v>
      </c>
      <c r="V1558" s="6">
        <v>901384.89</v>
      </c>
      <c r="W1558" s="6">
        <v>0</v>
      </c>
      <c r="X1558" s="6">
        <v>901384.89</v>
      </c>
      <c r="Y1558" s="6">
        <v>128396.44</v>
      </c>
      <c r="Z1558" s="7">
        <v>45321</v>
      </c>
      <c r="AA15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58" s="35" t="str">
        <f>IFERROR(
                    _xlfn.XLOOKUP(Tabela1[[#This Row],[ID]],'Base_Solicitações MP'!B:B,'Base_Solicitações MP'!R:R),
                    "Não enviada")</f>
        <v>Aguardando Análise FNDE</v>
      </c>
      <c r="AC1558" s="15" t="str">
        <f>_xlfn.CONCAT(Tabela1[[#This Row],[Município]],"/",Tabela1[[#This Row],[UF]])</f>
        <v>São João dos Patos/MA</v>
      </c>
    </row>
    <row r="1559" spans="1:29" x14ac:dyDescent="0.25">
      <c r="A1559" s="14" t="s">
        <v>705</v>
      </c>
      <c r="B1559" s="2" t="s">
        <v>9608</v>
      </c>
      <c r="C1559" s="2" t="s">
        <v>12494</v>
      </c>
      <c r="D1559" s="3" t="s">
        <v>2867</v>
      </c>
      <c r="E1559" s="1">
        <v>17545</v>
      </c>
      <c r="F1559" s="1">
        <v>2014</v>
      </c>
      <c r="G1559" s="1">
        <v>1</v>
      </c>
      <c r="H1559" s="1" t="s">
        <v>2868</v>
      </c>
      <c r="I1559" s="1" t="s">
        <v>184</v>
      </c>
      <c r="J1559" s="1" t="s">
        <v>56</v>
      </c>
      <c r="K1559" s="1" t="str">
        <f>IF(Tabela1[[#This Row],[Situação da Obra]]="Inacabada - PC Técnica Concluída","Inacabada",Tabela1[[#This Row],[Situação da Obra]])</f>
        <v>Paralisada</v>
      </c>
      <c r="L1559" s="1" t="s">
        <v>204</v>
      </c>
      <c r="M1559" s="4">
        <v>44596</v>
      </c>
      <c r="N1559" s="5">
        <v>0.83740000000000003</v>
      </c>
      <c r="O1559" s="4">
        <v>44854</v>
      </c>
      <c r="P1559" s="1" t="s">
        <v>199</v>
      </c>
      <c r="Q1559" s="1" t="s">
        <v>1992</v>
      </c>
      <c r="R1559" s="1" t="s">
        <v>32</v>
      </c>
      <c r="S1559" s="1" t="s">
        <v>200</v>
      </c>
      <c r="T1559" s="1" t="s">
        <v>201</v>
      </c>
      <c r="U1559" s="6">
        <v>186088.49</v>
      </c>
      <c r="V1559" s="6">
        <v>878694.44</v>
      </c>
      <c r="W1559" s="6">
        <v>0</v>
      </c>
      <c r="X1559" s="6">
        <v>878694.44</v>
      </c>
      <c r="Y1559" s="6">
        <v>256.33</v>
      </c>
      <c r="Z1559" s="7">
        <v>45322</v>
      </c>
      <c r="AA15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59" s="35" t="str">
        <f>IFERROR(
                    _xlfn.XLOOKUP(Tabela1[[#This Row],[ID]],'Base_Solicitações MP'!B:B,'Base_Solicitações MP'!R:R),
                    "Não enviada")</f>
        <v>Diligência</v>
      </c>
      <c r="AC1559" s="15" t="str">
        <f>_xlfn.CONCAT(Tabela1[[#This Row],[Município]],"/",Tabela1[[#This Row],[UF]])</f>
        <v>São João do Araguaia/PA</v>
      </c>
    </row>
    <row r="1560" spans="1:29" x14ac:dyDescent="0.25">
      <c r="A1560" s="14" t="s">
        <v>705</v>
      </c>
      <c r="B1560" s="2" t="s">
        <v>9609</v>
      </c>
      <c r="C1560" s="2" t="s">
        <v>12495</v>
      </c>
      <c r="D1560" s="3" t="s">
        <v>2869</v>
      </c>
      <c r="E1560" s="1">
        <v>17240</v>
      </c>
      <c r="F1560" s="1">
        <v>2014</v>
      </c>
      <c r="G1560" s="1">
        <v>4</v>
      </c>
      <c r="H1560" s="1" t="s">
        <v>844</v>
      </c>
      <c r="I1560" s="1" t="s">
        <v>44</v>
      </c>
      <c r="J1560" s="1" t="s">
        <v>56</v>
      </c>
      <c r="K1560" s="1" t="str">
        <f>IF(Tabela1[[#This Row],[Situação da Obra]]="Inacabada - PC Técnica Concluída","Inacabada",Tabela1[[#This Row],[Situação da Obra]])</f>
        <v>Paralisada</v>
      </c>
      <c r="L1560" s="1" t="s">
        <v>204</v>
      </c>
      <c r="M1560" s="4">
        <v>44564</v>
      </c>
      <c r="N1560" s="5">
        <v>0.60060000000000002</v>
      </c>
      <c r="O1560" s="4">
        <v>45055</v>
      </c>
      <c r="P1560" s="1" t="s">
        <v>199</v>
      </c>
      <c r="Q1560" s="1" t="s">
        <v>1992</v>
      </c>
      <c r="R1560" s="1" t="s">
        <v>32</v>
      </c>
      <c r="S1560" s="1" t="s">
        <v>200</v>
      </c>
      <c r="T1560" s="1" t="s">
        <v>201</v>
      </c>
      <c r="U1560" s="6">
        <v>911954.14</v>
      </c>
      <c r="V1560" s="6">
        <v>913786.15</v>
      </c>
      <c r="W1560" s="6">
        <v>0</v>
      </c>
      <c r="X1560" s="6">
        <v>913786.15</v>
      </c>
      <c r="Y1560" s="6">
        <v>35.47</v>
      </c>
      <c r="Z1560" s="7">
        <v>45138</v>
      </c>
      <c r="AA15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60" s="35" t="str">
        <f>IFERROR(
                    _xlfn.XLOOKUP(Tabela1[[#This Row],[ID]],'Base_Solicitações MP'!B:B,'Base_Solicitações MP'!R:R),
                    "Não enviada")</f>
        <v>Diligência</v>
      </c>
      <c r="AC1560" s="15" t="str">
        <f>_xlfn.CONCAT(Tabela1[[#This Row],[Município]],"/",Tabela1[[#This Row],[UF]])</f>
        <v>Cândido Mendes/MA</v>
      </c>
    </row>
    <row r="1561" spans="1:29" x14ac:dyDescent="0.25">
      <c r="A1561" s="14" t="s">
        <v>705</v>
      </c>
      <c r="B1561" s="2" t="s">
        <v>9610</v>
      </c>
      <c r="C1561" s="2" t="s">
        <v>12496</v>
      </c>
      <c r="D1561" s="3" t="s">
        <v>2870</v>
      </c>
      <c r="E1561" s="1">
        <v>17462</v>
      </c>
      <c r="F1561" s="1">
        <v>2014</v>
      </c>
      <c r="G1561" s="1">
        <v>1</v>
      </c>
      <c r="H1561" s="1" t="s">
        <v>1198</v>
      </c>
      <c r="I1561" s="1" t="s">
        <v>44</v>
      </c>
      <c r="J1561" s="1" t="s">
        <v>29</v>
      </c>
      <c r="K1561" s="1" t="str">
        <f>IF(Tabela1[[#This Row],[Situação da Obra]]="Inacabada - PC Técnica Concluída","Inacabada",Tabela1[[#This Row],[Situação da Obra]])</f>
        <v>Inacabada</v>
      </c>
      <c r="L1561" s="1" t="s">
        <v>204</v>
      </c>
      <c r="M1561" s="4">
        <v>44915</v>
      </c>
      <c r="N1561" s="5">
        <v>0</v>
      </c>
      <c r="O1561" s="4"/>
      <c r="P1561" s="1" t="s">
        <v>199</v>
      </c>
      <c r="Q1561" s="1" t="s">
        <v>1992</v>
      </c>
      <c r="R1561" s="1" t="s">
        <v>32</v>
      </c>
      <c r="S1561" s="1" t="s">
        <v>239</v>
      </c>
      <c r="T1561" s="1" t="s">
        <v>201</v>
      </c>
      <c r="U1561" s="6">
        <v>3404353.13</v>
      </c>
      <c r="V1561" s="6">
        <v>3510943.81</v>
      </c>
      <c r="W1561" s="6">
        <v>0</v>
      </c>
      <c r="X1561" s="6">
        <v>3510943.81</v>
      </c>
      <c r="Y1561" s="6">
        <v>2.2599999999999998</v>
      </c>
      <c r="Z1561" s="7">
        <v>42824</v>
      </c>
      <c r="AA15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61" s="35" t="str">
        <f>IFERROR(
                    _xlfn.XLOOKUP(Tabela1[[#This Row],[ID]],'Base_Solicitações MP'!B:B,'Base_Solicitações MP'!R:R),
                    "Não enviada")</f>
        <v>Não enviada</v>
      </c>
      <c r="AC1561" s="15" t="str">
        <f>_xlfn.CONCAT(Tabela1[[#This Row],[Município]],"/",Tabela1[[#This Row],[UF]])</f>
        <v>São Luís/MA</v>
      </c>
    </row>
    <row r="1562" spans="1:29" x14ac:dyDescent="0.25">
      <c r="A1562" s="14" t="s">
        <v>705</v>
      </c>
      <c r="B1562" s="2" t="s">
        <v>7846</v>
      </c>
      <c r="C1562" s="2" t="s">
        <v>12497</v>
      </c>
      <c r="D1562" s="3" t="s">
        <v>2871</v>
      </c>
      <c r="E1562" s="1" t="s">
        <v>2872</v>
      </c>
      <c r="F1562" s="1">
        <v>2014</v>
      </c>
      <c r="G1562" s="1">
        <v>2</v>
      </c>
      <c r="H1562" s="1" t="s">
        <v>2873</v>
      </c>
      <c r="I1562" s="1" t="s">
        <v>44</v>
      </c>
      <c r="J1562" s="1" t="s">
        <v>40</v>
      </c>
      <c r="K1562" s="1" t="str">
        <f>IF(Tabela1[[#This Row],[Situação da Obra]]="Inacabada - PC Técnica Concluída","Inacabada",Tabela1[[#This Row],[Situação da Obra]])</f>
        <v>Inacabada</v>
      </c>
      <c r="L1562" s="1" t="s">
        <v>204</v>
      </c>
      <c r="M1562" s="4">
        <v>43326</v>
      </c>
      <c r="N1562" s="5">
        <v>0.96850000000000003</v>
      </c>
      <c r="O1562" s="4">
        <v>43262</v>
      </c>
      <c r="P1562" s="1" t="s">
        <v>199</v>
      </c>
      <c r="Q1562" s="1" t="s">
        <v>1992</v>
      </c>
      <c r="R1562" s="1" t="s">
        <v>32</v>
      </c>
      <c r="S1562" s="1" t="s">
        <v>200</v>
      </c>
      <c r="T1562" s="1" t="s">
        <v>201</v>
      </c>
      <c r="U1562" s="6">
        <v>942602.2</v>
      </c>
      <c r="V1562" s="6">
        <v>942647.23</v>
      </c>
      <c r="W1562" s="6">
        <v>0</v>
      </c>
      <c r="X1562" s="6">
        <v>942647.23</v>
      </c>
      <c r="Y1562" s="6">
        <v>2923.2</v>
      </c>
      <c r="Z1562" s="7">
        <v>45108</v>
      </c>
      <c r="AA15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62" s="35" t="str">
        <f>IFERROR(
                    _xlfn.XLOOKUP(Tabela1[[#This Row],[ID]],'Base_Solicitações MP'!B:B,'Base_Solicitações MP'!R:R),
                    "Não enviada")</f>
        <v>Diligência</v>
      </c>
      <c r="AC1562" s="15" t="str">
        <f>_xlfn.CONCAT(Tabela1[[#This Row],[Município]],"/",Tabela1[[#This Row],[UF]])</f>
        <v>Governador Eugênio Barros/MA</v>
      </c>
    </row>
    <row r="1563" spans="1:29" x14ac:dyDescent="0.25">
      <c r="A1563" s="14" t="s">
        <v>705</v>
      </c>
      <c r="B1563" s="2" t="s">
        <v>9611</v>
      </c>
      <c r="C1563" s="2" t="s">
        <v>12498</v>
      </c>
      <c r="D1563" s="3" t="s">
        <v>2874</v>
      </c>
      <c r="E1563" s="1">
        <v>17284</v>
      </c>
      <c r="F1563" s="1">
        <v>2014</v>
      </c>
      <c r="G1563" s="1">
        <v>1</v>
      </c>
      <c r="H1563" s="1" t="s">
        <v>2625</v>
      </c>
      <c r="I1563" s="1" t="s">
        <v>44</v>
      </c>
      <c r="J1563" s="1" t="s">
        <v>56</v>
      </c>
      <c r="K1563" s="1" t="str">
        <f>IF(Tabela1[[#This Row],[Situação da Obra]]="Inacabada - PC Técnica Concluída","Inacabada",Tabela1[[#This Row],[Situação da Obra]])</f>
        <v>Paralisada</v>
      </c>
      <c r="L1563" s="1" t="s">
        <v>204</v>
      </c>
      <c r="M1563" s="4">
        <v>44825</v>
      </c>
      <c r="N1563" s="5">
        <v>0.88190000000000002</v>
      </c>
      <c r="O1563" s="4">
        <v>44956</v>
      </c>
      <c r="P1563" s="1" t="s">
        <v>199</v>
      </c>
      <c r="Q1563" s="1" t="s">
        <v>1992</v>
      </c>
      <c r="R1563" s="1" t="s">
        <v>32</v>
      </c>
      <c r="S1563" s="1" t="s">
        <v>200</v>
      </c>
      <c r="T1563" s="1" t="s">
        <v>201</v>
      </c>
      <c r="U1563" s="6">
        <v>936293.83</v>
      </c>
      <c r="V1563" s="6">
        <v>942049.42</v>
      </c>
      <c r="W1563" s="6">
        <v>0</v>
      </c>
      <c r="X1563" s="6">
        <v>942049.42</v>
      </c>
      <c r="Y1563" s="6">
        <v>0</v>
      </c>
      <c r="Z1563" s="7">
        <v>45169</v>
      </c>
      <c r="AA15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63" s="35" t="str">
        <f>IFERROR(
                    _xlfn.XLOOKUP(Tabela1[[#This Row],[ID]],'Base_Solicitações MP'!B:B,'Base_Solicitações MP'!R:R),
                    "Não enviada")</f>
        <v>Aguardando Análise FNDE</v>
      </c>
      <c r="AC1563" s="15" t="str">
        <f>_xlfn.CONCAT(Tabela1[[#This Row],[Município]],"/",Tabela1[[#This Row],[UF]])</f>
        <v>Jenipapo dos Vieiras/MA</v>
      </c>
    </row>
    <row r="1564" spans="1:29" x14ac:dyDescent="0.25">
      <c r="A1564" s="14" t="s">
        <v>705</v>
      </c>
      <c r="B1564" s="2" t="s">
        <v>7294</v>
      </c>
      <c r="C1564" s="2" t="s">
        <v>12499</v>
      </c>
      <c r="D1564" s="3" t="s">
        <v>2875</v>
      </c>
      <c r="E1564" s="1">
        <v>17467</v>
      </c>
      <c r="F1564" s="1">
        <v>2014</v>
      </c>
      <c r="G1564" s="1">
        <v>1</v>
      </c>
      <c r="H1564" s="1" t="s">
        <v>2876</v>
      </c>
      <c r="I1564" s="1" t="s">
        <v>44</v>
      </c>
      <c r="J1564" s="1" t="s">
        <v>29</v>
      </c>
      <c r="K1564" s="1" t="str">
        <f>IF(Tabela1[[#This Row],[Situação da Obra]]="Inacabada - PC Técnica Concluída","Inacabada",Tabela1[[#This Row],[Situação da Obra]])</f>
        <v>Inacabada</v>
      </c>
      <c r="L1564" s="1" t="s">
        <v>204</v>
      </c>
      <c r="M1564" s="4">
        <v>45034</v>
      </c>
      <c r="N1564" s="5">
        <v>0.50039999999999996</v>
      </c>
      <c r="O1564" s="4">
        <v>43794</v>
      </c>
      <c r="P1564" s="1" t="s">
        <v>199</v>
      </c>
      <c r="Q1564" s="1" t="s">
        <v>1992</v>
      </c>
      <c r="R1564" s="1" t="s">
        <v>32</v>
      </c>
      <c r="S1564" s="1" t="s">
        <v>200</v>
      </c>
      <c r="T1564" s="1" t="s">
        <v>201</v>
      </c>
      <c r="U1564" s="6">
        <v>940391.6</v>
      </c>
      <c r="V1564" s="6">
        <v>942542.96</v>
      </c>
      <c r="W1564" s="6">
        <v>0</v>
      </c>
      <c r="X1564" s="6">
        <v>942542.96</v>
      </c>
      <c r="Y1564" s="6">
        <v>0</v>
      </c>
      <c r="Z1564" s="7">
        <v>43727</v>
      </c>
      <c r="AA15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64" s="35" t="str">
        <f>IFERROR(
                    _xlfn.XLOOKUP(Tabela1[[#This Row],[ID]],'Base_Solicitações MP'!B:B,'Base_Solicitações MP'!R:R),
                    "Não enviada")</f>
        <v>Diligência</v>
      </c>
      <c r="AC1564" s="15" t="str">
        <f>_xlfn.CONCAT(Tabela1[[#This Row],[Município]],"/",Tabela1[[#This Row],[UF]])</f>
        <v>Sucupira do Riachão/MA</v>
      </c>
    </row>
    <row r="1565" spans="1:29" x14ac:dyDescent="0.25">
      <c r="A1565" s="14" t="s">
        <v>705</v>
      </c>
      <c r="B1565" s="2" t="s">
        <v>9612</v>
      </c>
      <c r="C1565" s="2" t="s">
        <v>12500</v>
      </c>
      <c r="D1565" s="3" t="s">
        <v>2877</v>
      </c>
      <c r="E1565" s="1">
        <v>43521</v>
      </c>
      <c r="F1565" s="1">
        <v>2014</v>
      </c>
      <c r="G1565" s="1">
        <v>2</v>
      </c>
      <c r="H1565" s="1" t="s">
        <v>1694</v>
      </c>
      <c r="I1565" s="1" t="s">
        <v>212</v>
      </c>
      <c r="J1565" s="1" t="s">
        <v>40</v>
      </c>
      <c r="K1565" s="1" t="str">
        <f>IF(Tabela1[[#This Row],[Situação da Obra]]="Inacabada - PC Técnica Concluída","Inacabada",Tabela1[[#This Row],[Situação da Obra]])</f>
        <v>Inacabada</v>
      </c>
      <c r="L1565" s="1" t="s">
        <v>204</v>
      </c>
      <c r="M1565" s="4">
        <v>45005</v>
      </c>
      <c r="N1565" s="5">
        <v>0.47320000000000001</v>
      </c>
      <c r="O1565" s="4">
        <v>44497</v>
      </c>
      <c r="P1565" s="1" t="s">
        <v>199</v>
      </c>
      <c r="Q1565" s="1" t="s">
        <v>1992</v>
      </c>
      <c r="R1565" s="1" t="s">
        <v>32</v>
      </c>
      <c r="S1565" s="1" t="s">
        <v>205</v>
      </c>
      <c r="T1565" s="1" t="s">
        <v>201</v>
      </c>
      <c r="U1565" s="6">
        <v>1000815.1</v>
      </c>
      <c r="V1565" s="6">
        <v>1021816.48</v>
      </c>
      <c r="W1565" s="6">
        <v>0</v>
      </c>
      <c r="X1565" s="6">
        <v>1021816.48</v>
      </c>
      <c r="Y1565" s="6">
        <v>27794.17</v>
      </c>
      <c r="Z1565" s="7">
        <v>44980</v>
      </c>
      <c r="AA15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65" s="35" t="str">
        <f>IFERROR(
                    _xlfn.XLOOKUP(Tabela1[[#This Row],[ID]],'Base_Solicitações MP'!B:B,'Base_Solicitações MP'!R:R),
                    "Não enviada")</f>
        <v>Diligência</v>
      </c>
      <c r="AC1565" s="15" t="str">
        <f>_xlfn.CONCAT(Tabela1[[#This Row],[Município]],"/",Tabela1[[#This Row],[UF]])</f>
        <v>Autazes/AM</v>
      </c>
    </row>
    <row r="1566" spans="1:29" x14ac:dyDescent="0.25">
      <c r="A1566" s="14" t="s">
        <v>705</v>
      </c>
      <c r="B1566" s="2" t="s">
        <v>9613</v>
      </c>
      <c r="C1566" s="2" t="s">
        <v>12501</v>
      </c>
      <c r="D1566" s="3" t="s">
        <v>2877</v>
      </c>
      <c r="E1566" s="1">
        <v>43521</v>
      </c>
      <c r="F1566" s="1">
        <v>2014</v>
      </c>
      <c r="G1566" s="1">
        <v>2</v>
      </c>
      <c r="H1566" s="1" t="s">
        <v>1694</v>
      </c>
      <c r="I1566" s="1" t="s">
        <v>212</v>
      </c>
      <c r="J1566" s="1" t="s">
        <v>40</v>
      </c>
      <c r="K1566" s="1" t="str">
        <f>IF(Tabela1[[#This Row],[Situação da Obra]]="Inacabada - PC Técnica Concluída","Inacabada",Tabela1[[#This Row],[Situação da Obra]])</f>
        <v>Inacabada</v>
      </c>
      <c r="L1566" s="1" t="s">
        <v>204</v>
      </c>
      <c r="M1566" s="4">
        <v>45005</v>
      </c>
      <c r="N1566" s="5">
        <v>0.38729999999999998</v>
      </c>
      <c r="O1566" s="4">
        <v>44497</v>
      </c>
      <c r="P1566" s="1" t="s">
        <v>199</v>
      </c>
      <c r="Q1566" s="1" t="s">
        <v>1992</v>
      </c>
      <c r="R1566" s="1" t="s">
        <v>32</v>
      </c>
      <c r="S1566" s="1" t="s">
        <v>205</v>
      </c>
      <c r="T1566" s="1" t="s">
        <v>201</v>
      </c>
      <c r="U1566" s="6">
        <v>758382.41</v>
      </c>
      <c r="V1566" s="6">
        <v>1021816.48</v>
      </c>
      <c r="W1566" s="6">
        <v>0</v>
      </c>
      <c r="X1566" s="6">
        <v>1021816.48</v>
      </c>
      <c r="Y1566" s="6">
        <v>27794.17</v>
      </c>
      <c r="Z1566" s="7">
        <v>44980</v>
      </c>
      <c r="AA15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66" s="35" t="str">
        <f>IFERROR(
                    _xlfn.XLOOKUP(Tabela1[[#This Row],[ID]],'Base_Solicitações MP'!B:B,'Base_Solicitações MP'!R:R),
                    "Não enviada")</f>
        <v>Diligência</v>
      </c>
      <c r="AC1566" s="15" t="str">
        <f>_xlfn.CONCAT(Tabela1[[#This Row],[Município]],"/",Tabela1[[#This Row],[UF]])</f>
        <v>Autazes/AM</v>
      </c>
    </row>
    <row r="1567" spans="1:29" x14ac:dyDescent="0.25">
      <c r="A1567" s="14" t="s">
        <v>705</v>
      </c>
      <c r="B1567" s="2" t="s">
        <v>9614</v>
      </c>
      <c r="C1567" s="2" t="s">
        <v>12502</v>
      </c>
      <c r="D1567" s="3" t="s">
        <v>2878</v>
      </c>
      <c r="E1567" s="1">
        <v>17552</v>
      </c>
      <c r="F1567" s="1">
        <v>2014</v>
      </c>
      <c r="G1567" s="1">
        <v>2</v>
      </c>
      <c r="H1567" s="1" t="s">
        <v>1543</v>
      </c>
      <c r="I1567" s="1" t="s">
        <v>184</v>
      </c>
      <c r="J1567" s="1" t="s">
        <v>56</v>
      </c>
      <c r="K1567" s="1" t="str">
        <f>IF(Tabela1[[#This Row],[Situação da Obra]]="Inacabada - PC Técnica Concluída","Inacabada",Tabela1[[#This Row],[Situação da Obra]])</f>
        <v>Paralisada</v>
      </c>
      <c r="L1567" s="1" t="s">
        <v>204</v>
      </c>
      <c r="M1567" s="4">
        <v>45051</v>
      </c>
      <c r="N1567" s="5">
        <v>0.25319999999999998</v>
      </c>
      <c r="O1567" s="4">
        <v>45054</v>
      </c>
      <c r="P1567" s="1" t="s">
        <v>199</v>
      </c>
      <c r="Q1567" s="1" t="s">
        <v>1992</v>
      </c>
      <c r="R1567" s="1" t="s">
        <v>32</v>
      </c>
      <c r="S1567" s="1" t="s">
        <v>205</v>
      </c>
      <c r="T1567" s="1" t="s">
        <v>201</v>
      </c>
      <c r="U1567" s="6">
        <v>1020427.15</v>
      </c>
      <c r="V1567" s="6">
        <v>1021947.6</v>
      </c>
      <c r="W1567" s="6">
        <v>0</v>
      </c>
      <c r="X1567" s="6">
        <v>1021947.6</v>
      </c>
      <c r="Y1567" s="6">
        <v>40709.21</v>
      </c>
      <c r="Z1567" s="7">
        <v>45126</v>
      </c>
      <c r="AA15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67" s="35" t="str">
        <f>IFERROR(
                    _xlfn.XLOOKUP(Tabela1[[#This Row],[ID]],'Base_Solicitações MP'!B:B,'Base_Solicitações MP'!R:R),
                    "Não enviada")</f>
        <v>Em Cadastramento</v>
      </c>
      <c r="AC1567" s="15" t="str">
        <f>_xlfn.CONCAT(Tabela1[[#This Row],[Município]],"/",Tabela1[[#This Row],[UF]])</f>
        <v>Tracuateua/PA</v>
      </c>
    </row>
    <row r="1568" spans="1:29" x14ac:dyDescent="0.25">
      <c r="A1568" s="14" t="s">
        <v>705</v>
      </c>
      <c r="B1568" s="2" t="s">
        <v>7829</v>
      </c>
      <c r="C1568" s="2" t="s">
        <v>12503</v>
      </c>
      <c r="D1568" s="3" t="s">
        <v>2879</v>
      </c>
      <c r="E1568" s="1">
        <v>17556</v>
      </c>
      <c r="F1568" s="1">
        <v>2014</v>
      </c>
      <c r="G1568" s="1">
        <v>1</v>
      </c>
      <c r="H1568" s="1" t="s">
        <v>2880</v>
      </c>
      <c r="I1568" s="1" t="s">
        <v>52</v>
      </c>
      <c r="J1568" s="1" t="s">
        <v>29</v>
      </c>
      <c r="K1568" s="1" t="str">
        <f>IF(Tabela1[[#This Row],[Situação da Obra]]="Inacabada - PC Técnica Concluída","Inacabada",Tabela1[[#This Row],[Situação da Obra]])</f>
        <v>Inacabada</v>
      </c>
      <c r="L1568" s="1" t="s">
        <v>204</v>
      </c>
      <c r="M1568" s="4">
        <v>44915</v>
      </c>
      <c r="N1568" s="5">
        <v>0.85160000000000002</v>
      </c>
      <c r="O1568" s="4">
        <v>43188</v>
      </c>
      <c r="P1568" s="1" t="s">
        <v>199</v>
      </c>
      <c r="Q1568" s="1" t="s">
        <v>1992</v>
      </c>
      <c r="R1568" s="1" t="s">
        <v>32</v>
      </c>
      <c r="S1568" s="1" t="s">
        <v>205</v>
      </c>
      <c r="T1568" s="1" t="s">
        <v>201</v>
      </c>
      <c r="U1568" s="6">
        <v>1009897.91</v>
      </c>
      <c r="V1568" s="6">
        <v>1014429.59</v>
      </c>
      <c r="W1568" s="6">
        <v>0</v>
      </c>
      <c r="X1568" s="6">
        <v>1014429.59</v>
      </c>
      <c r="Y1568" s="6">
        <v>0</v>
      </c>
      <c r="Z1568" s="7">
        <v>43410</v>
      </c>
      <c r="AA15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68" s="35" t="str">
        <f>IFERROR(
                    _xlfn.XLOOKUP(Tabela1[[#This Row],[ID]],'Base_Solicitações MP'!B:B,'Base_Solicitações MP'!R:R),
                    "Não enviada")</f>
        <v>Diligência</v>
      </c>
      <c r="AC1568" s="15" t="str">
        <f>_xlfn.CONCAT(Tabela1[[#This Row],[Município]],"/",Tabela1[[#This Row],[UF]])</f>
        <v>Gado Bravo/PB</v>
      </c>
    </row>
    <row r="1569" spans="1:29" x14ac:dyDescent="0.25">
      <c r="A1569" s="14" t="s">
        <v>705</v>
      </c>
      <c r="B1569" s="2" t="s">
        <v>9615</v>
      </c>
      <c r="C1569" s="2" t="s">
        <v>12504</v>
      </c>
      <c r="D1569" s="3" t="s">
        <v>2881</v>
      </c>
      <c r="E1569" s="1" t="s">
        <v>2882</v>
      </c>
      <c r="F1569" s="1">
        <v>2014</v>
      </c>
      <c r="G1569" s="1">
        <v>2</v>
      </c>
      <c r="H1569" s="1" t="s">
        <v>2883</v>
      </c>
      <c r="I1569" s="1" t="s">
        <v>82</v>
      </c>
      <c r="J1569" s="1" t="s">
        <v>29</v>
      </c>
      <c r="K1569" s="1" t="str">
        <f>IF(Tabela1[[#This Row],[Situação da Obra]]="Inacabada - PC Técnica Concluída","Inacabada",Tabela1[[#This Row],[Situação da Obra]])</f>
        <v>Inacabada</v>
      </c>
      <c r="L1569" s="1" t="s">
        <v>204</v>
      </c>
      <c r="M1569" s="4">
        <v>44915</v>
      </c>
      <c r="N1569" s="5">
        <v>0.61260000000000003</v>
      </c>
      <c r="O1569" s="4">
        <v>42662</v>
      </c>
      <c r="P1569" s="1" t="s">
        <v>199</v>
      </c>
      <c r="Q1569" s="1" t="s">
        <v>1992</v>
      </c>
      <c r="R1569" s="1" t="s">
        <v>32</v>
      </c>
      <c r="S1569" s="1" t="s">
        <v>200</v>
      </c>
      <c r="T1569" s="1" t="s">
        <v>201</v>
      </c>
      <c r="U1569" s="6">
        <v>867384.95</v>
      </c>
      <c r="V1569" s="6">
        <v>872172.44</v>
      </c>
      <c r="W1569" s="6">
        <v>0</v>
      </c>
      <c r="X1569" s="6">
        <v>872172.44</v>
      </c>
      <c r="Y1569" s="6">
        <v>0</v>
      </c>
      <c r="Z1569" s="7">
        <v>44984</v>
      </c>
      <c r="AA15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69" s="35" t="str">
        <f>IFERROR(
                    _xlfn.XLOOKUP(Tabela1[[#This Row],[ID]],'Base_Solicitações MP'!B:B,'Base_Solicitações MP'!R:R),
                    "Não enviada")</f>
        <v>Diligência</v>
      </c>
      <c r="AC1569" s="15" t="str">
        <f>_xlfn.CONCAT(Tabela1[[#This Row],[Município]],"/",Tabela1[[#This Row],[UF]])</f>
        <v>Coronel João Sá/BA</v>
      </c>
    </row>
    <row r="1570" spans="1:29" x14ac:dyDescent="0.25">
      <c r="A1570" s="14" t="s">
        <v>705</v>
      </c>
      <c r="B1570" s="2" t="s">
        <v>9616</v>
      </c>
      <c r="C1570" s="2" t="s">
        <v>12505</v>
      </c>
      <c r="D1570" s="3" t="s">
        <v>2881</v>
      </c>
      <c r="E1570" s="1" t="s">
        <v>2882</v>
      </c>
      <c r="F1570" s="1">
        <v>2014</v>
      </c>
      <c r="G1570" s="1">
        <v>2</v>
      </c>
      <c r="H1570" s="1" t="s">
        <v>2883</v>
      </c>
      <c r="I1570" s="1" t="s">
        <v>82</v>
      </c>
      <c r="J1570" s="1" t="s">
        <v>29</v>
      </c>
      <c r="K1570" s="1" t="str">
        <f>IF(Tabela1[[#This Row],[Situação da Obra]]="Inacabada - PC Técnica Concluída","Inacabada",Tabela1[[#This Row],[Situação da Obra]])</f>
        <v>Inacabada</v>
      </c>
      <c r="L1570" s="1" t="s">
        <v>204</v>
      </c>
      <c r="M1570" s="4">
        <v>44915</v>
      </c>
      <c r="N1570" s="5">
        <v>0.63149999999999995</v>
      </c>
      <c r="O1570" s="4">
        <v>42662</v>
      </c>
      <c r="P1570" s="1" t="s">
        <v>199</v>
      </c>
      <c r="Q1570" s="1" t="s">
        <v>1992</v>
      </c>
      <c r="R1570" s="1" t="s">
        <v>32</v>
      </c>
      <c r="S1570" s="1" t="s">
        <v>205</v>
      </c>
      <c r="T1570" s="1" t="s">
        <v>201</v>
      </c>
      <c r="U1570" s="6">
        <v>1151944.8400000001</v>
      </c>
      <c r="V1570" s="6">
        <v>1022226.12</v>
      </c>
      <c r="W1570" s="6">
        <v>0</v>
      </c>
      <c r="X1570" s="6">
        <v>1022226.12</v>
      </c>
      <c r="Y1570" s="6">
        <v>0</v>
      </c>
      <c r="Z1570" s="7">
        <v>44984</v>
      </c>
      <c r="AA15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70" s="35" t="str">
        <f>IFERROR(
                    _xlfn.XLOOKUP(Tabela1[[#This Row],[ID]],'Base_Solicitações MP'!B:B,'Base_Solicitações MP'!R:R),
                    "Não enviada")</f>
        <v>Diligência</v>
      </c>
      <c r="AC1570" s="15" t="str">
        <f>_xlfn.CONCAT(Tabela1[[#This Row],[Município]],"/",Tabela1[[#This Row],[UF]])</f>
        <v>Coronel João Sá/BA</v>
      </c>
    </row>
    <row r="1571" spans="1:29" x14ac:dyDescent="0.25">
      <c r="A1571" s="14" t="s">
        <v>705</v>
      </c>
      <c r="B1571" s="2" t="s">
        <v>9617</v>
      </c>
      <c r="C1571" s="2" t="s">
        <v>12506</v>
      </c>
      <c r="D1571" s="3" t="s">
        <v>2884</v>
      </c>
      <c r="E1571" s="1">
        <v>17397</v>
      </c>
      <c r="F1571" s="1">
        <v>2014</v>
      </c>
      <c r="G1571" s="1">
        <v>3</v>
      </c>
      <c r="H1571" s="1" t="s">
        <v>2885</v>
      </c>
      <c r="I1571" s="1" t="s">
        <v>44</v>
      </c>
      <c r="J1571" s="1" t="s">
        <v>56</v>
      </c>
      <c r="K1571" s="1" t="str">
        <f>IF(Tabela1[[#This Row],[Situação da Obra]]="Inacabada - PC Técnica Concluída","Inacabada",Tabela1[[#This Row],[Situação da Obra]])</f>
        <v>Paralisada</v>
      </c>
      <c r="L1571" s="1" t="s">
        <v>204</v>
      </c>
      <c r="M1571" s="4">
        <v>44544</v>
      </c>
      <c r="N1571" s="5">
        <v>0.27579999999999999</v>
      </c>
      <c r="O1571" s="4">
        <v>44945</v>
      </c>
      <c r="P1571" s="1" t="s">
        <v>199</v>
      </c>
      <c r="Q1571" s="1" t="s">
        <v>1992</v>
      </c>
      <c r="R1571" s="1" t="s">
        <v>32</v>
      </c>
      <c r="S1571" s="1" t="s">
        <v>200</v>
      </c>
      <c r="T1571" s="1" t="s">
        <v>201</v>
      </c>
      <c r="U1571" s="6">
        <v>940990.5</v>
      </c>
      <c r="V1571" s="6">
        <v>941982.24</v>
      </c>
      <c r="W1571" s="6">
        <v>0</v>
      </c>
      <c r="X1571" s="6">
        <v>941982.24</v>
      </c>
      <c r="Y1571" s="6">
        <v>228404.06</v>
      </c>
      <c r="Z1571" s="7">
        <v>45350</v>
      </c>
      <c r="AA15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71" s="35" t="str">
        <f>IFERROR(
                    _xlfn.XLOOKUP(Tabela1[[#This Row],[ID]],'Base_Solicitações MP'!B:B,'Base_Solicitações MP'!R:R),
                    "Não enviada")</f>
        <v>Diligência</v>
      </c>
      <c r="AC1571" s="15" t="str">
        <f>_xlfn.CONCAT(Tabela1[[#This Row],[Município]],"/",Tabela1[[#This Row],[UF]])</f>
        <v>Lago do Junco/MA</v>
      </c>
    </row>
    <row r="1572" spans="1:29" x14ac:dyDescent="0.25">
      <c r="A1572" s="14" t="s">
        <v>705</v>
      </c>
      <c r="B1572" s="2" t="s">
        <v>9618</v>
      </c>
      <c r="C1572" s="2" t="s">
        <v>12507</v>
      </c>
      <c r="D1572" s="3" t="s">
        <v>2886</v>
      </c>
      <c r="E1572" s="1">
        <v>17569</v>
      </c>
      <c r="F1572" s="1">
        <v>2014</v>
      </c>
      <c r="G1572" s="1">
        <v>1</v>
      </c>
      <c r="H1572" s="1" t="s">
        <v>2887</v>
      </c>
      <c r="I1572" s="1" t="s">
        <v>160</v>
      </c>
      <c r="J1572" s="1" t="s">
        <v>40</v>
      </c>
      <c r="K1572" s="1" t="str">
        <f>IF(Tabela1[[#This Row],[Situação da Obra]]="Inacabada - PC Técnica Concluída","Inacabada",Tabela1[[#This Row],[Situação da Obra]])</f>
        <v>Inacabada</v>
      </c>
      <c r="L1572" s="1" t="s">
        <v>204</v>
      </c>
      <c r="M1572" s="4">
        <v>43516</v>
      </c>
      <c r="N1572" s="5">
        <v>0.43209999999999998</v>
      </c>
      <c r="O1572" s="4">
        <v>42695</v>
      </c>
      <c r="P1572" s="1" t="s">
        <v>199</v>
      </c>
      <c r="Q1572" s="1" t="s">
        <v>1992</v>
      </c>
      <c r="R1572" s="1" t="s">
        <v>32</v>
      </c>
      <c r="S1572" s="1" t="s">
        <v>205</v>
      </c>
      <c r="T1572" s="1" t="s">
        <v>201</v>
      </c>
      <c r="U1572" s="6">
        <v>986743.35</v>
      </c>
      <c r="V1572" s="6">
        <v>1018093.15</v>
      </c>
      <c r="W1572" s="6">
        <v>0</v>
      </c>
      <c r="X1572" s="6">
        <v>1018093.15</v>
      </c>
      <c r="Y1572" s="6">
        <v>3698.76</v>
      </c>
      <c r="Z1572" s="7">
        <v>43464</v>
      </c>
      <c r="AA15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72" s="35" t="str">
        <f>IFERROR(
                    _xlfn.XLOOKUP(Tabela1[[#This Row],[ID]],'Base_Solicitações MP'!B:B,'Base_Solicitações MP'!R:R),
                    "Não enviada")</f>
        <v>Diligência</v>
      </c>
      <c r="AC1572" s="15" t="str">
        <f>_xlfn.CONCAT(Tabela1[[#This Row],[Município]],"/",Tabela1[[#This Row],[UF]])</f>
        <v>Itaquitinga/PE</v>
      </c>
    </row>
    <row r="1573" spans="1:29" x14ac:dyDescent="0.25">
      <c r="A1573" s="14" t="s">
        <v>705</v>
      </c>
      <c r="B1573" s="2" t="s">
        <v>9619</v>
      </c>
      <c r="C1573" s="2" t="s">
        <v>12508</v>
      </c>
      <c r="D1573" s="3" t="s">
        <v>2888</v>
      </c>
      <c r="E1573" s="1">
        <v>17426</v>
      </c>
      <c r="F1573" s="1">
        <v>2014</v>
      </c>
      <c r="G1573" s="1">
        <v>1</v>
      </c>
      <c r="H1573" s="1" t="s">
        <v>2889</v>
      </c>
      <c r="I1573" s="1" t="s">
        <v>44</v>
      </c>
      <c r="J1573" s="1" t="s">
        <v>56</v>
      </c>
      <c r="K1573" s="1" t="str">
        <f>IF(Tabela1[[#This Row],[Situação da Obra]]="Inacabada - PC Técnica Concluída","Inacabada",Tabela1[[#This Row],[Situação da Obra]])</f>
        <v>Paralisada</v>
      </c>
      <c r="L1573" s="1" t="s">
        <v>204</v>
      </c>
      <c r="M1573" s="4">
        <v>44605</v>
      </c>
      <c r="N1573" s="5">
        <v>0.91159999999999997</v>
      </c>
      <c r="O1573" s="4">
        <v>44879</v>
      </c>
      <c r="P1573" s="1" t="s">
        <v>199</v>
      </c>
      <c r="Q1573" s="1" t="s">
        <v>1992</v>
      </c>
      <c r="R1573" s="1" t="s">
        <v>32</v>
      </c>
      <c r="S1573" s="1" t="s">
        <v>200</v>
      </c>
      <c r="T1573" s="1" t="s">
        <v>201</v>
      </c>
      <c r="U1573" s="6">
        <v>228462.78</v>
      </c>
      <c r="V1573" s="6">
        <v>913786.16</v>
      </c>
      <c r="W1573" s="6">
        <v>0</v>
      </c>
      <c r="X1573" s="6">
        <v>913786.16</v>
      </c>
      <c r="Y1573" s="6">
        <v>698.42</v>
      </c>
      <c r="Z1573" s="7">
        <v>45157</v>
      </c>
      <c r="AA15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73" s="35" t="str">
        <f>IFERROR(
                    _xlfn.XLOOKUP(Tabela1[[#This Row],[ID]],'Base_Solicitações MP'!B:B,'Base_Solicitações MP'!R:R),
                    "Não enviada")</f>
        <v>Diligência</v>
      </c>
      <c r="AC1573" s="15" t="str">
        <f>_xlfn.CONCAT(Tabela1[[#This Row],[Município]],"/",Tabela1[[#This Row],[UF]])</f>
        <v>Mirinzal/MA</v>
      </c>
    </row>
    <row r="1574" spans="1:29" x14ac:dyDescent="0.25">
      <c r="A1574" s="14" t="s">
        <v>705</v>
      </c>
      <c r="B1574" s="2" t="s">
        <v>9620</v>
      </c>
      <c r="C1574" s="2" t="s">
        <v>12509</v>
      </c>
      <c r="D1574" s="3" t="s">
        <v>2890</v>
      </c>
      <c r="E1574" s="1">
        <v>17428</v>
      </c>
      <c r="F1574" s="1">
        <v>2014</v>
      </c>
      <c r="G1574" s="1">
        <v>1</v>
      </c>
      <c r="H1574" s="1" t="s">
        <v>732</v>
      </c>
      <c r="I1574" s="1" t="s">
        <v>44</v>
      </c>
      <c r="J1574" s="1" t="s">
        <v>40</v>
      </c>
      <c r="K1574" s="1" t="str">
        <f>IF(Tabela1[[#This Row],[Situação da Obra]]="Inacabada - PC Técnica Concluída","Inacabada",Tabela1[[#This Row],[Situação da Obra]])</f>
        <v>Inacabada</v>
      </c>
      <c r="L1574" s="1" t="s">
        <v>204</v>
      </c>
      <c r="M1574" s="4">
        <v>43516</v>
      </c>
      <c r="N1574" s="5">
        <v>0.5</v>
      </c>
      <c r="O1574" s="4">
        <v>43361</v>
      </c>
      <c r="P1574" s="1" t="s">
        <v>199</v>
      </c>
      <c r="Q1574" s="1" t="s">
        <v>1992</v>
      </c>
      <c r="R1574" s="1" t="s">
        <v>32</v>
      </c>
      <c r="S1574" s="1" t="s">
        <v>2035</v>
      </c>
      <c r="T1574" s="1" t="s">
        <v>201</v>
      </c>
      <c r="U1574" s="6">
        <v>130541.92</v>
      </c>
      <c r="V1574" s="6">
        <v>133032.94</v>
      </c>
      <c r="W1574" s="6">
        <v>0</v>
      </c>
      <c r="X1574" s="6">
        <v>133032.94</v>
      </c>
      <c r="Y1574" s="6">
        <v>4559.78</v>
      </c>
      <c r="Z1574" s="7">
        <v>43465</v>
      </c>
      <c r="AA15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74" s="35" t="str">
        <f>IFERROR(
                    _xlfn.XLOOKUP(Tabela1[[#This Row],[ID]],'Base_Solicitações MP'!B:B,'Base_Solicitações MP'!R:R),
                    "Não enviada")</f>
        <v>Diligência</v>
      </c>
      <c r="AC1574" s="15" t="str">
        <f>_xlfn.CONCAT(Tabela1[[#This Row],[Município]],"/",Tabela1[[#This Row],[UF]])</f>
        <v>Montes Altos/MA</v>
      </c>
    </row>
    <row r="1575" spans="1:29" x14ac:dyDescent="0.25">
      <c r="A1575" s="14" t="s">
        <v>705</v>
      </c>
      <c r="B1575" s="2" t="s">
        <v>9621</v>
      </c>
      <c r="C1575" s="2" t="s">
        <v>12510</v>
      </c>
      <c r="D1575" s="3" t="s">
        <v>2891</v>
      </c>
      <c r="E1575" s="1">
        <v>16893</v>
      </c>
      <c r="F1575" s="1">
        <v>2014</v>
      </c>
      <c r="G1575" s="1">
        <v>1</v>
      </c>
      <c r="H1575" s="1" t="s">
        <v>780</v>
      </c>
      <c r="I1575" s="1" t="s">
        <v>82</v>
      </c>
      <c r="J1575" s="1" t="s">
        <v>40</v>
      </c>
      <c r="K1575" s="1" t="str">
        <f>IF(Tabela1[[#This Row],[Situação da Obra]]="Inacabada - PC Técnica Concluída","Inacabada",Tabela1[[#This Row],[Situação da Obra]])</f>
        <v>Inacabada</v>
      </c>
      <c r="L1575" s="1" t="s">
        <v>30</v>
      </c>
      <c r="M1575" s="4">
        <v>43654</v>
      </c>
      <c r="N1575" s="5">
        <v>0.53610000000000002</v>
      </c>
      <c r="O1575" s="4">
        <v>43515</v>
      </c>
      <c r="P1575" s="1" t="s">
        <v>199</v>
      </c>
      <c r="Q1575" s="1" t="s">
        <v>1992</v>
      </c>
      <c r="R1575" s="1" t="s">
        <v>32</v>
      </c>
      <c r="S1575" s="1" t="s">
        <v>205</v>
      </c>
      <c r="T1575" s="1" t="s">
        <v>201</v>
      </c>
      <c r="U1575" s="6">
        <v>1236422.94</v>
      </c>
      <c r="V1575" s="6">
        <v>1021599.66</v>
      </c>
      <c r="W1575" s="6">
        <v>0</v>
      </c>
      <c r="X1575" s="6">
        <v>1021599.66</v>
      </c>
      <c r="Y1575" s="6">
        <v>14183.91</v>
      </c>
      <c r="Z1575" s="7">
        <v>43524</v>
      </c>
      <c r="AA15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75" s="35" t="str">
        <f>IFERROR(
                    _xlfn.XLOOKUP(Tabela1[[#This Row],[ID]],'Base_Solicitações MP'!B:B,'Base_Solicitações MP'!R:R),
                    "Não enviada")</f>
        <v>Não enviada</v>
      </c>
      <c r="AC1575" s="15" t="str">
        <f>_xlfn.CONCAT(Tabela1[[#This Row],[Município]],"/",Tabela1[[#This Row],[UF]])</f>
        <v>Ilhéus/BA</v>
      </c>
    </row>
    <row r="1576" spans="1:29" x14ac:dyDescent="0.25">
      <c r="A1576" s="14" t="s">
        <v>705</v>
      </c>
      <c r="B1576" s="2" t="s">
        <v>9622</v>
      </c>
      <c r="C1576" s="2" t="s">
        <v>12511</v>
      </c>
      <c r="D1576" s="3" t="s">
        <v>2892</v>
      </c>
      <c r="E1576" s="1">
        <v>16900</v>
      </c>
      <c r="F1576" s="1">
        <v>2014</v>
      </c>
      <c r="G1576" s="1">
        <v>1</v>
      </c>
      <c r="H1576" s="1" t="s">
        <v>2893</v>
      </c>
      <c r="I1576" s="1" t="s">
        <v>82</v>
      </c>
      <c r="J1576" s="1" t="s">
        <v>29</v>
      </c>
      <c r="K1576" s="1" t="str">
        <f>IF(Tabela1[[#This Row],[Situação da Obra]]="Inacabada - PC Técnica Concluída","Inacabada",Tabela1[[#This Row],[Situação da Obra]])</f>
        <v>Inacabada</v>
      </c>
      <c r="L1576" s="1" t="s">
        <v>204</v>
      </c>
      <c r="M1576" s="4">
        <v>45020</v>
      </c>
      <c r="N1576" s="5">
        <v>0.48780000000000001</v>
      </c>
      <c r="O1576" s="4">
        <v>42863</v>
      </c>
      <c r="P1576" s="1" t="s">
        <v>199</v>
      </c>
      <c r="Q1576" s="1" t="s">
        <v>1992</v>
      </c>
      <c r="R1576" s="1" t="s">
        <v>32</v>
      </c>
      <c r="S1576" s="1" t="s">
        <v>200</v>
      </c>
      <c r="T1576" s="1" t="s">
        <v>201</v>
      </c>
      <c r="U1576" s="6">
        <v>910749.31</v>
      </c>
      <c r="V1576" s="6">
        <v>939775.21</v>
      </c>
      <c r="W1576" s="6">
        <v>0</v>
      </c>
      <c r="X1576" s="6">
        <v>939775.21</v>
      </c>
      <c r="Y1576" s="6">
        <v>3842.5</v>
      </c>
      <c r="Z1576" s="7">
        <v>43170</v>
      </c>
      <c r="AA15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76" s="35" t="str">
        <f>IFERROR(
                    _xlfn.XLOOKUP(Tabela1[[#This Row],[ID]],'Base_Solicitações MP'!B:B,'Base_Solicitações MP'!R:R),
                    "Não enviada")</f>
        <v>Diligência</v>
      </c>
      <c r="AC1576" s="15" t="str">
        <f>_xlfn.CONCAT(Tabela1[[#This Row],[Município]],"/",Tabela1[[#This Row],[UF]])</f>
        <v>Jeremoabo/BA</v>
      </c>
    </row>
    <row r="1577" spans="1:29" x14ac:dyDescent="0.25">
      <c r="A1577" s="14" t="s">
        <v>705</v>
      </c>
      <c r="B1577" s="2" t="s">
        <v>9623</v>
      </c>
      <c r="C1577" s="2" t="s">
        <v>12512</v>
      </c>
      <c r="D1577" s="3" t="s">
        <v>2894</v>
      </c>
      <c r="E1577" s="1">
        <v>17589</v>
      </c>
      <c r="F1577" s="1">
        <v>2014</v>
      </c>
      <c r="G1577" s="1">
        <v>1</v>
      </c>
      <c r="H1577" s="1" t="s">
        <v>2895</v>
      </c>
      <c r="I1577" s="1" t="s">
        <v>37</v>
      </c>
      <c r="J1577" s="1" t="s">
        <v>29</v>
      </c>
      <c r="K1577" s="1" t="str">
        <f>IF(Tabela1[[#This Row],[Situação da Obra]]="Inacabada - PC Técnica Concluída","Inacabada",Tabela1[[#This Row],[Situação da Obra]])</f>
        <v>Inacabada</v>
      </c>
      <c r="L1577" s="1" t="s">
        <v>204</v>
      </c>
      <c r="M1577" s="4">
        <v>44915</v>
      </c>
      <c r="N1577" s="5">
        <v>0.90039999999999998</v>
      </c>
      <c r="O1577" s="4">
        <v>43236</v>
      </c>
      <c r="P1577" s="1" t="s">
        <v>199</v>
      </c>
      <c r="Q1577" s="1" t="s">
        <v>1992</v>
      </c>
      <c r="R1577" s="1" t="s">
        <v>32</v>
      </c>
      <c r="S1577" s="1" t="s">
        <v>200</v>
      </c>
      <c r="T1577" s="1" t="s">
        <v>201</v>
      </c>
      <c r="U1577" s="6">
        <v>932645.9</v>
      </c>
      <c r="V1577" s="6">
        <v>942646.11</v>
      </c>
      <c r="W1577" s="6">
        <v>0</v>
      </c>
      <c r="X1577" s="6">
        <v>942646.11</v>
      </c>
      <c r="Y1577" s="6">
        <v>21377.42</v>
      </c>
      <c r="Z1577" s="7">
        <v>43241</v>
      </c>
      <c r="AA15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77" s="35" t="str">
        <f>IFERROR(
                    _xlfn.XLOOKUP(Tabela1[[#This Row],[ID]],'Base_Solicitações MP'!B:B,'Base_Solicitações MP'!R:R),
                    "Não enviada")</f>
        <v>Aguardando Análise FNDE</v>
      </c>
      <c r="AC1577" s="15" t="str">
        <f>_xlfn.CONCAT(Tabela1[[#This Row],[Município]],"/",Tabela1[[#This Row],[UF]])</f>
        <v>Jurema/PI</v>
      </c>
    </row>
    <row r="1578" spans="1:29" x14ac:dyDescent="0.25">
      <c r="A1578" s="14" t="s">
        <v>705</v>
      </c>
      <c r="B1578" s="2" t="s">
        <v>9624</v>
      </c>
      <c r="C1578" s="2" t="s">
        <v>12513</v>
      </c>
      <c r="D1578" s="3" t="s">
        <v>2896</v>
      </c>
      <c r="E1578" s="1">
        <v>16901</v>
      </c>
      <c r="F1578" s="1">
        <v>2014</v>
      </c>
      <c r="G1578" s="1">
        <v>1</v>
      </c>
      <c r="H1578" s="1" t="s">
        <v>2897</v>
      </c>
      <c r="I1578" s="1" t="s">
        <v>82</v>
      </c>
      <c r="J1578" s="1" t="s">
        <v>40</v>
      </c>
      <c r="K1578" s="1" t="str">
        <f>IF(Tabela1[[#This Row],[Situação da Obra]]="Inacabada - PC Técnica Concluída","Inacabada",Tabela1[[#This Row],[Situação da Obra]])</f>
        <v>Inacabada</v>
      </c>
      <c r="L1578" s="1" t="s">
        <v>412</v>
      </c>
      <c r="M1578" s="4">
        <v>43655</v>
      </c>
      <c r="N1578" s="5">
        <v>0.19170000000000001</v>
      </c>
      <c r="O1578" s="4"/>
      <c r="P1578" s="1" t="s">
        <v>199</v>
      </c>
      <c r="Q1578" s="1" t="s">
        <v>1992</v>
      </c>
      <c r="R1578" s="1" t="s">
        <v>32</v>
      </c>
      <c r="S1578" s="1" t="s">
        <v>223</v>
      </c>
      <c r="T1578" s="1" t="s">
        <v>201</v>
      </c>
      <c r="U1578" s="6">
        <v>167540.62</v>
      </c>
      <c r="V1578" s="6">
        <v>232269.38</v>
      </c>
      <c r="W1578" s="6">
        <v>0</v>
      </c>
      <c r="X1578" s="6">
        <v>232269.38</v>
      </c>
      <c r="Y1578" s="6">
        <v>0</v>
      </c>
      <c r="Z1578" s="7">
        <v>43614</v>
      </c>
      <c r="AA15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78" s="35" t="str">
        <f>IFERROR(
                    _xlfn.XLOOKUP(Tabela1[[#This Row],[ID]],'Base_Solicitações MP'!B:B,'Base_Solicitações MP'!R:R),
                    "Não enviada")</f>
        <v>Aguardando Análise FNDE</v>
      </c>
      <c r="AC1578" s="15" t="str">
        <f>_xlfn.CONCAT(Tabela1[[#This Row],[Município]],"/",Tabela1[[#This Row],[UF]])</f>
        <v>Malhada/BA</v>
      </c>
    </row>
    <row r="1579" spans="1:29" x14ac:dyDescent="0.25">
      <c r="A1579" s="14" t="s">
        <v>705</v>
      </c>
      <c r="B1579" s="2" t="s">
        <v>9625</v>
      </c>
      <c r="C1579" s="2" t="s">
        <v>12514</v>
      </c>
      <c r="D1579" s="3" t="s">
        <v>2898</v>
      </c>
      <c r="E1579" s="1">
        <v>17481</v>
      </c>
      <c r="F1579" s="1">
        <v>2014</v>
      </c>
      <c r="G1579" s="1">
        <v>1</v>
      </c>
      <c r="H1579" s="1" t="s">
        <v>1418</v>
      </c>
      <c r="I1579" s="1" t="s">
        <v>60</v>
      </c>
      <c r="J1579" s="1" t="s">
        <v>29</v>
      </c>
      <c r="K1579" s="1" t="str">
        <f>IF(Tabela1[[#This Row],[Situação da Obra]]="Inacabada - PC Técnica Concluída","Inacabada",Tabela1[[#This Row],[Situação da Obra]])</f>
        <v>Inacabada</v>
      </c>
      <c r="L1579" s="1" t="s">
        <v>204</v>
      </c>
      <c r="M1579" s="4">
        <v>44915</v>
      </c>
      <c r="N1579" s="5">
        <v>0.98380000000000001</v>
      </c>
      <c r="O1579" s="4">
        <v>44426</v>
      </c>
      <c r="P1579" s="1" t="s">
        <v>199</v>
      </c>
      <c r="Q1579" s="1" t="s">
        <v>1992</v>
      </c>
      <c r="R1579" s="1" t="s">
        <v>32</v>
      </c>
      <c r="S1579" s="1" t="s">
        <v>205</v>
      </c>
      <c r="T1579" s="1" t="s">
        <v>201</v>
      </c>
      <c r="U1579" s="6">
        <v>366011.25</v>
      </c>
      <c r="V1579" s="6">
        <v>997686.06</v>
      </c>
      <c r="W1579" s="6">
        <v>0</v>
      </c>
      <c r="X1579" s="6">
        <v>997686.06</v>
      </c>
      <c r="Y1579" s="6">
        <v>690.96</v>
      </c>
      <c r="Z1579" s="7">
        <v>44406</v>
      </c>
      <c r="AA15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79" s="35" t="str">
        <f>IFERROR(
                    _xlfn.XLOOKUP(Tabela1[[#This Row],[ID]],'Base_Solicitações MP'!B:B,'Base_Solicitações MP'!R:R),
                    "Não enviada")</f>
        <v>Diligência</v>
      </c>
      <c r="AC1579" s="15" t="str">
        <f>_xlfn.CONCAT(Tabela1[[#This Row],[Município]],"/",Tabela1[[#This Row],[UF]])</f>
        <v>Itambacuri/MG</v>
      </c>
    </row>
    <row r="1580" spans="1:29" x14ac:dyDescent="0.25">
      <c r="A1580" s="14" t="s">
        <v>705</v>
      </c>
      <c r="B1580" s="2" t="s">
        <v>6592</v>
      </c>
      <c r="C1580" s="2" t="s">
        <v>12515</v>
      </c>
      <c r="D1580" s="3" t="s">
        <v>2899</v>
      </c>
      <c r="E1580" s="1">
        <v>17596</v>
      </c>
      <c r="F1580" s="1">
        <v>2014</v>
      </c>
      <c r="G1580" s="1">
        <v>1</v>
      </c>
      <c r="H1580" s="1" t="s">
        <v>2900</v>
      </c>
      <c r="I1580" s="1" t="s">
        <v>37</v>
      </c>
      <c r="J1580" s="1" t="s">
        <v>29</v>
      </c>
      <c r="K1580" s="1" t="str">
        <f>IF(Tabela1[[#This Row],[Situação da Obra]]="Inacabada - PC Técnica Concluída","Inacabada",Tabela1[[#This Row],[Situação da Obra]])</f>
        <v>Inacabada</v>
      </c>
      <c r="L1580" s="1" t="s">
        <v>204</v>
      </c>
      <c r="M1580" s="4">
        <v>44915</v>
      </c>
      <c r="N1580" s="5">
        <v>0.39439999999999997</v>
      </c>
      <c r="O1580" s="4">
        <v>43627</v>
      </c>
      <c r="P1580" s="1" t="s">
        <v>199</v>
      </c>
      <c r="Q1580" s="1" t="s">
        <v>1992</v>
      </c>
      <c r="R1580" s="1" t="s">
        <v>32</v>
      </c>
      <c r="S1580" s="1" t="s">
        <v>205</v>
      </c>
      <c r="T1580" s="1" t="s">
        <v>201</v>
      </c>
      <c r="U1580" s="6">
        <v>1021956</v>
      </c>
      <c r="V1580" s="6">
        <v>1021956</v>
      </c>
      <c r="W1580" s="6">
        <v>0</v>
      </c>
      <c r="X1580" s="6">
        <v>1021956</v>
      </c>
      <c r="Y1580" s="6">
        <v>1865.88</v>
      </c>
      <c r="Z1580" s="7">
        <v>43540</v>
      </c>
      <c r="AA15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80" s="35" t="str">
        <f>IFERROR(
                    _xlfn.XLOOKUP(Tabela1[[#This Row],[ID]],'Base_Solicitações MP'!B:B,'Base_Solicitações MP'!R:R),
                    "Não enviada")</f>
        <v>Diligência</v>
      </c>
      <c r="AC1580" s="15" t="str">
        <f>_xlfn.CONCAT(Tabela1[[#This Row],[Município]],"/",Tabela1[[#This Row],[UF]])</f>
        <v>Monsenhor Hipólito/PI</v>
      </c>
    </row>
    <row r="1581" spans="1:29" x14ac:dyDescent="0.25">
      <c r="A1581" s="14" t="s">
        <v>705</v>
      </c>
      <c r="B1581" s="2" t="s">
        <v>9626</v>
      </c>
      <c r="C1581" s="2" t="s">
        <v>12516</v>
      </c>
      <c r="D1581" s="3" t="s">
        <v>2901</v>
      </c>
      <c r="E1581" s="1">
        <v>17490</v>
      </c>
      <c r="F1581" s="1">
        <v>2014</v>
      </c>
      <c r="G1581" s="1">
        <v>1</v>
      </c>
      <c r="H1581" s="1" t="s">
        <v>2902</v>
      </c>
      <c r="I1581" s="1" t="s">
        <v>60</v>
      </c>
      <c r="J1581" s="1" t="s">
        <v>56</v>
      </c>
      <c r="K1581" s="1" t="str">
        <f>IF(Tabela1[[#This Row],[Situação da Obra]]="Inacabada - PC Técnica Concluída","Inacabada",Tabela1[[#This Row],[Situação da Obra]])</f>
        <v>Paralisada</v>
      </c>
      <c r="L1581" s="1" t="s">
        <v>204</v>
      </c>
      <c r="M1581" s="4">
        <v>44931</v>
      </c>
      <c r="N1581" s="5">
        <v>0.69630000000000003</v>
      </c>
      <c r="O1581" s="4">
        <v>44931</v>
      </c>
      <c r="P1581" s="1" t="s">
        <v>199</v>
      </c>
      <c r="Q1581" s="1" t="s">
        <v>1992</v>
      </c>
      <c r="R1581" s="1" t="s">
        <v>32</v>
      </c>
      <c r="S1581" s="1" t="s">
        <v>205</v>
      </c>
      <c r="T1581" s="1" t="s">
        <v>201</v>
      </c>
      <c r="U1581" s="6">
        <v>566448.02</v>
      </c>
      <c r="V1581" s="6">
        <v>989837.93</v>
      </c>
      <c r="W1581" s="6">
        <v>0</v>
      </c>
      <c r="X1581" s="6">
        <v>989837.93</v>
      </c>
      <c r="Y1581" s="6">
        <v>1104.5999999999999</v>
      </c>
      <c r="Z1581" s="7">
        <v>45236</v>
      </c>
      <c r="AA15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81" s="35" t="str">
        <f>IFERROR(
                    _xlfn.XLOOKUP(Tabela1[[#This Row],[ID]],'Base_Solicitações MP'!B:B,'Base_Solicitações MP'!R:R),
                    "Não enviada")</f>
        <v>Diligência</v>
      </c>
      <c r="AC1581" s="15" t="str">
        <f>_xlfn.CONCAT(Tabela1[[#This Row],[Município]],"/",Tabela1[[#This Row],[UF]])</f>
        <v>Patis/MG</v>
      </c>
    </row>
    <row r="1582" spans="1:29" x14ac:dyDescent="0.25">
      <c r="A1582" s="14" t="s">
        <v>705</v>
      </c>
      <c r="B1582" s="2" t="s">
        <v>9627</v>
      </c>
      <c r="C1582" s="2" t="s">
        <v>12517</v>
      </c>
      <c r="D1582" s="3" t="s">
        <v>2903</v>
      </c>
      <c r="E1582" s="1">
        <v>17597</v>
      </c>
      <c r="F1582" s="1">
        <v>2014</v>
      </c>
      <c r="G1582" s="1">
        <v>1</v>
      </c>
      <c r="H1582" s="1" t="s">
        <v>2904</v>
      </c>
      <c r="I1582" s="1" t="s">
        <v>37</v>
      </c>
      <c r="J1582" s="1" t="s">
        <v>40</v>
      </c>
      <c r="K1582" s="1" t="str">
        <f>IF(Tabela1[[#This Row],[Situação da Obra]]="Inacabada - PC Técnica Concluída","Inacabada",Tabela1[[#This Row],[Situação da Obra]])</f>
        <v>Inacabada</v>
      </c>
      <c r="L1582" s="1" t="s">
        <v>204</v>
      </c>
      <c r="M1582" s="4">
        <v>45005</v>
      </c>
      <c r="N1582" s="5">
        <v>0.9607</v>
      </c>
      <c r="O1582" s="4">
        <v>44170</v>
      </c>
      <c r="P1582" s="1" t="s">
        <v>199</v>
      </c>
      <c r="Q1582" s="1" t="s">
        <v>1992</v>
      </c>
      <c r="R1582" s="1" t="s">
        <v>32</v>
      </c>
      <c r="S1582" s="1" t="s">
        <v>205</v>
      </c>
      <c r="T1582" s="1" t="s">
        <v>201</v>
      </c>
      <c r="U1582" s="6">
        <v>489623.24</v>
      </c>
      <c r="V1582" s="6">
        <v>1021956</v>
      </c>
      <c r="W1582" s="6">
        <v>0</v>
      </c>
      <c r="X1582" s="6">
        <v>1021956</v>
      </c>
      <c r="Y1582" s="6">
        <v>72.19</v>
      </c>
      <c r="Z1582" s="7">
        <v>44865</v>
      </c>
      <c r="AA15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82" s="35" t="str">
        <f>IFERROR(
                    _xlfn.XLOOKUP(Tabela1[[#This Row],[ID]],'Base_Solicitações MP'!B:B,'Base_Solicitações MP'!R:R),
                    "Não enviada")</f>
        <v>Não enviada</v>
      </c>
      <c r="AC1582" s="15" t="str">
        <f>_xlfn.CONCAT(Tabela1[[#This Row],[Município]],"/",Tabela1[[#This Row],[UF]])</f>
        <v>Nossa Senhora dos Remédios/PI</v>
      </c>
    </row>
    <row r="1583" spans="1:29" x14ac:dyDescent="0.25">
      <c r="A1583" s="14" t="s">
        <v>705</v>
      </c>
      <c r="B1583" s="2" t="s">
        <v>9628</v>
      </c>
      <c r="C1583" s="2" t="s">
        <v>12518</v>
      </c>
      <c r="D1583" s="3" t="s">
        <v>2905</v>
      </c>
      <c r="E1583" s="1">
        <v>16932</v>
      </c>
      <c r="F1583" s="1">
        <v>2014</v>
      </c>
      <c r="G1583" s="1">
        <v>3</v>
      </c>
      <c r="H1583" s="1" t="s">
        <v>2733</v>
      </c>
      <c r="I1583" s="1" t="s">
        <v>82</v>
      </c>
      <c r="J1583" s="1" t="s">
        <v>29</v>
      </c>
      <c r="K1583" s="1" t="str">
        <f>IF(Tabela1[[#This Row],[Situação da Obra]]="Inacabada - PC Técnica Concluída","Inacabada",Tabela1[[#This Row],[Situação da Obra]])</f>
        <v>Inacabada</v>
      </c>
      <c r="L1583" s="1" t="s">
        <v>204</v>
      </c>
      <c r="M1583" s="4">
        <v>45042</v>
      </c>
      <c r="N1583" s="5">
        <v>0.16520000000000001</v>
      </c>
      <c r="O1583" s="4">
        <v>43510</v>
      </c>
      <c r="P1583" s="1" t="s">
        <v>199</v>
      </c>
      <c r="Q1583" s="1" t="s">
        <v>1992</v>
      </c>
      <c r="R1583" s="1" t="s">
        <v>32</v>
      </c>
      <c r="S1583" s="1" t="s">
        <v>223</v>
      </c>
      <c r="T1583" s="1" t="s">
        <v>201</v>
      </c>
      <c r="U1583" s="6">
        <v>338895.74</v>
      </c>
      <c r="V1583" s="6">
        <v>244090.13</v>
      </c>
      <c r="W1583" s="6">
        <v>0</v>
      </c>
      <c r="X1583" s="6">
        <v>244090.13</v>
      </c>
      <c r="Y1583" s="6">
        <v>16581.919999999998</v>
      </c>
      <c r="Z1583" s="7">
        <v>43443</v>
      </c>
      <c r="AA15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83" s="35" t="str">
        <f>IFERROR(
                    _xlfn.XLOOKUP(Tabela1[[#This Row],[ID]],'Base_Solicitações MP'!B:B,'Base_Solicitações MP'!R:R),
                    "Não enviada")</f>
        <v>Aguardando Análise FNDE</v>
      </c>
      <c r="AC1583" s="15" t="str">
        <f>_xlfn.CONCAT(Tabela1[[#This Row],[Município]],"/",Tabela1[[#This Row],[UF]])</f>
        <v>Pedro Alexandre/BA</v>
      </c>
    </row>
    <row r="1584" spans="1:29" x14ac:dyDescent="0.25">
      <c r="A1584" s="14" t="s">
        <v>705</v>
      </c>
      <c r="B1584" s="2" t="s">
        <v>9629</v>
      </c>
      <c r="C1584" s="2" t="s">
        <v>12519</v>
      </c>
      <c r="D1584" s="3" t="s">
        <v>2905</v>
      </c>
      <c r="E1584" s="1">
        <v>16932</v>
      </c>
      <c r="F1584" s="1">
        <v>2014</v>
      </c>
      <c r="G1584" s="1">
        <v>3</v>
      </c>
      <c r="H1584" s="1" t="s">
        <v>2733</v>
      </c>
      <c r="I1584" s="1" t="s">
        <v>82</v>
      </c>
      <c r="J1584" s="1" t="s">
        <v>40</v>
      </c>
      <c r="K1584" s="1" t="str">
        <f>IF(Tabela1[[#This Row],[Situação da Obra]]="Inacabada - PC Técnica Concluída","Inacabada",Tabela1[[#This Row],[Situação da Obra]])</f>
        <v>Inacabada</v>
      </c>
      <c r="L1584" s="1" t="s">
        <v>204</v>
      </c>
      <c r="M1584" s="4">
        <v>43542</v>
      </c>
      <c r="N1584" s="5">
        <v>0.22009999999999999</v>
      </c>
      <c r="O1584" s="4">
        <v>43510</v>
      </c>
      <c r="P1584" s="1" t="s">
        <v>199</v>
      </c>
      <c r="Q1584" s="1" t="s">
        <v>1992</v>
      </c>
      <c r="R1584" s="1" t="s">
        <v>32</v>
      </c>
      <c r="S1584" s="1" t="s">
        <v>223</v>
      </c>
      <c r="T1584" s="1" t="s">
        <v>201</v>
      </c>
      <c r="U1584" s="6">
        <v>345369.65</v>
      </c>
      <c r="V1584" s="6">
        <v>244090.13</v>
      </c>
      <c r="W1584" s="6">
        <v>0</v>
      </c>
      <c r="X1584" s="6">
        <v>244090.13</v>
      </c>
      <c r="Y1584" s="6">
        <v>16581.919999999998</v>
      </c>
      <c r="Z1584" s="7">
        <v>43443</v>
      </c>
      <c r="AA15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84" s="35" t="str">
        <f>IFERROR(
                    _xlfn.XLOOKUP(Tabela1[[#This Row],[ID]],'Base_Solicitações MP'!B:B,'Base_Solicitações MP'!R:R),
                    "Não enviada")</f>
        <v>Aguardando Análise FNDE</v>
      </c>
      <c r="AC1584" s="15" t="str">
        <f>_xlfn.CONCAT(Tabela1[[#This Row],[Município]],"/",Tabela1[[#This Row],[UF]])</f>
        <v>Pedro Alexandre/BA</v>
      </c>
    </row>
    <row r="1585" spans="1:29" x14ac:dyDescent="0.25">
      <c r="A1585" s="14" t="s">
        <v>705</v>
      </c>
      <c r="B1585" s="2" t="s">
        <v>7988</v>
      </c>
      <c r="C1585" s="2" t="s">
        <v>12520</v>
      </c>
      <c r="D1585" s="3" t="s">
        <v>2906</v>
      </c>
      <c r="E1585" s="1">
        <v>20104</v>
      </c>
      <c r="F1585" s="1">
        <v>2014</v>
      </c>
      <c r="G1585" s="1">
        <v>1</v>
      </c>
      <c r="H1585" s="1" t="s">
        <v>2094</v>
      </c>
      <c r="I1585" s="1" t="s">
        <v>47</v>
      </c>
      <c r="J1585" s="1" t="s">
        <v>56</v>
      </c>
      <c r="K1585" s="1" t="str">
        <f>IF(Tabela1[[#This Row],[Situação da Obra]]="Inacabada - PC Técnica Concluída","Inacabada",Tabela1[[#This Row],[Situação da Obra]])</f>
        <v>Paralisada</v>
      </c>
      <c r="L1585" s="1" t="s">
        <v>204</v>
      </c>
      <c r="M1585" s="4">
        <v>43909</v>
      </c>
      <c r="N1585" s="5">
        <v>0.86050000000000004</v>
      </c>
      <c r="O1585" s="4">
        <v>44774</v>
      </c>
      <c r="P1585" s="1" t="s">
        <v>199</v>
      </c>
      <c r="Q1585" s="1" t="s">
        <v>1992</v>
      </c>
      <c r="R1585" s="1" t="s">
        <v>32</v>
      </c>
      <c r="S1585" s="1" t="s">
        <v>2035</v>
      </c>
      <c r="T1585" s="1" t="s">
        <v>201</v>
      </c>
      <c r="U1585" s="6">
        <v>129473.43</v>
      </c>
      <c r="V1585" s="6">
        <v>129841.47</v>
      </c>
      <c r="W1585" s="6">
        <v>0</v>
      </c>
      <c r="X1585" s="6">
        <v>129841.47</v>
      </c>
      <c r="Y1585" s="6">
        <v>0</v>
      </c>
      <c r="Z1585" s="7">
        <v>45230</v>
      </c>
      <c r="AA15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85" s="35" t="str">
        <f>IFERROR(
                    _xlfn.XLOOKUP(Tabela1[[#This Row],[ID]],'Base_Solicitações MP'!B:B,'Base_Solicitações MP'!R:R),
                    "Não enviada")</f>
        <v>Diligência</v>
      </c>
      <c r="AC1585" s="15" t="str">
        <f>_xlfn.CONCAT(Tabela1[[#This Row],[Município]],"/",Tabela1[[#This Row],[UF]])</f>
        <v>Santa Fé do Araguaia/TO</v>
      </c>
    </row>
    <row r="1586" spans="1:29" x14ac:dyDescent="0.25">
      <c r="A1586" s="14" t="s">
        <v>705</v>
      </c>
      <c r="B1586" s="2" t="s">
        <v>9630</v>
      </c>
      <c r="C1586" s="2" t="s">
        <v>12521</v>
      </c>
      <c r="D1586" s="3" t="s">
        <v>2907</v>
      </c>
      <c r="E1586" s="1">
        <v>16985</v>
      </c>
      <c r="F1586" s="1">
        <v>2014</v>
      </c>
      <c r="G1586" s="1">
        <v>1</v>
      </c>
      <c r="H1586" s="1" t="s">
        <v>2908</v>
      </c>
      <c r="I1586" s="1" t="s">
        <v>28</v>
      </c>
      <c r="J1586" s="1" t="s">
        <v>56</v>
      </c>
      <c r="K1586" s="1" t="str">
        <f>IF(Tabela1[[#This Row],[Situação da Obra]]="Inacabada - PC Técnica Concluída","Inacabada",Tabela1[[#This Row],[Situação da Obra]])</f>
        <v>Paralisada</v>
      </c>
      <c r="L1586" s="1" t="s">
        <v>204</v>
      </c>
      <c r="M1586" s="4">
        <v>45009</v>
      </c>
      <c r="N1586" s="5">
        <v>0.47789999999999999</v>
      </c>
      <c r="O1586" s="4">
        <v>45008</v>
      </c>
      <c r="P1586" s="1" t="s">
        <v>199</v>
      </c>
      <c r="Q1586" s="1" t="s">
        <v>1992</v>
      </c>
      <c r="R1586" s="1" t="s">
        <v>32</v>
      </c>
      <c r="S1586" s="1" t="s">
        <v>205</v>
      </c>
      <c r="T1586" s="1" t="s">
        <v>201</v>
      </c>
      <c r="U1586" s="6">
        <v>596372.54</v>
      </c>
      <c r="V1586" s="6">
        <v>1021934.1</v>
      </c>
      <c r="W1586" s="6">
        <v>0</v>
      </c>
      <c r="X1586" s="6">
        <v>1021934.1</v>
      </c>
      <c r="Y1586" s="6">
        <v>39292.199999999997</v>
      </c>
      <c r="Z1586" s="7">
        <v>45351</v>
      </c>
      <c r="AA15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86" s="35" t="str">
        <f>IFERROR(
                    _xlfn.XLOOKUP(Tabela1[[#This Row],[ID]],'Base_Solicitações MP'!B:B,'Base_Solicitações MP'!R:R),
                    "Não enviada")</f>
        <v>Aguardando Análise FNDE</v>
      </c>
      <c r="AC1586" s="15" t="str">
        <f>_xlfn.CONCAT(Tabela1[[#This Row],[Município]],"/",Tabela1[[#This Row],[UF]])</f>
        <v>Palhano/CE</v>
      </c>
    </row>
    <row r="1587" spans="1:29" x14ac:dyDescent="0.25">
      <c r="A1587" s="14" t="s">
        <v>705</v>
      </c>
      <c r="B1587" s="2" t="s">
        <v>9631</v>
      </c>
      <c r="C1587" s="2" t="s">
        <v>6357</v>
      </c>
      <c r="D1587" s="3" t="s">
        <v>2909</v>
      </c>
      <c r="E1587" s="1">
        <v>17567</v>
      </c>
      <c r="F1587" s="1">
        <v>2014</v>
      </c>
      <c r="G1587" s="1">
        <v>1</v>
      </c>
      <c r="H1587" s="1" t="s">
        <v>2910</v>
      </c>
      <c r="I1587" s="1" t="s">
        <v>160</v>
      </c>
      <c r="J1587" s="1" t="s">
        <v>29</v>
      </c>
      <c r="K1587" s="1" t="str">
        <f>IF(Tabela1[[#This Row],[Situação da Obra]]="Inacabada - PC Técnica Concluída","Inacabada",Tabela1[[#This Row],[Situação da Obra]])</f>
        <v>Inacabada</v>
      </c>
      <c r="L1587" s="1" t="s">
        <v>204</v>
      </c>
      <c r="M1587" s="4">
        <v>44915</v>
      </c>
      <c r="N1587" s="5">
        <v>0.54259999999999997</v>
      </c>
      <c r="O1587" s="4">
        <v>43489</v>
      </c>
      <c r="P1587" s="1" t="s">
        <v>199</v>
      </c>
      <c r="Q1587" s="1" t="s">
        <v>1992</v>
      </c>
      <c r="R1587" s="1" t="s">
        <v>32</v>
      </c>
      <c r="S1587" s="1" t="s">
        <v>205</v>
      </c>
      <c r="T1587" s="1" t="s">
        <v>201</v>
      </c>
      <c r="U1587" s="6">
        <v>1019123.41</v>
      </c>
      <c r="V1587" s="6">
        <v>1019123.41</v>
      </c>
      <c r="W1587" s="6">
        <v>0</v>
      </c>
      <c r="X1587" s="6">
        <v>1019123.41</v>
      </c>
      <c r="Y1587" s="6">
        <v>0</v>
      </c>
      <c r="Z1587" s="7">
        <v>43492</v>
      </c>
      <c r="AA15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87" s="35" t="str">
        <f>IFERROR(
                    _xlfn.XLOOKUP(Tabela1[[#This Row],[ID]],'Base_Solicitações MP'!B:B,'Base_Solicitações MP'!R:R),
                    "Não enviada")</f>
        <v>Diligência</v>
      </c>
      <c r="AC1587" s="15" t="str">
        <f>_xlfn.CONCAT(Tabela1[[#This Row],[Município]],"/",Tabela1[[#This Row],[UF]])</f>
        <v>Camocim de São Félix/PE</v>
      </c>
    </row>
    <row r="1588" spans="1:29" x14ac:dyDescent="0.25">
      <c r="A1588" s="14" t="s">
        <v>705</v>
      </c>
      <c r="B1588" s="2" t="s">
        <v>9632</v>
      </c>
      <c r="C1588" s="2" t="s">
        <v>12522</v>
      </c>
      <c r="D1588" s="3" t="s">
        <v>2911</v>
      </c>
      <c r="E1588" s="1">
        <v>17579</v>
      </c>
      <c r="F1588" s="1">
        <v>2014</v>
      </c>
      <c r="G1588" s="1">
        <v>3</v>
      </c>
      <c r="H1588" s="1" t="s">
        <v>2912</v>
      </c>
      <c r="I1588" s="1" t="s">
        <v>37</v>
      </c>
      <c r="J1588" s="1" t="s">
        <v>29</v>
      </c>
      <c r="K1588" s="1" t="str">
        <f>IF(Tabela1[[#This Row],[Situação da Obra]]="Inacabada - PC Técnica Concluída","Inacabada",Tabela1[[#This Row],[Situação da Obra]])</f>
        <v>Inacabada</v>
      </c>
      <c r="L1588" s="1" t="s">
        <v>204</v>
      </c>
      <c r="M1588" s="4">
        <v>45019</v>
      </c>
      <c r="N1588" s="5">
        <v>0.2</v>
      </c>
      <c r="O1588" s="4"/>
      <c r="P1588" s="1" t="s">
        <v>199</v>
      </c>
      <c r="Q1588" s="1" t="s">
        <v>1992</v>
      </c>
      <c r="R1588" s="1" t="s">
        <v>32</v>
      </c>
      <c r="S1588" s="1" t="s">
        <v>223</v>
      </c>
      <c r="T1588" s="1" t="s">
        <v>201</v>
      </c>
      <c r="U1588" s="6" t="s">
        <v>41</v>
      </c>
      <c r="V1588" s="6">
        <v>234630.32</v>
      </c>
      <c r="W1588" s="6">
        <v>0</v>
      </c>
      <c r="X1588" s="6">
        <v>234630.32</v>
      </c>
      <c r="Y1588" s="6" t="s">
        <v>41</v>
      </c>
      <c r="Z1588" s="7">
        <v>44713</v>
      </c>
      <c r="AA15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88" s="35" t="str">
        <f>IFERROR(
                    _xlfn.XLOOKUP(Tabela1[[#This Row],[ID]],'Base_Solicitações MP'!B:B,'Base_Solicitações MP'!R:R),
                    "Não enviada")</f>
        <v>Diligência</v>
      </c>
      <c r="AC1588" s="15" t="str">
        <f>_xlfn.CONCAT(Tabela1[[#This Row],[Município]],"/",Tabela1[[#This Row],[UF]])</f>
        <v>Aroazes/PI</v>
      </c>
    </row>
    <row r="1589" spans="1:29" x14ac:dyDescent="0.25">
      <c r="A1589" s="14" t="s">
        <v>705</v>
      </c>
      <c r="B1589" s="2" t="s">
        <v>9633</v>
      </c>
      <c r="C1589" s="2" t="s">
        <v>12523</v>
      </c>
      <c r="D1589" s="3" t="s">
        <v>2911</v>
      </c>
      <c r="E1589" s="1">
        <v>17579</v>
      </c>
      <c r="F1589" s="1">
        <v>2014</v>
      </c>
      <c r="G1589" s="1">
        <v>3</v>
      </c>
      <c r="H1589" s="1" t="s">
        <v>2912</v>
      </c>
      <c r="I1589" s="1" t="s">
        <v>37</v>
      </c>
      <c r="J1589" s="1" t="s">
        <v>29</v>
      </c>
      <c r="K1589" s="1" t="str">
        <f>IF(Tabela1[[#This Row],[Situação da Obra]]="Inacabada - PC Técnica Concluída","Inacabada",Tabela1[[#This Row],[Situação da Obra]])</f>
        <v>Inacabada</v>
      </c>
      <c r="L1589" s="1" t="s">
        <v>204</v>
      </c>
      <c r="M1589" s="4">
        <v>45019</v>
      </c>
      <c r="N1589" s="5">
        <v>0.2</v>
      </c>
      <c r="O1589" s="4"/>
      <c r="P1589" s="1" t="s">
        <v>199</v>
      </c>
      <c r="Q1589" s="1" t="s">
        <v>1992</v>
      </c>
      <c r="R1589" s="1" t="s">
        <v>32</v>
      </c>
      <c r="S1589" s="1" t="s">
        <v>223</v>
      </c>
      <c r="T1589" s="1" t="s">
        <v>201</v>
      </c>
      <c r="U1589" s="6" t="s">
        <v>41</v>
      </c>
      <c r="V1589" s="6">
        <v>234630.32</v>
      </c>
      <c r="W1589" s="6">
        <v>0</v>
      </c>
      <c r="X1589" s="6">
        <v>234630.32</v>
      </c>
      <c r="Y1589" s="6" t="s">
        <v>41</v>
      </c>
      <c r="Z1589" s="7">
        <v>44713</v>
      </c>
      <c r="AA15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89" s="35" t="str">
        <f>IFERROR(
                    _xlfn.XLOOKUP(Tabela1[[#This Row],[ID]],'Base_Solicitações MP'!B:B,'Base_Solicitações MP'!R:R),
                    "Não enviada")</f>
        <v>Diligência</v>
      </c>
      <c r="AC1589" s="15" t="str">
        <f>_xlfn.CONCAT(Tabela1[[#This Row],[Município]],"/",Tabela1[[#This Row],[UF]])</f>
        <v>Aroazes/PI</v>
      </c>
    </row>
    <row r="1590" spans="1:29" x14ac:dyDescent="0.25">
      <c r="A1590" s="14" t="s">
        <v>705</v>
      </c>
      <c r="B1590" s="2" t="s">
        <v>9634</v>
      </c>
      <c r="C1590" s="2" t="s">
        <v>12524</v>
      </c>
      <c r="D1590" s="3" t="s">
        <v>2913</v>
      </c>
      <c r="E1590" s="1">
        <v>17519</v>
      </c>
      <c r="F1590" s="1">
        <v>2014</v>
      </c>
      <c r="G1590" s="1">
        <v>1</v>
      </c>
      <c r="H1590" s="1" t="s">
        <v>427</v>
      </c>
      <c r="I1590" s="1" t="s">
        <v>184</v>
      </c>
      <c r="J1590" s="1" t="s">
        <v>29</v>
      </c>
      <c r="K1590" s="1" t="str">
        <f>IF(Tabela1[[#This Row],[Situação da Obra]]="Inacabada - PC Técnica Concluída","Inacabada",Tabela1[[#This Row],[Situação da Obra]])</f>
        <v>Inacabada</v>
      </c>
      <c r="L1590" s="1" t="s">
        <v>204</v>
      </c>
      <c r="M1590" s="4">
        <v>44915</v>
      </c>
      <c r="N1590" s="5">
        <v>0.44209999999999999</v>
      </c>
      <c r="O1590" s="4">
        <v>43852</v>
      </c>
      <c r="P1590" s="1" t="s">
        <v>199</v>
      </c>
      <c r="Q1590" s="1" t="s">
        <v>1992</v>
      </c>
      <c r="R1590" s="1" t="s">
        <v>32</v>
      </c>
      <c r="S1590" s="1" t="s">
        <v>200</v>
      </c>
      <c r="T1590" s="1" t="s">
        <v>201</v>
      </c>
      <c r="U1590" s="6">
        <v>873729.57</v>
      </c>
      <c r="V1590" s="6">
        <v>874598.61</v>
      </c>
      <c r="W1590" s="6">
        <v>0</v>
      </c>
      <c r="X1590" s="6">
        <v>874598.61</v>
      </c>
      <c r="Y1590" s="6">
        <v>4076.62</v>
      </c>
      <c r="Z1590" s="7">
        <v>43738</v>
      </c>
      <c r="AA15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90" s="35" t="str">
        <f>IFERROR(
                    _xlfn.XLOOKUP(Tabela1[[#This Row],[ID]],'Base_Solicitações MP'!B:B,'Base_Solicitações MP'!R:R),
                    "Não enviada")</f>
        <v>Aguardando Análise FNDE</v>
      </c>
      <c r="AC1590" s="15" t="str">
        <f>_xlfn.CONCAT(Tabela1[[#This Row],[Município]],"/",Tabela1[[#This Row],[UF]])</f>
        <v>Breves/PA</v>
      </c>
    </row>
    <row r="1591" spans="1:29" x14ac:dyDescent="0.25">
      <c r="A1591" s="14" t="s">
        <v>705</v>
      </c>
      <c r="B1591" s="2" t="s">
        <v>9635</v>
      </c>
      <c r="C1591" s="2" t="s">
        <v>12525</v>
      </c>
      <c r="D1591" s="3" t="s">
        <v>2914</v>
      </c>
      <c r="E1591" s="1" t="s">
        <v>2915</v>
      </c>
      <c r="F1591" s="1">
        <v>2014</v>
      </c>
      <c r="G1591" s="1">
        <v>1</v>
      </c>
      <c r="H1591" s="1" t="s">
        <v>1227</v>
      </c>
      <c r="I1591" s="1" t="s">
        <v>184</v>
      </c>
      <c r="J1591" s="1" t="s">
        <v>29</v>
      </c>
      <c r="K1591" s="1" t="str">
        <f>IF(Tabela1[[#This Row],[Situação da Obra]]="Inacabada - PC Técnica Concluída","Inacabada",Tabela1[[#This Row],[Situação da Obra]])</f>
        <v>Inacabada</v>
      </c>
      <c r="L1591" s="1" t="s">
        <v>204</v>
      </c>
      <c r="M1591" s="4">
        <v>44915</v>
      </c>
      <c r="N1591" s="5">
        <v>0.31759999999999999</v>
      </c>
      <c r="O1591" s="4">
        <v>42690</v>
      </c>
      <c r="P1591" s="1" t="s">
        <v>199</v>
      </c>
      <c r="Q1591" s="1" t="s">
        <v>1992</v>
      </c>
      <c r="R1591" s="1" t="s">
        <v>32</v>
      </c>
      <c r="S1591" s="1" t="s">
        <v>205</v>
      </c>
      <c r="T1591" s="1" t="s">
        <v>201</v>
      </c>
      <c r="U1591" s="6">
        <v>1018012.76</v>
      </c>
      <c r="V1591" s="6">
        <v>1021737</v>
      </c>
      <c r="W1591" s="6">
        <v>0</v>
      </c>
      <c r="X1591" s="6">
        <v>1021737</v>
      </c>
      <c r="Y1591" s="6">
        <v>3107.36</v>
      </c>
      <c r="Z1591" s="7">
        <v>44901</v>
      </c>
      <c r="AA15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91" s="35" t="str">
        <f>IFERROR(
                    _xlfn.XLOOKUP(Tabela1[[#This Row],[ID]],'Base_Solicitações MP'!B:B,'Base_Solicitações MP'!R:R),
                    "Não enviada")</f>
        <v>Diligência</v>
      </c>
      <c r="AC1591" s="15" t="str">
        <f>_xlfn.CONCAT(Tabela1[[#This Row],[Município]],"/",Tabela1[[#This Row],[UF]])</f>
        <v>Ipixuna do Pará/PA</v>
      </c>
    </row>
    <row r="1592" spans="1:29" x14ac:dyDescent="0.25">
      <c r="A1592" s="14" t="s">
        <v>705</v>
      </c>
      <c r="B1592" s="2" t="s">
        <v>8154</v>
      </c>
      <c r="C1592" s="2" t="s">
        <v>12526</v>
      </c>
      <c r="D1592" s="3" t="s">
        <v>2916</v>
      </c>
      <c r="E1592" s="1">
        <v>17176</v>
      </c>
      <c r="F1592" s="1">
        <v>2014</v>
      </c>
      <c r="G1592" s="1">
        <v>2</v>
      </c>
      <c r="H1592" s="1" t="s">
        <v>2917</v>
      </c>
      <c r="I1592" s="1" t="s">
        <v>63</v>
      </c>
      <c r="J1592" s="1" t="s">
        <v>29</v>
      </c>
      <c r="K1592" s="1" t="str">
        <f>IF(Tabela1[[#This Row],[Situação da Obra]]="Inacabada - PC Técnica Concluída","Inacabada",Tabela1[[#This Row],[Situação da Obra]])</f>
        <v>Inacabada</v>
      </c>
      <c r="L1592" s="1" t="s">
        <v>204</v>
      </c>
      <c r="M1592" s="4">
        <v>44915</v>
      </c>
      <c r="N1592" s="5">
        <v>0.64629999999999999</v>
      </c>
      <c r="O1592" s="4">
        <v>44580</v>
      </c>
      <c r="P1592" s="1" t="s">
        <v>199</v>
      </c>
      <c r="Q1592" s="1" t="s">
        <v>1992</v>
      </c>
      <c r="R1592" s="1" t="s">
        <v>32</v>
      </c>
      <c r="S1592" s="1" t="s">
        <v>205</v>
      </c>
      <c r="T1592" s="1" t="s">
        <v>201</v>
      </c>
      <c r="U1592" s="6">
        <v>602899.14</v>
      </c>
      <c r="V1592" s="6">
        <v>1023699.34</v>
      </c>
      <c r="W1592" s="6">
        <v>0</v>
      </c>
      <c r="X1592" s="6">
        <v>1023699.34</v>
      </c>
      <c r="Y1592" s="6">
        <v>0</v>
      </c>
      <c r="Z1592" s="7">
        <v>44742</v>
      </c>
      <c r="AA15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92" s="35" t="str">
        <f>IFERROR(
                    _xlfn.XLOOKUP(Tabela1[[#This Row],[ID]],'Base_Solicitações MP'!B:B,'Base_Solicitações MP'!R:R),
                    "Não enviada")</f>
        <v>Diligência</v>
      </c>
      <c r="AC1592" s="15" t="str">
        <f>_xlfn.CONCAT(Tabela1[[#This Row],[Município]],"/",Tabela1[[#This Row],[UF]])</f>
        <v>Faina/GO</v>
      </c>
    </row>
    <row r="1593" spans="1:29" x14ac:dyDescent="0.25">
      <c r="A1593" s="14" t="s">
        <v>705</v>
      </c>
      <c r="B1593" s="2" t="s">
        <v>8160</v>
      </c>
      <c r="C1593" s="2" t="s">
        <v>12527</v>
      </c>
      <c r="D1593" s="3" t="s">
        <v>2916</v>
      </c>
      <c r="E1593" s="1">
        <v>17176</v>
      </c>
      <c r="F1593" s="1">
        <v>2014</v>
      </c>
      <c r="G1593" s="1">
        <v>2</v>
      </c>
      <c r="H1593" s="1" t="s">
        <v>2917</v>
      </c>
      <c r="I1593" s="1" t="s">
        <v>63</v>
      </c>
      <c r="J1593" s="1" t="s">
        <v>29</v>
      </c>
      <c r="K1593" s="1" t="str">
        <f>IF(Tabela1[[#This Row],[Situação da Obra]]="Inacabada - PC Técnica Concluída","Inacabada",Tabela1[[#This Row],[Situação da Obra]])</f>
        <v>Inacabada</v>
      </c>
      <c r="L1593" s="1" t="s">
        <v>204</v>
      </c>
      <c r="M1593" s="4">
        <v>44915</v>
      </c>
      <c r="N1593" s="5">
        <v>0.3805</v>
      </c>
      <c r="O1593" s="4">
        <v>44580</v>
      </c>
      <c r="P1593" s="1" t="s">
        <v>199</v>
      </c>
      <c r="Q1593" s="1" t="s">
        <v>1992</v>
      </c>
      <c r="R1593" s="1" t="s">
        <v>32</v>
      </c>
      <c r="S1593" s="1" t="s">
        <v>205</v>
      </c>
      <c r="T1593" s="1" t="s">
        <v>201</v>
      </c>
      <c r="U1593" s="6">
        <v>729999.24</v>
      </c>
      <c r="V1593" s="6">
        <v>1023699.34</v>
      </c>
      <c r="W1593" s="6">
        <v>0</v>
      </c>
      <c r="X1593" s="6">
        <v>1023699.34</v>
      </c>
      <c r="Y1593" s="6">
        <v>0</v>
      </c>
      <c r="Z1593" s="7">
        <v>44742</v>
      </c>
      <c r="AA15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93" s="35" t="str">
        <f>IFERROR(
                    _xlfn.XLOOKUP(Tabela1[[#This Row],[ID]],'Base_Solicitações MP'!B:B,'Base_Solicitações MP'!R:R),
                    "Não enviada")</f>
        <v>Diligência</v>
      </c>
      <c r="AC1593" s="15" t="str">
        <f>_xlfn.CONCAT(Tabela1[[#This Row],[Município]],"/",Tabela1[[#This Row],[UF]])</f>
        <v>Faina/GO</v>
      </c>
    </row>
    <row r="1594" spans="1:29" x14ac:dyDescent="0.25">
      <c r="A1594" s="14" t="s">
        <v>705</v>
      </c>
      <c r="B1594" s="2" t="s">
        <v>7123</v>
      </c>
      <c r="C1594" s="2" t="s">
        <v>12528</v>
      </c>
      <c r="D1594" s="3" t="s">
        <v>2918</v>
      </c>
      <c r="E1594" s="1">
        <v>17213</v>
      </c>
      <c r="F1594" s="1">
        <v>2014</v>
      </c>
      <c r="G1594" s="1">
        <v>2</v>
      </c>
      <c r="H1594" s="1" t="s">
        <v>2534</v>
      </c>
      <c r="I1594" s="1" t="s">
        <v>44</v>
      </c>
      <c r="J1594" s="1" t="s">
        <v>29</v>
      </c>
      <c r="K1594" s="1" t="str">
        <f>IF(Tabela1[[#This Row],[Situação da Obra]]="Inacabada - PC Técnica Concluída","Inacabada",Tabela1[[#This Row],[Situação da Obra]])</f>
        <v>Inacabada</v>
      </c>
      <c r="L1594" s="1" t="s">
        <v>204</v>
      </c>
      <c r="M1594" s="4">
        <v>44915</v>
      </c>
      <c r="N1594" s="5">
        <v>0.15079999999999999</v>
      </c>
      <c r="O1594" s="4">
        <v>43280</v>
      </c>
      <c r="P1594" s="1" t="s">
        <v>199</v>
      </c>
      <c r="Q1594" s="1" t="s">
        <v>1992</v>
      </c>
      <c r="R1594" s="1" t="s">
        <v>32</v>
      </c>
      <c r="S1594" s="1" t="s">
        <v>200</v>
      </c>
      <c r="T1594" s="1" t="s">
        <v>201</v>
      </c>
      <c r="U1594" s="6">
        <v>718626.02</v>
      </c>
      <c r="V1594" s="6">
        <v>913786.16</v>
      </c>
      <c r="W1594" s="6">
        <v>0</v>
      </c>
      <c r="X1594" s="6">
        <v>913786.16</v>
      </c>
      <c r="Y1594" s="6">
        <v>0</v>
      </c>
      <c r="Z1594" s="7">
        <v>43464</v>
      </c>
      <c r="AA15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94" s="35" t="str">
        <f>IFERROR(
                    _xlfn.XLOOKUP(Tabela1[[#This Row],[ID]],'Base_Solicitações MP'!B:B,'Base_Solicitações MP'!R:R),
                    "Não enviada")</f>
        <v>Diligência</v>
      </c>
      <c r="AC1594" s="15" t="str">
        <f>_xlfn.CONCAT(Tabela1[[#This Row],[Município]],"/",Tabela1[[#This Row],[UF]])</f>
        <v>Arame/MA</v>
      </c>
    </row>
    <row r="1595" spans="1:29" x14ac:dyDescent="0.25">
      <c r="A1595" s="14" t="s">
        <v>705</v>
      </c>
      <c r="B1595" s="2" t="s">
        <v>7128</v>
      </c>
      <c r="C1595" s="2" t="s">
        <v>12529</v>
      </c>
      <c r="D1595" s="3" t="s">
        <v>2918</v>
      </c>
      <c r="E1595" s="1">
        <v>17213</v>
      </c>
      <c r="F1595" s="1">
        <v>2014</v>
      </c>
      <c r="G1595" s="1">
        <v>2</v>
      </c>
      <c r="H1595" s="1" t="s">
        <v>2534</v>
      </c>
      <c r="I1595" s="1" t="s">
        <v>44</v>
      </c>
      <c r="J1595" s="1" t="s">
        <v>29</v>
      </c>
      <c r="K1595" s="1" t="str">
        <f>IF(Tabela1[[#This Row],[Situação da Obra]]="Inacabada - PC Técnica Concluída","Inacabada",Tabela1[[#This Row],[Situação da Obra]])</f>
        <v>Inacabada</v>
      </c>
      <c r="L1595" s="1" t="s">
        <v>209</v>
      </c>
      <c r="M1595" s="4">
        <v>44915</v>
      </c>
      <c r="N1595" s="5">
        <v>1</v>
      </c>
      <c r="O1595" s="4">
        <v>43521</v>
      </c>
      <c r="P1595" s="1" t="s">
        <v>199</v>
      </c>
      <c r="Q1595" s="1" t="s">
        <v>1992</v>
      </c>
      <c r="R1595" s="1" t="s">
        <v>32</v>
      </c>
      <c r="S1595" s="1" t="s">
        <v>200</v>
      </c>
      <c r="T1595" s="1" t="s">
        <v>201</v>
      </c>
      <c r="U1595" s="6">
        <v>718626.01</v>
      </c>
      <c r="V1595" s="6">
        <v>913786.16</v>
      </c>
      <c r="W1595" s="6">
        <v>0</v>
      </c>
      <c r="X1595" s="6">
        <v>913786.16</v>
      </c>
      <c r="Y1595" s="6">
        <v>0</v>
      </c>
      <c r="Z1595" s="7">
        <v>43464</v>
      </c>
      <c r="AA15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95" s="35" t="str">
        <f>IFERROR(
                    _xlfn.XLOOKUP(Tabela1[[#This Row],[ID]],'Base_Solicitações MP'!B:B,'Base_Solicitações MP'!R:R),
                    "Não enviada")</f>
        <v>Diligência</v>
      </c>
      <c r="AC1595" s="15" t="str">
        <f>_xlfn.CONCAT(Tabela1[[#This Row],[Município]],"/",Tabela1[[#This Row],[UF]])</f>
        <v>Arame/MA</v>
      </c>
    </row>
    <row r="1596" spans="1:29" x14ac:dyDescent="0.25">
      <c r="A1596" s="14" t="s">
        <v>705</v>
      </c>
      <c r="B1596" s="2" t="s">
        <v>9636</v>
      </c>
      <c r="C1596" s="2" t="s">
        <v>12530</v>
      </c>
      <c r="D1596" s="3" t="s">
        <v>2919</v>
      </c>
      <c r="E1596" s="1">
        <v>17522</v>
      </c>
      <c r="F1596" s="1">
        <v>2014</v>
      </c>
      <c r="G1596" s="1">
        <v>1</v>
      </c>
      <c r="H1596" s="1" t="s">
        <v>2920</v>
      </c>
      <c r="I1596" s="1" t="s">
        <v>184</v>
      </c>
      <c r="J1596" s="1" t="s">
        <v>29</v>
      </c>
      <c r="K1596" s="1" t="str">
        <f>IF(Tabela1[[#This Row],[Situação da Obra]]="Inacabada - PC Técnica Concluída","Inacabada",Tabela1[[#This Row],[Situação da Obra]])</f>
        <v>Inacabada</v>
      </c>
      <c r="L1596" s="1" t="s">
        <v>204</v>
      </c>
      <c r="M1596" s="4">
        <v>44915</v>
      </c>
      <c r="N1596" s="5">
        <v>0.58660000000000001</v>
      </c>
      <c r="O1596" s="4">
        <v>43872</v>
      </c>
      <c r="P1596" s="1" t="s">
        <v>199</v>
      </c>
      <c r="Q1596" s="1" t="s">
        <v>1992</v>
      </c>
      <c r="R1596" s="1" t="s">
        <v>32</v>
      </c>
      <c r="S1596" s="1" t="s">
        <v>200</v>
      </c>
      <c r="T1596" s="1" t="s">
        <v>201</v>
      </c>
      <c r="U1596" s="6">
        <v>555342.96</v>
      </c>
      <c r="V1596" s="6">
        <v>926733.6</v>
      </c>
      <c r="W1596" s="6">
        <v>0</v>
      </c>
      <c r="X1596" s="6">
        <v>926733.6</v>
      </c>
      <c r="Y1596" s="6">
        <v>0</v>
      </c>
      <c r="Z1596" s="7">
        <v>43889</v>
      </c>
      <c r="AA15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96" s="35" t="str">
        <f>IFERROR(
                    _xlfn.XLOOKUP(Tabela1[[#This Row],[ID]],'Base_Solicitações MP'!B:B,'Base_Solicitações MP'!R:R),
                    "Não enviada")</f>
        <v>Em Cadastramento</v>
      </c>
      <c r="AC1596" s="15" t="str">
        <f>_xlfn.CONCAT(Tabela1[[#This Row],[Município]],"/",Tabela1[[#This Row],[UF]])</f>
        <v>Cachoeira do Arari/PA</v>
      </c>
    </row>
    <row r="1597" spans="1:29" x14ac:dyDescent="0.25">
      <c r="A1597" s="14" t="s">
        <v>705</v>
      </c>
      <c r="B1597" s="2" t="s">
        <v>9637</v>
      </c>
      <c r="C1597" s="2" t="s">
        <v>12531</v>
      </c>
      <c r="D1597" s="3" t="s">
        <v>2921</v>
      </c>
      <c r="E1597" s="1">
        <v>17535</v>
      </c>
      <c r="F1597" s="1">
        <v>2014</v>
      </c>
      <c r="G1597" s="1">
        <v>1</v>
      </c>
      <c r="H1597" s="1" t="s">
        <v>226</v>
      </c>
      <c r="I1597" s="1" t="s">
        <v>184</v>
      </c>
      <c r="J1597" s="1" t="s">
        <v>40</v>
      </c>
      <c r="K1597" s="1" t="str">
        <f>IF(Tabela1[[#This Row],[Situação da Obra]]="Inacabada - PC Técnica Concluída","Inacabada",Tabela1[[#This Row],[Situação da Obra]])</f>
        <v>Inacabada</v>
      </c>
      <c r="L1597" s="1" t="s">
        <v>204</v>
      </c>
      <c r="M1597" s="4">
        <v>42611</v>
      </c>
      <c r="N1597" s="5">
        <v>0.86360000000000003</v>
      </c>
      <c r="O1597" s="4">
        <v>42446</v>
      </c>
      <c r="P1597" s="1" t="s">
        <v>199</v>
      </c>
      <c r="Q1597" s="1" t="s">
        <v>1992</v>
      </c>
      <c r="R1597" s="1" t="s">
        <v>32</v>
      </c>
      <c r="S1597" s="1" t="s">
        <v>205</v>
      </c>
      <c r="T1597" s="1" t="s">
        <v>201</v>
      </c>
      <c r="U1597" s="6">
        <v>1021427.6</v>
      </c>
      <c r="V1597" s="6">
        <v>1021482.03</v>
      </c>
      <c r="W1597" s="6">
        <v>0</v>
      </c>
      <c r="X1597" s="6">
        <v>1021482.03</v>
      </c>
      <c r="Y1597" s="6">
        <v>0.19</v>
      </c>
      <c r="Z1597" s="7">
        <v>42551</v>
      </c>
      <c r="AA15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597" s="35" t="str">
        <f>IFERROR(
                    _xlfn.XLOOKUP(Tabela1[[#This Row],[ID]],'Base_Solicitações MP'!B:B,'Base_Solicitações MP'!R:R),
                    "Não enviada")</f>
        <v>Diligência</v>
      </c>
      <c r="AC1597" s="15" t="str">
        <f>_xlfn.CONCAT(Tabela1[[#This Row],[Município]],"/",Tabela1[[#This Row],[UF]])</f>
        <v>Ponta de Pedras/PA</v>
      </c>
    </row>
    <row r="1598" spans="1:29" x14ac:dyDescent="0.25">
      <c r="A1598" s="14" t="s">
        <v>705</v>
      </c>
      <c r="B1598" s="2" t="s">
        <v>9638</v>
      </c>
      <c r="C1598" s="2" t="s">
        <v>12532</v>
      </c>
      <c r="D1598" s="3" t="s">
        <v>2922</v>
      </c>
      <c r="E1598" s="1" t="s">
        <v>2923</v>
      </c>
      <c r="F1598" s="1">
        <v>2014</v>
      </c>
      <c r="G1598" s="1">
        <v>1</v>
      </c>
      <c r="H1598" s="1" t="s">
        <v>286</v>
      </c>
      <c r="I1598" s="1" t="s">
        <v>184</v>
      </c>
      <c r="J1598" s="1" t="s">
        <v>29</v>
      </c>
      <c r="K1598" s="1" t="str">
        <f>IF(Tabela1[[#This Row],[Situação da Obra]]="Inacabada - PC Técnica Concluída","Inacabada",Tabela1[[#This Row],[Situação da Obra]])</f>
        <v>Inacabada</v>
      </c>
      <c r="L1598" s="1" t="s">
        <v>204</v>
      </c>
      <c r="M1598" s="4">
        <v>44915</v>
      </c>
      <c r="N1598" s="5">
        <v>0.3473</v>
      </c>
      <c r="O1598" s="4">
        <v>42503</v>
      </c>
      <c r="P1598" s="1" t="s">
        <v>199</v>
      </c>
      <c r="Q1598" s="1" t="s">
        <v>1992</v>
      </c>
      <c r="R1598" s="1" t="s">
        <v>32</v>
      </c>
      <c r="S1598" s="1" t="s">
        <v>205</v>
      </c>
      <c r="T1598" s="1" t="s">
        <v>201</v>
      </c>
      <c r="U1598" s="6">
        <v>1016706.7</v>
      </c>
      <c r="V1598" s="6">
        <v>1020933.51</v>
      </c>
      <c r="W1598" s="6">
        <v>0</v>
      </c>
      <c r="X1598" s="6">
        <v>1020933.51</v>
      </c>
      <c r="Y1598" s="6">
        <v>53.02</v>
      </c>
      <c r="Z1598" s="7">
        <v>44907</v>
      </c>
      <c r="AA15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98" s="35" t="str">
        <f>IFERROR(
                    _xlfn.XLOOKUP(Tabela1[[#This Row],[ID]],'Base_Solicitações MP'!B:B,'Base_Solicitações MP'!R:R),
                    "Não enviada")</f>
        <v>Não enviada</v>
      </c>
      <c r="AC1598" s="15" t="str">
        <f>_xlfn.CONCAT(Tabela1[[#This Row],[Município]],"/",Tabela1[[#This Row],[UF]])</f>
        <v>Quatipuru/PA</v>
      </c>
    </row>
    <row r="1599" spans="1:29" x14ac:dyDescent="0.25">
      <c r="A1599" s="14" t="s">
        <v>705</v>
      </c>
      <c r="B1599" s="2" t="s">
        <v>9639</v>
      </c>
      <c r="C1599" s="2" t="s">
        <v>12533</v>
      </c>
      <c r="D1599" s="3" t="s">
        <v>2924</v>
      </c>
      <c r="E1599" s="1">
        <v>17538</v>
      </c>
      <c r="F1599" s="1">
        <v>2014</v>
      </c>
      <c r="G1599" s="1">
        <v>1</v>
      </c>
      <c r="H1599" s="1" t="s">
        <v>2148</v>
      </c>
      <c r="I1599" s="1" t="s">
        <v>184</v>
      </c>
      <c r="J1599" s="1" t="s">
        <v>40</v>
      </c>
      <c r="K1599" s="1" t="str">
        <f>IF(Tabela1[[#This Row],[Situação da Obra]]="Inacabada - PC Técnica Concluída","Inacabada",Tabela1[[#This Row],[Situação da Obra]])</f>
        <v>Inacabada</v>
      </c>
      <c r="L1599" s="1" t="s">
        <v>204</v>
      </c>
      <c r="M1599" s="4">
        <v>45005</v>
      </c>
      <c r="N1599" s="5">
        <v>0.18529999999999999</v>
      </c>
      <c r="O1599" s="4">
        <v>44173</v>
      </c>
      <c r="P1599" s="1" t="s">
        <v>199</v>
      </c>
      <c r="Q1599" s="1" t="s">
        <v>1992</v>
      </c>
      <c r="R1599" s="1" t="s">
        <v>32</v>
      </c>
      <c r="S1599" s="1" t="s">
        <v>205</v>
      </c>
      <c r="T1599" s="1" t="s">
        <v>201</v>
      </c>
      <c r="U1599" s="6">
        <v>984743.7</v>
      </c>
      <c r="V1599" s="6">
        <v>985517.96</v>
      </c>
      <c r="W1599" s="6">
        <v>0</v>
      </c>
      <c r="X1599" s="6">
        <v>985517.96</v>
      </c>
      <c r="Y1599" s="6">
        <v>75557.740000000005</v>
      </c>
      <c r="Z1599" s="7">
        <v>44769</v>
      </c>
      <c r="AA15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599" s="35" t="str">
        <f>IFERROR(
                    _xlfn.XLOOKUP(Tabela1[[#This Row],[ID]],'Base_Solicitações MP'!B:B,'Base_Solicitações MP'!R:R),
                    "Não enviada")</f>
        <v>Não enviada</v>
      </c>
      <c r="AC1599" s="15" t="str">
        <f>_xlfn.CONCAT(Tabela1[[#This Row],[Município]],"/",Tabela1[[#This Row],[UF]])</f>
        <v>Santa Cruz do Arari/PA</v>
      </c>
    </row>
    <row r="1600" spans="1:29" x14ac:dyDescent="0.25">
      <c r="A1600" s="14" t="s">
        <v>705</v>
      </c>
      <c r="B1600" s="2" t="s">
        <v>9640</v>
      </c>
      <c r="C1600" s="2" t="s">
        <v>12534</v>
      </c>
      <c r="D1600" s="3" t="s">
        <v>2925</v>
      </c>
      <c r="E1600" s="1">
        <v>17253</v>
      </c>
      <c r="F1600" s="1">
        <v>2014</v>
      </c>
      <c r="G1600" s="1">
        <v>3</v>
      </c>
      <c r="H1600" s="1" t="s">
        <v>2511</v>
      </c>
      <c r="I1600" s="1" t="s">
        <v>44</v>
      </c>
      <c r="J1600" s="1" t="s">
        <v>29</v>
      </c>
      <c r="K1600" s="1" t="str">
        <f>IF(Tabela1[[#This Row],[Situação da Obra]]="Inacabada - PC Técnica Concluída","Inacabada",Tabela1[[#This Row],[Situação da Obra]])</f>
        <v>Inacabada</v>
      </c>
      <c r="L1600" s="1" t="s">
        <v>204</v>
      </c>
      <c r="M1600" s="4">
        <v>44915</v>
      </c>
      <c r="N1600" s="5">
        <v>0.73660000000000003</v>
      </c>
      <c r="O1600" s="4">
        <v>42572</v>
      </c>
      <c r="P1600" s="1" t="s">
        <v>199</v>
      </c>
      <c r="Q1600" s="1" t="s">
        <v>1992</v>
      </c>
      <c r="R1600" s="1" t="s">
        <v>32</v>
      </c>
      <c r="S1600" s="1" t="s">
        <v>205</v>
      </c>
      <c r="T1600" s="1" t="s">
        <v>201</v>
      </c>
      <c r="U1600" s="6">
        <v>1020179.1</v>
      </c>
      <c r="V1600" s="6">
        <v>1020179.93</v>
      </c>
      <c r="W1600" s="6">
        <v>0</v>
      </c>
      <c r="X1600" s="6">
        <v>1020179.93</v>
      </c>
      <c r="Y1600" s="6">
        <v>9840.02</v>
      </c>
      <c r="Z1600" s="7">
        <v>43403</v>
      </c>
      <c r="AA16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00" s="35" t="str">
        <f>IFERROR(
                    _xlfn.XLOOKUP(Tabela1[[#This Row],[ID]],'Base_Solicitações MP'!B:B,'Base_Solicitações MP'!R:R),
                    "Não enviada")</f>
        <v>Aguardando Análise FNDE</v>
      </c>
      <c r="AC1600" s="15" t="str">
        <f>_xlfn.CONCAT(Tabela1[[#This Row],[Município]],"/",Tabela1[[#This Row],[UF]])</f>
        <v>Governador Luiz Rocha/MA</v>
      </c>
    </row>
    <row r="1601" spans="1:29" x14ac:dyDescent="0.25">
      <c r="A1601" s="14" t="s">
        <v>705</v>
      </c>
      <c r="B1601" s="2" t="s">
        <v>9641</v>
      </c>
      <c r="C1601" s="2" t="s">
        <v>12535</v>
      </c>
      <c r="D1601" s="3" t="s">
        <v>2925</v>
      </c>
      <c r="E1601" s="1">
        <v>17253</v>
      </c>
      <c r="F1601" s="1">
        <v>2014</v>
      </c>
      <c r="G1601" s="1">
        <v>3</v>
      </c>
      <c r="H1601" s="1" t="s">
        <v>2511</v>
      </c>
      <c r="I1601" s="1" t="s">
        <v>44</v>
      </c>
      <c r="J1601" s="1" t="s">
        <v>29</v>
      </c>
      <c r="K1601" s="1" t="str">
        <f>IF(Tabela1[[#This Row],[Situação da Obra]]="Inacabada - PC Técnica Concluída","Inacabada",Tabela1[[#This Row],[Situação da Obra]])</f>
        <v>Inacabada</v>
      </c>
      <c r="L1601" s="1" t="s">
        <v>204</v>
      </c>
      <c r="M1601" s="4">
        <v>44915</v>
      </c>
      <c r="N1601" s="5">
        <v>0.69789999999999996</v>
      </c>
      <c r="O1601" s="4">
        <v>43404</v>
      </c>
      <c r="P1601" s="1" t="s">
        <v>199</v>
      </c>
      <c r="Q1601" s="1" t="s">
        <v>1992</v>
      </c>
      <c r="R1601" s="1" t="s">
        <v>32</v>
      </c>
      <c r="S1601" s="1" t="s">
        <v>223</v>
      </c>
      <c r="T1601" s="1" t="s">
        <v>201</v>
      </c>
      <c r="U1601" s="6">
        <v>244101.5</v>
      </c>
      <c r="V1601" s="6">
        <v>244105.51</v>
      </c>
      <c r="W1601" s="6">
        <v>0</v>
      </c>
      <c r="X1601" s="6">
        <v>244105.51</v>
      </c>
      <c r="Y1601" s="6">
        <v>9840.02</v>
      </c>
      <c r="Z1601" s="7">
        <v>43403</v>
      </c>
      <c r="AA16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01" s="35" t="str">
        <f>IFERROR(
                    _xlfn.XLOOKUP(Tabela1[[#This Row],[ID]],'Base_Solicitações MP'!B:B,'Base_Solicitações MP'!R:R),
                    "Não enviada")</f>
        <v>Aguardando Análise FNDE</v>
      </c>
      <c r="AC1601" s="15" t="str">
        <f>_xlfn.CONCAT(Tabela1[[#This Row],[Município]],"/",Tabela1[[#This Row],[UF]])</f>
        <v>Governador Luiz Rocha/MA</v>
      </c>
    </row>
    <row r="1602" spans="1:29" x14ac:dyDescent="0.25">
      <c r="A1602" s="14" t="s">
        <v>705</v>
      </c>
      <c r="B1602" s="2" t="s">
        <v>9642</v>
      </c>
      <c r="C1602" s="2" t="s">
        <v>12536</v>
      </c>
      <c r="D1602" s="3" t="s">
        <v>2925</v>
      </c>
      <c r="E1602" s="1">
        <v>17253</v>
      </c>
      <c r="F1602" s="1">
        <v>2014</v>
      </c>
      <c r="G1602" s="1">
        <v>3</v>
      </c>
      <c r="H1602" s="1" t="s">
        <v>2511</v>
      </c>
      <c r="I1602" s="1" t="s">
        <v>44</v>
      </c>
      <c r="J1602" s="1" t="s">
        <v>29</v>
      </c>
      <c r="K1602" s="1" t="str">
        <f>IF(Tabela1[[#This Row],[Situação da Obra]]="Inacabada - PC Técnica Concluída","Inacabada",Tabela1[[#This Row],[Situação da Obra]])</f>
        <v>Inacabada</v>
      </c>
      <c r="L1602" s="1" t="s">
        <v>204</v>
      </c>
      <c r="M1602" s="4">
        <v>44915</v>
      </c>
      <c r="N1602" s="5">
        <v>0</v>
      </c>
      <c r="O1602" s="4">
        <v>43469</v>
      </c>
      <c r="P1602" s="1" t="s">
        <v>199</v>
      </c>
      <c r="Q1602" s="1" t="s">
        <v>1992</v>
      </c>
      <c r="R1602" s="1" t="s">
        <v>32</v>
      </c>
      <c r="S1602" s="1" t="s">
        <v>200</v>
      </c>
      <c r="T1602" s="1" t="s">
        <v>201</v>
      </c>
      <c r="U1602" s="6">
        <v>941846.44</v>
      </c>
      <c r="V1602" s="6">
        <v>942611.81</v>
      </c>
      <c r="W1602" s="6">
        <v>0</v>
      </c>
      <c r="X1602" s="6">
        <v>942611.81</v>
      </c>
      <c r="Y1602" s="6">
        <v>9840.02</v>
      </c>
      <c r="Z1602" s="7">
        <v>43403</v>
      </c>
      <c r="AA16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02" s="35" t="str">
        <f>IFERROR(
                    _xlfn.XLOOKUP(Tabela1[[#This Row],[ID]],'Base_Solicitações MP'!B:B,'Base_Solicitações MP'!R:R),
                    "Não enviada")</f>
        <v>Aguardando Análise FNDE</v>
      </c>
      <c r="AC1602" s="15" t="str">
        <f>_xlfn.CONCAT(Tabela1[[#This Row],[Município]],"/",Tabela1[[#This Row],[UF]])</f>
        <v>Governador Luiz Rocha/MA</v>
      </c>
    </row>
    <row r="1603" spans="1:29" x14ac:dyDescent="0.25">
      <c r="A1603" s="14" t="s">
        <v>705</v>
      </c>
      <c r="B1603" s="2" t="s">
        <v>6456</v>
      </c>
      <c r="C1603" s="2" t="s">
        <v>12537</v>
      </c>
      <c r="D1603" s="3" t="s">
        <v>2926</v>
      </c>
      <c r="E1603" s="1">
        <v>17401</v>
      </c>
      <c r="F1603" s="1">
        <v>2014</v>
      </c>
      <c r="G1603" s="1">
        <v>1</v>
      </c>
      <c r="H1603" s="1" t="s">
        <v>2062</v>
      </c>
      <c r="I1603" s="1" t="s">
        <v>44</v>
      </c>
      <c r="J1603" s="1" t="s">
        <v>29</v>
      </c>
      <c r="K1603" s="1" t="str">
        <f>IF(Tabela1[[#This Row],[Situação da Obra]]="Inacabada - PC Técnica Concluída","Inacabada",Tabela1[[#This Row],[Situação da Obra]])</f>
        <v>Inacabada</v>
      </c>
      <c r="L1603" s="1" t="s">
        <v>204</v>
      </c>
      <c r="M1603" s="4">
        <v>44988</v>
      </c>
      <c r="N1603" s="5">
        <v>0.30080000000000001</v>
      </c>
      <c r="O1603" s="4">
        <v>43556</v>
      </c>
      <c r="P1603" s="1" t="s">
        <v>199</v>
      </c>
      <c r="Q1603" s="1" t="s">
        <v>1992</v>
      </c>
      <c r="R1603" s="1" t="s">
        <v>32</v>
      </c>
      <c r="S1603" s="1" t="s">
        <v>200</v>
      </c>
      <c r="T1603" s="1" t="s">
        <v>201</v>
      </c>
      <c r="U1603" s="6">
        <v>941582.6</v>
      </c>
      <c r="V1603" s="6">
        <v>913781.25</v>
      </c>
      <c r="W1603" s="6">
        <v>0</v>
      </c>
      <c r="X1603" s="6">
        <v>913781.25</v>
      </c>
      <c r="Y1603" s="6">
        <v>4.6900000000000004</v>
      </c>
      <c r="Z1603" s="7">
        <v>43677</v>
      </c>
      <c r="AA16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03" s="35" t="str">
        <f>IFERROR(
                    _xlfn.XLOOKUP(Tabela1[[#This Row],[ID]],'Base_Solicitações MP'!B:B,'Base_Solicitações MP'!R:R),
                    "Não enviada")</f>
        <v>Diligência</v>
      </c>
      <c r="AC1603" s="15" t="str">
        <f>_xlfn.CONCAT(Tabela1[[#This Row],[Município]],"/",Tabela1[[#This Row],[UF]])</f>
        <v>Magalhães de Almeida/MA</v>
      </c>
    </row>
    <row r="1604" spans="1:29" x14ac:dyDescent="0.25">
      <c r="A1604" s="14" t="s">
        <v>705</v>
      </c>
      <c r="B1604" s="2" t="s">
        <v>9643</v>
      </c>
      <c r="C1604" s="2" t="s">
        <v>12538</v>
      </c>
      <c r="D1604" s="3" t="s">
        <v>2927</v>
      </c>
      <c r="E1604" s="1">
        <v>17409</v>
      </c>
      <c r="F1604" s="1">
        <v>2014</v>
      </c>
      <c r="G1604" s="1">
        <v>4</v>
      </c>
      <c r="H1604" s="1" t="s">
        <v>2928</v>
      </c>
      <c r="I1604" s="1" t="s">
        <v>44</v>
      </c>
      <c r="J1604" s="1" t="s">
        <v>40</v>
      </c>
      <c r="K1604" s="1" t="str">
        <f>IF(Tabela1[[#This Row],[Situação da Obra]]="Inacabada - PC Técnica Concluída","Inacabada",Tabela1[[#This Row],[Situação da Obra]])</f>
        <v>Inacabada</v>
      </c>
      <c r="L1604" s="1" t="s">
        <v>204</v>
      </c>
      <c r="M1604" s="4">
        <v>45005</v>
      </c>
      <c r="N1604" s="5">
        <v>0.30330000000000001</v>
      </c>
      <c r="O1604" s="4">
        <v>45001</v>
      </c>
      <c r="P1604" s="1" t="s">
        <v>199</v>
      </c>
      <c r="Q1604" s="1" t="s">
        <v>1992</v>
      </c>
      <c r="R1604" s="1" t="s">
        <v>32</v>
      </c>
      <c r="S1604" s="1" t="s">
        <v>200</v>
      </c>
      <c r="T1604" s="1" t="s">
        <v>201</v>
      </c>
      <c r="U1604" s="6">
        <v>870366.51</v>
      </c>
      <c r="V1604" s="6">
        <v>872711.65</v>
      </c>
      <c r="W1604" s="6">
        <v>0</v>
      </c>
      <c r="X1604" s="6">
        <v>872711.65</v>
      </c>
      <c r="Y1604" s="6">
        <v>2373.42</v>
      </c>
      <c r="Z1604" s="7">
        <v>44896</v>
      </c>
      <c r="AA16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04" s="35" t="str">
        <f>IFERROR(
                    _xlfn.XLOOKUP(Tabela1[[#This Row],[ID]],'Base_Solicitações MP'!B:B,'Base_Solicitações MP'!R:R),
                    "Não enviada")</f>
        <v>Não enviada</v>
      </c>
      <c r="AC1604" s="15" t="str">
        <f>_xlfn.CONCAT(Tabela1[[#This Row],[Município]],"/",Tabela1[[#This Row],[UF]])</f>
        <v>Matinha/MA</v>
      </c>
    </row>
    <row r="1605" spans="1:29" x14ac:dyDescent="0.25">
      <c r="A1605" s="14" t="s">
        <v>705</v>
      </c>
      <c r="B1605" s="2" t="s">
        <v>9644</v>
      </c>
      <c r="C1605" s="2" t="s">
        <v>12539</v>
      </c>
      <c r="D1605" s="3" t="s">
        <v>2929</v>
      </c>
      <c r="E1605" s="1">
        <v>17595</v>
      </c>
      <c r="F1605" s="1">
        <v>2014</v>
      </c>
      <c r="G1605" s="1">
        <v>1</v>
      </c>
      <c r="H1605" s="1" t="s">
        <v>2930</v>
      </c>
      <c r="I1605" s="1" t="s">
        <v>37</v>
      </c>
      <c r="J1605" s="1" t="s">
        <v>29</v>
      </c>
      <c r="K1605" s="1" t="str">
        <f>IF(Tabela1[[#This Row],[Situação da Obra]]="Inacabada - PC Técnica Concluída","Inacabada",Tabela1[[#This Row],[Situação da Obra]])</f>
        <v>Inacabada</v>
      </c>
      <c r="L1605" s="1" t="s">
        <v>30</v>
      </c>
      <c r="M1605" s="4">
        <v>44915</v>
      </c>
      <c r="N1605" s="5">
        <v>0.69699999999999995</v>
      </c>
      <c r="O1605" s="4">
        <v>44357</v>
      </c>
      <c r="P1605" s="1" t="s">
        <v>199</v>
      </c>
      <c r="Q1605" s="1" t="s">
        <v>1992</v>
      </c>
      <c r="R1605" s="1" t="s">
        <v>32</v>
      </c>
      <c r="S1605" s="1" t="s">
        <v>205</v>
      </c>
      <c r="T1605" s="1" t="s">
        <v>201</v>
      </c>
      <c r="U1605" s="6">
        <v>1005201.86</v>
      </c>
      <c r="V1605" s="6">
        <v>1011573.48</v>
      </c>
      <c r="W1605" s="6">
        <v>0</v>
      </c>
      <c r="X1605" s="6">
        <v>1011573.48</v>
      </c>
      <c r="Y1605" s="6">
        <v>5080.29</v>
      </c>
      <c r="Z1605" s="7">
        <v>44424</v>
      </c>
      <c r="AA16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05" s="35" t="str">
        <f>IFERROR(
                    _xlfn.XLOOKUP(Tabela1[[#This Row],[ID]],'Base_Solicitações MP'!B:B,'Base_Solicitações MP'!R:R),
                    "Não enviada")</f>
        <v>Diligência</v>
      </c>
      <c r="AC1605" s="15" t="str">
        <f>_xlfn.CONCAT(Tabela1[[#This Row],[Município]],"/",Tabela1[[#This Row],[UF]])</f>
        <v>Monsenhor Gil/PI</v>
      </c>
    </row>
    <row r="1606" spans="1:29" x14ac:dyDescent="0.25">
      <c r="A1606" s="14" t="s">
        <v>705</v>
      </c>
      <c r="B1606" s="2" t="s">
        <v>9645</v>
      </c>
      <c r="C1606" s="2" t="s">
        <v>12540</v>
      </c>
      <c r="D1606" s="3" t="s">
        <v>2931</v>
      </c>
      <c r="E1606" s="1">
        <v>17602</v>
      </c>
      <c r="F1606" s="1">
        <v>2014</v>
      </c>
      <c r="G1606" s="1">
        <v>1</v>
      </c>
      <c r="H1606" s="1" t="s">
        <v>2485</v>
      </c>
      <c r="I1606" s="1" t="s">
        <v>37</v>
      </c>
      <c r="J1606" s="1" t="s">
        <v>29</v>
      </c>
      <c r="K1606" s="1" t="str">
        <f>IF(Tabela1[[#This Row],[Situação da Obra]]="Inacabada - PC Técnica Concluída","Inacabada",Tabela1[[#This Row],[Situação da Obra]])</f>
        <v>Inacabada</v>
      </c>
      <c r="L1606" s="1" t="s">
        <v>30</v>
      </c>
      <c r="M1606" s="4">
        <v>44915</v>
      </c>
      <c r="N1606" s="5">
        <v>0.38469999999999999</v>
      </c>
      <c r="O1606" s="4">
        <v>42633</v>
      </c>
      <c r="P1606" s="1" t="s">
        <v>199</v>
      </c>
      <c r="Q1606" s="1" t="s">
        <v>1992</v>
      </c>
      <c r="R1606" s="1" t="s">
        <v>32</v>
      </c>
      <c r="S1606" s="1" t="s">
        <v>200</v>
      </c>
      <c r="T1606" s="1" t="s">
        <v>201</v>
      </c>
      <c r="U1606" s="6">
        <v>942646.89</v>
      </c>
      <c r="V1606" s="6">
        <v>942648</v>
      </c>
      <c r="W1606" s="6">
        <v>0</v>
      </c>
      <c r="X1606" s="6">
        <v>942648</v>
      </c>
      <c r="Y1606" s="6">
        <v>0</v>
      </c>
      <c r="Z1606" s="7">
        <v>42641</v>
      </c>
      <c r="AA16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06" s="35" t="str">
        <f>IFERROR(
                    _xlfn.XLOOKUP(Tabela1[[#This Row],[ID]],'Base_Solicitações MP'!B:B,'Base_Solicitações MP'!R:R),
                    "Não enviada")</f>
        <v>Não enviada</v>
      </c>
      <c r="AC1606" s="15" t="str">
        <f>_xlfn.CONCAT(Tabela1[[#This Row],[Município]],"/",Tabela1[[#This Row],[UF]])</f>
        <v>São Félix do Piauí/PI</v>
      </c>
    </row>
    <row r="1607" spans="1:29" x14ac:dyDescent="0.25">
      <c r="A1607" s="14" t="s">
        <v>705</v>
      </c>
      <c r="B1607" s="2" t="s">
        <v>6423</v>
      </c>
      <c r="C1607" s="2" t="s">
        <v>12541</v>
      </c>
      <c r="D1607" s="3" t="s">
        <v>2932</v>
      </c>
      <c r="E1607" s="1">
        <v>17404</v>
      </c>
      <c r="F1607" s="1">
        <v>2014</v>
      </c>
      <c r="G1607" s="1">
        <v>1</v>
      </c>
      <c r="H1607" s="1" t="s">
        <v>2062</v>
      </c>
      <c r="I1607" s="1" t="s">
        <v>44</v>
      </c>
      <c r="J1607" s="1" t="s">
        <v>29</v>
      </c>
      <c r="K1607" s="1" t="str">
        <f>IF(Tabela1[[#This Row],[Situação da Obra]]="Inacabada - PC Técnica Concluída","Inacabada",Tabela1[[#This Row],[Situação da Obra]])</f>
        <v>Inacabada</v>
      </c>
      <c r="L1607" s="1" t="s">
        <v>30</v>
      </c>
      <c r="M1607" s="4">
        <v>44988</v>
      </c>
      <c r="N1607" s="5">
        <v>0.40160000000000001</v>
      </c>
      <c r="O1607" s="4">
        <v>43556</v>
      </c>
      <c r="P1607" s="1" t="s">
        <v>199</v>
      </c>
      <c r="Q1607" s="1" t="s">
        <v>1992</v>
      </c>
      <c r="R1607" s="1" t="s">
        <v>32</v>
      </c>
      <c r="S1607" s="1" t="s">
        <v>239</v>
      </c>
      <c r="T1607" s="1" t="s">
        <v>201</v>
      </c>
      <c r="U1607" s="6">
        <v>3527217.33</v>
      </c>
      <c r="V1607" s="6">
        <v>3529981.72</v>
      </c>
      <c r="W1607" s="6">
        <v>0</v>
      </c>
      <c r="X1607" s="6">
        <v>3529981.72</v>
      </c>
      <c r="Y1607" s="6">
        <v>8918.66</v>
      </c>
      <c r="Z1607" s="7">
        <v>43646</v>
      </c>
      <c r="AA16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07" s="35" t="str">
        <f>IFERROR(
                    _xlfn.XLOOKUP(Tabela1[[#This Row],[ID]],'Base_Solicitações MP'!B:B,'Base_Solicitações MP'!R:R),
                    "Não enviada")</f>
        <v>Retornado para Análise FNDE</v>
      </c>
      <c r="AC1607" s="15" t="str">
        <f>_xlfn.CONCAT(Tabela1[[#This Row],[Município]],"/",Tabela1[[#This Row],[UF]])</f>
        <v>Magalhães de Almeida/MA</v>
      </c>
    </row>
    <row r="1608" spans="1:29" x14ac:dyDescent="0.25">
      <c r="A1608" s="14" t="s">
        <v>705</v>
      </c>
      <c r="B1608" s="2" t="s">
        <v>9646</v>
      </c>
      <c r="C1608" s="2" t="s">
        <v>12542</v>
      </c>
      <c r="D1608" s="3" t="s">
        <v>2933</v>
      </c>
      <c r="E1608" s="1">
        <v>17430</v>
      </c>
      <c r="F1608" s="1">
        <v>2014</v>
      </c>
      <c r="G1608" s="1">
        <v>1</v>
      </c>
      <c r="H1608" s="1" t="s">
        <v>732</v>
      </c>
      <c r="I1608" s="1" t="s">
        <v>44</v>
      </c>
      <c r="J1608" s="1" t="s">
        <v>29</v>
      </c>
      <c r="K1608" s="1" t="str">
        <f>IF(Tabela1[[#This Row],[Situação da Obra]]="Inacabada - PC Técnica Concluída","Inacabada",Tabela1[[#This Row],[Situação da Obra]])</f>
        <v>Inacabada</v>
      </c>
      <c r="L1608" s="1" t="s">
        <v>30</v>
      </c>
      <c r="M1608" s="4">
        <v>44988</v>
      </c>
      <c r="N1608" s="5">
        <v>0.27460000000000001</v>
      </c>
      <c r="O1608" s="4">
        <v>44391</v>
      </c>
      <c r="P1608" s="1" t="s">
        <v>199</v>
      </c>
      <c r="Q1608" s="1" t="s">
        <v>1992</v>
      </c>
      <c r="R1608" s="1" t="s">
        <v>32</v>
      </c>
      <c r="S1608" s="1" t="s">
        <v>200</v>
      </c>
      <c r="T1608" s="1" t="s">
        <v>201</v>
      </c>
      <c r="U1608" s="6">
        <v>891363.3</v>
      </c>
      <c r="V1608" s="6">
        <v>894772.75</v>
      </c>
      <c r="W1608" s="6">
        <v>0</v>
      </c>
      <c r="X1608" s="6">
        <v>894772.75</v>
      </c>
      <c r="Y1608" s="6">
        <v>1.28</v>
      </c>
      <c r="Z1608" s="7">
        <v>44431</v>
      </c>
      <c r="AA16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08" s="35" t="str">
        <f>IFERROR(
                    _xlfn.XLOOKUP(Tabela1[[#This Row],[ID]],'Base_Solicitações MP'!B:B,'Base_Solicitações MP'!R:R),
                    "Não enviada")</f>
        <v>Diligência</v>
      </c>
      <c r="AC1608" s="15" t="str">
        <f>_xlfn.CONCAT(Tabela1[[#This Row],[Município]],"/",Tabela1[[#This Row],[UF]])</f>
        <v>Montes Altos/MA</v>
      </c>
    </row>
    <row r="1609" spans="1:29" x14ac:dyDescent="0.25">
      <c r="A1609" s="14" t="s">
        <v>705</v>
      </c>
      <c r="B1609" s="2" t="s">
        <v>9647</v>
      </c>
      <c r="C1609" s="2" t="s">
        <v>12543</v>
      </c>
      <c r="D1609" s="3" t="s">
        <v>2934</v>
      </c>
      <c r="E1609" s="1">
        <v>17263</v>
      </c>
      <c r="F1609" s="1">
        <v>2014</v>
      </c>
      <c r="G1609" s="1">
        <v>1</v>
      </c>
      <c r="H1609" s="1" t="s">
        <v>90</v>
      </c>
      <c r="I1609" s="1" t="s">
        <v>44</v>
      </c>
      <c r="J1609" s="1" t="s">
        <v>40</v>
      </c>
      <c r="K1609" s="1" t="str">
        <f>IF(Tabela1[[#This Row],[Situação da Obra]]="Inacabada - PC Técnica Concluída","Inacabada",Tabela1[[#This Row],[Situação da Obra]])</f>
        <v>Inacabada</v>
      </c>
      <c r="L1609" s="1" t="s">
        <v>30</v>
      </c>
      <c r="M1609" s="4">
        <v>43794</v>
      </c>
      <c r="N1609" s="5">
        <v>0.3271</v>
      </c>
      <c r="O1609" s="4">
        <v>43763</v>
      </c>
      <c r="P1609" s="1" t="s">
        <v>199</v>
      </c>
      <c r="Q1609" s="1" t="s">
        <v>1992</v>
      </c>
      <c r="R1609" s="1" t="s">
        <v>32</v>
      </c>
      <c r="S1609" s="1" t="s">
        <v>239</v>
      </c>
      <c r="T1609" s="1" t="s">
        <v>201</v>
      </c>
      <c r="U1609" s="6">
        <v>3528668.1</v>
      </c>
      <c r="V1609" s="6">
        <v>3529168.44</v>
      </c>
      <c r="W1609" s="6">
        <v>0</v>
      </c>
      <c r="X1609" s="6">
        <v>3529168.44</v>
      </c>
      <c r="Y1609" s="6">
        <v>426.24</v>
      </c>
      <c r="Z1609" s="7">
        <v>43767</v>
      </c>
      <c r="AA16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09" s="35" t="str">
        <f>IFERROR(
                    _xlfn.XLOOKUP(Tabela1[[#This Row],[ID]],'Base_Solicitações MP'!B:B,'Base_Solicitações MP'!R:R),
                    "Não enviada")</f>
        <v>Diligência</v>
      </c>
      <c r="AC1609" s="15" t="str">
        <f>_xlfn.CONCAT(Tabela1[[#This Row],[Município]],"/",Tabela1[[#This Row],[UF]])</f>
        <v>Grajaú/MA</v>
      </c>
    </row>
    <row r="1610" spans="1:29" x14ac:dyDescent="0.25">
      <c r="A1610" s="14" t="s">
        <v>705</v>
      </c>
      <c r="B1610" s="2" t="s">
        <v>9648</v>
      </c>
      <c r="C1610" s="2" t="s">
        <v>12544</v>
      </c>
      <c r="D1610" s="3" t="s">
        <v>2935</v>
      </c>
      <c r="E1610" s="1">
        <v>16892</v>
      </c>
      <c r="F1610" s="1">
        <v>2014</v>
      </c>
      <c r="G1610" s="1">
        <v>1</v>
      </c>
      <c r="H1610" s="1" t="s">
        <v>2936</v>
      </c>
      <c r="I1610" s="1" t="s">
        <v>82</v>
      </c>
      <c r="J1610" s="1" t="s">
        <v>56</v>
      </c>
      <c r="K1610" s="1" t="str">
        <f>IF(Tabela1[[#This Row],[Situação da Obra]]="Inacabada - PC Técnica Concluída","Inacabada",Tabela1[[#This Row],[Situação da Obra]])</f>
        <v>Paralisada</v>
      </c>
      <c r="L1610" s="1" t="s">
        <v>30</v>
      </c>
      <c r="M1610" s="4">
        <v>44999</v>
      </c>
      <c r="N1610" s="5">
        <v>0.75209999999999999</v>
      </c>
      <c r="O1610" s="4">
        <v>44818</v>
      </c>
      <c r="P1610" s="1" t="s">
        <v>199</v>
      </c>
      <c r="Q1610" s="1" t="s">
        <v>1992</v>
      </c>
      <c r="R1610" s="1" t="s">
        <v>32</v>
      </c>
      <c r="S1610" s="1" t="s">
        <v>239</v>
      </c>
      <c r="T1610" s="1" t="s">
        <v>201</v>
      </c>
      <c r="U1610" s="6">
        <v>3532975.42</v>
      </c>
      <c r="V1610" s="6">
        <v>3534158.44</v>
      </c>
      <c r="W1610" s="6">
        <v>0</v>
      </c>
      <c r="X1610" s="6">
        <v>3534158.44</v>
      </c>
      <c r="Y1610" s="6">
        <v>14.43</v>
      </c>
      <c r="Z1610" s="7">
        <v>45163</v>
      </c>
      <c r="AA16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10" s="35" t="str">
        <f>IFERROR(
                    _xlfn.XLOOKUP(Tabela1[[#This Row],[ID]],'Base_Solicitações MP'!B:B,'Base_Solicitações MP'!R:R),
                    "Não enviada")</f>
        <v>Diligência</v>
      </c>
      <c r="AC1610" s="15" t="str">
        <f>_xlfn.CONCAT(Tabela1[[#This Row],[Município]],"/",Tabela1[[#This Row],[UF]])</f>
        <v>Ibititá/BA</v>
      </c>
    </row>
    <row r="1611" spans="1:29" x14ac:dyDescent="0.25">
      <c r="A1611" s="14" t="s">
        <v>705</v>
      </c>
      <c r="B1611" s="2" t="s">
        <v>9649</v>
      </c>
      <c r="C1611" s="2" t="s">
        <v>12545</v>
      </c>
      <c r="D1611" s="3" t="s">
        <v>2937</v>
      </c>
      <c r="E1611" s="1">
        <v>16897</v>
      </c>
      <c r="F1611" s="1">
        <v>2014</v>
      </c>
      <c r="G1611" s="1">
        <v>1</v>
      </c>
      <c r="H1611" s="1" t="s">
        <v>2938</v>
      </c>
      <c r="I1611" s="1" t="s">
        <v>82</v>
      </c>
      <c r="J1611" s="1" t="s">
        <v>40</v>
      </c>
      <c r="K1611" s="1" t="str">
        <f>IF(Tabela1[[#This Row],[Situação da Obra]]="Inacabada - PC Técnica Concluída","Inacabada",Tabela1[[#This Row],[Situação da Obra]])</f>
        <v>Inacabada</v>
      </c>
      <c r="L1611" s="1" t="s">
        <v>30</v>
      </c>
      <c r="M1611" s="4">
        <v>45005</v>
      </c>
      <c r="N1611" s="5">
        <v>0.62070000000000003</v>
      </c>
      <c r="O1611" s="4"/>
      <c r="P1611" s="1" t="s">
        <v>199</v>
      </c>
      <c r="Q1611" s="1" t="s">
        <v>1992</v>
      </c>
      <c r="R1611" s="1" t="s">
        <v>32</v>
      </c>
      <c r="S1611" s="1" t="s">
        <v>200</v>
      </c>
      <c r="T1611" s="1" t="s">
        <v>201</v>
      </c>
      <c r="U1611" s="6" t="s">
        <v>41</v>
      </c>
      <c r="V1611" s="6">
        <v>942330.9</v>
      </c>
      <c r="W1611" s="6">
        <v>0</v>
      </c>
      <c r="X1611" s="6">
        <v>942330.9</v>
      </c>
      <c r="Y1611" s="6" t="s">
        <v>41</v>
      </c>
      <c r="Z1611" s="7">
        <v>44891</v>
      </c>
      <c r="AA16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11" s="35" t="str">
        <f>IFERROR(
                    _xlfn.XLOOKUP(Tabela1[[#This Row],[ID]],'Base_Solicitações MP'!B:B,'Base_Solicitações MP'!R:R),
                    "Não enviada")</f>
        <v>Não enviada</v>
      </c>
      <c r="AC1611" s="15" t="str">
        <f>_xlfn.CONCAT(Tabela1[[#This Row],[Município]],"/",Tabela1[[#This Row],[UF]])</f>
        <v>Itapitanga/BA</v>
      </c>
    </row>
    <row r="1612" spans="1:29" x14ac:dyDescent="0.25">
      <c r="A1612" s="14" t="s">
        <v>705</v>
      </c>
      <c r="B1612" s="2" t="s">
        <v>9650</v>
      </c>
      <c r="C1612" s="2" t="s">
        <v>12546</v>
      </c>
      <c r="D1612" s="3" t="s">
        <v>2939</v>
      </c>
      <c r="E1612" s="1">
        <v>23382</v>
      </c>
      <c r="F1612" s="1">
        <v>2014</v>
      </c>
      <c r="G1612" s="1">
        <v>1</v>
      </c>
      <c r="H1612" s="1" t="s">
        <v>2940</v>
      </c>
      <c r="I1612" s="1" t="s">
        <v>112</v>
      </c>
      <c r="J1612" s="1" t="s">
        <v>29</v>
      </c>
      <c r="K1612" s="1" t="str">
        <f>IF(Tabela1[[#This Row],[Situação da Obra]]="Inacabada - PC Técnica Concluída","Inacabada",Tabela1[[#This Row],[Situação da Obra]])</f>
        <v>Inacabada</v>
      </c>
      <c r="L1612" s="1" t="s">
        <v>30</v>
      </c>
      <c r="M1612" s="4">
        <v>44915</v>
      </c>
      <c r="N1612" s="5">
        <v>0.90800000000000003</v>
      </c>
      <c r="O1612" s="4">
        <v>43678</v>
      </c>
      <c r="P1612" s="1" t="s">
        <v>199</v>
      </c>
      <c r="Q1612" s="1" t="s">
        <v>1992</v>
      </c>
      <c r="R1612" s="1" t="s">
        <v>32</v>
      </c>
      <c r="S1612" s="1" t="s">
        <v>205</v>
      </c>
      <c r="T1612" s="1" t="s">
        <v>201</v>
      </c>
      <c r="U1612" s="6">
        <v>1141375.1399999999</v>
      </c>
      <c r="V1612" s="6">
        <v>1021956.01</v>
      </c>
      <c r="W1612" s="6">
        <v>0</v>
      </c>
      <c r="X1612" s="6">
        <v>1021956.01</v>
      </c>
      <c r="Y1612" s="6">
        <v>10651.16</v>
      </c>
      <c r="Z1612" s="7">
        <v>44620</v>
      </c>
      <c r="AA16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12" s="35" t="str">
        <f>IFERROR(
                    _xlfn.XLOOKUP(Tabela1[[#This Row],[ID]],'Base_Solicitações MP'!B:B,'Base_Solicitações MP'!R:R),
                    "Não enviada")</f>
        <v>Diligência</v>
      </c>
      <c r="AC1612" s="15" t="str">
        <f>_xlfn.CONCAT(Tabela1[[#This Row],[Município]],"/",Tabela1[[#This Row],[UF]])</f>
        <v>Alto Taquari/MT</v>
      </c>
    </row>
    <row r="1613" spans="1:29" x14ac:dyDescent="0.25">
      <c r="A1613" s="14" t="s">
        <v>705</v>
      </c>
      <c r="B1613" s="2" t="s">
        <v>9651</v>
      </c>
      <c r="C1613" s="2" t="s">
        <v>12547</v>
      </c>
      <c r="D1613" s="3" t="s">
        <v>2941</v>
      </c>
      <c r="E1613" s="1">
        <v>18066</v>
      </c>
      <c r="F1613" s="1">
        <v>2014</v>
      </c>
      <c r="G1613" s="1">
        <v>1</v>
      </c>
      <c r="H1613" s="1" t="s">
        <v>1994</v>
      </c>
      <c r="I1613" s="1" t="s">
        <v>184</v>
      </c>
      <c r="J1613" s="1" t="s">
        <v>56</v>
      </c>
      <c r="K1613" s="1" t="str">
        <f>IF(Tabela1[[#This Row],[Situação da Obra]]="Inacabada - PC Técnica Concluída","Inacabada",Tabela1[[#This Row],[Situação da Obra]])</f>
        <v>Paralisada</v>
      </c>
      <c r="L1613" s="1" t="s">
        <v>30</v>
      </c>
      <c r="M1613" s="4">
        <v>44532</v>
      </c>
      <c r="N1613" s="5">
        <v>0.32140000000000002</v>
      </c>
      <c r="O1613" s="4">
        <v>44740</v>
      </c>
      <c r="P1613" s="1" t="s">
        <v>199</v>
      </c>
      <c r="Q1613" s="1" t="s">
        <v>1992</v>
      </c>
      <c r="R1613" s="1" t="s">
        <v>32</v>
      </c>
      <c r="S1613" s="1" t="s">
        <v>205</v>
      </c>
      <c r="T1613" s="1" t="s">
        <v>201</v>
      </c>
      <c r="U1613" s="6">
        <v>688594.32</v>
      </c>
      <c r="V1613" s="6">
        <v>1021348.25</v>
      </c>
      <c r="W1613" s="6">
        <v>0</v>
      </c>
      <c r="X1613" s="6">
        <v>1021348.25</v>
      </c>
      <c r="Y1613" s="6">
        <v>102788.02</v>
      </c>
      <c r="Z1613" s="7">
        <v>45245</v>
      </c>
      <c r="AA16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13" s="35" t="str">
        <f>IFERROR(
                    _xlfn.XLOOKUP(Tabela1[[#This Row],[ID]],'Base_Solicitações MP'!B:B,'Base_Solicitações MP'!R:R),
                    "Não enviada")</f>
        <v>Em Cadastramento</v>
      </c>
      <c r="AC1613" s="15" t="str">
        <f>_xlfn.CONCAT(Tabela1[[#This Row],[Município]],"/",Tabela1[[#This Row],[UF]])</f>
        <v>Belterra/PA</v>
      </c>
    </row>
    <row r="1614" spans="1:29" x14ac:dyDescent="0.25">
      <c r="A1614" s="14" t="s">
        <v>705</v>
      </c>
      <c r="B1614" s="2" t="s">
        <v>9652</v>
      </c>
      <c r="C1614" s="2" t="s">
        <v>12548</v>
      </c>
      <c r="D1614" s="3" t="s">
        <v>2942</v>
      </c>
      <c r="E1614" s="1">
        <v>17528</v>
      </c>
      <c r="F1614" s="1">
        <v>2014</v>
      </c>
      <c r="G1614" s="1">
        <v>1</v>
      </c>
      <c r="H1614" s="1" t="s">
        <v>2187</v>
      </c>
      <c r="I1614" s="1" t="s">
        <v>184</v>
      </c>
      <c r="J1614" s="1" t="s">
        <v>29</v>
      </c>
      <c r="K1614" s="1" t="str">
        <f>IF(Tabela1[[#This Row],[Situação da Obra]]="Inacabada - PC Técnica Concluída","Inacabada",Tabela1[[#This Row],[Situação da Obra]])</f>
        <v>Inacabada</v>
      </c>
      <c r="L1614" s="1" t="s">
        <v>204</v>
      </c>
      <c r="M1614" s="4">
        <v>44915</v>
      </c>
      <c r="N1614" s="5">
        <v>0.67820000000000003</v>
      </c>
      <c r="O1614" s="4">
        <v>43556</v>
      </c>
      <c r="P1614" s="1" t="s">
        <v>199</v>
      </c>
      <c r="Q1614" s="1" t="s">
        <v>1992</v>
      </c>
      <c r="R1614" s="1" t="s">
        <v>32</v>
      </c>
      <c r="S1614" s="1" t="s">
        <v>223</v>
      </c>
      <c r="T1614" s="1" t="s">
        <v>201</v>
      </c>
      <c r="U1614" s="6">
        <v>142635</v>
      </c>
      <c r="V1614" s="6">
        <v>244605.65</v>
      </c>
      <c r="W1614" s="6">
        <v>0</v>
      </c>
      <c r="X1614" s="6">
        <v>244605.65</v>
      </c>
      <c r="Y1614" s="6">
        <v>0</v>
      </c>
      <c r="Z1614" s="7">
        <v>43518</v>
      </c>
      <c r="AA16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14" s="35" t="str">
        <f>IFERROR(
                    _xlfn.XLOOKUP(Tabela1[[#This Row],[ID]],'Base_Solicitações MP'!B:B,'Base_Solicitações MP'!R:R),
                    "Não enviada")</f>
        <v>Em Cadastramento</v>
      </c>
      <c r="AC1614" s="15" t="str">
        <f>_xlfn.CONCAT(Tabela1[[#This Row],[Município]],"/",Tabela1[[#This Row],[UF]])</f>
        <v>Medicilândia/PA</v>
      </c>
    </row>
    <row r="1615" spans="1:29" x14ac:dyDescent="0.25">
      <c r="A1615" s="14" t="s">
        <v>705</v>
      </c>
      <c r="B1615" s="2" t="s">
        <v>9653</v>
      </c>
      <c r="C1615" s="2" t="s">
        <v>12549</v>
      </c>
      <c r="D1615" s="3" t="s">
        <v>2943</v>
      </c>
      <c r="E1615" s="1">
        <v>17207</v>
      </c>
      <c r="F1615" s="1">
        <v>2014</v>
      </c>
      <c r="G1615" s="1">
        <v>1</v>
      </c>
      <c r="H1615" s="1" t="s">
        <v>2089</v>
      </c>
      <c r="I1615" s="1" t="s">
        <v>44</v>
      </c>
      <c r="J1615" s="1" t="s">
        <v>29</v>
      </c>
      <c r="K1615" s="1" t="str">
        <f>IF(Tabela1[[#This Row],[Situação da Obra]]="Inacabada - PC Técnica Concluída","Inacabada",Tabela1[[#This Row],[Situação da Obra]])</f>
        <v>Inacabada</v>
      </c>
      <c r="L1615" s="1" t="s">
        <v>30</v>
      </c>
      <c r="M1615" s="4">
        <v>45013</v>
      </c>
      <c r="N1615" s="5">
        <v>0.55100000000000005</v>
      </c>
      <c r="O1615" s="4">
        <v>43563</v>
      </c>
      <c r="P1615" s="1" t="s">
        <v>199</v>
      </c>
      <c r="Q1615" s="1" t="s">
        <v>1992</v>
      </c>
      <c r="R1615" s="1" t="s">
        <v>32</v>
      </c>
      <c r="S1615" s="1" t="s">
        <v>205</v>
      </c>
      <c r="T1615" s="1" t="s">
        <v>201</v>
      </c>
      <c r="U1615" s="6">
        <v>1017087.7</v>
      </c>
      <c r="V1615" s="6">
        <v>1017323.68</v>
      </c>
      <c r="W1615" s="6">
        <v>0</v>
      </c>
      <c r="X1615" s="6">
        <v>1017323.68</v>
      </c>
      <c r="Y1615" s="6">
        <v>10127.280000000001</v>
      </c>
      <c r="Z1615" s="7">
        <v>43545</v>
      </c>
      <c r="AA16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15" s="35" t="str">
        <f>IFERROR(
                    _xlfn.XLOOKUP(Tabela1[[#This Row],[ID]],'Base_Solicitações MP'!B:B,'Base_Solicitações MP'!R:R),
                    "Não enviada")</f>
        <v>Em Cadastramento</v>
      </c>
      <c r="AC1615" s="15" t="str">
        <f>_xlfn.CONCAT(Tabela1[[#This Row],[Município]],"/",Tabela1[[#This Row],[UF]])</f>
        <v>Afonso Cunha/MA</v>
      </c>
    </row>
    <row r="1616" spans="1:29" x14ac:dyDescent="0.25">
      <c r="A1616" s="14" t="s">
        <v>705</v>
      </c>
      <c r="B1616" s="2" t="s">
        <v>9654</v>
      </c>
      <c r="C1616" s="2" t="s">
        <v>12550</v>
      </c>
      <c r="D1616" s="3" t="s">
        <v>2944</v>
      </c>
      <c r="E1616" s="1" t="s">
        <v>2945</v>
      </c>
      <c r="F1616" s="1">
        <v>2013</v>
      </c>
      <c r="G1616" s="1">
        <v>1</v>
      </c>
      <c r="H1616" s="1" t="s">
        <v>2908</v>
      </c>
      <c r="I1616" s="1" t="s">
        <v>28</v>
      </c>
      <c r="J1616" s="1" t="s">
        <v>29</v>
      </c>
      <c r="K1616" s="1" t="str">
        <f>IF(Tabela1[[#This Row],[Situação da Obra]]="Inacabada - PC Técnica Concluída","Inacabada",Tabela1[[#This Row],[Situação da Obra]])</f>
        <v>Inacabada</v>
      </c>
      <c r="L1616" s="1" t="s">
        <v>30</v>
      </c>
      <c r="M1616" s="4">
        <v>45022</v>
      </c>
      <c r="N1616" s="5">
        <v>0.34539999999999998</v>
      </c>
      <c r="O1616" s="4">
        <v>43857</v>
      </c>
      <c r="P1616" s="1" t="s">
        <v>709</v>
      </c>
      <c r="Q1616" s="1" t="s">
        <v>710</v>
      </c>
      <c r="R1616" s="1" t="s">
        <v>32</v>
      </c>
      <c r="S1616" s="1" t="s">
        <v>716</v>
      </c>
      <c r="T1616" s="1" t="s">
        <v>712</v>
      </c>
      <c r="U1616" s="6">
        <v>499770</v>
      </c>
      <c r="V1616" s="6">
        <v>509969.38</v>
      </c>
      <c r="W1616" s="6">
        <v>0</v>
      </c>
      <c r="X1616" s="6">
        <v>509969.38</v>
      </c>
      <c r="Y1616" s="6">
        <v>0</v>
      </c>
      <c r="Z1616" s="7">
        <v>43823</v>
      </c>
      <c r="AA16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16" s="35" t="str">
        <f>IFERROR(
                    _xlfn.XLOOKUP(Tabela1[[#This Row],[ID]],'Base_Solicitações MP'!B:B,'Base_Solicitações MP'!R:R),
                    "Não enviada")</f>
        <v>Aguardando Análise FNDE</v>
      </c>
      <c r="AC1616" s="15" t="str">
        <f>_xlfn.CONCAT(Tabela1[[#This Row],[Município]],"/",Tabela1[[#This Row],[UF]])</f>
        <v>Palhano/CE</v>
      </c>
    </row>
    <row r="1617" spans="1:29" x14ac:dyDescent="0.25">
      <c r="A1617" s="14" t="s">
        <v>705</v>
      </c>
      <c r="B1617" s="2" t="s">
        <v>9655</v>
      </c>
      <c r="C1617" s="2" t="s">
        <v>12551</v>
      </c>
      <c r="D1617" s="3" t="s">
        <v>2946</v>
      </c>
      <c r="E1617" s="1" t="s">
        <v>2947</v>
      </c>
      <c r="F1617" s="1">
        <v>2013</v>
      </c>
      <c r="G1617" s="1">
        <v>1</v>
      </c>
      <c r="H1617" s="1" t="s">
        <v>766</v>
      </c>
      <c r="I1617" s="1" t="s">
        <v>28</v>
      </c>
      <c r="J1617" s="1" t="s">
        <v>29</v>
      </c>
      <c r="K1617" s="1" t="str">
        <f>IF(Tabela1[[#This Row],[Situação da Obra]]="Inacabada - PC Técnica Concluída","Inacabada",Tabela1[[#This Row],[Situação da Obra]])</f>
        <v>Inacabada</v>
      </c>
      <c r="L1617" s="1" t="s">
        <v>30</v>
      </c>
      <c r="M1617" s="4">
        <v>44915</v>
      </c>
      <c r="N1617" s="5">
        <v>0.48120000000000002</v>
      </c>
      <c r="O1617" s="4">
        <v>42823</v>
      </c>
      <c r="P1617" s="1" t="s">
        <v>709</v>
      </c>
      <c r="Q1617" s="1" t="s">
        <v>710</v>
      </c>
      <c r="R1617" s="1" t="s">
        <v>32</v>
      </c>
      <c r="S1617" s="1" t="s">
        <v>716</v>
      </c>
      <c r="T1617" s="1" t="s">
        <v>712</v>
      </c>
      <c r="U1617" s="6">
        <v>499065.59999999998</v>
      </c>
      <c r="V1617" s="6">
        <v>509999.98</v>
      </c>
      <c r="W1617" s="6">
        <v>0</v>
      </c>
      <c r="X1617" s="6">
        <v>509999.98</v>
      </c>
      <c r="Y1617" s="6">
        <v>7957.52</v>
      </c>
      <c r="Z1617" s="7">
        <v>42795</v>
      </c>
      <c r="AA16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17" s="35" t="str">
        <f>IFERROR(
                    _xlfn.XLOOKUP(Tabela1[[#This Row],[ID]],'Base_Solicitações MP'!B:B,'Base_Solicitações MP'!R:R),
                    "Não enviada")</f>
        <v>Em Cadastramento</v>
      </c>
      <c r="AC1617" s="15" t="str">
        <f>_xlfn.CONCAT(Tabela1[[#This Row],[Município]],"/",Tabela1[[#This Row],[UF]])</f>
        <v>Quixadá/CE</v>
      </c>
    </row>
    <row r="1618" spans="1:29" x14ac:dyDescent="0.25">
      <c r="A1618" s="14" t="s">
        <v>705</v>
      </c>
      <c r="B1618" s="2" t="s">
        <v>9656</v>
      </c>
      <c r="C1618" s="2" t="s">
        <v>12552</v>
      </c>
      <c r="D1618" s="3" t="s">
        <v>2948</v>
      </c>
      <c r="E1618" s="1" t="s">
        <v>2949</v>
      </c>
      <c r="F1618" s="1">
        <v>2013</v>
      </c>
      <c r="G1618" s="1">
        <v>1</v>
      </c>
      <c r="H1618" s="1" t="s">
        <v>2950</v>
      </c>
      <c r="I1618" s="1" t="s">
        <v>28</v>
      </c>
      <c r="J1618" s="1" t="s">
        <v>40</v>
      </c>
      <c r="K1618" s="1" t="str">
        <f>IF(Tabela1[[#This Row],[Situação da Obra]]="Inacabada - PC Técnica Concluída","Inacabada",Tabela1[[#This Row],[Situação da Obra]])</f>
        <v>Inacabada</v>
      </c>
      <c r="L1618" s="1" t="s">
        <v>30</v>
      </c>
      <c r="M1618" s="4">
        <v>45005</v>
      </c>
      <c r="N1618" s="5">
        <v>0.8</v>
      </c>
      <c r="O1618" s="4">
        <v>43923</v>
      </c>
      <c r="P1618" s="1" t="s">
        <v>709</v>
      </c>
      <c r="Q1618" s="1" t="s">
        <v>710</v>
      </c>
      <c r="R1618" s="1" t="s">
        <v>32</v>
      </c>
      <c r="S1618" s="1" t="s">
        <v>716</v>
      </c>
      <c r="T1618" s="1" t="s">
        <v>712</v>
      </c>
      <c r="U1618" s="6">
        <v>505787.05</v>
      </c>
      <c r="V1618" s="6">
        <v>508594.27</v>
      </c>
      <c r="W1618" s="6">
        <v>0</v>
      </c>
      <c r="X1618" s="6">
        <v>508594.27</v>
      </c>
      <c r="Y1618" s="6">
        <v>6.47</v>
      </c>
      <c r="Z1618" s="7">
        <v>44918</v>
      </c>
      <c r="AA16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18" s="35" t="str">
        <f>IFERROR(
                    _xlfn.XLOOKUP(Tabela1[[#This Row],[ID]],'Base_Solicitações MP'!B:B,'Base_Solicitações MP'!R:R),
                    "Não enviada")</f>
        <v>Diligência</v>
      </c>
      <c r="AC1618" s="15" t="str">
        <f>_xlfn.CONCAT(Tabela1[[#This Row],[Município]],"/",Tabela1[[#This Row],[UF]])</f>
        <v>Várzea Alegre/CE</v>
      </c>
    </row>
    <row r="1619" spans="1:29" x14ac:dyDescent="0.25">
      <c r="A1619" s="14" t="s">
        <v>705</v>
      </c>
      <c r="B1619" s="2" t="s">
        <v>9657</v>
      </c>
      <c r="C1619" s="2" t="s">
        <v>12553</v>
      </c>
      <c r="D1619" s="3" t="s">
        <v>2951</v>
      </c>
      <c r="E1619" s="1" t="s">
        <v>2952</v>
      </c>
      <c r="F1619" s="1">
        <v>2013</v>
      </c>
      <c r="G1619" s="1">
        <v>1</v>
      </c>
      <c r="H1619" s="1" t="s">
        <v>1630</v>
      </c>
      <c r="I1619" s="1" t="s">
        <v>44</v>
      </c>
      <c r="J1619" s="1" t="s">
        <v>29</v>
      </c>
      <c r="K1619" s="1" t="str">
        <f>IF(Tabela1[[#This Row],[Situação da Obra]]="Inacabada - PC Técnica Concluída","Inacabada",Tabela1[[#This Row],[Situação da Obra]])</f>
        <v>Inacabada</v>
      </c>
      <c r="L1619" s="1" t="s">
        <v>30</v>
      </c>
      <c r="M1619" s="4">
        <v>44915</v>
      </c>
      <c r="N1619" s="5">
        <v>0.17380000000000001</v>
      </c>
      <c r="O1619" s="4">
        <v>43423</v>
      </c>
      <c r="P1619" s="1" t="s">
        <v>709</v>
      </c>
      <c r="Q1619" s="1" t="s">
        <v>710</v>
      </c>
      <c r="R1619" s="1" t="s">
        <v>32</v>
      </c>
      <c r="S1619" s="1" t="s">
        <v>716</v>
      </c>
      <c r="T1619" s="1" t="s">
        <v>712</v>
      </c>
      <c r="U1619" s="6">
        <v>409957.35</v>
      </c>
      <c r="V1619" s="6">
        <v>509986.73</v>
      </c>
      <c r="W1619" s="6">
        <v>0</v>
      </c>
      <c r="X1619" s="6">
        <v>509986.73</v>
      </c>
      <c r="Y1619" s="6">
        <v>15511.84</v>
      </c>
      <c r="Z1619" s="7">
        <v>43789</v>
      </c>
      <c r="AA16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19" s="35" t="str">
        <f>IFERROR(
                    _xlfn.XLOOKUP(Tabela1[[#This Row],[ID]],'Base_Solicitações MP'!B:B,'Base_Solicitações MP'!R:R),
                    "Não enviada")</f>
        <v>Diligência</v>
      </c>
      <c r="AC1619" s="15" t="str">
        <f>_xlfn.CONCAT(Tabela1[[#This Row],[Município]],"/",Tabela1[[#This Row],[UF]])</f>
        <v>Fortuna/MA</v>
      </c>
    </row>
    <row r="1620" spans="1:29" x14ac:dyDescent="0.25">
      <c r="A1620" s="14" t="s">
        <v>705</v>
      </c>
      <c r="B1620" s="2" t="s">
        <v>9658</v>
      </c>
      <c r="C1620" s="2" t="s">
        <v>12554</v>
      </c>
      <c r="D1620" s="3" t="s">
        <v>2953</v>
      </c>
      <c r="E1620" s="1" t="s">
        <v>2954</v>
      </c>
      <c r="F1620" s="1">
        <v>2013</v>
      </c>
      <c r="G1620" s="1">
        <v>1</v>
      </c>
      <c r="H1620" s="1" t="s">
        <v>2625</v>
      </c>
      <c r="I1620" s="1" t="s">
        <v>44</v>
      </c>
      <c r="J1620" s="1" t="s">
        <v>40</v>
      </c>
      <c r="K1620" s="1" t="str">
        <f>IF(Tabela1[[#This Row],[Situação da Obra]]="Inacabada - PC Técnica Concluída","Inacabada",Tabela1[[#This Row],[Situação da Obra]])</f>
        <v>Inacabada</v>
      </c>
      <c r="L1620" s="1" t="s">
        <v>30</v>
      </c>
      <c r="M1620" s="4">
        <v>44448</v>
      </c>
      <c r="N1620" s="5">
        <v>0.87570000000000003</v>
      </c>
      <c r="O1620" s="4">
        <v>44209</v>
      </c>
      <c r="P1620" s="1" t="s">
        <v>709</v>
      </c>
      <c r="Q1620" s="1" t="s">
        <v>710</v>
      </c>
      <c r="R1620" s="1" t="s">
        <v>32</v>
      </c>
      <c r="S1620" s="1" t="s">
        <v>716</v>
      </c>
      <c r="T1620" s="1" t="s">
        <v>712</v>
      </c>
      <c r="U1620" s="6">
        <v>237008.47</v>
      </c>
      <c r="V1620" s="6">
        <v>509785.19</v>
      </c>
      <c r="W1620" s="6">
        <v>0</v>
      </c>
      <c r="X1620" s="6">
        <v>509785.19</v>
      </c>
      <c r="Y1620" s="6">
        <v>0.01</v>
      </c>
      <c r="Z1620" s="7">
        <v>44354</v>
      </c>
      <c r="AA16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20" s="35" t="str">
        <f>IFERROR(
                    _xlfn.XLOOKUP(Tabela1[[#This Row],[ID]],'Base_Solicitações MP'!B:B,'Base_Solicitações MP'!R:R),
                    "Não enviada")</f>
        <v>Diligência</v>
      </c>
      <c r="AC1620" s="15" t="str">
        <f>_xlfn.CONCAT(Tabela1[[#This Row],[Município]],"/",Tabela1[[#This Row],[UF]])</f>
        <v>Jenipapo dos Vieiras/MA</v>
      </c>
    </row>
    <row r="1621" spans="1:29" x14ac:dyDescent="0.25">
      <c r="A1621" s="14" t="s">
        <v>705</v>
      </c>
      <c r="B1621" s="2" t="s">
        <v>8021</v>
      </c>
      <c r="C1621" s="2" t="s">
        <v>12555</v>
      </c>
      <c r="D1621" s="3" t="s">
        <v>2955</v>
      </c>
      <c r="E1621" s="1" t="s">
        <v>2956</v>
      </c>
      <c r="F1621" s="1">
        <v>2013</v>
      </c>
      <c r="G1621" s="1">
        <v>1</v>
      </c>
      <c r="H1621" s="1" t="s">
        <v>510</v>
      </c>
      <c r="I1621" s="1" t="s">
        <v>44</v>
      </c>
      <c r="J1621" s="1" t="s">
        <v>29</v>
      </c>
      <c r="K1621" s="1" t="str">
        <f>IF(Tabela1[[#This Row],[Situação da Obra]]="Inacabada - PC Técnica Concluída","Inacabada",Tabela1[[#This Row],[Situação da Obra]])</f>
        <v>Inacabada</v>
      </c>
      <c r="L1621" s="1" t="s">
        <v>30</v>
      </c>
      <c r="M1621" s="4">
        <v>44915</v>
      </c>
      <c r="N1621" s="5">
        <v>0.25190000000000001</v>
      </c>
      <c r="O1621" s="4">
        <v>43483</v>
      </c>
      <c r="P1621" s="1" t="s">
        <v>709</v>
      </c>
      <c r="Q1621" s="1" t="s">
        <v>710</v>
      </c>
      <c r="R1621" s="1" t="s">
        <v>32</v>
      </c>
      <c r="S1621" s="1" t="s">
        <v>716</v>
      </c>
      <c r="T1621" s="1" t="s">
        <v>712</v>
      </c>
      <c r="U1621" s="6">
        <v>508509.62</v>
      </c>
      <c r="V1621" s="6">
        <v>509233.68</v>
      </c>
      <c r="W1621" s="6">
        <v>0</v>
      </c>
      <c r="X1621" s="6">
        <v>509233.68</v>
      </c>
      <c r="Y1621" s="6">
        <v>0</v>
      </c>
      <c r="Z1621" s="7">
        <v>43516</v>
      </c>
      <c r="AA16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21" s="35" t="str">
        <f>IFERROR(
                    _xlfn.XLOOKUP(Tabela1[[#This Row],[ID]],'Base_Solicitações MP'!B:B,'Base_Solicitações MP'!R:R),
                    "Não enviada")</f>
        <v>Diligência</v>
      </c>
      <c r="AC1621" s="15" t="str">
        <f>_xlfn.CONCAT(Tabela1[[#This Row],[Município]],"/",Tabela1[[#This Row],[UF]])</f>
        <v>Tufilândia/MA</v>
      </c>
    </row>
    <row r="1622" spans="1:29" x14ac:dyDescent="0.25">
      <c r="A1622" s="14" t="s">
        <v>705</v>
      </c>
      <c r="B1622" s="2" t="s">
        <v>9659</v>
      </c>
      <c r="C1622" s="2" t="s">
        <v>12556</v>
      </c>
      <c r="D1622" s="3" t="s">
        <v>2957</v>
      </c>
      <c r="E1622" s="1" t="s">
        <v>2958</v>
      </c>
      <c r="F1622" s="1">
        <v>2013</v>
      </c>
      <c r="G1622" s="1">
        <v>1</v>
      </c>
      <c r="H1622" s="1" t="s">
        <v>2065</v>
      </c>
      <c r="I1622" s="1" t="s">
        <v>52</v>
      </c>
      <c r="J1622" s="1" t="s">
        <v>29</v>
      </c>
      <c r="K1622" s="1" t="str">
        <f>IF(Tabela1[[#This Row],[Situação da Obra]]="Inacabada - PC Técnica Concluída","Inacabada",Tabela1[[#This Row],[Situação da Obra]])</f>
        <v>Inacabada</v>
      </c>
      <c r="L1622" s="1" t="s">
        <v>30</v>
      </c>
      <c r="M1622" s="4">
        <v>44915</v>
      </c>
      <c r="N1622" s="5">
        <v>0.77010000000000001</v>
      </c>
      <c r="O1622" s="4">
        <v>43576</v>
      </c>
      <c r="P1622" s="1" t="s">
        <v>709</v>
      </c>
      <c r="Q1622" s="1" t="s">
        <v>710</v>
      </c>
      <c r="R1622" s="1" t="s">
        <v>32</v>
      </c>
      <c r="S1622" s="1" t="s">
        <v>716</v>
      </c>
      <c r="T1622" s="1" t="s">
        <v>712</v>
      </c>
      <c r="U1622" s="6">
        <v>289950.49</v>
      </c>
      <c r="V1622" s="6">
        <v>509978.65</v>
      </c>
      <c r="W1622" s="6">
        <v>0</v>
      </c>
      <c r="X1622" s="6">
        <v>509978.65</v>
      </c>
      <c r="Y1622" s="6">
        <v>2537.36</v>
      </c>
      <c r="Z1622" s="7">
        <v>44407</v>
      </c>
      <c r="AA16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22" s="35" t="str">
        <f>IFERROR(
                    _xlfn.XLOOKUP(Tabela1[[#This Row],[ID]],'Base_Solicitações MP'!B:B,'Base_Solicitações MP'!R:R),
                    "Não enviada")</f>
        <v>Diligência</v>
      </c>
      <c r="AC1622" s="15" t="str">
        <f>_xlfn.CONCAT(Tabela1[[#This Row],[Município]],"/",Tabela1[[#This Row],[UF]])</f>
        <v>Mari/PB</v>
      </c>
    </row>
    <row r="1623" spans="1:29" x14ac:dyDescent="0.25">
      <c r="A1623" s="14" t="s">
        <v>705</v>
      </c>
      <c r="B1623" s="2" t="s">
        <v>9660</v>
      </c>
      <c r="C1623" s="2" t="s">
        <v>12557</v>
      </c>
      <c r="D1623" s="3" t="s">
        <v>2959</v>
      </c>
      <c r="E1623" s="1" t="s">
        <v>2960</v>
      </c>
      <c r="F1623" s="1">
        <v>2013</v>
      </c>
      <c r="G1623" s="1">
        <v>1</v>
      </c>
      <c r="H1623" s="1" t="s">
        <v>882</v>
      </c>
      <c r="I1623" s="1" t="s">
        <v>52</v>
      </c>
      <c r="J1623" s="1" t="s">
        <v>29</v>
      </c>
      <c r="K1623" s="1" t="str">
        <f>IF(Tabela1[[#This Row],[Situação da Obra]]="Inacabada - PC Técnica Concluída","Inacabada",Tabela1[[#This Row],[Situação da Obra]])</f>
        <v>Inacabada</v>
      </c>
      <c r="L1623" s="1" t="s">
        <v>30</v>
      </c>
      <c r="M1623" s="4">
        <v>44915</v>
      </c>
      <c r="N1623" s="5">
        <v>0.87039999999999995</v>
      </c>
      <c r="O1623" s="4">
        <v>44642</v>
      </c>
      <c r="P1623" s="1" t="s">
        <v>709</v>
      </c>
      <c r="Q1623" s="1" t="s">
        <v>710</v>
      </c>
      <c r="R1623" s="1" t="s">
        <v>32</v>
      </c>
      <c r="S1623" s="1" t="s">
        <v>716</v>
      </c>
      <c r="T1623" s="1" t="s">
        <v>712</v>
      </c>
      <c r="U1623" s="6">
        <v>143366.71</v>
      </c>
      <c r="V1623" s="6">
        <v>509976.41</v>
      </c>
      <c r="W1623" s="6">
        <v>0</v>
      </c>
      <c r="X1623" s="6">
        <v>509976.41</v>
      </c>
      <c r="Y1623" s="6">
        <v>2985.3</v>
      </c>
      <c r="Z1623" s="7">
        <v>44649</v>
      </c>
      <c r="AA16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23" s="35" t="str">
        <f>IFERROR(
                    _xlfn.XLOOKUP(Tabela1[[#This Row],[ID]],'Base_Solicitações MP'!B:B,'Base_Solicitações MP'!R:R),
                    "Não enviada")</f>
        <v>Não enviada</v>
      </c>
      <c r="AC1623" s="15" t="str">
        <f>_xlfn.CONCAT(Tabela1[[#This Row],[Município]],"/",Tabela1[[#This Row],[UF]])</f>
        <v>Passagem/PB</v>
      </c>
    </row>
    <row r="1624" spans="1:29" x14ac:dyDescent="0.25">
      <c r="A1624" s="14" t="s">
        <v>705</v>
      </c>
      <c r="B1624" s="2" t="s">
        <v>9661</v>
      </c>
      <c r="C1624" s="2" t="s">
        <v>12558</v>
      </c>
      <c r="D1624" s="3" t="s">
        <v>2961</v>
      </c>
      <c r="E1624" s="1" t="s">
        <v>2962</v>
      </c>
      <c r="F1624" s="1">
        <v>2013</v>
      </c>
      <c r="G1624" s="1">
        <v>1</v>
      </c>
      <c r="H1624" s="1" t="s">
        <v>2963</v>
      </c>
      <c r="I1624" s="1" t="s">
        <v>129</v>
      </c>
      <c r="J1624" s="1" t="s">
        <v>29</v>
      </c>
      <c r="K1624" s="1" t="str">
        <f>IF(Tabela1[[#This Row],[Situação da Obra]]="Inacabada - PC Técnica Concluída","Inacabada",Tabela1[[#This Row],[Situação da Obra]])</f>
        <v>Inacabada</v>
      </c>
      <c r="L1624" s="1" t="s">
        <v>30</v>
      </c>
      <c r="M1624" s="4">
        <v>44915</v>
      </c>
      <c r="N1624" s="5">
        <v>0.98939999999999995</v>
      </c>
      <c r="O1624" s="4">
        <v>42989</v>
      </c>
      <c r="P1624" s="1" t="s">
        <v>709</v>
      </c>
      <c r="Q1624" s="1" t="s">
        <v>710</v>
      </c>
      <c r="R1624" s="1" t="s">
        <v>32</v>
      </c>
      <c r="S1624" s="1" t="s">
        <v>716</v>
      </c>
      <c r="T1624" s="1" t="s">
        <v>712</v>
      </c>
      <c r="U1624" s="6">
        <v>505760.81</v>
      </c>
      <c r="V1624" s="6">
        <v>507553.91</v>
      </c>
      <c r="W1624" s="6">
        <v>0</v>
      </c>
      <c r="X1624" s="6">
        <v>507553.91</v>
      </c>
      <c r="Y1624" s="6">
        <v>0</v>
      </c>
      <c r="Z1624" s="7">
        <v>43189</v>
      </c>
      <c r="AA16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24" s="35" t="str">
        <f>IFERROR(
                    _xlfn.XLOOKUP(Tabela1[[#This Row],[ID]],'Base_Solicitações MP'!B:B,'Base_Solicitações MP'!R:R),
                    "Não enviada")</f>
        <v>Não enviada</v>
      </c>
      <c r="AC1624" s="15" t="str">
        <f>_xlfn.CONCAT(Tabela1[[#This Row],[Município]],"/",Tabela1[[#This Row],[UF]])</f>
        <v>São Tomé/RN</v>
      </c>
    </row>
    <row r="1625" spans="1:29" x14ac:dyDescent="0.25">
      <c r="A1625" s="14" t="s">
        <v>705</v>
      </c>
      <c r="B1625" s="2" t="s">
        <v>9662</v>
      </c>
      <c r="C1625" s="2" t="s">
        <v>12559</v>
      </c>
      <c r="D1625" s="3" t="s">
        <v>2964</v>
      </c>
      <c r="E1625" s="1" t="s">
        <v>2965</v>
      </c>
      <c r="F1625" s="1">
        <v>2013</v>
      </c>
      <c r="G1625" s="1">
        <v>1</v>
      </c>
      <c r="H1625" s="1" t="s">
        <v>298</v>
      </c>
      <c r="I1625" s="1" t="s">
        <v>47</v>
      </c>
      <c r="J1625" s="1" t="s">
        <v>29</v>
      </c>
      <c r="K1625" s="1" t="str">
        <f>IF(Tabela1[[#This Row],[Situação da Obra]]="Inacabada - PC Técnica Concluída","Inacabada",Tabela1[[#This Row],[Situação da Obra]])</f>
        <v>Inacabada</v>
      </c>
      <c r="L1625" s="1" t="s">
        <v>30</v>
      </c>
      <c r="M1625" s="4">
        <v>45034</v>
      </c>
      <c r="N1625" s="5">
        <v>0.54220000000000002</v>
      </c>
      <c r="O1625" s="4">
        <v>44418</v>
      </c>
      <c r="P1625" s="1" t="s">
        <v>709</v>
      </c>
      <c r="Q1625" s="1" t="s">
        <v>710</v>
      </c>
      <c r="R1625" s="1" t="s">
        <v>32</v>
      </c>
      <c r="S1625" s="1" t="s">
        <v>716</v>
      </c>
      <c r="T1625" s="1" t="s">
        <v>712</v>
      </c>
      <c r="U1625" s="6">
        <v>300063.95</v>
      </c>
      <c r="V1625" s="6">
        <v>509449.35</v>
      </c>
      <c r="W1625" s="6">
        <v>0</v>
      </c>
      <c r="X1625" s="6">
        <v>509449.35</v>
      </c>
      <c r="Y1625" s="6">
        <v>0</v>
      </c>
      <c r="Z1625" s="7">
        <v>44645</v>
      </c>
      <c r="AA16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25" s="35" t="str">
        <f>IFERROR(
                    _xlfn.XLOOKUP(Tabela1[[#This Row],[ID]],'Base_Solicitações MP'!B:B,'Base_Solicitações MP'!R:R),
                    "Não enviada")</f>
        <v>Diligência</v>
      </c>
      <c r="AC1625" s="15" t="str">
        <f>_xlfn.CONCAT(Tabela1[[#This Row],[Município]],"/",Tabela1[[#This Row],[UF]])</f>
        <v>Goiatins/TO</v>
      </c>
    </row>
    <row r="1626" spans="1:29" x14ac:dyDescent="0.25">
      <c r="A1626" s="14" t="s">
        <v>705</v>
      </c>
      <c r="B1626" s="2" t="s">
        <v>9663</v>
      </c>
      <c r="C1626" s="2" t="s">
        <v>12560</v>
      </c>
      <c r="D1626" s="3" t="s">
        <v>2966</v>
      </c>
      <c r="E1626" s="1" t="s">
        <v>2967</v>
      </c>
      <c r="F1626" s="1">
        <v>2014</v>
      </c>
      <c r="G1626" s="1">
        <v>1</v>
      </c>
      <c r="H1626" s="1" t="s">
        <v>2968</v>
      </c>
      <c r="I1626" s="1" t="s">
        <v>352</v>
      </c>
      <c r="J1626" s="1" t="s">
        <v>29</v>
      </c>
      <c r="K1626" s="1" t="str">
        <f>IF(Tabela1[[#This Row],[Situação da Obra]]="Inacabada - PC Técnica Concluída","Inacabada",Tabela1[[#This Row],[Situação da Obra]])</f>
        <v>Inacabada</v>
      </c>
      <c r="L1626" s="1" t="s">
        <v>30</v>
      </c>
      <c r="M1626" s="4">
        <v>44915</v>
      </c>
      <c r="N1626" s="5">
        <v>0.3846</v>
      </c>
      <c r="O1626" s="4">
        <v>42730</v>
      </c>
      <c r="P1626" s="1" t="s">
        <v>709</v>
      </c>
      <c r="Q1626" s="1" t="s">
        <v>710</v>
      </c>
      <c r="R1626" s="1" t="s">
        <v>32</v>
      </c>
      <c r="S1626" s="1" t="s">
        <v>716</v>
      </c>
      <c r="T1626" s="1" t="s">
        <v>712</v>
      </c>
      <c r="U1626" s="6">
        <v>509128.39</v>
      </c>
      <c r="V1626" s="6">
        <v>509999.33</v>
      </c>
      <c r="W1626" s="6">
        <v>0</v>
      </c>
      <c r="X1626" s="6">
        <v>509999.33</v>
      </c>
      <c r="Y1626" s="6">
        <v>4882.6000000000004</v>
      </c>
      <c r="Z1626" s="7">
        <v>43130</v>
      </c>
      <c r="AA16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26" s="35" t="str">
        <f>IFERROR(
                    _xlfn.XLOOKUP(Tabela1[[#This Row],[ID]],'Base_Solicitações MP'!B:B,'Base_Solicitações MP'!R:R),
                    "Não enviada")</f>
        <v>Não enviada</v>
      </c>
      <c r="AC1626" s="15" t="str">
        <f>_xlfn.CONCAT(Tabela1[[#This Row],[Município]],"/",Tabela1[[#This Row],[UF]])</f>
        <v>Santa Luzia do Norte/AL</v>
      </c>
    </row>
    <row r="1627" spans="1:29" x14ac:dyDescent="0.25">
      <c r="A1627" s="14" t="s">
        <v>705</v>
      </c>
      <c r="B1627" s="2" t="s">
        <v>9664</v>
      </c>
      <c r="C1627" s="2" t="s">
        <v>12561</v>
      </c>
      <c r="D1627" s="3" t="s">
        <v>2969</v>
      </c>
      <c r="E1627" s="1" t="s">
        <v>2970</v>
      </c>
      <c r="F1627" s="1">
        <v>2013</v>
      </c>
      <c r="G1627" s="1">
        <v>1</v>
      </c>
      <c r="H1627" s="1" t="s">
        <v>1688</v>
      </c>
      <c r="I1627" s="1" t="s">
        <v>212</v>
      </c>
      <c r="J1627" s="1" t="s">
        <v>29</v>
      </c>
      <c r="K1627" s="1" t="str">
        <f>IF(Tabela1[[#This Row],[Situação da Obra]]="Inacabada - PC Técnica Concluída","Inacabada",Tabela1[[#This Row],[Situação da Obra]])</f>
        <v>Inacabada</v>
      </c>
      <c r="L1627" s="1" t="s">
        <v>30</v>
      </c>
      <c r="M1627" s="4">
        <v>44915</v>
      </c>
      <c r="N1627" s="5">
        <v>9.0200000000000002E-2</v>
      </c>
      <c r="O1627" s="4">
        <v>42836</v>
      </c>
      <c r="P1627" s="1" t="s">
        <v>709</v>
      </c>
      <c r="Q1627" s="1" t="s">
        <v>710</v>
      </c>
      <c r="R1627" s="1" t="s">
        <v>32</v>
      </c>
      <c r="S1627" s="1" t="s">
        <v>716</v>
      </c>
      <c r="T1627" s="1" t="s">
        <v>712</v>
      </c>
      <c r="U1627" s="6">
        <v>509870.4</v>
      </c>
      <c r="V1627" s="6">
        <v>509870.4</v>
      </c>
      <c r="W1627" s="6">
        <v>0</v>
      </c>
      <c r="X1627" s="6">
        <v>509870.4</v>
      </c>
      <c r="Y1627" s="6">
        <v>0</v>
      </c>
      <c r="Z1627" s="7">
        <v>42815</v>
      </c>
      <c r="AA16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27" s="35" t="str">
        <f>IFERROR(
                    _xlfn.XLOOKUP(Tabela1[[#This Row],[ID]],'Base_Solicitações MP'!B:B,'Base_Solicitações MP'!R:R),
                    "Não enviada")</f>
        <v>Aguardando Análise FNDE</v>
      </c>
      <c r="AC1627" s="15" t="str">
        <f>_xlfn.CONCAT(Tabela1[[#This Row],[Município]],"/",Tabela1[[#This Row],[UF]])</f>
        <v>Rio Preto da Eva/AM</v>
      </c>
    </row>
    <row r="1628" spans="1:29" x14ac:dyDescent="0.25">
      <c r="A1628" s="14" t="s">
        <v>705</v>
      </c>
      <c r="B1628" s="2" t="s">
        <v>9665</v>
      </c>
      <c r="C1628" s="2" t="s">
        <v>12562</v>
      </c>
      <c r="D1628" s="3" t="s">
        <v>2971</v>
      </c>
      <c r="E1628" s="1" t="s">
        <v>2972</v>
      </c>
      <c r="F1628" s="1">
        <v>2013</v>
      </c>
      <c r="G1628" s="1">
        <v>1</v>
      </c>
      <c r="H1628" s="1" t="s">
        <v>802</v>
      </c>
      <c r="I1628" s="1" t="s">
        <v>82</v>
      </c>
      <c r="J1628" s="1" t="s">
        <v>29</v>
      </c>
      <c r="K1628" s="1" t="str">
        <f>IF(Tabela1[[#This Row],[Situação da Obra]]="Inacabada - PC Técnica Concluída","Inacabada",Tabela1[[#This Row],[Situação da Obra]])</f>
        <v>Inacabada</v>
      </c>
      <c r="L1628" s="1" t="s">
        <v>30</v>
      </c>
      <c r="M1628" s="4">
        <v>44915</v>
      </c>
      <c r="N1628" s="5">
        <v>0.67649999999999999</v>
      </c>
      <c r="O1628" s="4">
        <v>44523</v>
      </c>
      <c r="P1628" s="1" t="s">
        <v>709</v>
      </c>
      <c r="Q1628" s="1" t="s">
        <v>710</v>
      </c>
      <c r="R1628" s="1" t="s">
        <v>32</v>
      </c>
      <c r="S1628" s="1" t="s">
        <v>716</v>
      </c>
      <c r="T1628" s="1" t="s">
        <v>712</v>
      </c>
      <c r="U1628" s="6">
        <v>265099.19</v>
      </c>
      <c r="V1628" s="6">
        <v>497775.22</v>
      </c>
      <c r="W1628" s="6">
        <v>0</v>
      </c>
      <c r="X1628" s="6">
        <v>497775.22</v>
      </c>
      <c r="Y1628" s="6">
        <v>0</v>
      </c>
      <c r="Z1628" s="7">
        <v>44469</v>
      </c>
      <c r="AA16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28" s="35" t="str">
        <f>IFERROR(
                    _xlfn.XLOOKUP(Tabela1[[#This Row],[ID]],'Base_Solicitações MP'!B:B,'Base_Solicitações MP'!R:R),
                    "Não enviada")</f>
        <v>Diligência</v>
      </c>
      <c r="AC1628" s="15" t="str">
        <f>_xlfn.CONCAT(Tabela1[[#This Row],[Município]],"/",Tabela1[[#This Row],[UF]])</f>
        <v>Alcobaça/BA</v>
      </c>
    </row>
    <row r="1629" spans="1:29" x14ac:dyDescent="0.25">
      <c r="A1629" s="14" t="s">
        <v>705</v>
      </c>
      <c r="B1629" s="2" t="s">
        <v>6514</v>
      </c>
      <c r="C1629" s="2" t="s">
        <v>12563</v>
      </c>
      <c r="D1629" s="2" t="s">
        <v>2973</v>
      </c>
      <c r="E1629" s="1" t="s">
        <v>2974</v>
      </c>
      <c r="F1629" s="1">
        <v>2013</v>
      </c>
      <c r="G1629" s="1">
        <v>1</v>
      </c>
      <c r="H1629" s="1" t="s">
        <v>411</v>
      </c>
      <c r="I1629" s="1" t="s">
        <v>82</v>
      </c>
      <c r="J1629" s="1" t="s">
        <v>29</v>
      </c>
      <c r="K1629" s="1" t="str">
        <f>IF(Tabela1[[#This Row],[Situação da Obra]]="Inacabada - PC Técnica Concluída","Inacabada",Tabela1[[#This Row],[Situação da Obra]])</f>
        <v>Inacabada</v>
      </c>
      <c r="L1629" s="1" t="s">
        <v>30</v>
      </c>
      <c r="M1629" s="4">
        <v>44915</v>
      </c>
      <c r="N1629" s="5">
        <v>0.1701</v>
      </c>
      <c r="O1629" s="4">
        <v>42710</v>
      </c>
      <c r="P1629" s="1" t="s">
        <v>1935</v>
      </c>
      <c r="Q1629" s="1" t="s">
        <v>710</v>
      </c>
      <c r="R1629" s="1" t="s">
        <v>32</v>
      </c>
      <c r="S1629" s="1" t="s">
        <v>1947</v>
      </c>
      <c r="T1629" s="1" t="s">
        <v>712</v>
      </c>
      <c r="U1629" s="6">
        <v>215548.45</v>
      </c>
      <c r="V1629" s="6">
        <v>244941.42</v>
      </c>
      <c r="W1629" s="6">
        <v>0</v>
      </c>
      <c r="X1629" s="6">
        <v>244941.42</v>
      </c>
      <c r="Y1629" s="6">
        <v>0</v>
      </c>
      <c r="Z1629" s="7">
        <v>42647</v>
      </c>
      <c r="AA16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29" s="35" t="str">
        <f>IFERROR(
                    _xlfn.XLOOKUP(Tabela1[[#This Row],[ID]],'Base_Solicitações MP'!B:B,'Base_Solicitações MP'!R:R),
                    "Não enviada")</f>
        <v>Diligência</v>
      </c>
      <c r="AC1629" s="15" t="str">
        <f>_xlfn.CONCAT(Tabela1[[#This Row],[Município]],"/",Tabela1[[#This Row],[UF]])</f>
        <v>Camamu/BA</v>
      </c>
    </row>
    <row r="1630" spans="1:29" x14ac:dyDescent="0.25">
      <c r="A1630" s="14" t="s">
        <v>705</v>
      </c>
      <c r="B1630" s="2" t="s">
        <v>9666</v>
      </c>
      <c r="C1630" s="2" t="s">
        <v>12564</v>
      </c>
      <c r="D1630" s="2" t="s">
        <v>2975</v>
      </c>
      <c r="E1630" s="1" t="s">
        <v>2976</v>
      </c>
      <c r="F1630" s="1">
        <v>2013</v>
      </c>
      <c r="G1630" s="1">
        <v>1</v>
      </c>
      <c r="H1630" s="1" t="s">
        <v>2908</v>
      </c>
      <c r="I1630" s="1" t="s">
        <v>28</v>
      </c>
      <c r="J1630" s="1" t="s">
        <v>56</v>
      </c>
      <c r="K1630" s="1" t="str">
        <f>IF(Tabela1[[#This Row],[Situação da Obra]]="Inacabada - PC Técnica Concluída","Inacabada",Tabela1[[#This Row],[Situação da Obra]])</f>
        <v>Paralisada</v>
      </c>
      <c r="L1630" s="1" t="s">
        <v>30</v>
      </c>
      <c r="M1630" s="4">
        <v>44179</v>
      </c>
      <c r="N1630" s="5">
        <v>0.73509999999999998</v>
      </c>
      <c r="O1630" s="4">
        <v>45008</v>
      </c>
      <c r="P1630" s="1" t="s">
        <v>1935</v>
      </c>
      <c r="Q1630" s="1" t="s">
        <v>710</v>
      </c>
      <c r="R1630" s="1" t="s">
        <v>32</v>
      </c>
      <c r="S1630" s="1" t="s">
        <v>1936</v>
      </c>
      <c r="T1630" s="1" t="s">
        <v>712</v>
      </c>
      <c r="U1630" s="6">
        <v>182888.91</v>
      </c>
      <c r="V1630" s="6">
        <v>184736.27</v>
      </c>
      <c r="W1630" s="6">
        <v>0</v>
      </c>
      <c r="X1630" s="6">
        <v>184736.27</v>
      </c>
      <c r="Y1630" s="6">
        <v>2182.14</v>
      </c>
      <c r="Z1630" s="7">
        <v>45260</v>
      </c>
      <c r="AA16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30" s="35" t="str">
        <f>IFERROR(
                    _xlfn.XLOOKUP(Tabela1[[#This Row],[ID]],'Base_Solicitações MP'!B:B,'Base_Solicitações MP'!R:R),
                    "Não enviada")</f>
        <v>Aguardando Análise FNDE</v>
      </c>
      <c r="AC1630" s="15" t="str">
        <f>_xlfn.CONCAT(Tabela1[[#This Row],[Município]],"/",Tabela1[[#This Row],[UF]])</f>
        <v>Palhano/CE</v>
      </c>
    </row>
    <row r="1631" spans="1:29" x14ac:dyDescent="0.25">
      <c r="A1631" s="14" t="s">
        <v>705</v>
      </c>
      <c r="B1631" s="2" t="s">
        <v>9667</v>
      </c>
      <c r="C1631" s="2" t="s">
        <v>12565</v>
      </c>
      <c r="D1631" s="3" t="s">
        <v>2977</v>
      </c>
      <c r="E1631" s="1" t="s">
        <v>2978</v>
      </c>
      <c r="F1631" s="1">
        <v>2013</v>
      </c>
      <c r="G1631" s="1">
        <v>1</v>
      </c>
      <c r="H1631" s="1" t="s">
        <v>2928</v>
      </c>
      <c r="I1631" s="1" t="s">
        <v>44</v>
      </c>
      <c r="J1631" s="1" t="s">
        <v>40</v>
      </c>
      <c r="K1631" s="1" t="str">
        <f>IF(Tabela1[[#This Row],[Situação da Obra]]="Inacabada - PC Técnica Concluída","Inacabada",Tabela1[[#This Row],[Situação da Obra]])</f>
        <v>Inacabada</v>
      </c>
      <c r="L1631" s="1" t="s">
        <v>30</v>
      </c>
      <c r="M1631" s="4">
        <v>43202</v>
      </c>
      <c r="N1631" s="5">
        <v>0.3957</v>
      </c>
      <c r="O1631" s="4">
        <v>43117</v>
      </c>
      <c r="P1631" s="1" t="s">
        <v>709</v>
      </c>
      <c r="Q1631" s="1" t="s">
        <v>710</v>
      </c>
      <c r="R1631" s="1" t="s">
        <v>32</v>
      </c>
      <c r="S1631" s="1" t="s">
        <v>716</v>
      </c>
      <c r="T1631" s="1" t="s">
        <v>712</v>
      </c>
      <c r="U1631" s="6">
        <v>508336.13</v>
      </c>
      <c r="V1631" s="6">
        <v>509965.19</v>
      </c>
      <c r="W1631" s="6">
        <v>0</v>
      </c>
      <c r="X1631" s="6">
        <v>509965.19</v>
      </c>
      <c r="Y1631" s="6">
        <v>0</v>
      </c>
      <c r="Z1631" s="7">
        <v>43100</v>
      </c>
      <c r="AA16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31" s="35" t="str">
        <f>IFERROR(
                    _xlfn.XLOOKUP(Tabela1[[#This Row],[ID]],'Base_Solicitações MP'!B:B,'Base_Solicitações MP'!R:R),
                    "Não enviada")</f>
        <v>Aguardando Análise FNDE</v>
      </c>
      <c r="AC1631" s="15" t="str">
        <f>_xlfn.CONCAT(Tabela1[[#This Row],[Município]],"/",Tabela1[[#This Row],[UF]])</f>
        <v>Matinha/MA</v>
      </c>
    </row>
    <row r="1632" spans="1:29" x14ac:dyDescent="0.25">
      <c r="A1632" s="14" t="s">
        <v>705</v>
      </c>
      <c r="B1632" s="2" t="s">
        <v>9668</v>
      </c>
      <c r="C1632" s="2" t="s">
        <v>12566</v>
      </c>
      <c r="D1632" s="1" t="s">
        <v>2979</v>
      </c>
      <c r="E1632" s="1" t="s">
        <v>2980</v>
      </c>
      <c r="F1632" s="1">
        <v>2013</v>
      </c>
      <c r="G1632" s="1">
        <v>1</v>
      </c>
      <c r="H1632" s="1" t="s">
        <v>2981</v>
      </c>
      <c r="I1632" s="1" t="s">
        <v>52</v>
      </c>
      <c r="J1632" s="1" t="s">
        <v>29</v>
      </c>
      <c r="K1632" s="1" t="str">
        <f>IF(Tabela1[[#This Row],[Situação da Obra]]="Inacabada - PC Técnica Concluída","Inacabada",Tabela1[[#This Row],[Situação da Obra]])</f>
        <v>Inacabada</v>
      </c>
      <c r="L1632" s="1" t="s">
        <v>30</v>
      </c>
      <c r="M1632" s="4">
        <v>45020</v>
      </c>
      <c r="N1632" s="5">
        <v>0.71179999999999999</v>
      </c>
      <c r="O1632" s="4">
        <v>42500</v>
      </c>
      <c r="P1632" s="1" t="s">
        <v>1935</v>
      </c>
      <c r="Q1632" s="1" t="s">
        <v>710</v>
      </c>
      <c r="R1632" s="1" t="s">
        <v>32</v>
      </c>
      <c r="S1632" s="1" t="s">
        <v>1936</v>
      </c>
      <c r="T1632" s="1" t="s">
        <v>712</v>
      </c>
      <c r="U1632" s="6">
        <v>176496.14</v>
      </c>
      <c r="V1632" s="6">
        <v>177239.95</v>
      </c>
      <c r="W1632" s="6">
        <v>0</v>
      </c>
      <c r="X1632" s="6">
        <v>177239.95</v>
      </c>
      <c r="Y1632" s="6">
        <v>471.81</v>
      </c>
      <c r="Z1632" s="7">
        <v>42472</v>
      </c>
      <c r="AA16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32" s="35" t="str">
        <f>IFERROR(
                    _xlfn.XLOOKUP(Tabela1[[#This Row],[ID]],'Base_Solicitações MP'!B:B,'Base_Solicitações MP'!R:R),
                    "Não enviada")</f>
        <v>Não enviada</v>
      </c>
      <c r="AC1632" s="15" t="str">
        <f>_xlfn.CONCAT(Tabela1[[#This Row],[Município]],"/",Tabela1[[#This Row],[UF]])</f>
        <v>Massaranduba/PB</v>
      </c>
    </row>
    <row r="1633" spans="1:29" x14ac:dyDescent="0.25">
      <c r="A1633" s="14" t="s">
        <v>705</v>
      </c>
      <c r="B1633" s="2" t="s">
        <v>9669</v>
      </c>
      <c r="C1633" s="2" t="s">
        <v>12567</v>
      </c>
      <c r="D1633" s="3" t="s">
        <v>2982</v>
      </c>
      <c r="E1633" s="1" t="s">
        <v>2983</v>
      </c>
      <c r="F1633" s="1">
        <v>2013</v>
      </c>
      <c r="G1633" s="1">
        <v>1</v>
      </c>
      <c r="H1633" s="1" t="s">
        <v>2984</v>
      </c>
      <c r="I1633" s="1" t="s">
        <v>66</v>
      </c>
      <c r="J1633" s="1" t="s">
        <v>40</v>
      </c>
      <c r="K1633" s="1" t="str">
        <f>IF(Tabela1[[#This Row],[Situação da Obra]]="Inacabada - PC Técnica Concluída","Inacabada",Tabela1[[#This Row],[Situação da Obra]])</f>
        <v>Inacabada</v>
      </c>
      <c r="L1633" s="1" t="s">
        <v>30</v>
      </c>
      <c r="M1633" s="4">
        <v>43934</v>
      </c>
      <c r="N1633" s="5">
        <v>0.57740000000000002</v>
      </c>
      <c r="O1633" s="4">
        <v>43678</v>
      </c>
      <c r="P1633" s="1" t="s">
        <v>709</v>
      </c>
      <c r="Q1633" s="1" t="s">
        <v>710</v>
      </c>
      <c r="R1633" s="1" t="s">
        <v>32</v>
      </c>
      <c r="S1633" s="1" t="s">
        <v>1313</v>
      </c>
      <c r="T1633" s="1" t="s">
        <v>712</v>
      </c>
      <c r="U1633" s="6">
        <v>329589.34000000003</v>
      </c>
      <c r="V1633" s="6">
        <v>489177.38</v>
      </c>
      <c r="W1633" s="6">
        <v>0</v>
      </c>
      <c r="X1633" s="6">
        <v>489177.38</v>
      </c>
      <c r="Y1633" s="6">
        <v>17270.580000000002</v>
      </c>
      <c r="Z1633" s="7">
        <v>43865</v>
      </c>
      <c r="AA16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33" s="35" t="str">
        <f>IFERROR(
                    _xlfn.XLOOKUP(Tabela1[[#This Row],[ID]],'Base_Solicitações MP'!B:B,'Base_Solicitações MP'!R:R),
                    "Não enviada")</f>
        <v>Não enviada</v>
      </c>
      <c r="AC1633" s="15" t="str">
        <f>_xlfn.CONCAT(Tabela1[[#This Row],[Município]],"/",Tabela1[[#This Row],[UF]])</f>
        <v>Armação dos Búzios/RJ</v>
      </c>
    </row>
    <row r="1634" spans="1:29" x14ac:dyDescent="0.25">
      <c r="A1634" s="14" t="s">
        <v>705</v>
      </c>
      <c r="B1634" s="2" t="s">
        <v>7215</v>
      </c>
      <c r="C1634" s="2" t="s">
        <v>12568</v>
      </c>
      <c r="D1634" s="3" t="s">
        <v>2985</v>
      </c>
      <c r="E1634" s="1" t="s">
        <v>2986</v>
      </c>
      <c r="F1634" s="1">
        <v>2013</v>
      </c>
      <c r="G1634" s="1">
        <v>1</v>
      </c>
      <c r="H1634" s="1" t="s">
        <v>2987</v>
      </c>
      <c r="I1634" s="1" t="s">
        <v>310</v>
      </c>
      <c r="J1634" s="1" t="s">
        <v>56</v>
      </c>
      <c r="K1634" s="1" t="str">
        <f>IF(Tabela1[[#This Row],[Situação da Obra]]="Inacabada - PC Técnica Concluída","Inacabada",Tabela1[[#This Row],[Situação da Obra]])</f>
        <v>Paralisada</v>
      </c>
      <c r="L1634" s="1" t="s">
        <v>30</v>
      </c>
      <c r="M1634" s="4">
        <v>44720</v>
      </c>
      <c r="N1634" s="5">
        <v>0.98719999999999997</v>
      </c>
      <c r="O1634" s="4">
        <v>45054</v>
      </c>
      <c r="P1634" s="1" t="s">
        <v>709</v>
      </c>
      <c r="Q1634" s="1" t="s">
        <v>710</v>
      </c>
      <c r="R1634" s="1" t="s">
        <v>32</v>
      </c>
      <c r="S1634" s="1" t="s">
        <v>716</v>
      </c>
      <c r="T1634" s="1" t="s">
        <v>712</v>
      </c>
      <c r="U1634" s="6">
        <v>191663.8</v>
      </c>
      <c r="V1634" s="6">
        <v>509999.49</v>
      </c>
      <c r="W1634" s="6">
        <v>0</v>
      </c>
      <c r="X1634" s="6">
        <v>509999.49</v>
      </c>
      <c r="Y1634" s="6">
        <v>0</v>
      </c>
      <c r="Z1634" s="7">
        <v>45168</v>
      </c>
      <c r="AA16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34" s="35" t="str">
        <f>IFERROR(
                    _xlfn.XLOOKUP(Tabela1[[#This Row],[ID]],'Base_Solicitações MP'!B:B,'Base_Solicitações MP'!R:R),
                    "Não enviada")</f>
        <v>Diligência</v>
      </c>
      <c r="AC1634" s="15" t="str">
        <f>_xlfn.CONCAT(Tabela1[[#This Row],[Município]],"/",Tabela1[[#This Row],[UF]])</f>
        <v>São Miguel do Guaporé/RO</v>
      </c>
    </row>
    <row r="1635" spans="1:29" x14ac:dyDescent="0.25">
      <c r="A1635" s="14" t="s">
        <v>705</v>
      </c>
      <c r="B1635" s="2" t="s">
        <v>7798</v>
      </c>
      <c r="C1635" s="2" t="s">
        <v>12569</v>
      </c>
      <c r="D1635" s="8" t="s">
        <v>2988</v>
      </c>
      <c r="E1635" s="1" t="s">
        <v>2989</v>
      </c>
      <c r="F1635" s="1">
        <v>2013</v>
      </c>
      <c r="G1635" s="1">
        <v>1</v>
      </c>
      <c r="H1635" s="1" t="s">
        <v>1408</v>
      </c>
      <c r="I1635" s="1" t="s">
        <v>82</v>
      </c>
      <c r="J1635" s="1" t="s">
        <v>29</v>
      </c>
      <c r="K1635" s="1" t="str">
        <f>IF(Tabela1[[#This Row],[Situação da Obra]]="Inacabada - PC Técnica Concluída","Inacabada",Tabela1[[#This Row],[Situação da Obra]])</f>
        <v>Inacabada</v>
      </c>
      <c r="L1635" s="1" t="s">
        <v>30</v>
      </c>
      <c r="M1635" s="4">
        <v>44915</v>
      </c>
      <c r="N1635" s="5">
        <v>0.73629999999999995</v>
      </c>
      <c r="O1635" s="4">
        <v>42858</v>
      </c>
      <c r="P1635" s="1" t="s">
        <v>1935</v>
      </c>
      <c r="Q1635" s="1" t="s">
        <v>710</v>
      </c>
      <c r="R1635" s="1" t="s">
        <v>32</v>
      </c>
      <c r="S1635" s="1" t="s">
        <v>1936</v>
      </c>
      <c r="T1635" s="1" t="s">
        <v>712</v>
      </c>
      <c r="U1635" s="6">
        <v>179450.05</v>
      </c>
      <c r="V1635" s="6">
        <v>185000</v>
      </c>
      <c r="W1635" s="6">
        <v>0</v>
      </c>
      <c r="X1635" s="6">
        <v>185000</v>
      </c>
      <c r="Y1635" s="6">
        <v>3652.26</v>
      </c>
      <c r="Z1635" s="7">
        <v>44957</v>
      </c>
      <c r="AA16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35" s="35" t="str">
        <f>IFERROR(
                    _xlfn.XLOOKUP(Tabela1[[#This Row],[ID]],'Base_Solicitações MP'!B:B,'Base_Solicitações MP'!R:R),
                    "Não enviada")</f>
        <v>Diligência</v>
      </c>
      <c r="AC1635" s="15" t="str">
        <f>_xlfn.CONCAT(Tabela1[[#This Row],[Município]],"/",Tabela1[[#This Row],[UF]])</f>
        <v>Carinhanha/BA</v>
      </c>
    </row>
    <row r="1636" spans="1:29" x14ac:dyDescent="0.25">
      <c r="A1636" s="14" t="s">
        <v>705</v>
      </c>
      <c r="B1636" s="2" t="s">
        <v>7024</v>
      </c>
      <c r="C1636" s="2" t="s">
        <v>12570</v>
      </c>
      <c r="D1636" s="3" t="s">
        <v>2990</v>
      </c>
      <c r="E1636" s="1" t="s">
        <v>2991</v>
      </c>
      <c r="F1636" s="1">
        <v>2013</v>
      </c>
      <c r="G1636" s="1">
        <v>1</v>
      </c>
      <c r="H1636" s="1" t="s">
        <v>478</v>
      </c>
      <c r="I1636" s="1" t="s">
        <v>212</v>
      </c>
      <c r="J1636" s="1" t="s">
        <v>29</v>
      </c>
      <c r="K1636" s="1" t="str">
        <f>IF(Tabela1[[#This Row],[Situação da Obra]]="Inacabada - PC Técnica Concluída","Inacabada",Tabela1[[#This Row],[Situação da Obra]])</f>
        <v>Inacabada</v>
      </c>
      <c r="L1636" s="1" t="s">
        <v>30</v>
      </c>
      <c r="M1636" s="4">
        <v>44915</v>
      </c>
      <c r="N1636" s="5">
        <v>0.98809999999999998</v>
      </c>
      <c r="O1636" s="4">
        <v>44229</v>
      </c>
      <c r="P1636" s="1" t="s">
        <v>709</v>
      </c>
      <c r="Q1636" s="1" t="s">
        <v>710</v>
      </c>
      <c r="R1636" s="1" t="s">
        <v>32</v>
      </c>
      <c r="S1636" s="1" t="s">
        <v>716</v>
      </c>
      <c r="T1636" s="1" t="s">
        <v>712</v>
      </c>
      <c r="U1636" s="6">
        <v>499420.82</v>
      </c>
      <c r="V1636" s="6">
        <v>509613.08</v>
      </c>
      <c r="W1636" s="6">
        <v>0</v>
      </c>
      <c r="X1636" s="6">
        <v>509613.08</v>
      </c>
      <c r="Y1636" s="6">
        <v>1037.96</v>
      </c>
      <c r="Z1636" s="7">
        <v>43920</v>
      </c>
      <c r="AA16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36" s="35" t="str">
        <f>IFERROR(
                    _xlfn.XLOOKUP(Tabela1[[#This Row],[ID]],'Base_Solicitações MP'!B:B,'Base_Solicitações MP'!R:R),
                    "Não enviada")</f>
        <v>Diligência</v>
      </c>
      <c r="AC1636" s="15" t="str">
        <f>_xlfn.CONCAT(Tabela1[[#This Row],[Município]],"/",Tabela1[[#This Row],[UF]])</f>
        <v>Urucurituba/AM</v>
      </c>
    </row>
    <row r="1637" spans="1:29" x14ac:dyDescent="0.25">
      <c r="A1637" s="14" t="s">
        <v>705</v>
      </c>
      <c r="B1637" s="2" t="s">
        <v>9670</v>
      </c>
      <c r="C1637" s="2" t="s">
        <v>12571</v>
      </c>
      <c r="D1637" s="3" t="s">
        <v>2992</v>
      </c>
      <c r="E1637" s="1" t="s">
        <v>2993</v>
      </c>
      <c r="F1637" s="1">
        <v>2013</v>
      </c>
      <c r="G1637" s="1">
        <v>1</v>
      </c>
      <c r="H1637" s="1" t="s">
        <v>2994</v>
      </c>
      <c r="I1637" s="1" t="s">
        <v>55</v>
      </c>
      <c r="J1637" s="1" t="s">
        <v>29</v>
      </c>
      <c r="K1637" s="1" t="str">
        <f>IF(Tabela1[[#This Row],[Situação da Obra]]="Inacabada - PC Técnica Concluída","Inacabada",Tabela1[[#This Row],[Situação da Obra]])</f>
        <v>Inacabada</v>
      </c>
      <c r="L1637" s="1" t="s">
        <v>30</v>
      </c>
      <c r="M1637" s="4">
        <v>44915</v>
      </c>
      <c r="N1637" s="5">
        <v>0.58489999999999998</v>
      </c>
      <c r="O1637" s="4">
        <v>43125</v>
      </c>
      <c r="P1637" s="1" t="s">
        <v>709</v>
      </c>
      <c r="Q1637" s="1" t="s">
        <v>710</v>
      </c>
      <c r="R1637" s="1" t="s">
        <v>32</v>
      </c>
      <c r="S1637" s="1" t="s">
        <v>1313</v>
      </c>
      <c r="T1637" s="1" t="s">
        <v>712</v>
      </c>
      <c r="U1637" s="6">
        <v>509995.06</v>
      </c>
      <c r="V1637" s="6">
        <v>509995.06</v>
      </c>
      <c r="W1637" s="6">
        <v>0</v>
      </c>
      <c r="X1637" s="6">
        <v>509995.06</v>
      </c>
      <c r="Y1637" s="6">
        <v>170.3</v>
      </c>
      <c r="Z1637" s="7">
        <v>43271</v>
      </c>
      <c r="AA16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37" s="35" t="str">
        <f>IFERROR(
                    _xlfn.XLOOKUP(Tabela1[[#This Row],[ID]],'Base_Solicitações MP'!B:B,'Base_Solicitações MP'!R:R),
                    "Não enviada")</f>
        <v>Não enviada</v>
      </c>
      <c r="AC1637" s="15" t="str">
        <f>_xlfn.CONCAT(Tabela1[[#This Row],[Município]],"/",Tabela1[[#This Row],[UF]])</f>
        <v>São Sebastião/SP</v>
      </c>
    </row>
    <row r="1638" spans="1:29" x14ac:dyDescent="0.25">
      <c r="A1638" s="14" t="s">
        <v>705</v>
      </c>
      <c r="B1638" s="2" t="s">
        <v>9671</v>
      </c>
      <c r="C1638" s="2" t="s">
        <v>12572</v>
      </c>
      <c r="D1638" s="3" t="s">
        <v>2995</v>
      </c>
      <c r="E1638" s="1" t="s">
        <v>2996</v>
      </c>
      <c r="F1638" s="1">
        <v>2013</v>
      </c>
      <c r="G1638" s="1">
        <v>1</v>
      </c>
      <c r="H1638" s="1" t="s">
        <v>298</v>
      </c>
      <c r="I1638" s="1" t="s">
        <v>47</v>
      </c>
      <c r="J1638" s="1" t="s">
        <v>29</v>
      </c>
      <c r="K1638" s="1" t="str">
        <f>IF(Tabela1[[#This Row],[Situação da Obra]]="Inacabada - PC Técnica Concluída","Inacabada",Tabela1[[#This Row],[Situação da Obra]])</f>
        <v>Inacabada</v>
      </c>
      <c r="L1638" s="1" t="s">
        <v>30</v>
      </c>
      <c r="M1638" s="4">
        <v>44915</v>
      </c>
      <c r="N1638" s="5">
        <v>0.71860000000000002</v>
      </c>
      <c r="O1638" s="4">
        <v>44418</v>
      </c>
      <c r="P1638" s="1" t="s">
        <v>709</v>
      </c>
      <c r="Q1638" s="1" t="s">
        <v>710</v>
      </c>
      <c r="R1638" s="1" t="s">
        <v>32</v>
      </c>
      <c r="S1638" s="1" t="s">
        <v>716</v>
      </c>
      <c r="T1638" s="1" t="s">
        <v>712</v>
      </c>
      <c r="U1638" s="6">
        <v>186708.94</v>
      </c>
      <c r="V1638" s="6">
        <v>509618.63</v>
      </c>
      <c r="W1638" s="6">
        <v>0</v>
      </c>
      <c r="X1638" s="6">
        <v>509618.63</v>
      </c>
      <c r="Y1638" s="6">
        <v>0</v>
      </c>
      <c r="Z1638" s="7">
        <v>44648</v>
      </c>
      <c r="AA16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38" s="35" t="str">
        <f>IFERROR(
                    _xlfn.XLOOKUP(Tabela1[[#This Row],[ID]],'Base_Solicitações MP'!B:B,'Base_Solicitações MP'!R:R),
                    "Não enviada")</f>
        <v>Diligência</v>
      </c>
      <c r="AC1638" s="15" t="str">
        <f>_xlfn.CONCAT(Tabela1[[#This Row],[Município]],"/",Tabela1[[#This Row],[UF]])</f>
        <v>Goiatins/TO</v>
      </c>
    </row>
    <row r="1639" spans="1:29" x14ac:dyDescent="0.25">
      <c r="A1639" s="14" t="s">
        <v>705</v>
      </c>
      <c r="B1639" s="2" t="s">
        <v>9672</v>
      </c>
      <c r="C1639" s="2" t="s">
        <v>12573</v>
      </c>
      <c r="D1639" s="3" t="s">
        <v>2997</v>
      </c>
      <c r="E1639" s="1" t="s">
        <v>2998</v>
      </c>
      <c r="F1639" s="1">
        <v>2013</v>
      </c>
      <c r="G1639" s="1">
        <v>2</v>
      </c>
      <c r="H1639" s="1" t="s">
        <v>2999</v>
      </c>
      <c r="I1639" s="1" t="s">
        <v>82</v>
      </c>
      <c r="J1639" s="1" t="s">
        <v>40</v>
      </c>
      <c r="K1639" s="1" t="str">
        <f>IF(Tabela1[[#This Row],[Situação da Obra]]="Inacabada - PC Técnica Concluída","Inacabada",Tabela1[[#This Row],[Situação da Obra]])</f>
        <v>Inacabada</v>
      </c>
      <c r="L1639" s="1" t="s">
        <v>30</v>
      </c>
      <c r="M1639" s="4">
        <v>44452</v>
      </c>
      <c r="N1639" s="5">
        <v>0.45900000000000002</v>
      </c>
      <c r="O1639" s="4">
        <v>44327</v>
      </c>
      <c r="P1639" s="1" t="s">
        <v>709</v>
      </c>
      <c r="Q1639" s="1" t="s">
        <v>710</v>
      </c>
      <c r="R1639" s="1" t="s">
        <v>32</v>
      </c>
      <c r="S1639" s="1" t="s">
        <v>716</v>
      </c>
      <c r="T1639" s="1" t="s">
        <v>712</v>
      </c>
      <c r="U1639" s="6">
        <v>648948.27</v>
      </c>
      <c r="V1639" s="6">
        <v>509962.33</v>
      </c>
      <c r="W1639" s="6">
        <v>0</v>
      </c>
      <c r="X1639" s="6">
        <v>509962.33</v>
      </c>
      <c r="Y1639" s="6">
        <v>0</v>
      </c>
      <c r="Z1639" s="7">
        <v>44406</v>
      </c>
      <c r="AA16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39" s="35" t="str">
        <f>IFERROR(
                    _xlfn.XLOOKUP(Tabela1[[#This Row],[ID]],'Base_Solicitações MP'!B:B,'Base_Solicitações MP'!R:R),
                    "Não enviada")</f>
        <v>Em Cadastramento</v>
      </c>
      <c r="AC1639" s="15" t="str">
        <f>_xlfn.CONCAT(Tabela1[[#This Row],[Município]],"/",Tabela1[[#This Row],[UF]])</f>
        <v>Candeias/BA</v>
      </c>
    </row>
    <row r="1640" spans="1:29" x14ac:dyDescent="0.25">
      <c r="A1640" s="14" t="s">
        <v>705</v>
      </c>
      <c r="B1640" s="2" t="s">
        <v>9673</v>
      </c>
      <c r="C1640" s="2" t="s">
        <v>12574</v>
      </c>
      <c r="D1640" s="8" t="s">
        <v>3000</v>
      </c>
      <c r="E1640" s="1" t="s">
        <v>3001</v>
      </c>
      <c r="F1640" s="1">
        <v>2013</v>
      </c>
      <c r="G1640" s="1">
        <v>1</v>
      </c>
      <c r="H1640" s="1" t="s">
        <v>3002</v>
      </c>
      <c r="I1640" s="1" t="s">
        <v>47</v>
      </c>
      <c r="J1640" s="1" t="s">
        <v>29</v>
      </c>
      <c r="K1640" s="1" t="str">
        <f>IF(Tabela1[[#This Row],[Situação da Obra]]="Inacabada - PC Técnica Concluída","Inacabada",Tabela1[[#This Row],[Situação da Obra]])</f>
        <v>Inacabada</v>
      </c>
      <c r="L1640" s="1" t="s">
        <v>30</v>
      </c>
      <c r="M1640" s="4">
        <v>45035</v>
      </c>
      <c r="N1640" s="5">
        <v>0.57489999999999997</v>
      </c>
      <c r="O1640" s="4">
        <v>43901</v>
      </c>
      <c r="P1640" s="1" t="s">
        <v>1935</v>
      </c>
      <c r="Q1640" s="1" t="s">
        <v>710</v>
      </c>
      <c r="R1640" s="1" t="s">
        <v>32</v>
      </c>
      <c r="S1640" s="1" t="s">
        <v>1936</v>
      </c>
      <c r="T1640" s="1" t="s">
        <v>712</v>
      </c>
      <c r="U1640" s="6">
        <v>148130.17000000001</v>
      </c>
      <c r="V1640" s="6">
        <v>185000</v>
      </c>
      <c r="W1640" s="6">
        <v>0</v>
      </c>
      <c r="X1640" s="6">
        <v>185000</v>
      </c>
      <c r="Y1640" s="6">
        <v>304.27</v>
      </c>
      <c r="Z1640" s="7">
        <v>43819</v>
      </c>
      <c r="AA16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40" s="35" t="str">
        <f>IFERROR(
                    _xlfn.XLOOKUP(Tabela1[[#This Row],[ID]],'Base_Solicitações MP'!B:B,'Base_Solicitações MP'!R:R),
                    "Não enviada")</f>
        <v>Diligência</v>
      </c>
      <c r="AC1640" s="15" t="str">
        <f>_xlfn.CONCAT(Tabela1[[#This Row],[Município]],"/",Tabela1[[#This Row],[UF]])</f>
        <v>Axixá do Tocantins/TO</v>
      </c>
    </row>
    <row r="1641" spans="1:29" x14ac:dyDescent="0.25">
      <c r="A1641" s="14" t="s">
        <v>705</v>
      </c>
      <c r="B1641" s="2" t="s">
        <v>9674</v>
      </c>
      <c r="C1641" s="2" t="s">
        <v>12575</v>
      </c>
      <c r="D1641" s="2" t="s">
        <v>3003</v>
      </c>
      <c r="E1641" s="1" t="s">
        <v>3004</v>
      </c>
      <c r="F1641" s="1">
        <v>2013</v>
      </c>
      <c r="G1641" s="1">
        <v>1</v>
      </c>
      <c r="H1641" s="1" t="s">
        <v>2522</v>
      </c>
      <c r="I1641" s="1" t="s">
        <v>47</v>
      </c>
      <c r="J1641" s="1" t="s">
        <v>29</v>
      </c>
      <c r="K1641" s="1" t="str">
        <f>IF(Tabela1[[#This Row],[Situação da Obra]]="Inacabada - PC Técnica Concluída","Inacabada",Tabela1[[#This Row],[Situação da Obra]])</f>
        <v>Inacabada</v>
      </c>
      <c r="L1641" s="1" t="s">
        <v>30</v>
      </c>
      <c r="M1641" s="4">
        <v>44915</v>
      </c>
      <c r="N1641" s="5">
        <v>0.46010000000000001</v>
      </c>
      <c r="O1641" s="4">
        <v>43199</v>
      </c>
      <c r="P1641" s="1" t="s">
        <v>1935</v>
      </c>
      <c r="Q1641" s="1" t="s">
        <v>710</v>
      </c>
      <c r="R1641" s="1" t="s">
        <v>32</v>
      </c>
      <c r="S1641" s="1" t="s">
        <v>1936</v>
      </c>
      <c r="T1641" s="1" t="s">
        <v>712</v>
      </c>
      <c r="U1641" s="6">
        <v>184988.86</v>
      </c>
      <c r="V1641" s="6">
        <v>184996.01</v>
      </c>
      <c r="W1641" s="6">
        <v>0</v>
      </c>
      <c r="X1641" s="6">
        <v>184996.01</v>
      </c>
      <c r="Y1641" s="6">
        <v>24491.25</v>
      </c>
      <c r="Z1641" s="7">
        <v>44469</v>
      </c>
      <c r="AA16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41" s="35" t="str">
        <f>IFERROR(
                    _xlfn.XLOOKUP(Tabela1[[#This Row],[ID]],'Base_Solicitações MP'!B:B,'Base_Solicitações MP'!R:R),
                    "Não enviada")</f>
        <v>Não enviada</v>
      </c>
      <c r="AC1641" s="15" t="str">
        <f>_xlfn.CONCAT(Tabela1[[#This Row],[Município]],"/",Tabela1[[#This Row],[UF]])</f>
        <v>Dianópolis/TO</v>
      </c>
    </row>
    <row r="1642" spans="1:29" x14ac:dyDescent="0.25">
      <c r="A1642" s="14" t="s">
        <v>705</v>
      </c>
      <c r="B1642" s="2" t="s">
        <v>9675</v>
      </c>
      <c r="C1642" s="2" t="s">
        <v>8726</v>
      </c>
      <c r="D1642" s="3" t="s">
        <v>3005</v>
      </c>
      <c r="E1642" s="1" t="s">
        <v>3006</v>
      </c>
      <c r="F1642" s="1">
        <v>2013</v>
      </c>
      <c r="G1642" s="1">
        <v>1</v>
      </c>
      <c r="H1642" s="1" t="s">
        <v>3007</v>
      </c>
      <c r="I1642" s="1" t="s">
        <v>82</v>
      </c>
      <c r="J1642" s="1" t="s">
        <v>40</v>
      </c>
      <c r="K1642" s="1" t="str">
        <f>IF(Tabela1[[#This Row],[Situação da Obra]]="Inacabada - PC Técnica Concluída","Inacabada",Tabela1[[#This Row],[Situação da Obra]])</f>
        <v>Inacabada</v>
      </c>
      <c r="L1642" s="1" t="s">
        <v>30</v>
      </c>
      <c r="M1642" s="4">
        <v>44775</v>
      </c>
      <c r="N1642" s="5">
        <v>0.45929999999999999</v>
      </c>
      <c r="O1642" s="4"/>
      <c r="P1642" s="1" t="s">
        <v>709</v>
      </c>
      <c r="Q1642" s="1" t="s">
        <v>710</v>
      </c>
      <c r="R1642" s="1" t="s">
        <v>32</v>
      </c>
      <c r="S1642" s="1" t="s">
        <v>716</v>
      </c>
      <c r="T1642" s="1" t="s">
        <v>712</v>
      </c>
      <c r="U1642" s="6">
        <v>395206.40000000002</v>
      </c>
      <c r="V1642" s="6">
        <v>510000</v>
      </c>
      <c r="W1642" s="6">
        <v>0</v>
      </c>
      <c r="X1642" s="6">
        <v>510000</v>
      </c>
      <c r="Y1642" s="6">
        <v>35890.050000000003</v>
      </c>
      <c r="Z1642" s="7">
        <v>44683</v>
      </c>
      <c r="AA16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42" s="35" t="str">
        <f>IFERROR(
                    _xlfn.XLOOKUP(Tabela1[[#This Row],[ID]],'Base_Solicitações MP'!B:B,'Base_Solicitações MP'!R:R),
                    "Não enviada")</f>
        <v>Aguardando Análise FNDE</v>
      </c>
      <c r="AC1642" s="15" t="str">
        <f>_xlfn.CONCAT(Tabela1[[#This Row],[Município]],"/",Tabela1[[#This Row],[UF]])</f>
        <v>Arataca/BA</v>
      </c>
    </row>
    <row r="1643" spans="1:29" x14ac:dyDescent="0.25">
      <c r="A1643" s="14" t="s">
        <v>705</v>
      </c>
      <c r="B1643" s="2" t="s">
        <v>9676</v>
      </c>
      <c r="C1643" s="2" t="s">
        <v>12576</v>
      </c>
      <c r="D1643" s="3" t="s">
        <v>3008</v>
      </c>
      <c r="E1643" s="1" t="s">
        <v>3009</v>
      </c>
      <c r="F1643" s="1">
        <v>2013</v>
      </c>
      <c r="G1643" s="1">
        <v>1</v>
      </c>
      <c r="H1643" s="1" t="s">
        <v>3010</v>
      </c>
      <c r="I1643" s="1" t="s">
        <v>82</v>
      </c>
      <c r="J1643" s="1" t="s">
        <v>29</v>
      </c>
      <c r="K1643" s="1" t="str">
        <f>IF(Tabela1[[#This Row],[Situação da Obra]]="Inacabada - PC Técnica Concluída","Inacabada",Tabela1[[#This Row],[Situação da Obra]])</f>
        <v>Inacabada</v>
      </c>
      <c r="L1643" s="1" t="s">
        <v>30</v>
      </c>
      <c r="M1643" s="4">
        <v>44915</v>
      </c>
      <c r="N1643" s="5">
        <v>0.93149999999999999</v>
      </c>
      <c r="O1643" s="4">
        <v>44048</v>
      </c>
      <c r="P1643" s="1" t="s">
        <v>709</v>
      </c>
      <c r="Q1643" s="1" t="s">
        <v>710</v>
      </c>
      <c r="R1643" s="1" t="s">
        <v>32</v>
      </c>
      <c r="S1643" s="1" t="s">
        <v>716</v>
      </c>
      <c r="T1643" s="1" t="s">
        <v>712</v>
      </c>
      <c r="U1643" s="6">
        <v>510000</v>
      </c>
      <c r="V1643" s="6">
        <v>510000</v>
      </c>
      <c r="W1643" s="6">
        <v>0</v>
      </c>
      <c r="X1643" s="6">
        <v>510000</v>
      </c>
      <c r="Y1643" s="6">
        <v>20289.2</v>
      </c>
      <c r="Z1643" s="7">
        <v>43917</v>
      </c>
      <c r="AA16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43" s="35" t="str">
        <f>IFERROR(
                    _xlfn.XLOOKUP(Tabela1[[#This Row],[ID]],'Base_Solicitações MP'!B:B,'Base_Solicitações MP'!R:R),
                    "Não enviada")</f>
        <v>Não enviada</v>
      </c>
      <c r="AC1643" s="15" t="str">
        <f>_xlfn.CONCAT(Tabela1[[#This Row],[Município]],"/",Tabela1[[#This Row],[UF]])</f>
        <v>Feira da Mata/BA</v>
      </c>
    </row>
    <row r="1644" spans="1:29" x14ac:dyDescent="0.25">
      <c r="A1644" s="14" t="s">
        <v>705</v>
      </c>
      <c r="B1644" s="2" t="s">
        <v>9677</v>
      </c>
      <c r="C1644" s="2" t="s">
        <v>12577</v>
      </c>
      <c r="D1644" s="3" t="s">
        <v>3011</v>
      </c>
      <c r="E1644" s="1" t="s">
        <v>3012</v>
      </c>
      <c r="F1644" s="1">
        <v>2013</v>
      </c>
      <c r="G1644" s="1">
        <v>5</v>
      </c>
      <c r="H1644" s="1" t="s">
        <v>3013</v>
      </c>
      <c r="I1644" s="1" t="s">
        <v>82</v>
      </c>
      <c r="J1644" s="1" t="s">
        <v>56</v>
      </c>
      <c r="K1644" s="1" t="str">
        <f>IF(Tabela1[[#This Row],[Situação da Obra]]="Inacabada - PC Técnica Concluída","Inacabada",Tabela1[[#This Row],[Situação da Obra]])</f>
        <v>Paralisada</v>
      </c>
      <c r="L1644" s="1" t="s">
        <v>30</v>
      </c>
      <c r="M1644" s="4">
        <v>44266</v>
      </c>
      <c r="N1644" s="5">
        <v>0.53159999999999996</v>
      </c>
      <c r="O1644" s="4">
        <v>45047</v>
      </c>
      <c r="P1644" s="1" t="s">
        <v>31</v>
      </c>
      <c r="Q1644" s="1" t="s">
        <v>710</v>
      </c>
      <c r="R1644" s="1" t="s">
        <v>32</v>
      </c>
      <c r="S1644" s="1" t="s">
        <v>353</v>
      </c>
      <c r="T1644" s="1" t="s">
        <v>34</v>
      </c>
      <c r="U1644" s="6">
        <v>1052563.24</v>
      </c>
      <c r="V1644" s="6">
        <v>1630159</v>
      </c>
      <c r="W1644" s="6">
        <v>0</v>
      </c>
      <c r="X1644" s="6">
        <v>1630159</v>
      </c>
      <c r="Y1644" s="6">
        <v>1213981.58</v>
      </c>
      <c r="Z1644" s="7">
        <v>45132</v>
      </c>
      <c r="AA16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44" s="35" t="str">
        <f>IFERROR(
                    _xlfn.XLOOKUP(Tabela1[[#This Row],[ID]],'Base_Solicitações MP'!B:B,'Base_Solicitações MP'!R:R),
                    "Não enviada")</f>
        <v>Diligência</v>
      </c>
      <c r="AC1644" s="15" t="str">
        <f>_xlfn.CONCAT(Tabela1[[#This Row],[Município]],"/",Tabela1[[#This Row],[UF]])</f>
        <v>Teixeira de Freitas/BA</v>
      </c>
    </row>
    <row r="1645" spans="1:29" x14ac:dyDescent="0.25">
      <c r="A1645" s="14" t="s">
        <v>705</v>
      </c>
      <c r="B1645" s="2" t="s">
        <v>9678</v>
      </c>
      <c r="C1645" s="2" t="s">
        <v>12578</v>
      </c>
      <c r="D1645" s="3" t="s">
        <v>3014</v>
      </c>
      <c r="E1645" s="1" t="s">
        <v>3015</v>
      </c>
      <c r="F1645" s="1">
        <v>2013</v>
      </c>
      <c r="G1645" s="1">
        <v>1</v>
      </c>
      <c r="H1645" s="1" t="s">
        <v>3016</v>
      </c>
      <c r="I1645" s="1" t="s">
        <v>60</v>
      </c>
      <c r="J1645" s="1" t="s">
        <v>56</v>
      </c>
      <c r="K1645" s="1" t="str">
        <f>IF(Tabela1[[#This Row],[Situação da Obra]]="Inacabada - PC Técnica Concluída","Inacabada",Tabela1[[#This Row],[Situação da Obra]])</f>
        <v>Paralisada</v>
      </c>
      <c r="L1645" s="1" t="s">
        <v>30</v>
      </c>
      <c r="M1645" s="4">
        <v>45033</v>
      </c>
      <c r="N1645" s="5">
        <v>0.79100000000000004</v>
      </c>
      <c r="O1645" s="4">
        <v>45033</v>
      </c>
      <c r="P1645" s="1" t="s">
        <v>31</v>
      </c>
      <c r="Q1645" s="1" t="s">
        <v>710</v>
      </c>
      <c r="R1645" s="1" t="s">
        <v>32</v>
      </c>
      <c r="S1645" s="1" t="s">
        <v>57</v>
      </c>
      <c r="T1645" s="1" t="s">
        <v>34</v>
      </c>
      <c r="U1645" s="6">
        <v>585399.1</v>
      </c>
      <c r="V1645" s="6">
        <v>1819026.65</v>
      </c>
      <c r="W1645" s="6">
        <v>0</v>
      </c>
      <c r="X1645" s="6">
        <v>1819026.65</v>
      </c>
      <c r="Y1645" s="6">
        <v>60828.42</v>
      </c>
      <c r="Z1645" s="7">
        <v>45166</v>
      </c>
      <c r="AA16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45" s="35" t="str">
        <f>IFERROR(
                    _xlfn.XLOOKUP(Tabela1[[#This Row],[ID]],'Base_Solicitações MP'!B:B,'Base_Solicitações MP'!R:R),
                    "Não enviada")</f>
        <v>Diligência</v>
      </c>
      <c r="AC1645" s="15" t="str">
        <f>_xlfn.CONCAT(Tabela1[[#This Row],[Município]],"/",Tabela1[[#This Row],[UF]])</f>
        <v>Guaranésia/MG</v>
      </c>
    </row>
    <row r="1646" spans="1:29" x14ac:dyDescent="0.25">
      <c r="A1646" s="14" t="s">
        <v>705</v>
      </c>
      <c r="B1646" s="2" t="s">
        <v>9679</v>
      </c>
      <c r="C1646" s="2" t="s">
        <v>12579</v>
      </c>
      <c r="D1646" s="3" t="s">
        <v>3017</v>
      </c>
      <c r="E1646" s="1" t="s">
        <v>3018</v>
      </c>
      <c r="F1646" s="1">
        <v>2013</v>
      </c>
      <c r="G1646" s="1">
        <v>1</v>
      </c>
      <c r="H1646" s="1" t="s">
        <v>3019</v>
      </c>
      <c r="I1646" s="1" t="s">
        <v>60</v>
      </c>
      <c r="J1646" s="1" t="s">
        <v>40</v>
      </c>
      <c r="K1646" s="1" t="str">
        <f>IF(Tabela1[[#This Row],[Situação da Obra]]="Inacabada - PC Técnica Concluída","Inacabada",Tabela1[[#This Row],[Situação da Obra]])</f>
        <v>Inacabada</v>
      </c>
      <c r="L1646" s="1" t="s">
        <v>30</v>
      </c>
      <c r="M1646" s="4">
        <v>45005</v>
      </c>
      <c r="N1646" s="5">
        <v>0.25590000000000002</v>
      </c>
      <c r="O1646" s="4">
        <v>44294</v>
      </c>
      <c r="P1646" s="1" t="s">
        <v>31</v>
      </c>
      <c r="Q1646" s="1" t="s">
        <v>710</v>
      </c>
      <c r="R1646" s="1" t="s">
        <v>32</v>
      </c>
      <c r="S1646" s="1" t="s">
        <v>57</v>
      </c>
      <c r="T1646" s="1" t="s">
        <v>34</v>
      </c>
      <c r="U1646" s="6">
        <v>1818958.74</v>
      </c>
      <c r="V1646" s="6">
        <v>1819026.65</v>
      </c>
      <c r="W1646" s="6">
        <v>0</v>
      </c>
      <c r="X1646" s="6">
        <v>1819026.65</v>
      </c>
      <c r="Y1646" s="6">
        <v>2284.33</v>
      </c>
      <c r="Z1646" s="7">
        <v>44764</v>
      </c>
      <c r="AA16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46" s="35" t="str">
        <f>IFERROR(
                    _xlfn.XLOOKUP(Tabela1[[#This Row],[ID]],'Base_Solicitações MP'!B:B,'Base_Solicitações MP'!R:R),
                    "Não enviada")</f>
        <v>Não enviada</v>
      </c>
      <c r="AC1646" s="15" t="str">
        <f>_xlfn.CONCAT(Tabela1[[#This Row],[Município]],"/",Tabela1[[#This Row],[UF]])</f>
        <v>Paula Cândido/MG</v>
      </c>
    </row>
    <row r="1647" spans="1:29" x14ac:dyDescent="0.25">
      <c r="A1647" s="14" t="s">
        <v>705</v>
      </c>
      <c r="B1647" s="2" t="s">
        <v>9680</v>
      </c>
      <c r="C1647" s="2" t="s">
        <v>12580</v>
      </c>
      <c r="D1647" s="3" t="s">
        <v>3020</v>
      </c>
      <c r="E1647" s="1" t="s">
        <v>3021</v>
      </c>
      <c r="F1647" s="1">
        <v>2013</v>
      </c>
      <c r="G1647" s="1">
        <v>1</v>
      </c>
      <c r="H1647" s="1" t="s">
        <v>261</v>
      </c>
      <c r="I1647" s="1" t="s">
        <v>112</v>
      </c>
      <c r="J1647" s="1" t="s">
        <v>40</v>
      </c>
      <c r="K1647" s="1" t="str">
        <f>IF(Tabela1[[#This Row],[Situação da Obra]]="Inacabada - PC Técnica Concluída","Inacabada",Tabela1[[#This Row],[Situação da Obra]])</f>
        <v>Inacabada</v>
      </c>
      <c r="L1647" s="1" t="s">
        <v>30</v>
      </c>
      <c r="M1647" s="4">
        <v>43698</v>
      </c>
      <c r="N1647" s="5">
        <v>0</v>
      </c>
      <c r="O1647" s="4"/>
      <c r="P1647" s="1" t="s">
        <v>31</v>
      </c>
      <c r="Q1647" s="1" t="s">
        <v>710</v>
      </c>
      <c r="R1647" s="1" t="s">
        <v>32</v>
      </c>
      <c r="S1647" s="1" t="s">
        <v>57</v>
      </c>
      <c r="T1647" s="1" t="s">
        <v>34</v>
      </c>
      <c r="U1647" s="6" t="s">
        <v>41</v>
      </c>
      <c r="V1647" s="6">
        <v>1700770.34</v>
      </c>
      <c r="W1647" s="6">
        <v>312403.36</v>
      </c>
      <c r="X1647" s="6">
        <v>2013173.7000000002</v>
      </c>
      <c r="Y1647" s="6" t="s">
        <v>41</v>
      </c>
      <c r="Z1647" s="7">
        <v>43387</v>
      </c>
      <c r="AA16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47" s="35" t="str">
        <f>IFERROR(
                    _xlfn.XLOOKUP(Tabela1[[#This Row],[ID]],'Base_Solicitações MP'!B:B,'Base_Solicitações MP'!R:R),
                    "Não enviada")</f>
        <v>Retornado para Análise FNDE</v>
      </c>
      <c r="AC1647" s="15" t="str">
        <f>_xlfn.CONCAT(Tabela1[[#This Row],[Município]],"/",Tabela1[[#This Row],[UF]])</f>
        <v>Cuiabá/MT</v>
      </c>
    </row>
    <row r="1648" spans="1:29" x14ac:dyDescent="0.25">
      <c r="A1648" s="14" t="s">
        <v>705</v>
      </c>
      <c r="B1648" s="2" t="s">
        <v>9681</v>
      </c>
      <c r="C1648" s="2" t="s">
        <v>12581</v>
      </c>
      <c r="D1648" s="3" t="s">
        <v>3022</v>
      </c>
      <c r="E1648" s="1" t="s">
        <v>3023</v>
      </c>
      <c r="F1648" s="1">
        <v>2013</v>
      </c>
      <c r="G1648" s="1">
        <v>1</v>
      </c>
      <c r="H1648" s="1" t="s">
        <v>2554</v>
      </c>
      <c r="I1648" s="1" t="s">
        <v>160</v>
      </c>
      <c r="J1648" s="1" t="s">
        <v>56</v>
      </c>
      <c r="K1648" s="1" t="str">
        <f>IF(Tabela1[[#This Row],[Situação da Obra]]="Inacabada - PC Técnica Concluída","Inacabada",Tabela1[[#This Row],[Situação da Obra]])</f>
        <v>Paralisada</v>
      </c>
      <c r="L1648" s="1" t="s">
        <v>30</v>
      </c>
      <c r="M1648" s="4">
        <v>44936</v>
      </c>
      <c r="N1648" s="5">
        <v>0.60560000000000003</v>
      </c>
      <c r="O1648" s="4">
        <v>44936</v>
      </c>
      <c r="P1648" s="1" t="s">
        <v>31</v>
      </c>
      <c r="Q1648" s="1" t="s">
        <v>710</v>
      </c>
      <c r="R1648" s="1" t="s">
        <v>32</v>
      </c>
      <c r="S1648" s="1" t="s">
        <v>739</v>
      </c>
      <c r="T1648" s="1" t="s">
        <v>34</v>
      </c>
      <c r="U1648" s="6">
        <v>925646.06</v>
      </c>
      <c r="V1648" s="6">
        <v>1288750.6599999999</v>
      </c>
      <c r="W1648" s="6">
        <v>0</v>
      </c>
      <c r="X1648" s="6">
        <v>1288750.6599999999</v>
      </c>
      <c r="Y1648" s="6">
        <v>88244.41</v>
      </c>
      <c r="Z1648" s="7">
        <v>45333</v>
      </c>
      <c r="AA16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48" s="35" t="str">
        <f>IFERROR(
                    _xlfn.XLOOKUP(Tabela1[[#This Row],[ID]],'Base_Solicitações MP'!B:B,'Base_Solicitações MP'!R:R),
                    "Não enviada")</f>
        <v>Diligência</v>
      </c>
      <c r="AC1648" s="15" t="str">
        <f>_xlfn.CONCAT(Tabela1[[#This Row],[Município]],"/",Tabela1[[#This Row],[UF]])</f>
        <v>Santa Filomena/PE</v>
      </c>
    </row>
    <row r="1649" spans="1:29" x14ac:dyDescent="0.25">
      <c r="A1649" s="14" t="s">
        <v>705</v>
      </c>
      <c r="B1649" s="2" t="s">
        <v>9682</v>
      </c>
      <c r="C1649" s="2" t="s">
        <v>12582</v>
      </c>
      <c r="D1649" s="3" t="s">
        <v>3024</v>
      </c>
      <c r="E1649" s="1" t="s">
        <v>3025</v>
      </c>
      <c r="F1649" s="1">
        <v>2013</v>
      </c>
      <c r="G1649" s="1">
        <v>2</v>
      </c>
      <c r="H1649" s="1" t="s">
        <v>3026</v>
      </c>
      <c r="I1649" s="1" t="s">
        <v>66</v>
      </c>
      <c r="J1649" s="1" t="s">
        <v>29</v>
      </c>
      <c r="K1649" s="1" t="str">
        <f>IF(Tabela1[[#This Row],[Situação da Obra]]="Inacabada - PC Técnica Concluída","Inacabada",Tabela1[[#This Row],[Situação da Obra]])</f>
        <v>Inacabada</v>
      </c>
      <c r="L1649" s="1" t="s">
        <v>30</v>
      </c>
      <c r="M1649" s="4">
        <v>44915</v>
      </c>
      <c r="N1649" s="5">
        <v>0.36509999999999998</v>
      </c>
      <c r="O1649" s="4">
        <v>43588</v>
      </c>
      <c r="P1649" s="1" t="s">
        <v>31</v>
      </c>
      <c r="Q1649" s="1" t="s">
        <v>710</v>
      </c>
      <c r="R1649" s="1" t="s">
        <v>32</v>
      </c>
      <c r="S1649" s="1" t="s">
        <v>739</v>
      </c>
      <c r="T1649" s="1" t="s">
        <v>34</v>
      </c>
      <c r="U1649" s="6">
        <v>1579546.35</v>
      </c>
      <c r="V1649" s="6">
        <v>1419046.56</v>
      </c>
      <c r="W1649" s="6">
        <v>0</v>
      </c>
      <c r="X1649" s="6">
        <v>1419046.56</v>
      </c>
      <c r="Y1649" s="6">
        <v>0</v>
      </c>
      <c r="Z1649" s="7">
        <v>43393</v>
      </c>
      <c r="AA16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49" s="35" t="str">
        <f>IFERROR(
                    _xlfn.XLOOKUP(Tabela1[[#This Row],[ID]],'Base_Solicitações MP'!B:B,'Base_Solicitações MP'!R:R),
                    "Não enviada")</f>
        <v>Aguardando Análise FNDE</v>
      </c>
      <c r="AC1649" s="15" t="str">
        <f>_xlfn.CONCAT(Tabela1[[#This Row],[Município]],"/",Tabela1[[#This Row],[UF]])</f>
        <v>São Pedro da Aldeia/RJ</v>
      </c>
    </row>
    <row r="1650" spans="1:29" x14ac:dyDescent="0.25">
      <c r="A1650" s="14" t="s">
        <v>705</v>
      </c>
      <c r="B1650" s="2" t="s">
        <v>9683</v>
      </c>
      <c r="C1650" s="2" t="s">
        <v>12583</v>
      </c>
      <c r="D1650" s="3" t="s">
        <v>3024</v>
      </c>
      <c r="E1650" s="1" t="s">
        <v>3025</v>
      </c>
      <c r="F1650" s="1">
        <v>2013</v>
      </c>
      <c r="G1650" s="1">
        <v>2</v>
      </c>
      <c r="H1650" s="1" t="s">
        <v>3026</v>
      </c>
      <c r="I1650" s="1" t="s">
        <v>66</v>
      </c>
      <c r="J1650" s="1" t="s">
        <v>29</v>
      </c>
      <c r="K1650" s="1" t="str">
        <f>IF(Tabela1[[#This Row],[Situação da Obra]]="Inacabada - PC Técnica Concluída","Inacabada",Tabela1[[#This Row],[Situação da Obra]])</f>
        <v>Inacabada</v>
      </c>
      <c r="L1650" s="1" t="s">
        <v>30</v>
      </c>
      <c r="M1650" s="4">
        <v>44915</v>
      </c>
      <c r="N1650" s="5">
        <v>0.30249999999999999</v>
      </c>
      <c r="O1650" s="4">
        <v>43590</v>
      </c>
      <c r="P1650" s="1" t="s">
        <v>31</v>
      </c>
      <c r="Q1650" s="1" t="s">
        <v>710</v>
      </c>
      <c r="R1650" s="1" t="s">
        <v>32</v>
      </c>
      <c r="S1650" s="1" t="s">
        <v>739</v>
      </c>
      <c r="T1650" s="1" t="s">
        <v>34</v>
      </c>
      <c r="U1650" s="6">
        <v>1564649.65</v>
      </c>
      <c r="V1650" s="6">
        <v>1419046.56</v>
      </c>
      <c r="W1650" s="6">
        <v>0</v>
      </c>
      <c r="X1650" s="6">
        <v>1419046.56</v>
      </c>
      <c r="Y1650" s="6">
        <v>0</v>
      </c>
      <c r="Z1650" s="7">
        <v>43393</v>
      </c>
      <c r="AA16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50" s="35" t="str">
        <f>IFERROR(
                    _xlfn.XLOOKUP(Tabela1[[#This Row],[ID]],'Base_Solicitações MP'!B:B,'Base_Solicitações MP'!R:R),
                    "Não enviada")</f>
        <v>Aguardando Análise FNDE</v>
      </c>
      <c r="AC1650" s="15" t="str">
        <f>_xlfn.CONCAT(Tabela1[[#This Row],[Município]],"/",Tabela1[[#This Row],[UF]])</f>
        <v>São Pedro da Aldeia/RJ</v>
      </c>
    </row>
    <row r="1651" spans="1:29" x14ac:dyDescent="0.25">
      <c r="A1651" s="14" t="s">
        <v>705</v>
      </c>
      <c r="B1651" s="2" t="s">
        <v>9684</v>
      </c>
      <c r="C1651" s="2" t="s">
        <v>12584</v>
      </c>
      <c r="D1651" s="3" t="s">
        <v>3027</v>
      </c>
      <c r="E1651" s="1" t="s">
        <v>3028</v>
      </c>
      <c r="F1651" s="1">
        <v>2013</v>
      </c>
      <c r="G1651" s="1">
        <v>1</v>
      </c>
      <c r="H1651" s="1" t="s">
        <v>3029</v>
      </c>
      <c r="I1651" s="1" t="s">
        <v>99</v>
      </c>
      <c r="J1651" s="1" t="s">
        <v>29</v>
      </c>
      <c r="K1651" s="1" t="str">
        <f>IF(Tabela1[[#This Row],[Situação da Obra]]="Inacabada - PC Técnica Concluída","Inacabada",Tabela1[[#This Row],[Situação da Obra]])</f>
        <v>Inacabada</v>
      </c>
      <c r="L1651" s="1" t="s">
        <v>30</v>
      </c>
      <c r="M1651" s="4">
        <v>44915</v>
      </c>
      <c r="N1651" s="5">
        <v>0.3705</v>
      </c>
      <c r="O1651" s="4">
        <v>43214</v>
      </c>
      <c r="P1651" s="1" t="s">
        <v>31</v>
      </c>
      <c r="Q1651" s="1" t="s">
        <v>710</v>
      </c>
      <c r="R1651" s="1" t="s">
        <v>32</v>
      </c>
      <c r="S1651" s="1" t="s">
        <v>353</v>
      </c>
      <c r="T1651" s="1" t="s">
        <v>34</v>
      </c>
      <c r="U1651" s="6">
        <v>1430483</v>
      </c>
      <c r="V1651" s="6">
        <v>1505386.41</v>
      </c>
      <c r="W1651" s="6">
        <v>0</v>
      </c>
      <c r="X1651" s="6">
        <v>1505386.41</v>
      </c>
      <c r="Y1651" s="6">
        <v>0</v>
      </c>
      <c r="Z1651" s="7">
        <v>43177</v>
      </c>
      <c r="AA16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51" s="35" t="str">
        <f>IFERROR(
                    _xlfn.XLOOKUP(Tabela1[[#This Row],[ID]],'Base_Solicitações MP'!B:B,'Base_Solicitações MP'!R:R),
                    "Não enviada")</f>
        <v>Não enviada</v>
      </c>
      <c r="AC1651" s="15" t="str">
        <f>_xlfn.CONCAT(Tabela1[[#This Row],[Município]],"/",Tabela1[[#This Row],[UF]])</f>
        <v>Osório/RS</v>
      </c>
    </row>
    <row r="1652" spans="1:29" x14ac:dyDescent="0.25">
      <c r="A1652" s="14" t="s">
        <v>705</v>
      </c>
      <c r="B1652" s="2" t="s">
        <v>9685</v>
      </c>
      <c r="C1652" s="2" t="s">
        <v>12585</v>
      </c>
      <c r="D1652" s="3" t="s">
        <v>3030</v>
      </c>
      <c r="E1652" s="1" t="s">
        <v>3031</v>
      </c>
      <c r="F1652" s="1">
        <v>2013</v>
      </c>
      <c r="G1652" s="1">
        <v>1</v>
      </c>
      <c r="H1652" s="1" t="s">
        <v>3032</v>
      </c>
      <c r="I1652" s="1" t="s">
        <v>249</v>
      </c>
      <c r="J1652" s="1" t="s">
        <v>29</v>
      </c>
      <c r="K1652" s="1" t="str">
        <f>IF(Tabela1[[#This Row],[Situação da Obra]]="Inacabada - PC Técnica Concluída","Inacabada",Tabela1[[#This Row],[Situação da Obra]])</f>
        <v>Inacabada</v>
      </c>
      <c r="L1652" s="1" t="s">
        <v>30</v>
      </c>
      <c r="M1652" s="4">
        <v>44915</v>
      </c>
      <c r="N1652" s="5">
        <v>4.3900000000000002E-2</v>
      </c>
      <c r="O1652" s="4">
        <v>43832</v>
      </c>
      <c r="P1652" s="1" t="s">
        <v>31</v>
      </c>
      <c r="Q1652" s="1" t="s">
        <v>710</v>
      </c>
      <c r="R1652" s="1" t="s">
        <v>32</v>
      </c>
      <c r="S1652" s="1" t="s">
        <v>353</v>
      </c>
      <c r="T1652" s="1" t="s">
        <v>34</v>
      </c>
      <c r="U1652" s="6">
        <v>1325870</v>
      </c>
      <c r="V1652" s="6">
        <v>1377068.9</v>
      </c>
      <c r="W1652" s="6">
        <v>0</v>
      </c>
      <c r="X1652" s="6">
        <v>1377068.9</v>
      </c>
      <c r="Y1652" s="6">
        <v>0</v>
      </c>
      <c r="Z1652" s="7">
        <v>43815</v>
      </c>
      <c r="AA16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52" s="35" t="str">
        <f>IFERROR(
                    _xlfn.XLOOKUP(Tabela1[[#This Row],[ID]],'Base_Solicitações MP'!B:B,'Base_Solicitações MP'!R:R),
                    "Não enviada")</f>
        <v>Diligência</v>
      </c>
      <c r="AC1652" s="15" t="str">
        <f>_xlfn.CONCAT(Tabela1[[#This Row],[Município]],"/",Tabela1[[#This Row],[UF]])</f>
        <v>Nossa Senhora das Dores/SE</v>
      </c>
    </row>
    <row r="1653" spans="1:29" x14ac:dyDescent="0.25">
      <c r="A1653" s="14" t="s">
        <v>705</v>
      </c>
      <c r="B1653" s="2" t="s">
        <v>9686</v>
      </c>
      <c r="C1653" s="2" t="s">
        <v>12586</v>
      </c>
      <c r="D1653" s="3" t="s">
        <v>3033</v>
      </c>
      <c r="E1653" s="1" t="s">
        <v>3034</v>
      </c>
      <c r="F1653" s="1">
        <v>2013</v>
      </c>
      <c r="G1653" s="1">
        <v>1</v>
      </c>
      <c r="H1653" s="1" t="s">
        <v>3035</v>
      </c>
      <c r="I1653" s="1" t="s">
        <v>55</v>
      </c>
      <c r="J1653" s="1" t="s">
        <v>29</v>
      </c>
      <c r="K1653" s="1" t="str">
        <f>IF(Tabela1[[#This Row],[Situação da Obra]]="Inacabada - PC Técnica Concluída","Inacabada",Tabela1[[#This Row],[Situação da Obra]])</f>
        <v>Inacabada</v>
      </c>
      <c r="L1653" s="1" t="s">
        <v>30</v>
      </c>
      <c r="M1653" s="4">
        <v>45042</v>
      </c>
      <c r="N1653" s="5">
        <v>0.52969999999999995</v>
      </c>
      <c r="O1653" s="4">
        <v>43678</v>
      </c>
      <c r="P1653" s="1" t="s">
        <v>709</v>
      </c>
      <c r="Q1653" s="1" t="s">
        <v>710</v>
      </c>
      <c r="R1653" s="1" t="s">
        <v>32</v>
      </c>
      <c r="S1653" s="1" t="s">
        <v>716</v>
      </c>
      <c r="T1653" s="1" t="s">
        <v>712</v>
      </c>
      <c r="U1653" s="6">
        <v>670000</v>
      </c>
      <c r="V1653" s="6">
        <v>483523.98</v>
      </c>
      <c r="W1653" s="6">
        <v>0</v>
      </c>
      <c r="X1653" s="6">
        <v>483523.98</v>
      </c>
      <c r="Y1653" s="6">
        <v>0</v>
      </c>
      <c r="Z1653" s="7">
        <v>43920</v>
      </c>
      <c r="AA16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53" s="35" t="str">
        <f>IFERROR(
                    _xlfn.XLOOKUP(Tabela1[[#This Row],[ID]],'Base_Solicitações MP'!B:B,'Base_Solicitações MP'!R:R),
                    "Não enviada")</f>
        <v>Não enviada</v>
      </c>
      <c r="AC1653" s="15" t="str">
        <f>_xlfn.CONCAT(Tabela1[[#This Row],[Município]],"/",Tabela1[[#This Row],[UF]])</f>
        <v>Aparecida/SP</v>
      </c>
    </row>
    <row r="1654" spans="1:29" x14ac:dyDescent="0.25">
      <c r="A1654" s="14" t="s">
        <v>705</v>
      </c>
      <c r="B1654" s="2" t="s">
        <v>9687</v>
      </c>
      <c r="C1654" s="2" t="s">
        <v>12587</v>
      </c>
      <c r="D1654" s="3" t="s">
        <v>3036</v>
      </c>
      <c r="E1654" s="1" t="s">
        <v>3037</v>
      </c>
      <c r="F1654" s="1">
        <v>2013</v>
      </c>
      <c r="G1654" s="1">
        <v>1</v>
      </c>
      <c r="H1654" s="1" t="s">
        <v>3038</v>
      </c>
      <c r="I1654" s="1" t="s">
        <v>55</v>
      </c>
      <c r="J1654" s="1" t="s">
        <v>56</v>
      </c>
      <c r="K1654" s="1" t="str">
        <f>IF(Tabela1[[#This Row],[Situação da Obra]]="Inacabada - PC Técnica Concluída","Inacabada",Tabela1[[#This Row],[Situação da Obra]])</f>
        <v>Paralisada</v>
      </c>
      <c r="L1654" s="1" t="s">
        <v>30</v>
      </c>
      <c r="M1654" s="4">
        <v>44799</v>
      </c>
      <c r="N1654" s="5">
        <v>0.77329999999999999</v>
      </c>
      <c r="O1654" s="4">
        <v>44894</v>
      </c>
      <c r="P1654" s="1" t="s">
        <v>709</v>
      </c>
      <c r="Q1654" s="1" t="s">
        <v>710</v>
      </c>
      <c r="R1654" s="1" t="s">
        <v>32</v>
      </c>
      <c r="S1654" s="1" t="s">
        <v>716</v>
      </c>
      <c r="T1654" s="1" t="s">
        <v>712</v>
      </c>
      <c r="U1654" s="6">
        <v>391761.15</v>
      </c>
      <c r="V1654" s="6">
        <v>509574.74</v>
      </c>
      <c r="W1654" s="6">
        <v>0</v>
      </c>
      <c r="X1654" s="6">
        <v>509574.74</v>
      </c>
      <c r="Y1654" s="6">
        <v>3184.81</v>
      </c>
      <c r="Z1654" s="7">
        <v>45188</v>
      </c>
      <c r="AA16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54" s="35" t="str">
        <f>IFERROR(
                    _xlfn.XLOOKUP(Tabela1[[#This Row],[ID]],'Base_Solicitações MP'!B:B,'Base_Solicitações MP'!R:R),
                    "Não enviada")</f>
        <v>Aguardando Análise FNDE</v>
      </c>
      <c r="AC1654" s="15" t="str">
        <f>_xlfn.CONCAT(Tabela1[[#This Row],[Município]],"/",Tabela1[[#This Row],[UF]])</f>
        <v>Nova Guataporanga/SP</v>
      </c>
    </row>
    <row r="1655" spans="1:29" x14ac:dyDescent="0.25">
      <c r="A1655" s="14" t="s">
        <v>705</v>
      </c>
      <c r="B1655" s="2" t="s">
        <v>9688</v>
      </c>
      <c r="C1655" s="2" t="s">
        <v>12588</v>
      </c>
      <c r="D1655" s="2" t="s">
        <v>3039</v>
      </c>
      <c r="E1655" s="1" t="s">
        <v>3040</v>
      </c>
      <c r="F1655" s="1">
        <v>2013</v>
      </c>
      <c r="G1655" s="1">
        <v>1</v>
      </c>
      <c r="H1655" s="1" t="s">
        <v>3041</v>
      </c>
      <c r="I1655" s="1" t="s">
        <v>55</v>
      </c>
      <c r="J1655" s="1" t="s">
        <v>29</v>
      </c>
      <c r="K1655" s="1" t="str">
        <f>IF(Tabela1[[#This Row],[Situação da Obra]]="Inacabada - PC Técnica Concluída","Inacabada",Tabela1[[#This Row],[Situação da Obra]])</f>
        <v>Inacabada</v>
      </c>
      <c r="L1655" s="1" t="s">
        <v>30</v>
      </c>
      <c r="M1655" s="4">
        <v>44915</v>
      </c>
      <c r="N1655" s="5">
        <v>0.90310000000000001</v>
      </c>
      <c r="O1655" s="4">
        <v>43606</v>
      </c>
      <c r="P1655" s="1" t="s">
        <v>1935</v>
      </c>
      <c r="Q1655" s="1" t="s">
        <v>710</v>
      </c>
      <c r="R1655" s="1" t="s">
        <v>32</v>
      </c>
      <c r="S1655" s="1" t="s">
        <v>1936</v>
      </c>
      <c r="T1655" s="1" t="s">
        <v>712</v>
      </c>
      <c r="U1655" s="6">
        <v>155737.54</v>
      </c>
      <c r="V1655" s="6">
        <v>184999.99</v>
      </c>
      <c r="W1655" s="6">
        <v>0</v>
      </c>
      <c r="X1655" s="6">
        <v>184999.99</v>
      </c>
      <c r="Y1655" s="6">
        <v>8977.0499999999993</v>
      </c>
      <c r="Z1655" s="7">
        <v>43572</v>
      </c>
      <c r="AA16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55" s="35" t="str">
        <f>IFERROR(
                    _xlfn.XLOOKUP(Tabela1[[#This Row],[ID]],'Base_Solicitações MP'!B:B,'Base_Solicitações MP'!R:R),
                    "Não enviada")</f>
        <v>Não enviada</v>
      </c>
      <c r="AC1655" s="15" t="str">
        <f>_xlfn.CONCAT(Tabela1[[#This Row],[Município]],"/",Tabela1[[#This Row],[UF]])</f>
        <v>Sete Barras/SP</v>
      </c>
    </row>
    <row r="1656" spans="1:29" x14ac:dyDescent="0.25">
      <c r="A1656" s="14" t="s">
        <v>705</v>
      </c>
      <c r="B1656" s="2" t="s">
        <v>9689</v>
      </c>
      <c r="C1656" s="2" t="s">
        <v>12589</v>
      </c>
      <c r="D1656" s="3" t="s">
        <v>3042</v>
      </c>
      <c r="E1656" s="1" t="s">
        <v>3043</v>
      </c>
      <c r="F1656" s="1">
        <v>2013</v>
      </c>
      <c r="G1656" s="1">
        <v>1</v>
      </c>
      <c r="H1656" s="1" t="s">
        <v>284</v>
      </c>
      <c r="I1656" s="1" t="s">
        <v>44</v>
      </c>
      <c r="J1656" s="1" t="s">
        <v>29</v>
      </c>
      <c r="K1656" s="1" t="str">
        <f>IF(Tabela1[[#This Row],[Situação da Obra]]="Inacabada - PC Técnica Concluída","Inacabada",Tabela1[[#This Row],[Situação da Obra]])</f>
        <v>Inacabada</v>
      </c>
      <c r="L1656" s="1" t="s">
        <v>30</v>
      </c>
      <c r="M1656" s="4">
        <v>44988</v>
      </c>
      <c r="N1656" s="5">
        <v>0.1636</v>
      </c>
      <c r="O1656" s="4">
        <v>43641</v>
      </c>
      <c r="P1656" s="1" t="s">
        <v>31</v>
      </c>
      <c r="Q1656" s="1" t="s">
        <v>710</v>
      </c>
      <c r="R1656" s="1" t="s">
        <v>32</v>
      </c>
      <c r="S1656" s="1" t="s">
        <v>739</v>
      </c>
      <c r="T1656" s="1" t="s">
        <v>34</v>
      </c>
      <c r="U1656" s="6">
        <v>1208026.68</v>
      </c>
      <c r="V1656" s="6">
        <v>1209031.22</v>
      </c>
      <c r="W1656" s="6">
        <v>0</v>
      </c>
      <c r="X1656" s="6">
        <v>1209031.22</v>
      </c>
      <c r="Y1656" s="6">
        <v>51349.66</v>
      </c>
      <c r="Z1656" s="7">
        <v>43586</v>
      </c>
      <c r="AA16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56" s="35" t="str">
        <f>IFERROR(
                    _xlfn.XLOOKUP(Tabela1[[#This Row],[ID]],'Base_Solicitações MP'!B:B,'Base_Solicitações MP'!R:R),
                    "Não enviada")</f>
        <v>Diligência</v>
      </c>
      <c r="AC1656" s="15" t="str">
        <f>_xlfn.CONCAT(Tabela1[[#This Row],[Município]],"/",Tabela1[[#This Row],[UF]])</f>
        <v>Bela Vista do Maranhão/MA</v>
      </c>
    </row>
    <row r="1657" spans="1:29" x14ac:dyDescent="0.25">
      <c r="A1657" s="14" t="s">
        <v>705</v>
      </c>
      <c r="B1657" s="2" t="s">
        <v>9690</v>
      </c>
      <c r="C1657" s="2" t="s">
        <v>12590</v>
      </c>
      <c r="D1657" s="3" t="s">
        <v>3044</v>
      </c>
      <c r="E1657" s="1" t="s">
        <v>3045</v>
      </c>
      <c r="F1657" s="1">
        <v>2013</v>
      </c>
      <c r="G1657" s="1">
        <v>1</v>
      </c>
      <c r="H1657" s="1" t="s">
        <v>1673</v>
      </c>
      <c r="I1657" s="1" t="s">
        <v>188</v>
      </c>
      <c r="J1657" s="1" t="s">
        <v>56</v>
      </c>
      <c r="K1657" s="1" t="str">
        <f>IF(Tabela1[[#This Row],[Situação da Obra]]="Inacabada - PC Técnica Concluída","Inacabada",Tabela1[[#This Row],[Situação da Obra]])</f>
        <v>Paralisada</v>
      </c>
      <c r="L1657" s="1" t="s">
        <v>30</v>
      </c>
      <c r="M1657" s="4">
        <v>44748</v>
      </c>
      <c r="N1657" s="5">
        <v>0.70369999999999999</v>
      </c>
      <c r="O1657" s="4">
        <v>45054</v>
      </c>
      <c r="P1657" s="1" t="s">
        <v>31</v>
      </c>
      <c r="Q1657" s="1" t="s">
        <v>710</v>
      </c>
      <c r="R1657" s="1" t="s">
        <v>32</v>
      </c>
      <c r="S1657" s="1" t="s">
        <v>739</v>
      </c>
      <c r="T1657" s="1" t="s">
        <v>34</v>
      </c>
      <c r="U1657" s="6">
        <v>1993016.74</v>
      </c>
      <c r="V1657" s="6">
        <v>1267584.72</v>
      </c>
      <c r="W1657" s="6">
        <v>0</v>
      </c>
      <c r="X1657" s="6">
        <v>1267584.72</v>
      </c>
      <c r="Y1657" s="6">
        <v>131702.47</v>
      </c>
      <c r="Z1657" s="7">
        <v>45373</v>
      </c>
      <c r="AA16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57" s="35" t="str">
        <f>IFERROR(
                    _xlfn.XLOOKUP(Tabela1[[#This Row],[ID]],'Base_Solicitações MP'!B:B,'Base_Solicitações MP'!R:R),
                    "Não enviada")</f>
        <v>Não enviada</v>
      </c>
      <c r="AC1657" s="15" t="str">
        <f>_xlfn.CONCAT(Tabela1[[#This Row],[Município]],"/",Tabela1[[#This Row],[UF]])</f>
        <v>Apucarana/PR</v>
      </c>
    </row>
    <row r="1658" spans="1:29" x14ac:dyDescent="0.25">
      <c r="A1658" s="14" t="s">
        <v>705</v>
      </c>
      <c r="B1658" s="2" t="s">
        <v>9691</v>
      </c>
      <c r="C1658" s="2" t="s">
        <v>12591</v>
      </c>
      <c r="D1658" s="3" t="s">
        <v>3046</v>
      </c>
      <c r="E1658" s="1" t="s">
        <v>3047</v>
      </c>
      <c r="F1658" s="1">
        <v>2013</v>
      </c>
      <c r="G1658" s="1">
        <v>1</v>
      </c>
      <c r="H1658" s="1" t="s">
        <v>3048</v>
      </c>
      <c r="I1658" s="1" t="s">
        <v>55</v>
      </c>
      <c r="J1658" s="1" t="s">
        <v>40</v>
      </c>
      <c r="K1658" s="1" t="str">
        <f>IF(Tabela1[[#This Row],[Situação da Obra]]="Inacabada - PC Técnica Concluída","Inacabada",Tabela1[[#This Row],[Situação da Obra]])</f>
        <v>Inacabada</v>
      </c>
      <c r="L1658" s="1" t="s">
        <v>30</v>
      </c>
      <c r="M1658" s="4">
        <v>44112</v>
      </c>
      <c r="N1658" s="5">
        <v>0</v>
      </c>
      <c r="O1658" s="4">
        <v>44076</v>
      </c>
      <c r="P1658" s="1" t="s">
        <v>31</v>
      </c>
      <c r="Q1658" s="1" t="s">
        <v>710</v>
      </c>
      <c r="R1658" s="1" t="s">
        <v>32</v>
      </c>
      <c r="S1658" s="1" t="s">
        <v>353</v>
      </c>
      <c r="T1658" s="1" t="s">
        <v>34</v>
      </c>
      <c r="U1658" s="6">
        <v>1470560</v>
      </c>
      <c r="V1658" s="6">
        <v>1532362.29</v>
      </c>
      <c r="W1658" s="6">
        <v>0</v>
      </c>
      <c r="X1658" s="6">
        <v>1532362.29</v>
      </c>
      <c r="Y1658" s="6">
        <v>221439.17</v>
      </c>
      <c r="Z1658" s="7">
        <v>43018</v>
      </c>
      <c r="AA16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58" s="35" t="str">
        <f>IFERROR(
                    _xlfn.XLOOKUP(Tabela1[[#This Row],[ID]],'Base_Solicitações MP'!B:B,'Base_Solicitações MP'!R:R),
                    "Não enviada")</f>
        <v>Aguardando Análise FNDE</v>
      </c>
      <c r="AC1658" s="15" t="str">
        <f>_xlfn.CONCAT(Tabela1[[#This Row],[Município]],"/",Tabela1[[#This Row],[UF]])</f>
        <v>São Miguel Arcanjo/SP</v>
      </c>
    </row>
    <row r="1659" spans="1:29" x14ac:dyDescent="0.25">
      <c r="A1659" s="14" t="s">
        <v>705</v>
      </c>
      <c r="B1659" s="2" t="s">
        <v>9692</v>
      </c>
      <c r="C1659" s="2" t="s">
        <v>12592</v>
      </c>
      <c r="D1659" s="3" t="s">
        <v>3049</v>
      </c>
      <c r="E1659" s="1">
        <v>49052</v>
      </c>
      <c r="F1659" s="1">
        <v>2015</v>
      </c>
      <c r="G1659" s="1">
        <v>1</v>
      </c>
      <c r="H1659" s="1" t="s">
        <v>3050</v>
      </c>
      <c r="I1659" s="1" t="s">
        <v>188</v>
      </c>
      <c r="J1659" s="1" t="s">
        <v>29</v>
      </c>
      <c r="K1659" s="1" t="str">
        <f>IF(Tabela1[[#This Row],[Situação da Obra]]="Inacabada - PC Técnica Concluída","Inacabada",Tabela1[[#This Row],[Situação da Obra]])</f>
        <v>Inacabada</v>
      </c>
      <c r="L1659" s="1" t="s">
        <v>30</v>
      </c>
      <c r="M1659" s="4">
        <v>44915</v>
      </c>
      <c r="N1659" s="5">
        <v>0.1608</v>
      </c>
      <c r="O1659" s="4">
        <v>44363</v>
      </c>
      <c r="P1659" s="1" t="s">
        <v>31</v>
      </c>
      <c r="Q1659" s="1" t="s">
        <v>174</v>
      </c>
      <c r="R1659" s="1" t="s">
        <v>32</v>
      </c>
      <c r="S1659" s="1" t="s">
        <v>739</v>
      </c>
      <c r="T1659" s="1" t="s">
        <v>34</v>
      </c>
      <c r="U1659" s="6">
        <v>1119441.71</v>
      </c>
      <c r="V1659" s="6">
        <v>1267584.72</v>
      </c>
      <c r="W1659" s="6">
        <v>0</v>
      </c>
      <c r="X1659" s="6">
        <v>1267584.72</v>
      </c>
      <c r="Y1659" s="6">
        <v>0</v>
      </c>
      <c r="Z1659" s="7">
        <v>44469</v>
      </c>
      <c r="AA16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59" s="35" t="str">
        <f>IFERROR(
                    _xlfn.XLOOKUP(Tabela1[[#This Row],[ID]],'Base_Solicitações MP'!B:B,'Base_Solicitações MP'!R:R),
                    "Não enviada")</f>
        <v>Retornado para Análise FNDE</v>
      </c>
      <c r="AC1659" s="15" t="str">
        <f>_xlfn.CONCAT(Tabela1[[#This Row],[Município]],"/",Tabela1[[#This Row],[UF]])</f>
        <v>Ariranha do Ivaí/PR</v>
      </c>
    </row>
    <row r="1660" spans="1:29" x14ac:dyDescent="0.25">
      <c r="A1660" s="14" t="s">
        <v>705</v>
      </c>
      <c r="B1660" s="2" t="s">
        <v>9693</v>
      </c>
      <c r="C1660" s="2" t="s">
        <v>12593</v>
      </c>
      <c r="D1660" s="3" t="s">
        <v>3051</v>
      </c>
      <c r="E1660" s="1">
        <v>49113</v>
      </c>
      <c r="F1660" s="1">
        <v>2015</v>
      </c>
      <c r="G1660" s="1">
        <v>1</v>
      </c>
      <c r="H1660" s="1" t="s">
        <v>3052</v>
      </c>
      <c r="I1660" s="1" t="s">
        <v>188</v>
      </c>
      <c r="J1660" s="1" t="s">
        <v>29</v>
      </c>
      <c r="K1660" s="1" t="str">
        <f>IF(Tabela1[[#This Row],[Situação da Obra]]="Inacabada - PC Técnica Concluída","Inacabada",Tabela1[[#This Row],[Situação da Obra]])</f>
        <v>Inacabada</v>
      </c>
      <c r="L1660" s="1" t="s">
        <v>30</v>
      </c>
      <c r="M1660" s="4">
        <v>44915</v>
      </c>
      <c r="N1660" s="5">
        <v>0.73640000000000005</v>
      </c>
      <c r="O1660" s="4">
        <v>44648</v>
      </c>
      <c r="P1660" s="1" t="s">
        <v>31</v>
      </c>
      <c r="Q1660" s="1" t="s">
        <v>174</v>
      </c>
      <c r="R1660" s="1" t="s">
        <v>32</v>
      </c>
      <c r="S1660" s="1" t="s">
        <v>739</v>
      </c>
      <c r="T1660" s="1" t="s">
        <v>34</v>
      </c>
      <c r="U1660" s="6">
        <v>1121702.57</v>
      </c>
      <c r="V1660" s="6">
        <v>1267584.72</v>
      </c>
      <c r="W1660" s="6">
        <v>0</v>
      </c>
      <c r="X1660" s="6">
        <v>1267584.72</v>
      </c>
      <c r="Y1660" s="6">
        <v>134594.97</v>
      </c>
      <c r="Z1660" s="7">
        <v>44649</v>
      </c>
      <c r="AA16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60" s="35" t="str">
        <f>IFERROR(
                    _xlfn.XLOOKUP(Tabela1[[#This Row],[ID]],'Base_Solicitações MP'!B:B,'Base_Solicitações MP'!R:R),
                    "Não enviada")</f>
        <v>Não enviada</v>
      </c>
      <c r="AC1660" s="15" t="str">
        <f>_xlfn.CONCAT(Tabela1[[#This Row],[Município]],"/",Tabela1[[#This Row],[UF]])</f>
        <v>Rosário do Ivaí/PR</v>
      </c>
    </row>
    <row r="1661" spans="1:29" x14ac:dyDescent="0.25">
      <c r="A1661" s="14" t="s">
        <v>705</v>
      </c>
      <c r="B1661" s="2" t="s">
        <v>9694</v>
      </c>
      <c r="C1661" s="2" t="s">
        <v>12594</v>
      </c>
      <c r="D1661" s="3" t="s">
        <v>3053</v>
      </c>
      <c r="E1661" s="1">
        <v>46503</v>
      </c>
      <c r="F1661" s="1">
        <v>2014</v>
      </c>
      <c r="G1661" s="1">
        <v>1</v>
      </c>
      <c r="H1661" s="1" t="s">
        <v>484</v>
      </c>
      <c r="I1661" s="1" t="s">
        <v>160</v>
      </c>
      <c r="J1661" s="1" t="s">
        <v>40</v>
      </c>
      <c r="K1661" s="1" t="str">
        <f>IF(Tabela1[[#This Row],[Situação da Obra]]="Inacabada - PC Técnica Concluída","Inacabada",Tabela1[[#This Row],[Situação da Obra]])</f>
        <v>Inacabada</v>
      </c>
      <c r="L1661" s="1" t="s">
        <v>30</v>
      </c>
      <c r="M1661" s="4">
        <v>44826</v>
      </c>
      <c r="N1661" s="5">
        <v>0.58579999999999999</v>
      </c>
      <c r="O1661" s="4">
        <v>43636</v>
      </c>
      <c r="P1661" s="1" t="s">
        <v>265</v>
      </c>
      <c r="Q1661" s="1" t="s">
        <v>174</v>
      </c>
      <c r="R1661" s="1" t="s">
        <v>32</v>
      </c>
      <c r="S1661" s="1" t="s">
        <v>190</v>
      </c>
      <c r="T1661" s="1" t="s">
        <v>201</v>
      </c>
      <c r="U1661" s="6">
        <v>6093129.4900000002</v>
      </c>
      <c r="V1661" s="6">
        <v>2093625.56</v>
      </c>
      <c r="W1661" s="6">
        <v>0</v>
      </c>
      <c r="X1661" s="6">
        <v>2093625.56</v>
      </c>
      <c r="Y1661" s="6">
        <v>0</v>
      </c>
      <c r="Z1661" s="7">
        <v>44803</v>
      </c>
      <c r="AA16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61" s="35" t="str">
        <f>IFERROR(
                    _xlfn.XLOOKUP(Tabela1[[#This Row],[ID]],'Base_Solicitações MP'!B:B,'Base_Solicitações MP'!R:R),
                    "Não enviada")</f>
        <v>Não enviada</v>
      </c>
      <c r="AC1661" s="15" t="str">
        <f>_xlfn.CONCAT(Tabela1[[#This Row],[Município]],"/",Tabela1[[#This Row],[UF]])</f>
        <v>Recife/PE</v>
      </c>
    </row>
    <row r="1662" spans="1:29" x14ac:dyDescent="0.25">
      <c r="A1662" s="14" t="s">
        <v>705</v>
      </c>
      <c r="B1662" s="2" t="s">
        <v>9695</v>
      </c>
      <c r="C1662" s="2" t="s">
        <v>12595</v>
      </c>
      <c r="D1662" s="3" t="s">
        <v>3054</v>
      </c>
      <c r="E1662" s="1">
        <v>23190</v>
      </c>
      <c r="F1662" s="1">
        <v>2014</v>
      </c>
      <c r="G1662" s="1">
        <v>1</v>
      </c>
      <c r="H1662" s="1" t="s">
        <v>3055</v>
      </c>
      <c r="I1662" s="1" t="s">
        <v>634</v>
      </c>
      <c r="J1662" s="1" t="s">
        <v>56</v>
      </c>
      <c r="K1662" s="1" t="str">
        <f>IF(Tabela1[[#This Row],[Situação da Obra]]="Inacabada - PC Técnica Concluída","Inacabada",Tabela1[[#This Row],[Situação da Obra]])</f>
        <v>Paralisada</v>
      </c>
      <c r="L1662" s="1" t="s">
        <v>30</v>
      </c>
      <c r="M1662" s="4">
        <v>44775</v>
      </c>
      <c r="N1662" s="5">
        <v>0.35439999999999999</v>
      </c>
      <c r="O1662" s="4">
        <v>45049</v>
      </c>
      <c r="P1662" s="1" t="s">
        <v>31</v>
      </c>
      <c r="Q1662" s="1" t="s">
        <v>174</v>
      </c>
      <c r="R1662" s="1" t="s">
        <v>32</v>
      </c>
      <c r="S1662" s="1" t="s">
        <v>57</v>
      </c>
      <c r="T1662" s="1" t="s">
        <v>34</v>
      </c>
      <c r="U1662" s="6">
        <v>2084112.12</v>
      </c>
      <c r="V1662" s="6">
        <v>1888084.32</v>
      </c>
      <c r="W1662" s="6">
        <v>0</v>
      </c>
      <c r="X1662" s="6">
        <v>1888084.32</v>
      </c>
      <c r="Y1662" s="6">
        <v>74663.86</v>
      </c>
      <c r="Z1662" s="7">
        <v>45309</v>
      </c>
      <c r="AA16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62" s="35" t="str">
        <f>IFERROR(
                    _xlfn.XLOOKUP(Tabela1[[#This Row],[ID]],'Base_Solicitações MP'!B:B,'Base_Solicitações MP'!R:R),
                    "Não enviada")</f>
        <v>Aguardando Análise FNDE</v>
      </c>
      <c r="AC1662" s="15" t="str">
        <f>_xlfn.CONCAT(Tabela1[[#This Row],[Município]],"/",Tabela1[[#This Row],[UF]])</f>
        <v>Indaial/SC</v>
      </c>
    </row>
    <row r="1663" spans="1:29" x14ac:dyDescent="0.25">
      <c r="A1663" s="14" t="s">
        <v>705</v>
      </c>
      <c r="B1663" s="2" t="s">
        <v>9696</v>
      </c>
      <c r="C1663" s="2" t="s">
        <v>12596</v>
      </c>
      <c r="D1663" s="3" t="s">
        <v>3056</v>
      </c>
      <c r="E1663" s="1">
        <v>46021</v>
      </c>
      <c r="F1663" s="1">
        <v>2014</v>
      </c>
      <c r="G1663" s="1">
        <v>1</v>
      </c>
      <c r="H1663" s="1" t="s">
        <v>1294</v>
      </c>
      <c r="I1663" s="1" t="s">
        <v>129</v>
      </c>
      <c r="J1663" s="1" t="s">
        <v>29</v>
      </c>
      <c r="K1663" s="1" t="str">
        <f>IF(Tabela1[[#This Row],[Situação da Obra]]="Inacabada - PC Técnica Concluída","Inacabada",Tabela1[[#This Row],[Situação da Obra]])</f>
        <v>Inacabada</v>
      </c>
      <c r="L1663" s="1" t="s">
        <v>30</v>
      </c>
      <c r="M1663" s="4">
        <v>45042</v>
      </c>
      <c r="N1663" s="5">
        <v>0.97070000000000001</v>
      </c>
      <c r="O1663" s="4">
        <v>44453</v>
      </c>
      <c r="P1663" s="1" t="s">
        <v>265</v>
      </c>
      <c r="Q1663" s="1" t="s">
        <v>174</v>
      </c>
      <c r="R1663" s="1" t="s">
        <v>32</v>
      </c>
      <c r="S1663" s="1" t="s">
        <v>205</v>
      </c>
      <c r="T1663" s="1" t="s">
        <v>201</v>
      </c>
      <c r="U1663" s="6">
        <v>998594.95</v>
      </c>
      <c r="V1663" s="6">
        <v>921160.38</v>
      </c>
      <c r="W1663" s="6">
        <v>0</v>
      </c>
      <c r="X1663" s="6">
        <v>921160.38</v>
      </c>
      <c r="Y1663" s="6">
        <v>6236.7</v>
      </c>
      <c r="Z1663" s="7">
        <v>44386</v>
      </c>
      <c r="AA16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63" s="35" t="str">
        <f>IFERROR(
                    _xlfn.XLOOKUP(Tabela1[[#This Row],[ID]],'Base_Solicitações MP'!B:B,'Base_Solicitações MP'!R:R),
                    "Não enviada")</f>
        <v>Em Cadastramento</v>
      </c>
      <c r="AC1663" s="15" t="str">
        <f>_xlfn.CONCAT(Tabela1[[#This Row],[Município]],"/",Tabela1[[#This Row],[UF]])</f>
        <v>João Câmara/RN</v>
      </c>
    </row>
    <row r="1664" spans="1:29" x14ac:dyDescent="0.25">
      <c r="A1664" s="14" t="s">
        <v>705</v>
      </c>
      <c r="B1664" s="2" t="s">
        <v>9697</v>
      </c>
      <c r="C1664" s="2" t="s">
        <v>12597</v>
      </c>
      <c r="D1664" s="3" t="s">
        <v>3057</v>
      </c>
      <c r="E1664" s="1" t="s">
        <v>3058</v>
      </c>
      <c r="F1664" s="1">
        <v>2013</v>
      </c>
      <c r="G1664" s="1">
        <v>2</v>
      </c>
      <c r="H1664" s="1" t="s">
        <v>445</v>
      </c>
      <c r="I1664" s="1" t="s">
        <v>444</v>
      </c>
      <c r="J1664" s="1" t="s">
        <v>56</v>
      </c>
      <c r="K1664" s="1" t="str">
        <f>IF(Tabela1[[#This Row],[Situação da Obra]]="Inacabada - PC Técnica Concluída","Inacabada",Tabela1[[#This Row],[Situação da Obra]])</f>
        <v>Paralisada</v>
      </c>
      <c r="L1664" s="1" t="s">
        <v>30</v>
      </c>
      <c r="M1664" s="4">
        <v>44910</v>
      </c>
      <c r="N1664" s="5">
        <v>0.62260000000000004</v>
      </c>
      <c r="O1664" s="4">
        <v>44967</v>
      </c>
      <c r="P1664" s="1" t="s">
        <v>31</v>
      </c>
      <c r="Q1664" s="1" t="s">
        <v>710</v>
      </c>
      <c r="R1664" s="1" t="s">
        <v>32</v>
      </c>
      <c r="S1664" s="1" t="s">
        <v>57</v>
      </c>
      <c r="T1664" s="1" t="s">
        <v>34</v>
      </c>
      <c r="U1664" s="6">
        <v>2670908.69</v>
      </c>
      <c r="V1664" s="6">
        <v>2048300.76</v>
      </c>
      <c r="W1664" s="6">
        <v>0</v>
      </c>
      <c r="X1664" s="6">
        <v>2048300.76</v>
      </c>
      <c r="Y1664" s="6">
        <v>844207.06</v>
      </c>
      <c r="Z1664" s="7">
        <v>45238</v>
      </c>
      <c r="AA16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64" s="35" t="str">
        <f>IFERROR(
                    _xlfn.XLOOKUP(Tabela1[[#This Row],[ID]],'Base_Solicitações MP'!B:B,'Base_Solicitações MP'!R:R),
                    "Não enviada")</f>
        <v>Em Cadastramento</v>
      </c>
      <c r="AC1664" s="15" t="str">
        <f>_xlfn.CONCAT(Tabela1[[#This Row],[Município]],"/",Tabela1[[#This Row],[UF]])</f>
        <v>Rio Branco/AC</v>
      </c>
    </row>
    <row r="1665" spans="1:29" x14ac:dyDescent="0.25">
      <c r="A1665" s="14" t="s">
        <v>705</v>
      </c>
      <c r="B1665" s="2" t="s">
        <v>7881</v>
      </c>
      <c r="C1665" s="2" t="s">
        <v>12598</v>
      </c>
      <c r="D1665" s="3" t="s">
        <v>3059</v>
      </c>
      <c r="E1665" s="1" t="s">
        <v>3060</v>
      </c>
      <c r="F1665" s="1">
        <v>2013</v>
      </c>
      <c r="G1665" s="1">
        <v>1</v>
      </c>
      <c r="H1665" s="1" t="s">
        <v>3061</v>
      </c>
      <c r="I1665" s="1" t="s">
        <v>212</v>
      </c>
      <c r="J1665" s="1" t="s">
        <v>40</v>
      </c>
      <c r="K1665" s="1" t="str">
        <f>IF(Tabela1[[#This Row],[Situação da Obra]]="Inacabada - PC Técnica Concluída","Inacabada",Tabela1[[#This Row],[Situação da Obra]])</f>
        <v>Inacabada</v>
      </c>
      <c r="L1665" s="1" t="s">
        <v>30</v>
      </c>
      <c r="M1665" s="4">
        <v>43654</v>
      </c>
      <c r="N1665" s="5">
        <v>0.19400000000000001</v>
      </c>
      <c r="O1665" s="4">
        <v>43242</v>
      </c>
      <c r="P1665" s="1" t="s">
        <v>709</v>
      </c>
      <c r="Q1665" s="1" t="s">
        <v>710</v>
      </c>
      <c r="R1665" s="1" t="s">
        <v>32</v>
      </c>
      <c r="S1665" s="1" t="s">
        <v>716</v>
      </c>
      <c r="T1665" s="1" t="s">
        <v>712</v>
      </c>
      <c r="U1665" s="6">
        <v>509612.08</v>
      </c>
      <c r="V1665" s="6">
        <v>509613.08</v>
      </c>
      <c r="W1665" s="6">
        <v>0</v>
      </c>
      <c r="X1665" s="6">
        <v>509613.08</v>
      </c>
      <c r="Y1665" s="6">
        <v>221.67</v>
      </c>
      <c r="Z1665" s="7">
        <v>43546</v>
      </c>
      <c r="AA16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65" s="35" t="str">
        <f>IFERROR(
                    _xlfn.XLOOKUP(Tabela1[[#This Row],[ID]],'Base_Solicitações MP'!B:B,'Base_Solicitações MP'!R:R),
                    "Não enviada")</f>
        <v>Diligência</v>
      </c>
      <c r="AC1665" s="15" t="str">
        <f>_xlfn.CONCAT(Tabela1[[#This Row],[Município]],"/",Tabela1[[#This Row],[UF]])</f>
        <v>Guajará/AM</v>
      </c>
    </row>
    <row r="1666" spans="1:29" x14ac:dyDescent="0.25">
      <c r="A1666" s="14" t="s">
        <v>705</v>
      </c>
      <c r="B1666" s="2" t="s">
        <v>9698</v>
      </c>
      <c r="C1666" s="2" t="s">
        <v>12599</v>
      </c>
      <c r="D1666" s="2" t="s">
        <v>3062</v>
      </c>
      <c r="E1666" s="1" t="s">
        <v>3063</v>
      </c>
      <c r="F1666" s="1">
        <v>2013</v>
      </c>
      <c r="G1666" s="1">
        <v>1</v>
      </c>
      <c r="H1666" s="1" t="s">
        <v>796</v>
      </c>
      <c r="I1666" s="1" t="s">
        <v>212</v>
      </c>
      <c r="J1666" s="1" t="s">
        <v>29</v>
      </c>
      <c r="K1666" s="1" t="str">
        <f>IF(Tabela1[[#This Row],[Situação da Obra]]="Inacabada - PC Técnica Concluída","Inacabada",Tabela1[[#This Row],[Situação da Obra]])</f>
        <v>Inacabada</v>
      </c>
      <c r="L1666" s="1" t="s">
        <v>30</v>
      </c>
      <c r="M1666" s="4">
        <v>44915</v>
      </c>
      <c r="N1666" s="5">
        <v>2.12E-2</v>
      </c>
      <c r="O1666" s="4">
        <v>42699</v>
      </c>
      <c r="P1666" s="1" t="s">
        <v>1935</v>
      </c>
      <c r="Q1666" s="1" t="s">
        <v>710</v>
      </c>
      <c r="R1666" s="1" t="s">
        <v>32</v>
      </c>
      <c r="S1666" s="1" t="s">
        <v>1947</v>
      </c>
      <c r="T1666" s="1" t="s">
        <v>712</v>
      </c>
      <c r="U1666" s="6">
        <v>241800</v>
      </c>
      <c r="V1666" s="6">
        <v>243990.97</v>
      </c>
      <c r="W1666" s="6">
        <v>0</v>
      </c>
      <c r="X1666" s="6">
        <v>243990.97</v>
      </c>
      <c r="Y1666" s="6">
        <v>0</v>
      </c>
      <c r="Z1666" s="7">
        <v>42849</v>
      </c>
      <c r="AA16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66" s="35" t="str">
        <f>IFERROR(
                    _xlfn.XLOOKUP(Tabela1[[#This Row],[ID]],'Base_Solicitações MP'!B:B,'Base_Solicitações MP'!R:R),
                    "Não enviada")</f>
        <v>Aguardando Análise FNDE</v>
      </c>
      <c r="AC1666" s="15" t="str">
        <f>_xlfn.CONCAT(Tabela1[[#This Row],[Município]],"/",Tabela1[[#This Row],[UF]])</f>
        <v>Itapiranga/AM</v>
      </c>
    </row>
    <row r="1667" spans="1:29" x14ac:dyDescent="0.25">
      <c r="A1667" s="14" t="s">
        <v>705</v>
      </c>
      <c r="B1667" s="2" t="s">
        <v>9699</v>
      </c>
      <c r="C1667" s="2" t="s">
        <v>12600</v>
      </c>
      <c r="D1667" s="2" t="s">
        <v>3064</v>
      </c>
      <c r="E1667" s="1" t="s">
        <v>3065</v>
      </c>
      <c r="F1667" s="1">
        <v>2013</v>
      </c>
      <c r="G1667" s="1">
        <v>1</v>
      </c>
      <c r="H1667" s="1" t="s">
        <v>2382</v>
      </c>
      <c r="I1667" s="1" t="s">
        <v>212</v>
      </c>
      <c r="J1667" s="1" t="s">
        <v>29</v>
      </c>
      <c r="K1667" s="1" t="str">
        <f>IF(Tabela1[[#This Row],[Situação da Obra]]="Inacabada - PC Técnica Concluída","Inacabada",Tabela1[[#This Row],[Situação da Obra]])</f>
        <v>Inacabada</v>
      </c>
      <c r="L1667" s="1" t="s">
        <v>30</v>
      </c>
      <c r="M1667" s="4">
        <v>44915</v>
      </c>
      <c r="N1667" s="5">
        <v>0.38840000000000002</v>
      </c>
      <c r="O1667" s="4">
        <v>42486</v>
      </c>
      <c r="P1667" s="1" t="s">
        <v>1935</v>
      </c>
      <c r="Q1667" s="1" t="s">
        <v>710</v>
      </c>
      <c r="R1667" s="1" t="s">
        <v>32</v>
      </c>
      <c r="S1667" s="1" t="s">
        <v>1936</v>
      </c>
      <c r="T1667" s="1" t="s">
        <v>712</v>
      </c>
      <c r="U1667" s="6">
        <v>178980</v>
      </c>
      <c r="V1667" s="6">
        <v>180546.29</v>
      </c>
      <c r="W1667" s="6">
        <v>0</v>
      </c>
      <c r="X1667" s="6">
        <v>180546.29</v>
      </c>
      <c r="Y1667" s="6">
        <v>1855.17</v>
      </c>
      <c r="Z1667" s="7">
        <v>45037</v>
      </c>
      <c r="AA16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67" s="35" t="str">
        <f>IFERROR(
                    _xlfn.XLOOKUP(Tabela1[[#This Row],[ID]],'Base_Solicitações MP'!B:B,'Base_Solicitações MP'!R:R),
                    "Não enviada")</f>
        <v>Diligência</v>
      </c>
      <c r="AC1667" s="15" t="str">
        <f>_xlfn.CONCAT(Tabela1[[#This Row],[Município]],"/",Tabela1[[#This Row],[UF]])</f>
        <v>Juruá/AM</v>
      </c>
    </row>
    <row r="1668" spans="1:29" x14ac:dyDescent="0.25">
      <c r="A1668" s="14" t="s">
        <v>705</v>
      </c>
      <c r="B1668" s="2" t="s">
        <v>7794</v>
      </c>
      <c r="C1668" s="2" t="s">
        <v>12601</v>
      </c>
      <c r="D1668" s="2" t="s">
        <v>3066</v>
      </c>
      <c r="E1668" s="1" t="s">
        <v>3067</v>
      </c>
      <c r="F1668" s="1">
        <v>2013</v>
      </c>
      <c r="G1668" s="1">
        <v>1</v>
      </c>
      <c r="H1668" s="1" t="s">
        <v>629</v>
      </c>
      <c r="I1668" s="1" t="s">
        <v>82</v>
      </c>
      <c r="J1668" s="1" t="s">
        <v>40</v>
      </c>
      <c r="K1668" s="1" t="str">
        <f>IF(Tabela1[[#This Row],[Situação da Obra]]="Inacabada - PC Técnica Concluída","Inacabada",Tabela1[[#This Row],[Situação da Obra]])</f>
        <v>Inacabada</v>
      </c>
      <c r="L1668" s="1" t="s">
        <v>30</v>
      </c>
      <c r="M1668" s="4">
        <v>43727</v>
      </c>
      <c r="N1668" s="5">
        <v>0.40510000000000002</v>
      </c>
      <c r="O1668" s="4">
        <v>43671</v>
      </c>
      <c r="P1668" s="1" t="s">
        <v>1935</v>
      </c>
      <c r="Q1668" s="1" t="s">
        <v>710</v>
      </c>
      <c r="R1668" s="1" t="s">
        <v>32</v>
      </c>
      <c r="S1668" s="1" t="s">
        <v>1936</v>
      </c>
      <c r="T1668" s="1" t="s">
        <v>712</v>
      </c>
      <c r="U1668" s="6">
        <v>184627.97</v>
      </c>
      <c r="V1668" s="6">
        <v>184954</v>
      </c>
      <c r="W1668" s="6">
        <v>0</v>
      </c>
      <c r="X1668" s="6">
        <v>184954</v>
      </c>
      <c r="Y1668" s="6">
        <v>786.28</v>
      </c>
      <c r="Z1668" s="7">
        <v>43691</v>
      </c>
      <c r="AA16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68" s="35" t="str">
        <f>IFERROR(
                    _xlfn.XLOOKUP(Tabela1[[#This Row],[ID]],'Base_Solicitações MP'!B:B,'Base_Solicitações MP'!R:R),
                    "Não enviada")</f>
        <v>Diligência</v>
      </c>
      <c r="AC1668" s="15" t="str">
        <f>_xlfn.CONCAT(Tabela1[[#This Row],[Município]],"/",Tabela1[[#This Row],[UF]])</f>
        <v>Glória/BA</v>
      </c>
    </row>
    <row r="1669" spans="1:29" x14ac:dyDescent="0.25">
      <c r="A1669" s="14" t="s">
        <v>705</v>
      </c>
      <c r="B1669" s="2" t="s">
        <v>9700</v>
      </c>
      <c r="C1669" s="2" t="s">
        <v>12602</v>
      </c>
      <c r="D1669" s="3" t="s">
        <v>3068</v>
      </c>
      <c r="E1669" s="1" t="s">
        <v>3069</v>
      </c>
      <c r="F1669" s="1">
        <v>2013</v>
      </c>
      <c r="G1669" s="1">
        <v>1</v>
      </c>
      <c r="H1669" s="1" t="s">
        <v>1158</v>
      </c>
      <c r="I1669" s="1" t="s">
        <v>212</v>
      </c>
      <c r="J1669" s="1" t="s">
        <v>40</v>
      </c>
      <c r="K1669" s="1" t="str">
        <f>IF(Tabela1[[#This Row],[Situação da Obra]]="Inacabada - PC Técnica Concluída","Inacabada",Tabela1[[#This Row],[Situação da Obra]])</f>
        <v>Inacabada</v>
      </c>
      <c r="L1669" s="1" t="s">
        <v>30</v>
      </c>
      <c r="M1669" s="4">
        <v>45005</v>
      </c>
      <c r="N1669" s="5">
        <v>0.46400000000000002</v>
      </c>
      <c r="O1669" s="4"/>
      <c r="P1669" s="1" t="s">
        <v>709</v>
      </c>
      <c r="Q1669" s="1" t="s">
        <v>710</v>
      </c>
      <c r="R1669" s="1" t="s">
        <v>32</v>
      </c>
      <c r="S1669" s="1" t="s">
        <v>716</v>
      </c>
      <c r="T1669" s="1" t="s">
        <v>712</v>
      </c>
      <c r="U1669" s="6">
        <v>453313.76</v>
      </c>
      <c r="V1669" s="6">
        <v>509999.98</v>
      </c>
      <c r="W1669" s="6">
        <v>0</v>
      </c>
      <c r="X1669" s="6">
        <v>509999.98</v>
      </c>
      <c r="Y1669" s="6">
        <v>51235.86</v>
      </c>
      <c r="Z1669" s="7">
        <v>44918</v>
      </c>
      <c r="AA16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69" s="35" t="str">
        <f>IFERROR(
                    _xlfn.XLOOKUP(Tabela1[[#This Row],[ID]],'Base_Solicitações MP'!B:B,'Base_Solicitações MP'!R:R),
                    "Não enviada")</f>
        <v>Não enviada</v>
      </c>
      <c r="AC1669" s="15" t="str">
        <f>_xlfn.CONCAT(Tabela1[[#This Row],[Município]],"/",Tabela1[[#This Row],[UF]])</f>
        <v>Boca do Acre/AM</v>
      </c>
    </row>
    <row r="1670" spans="1:29" x14ac:dyDescent="0.25">
      <c r="A1670" s="14" t="s">
        <v>705</v>
      </c>
      <c r="B1670" s="2" t="s">
        <v>9701</v>
      </c>
      <c r="C1670" s="2" t="s">
        <v>12603</v>
      </c>
      <c r="D1670" s="3" t="s">
        <v>3070</v>
      </c>
      <c r="E1670" s="1" t="s">
        <v>3071</v>
      </c>
      <c r="F1670" s="1">
        <v>2013</v>
      </c>
      <c r="G1670" s="1">
        <v>3</v>
      </c>
      <c r="H1670" s="1" t="s">
        <v>1192</v>
      </c>
      <c r="I1670" s="1" t="s">
        <v>212</v>
      </c>
      <c r="J1670" s="1" t="s">
        <v>56</v>
      </c>
      <c r="K1670" s="1" t="str">
        <f>IF(Tabela1[[#This Row],[Situação da Obra]]="Inacabada - PC Técnica Concluída","Inacabada",Tabela1[[#This Row],[Situação da Obra]])</f>
        <v>Paralisada</v>
      </c>
      <c r="L1670" s="1" t="s">
        <v>30</v>
      </c>
      <c r="M1670" s="4">
        <v>45050</v>
      </c>
      <c r="N1670" s="5">
        <v>0.63300000000000001</v>
      </c>
      <c r="O1670" s="4">
        <v>45050</v>
      </c>
      <c r="P1670" s="1" t="s">
        <v>709</v>
      </c>
      <c r="Q1670" s="1" t="s">
        <v>710</v>
      </c>
      <c r="R1670" s="1" t="s">
        <v>32</v>
      </c>
      <c r="S1670" s="1" t="s">
        <v>716</v>
      </c>
      <c r="T1670" s="1" t="s">
        <v>712</v>
      </c>
      <c r="U1670" s="6">
        <v>497669.77</v>
      </c>
      <c r="V1670" s="6">
        <v>509999.98</v>
      </c>
      <c r="W1670" s="6">
        <v>0</v>
      </c>
      <c r="X1670" s="6">
        <v>509999.98</v>
      </c>
      <c r="Y1670" s="6">
        <v>35.4</v>
      </c>
      <c r="Z1670" s="7">
        <v>45038</v>
      </c>
      <c r="AA16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70" s="35" t="str">
        <f>IFERROR(
                    _xlfn.XLOOKUP(Tabela1[[#This Row],[ID]],'Base_Solicitações MP'!B:B,'Base_Solicitações MP'!R:R),
                    "Não enviada")</f>
        <v>Diligência</v>
      </c>
      <c r="AC1670" s="15" t="str">
        <f>_xlfn.CONCAT(Tabela1[[#This Row],[Município]],"/",Tabela1[[#This Row],[UF]])</f>
        <v>Careiro/AM</v>
      </c>
    </row>
    <row r="1671" spans="1:29" x14ac:dyDescent="0.25">
      <c r="A1671" s="14" t="s">
        <v>705</v>
      </c>
      <c r="B1671" s="2" t="s">
        <v>9702</v>
      </c>
      <c r="C1671" s="2" t="s">
        <v>12604</v>
      </c>
      <c r="D1671" s="3" t="s">
        <v>3072</v>
      </c>
      <c r="E1671" s="1" t="s">
        <v>3073</v>
      </c>
      <c r="F1671" s="1">
        <v>2013</v>
      </c>
      <c r="G1671" s="1">
        <v>1</v>
      </c>
      <c r="H1671" s="1" t="s">
        <v>2910</v>
      </c>
      <c r="I1671" s="1" t="s">
        <v>160</v>
      </c>
      <c r="J1671" s="1" t="s">
        <v>29</v>
      </c>
      <c r="K1671" s="1" t="str">
        <f>IF(Tabela1[[#This Row],[Situação da Obra]]="Inacabada - PC Técnica Concluída","Inacabada",Tabela1[[#This Row],[Situação da Obra]])</f>
        <v>Inacabada</v>
      </c>
      <c r="L1671" s="1" t="s">
        <v>30</v>
      </c>
      <c r="M1671" s="4">
        <v>44915</v>
      </c>
      <c r="N1671" s="5">
        <v>0.58940000000000003</v>
      </c>
      <c r="O1671" s="4">
        <v>43147</v>
      </c>
      <c r="P1671" s="1" t="s">
        <v>709</v>
      </c>
      <c r="Q1671" s="1" t="s">
        <v>710</v>
      </c>
      <c r="R1671" s="1" t="s">
        <v>32</v>
      </c>
      <c r="S1671" s="1" t="s">
        <v>716</v>
      </c>
      <c r="T1671" s="1" t="s">
        <v>712</v>
      </c>
      <c r="U1671" s="6">
        <v>509773.03</v>
      </c>
      <c r="V1671" s="6">
        <v>509773.03</v>
      </c>
      <c r="W1671" s="6">
        <v>0</v>
      </c>
      <c r="X1671" s="6">
        <v>509773.03</v>
      </c>
      <c r="Y1671" s="6">
        <v>0</v>
      </c>
      <c r="Z1671" s="7">
        <v>43338</v>
      </c>
      <c r="AA16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71" s="35" t="str">
        <f>IFERROR(
                    _xlfn.XLOOKUP(Tabela1[[#This Row],[ID]],'Base_Solicitações MP'!B:B,'Base_Solicitações MP'!R:R),
                    "Não enviada")</f>
        <v>Não enviada</v>
      </c>
      <c r="AC1671" s="15" t="str">
        <f>_xlfn.CONCAT(Tabela1[[#This Row],[Município]],"/",Tabela1[[#This Row],[UF]])</f>
        <v>Camocim de São Félix/PE</v>
      </c>
    </row>
    <row r="1672" spans="1:29" x14ac:dyDescent="0.25">
      <c r="A1672" s="14" t="s">
        <v>705</v>
      </c>
      <c r="B1672" s="2" t="s">
        <v>9703</v>
      </c>
      <c r="C1672" s="2" t="s">
        <v>12605</v>
      </c>
      <c r="D1672" s="3" t="s">
        <v>3074</v>
      </c>
      <c r="E1672" s="1" t="s">
        <v>3075</v>
      </c>
      <c r="F1672" s="1">
        <v>2013</v>
      </c>
      <c r="G1672" s="1">
        <v>1</v>
      </c>
      <c r="H1672" s="1" t="s">
        <v>943</v>
      </c>
      <c r="I1672" s="1" t="s">
        <v>160</v>
      </c>
      <c r="J1672" s="1" t="s">
        <v>29</v>
      </c>
      <c r="K1672" s="1" t="str">
        <f>IF(Tabela1[[#This Row],[Situação da Obra]]="Inacabada - PC Técnica Concluída","Inacabada",Tabela1[[#This Row],[Situação da Obra]])</f>
        <v>Inacabada</v>
      </c>
      <c r="L1672" s="1" t="s">
        <v>30</v>
      </c>
      <c r="M1672" s="4">
        <v>44915</v>
      </c>
      <c r="N1672" s="5">
        <v>0.84919999999999995</v>
      </c>
      <c r="O1672" s="4">
        <v>43647</v>
      </c>
      <c r="P1672" s="1" t="s">
        <v>709</v>
      </c>
      <c r="Q1672" s="1" t="s">
        <v>710</v>
      </c>
      <c r="R1672" s="1" t="s">
        <v>32</v>
      </c>
      <c r="S1672" s="1" t="s">
        <v>716</v>
      </c>
      <c r="T1672" s="1" t="s">
        <v>712</v>
      </c>
      <c r="U1672" s="6">
        <v>484514.98</v>
      </c>
      <c r="V1672" s="6">
        <v>509921.58</v>
      </c>
      <c r="W1672" s="6">
        <v>0</v>
      </c>
      <c r="X1672" s="6">
        <v>509921.58</v>
      </c>
      <c r="Y1672" s="6">
        <v>8485.65</v>
      </c>
      <c r="Z1672" s="7">
        <v>43645</v>
      </c>
      <c r="AA16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72" s="35" t="str">
        <f>IFERROR(
                    _xlfn.XLOOKUP(Tabela1[[#This Row],[ID]],'Base_Solicitações MP'!B:B,'Base_Solicitações MP'!R:R),
                    "Não enviada")</f>
        <v>Não enviada</v>
      </c>
      <c r="AC1672" s="15" t="str">
        <f>_xlfn.CONCAT(Tabela1[[#This Row],[Município]],"/",Tabela1[[#This Row],[UF]])</f>
        <v>Cortês/PE</v>
      </c>
    </row>
    <row r="1673" spans="1:29" x14ac:dyDescent="0.25">
      <c r="A1673" s="14" t="s">
        <v>705</v>
      </c>
      <c r="B1673" s="2" t="s">
        <v>7625</v>
      </c>
      <c r="C1673" s="2" t="s">
        <v>12606</v>
      </c>
      <c r="D1673" s="3" t="s">
        <v>3076</v>
      </c>
      <c r="E1673" s="1" t="s">
        <v>3077</v>
      </c>
      <c r="F1673" s="1">
        <v>2013</v>
      </c>
      <c r="G1673" s="1">
        <v>1</v>
      </c>
      <c r="H1673" s="1" t="s">
        <v>2462</v>
      </c>
      <c r="I1673" s="1" t="s">
        <v>160</v>
      </c>
      <c r="J1673" s="1" t="s">
        <v>29</v>
      </c>
      <c r="K1673" s="1" t="str">
        <f>IF(Tabela1[[#This Row],[Situação da Obra]]="Inacabada - PC Técnica Concluída","Inacabada",Tabela1[[#This Row],[Situação da Obra]])</f>
        <v>Inacabada</v>
      </c>
      <c r="L1673" s="1" t="s">
        <v>30</v>
      </c>
      <c r="M1673" s="4">
        <v>44915</v>
      </c>
      <c r="N1673" s="5">
        <v>0.3266</v>
      </c>
      <c r="O1673" s="4">
        <v>43735</v>
      </c>
      <c r="P1673" s="1" t="s">
        <v>709</v>
      </c>
      <c r="Q1673" s="1" t="s">
        <v>710</v>
      </c>
      <c r="R1673" s="1" t="s">
        <v>32</v>
      </c>
      <c r="S1673" s="1" t="s">
        <v>716</v>
      </c>
      <c r="T1673" s="1" t="s">
        <v>712</v>
      </c>
      <c r="U1673" s="6">
        <v>358441.87</v>
      </c>
      <c r="V1673" s="6">
        <v>509921.58</v>
      </c>
      <c r="W1673" s="6">
        <v>0</v>
      </c>
      <c r="X1673" s="6">
        <v>509921.58</v>
      </c>
      <c r="Y1673" s="6">
        <v>2993.71</v>
      </c>
      <c r="Z1673" s="7">
        <v>43839</v>
      </c>
      <c r="AA16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73" s="35" t="str">
        <f>IFERROR(
                    _xlfn.XLOOKUP(Tabela1[[#This Row],[ID]],'Base_Solicitações MP'!B:B,'Base_Solicitações MP'!R:R),
                    "Não enviada")</f>
        <v>Diligência</v>
      </c>
      <c r="AC1673" s="15" t="str">
        <f>_xlfn.CONCAT(Tabela1[[#This Row],[Município]],"/",Tabela1[[#This Row],[UF]])</f>
        <v>Pedra/PE</v>
      </c>
    </row>
    <row r="1674" spans="1:29" x14ac:dyDescent="0.25">
      <c r="A1674" s="14" t="s">
        <v>705</v>
      </c>
      <c r="B1674" s="2" t="s">
        <v>9704</v>
      </c>
      <c r="C1674" s="2" t="s">
        <v>12607</v>
      </c>
      <c r="D1674" s="3" t="s">
        <v>3078</v>
      </c>
      <c r="E1674" s="1" t="s">
        <v>3079</v>
      </c>
      <c r="F1674" s="1">
        <v>2013</v>
      </c>
      <c r="G1674" s="1">
        <v>1</v>
      </c>
      <c r="H1674" s="1" t="s">
        <v>3080</v>
      </c>
      <c r="I1674" s="1" t="s">
        <v>160</v>
      </c>
      <c r="J1674" s="1" t="s">
        <v>29</v>
      </c>
      <c r="K1674" s="1" t="str">
        <f>IF(Tabela1[[#This Row],[Situação da Obra]]="Inacabada - PC Técnica Concluída","Inacabada",Tabela1[[#This Row],[Situação da Obra]])</f>
        <v>Inacabada</v>
      </c>
      <c r="L1674" s="1" t="s">
        <v>30</v>
      </c>
      <c r="M1674" s="4">
        <v>44915</v>
      </c>
      <c r="N1674" s="5">
        <v>0.10970000000000001</v>
      </c>
      <c r="O1674" s="4">
        <v>42921</v>
      </c>
      <c r="P1674" s="1" t="s">
        <v>709</v>
      </c>
      <c r="Q1674" s="1" t="s">
        <v>710</v>
      </c>
      <c r="R1674" s="1" t="s">
        <v>32</v>
      </c>
      <c r="S1674" s="1" t="s">
        <v>716</v>
      </c>
      <c r="T1674" s="1" t="s">
        <v>712</v>
      </c>
      <c r="U1674" s="6">
        <v>639332.13</v>
      </c>
      <c r="V1674" s="6">
        <v>509827.42</v>
      </c>
      <c r="W1674" s="6">
        <v>0</v>
      </c>
      <c r="X1674" s="6">
        <v>509827.42</v>
      </c>
      <c r="Y1674" s="6">
        <v>0</v>
      </c>
      <c r="Z1674" s="7">
        <v>43159</v>
      </c>
      <c r="AA16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74" s="35" t="str">
        <f>IFERROR(
                    _xlfn.XLOOKUP(Tabela1[[#This Row],[ID]],'Base_Solicitações MP'!B:B,'Base_Solicitações MP'!R:R),
                    "Não enviada")</f>
        <v>Diligência</v>
      </c>
      <c r="AC1674" s="15" t="str">
        <f>_xlfn.CONCAT(Tabela1[[#This Row],[Município]],"/",Tabela1[[#This Row],[UF]])</f>
        <v>Vitória de Santo Antão/PE</v>
      </c>
    </row>
    <row r="1675" spans="1:29" x14ac:dyDescent="0.25">
      <c r="A1675" s="14" t="s">
        <v>705</v>
      </c>
      <c r="B1675" s="2" t="s">
        <v>9705</v>
      </c>
      <c r="C1675" s="2" t="s">
        <v>12608</v>
      </c>
      <c r="D1675" s="3" t="s">
        <v>3081</v>
      </c>
      <c r="E1675" s="1">
        <v>17230</v>
      </c>
      <c r="F1675" s="1">
        <v>2014</v>
      </c>
      <c r="G1675" s="1">
        <v>1</v>
      </c>
      <c r="H1675" s="1" t="s">
        <v>3082</v>
      </c>
      <c r="I1675" s="1" t="s">
        <v>44</v>
      </c>
      <c r="J1675" s="1" t="s">
        <v>40</v>
      </c>
      <c r="K1675" s="1" t="str">
        <f>IF(Tabela1[[#This Row],[Situação da Obra]]="Inacabada - PC Técnica Concluída","Inacabada",Tabela1[[#This Row],[Situação da Obra]])</f>
        <v>Inacabada</v>
      </c>
      <c r="L1675" s="1" t="s">
        <v>204</v>
      </c>
      <c r="M1675" s="4">
        <v>45005</v>
      </c>
      <c r="N1675" s="5">
        <v>1</v>
      </c>
      <c r="O1675" s="4">
        <v>44320</v>
      </c>
      <c r="P1675" s="1" t="s">
        <v>199</v>
      </c>
      <c r="Q1675" s="1" t="s">
        <v>1992</v>
      </c>
      <c r="R1675" s="1" t="s">
        <v>32</v>
      </c>
      <c r="S1675" s="1" t="s">
        <v>2035</v>
      </c>
      <c r="T1675" s="1" t="s">
        <v>201</v>
      </c>
      <c r="U1675" s="6">
        <v>57572.66</v>
      </c>
      <c r="V1675" s="6">
        <v>133226.54</v>
      </c>
      <c r="W1675" s="6">
        <v>0</v>
      </c>
      <c r="X1675" s="6">
        <v>133226.54</v>
      </c>
      <c r="Y1675" s="6">
        <v>3215.87</v>
      </c>
      <c r="Z1675" s="7">
        <v>44831</v>
      </c>
      <c r="AA16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75" s="35" t="str">
        <f>IFERROR(
                    _xlfn.XLOOKUP(Tabela1[[#This Row],[ID]],'Base_Solicitações MP'!B:B,'Base_Solicitações MP'!R:R),
                    "Não enviada")</f>
        <v>Diligência</v>
      </c>
      <c r="AC1675" s="15" t="str">
        <f>_xlfn.CONCAT(Tabela1[[#This Row],[Município]],"/",Tabela1[[#This Row],[UF]])</f>
        <v>Bernardo do Mearim/MA</v>
      </c>
    </row>
    <row r="1676" spans="1:29" x14ac:dyDescent="0.25">
      <c r="A1676" s="14" t="s">
        <v>705</v>
      </c>
      <c r="B1676" s="2" t="s">
        <v>7139</v>
      </c>
      <c r="C1676" s="2" t="s">
        <v>12609</v>
      </c>
      <c r="D1676" s="3" t="s">
        <v>3083</v>
      </c>
      <c r="E1676" s="1">
        <v>17508</v>
      </c>
      <c r="F1676" s="1">
        <v>2014</v>
      </c>
      <c r="G1676" s="1">
        <v>2</v>
      </c>
      <c r="H1676" s="1" t="s">
        <v>2039</v>
      </c>
      <c r="I1676" s="1" t="s">
        <v>112</v>
      </c>
      <c r="J1676" s="1" t="s">
        <v>29</v>
      </c>
      <c r="K1676" s="1" t="str">
        <f>IF(Tabela1[[#This Row],[Situação da Obra]]="Inacabada - PC Técnica Concluída","Inacabada",Tabela1[[#This Row],[Situação da Obra]])</f>
        <v>Inacabada</v>
      </c>
      <c r="L1676" s="1" t="s">
        <v>209</v>
      </c>
      <c r="M1676" s="4">
        <v>44915</v>
      </c>
      <c r="N1676" s="5">
        <v>0.21940000000000001</v>
      </c>
      <c r="O1676" s="4">
        <v>42621</v>
      </c>
      <c r="P1676" s="1" t="s">
        <v>199</v>
      </c>
      <c r="Q1676" s="1" t="s">
        <v>1992</v>
      </c>
      <c r="R1676" s="1" t="s">
        <v>32</v>
      </c>
      <c r="S1676" s="1" t="s">
        <v>223</v>
      </c>
      <c r="T1676" s="1" t="s">
        <v>201</v>
      </c>
      <c r="U1676" s="6">
        <v>233392.83</v>
      </c>
      <c r="V1676" s="6">
        <v>233406.9</v>
      </c>
      <c r="W1676" s="6">
        <v>0</v>
      </c>
      <c r="X1676" s="6">
        <v>233406.9</v>
      </c>
      <c r="Y1676" s="6">
        <v>1767.15</v>
      </c>
      <c r="Z1676" s="7">
        <v>42613</v>
      </c>
      <c r="AA16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76" s="35" t="str">
        <f>IFERROR(
                    _xlfn.XLOOKUP(Tabela1[[#This Row],[ID]],'Base_Solicitações MP'!B:B,'Base_Solicitações MP'!R:R),
                    "Não enviada")</f>
        <v>Diligência</v>
      </c>
      <c r="AC1676" s="15" t="str">
        <f>_xlfn.CONCAT(Tabela1[[#This Row],[Município]],"/",Tabela1[[#This Row],[UF]])</f>
        <v>Nova Nazaré/MT</v>
      </c>
    </row>
    <row r="1677" spans="1:29" x14ac:dyDescent="0.25">
      <c r="A1677" s="14" t="s">
        <v>705</v>
      </c>
      <c r="B1677" s="2" t="s">
        <v>7142</v>
      </c>
      <c r="C1677" s="2" t="s">
        <v>12610</v>
      </c>
      <c r="D1677" s="3" t="s">
        <v>3083</v>
      </c>
      <c r="E1677" s="1">
        <v>17508</v>
      </c>
      <c r="F1677" s="1">
        <v>2014</v>
      </c>
      <c r="G1677" s="1">
        <v>2</v>
      </c>
      <c r="H1677" s="1" t="s">
        <v>2039</v>
      </c>
      <c r="I1677" s="1" t="s">
        <v>112</v>
      </c>
      <c r="J1677" s="1" t="s">
        <v>29</v>
      </c>
      <c r="K1677" s="1" t="str">
        <f>IF(Tabela1[[#This Row],[Situação da Obra]]="Inacabada - PC Técnica Concluída","Inacabada",Tabela1[[#This Row],[Situação da Obra]])</f>
        <v>Inacabada</v>
      </c>
      <c r="L1677" s="1" t="s">
        <v>209</v>
      </c>
      <c r="M1677" s="4">
        <v>44915</v>
      </c>
      <c r="N1677" s="5">
        <v>0.2349</v>
      </c>
      <c r="O1677" s="4">
        <v>42621</v>
      </c>
      <c r="P1677" s="1" t="s">
        <v>199</v>
      </c>
      <c r="Q1677" s="1" t="s">
        <v>1992</v>
      </c>
      <c r="R1677" s="1" t="s">
        <v>32</v>
      </c>
      <c r="S1677" s="1" t="s">
        <v>223</v>
      </c>
      <c r="T1677" s="1" t="s">
        <v>201</v>
      </c>
      <c r="U1677" s="6">
        <v>234930.48</v>
      </c>
      <c r="V1677" s="6">
        <v>235402.25</v>
      </c>
      <c r="W1677" s="6">
        <v>0</v>
      </c>
      <c r="X1677" s="6">
        <v>235402.25</v>
      </c>
      <c r="Y1677" s="6">
        <v>1767.15</v>
      </c>
      <c r="Z1677" s="7">
        <v>42613</v>
      </c>
      <c r="AA16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77" s="35" t="str">
        <f>IFERROR(
                    _xlfn.XLOOKUP(Tabela1[[#This Row],[ID]],'Base_Solicitações MP'!B:B,'Base_Solicitações MP'!R:R),
                    "Não enviada")</f>
        <v>Diligência</v>
      </c>
      <c r="AC1677" s="15" t="str">
        <f>_xlfn.CONCAT(Tabela1[[#This Row],[Município]],"/",Tabela1[[#This Row],[UF]])</f>
        <v>Nova Nazaré/MT</v>
      </c>
    </row>
    <row r="1678" spans="1:29" x14ac:dyDescent="0.25">
      <c r="A1678" s="14" t="s">
        <v>705</v>
      </c>
      <c r="B1678" s="2" t="s">
        <v>9706</v>
      </c>
      <c r="C1678" s="2" t="s">
        <v>12611</v>
      </c>
      <c r="D1678" s="3" t="s">
        <v>3084</v>
      </c>
      <c r="E1678" s="1">
        <v>17521</v>
      </c>
      <c r="F1678" s="1">
        <v>2014</v>
      </c>
      <c r="G1678" s="1">
        <v>3</v>
      </c>
      <c r="H1678" s="1" t="s">
        <v>2920</v>
      </c>
      <c r="I1678" s="1" t="s">
        <v>184</v>
      </c>
      <c r="J1678" s="1" t="s">
        <v>40</v>
      </c>
      <c r="K1678" s="1" t="str">
        <f>IF(Tabela1[[#This Row],[Situação da Obra]]="Inacabada - PC Técnica Concluída","Inacabada",Tabela1[[#This Row],[Situação da Obra]])</f>
        <v>Inacabada</v>
      </c>
      <c r="L1678" s="1" t="s">
        <v>204</v>
      </c>
      <c r="M1678" s="4">
        <v>43654</v>
      </c>
      <c r="N1678" s="5">
        <v>0.25469999999999998</v>
      </c>
      <c r="O1678" s="4">
        <v>43635</v>
      </c>
      <c r="P1678" s="1" t="s">
        <v>199</v>
      </c>
      <c r="Q1678" s="1" t="s">
        <v>1992</v>
      </c>
      <c r="R1678" s="1" t="s">
        <v>32</v>
      </c>
      <c r="S1678" s="1" t="s">
        <v>223</v>
      </c>
      <c r="T1678" s="1" t="s">
        <v>201</v>
      </c>
      <c r="U1678" s="6">
        <v>199830.19</v>
      </c>
      <c r="V1678" s="6">
        <v>245498.77</v>
      </c>
      <c r="W1678" s="6">
        <v>0</v>
      </c>
      <c r="X1678" s="6">
        <v>245498.77</v>
      </c>
      <c r="Y1678" s="6">
        <v>0</v>
      </c>
      <c r="Z1678" s="7">
        <v>43525</v>
      </c>
      <c r="AA16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78" s="35" t="str">
        <f>IFERROR(
                    _xlfn.XLOOKUP(Tabela1[[#This Row],[ID]],'Base_Solicitações MP'!B:B,'Base_Solicitações MP'!R:R),
                    "Não enviada")</f>
        <v>Em Cadastramento</v>
      </c>
      <c r="AC1678" s="15" t="str">
        <f>_xlfn.CONCAT(Tabela1[[#This Row],[Município]],"/",Tabela1[[#This Row],[UF]])</f>
        <v>Cachoeira do Arari/PA</v>
      </c>
    </row>
    <row r="1679" spans="1:29" x14ac:dyDescent="0.25">
      <c r="A1679" s="14" t="s">
        <v>705</v>
      </c>
      <c r="B1679" s="2" t="s">
        <v>9707</v>
      </c>
      <c r="C1679" s="2" t="s">
        <v>12612</v>
      </c>
      <c r="D1679" s="3" t="s">
        <v>3084</v>
      </c>
      <c r="E1679" s="1">
        <v>17521</v>
      </c>
      <c r="F1679" s="1">
        <v>2014</v>
      </c>
      <c r="G1679" s="1">
        <v>3</v>
      </c>
      <c r="H1679" s="1" t="s">
        <v>2920</v>
      </c>
      <c r="I1679" s="1" t="s">
        <v>184</v>
      </c>
      <c r="J1679" s="1" t="s">
        <v>40</v>
      </c>
      <c r="K1679" s="1" t="str">
        <f>IF(Tabela1[[#This Row],[Situação da Obra]]="Inacabada - PC Técnica Concluída","Inacabada",Tabela1[[#This Row],[Situação da Obra]])</f>
        <v>Inacabada</v>
      </c>
      <c r="L1679" s="1" t="s">
        <v>204</v>
      </c>
      <c r="M1679" s="4">
        <v>43654</v>
      </c>
      <c r="N1679" s="5">
        <v>0.14269999999999999</v>
      </c>
      <c r="O1679" s="4"/>
      <c r="P1679" s="1" t="s">
        <v>199</v>
      </c>
      <c r="Q1679" s="1" t="s">
        <v>1992</v>
      </c>
      <c r="R1679" s="1" t="s">
        <v>32</v>
      </c>
      <c r="S1679" s="1" t="s">
        <v>223</v>
      </c>
      <c r="T1679" s="1" t="s">
        <v>201</v>
      </c>
      <c r="U1679" s="6" t="s">
        <v>41</v>
      </c>
      <c r="V1679" s="6">
        <v>245495.77</v>
      </c>
      <c r="W1679" s="6">
        <v>0</v>
      </c>
      <c r="X1679" s="6">
        <v>245495.77</v>
      </c>
      <c r="Y1679" s="6" t="s">
        <v>41</v>
      </c>
      <c r="Z1679" s="7">
        <v>43525</v>
      </c>
      <c r="AA16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79" s="35" t="str">
        <f>IFERROR(
                    _xlfn.XLOOKUP(Tabela1[[#This Row],[ID]],'Base_Solicitações MP'!B:B,'Base_Solicitações MP'!R:R),
                    "Não enviada")</f>
        <v>Em Cadastramento</v>
      </c>
      <c r="AC1679" s="15" t="str">
        <f>_xlfn.CONCAT(Tabela1[[#This Row],[Município]],"/",Tabela1[[#This Row],[UF]])</f>
        <v>Cachoeira do Arari/PA</v>
      </c>
    </row>
    <row r="1680" spans="1:29" x14ac:dyDescent="0.25">
      <c r="A1680" s="14" t="s">
        <v>705</v>
      </c>
      <c r="B1680" s="2" t="s">
        <v>9708</v>
      </c>
      <c r="C1680" s="2" t="s">
        <v>12613</v>
      </c>
      <c r="D1680" s="3" t="s">
        <v>3085</v>
      </c>
      <c r="E1680" s="1" t="s">
        <v>3086</v>
      </c>
      <c r="F1680" s="1">
        <v>2013</v>
      </c>
      <c r="G1680" s="1">
        <v>1</v>
      </c>
      <c r="H1680" s="1" t="s">
        <v>3087</v>
      </c>
      <c r="I1680" s="1" t="s">
        <v>44</v>
      </c>
      <c r="J1680" s="1" t="s">
        <v>29</v>
      </c>
      <c r="K1680" s="1" t="str">
        <f>IF(Tabela1[[#This Row],[Situação da Obra]]="Inacabada - PC Técnica Concluída","Inacabada",Tabela1[[#This Row],[Situação da Obra]])</f>
        <v>Inacabada</v>
      </c>
      <c r="L1680" s="1" t="s">
        <v>30</v>
      </c>
      <c r="M1680" s="4">
        <v>45013</v>
      </c>
      <c r="N1680" s="5">
        <v>0.75549999999999995</v>
      </c>
      <c r="O1680" s="4">
        <v>43593</v>
      </c>
      <c r="P1680" s="1" t="s">
        <v>31</v>
      </c>
      <c r="Q1680" s="1" t="s">
        <v>710</v>
      </c>
      <c r="R1680" s="1" t="s">
        <v>32</v>
      </c>
      <c r="S1680" s="1" t="s">
        <v>79</v>
      </c>
      <c r="T1680" s="1" t="s">
        <v>34</v>
      </c>
      <c r="U1680" s="6">
        <v>217349.56</v>
      </c>
      <c r="V1680" s="6">
        <v>871086</v>
      </c>
      <c r="W1680" s="6">
        <v>0</v>
      </c>
      <c r="X1680" s="6">
        <v>871086</v>
      </c>
      <c r="Y1680" s="6">
        <v>8.42</v>
      </c>
      <c r="Z1680" s="7">
        <v>43626</v>
      </c>
      <c r="AA16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80" s="35" t="str">
        <f>IFERROR(
                    _xlfn.XLOOKUP(Tabela1[[#This Row],[ID]],'Base_Solicitações MP'!B:B,'Base_Solicitações MP'!R:R),
                    "Não enviada")</f>
        <v>Diligência</v>
      </c>
      <c r="AC1680" s="15" t="str">
        <f>_xlfn.CONCAT(Tabela1[[#This Row],[Município]],"/",Tabela1[[#This Row],[UF]])</f>
        <v>Água Doce do Maranhão/MA</v>
      </c>
    </row>
    <row r="1681" spans="1:29" x14ac:dyDescent="0.25">
      <c r="A1681" s="14" t="s">
        <v>705</v>
      </c>
      <c r="B1681" s="2" t="s">
        <v>9709</v>
      </c>
      <c r="C1681" s="2" t="s">
        <v>12614</v>
      </c>
      <c r="D1681" s="3" t="s">
        <v>3088</v>
      </c>
      <c r="E1681" s="1" t="s">
        <v>3089</v>
      </c>
      <c r="F1681" s="1">
        <v>2013</v>
      </c>
      <c r="G1681" s="1">
        <v>1</v>
      </c>
      <c r="H1681" s="1" t="s">
        <v>1367</v>
      </c>
      <c r="I1681" s="1" t="s">
        <v>37</v>
      </c>
      <c r="J1681" s="1" t="s">
        <v>29</v>
      </c>
      <c r="K1681" s="1" t="str">
        <f>IF(Tabela1[[#This Row],[Situação da Obra]]="Inacabada - PC Técnica Concluída","Inacabada",Tabela1[[#This Row],[Situação da Obra]])</f>
        <v>Inacabada</v>
      </c>
      <c r="L1681" s="1" t="s">
        <v>30</v>
      </c>
      <c r="M1681" s="4">
        <v>44915</v>
      </c>
      <c r="N1681" s="5">
        <v>0.18229999999999999</v>
      </c>
      <c r="O1681" s="4">
        <v>43545</v>
      </c>
      <c r="P1681" s="1" t="s">
        <v>709</v>
      </c>
      <c r="Q1681" s="1" t="s">
        <v>710</v>
      </c>
      <c r="R1681" s="1" t="s">
        <v>32</v>
      </c>
      <c r="S1681" s="1" t="s">
        <v>716</v>
      </c>
      <c r="T1681" s="1" t="s">
        <v>712</v>
      </c>
      <c r="U1681" s="6">
        <v>509039.74</v>
      </c>
      <c r="V1681" s="6">
        <v>509875.24</v>
      </c>
      <c r="W1681" s="6">
        <v>0</v>
      </c>
      <c r="X1681" s="6">
        <v>509875.24</v>
      </c>
      <c r="Y1681" s="6">
        <v>2164.04</v>
      </c>
      <c r="Z1681" s="7">
        <v>43544</v>
      </c>
      <c r="AA16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81" s="35" t="str">
        <f>IFERROR(
                    _xlfn.XLOOKUP(Tabela1[[#This Row],[ID]],'Base_Solicitações MP'!B:B,'Base_Solicitações MP'!R:R),
                    "Não enviada")</f>
        <v>Aguardando Análise FNDE</v>
      </c>
      <c r="AC1681" s="15" t="str">
        <f>_xlfn.CONCAT(Tabela1[[#This Row],[Município]],"/",Tabela1[[#This Row],[UF]])</f>
        <v>Guaribas/PI</v>
      </c>
    </row>
    <row r="1682" spans="1:29" x14ac:dyDescent="0.25">
      <c r="A1682" s="14" t="s">
        <v>705</v>
      </c>
      <c r="B1682" s="2" t="s">
        <v>9710</v>
      </c>
      <c r="C1682" s="2" t="s">
        <v>12615</v>
      </c>
      <c r="D1682" s="3" t="s">
        <v>3090</v>
      </c>
      <c r="E1682" s="1" t="s">
        <v>3091</v>
      </c>
      <c r="F1682" s="1">
        <v>2013</v>
      </c>
      <c r="G1682" s="1">
        <v>1</v>
      </c>
      <c r="H1682" s="1" t="s">
        <v>2895</v>
      </c>
      <c r="I1682" s="1" t="s">
        <v>37</v>
      </c>
      <c r="J1682" s="1" t="s">
        <v>29</v>
      </c>
      <c r="K1682" s="1" t="str">
        <f>IF(Tabela1[[#This Row],[Situação da Obra]]="Inacabada - PC Técnica Concluída","Inacabada",Tabela1[[#This Row],[Situação da Obra]])</f>
        <v>Inacabada</v>
      </c>
      <c r="L1682" s="1" t="s">
        <v>30</v>
      </c>
      <c r="M1682" s="4">
        <v>44915</v>
      </c>
      <c r="N1682" s="5">
        <v>0.99870000000000003</v>
      </c>
      <c r="O1682" s="4">
        <v>43271</v>
      </c>
      <c r="P1682" s="1" t="s">
        <v>709</v>
      </c>
      <c r="Q1682" s="1" t="s">
        <v>710</v>
      </c>
      <c r="R1682" s="1" t="s">
        <v>32</v>
      </c>
      <c r="S1682" s="1" t="s">
        <v>716</v>
      </c>
      <c r="T1682" s="1" t="s">
        <v>712</v>
      </c>
      <c r="U1682" s="6">
        <v>506524.98</v>
      </c>
      <c r="V1682" s="6">
        <v>509659.26</v>
      </c>
      <c r="W1682" s="6">
        <v>0</v>
      </c>
      <c r="X1682" s="6">
        <v>509659.26</v>
      </c>
      <c r="Y1682" s="6">
        <v>15668.23</v>
      </c>
      <c r="Z1682" s="7">
        <v>43169</v>
      </c>
      <c r="AA16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82" s="35" t="str">
        <f>IFERROR(
                    _xlfn.XLOOKUP(Tabela1[[#This Row],[ID]],'Base_Solicitações MP'!B:B,'Base_Solicitações MP'!R:R),
                    "Não enviada")</f>
        <v>Diligência</v>
      </c>
      <c r="AC1682" s="15" t="str">
        <f>_xlfn.CONCAT(Tabela1[[#This Row],[Município]],"/",Tabela1[[#This Row],[UF]])</f>
        <v>Jurema/PI</v>
      </c>
    </row>
    <row r="1683" spans="1:29" x14ac:dyDescent="0.25">
      <c r="A1683" s="14" t="s">
        <v>705</v>
      </c>
      <c r="B1683" s="2" t="s">
        <v>9711</v>
      </c>
      <c r="C1683" s="2" t="s">
        <v>12616</v>
      </c>
      <c r="D1683" s="3" t="s">
        <v>3092</v>
      </c>
      <c r="E1683" s="1" t="s">
        <v>3093</v>
      </c>
      <c r="F1683" s="1">
        <v>2013</v>
      </c>
      <c r="G1683" s="1">
        <v>1</v>
      </c>
      <c r="H1683" s="1" t="s">
        <v>1405</v>
      </c>
      <c r="I1683" s="1" t="s">
        <v>82</v>
      </c>
      <c r="J1683" s="1" t="s">
        <v>29</v>
      </c>
      <c r="K1683" s="1" t="str">
        <f>IF(Tabela1[[#This Row],[Situação da Obra]]="Inacabada - PC Técnica Concluída","Inacabada",Tabela1[[#This Row],[Situação da Obra]])</f>
        <v>Inacabada</v>
      </c>
      <c r="L1683" s="1" t="s">
        <v>30</v>
      </c>
      <c r="M1683" s="4">
        <v>44915</v>
      </c>
      <c r="N1683" s="5">
        <v>0.5635</v>
      </c>
      <c r="O1683" s="4">
        <v>42691</v>
      </c>
      <c r="P1683" s="1" t="s">
        <v>31</v>
      </c>
      <c r="Q1683" s="1" t="s">
        <v>710</v>
      </c>
      <c r="R1683" s="1" t="s">
        <v>32</v>
      </c>
      <c r="S1683" s="1" t="s">
        <v>353</v>
      </c>
      <c r="T1683" s="1" t="s">
        <v>34</v>
      </c>
      <c r="U1683" s="6">
        <v>1554516</v>
      </c>
      <c r="V1683" s="6">
        <v>1643010</v>
      </c>
      <c r="W1683" s="6">
        <v>0</v>
      </c>
      <c r="X1683" s="6">
        <v>1643010</v>
      </c>
      <c r="Y1683" s="6">
        <v>0</v>
      </c>
      <c r="Z1683" s="7">
        <v>43575</v>
      </c>
      <c r="AA16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83" s="35" t="str">
        <f>IFERROR(
                    _xlfn.XLOOKUP(Tabela1[[#This Row],[ID]],'Base_Solicitações MP'!B:B,'Base_Solicitações MP'!R:R),
                    "Não enviada")</f>
        <v>Diligência</v>
      </c>
      <c r="AC1683" s="15" t="str">
        <f>_xlfn.CONCAT(Tabela1[[#This Row],[Município]],"/",Tabela1[[#This Row],[UF]])</f>
        <v>Cândido Sales/BA</v>
      </c>
    </row>
    <row r="1684" spans="1:29" x14ac:dyDescent="0.25">
      <c r="A1684" s="14" t="s">
        <v>705</v>
      </c>
      <c r="B1684" s="2" t="s">
        <v>7354</v>
      </c>
      <c r="C1684" s="2" t="s">
        <v>12617</v>
      </c>
      <c r="D1684" s="3" t="s">
        <v>3094</v>
      </c>
      <c r="E1684" s="1" t="s">
        <v>3095</v>
      </c>
      <c r="F1684" s="1">
        <v>2014</v>
      </c>
      <c r="G1684" s="1">
        <v>1</v>
      </c>
      <c r="H1684" s="1" t="s">
        <v>1746</v>
      </c>
      <c r="I1684" s="1" t="s">
        <v>82</v>
      </c>
      <c r="J1684" s="1" t="s">
        <v>56</v>
      </c>
      <c r="K1684" s="1" t="str">
        <f>IF(Tabela1[[#This Row],[Situação da Obra]]="Inacabada - PC Técnica Concluída","Inacabada",Tabela1[[#This Row],[Situação da Obra]])</f>
        <v>Paralisada</v>
      </c>
      <c r="L1684" s="1" t="s">
        <v>30</v>
      </c>
      <c r="M1684" s="4">
        <v>44194</v>
      </c>
      <c r="N1684" s="5">
        <v>0.29709999999999998</v>
      </c>
      <c r="O1684" s="4">
        <v>45029</v>
      </c>
      <c r="P1684" s="1" t="s">
        <v>31</v>
      </c>
      <c r="Q1684" s="1" t="s">
        <v>710</v>
      </c>
      <c r="R1684" s="1" t="s">
        <v>32</v>
      </c>
      <c r="S1684" s="1" t="s">
        <v>57</v>
      </c>
      <c r="T1684" s="1" t="s">
        <v>34</v>
      </c>
      <c r="U1684" s="6">
        <v>1606755.55</v>
      </c>
      <c r="V1684" s="6">
        <v>1951071.95</v>
      </c>
      <c r="W1684" s="6">
        <v>0</v>
      </c>
      <c r="X1684" s="6">
        <v>1951071.95</v>
      </c>
      <c r="Y1684" s="6">
        <v>287742.34999999998</v>
      </c>
      <c r="Z1684" s="7">
        <v>45317</v>
      </c>
      <c r="AA16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84" s="35" t="str">
        <f>IFERROR(
                    _xlfn.XLOOKUP(Tabela1[[#This Row],[ID]],'Base_Solicitações MP'!B:B,'Base_Solicitações MP'!R:R),
                    "Não enviada")</f>
        <v>Diligência</v>
      </c>
      <c r="AC1684" s="15" t="str">
        <f>_xlfn.CONCAT(Tabela1[[#This Row],[Município]],"/",Tabela1[[#This Row],[UF]])</f>
        <v>Cruz das Almas/BA</v>
      </c>
    </row>
    <row r="1685" spans="1:29" x14ac:dyDescent="0.25">
      <c r="A1685" s="14" t="s">
        <v>705</v>
      </c>
      <c r="B1685" s="2" t="s">
        <v>9712</v>
      </c>
      <c r="C1685" s="2" t="s">
        <v>12618</v>
      </c>
      <c r="D1685" s="3" t="s">
        <v>3096</v>
      </c>
      <c r="E1685" s="1">
        <v>18033</v>
      </c>
      <c r="F1685" s="1">
        <v>2014</v>
      </c>
      <c r="G1685" s="1">
        <v>1</v>
      </c>
      <c r="H1685" s="1" t="s">
        <v>1694</v>
      </c>
      <c r="I1685" s="1" t="s">
        <v>212</v>
      </c>
      <c r="J1685" s="1" t="s">
        <v>29</v>
      </c>
      <c r="K1685" s="1" t="str">
        <f>IF(Tabela1[[#This Row],[Situação da Obra]]="Inacabada - PC Técnica Concluída","Inacabada",Tabela1[[#This Row],[Situação da Obra]])</f>
        <v>Inacabada</v>
      </c>
      <c r="L1685" s="1" t="s">
        <v>30</v>
      </c>
      <c r="M1685" s="4">
        <v>44915</v>
      </c>
      <c r="N1685" s="5">
        <v>0.1399</v>
      </c>
      <c r="O1685" s="4"/>
      <c r="P1685" s="1" t="s">
        <v>199</v>
      </c>
      <c r="Q1685" s="1" t="s">
        <v>1992</v>
      </c>
      <c r="R1685" s="1" t="s">
        <v>32</v>
      </c>
      <c r="S1685" s="1" t="s">
        <v>239</v>
      </c>
      <c r="T1685" s="1" t="s">
        <v>201</v>
      </c>
      <c r="U1685" s="6" t="s">
        <v>41</v>
      </c>
      <c r="V1685" s="6">
        <v>3521148.11</v>
      </c>
      <c r="W1685" s="6">
        <v>0</v>
      </c>
      <c r="X1685" s="6">
        <v>3521148.11</v>
      </c>
      <c r="Y1685" s="6" t="s">
        <v>41</v>
      </c>
      <c r="Z1685" s="7">
        <v>43519</v>
      </c>
      <c r="AA16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85" s="35" t="str">
        <f>IFERROR(
                    _xlfn.XLOOKUP(Tabela1[[#This Row],[ID]],'Base_Solicitações MP'!B:B,'Base_Solicitações MP'!R:R),
                    "Não enviada")</f>
        <v>Não enviada</v>
      </c>
      <c r="AC1685" s="15" t="str">
        <f>_xlfn.CONCAT(Tabela1[[#This Row],[Município]],"/",Tabela1[[#This Row],[UF]])</f>
        <v>Autazes/AM</v>
      </c>
    </row>
    <row r="1686" spans="1:29" x14ac:dyDescent="0.25">
      <c r="A1686" s="14" t="s">
        <v>705</v>
      </c>
      <c r="B1686" s="2" t="s">
        <v>9713</v>
      </c>
      <c r="C1686" s="2" t="s">
        <v>12619</v>
      </c>
      <c r="D1686" s="3" t="s">
        <v>3097</v>
      </c>
      <c r="E1686" s="1" t="s">
        <v>3098</v>
      </c>
      <c r="F1686" s="1">
        <v>2013</v>
      </c>
      <c r="G1686" s="1">
        <v>1</v>
      </c>
      <c r="H1686" s="1" t="s">
        <v>1789</v>
      </c>
      <c r="I1686" s="1" t="s">
        <v>63</v>
      </c>
      <c r="J1686" s="1" t="s">
        <v>40</v>
      </c>
      <c r="K1686" s="1" t="str">
        <f>IF(Tabela1[[#This Row],[Situação da Obra]]="Inacabada - PC Técnica Concluída","Inacabada",Tabela1[[#This Row],[Situação da Obra]])</f>
        <v>Inacabada</v>
      </c>
      <c r="L1686" s="1" t="s">
        <v>30</v>
      </c>
      <c r="M1686" s="4">
        <v>43948</v>
      </c>
      <c r="N1686" s="5">
        <v>0</v>
      </c>
      <c r="O1686" s="4"/>
      <c r="P1686" s="1" t="s">
        <v>31</v>
      </c>
      <c r="Q1686" s="1" t="s">
        <v>710</v>
      </c>
      <c r="R1686" s="1" t="s">
        <v>32</v>
      </c>
      <c r="S1686" s="1" t="s">
        <v>57</v>
      </c>
      <c r="T1686" s="1" t="s">
        <v>34</v>
      </c>
      <c r="U1686" s="6" t="s">
        <v>41</v>
      </c>
      <c r="V1686" s="6">
        <v>1891665.94</v>
      </c>
      <c r="W1686" s="6">
        <v>0</v>
      </c>
      <c r="X1686" s="6">
        <v>1891665.94</v>
      </c>
      <c r="Y1686" s="6" t="s">
        <v>41</v>
      </c>
      <c r="Z1686" s="7">
        <v>45272</v>
      </c>
      <c r="AA16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86" s="35" t="str">
        <f>IFERROR(
                    _xlfn.XLOOKUP(Tabela1[[#This Row],[ID]],'Base_Solicitações MP'!B:B,'Base_Solicitações MP'!R:R),
                    "Não enviada")</f>
        <v>Diligência</v>
      </c>
      <c r="AC1686" s="15" t="str">
        <f>_xlfn.CONCAT(Tabela1[[#This Row],[Município]],"/",Tabela1[[#This Row],[UF]])</f>
        <v>Porangatu/GO</v>
      </c>
    </row>
    <row r="1687" spans="1:29" x14ac:dyDescent="0.25">
      <c r="A1687" s="14" t="s">
        <v>705</v>
      </c>
      <c r="B1687" s="2" t="s">
        <v>9714</v>
      </c>
      <c r="C1687" s="2" t="s">
        <v>12620</v>
      </c>
      <c r="D1687" s="3" t="s">
        <v>3099</v>
      </c>
      <c r="E1687" s="1" t="s">
        <v>3100</v>
      </c>
      <c r="F1687" s="1">
        <v>2013</v>
      </c>
      <c r="G1687" s="1">
        <v>2</v>
      </c>
      <c r="H1687" s="1" t="s">
        <v>2616</v>
      </c>
      <c r="I1687" s="1" t="s">
        <v>82</v>
      </c>
      <c r="J1687" s="1" t="s">
        <v>40</v>
      </c>
      <c r="K1687" s="1" t="str">
        <f>IF(Tabela1[[#This Row],[Situação da Obra]]="Inacabada - PC Técnica Concluída","Inacabada",Tabela1[[#This Row],[Situação da Obra]])</f>
        <v>Inacabada</v>
      </c>
      <c r="L1687" s="1" t="s">
        <v>30</v>
      </c>
      <c r="M1687" s="4">
        <v>45005</v>
      </c>
      <c r="N1687" s="5">
        <v>0.21540000000000001</v>
      </c>
      <c r="O1687" s="4">
        <v>44785</v>
      </c>
      <c r="P1687" s="1" t="s">
        <v>709</v>
      </c>
      <c r="Q1687" s="1" t="s">
        <v>710</v>
      </c>
      <c r="R1687" s="1" t="s">
        <v>32</v>
      </c>
      <c r="S1687" s="1" t="s">
        <v>716</v>
      </c>
      <c r="T1687" s="1" t="s">
        <v>712</v>
      </c>
      <c r="U1687" s="6">
        <v>381921.28000000003</v>
      </c>
      <c r="V1687" s="6">
        <v>507482.09</v>
      </c>
      <c r="W1687" s="6">
        <v>0</v>
      </c>
      <c r="X1687" s="6">
        <v>507482.09</v>
      </c>
      <c r="Y1687" s="6">
        <v>9859.89</v>
      </c>
      <c r="Z1687" s="7">
        <v>44921</v>
      </c>
      <c r="AA16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87" s="35" t="str">
        <f>IFERROR(
                    _xlfn.XLOOKUP(Tabela1[[#This Row],[ID]],'Base_Solicitações MP'!B:B,'Base_Solicitações MP'!R:R),
                    "Não enviada")</f>
        <v>Não enviada</v>
      </c>
      <c r="AC1687" s="15" t="str">
        <f>_xlfn.CONCAT(Tabela1[[#This Row],[Município]],"/",Tabela1[[#This Row],[UF]])</f>
        <v>Mucuri/BA</v>
      </c>
    </row>
    <row r="1688" spans="1:29" x14ac:dyDescent="0.25">
      <c r="A1688" s="14" t="s">
        <v>705</v>
      </c>
      <c r="B1688" s="2" t="s">
        <v>9715</v>
      </c>
      <c r="C1688" s="2" t="s">
        <v>12621</v>
      </c>
      <c r="D1688" s="3" t="s">
        <v>3101</v>
      </c>
      <c r="E1688" s="1" t="s">
        <v>3102</v>
      </c>
      <c r="F1688" s="1">
        <v>2013</v>
      </c>
      <c r="G1688" s="1">
        <v>1</v>
      </c>
      <c r="H1688" s="1" t="s">
        <v>3103</v>
      </c>
      <c r="I1688" s="1" t="s">
        <v>63</v>
      </c>
      <c r="J1688" s="1" t="s">
        <v>56</v>
      </c>
      <c r="K1688" s="1" t="str">
        <f>IF(Tabela1[[#This Row],[Situação da Obra]]="Inacabada - PC Técnica Concluída","Inacabada",Tabela1[[#This Row],[Situação da Obra]])</f>
        <v>Paralisada</v>
      </c>
      <c r="L1688" s="1" t="s">
        <v>30</v>
      </c>
      <c r="M1688" s="4">
        <v>44022</v>
      </c>
      <c r="N1688" s="5">
        <v>0.77980000000000005</v>
      </c>
      <c r="O1688" s="4">
        <v>44901</v>
      </c>
      <c r="P1688" s="1" t="s">
        <v>709</v>
      </c>
      <c r="Q1688" s="1" t="s">
        <v>710</v>
      </c>
      <c r="R1688" s="1" t="s">
        <v>32</v>
      </c>
      <c r="S1688" s="1" t="s">
        <v>716</v>
      </c>
      <c r="T1688" s="1" t="s">
        <v>712</v>
      </c>
      <c r="U1688" s="6">
        <v>396332.49</v>
      </c>
      <c r="V1688" s="6">
        <v>509918.21</v>
      </c>
      <c r="W1688" s="6">
        <v>0</v>
      </c>
      <c r="X1688" s="6">
        <v>509918.21</v>
      </c>
      <c r="Y1688" s="6">
        <v>51637.8</v>
      </c>
      <c r="Z1688" s="7">
        <v>45129</v>
      </c>
      <c r="AA16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88" s="35" t="str">
        <f>IFERROR(
                    _xlfn.XLOOKUP(Tabela1[[#This Row],[ID]],'Base_Solicitações MP'!B:B,'Base_Solicitações MP'!R:R),
                    "Não enviada")</f>
        <v>Diligência</v>
      </c>
      <c r="AC1688" s="15" t="str">
        <f>_xlfn.CONCAT(Tabela1[[#This Row],[Município]],"/",Tabela1[[#This Row],[UF]])</f>
        <v>Bela Vista de Goiás/GO</v>
      </c>
    </row>
    <row r="1689" spans="1:29" x14ac:dyDescent="0.25">
      <c r="A1689" s="14" t="s">
        <v>705</v>
      </c>
      <c r="B1689" s="2" t="s">
        <v>9716</v>
      </c>
      <c r="C1689" s="2" t="s">
        <v>12622</v>
      </c>
      <c r="D1689" s="3" t="s">
        <v>3104</v>
      </c>
      <c r="E1689" s="1" t="s">
        <v>3105</v>
      </c>
      <c r="F1689" s="1">
        <v>2013</v>
      </c>
      <c r="G1689" s="1">
        <v>1</v>
      </c>
      <c r="H1689" s="1" t="s">
        <v>3106</v>
      </c>
      <c r="I1689" s="1" t="s">
        <v>44</v>
      </c>
      <c r="J1689" s="1" t="s">
        <v>29</v>
      </c>
      <c r="K1689" s="1" t="str">
        <f>IF(Tabela1[[#This Row],[Situação da Obra]]="Inacabada - PC Técnica Concluída","Inacabada",Tabela1[[#This Row],[Situação da Obra]])</f>
        <v>Inacabada</v>
      </c>
      <c r="L1689" s="1" t="s">
        <v>30</v>
      </c>
      <c r="M1689" s="4">
        <v>44915</v>
      </c>
      <c r="N1689" s="5">
        <v>0.2238</v>
      </c>
      <c r="O1689" s="4">
        <v>44354</v>
      </c>
      <c r="P1689" s="1" t="s">
        <v>31</v>
      </c>
      <c r="Q1689" s="1" t="s">
        <v>710</v>
      </c>
      <c r="R1689" s="1" t="s">
        <v>32</v>
      </c>
      <c r="S1689" s="1" t="s">
        <v>739</v>
      </c>
      <c r="T1689" s="1" t="s">
        <v>34</v>
      </c>
      <c r="U1689" s="6">
        <v>1208925.98</v>
      </c>
      <c r="V1689" s="6">
        <v>1209031.22</v>
      </c>
      <c r="W1689" s="6">
        <v>0</v>
      </c>
      <c r="X1689" s="6">
        <v>1209031.22</v>
      </c>
      <c r="Y1689" s="6">
        <v>121.96</v>
      </c>
      <c r="Z1689" s="7">
        <v>44407</v>
      </c>
      <c r="AA16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89" s="35" t="str">
        <f>IFERROR(
                    _xlfn.XLOOKUP(Tabela1[[#This Row],[ID]],'Base_Solicitações MP'!B:B,'Base_Solicitações MP'!R:R),
                    "Não enviada")</f>
        <v>Diligência</v>
      </c>
      <c r="AC1689" s="15" t="str">
        <f>_xlfn.CONCAT(Tabela1[[#This Row],[Município]],"/",Tabela1[[#This Row],[UF]])</f>
        <v>Santo Amaro do Maranhão/MA</v>
      </c>
    </row>
    <row r="1690" spans="1:29" x14ac:dyDescent="0.25">
      <c r="A1690" s="14" t="s">
        <v>705</v>
      </c>
      <c r="B1690" s="2" t="s">
        <v>9717</v>
      </c>
      <c r="C1690" s="2" t="s">
        <v>12623</v>
      </c>
      <c r="D1690" s="3" t="s">
        <v>3107</v>
      </c>
      <c r="E1690" s="1" t="s">
        <v>3108</v>
      </c>
      <c r="F1690" s="1">
        <v>2013</v>
      </c>
      <c r="G1690" s="1">
        <v>1</v>
      </c>
      <c r="H1690" s="1" t="s">
        <v>457</v>
      </c>
      <c r="I1690" s="1" t="s">
        <v>160</v>
      </c>
      <c r="J1690" s="1" t="s">
        <v>29</v>
      </c>
      <c r="K1690" s="1" t="str">
        <f>IF(Tabela1[[#This Row],[Situação da Obra]]="Inacabada - PC Técnica Concluída","Inacabada",Tabela1[[#This Row],[Situação da Obra]])</f>
        <v>Inacabada</v>
      </c>
      <c r="L1690" s="1" t="s">
        <v>30</v>
      </c>
      <c r="M1690" s="4">
        <v>44915</v>
      </c>
      <c r="N1690" s="5">
        <v>0</v>
      </c>
      <c r="O1690" s="4"/>
      <c r="P1690" s="1" t="s">
        <v>709</v>
      </c>
      <c r="Q1690" s="1" t="s">
        <v>710</v>
      </c>
      <c r="R1690" s="1" t="s">
        <v>32</v>
      </c>
      <c r="S1690" s="1" t="s">
        <v>716</v>
      </c>
      <c r="T1690" s="1" t="s">
        <v>712</v>
      </c>
      <c r="U1690" s="6">
        <v>504650.95</v>
      </c>
      <c r="V1690" s="6">
        <v>509753.7</v>
      </c>
      <c r="W1690" s="6">
        <v>0</v>
      </c>
      <c r="X1690" s="6">
        <v>509753.7</v>
      </c>
      <c r="Y1690" s="6">
        <v>0</v>
      </c>
      <c r="Z1690" s="7">
        <v>43462</v>
      </c>
      <c r="AA16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90" s="35" t="str">
        <f>IFERROR(
                    _xlfn.XLOOKUP(Tabela1[[#This Row],[ID]],'Base_Solicitações MP'!B:B,'Base_Solicitações MP'!R:R),
                    "Não enviada")</f>
        <v>Diligência</v>
      </c>
      <c r="AC1690" s="15" t="str">
        <f>_xlfn.CONCAT(Tabela1[[#This Row],[Município]],"/",Tabela1[[#This Row],[UF]])</f>
        <v>Palmares/PE</v>
      </c>
    </row>
    <row r="1691" spans="1:29" x14ac:dyDescent="0.25">
      <c r="A1691" s="14" t="s">
        <v>705</v>
      </c>
      <c r="B1691" s="2" t="s">
        <v>9718</v>
      </c>
      <c r="C1691" s="2" t="s">
        <v>12624</v>
      </c>
      <c r="D1691" s="3" t="s">
        <v>3109</v>
      </c>
      <c r="E1691" s="1" t="s">
        <v>3110</v>
      </c>
      <c r="F1691" s="1">
        <v>2013</v>
      </c>
      <c r="G1691" s="1">
        <v>1</v>
      </c>
      <c r="H1691" s="1" t="s">
        <v>3111</v>
      </c>
      <c r="I1691" s="1" t="s">
        <v>82</v>
      </c>
      <c r="J1691" s="1" t="s">
        <v>29</v>
      </c>
      <c r="K1691" s="1" t="str">
        <f>IF(Tabela1[[#This Row],[Situação da Obra]]="Inacabada - PC Técnica Concluída","Inacabada",Tabela1[[#This Row],[Situação da Obra]])</f>
        <v>Inacabada</v>
      </c>
      <c r="L1691" s="1" t="s">
        <v>30</v>
      </c>
      <c r="M1691" s="4">
        <v>44915</v>
      </c>
      <c r="N1691" s="5">
        <v>0.82850000000000001</v>
      </c>
      <c r="O1691" s="4">
        <v>42622</v>
      </c>
      <c r="P1691" s="1" t="s">
        <v>709</v>
      </c>
      <c r="Q1691" s="1" t="s">
        <v>710</v>
      </c>
      <c r="R1691" s="1" t="s">
        <v>32</v>
      </c>
      <c r="S1691" s="1" t="s">
        <v>716</v>
      </c>
      <c r="T1691" s="1" t="s">
        <v>712</v>
      </c>
      <c r="U1691" s="6">
        <v>504900</v>
      </c>
      <c r="V1691" s="6">
        <v>510000</v>
      </c>
      <c r="W1691" s="6">
        <v>0</v>
      </c>
      <c r="X1691" s="6">
        <v>510000</v>
      </c>
      <c r="Y1691" s="6">
        <v>5419.46</v>
      </c>
      <c r="Z1691" s="7">
        <v>43220</v>
      </c>
      <c r="AA16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91" s="35" t="str">
        <f>IFERROR(
                    _xlfn.XLOOKUP(Tabela1[[#This Row],[ID]],'Base_Solicitações MP'!B:B,'Base_Solicitações MP'!R:R),
                    "Não enviada")</f>
        <v>Diligência</v>
      </c>
      <c r="AC1691" s="15" t="str">
        <f>_xlfn.CONCAT(Tabela1[[#This Row],[Município]],"/",Tabela1[[#This Row],[UF]])</f>
        <v>Firmino Alves/BA</v>
      </c>
    </row>
    <row r="1692" spans="1:29" x14ac:dyDescent="0.25">
      <c r="A1692" s="14" t="s">
        <v>705</v>
      </c>
      <c r="B1692" s="2" t="s">
        <v>9719</v>
      </c>
      <c r="C1692" s="2" t="s">
        <v>12625</v>
      </c>
      <c r="D1692" s="3" t="s">
        <v>3112</v>
      </c>
      <c r="E1692" s="1" t="s">
        <v>3113</v>
      </c>
      <c r="F1692" s="1">
        <v>2013</v>
      </c>
      <c r="G1692" s="1">
        <v>1</v>
      </c>
      <c r="H1692" s="1" t="s">
        <v>3114</v>
      </c>
      <c r="I1692" s="1" t="s">
        <v>37</v>
      </c>
      <c r="J1692" s="1" t="s">
        <v>29</v>
      </c>
      <c r="K1692" s="1" t="str">
        <f>IF(Tabela1[[#This Row],[Situação da Obra]]="Inacabada - PC Técnica Concluída","Inacabada",Tabela1[[#This Row],[Situação da Obra]])</f>
        <v>Inacabada</v>
      </c>
      <c r="L1692" s="1" t="s">
        <v>30</v>
      </c>
      <c r="M1692" s="4">
        <v>44915</v>
      </c>
      <c r="N1692" s="5">
        <v>0.69599999999999995</v>
      </c>
      <c r="O1692" s="4">
        <v>43285</v>
      </c>
      <c r="P1692" s="1" t="s">
        <v>709</v>
      </c>
      <c r="Q1692" s="1" t="s">
        <v>710</v>
      </c>
      <c r="R1692" s="1" t="s">
        <v>32</v>
      </c>
      <c r="S1692" s="1" t="s">
        <v>716</v>
      </c>
      <c r="T1692" s="1" t="s">
        <v>712</v>
      </c>
      <c r="U1692" s="6">
        <v>509875.24</v>
      </c>
      <c r="V1692" s="6">
        <v>509875.24</v>
      </c>
      <c r="W1692" s="6">
        <v>0</v>
      </c>
      <c r="X1692" s="6">
        <v>509875.24</v>
      </c>
      <c r="Y1692" s="6">
        <v>3312.3</v>
      </c>
      <c r="Z1692" s="7">
        <v>43221</v>
      </c>
      <c r="AA16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92" s="35" t="str">
        <f>IFERROR(
                    _xlfn.XLOOKUP(Tabela1[[#This Row],[ID]],'Base_Solicitações MP'!B:B,'Base_Solicitações MP'!R:R),
                    "Não enviada")</f>
        <v>Diligência</v>
      </c>
      <c r="AC1692" s="15" t="str">
        <f>_xlfn.CONCAT(Tabela1[[#This Row],[Município]],"/",Tabela1[[#This Row],[UF]])</f>
        <v>Sebastião Barros/PI</v>
      </c>
    </row>
    <row r="1693" spans="1:29" x14ac:dyDescent="0.25">
      <c r="A1693" s="14" t="s">
        <v>705</v>
      </c>
      <c r="B1693" s="2" t="s">
        <v>9720</v>
      </c>
      <c r="C1693" s="2" t="s">
        <v>12626</v>
      </c>
      <c r="D1693" s="3" t="s">
        <v>3115</v>
      </c>
      <c r="E1693" s="1" t="s">
        <v>3116</v>
      </c>
      <c r="F1693" s="1">
        <v>2013</v>
      </c>
      <c r="G1693" s="1">
        <v>1</v>
      </c>
      <c r="H1693" s="1" t="s">
        <v>611</v>
      </c>
      <c r="I1693" s="1" t="s">
        <v>160</v>
      </c>
      <c r="J1693" s="1" t="s">
        <v>56</v>
      </c>
      <c r="K1693" s="1" t="str">
        <f>IF(Tabela1[[#This Row],[Situação da Obra]]="Inacabada - PC Técnica Concluída","Inacabada",Tabela1[[#This Row],[Situação da Obra]])</f>
        <v>Paralisada</v>
      </c>
      <c r="L1693" s="1" t="s">
        <v>30</v>
      </c>
      <c r="M1693" s="4">
        <v>45006</v>
      </c>
      <c r="N1693" s="5">
        <v>0.92490000000000006</v>
      </c>
      <c r="O1693" s="4">
        <v>45006</v>
      </c>
      <c r="P1693" s="1" t="s">
        <v>709</v>
      </c>
      <c r="Q1693" s="1" t="s">
        <v>710</v>
      </c>
      <c r="R1693" s="1" t="s">
        <v>32</v>
      </c>
      <c r="S1693" s="1" t="s">
        <v>716</v>
      </c>
      <c r="T1693" s="1" t="s">
        <v>712</v>
      </c>
      <c r="U1693" s="6">
        <v>77698.490000000005</v>
      </c>
      <c r="V1693" s="6">
        <v>509739.17</v>
      </c>
      <c r="W1693" s="6">
        <v>0</v>
      </c>
      <c r="X1693" s="6">
        <v>509739.17</v>
      </c>
      <c r="Y1693" s="6">
        <v>7814.37</v>
      </c>
      <c r="Z1693" s="7">
        <v>45225</v>
      </c>
      <c r="AA16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93" s="35" t="str">
        <f>IFERROR(
                    _xlfn.XLOOKUP(Tabela1[[#This Row],[ID]],'Base_Solicitações MP'!B:B,'Base_Solicitações MP'!R:R),
                    "Não enviada")</f>
        <v>Não enviada</v>
      </c>
      <c r="AC1693" s="15" t="str">
        <f>_xlfn.CONCAT(Tabela1[[#This Row],[Município]],"/",Tabela1[[#This Row],[UF]])</f>
        <v>Afrânio/PE</v>
      </c>
    </row>
    <row r="1694" spans="1:29" x14ac:dyDescent="0.25">
      <c r="A1694" s="14" t="s">
        <v>705</v>
      </c>
      <c r="B1694" s="2" t="s">
        <v>9721</v>
      </c>
      <c r="C1694" s="2" t="s">
        <v>12627</v>
      </c>
      <c r="D1694" s="3" t="s">
        <v>3117</v>
      </c>
      <c r="E1694" s="1" t="s">
        <v>3118</v>
      </c>
      <c r="F1694" s="1">
        <v>2013</v>
      </c>
      <c r="G1694" s="1">
        <v>1</v>
      </c>
      <c r="H1694" s="1" t="s">
        <v>3119</v>
      </c>
      <c r="I1694" s="1" t="s">
        <v>160</v>
      </c>
      <c r="J1694" s="1" t="s">
        <v>29</v>
      </c>
      <c r="K1694" s="1" t="str">
        <f>IF(Tabela1[[#This Row],[Situação da Obra]]="Inacabada - PC Técnica Concluída","Inacabada",Tabela1[[#This Row],[Situação da Obra]])</f>
        <v>Inacabada</v>
      </c>
      <c r="L1694" s="1" t="s">
        <v>30</v>
      </c>
      <c r="M1694" s="4">
        <v>44915</v>
      </c>
      <c r="N1694" s="5">
        <v>0.62880000000000003</v>
      </c>
      <c r="O1694" s="4">
        <v>43481</v>
      </c>
      <c r="P1694" s="1" t="s">
        <v>709</v>
      </c>
      <c r="Q1694" s="1" t="s">
        <v>710</v>
      </c>
      <c r="R1694" s="1" t="s">
        <v>32</v>
      </c>
      <c r="S1694" s="1" t="s">
        <v>716</v>
      </c>
      <c r="T1694" s="1" t="s">
        <v>712</v>
      </c>
      <c r="U1694" s="6">
        <v>687710.96</v>
      </c>
      <c r="V1694" s="6">
        <v>509277.07</v>
      </c>
      <c r="W1694" s="6">
        <v>0</v>
      </c>
      <c r="X1694" s="6">
        <v>509277.07</v>
      </c>
      <c r="Y1694" s="6">
        <v>0</v>
      </c>
      <c r="Z1694" s="7">
        <v>43450</v>
      </c>
      <c r="AA16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94" s="35" t="str">
        <f>IFERROR(
                    _xlfn.XLOOKUP(Tabela1[[#This Row],[ID]],'Base_Solicitações MP'!B:B,'Base_Solicitações MP'!R:R),
                    "Não enviada")</f>
        <v>Não enviada</v>
      </c>
      <c r="AC1694" s="15" t="str">
        <f>_xlfn.CONCAT(Tabela1[[#This Row],[Município]],"/",Tabela1[[#This Row],[UF]])</f>
        <v>Toritama/PE</v>
      </c>
    </row>
    <row r="1695" spans="1:29" x14ac:dyDescent="0.25">
      <c r="A1695" s="14" t="s">
        <v>705</v>
      </c>
      <c r="B1695" s="2" t="s">
        <v>9722</v>
      </c>
      <c r="C1695" s="2" t="s">
        <v>12628</v>
      </c>
      <c r="D1695" s="3" t="s">
        <v>3120</v>
      </c>
      <c r="E1695" s="1" t="s">
        <v>3121</v>
      </c>
      <c r="F1695" s="1">
        <v>2013</v>
      </c>
      <c r="G1695" s="1">
        <v>1</v>
      </c>
      <c r="H1695" s="1" t="s">
        <v>506</v>
      </c>
      <c r="I1695" s="1" t="s">
        <v>44</v>
      </c>
      <c r="J1695" s="1" t="s">
        <v>40</v>
      </c>
      <c r="K1695" s="1" t="str">
        <f>IF(Tabela1[[#This Row],[Situação da Obra]]="Inacabada - PC Técnica Concluída","Inacabada",Tabela1[[#This Row],[Situação da Obra]])</f>
        <v>Inacabada</v>
      </c>
      <c r="L1695" s="1" t="s">
        <v>30</v>
      </c>
      <c r="M1695" s="4">
        <v>43202</v>
      </c>
      <c r="N1695" s="5">
        <v>0.3569</v>
      </c>
      <c r="O1695" s="4">
        <v>43181</v>
      </c>
      <c r="P1695" s="1" t="s">
        <v>709</v>
      </c>
      <c r="Q1695" s="1" t="s">
        <v>710</v>
      </c>
      <c r="R1695" s="1" t="s">
        <v>32</v>
      </c>
      <c r="S1695" s="1" t="s">
        <v>716</v>
      </c>
      <c r="T1695" s="1" t="s">
        <v>712</v>
      </c>
      <c r="U1695" s="6">
        <v>509681.98</v>
      </c>
      <c r="V1695" s="6">
        <v>510000</v>
      </c>
      <c r="W1695" s="6">
        <v>0</v>
      </c>
      <c r="X1695" s="6">
        <v>510000</v>
      </c>
      <c r="Y1695" s="6">
        <v>877.96</v>
      </c>
      <c r="Z1695" s="7">
        <v>45230</v>
      </c>
      <c r="AA16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95" s="35" t="str">
        <f>IFERROR(
                    _xlfn.XLOOKUP(Tabela1[[#This Row],[ID]],'Base_Solicitações MP'!B:B,'Base_Solicitações MP'!R:R),
                    "Não enviada")</f>
        <v>Diligência</v>
      </c>
      <c r="AC1695" s="15" t="str">
        <f>_xlfn.CONCAT(Tabela1[[#This Row],[Município]],"/",Tabela1[[#This Row],[UF]])</f>
        <v>Governador Nunes Freire/MA</v>
      </c>
    </row>
    <row r="1696" spans="1:29" x14ac:dyDescent="0.25">
      <c r="A1696" s="14" t="s">
        <v>705</v>
      </c>
      <c r="B1696" s="2" t="s">
        <v>9723</v>
      </c>
      <c r="C1696" s="2" t="s">
        <v>12629</v>
      </c>
      <c r="D1696" s="3" t="s">
        <v>3122</v>
      </c>
      <c r="E1696" s="1" t="s">
        <v>3123</v>
      </c>
      <c r="F1696" s="1">
        <v>2013</v>
      </c>
      <c r="G1696" s="1">
        <v>1</v>
      </c>
      <c r="H1696" s="1" t="s">
        <v>777</v>
      </c>
      <c r="I1696" s="1" t="s">
        <v>28</v>
      </c>
      <c r="J1696" s="1" t="s">
        <v>29</v>
      </c>
      <c r="K1696" s="1" t="str">
        <f>IF(Tabela1[[#This Row],[Situação da Obra]]="Inacabada - PC Técnica Concluída","Inacabada",Tabela1[[#This Row],[Situação da Obra]])</f>
        <v>Inacabada</v>
      </c>
      <c r="L1696" s="1" t="s">
        <v>30</v>
      </c>
      <c r="M1696" s="4">
        <v>44915</v>
      </c>
      <c r="N1696" s="5">
        <v>0.44080000000000003</v>
      </c>
      <c r="O1696" s="4"/>
      <c r="P1696" s="1" t="s">
        <v>709</v>
      </c>
      <c r="Q1696" s="1" t="s">
        <v>710</v>
      </c>
      <c r="R1696" s="1" t="s">
        <v>32</v>
      </c>
      <c r="S1696" s="1" t="s">
        <v>716</v>
      </c>
      <c r="T1696" s="1" t="s">
        <v>712</v>
      </c>
      <c r="U1696" s="6" t="s">
        <v>41</v>
      </c>
      <c r="V1696" s="6">
        <v>510000</v>
      </c>
      <c r="W1696" s="6">
        <v>0</v>
      </c>
      <c r="X1696" s="6">
        <v>510000</v>
      </c>
      <c r="Y1696" s="6" t="s">
        <v>41</v>
      </c>
      <c r="Z1696" s="7">
        <v>43462</v>
      </c>
      <c r="AA16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96" s="35" t="str">
        <f>IFERROR(
                    _xlfn.XLOOKUP(Tabela1[[#This Row],[ID]],'Base_Solicitações MP'!B:B,'Base_Solicitações MP'!R:R),
                    "Não enviada")</f>
        <v>Não enviada</v>
      </c>
      <c r="AC1696" s="15" t="str">
        <f>_xlfn.CONCAT(Tabela1[[#This Row],[Município]],"/",Tabela1[[#This Row],[UF]])</f>
        <v>Alto Santo/CE</v>
      </c>
    </row>
    <row r="1697" spans="1:29" x14ac:dyDescent="0.25">
      <c r="A1697" s="14" t="s">
        <v>705</v>
      </c>
      <c r="B1697" s="2" t="s">
        <v>9724</v>
      </c>
      <c r="C1697" s="2" t="s">
        <v>12630</v>
      </c>
      <c r="D1697" s="3" t="s">
        <v>3124</v>
      </c>
      <c r="E1697" s="1" t="s">
        <v>3125</v>
      </c>
      <c r="F1697" s="1">
        <v>2013</v>
      </c>
      <c r="G1697" s="1">
        <v>1</v>
      </c>
      <c r="H1697" s="1" t="s">
        <v>3126</v>
      </c>
      <c r="I1697" s="1" t="s">
        <v>28</v>
      </c>
      <c r="J1697" s="1" t="s">
        <v>29</v>
      </c>
      <c r="K1697" s="1" t="str">
        <f>IF(Tabela1[[#This Row],[Situação da Obra]]="Inacabada - PC Técnica Concluída","Inacabada",Tabela1[[#This Row],[Situação da Obra]])</f>
        <v>Inacabada</v>
      </c>
      <c r="L1697" s="1" t="s">
        <v>30</v>
      </c>
      <c r="M1697" s="4">
        <v>44915</v>
      </c>
      <c r="N1697" s="5">
        <v>0.51259999999999994</v>
      </c>
      <c r="O1697" s="4">
        <v>43434</v>
      </c>
      <c r="P1697" s="1" t="s">
        <v>709</v>
      </c>
      <c r="Q1697" s="1" t="s">
        <v>710</v>
      </c>
      <c r="R1697" s="1" t="s">
        <v>32</v>
      </c>
      <c r="S1697" s="1" t="s">
        <v>716</v>
      </c>
      <c r="T1697" s="1" t="s">
        <v>712</v>
      </c>
      <c r="U1697" s="6">
        <v>499790.06</v>
      </c>
      <c r="V1697" s="6">
        <v>506362.1</v>
      </c>
      <c r="W1697" s="6">
        <v>0</v>
      </c>
      <c r="X1697" s="6">
        <v>506362.1</v>
      </c>
      <c r="Y1697" s="6">
        <v>1823.56</v>
      </c>
      <c r="Z1697" s="7">
        <v>43799</v>
      </c>
      <c r="AA16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697" s="35" t="str">
        <f>IFERROR(
                    _xlfn.XLOOKUP(Tabela1[[#This Row],[ID]],'Base_Solicitações MP'!B:B,'Base_Solicitações MP'!R:R),
                    "Não enviada")</f>
        <v>Diligência</v>
      </c>
      <c r="AC1697" s="15" t="str">
        <f>_xlfn.CONCAT(Tabela1[[#This Row],[Município]],"/",Tabela1[[#This Row],[UF]])</f>
        <v>Barreira/CE</v>
      </c>
    </row>
    <row r="1698" spans="1:29" x14ac:dyDescent="0.25">
      <c r="A1698" s="14" t="s">
        <v>705</v>
      </c>
      <c r="B1698" s="2" t="s">
        <v>9725</v>
      </c>
      <c r="C1698" s="2" t="s">
        <v>12631</v>
      </c>
      <c r="D1698" s="3" t="s">
        <v>3127</v>
      </c>
      <c r="E1698" s="1" t="s">
        <v>3128</v>
      </c>
      <c r="F1698" s="1">
        <v>2013</v>
      </c>
      <c r="G1698" s="1">
        <v>3</v>
      </c>
      <c r="H1698" s="1" t="s">
        <v>316</v>
      </c>
      <c r="I1698" s="1" t="s">
        <v>28</v>
      </c>
      <c r="J1698" s="1" t="s">
        <v>40</v>
      </c>
      <c r="K1698" s="1" t="str">
        <f>IF(Tabela1[[#This Row],[Situação da Obra]]="Inacabada - PC Técnica Concluída","Inacabada",Tabela1[[#This Row],[Situação da Obra]])</f>
        <v>Inacabada</v>
      </c>
      <c r="L1698" s="1" t="s">
        <v>30</v>
      </c>
      <c r="M1698" s="4">
        <v>43524</v>
      </c>
      <c r="N1698" s="5">
        <v>0.29759999999999998</v>
      </c>
      <c r="O1698" s="4"/>
      <c r="P1698" s="1" t="s">
        <v>709</v>
      </c>
      <c r="Q1698" s="1" t="s">
        <v>710</v>
      </c>
      <c r="R1698" s="1" t="s">
        <v>32</v>
      </c>
      <c r="S1698" s="1" t="s">
        <v>716</v>
      </c>
      <c r="T1698" s="1" t="s">
        <v>712</v>
      </c>
      <c r="U1698" s="6" t="s">
        <v>41</v>
      </c>
      <c r="V1698" s="6">
        <v>510000</v>
      </c>
      <c r="W1698" s="6">
        <v>0</v>
      </c>
      <c r="X1698" s="6">
        <v>510000</v>
      </c>
      <c r="Y1698" s="6" t="s">
        <v>41</v>
      </c>
      <c r="Z1698" s="7">
        <v>43339</v>
      </c>
      <c r="AA16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98" s="35" t="str">
        <f>IFERROR(
                    _xlfn.XLOOKUP(Tabela1[[#This Row],[ID]],'Base_Solicitações MP'!B:B,'Base_Solicitações MP'!R:R),
                    "Não enviada")</f>
        <v>Não enviada</v>
      </c>
      <c r="AC1698" s="15" t="str">
        <f>_xlfn.CONCAT(Tabela1[[#This Row],[Município]],"/",Tabela1[[#This Row],[UF]])</f>
        <v>Baturité/CE</v>
      </c>
    </row>
    <row r="1699" spans="1:29" x14ac:dyDescent="0.25">
      <c r="A1699" s="14" t="s">
        <v>705</v>
      </c>
      <c r="B1699" s="2" t="s">
        <v>9726</v>
      </c>
      <c r="C1699" s="2" t="s">
        <v>12632</v>
      </c>
      <c r="D1699" s="3" t="s">
        <v>3127</v>
      </c>
      <c r="E1699" s="1" t="s">
        <v>3128</v>
      </c>
      <c r="F1699" s="1">
        <v>2013</v>
      </c>
      <c r="G1699" s="1">
        <v>3</v>
      </c>
      <c r="H1699" s="1" t="s">
        <v>316</v>
      </c>
      <c r="I1699" s="1" t="s">
        <v>28</v>
      </c>
      <c r="J1699" s="1" t="s">
        <v>40</v>
      </c>
      <c r="K1699" s="1" t="str">
        <f>IF(Tabela1[[#This Row],[Situação da Obra]]="Inacabada - PC Técnica Concluída","Inacabada",Tabela1[[#This Row],[Situação da Obra]])</f>
        <v>Inacabada</v>
      </c>
      <c r="L1699" s="1" t="s">
        <v>30</v>
      </c>
      <c r="M1699" s="4">
        <v>43524</v>
      </c>
      <c r="N1699" s="5">
        <v>0.27960000000000002</v>
      </c>
      <c r="O1699" s="4"/>
      <c r="P1699" s="1" t="s">
        <v>709</v>
      </c>
      <c r="Q1699" s="1" t="s">
        <v>710</v>
      </c>
      <c r="R1699" s="1" t="s">
        <v>32</v>
      </c>
      <c r="S1699" s="1" t="s">
        <v>716</v>
      </c>
      <c r="T1699" s="1" t="s">
        <v>712</v>
      </c>
      <c r="U1699" s="6" t="s">
        <v>41</v>
      </c>
      <c r="V1699" s="6">
        <v>510000</v>
      </c>
      <c r="W1699" s="6">
        <v>0</v>
      </c>
      <c r="X1699" s="6">
        <v>510000</v>
      </c>
      <c r="Y1699" s="6" t="s">
        <v>41</v>
      </c>
      <c r="Z1699" s="7">
        <v>43339</v>
      </c>
      <c r="AA16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699" s="35" t="str">
        <f>IFERROR(
                    _xlfn.XLOOKUP(Tabela1[[#This Row],[ID]],'Base_Solicitações MP'!B:B,'Base_Solicitações MP'!R:R),
                    "Não enviada")</f>
        <v>Não enviada</v>
      </c>
      <c r="AC1699" s="15" t="str">
        <f>_xlfn.CONCAT(Tabela1[[#This Row],[Município]],"/",Tabela1[[#This Row],[UF]])</f>
        <v>Baturité/CE</v>
      </c>
    </row>
    <row r="1700" spans="1:29" x14ac:dyDescent="0.25">
      <c r="A1700" s="14" t="s">
        <v>705</v>
      </c>
      <c r="B1700" s="2" t="s">
        <v>9727</v>
      </c>
      <c r="C1700" s="2" t="s">
        <v>12633</v>
      </c>
      <c r="D1700" s="3" t="s">
        <v>3127</v>
      </c>
      <c r="E1700" s="1" t="s">
        <v>3128</v>
      </c>
      <c r="F1700" s="1">
        <v>2013</v>
      </c>
      <c r="G1700" s="1">
        <v>3</v>
      </c>
      <c r="H1700" s="1" t="s">
        <v>316</v>
      </c>
      <c r="I1700" s="1" t="s">
        <v>28</v>
      </c>
      <c r="J1700" s="1" t="s">
        <v>40</v>
      </c>
      <c r="K1700" s="1" t="str">
        <f>IF(Tabela1[[#This Row],[Situação da Obra]]="Inacabada - PC Técnica Concluída","Inacabada",Tabela1[[#This Row],[Situação da Obra]])</f>
        <v>Inacabada</v>
      </c>
      <c r="L1700" s="1" t="s">
        <v>30</v>
      </c>
      <c r="M1700" s="4">
        <v>43524</v>
      </c>
      <c r="N1700" s="5">
        <v>0.26529999999999998</v>
      </c>
      <c r="O1700" s="4"/>
      <c r="P1700" s="1" t="s">
        <v>709</v>
      </c>
      <c r="Q1700" s="1" t="s">
        <v>710</v>
      </c>
      <c r="R1700" s="1" t="s">
        <v>32</v>
      </c>
      <c r="S1700" s="1" t="s">
        <v>716</v>
      </c>
      <c r="T1700" s="1" t="s">
        <v>712</v>
      </c>
      <c r="U1700" s="6" t="s">
        <v>41</v>
      </c>
      <c r="V1700" s="6">
        <v>510000</v>
      </c>
      <c r="W1700" s="6">
        <v>0</v>
      </c>
      <c r="X1700" s="6">
        <v>510000</v>
      </c>
      <c r="Y1700" s="6" t="s">
        <v>41</v>
      </c>
      <c r="Z1700" s="7">
        <v>43339</v>
      </c>
      <c r="AA17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00" s="35" t="str">
        <f>IFERROR(
                    _xlfn.XLOOKUP(Tabela1[[#This Row],[ID]],'Base_Solicitações MP'!B:B,'Base_Solicitações MP'!R:R),
                    "Não enviada")</f>
        <v>Não enviada</v>
      </c>
      <c r="AC1700" s="15" t="str">
        <f>_xlfn.CONCAT(Tabela1[[#This Row],[Município]],"/",Tabela1[[#This Row],[UF]])</f>
        <v>Baturité/CE</v>
      </c>
    </row>
    <row r="1701" spans="1:29" x14ac:dyDescent="0.25">
      <c r="A1701" s="14" t="s">
        <v>705</v>
      </c>
      <c r="B1701" s="2" t="s">
        <v>9728</v>
      </c>
      <c r="C1701" s="2" t="s">
        <v>12634</v>
      </c>
      <c r="D1701" s="3" t="s">
        <v>3129</v>
      </c>
      <c r="E1701" s="1" t="s">
        <v>3130</v>
      </c>
      <c r="F1701" s="1">
        <v>2013</v>
      </c>
      <c r="G1701" s="1">
        <v>1</v>
      </c>
      <c r="H1701" s="1" t="s">
        <v>2597</v>
      </c>
      <c r="I1701" s="1" t="s">
        <v>28</v>
      </c>
      <c r="J1701" s="1" t="s">
        <v>56</v>
      </c>
      <c r="K1701" s="1" t="str">
        <f>IF(Tabela1[[#This Row],[Situação da Obra]]="Inacabada - PC Técnica Concluída","Inacabada",Tabela1[[#This Row],[Situação da Obra]])</f>
        <v>Paralisada</v>
      </c>
      <c r="L1701" s="1" t="s">
        <v>30</v>
      </c>
      <c r="M1701" s="4">
        <v>45058</v>
      </c>
      <c r="N1701" s="5">
        <v>1</v>
      </c>
      <c r="O1701" s="4">
        <v>45030</v>
      </c>
      <c r="P1701" s="1" t="s">
        <v>709</v>
      </c>
      <c r="Q1701" s="1" t="s">
        <v>710</v>
      </c>
      <c r="R1701" s="1" t="s">
        <v>32</v>
      </c>
      <c r="S1701" s="1" t="s">
        <v>716</v>
      </c>
      <c r="T1701" s="1" t="s">
        <v>712</v>
      </c>
      <c r="U1701" s="6">
        <v>555439.51</v>
      </c>
      <c r="V1701" s="6">
        <v>510000</v>
      </c>
      <c r="W1701" s="6">
        <v>0</v>
      </c>
      <c r="X1701" s="6">
        <v>510000</v>
      </c>
      <c r="Y1701" s="6">
        <v>0</v>
      </c>
      <c r="Z1701" s="7">
        <v>45310</v>
      </c>
      <c r="AA17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01" s="35" t="str">
        <f>IFERROR(
                    _xlfn.XLOOKUP(Tabela1[[#This Row],[ID]],'Base_Solicitações MP'!B:B,'Base_Solicitações MP'!R:R),
                    "Não enviada")</f>
        <v>Diligência</v>
      </c>
      <c r="AC1701" s="15" t="str">
        <f>_xlfn.CONCAT(Tabela1[[#This Row],[Município]],"/",Tabela1[[#This Row],[UF]])</f>
        <v>Guaiúba/CE</v>
      </c>
    </row>
    <row r="1702" spans="1:29" x14ac:dyDescent="0.25">
      <c r="A1702" s="14" t="s">
        <v>705</v>
      </c>
      <c r="B1702" s="2" t="s">
        <v>9729</v>
      </c>
      <c r="C1702" s="2" t="s">
        <v>12635</v>
      </c>
      <c r="D1702" s="3" t="s">
        <v>3131</v>
      </c>
      <c r="E1702" s="1" t="s">
        <v>3132</v>
      </c>
      <c r="F1702" s="1">
        <v>2013</v>
      </c>
      <c r="G1702" s="1">
        <v>1</v>
      </c>
      <c r="H1702" s="1" t="s">
        <v>2665</v>
      </c>
      <c r="I1702" s="1" t="s">
        <v>28</v>
      </c>
      <c r="J1702" s="1" t="s">
        <v>29</v>
      </c>
      <c r="K1702" s="1" t="str">
        <f>IF(Tabela1[[#This Row],[Situação da Obra]]="Inacabada - PC Técnica Concluída","Inacabada",Tabela1[[#This Row],[Situação da Obra]])</f>
        <v>Inacabada</v>
      </c>
      <c r="L1702" s="1" t="s">
        <v>30</v>
      </c>
      <c r="M1702" s="4">
        <v>44915</v>
      </c>
      <c r="N1702" s="5">
        <v>0.58330000000000004</v>
      </c>
      <c r="O1702" s="4">
        <v>44326</v>
      </c>
      <c r="P1702" s="1" t="s">
        <v>709</v>
      </c>
      <c r="Q1702" s="1" t="s">
        <v>710</v>
      </c>
      <c r="R1702" s="1" t="s">
        <v>32</v>
      </c>
      <c r="S1702" s="1" t="s">
        <v>716</v>
      </c>
      <c r="T1702" s="1" t="s">
        <v>712</v>
      </c>
      <c r="U1702" s="6">
        <v>500566.04</v>
      </c>
      <c r="V1702" s="6">
        <v>509877.38</v>
      </c>
      <c r="W1702" s="6">
        <v>0</v>
      </c>
      <c r="X1702" s="6">
        <v>509877.38</v>
      </c>
      <c r="Y1702" s="6">
        <v>1419.66</v>
      </c>
      <c r="Z1702" s="7">
        <v>44648</v>
      </c>
      <c r="AA17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02" s="35" t="str">
        <f>IFERROR(
                    _xlfn.XLOOKUP(Tabela1[[#This Row],[ID]],'Base_Solicitações MP'!B:B,'Base_Solicitações MP'!R:R),
                    "Não enviada")</f>
        <v>Aguardando Análise FNDE</v>
      </c>
      <c r="AC1702" s="15" t="str">
        <f>_xlfn.CONCAT(Tabela1[[#This Row],[Município]],"/",Tabela1[[#This Row],[UF]])</f>
        <v>Itarema/CE</v>
      </c>
    </row>
    <row r="1703" spans="1:29" x14ac:dyDescent="0.25">
      <c r="A1703" s="14" t="s">
        <v>705</v>
      </c>
      <c r="B1703" s="2" t="s">
        <v>9730</v>
      </c>
      <c r="C1703" s="2" t="s">
        <v>12636</v>
      </c>
      <c r="D1703" s="3" t="s">
        <v>3133</v>
      </c>
      <c r="E1703" s="1" t="s">
        <v>3134</v>
      </c>
      <c r="F1703" s="1">
        <v>2013</v>
      </c>
      <c r="G1703" s="1">
        <v>1</v>
      </c>
      <c r="H1703" s="1" t="s">
        <v>3135</v>
      </c>
      <c r="I1703" s="1" t="s">
        <v>28</v>
      </c>
      <c r="J1703" s="1" t="s">
        <v>29</v>
      </c>
      <c r="K1703" s="1" t="str">
        <f>IF(Tabela1[[#This Row],[Situação da Obra]]="Inacabada - PC Técnica Concluída","Inacabada",Tabela1[[#This Row],[Situação da Obra]])</f>
        <v>Inacabada</v>
      </c>
      <c r="L1703" s="1" t="s">
        <v>30</v>
      </c>
      <c r="M1703" s="4">
        <v>44988</v>
      </c>
      <c r="N1703" s="5">
        <v>0.48299999999999998</v>
      </c>
      <c r="O1703" s="4">
        <v>43630</v>
      </c>
      <c r="P1703" s="1" t="s">
        <v>709</v>
      </c>
      <c r="Q1703" s="1" t="s">
        <v>710</v>
      </c>
      <c r="R1703" s="1" t="s">
        <v>32</v>
      </c>
      <c r="S1703" s="1" t="s">
        <v>716</v>
      </c>
      <c r="T1703" s="1" t="s">
        <v>712</v>
      </c>
      <c r="U1703" s="6">
        <v>507640</v>
      </c>
      <c r="V1703" s="6">
        <v>510000</v>
      </c>
      <c r="W1703" s="6">
        <v>0</v>
      </c>
      <c r="X1703" s="6">
        <v>510000</v>
      </c>
      <c r="Y1703" s="6">
        <v>0</v>
      </c>
      <c r="Z1703" s="7">
        <v>43613</v>
      </c>
      <c r="AA17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03" s="35" t="str">
        <f>IFERROR(
                    _xlfn.XLOOKUP(Tabela1[[#This Row],[ID]],'Base_Solicitações MP'!B:B,'Base_Solicitações MP'!R:R),
                    "Não enviada")</f>
        <v>Diligência</v>
      </c>
      <c r="AC1703" s="15" t="str">
        <f>_xlfn.CONCAT(Tabela1[[#This Row],[Município]],"/",Tabela1[[#This Row],[UF]])</f>
        <v>Jaguaruana/CE</v>
      </c>
    </row>
    <row r="1704" spans="1:29" x14ac:dyDescent="0.25">
      <c r="A1704" s="14" t="s">
        <v>705</v>
      </c>
      <c r="B1704" s="2" t="s">
        <v>9731</v>
      </c>
      <c r="C1704" s="2" t="s">
        <v>12637</v>
      </c>
      <c r="D1704" s="3" t="s">
        <v>3136</v>
      </c>
      <c r="E1704" s="1" t="s">
        <v>3137</v>
      </c>
      <c r="F1704" s="1">
        <v>2013</v>
      </c>
      <c r="G1704" s="1">
        <v>1</v>
      </c>
      <c r="H1704" s="1" t="s">
        <v>2025</v>
      </c>
      <c r="I1704" s="1" t="s">
        <v>28</v>
      </c>
      <c r="J1704" s="1" t="s">
        <v>56</v>
      </c>
      <c r="K1704" s="1" t="str">
        <f>IF(Tabela1[[#This Row],[Situação da Obra]]="Inacabada - PC Técnica Concluída","Inacabada",Tabela1[[#This Row],[Situação da Obra]])</f>
        <v>Paralisada</v>
      </c>
      <c r="L1704" s="1" t="s">
        <v>30</v>
      </c>
      <c r="M1704" s="4">
        <v>44449</v>
      </c>
      <c r="N1704" s="5">
        <v>0.8347</v>
      </c>
      <c r="O1704" s="4">
        <v>45058</v>
      </c>
      <c r="P1704" s="1" t="s">
        <v>709</v>
      </c>
      <c r="Q1704" s="1" t="s">
        <v>710</v>
      </c>
      <c r="R1704" s="1" t="s">
        <v>32</v>
      </c>
      <c r="S1704" s="1" t="s">
        <v>716</v>
      </c>
      <c r="T1704" s="1" t="s">
        <v>712</v>
      </c>
      <c r="U1704" s="6">
        <v>344259.85</v>
      </c>
      <c r="V1704" s="6">
        <v>509845.42</v>
      </c>
      <c r="W1704" s="6">
        <v>0</v>
      </c>
      <c r="X1704" s="6">
        <v>509845.42</v>
      </c>
      <c r="Y1704" s="6">
        <v>69.62</v>
      </c>
      <c r="Z1704" s="7">
        <v>45138</v>
      </c>
      <c r="AA17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04" s="35" t="str">
        <f>IFERROR(
                    _xlfn.XLOOKUP(Tabela1[[#This Row],[ID]],'Base_Solicitações MP'!B:B,'Base_Solicitações MP'!R:R),
                    "Não enviada")</f>
        <v>Aguardando Análise FNDE</v>
      </c>
      <c r="AC1704" s="15" t="str">
        <f>_xlfn.CONCAT(Tabela1[[#This Row],[Município]],"/",Tabela1[[#This Row],[UF]])</f>
        <v>Missão Velha/CE</v>
      </c>
    </row>
    <row r="1705" spans="1:29" x14ac:dyDescent="0.25">
      <c r="A1705" s="14" t="s">
        <v>705</v>
      </c>
      <c r="B1705" s="2" t="s">
        <v>9732</v>
      </c>
      <c r="C1705" s="2" t="s">
        <v>12638</v>
      </c>
      <c r="D1705" s="3" t="s">
        <v>3138</v>
      </c>
      <c r="E1705" s="1" t="s">
        <v>3139</v>
      </c>
      <c r="F1705" s="1">
        <v>2013</v>
      </c>
      <c r="G1705" s="1">
        <v>1</v>
      </c>
      <c r="H1705" s="1" t="s">
        <v>2950</v>
      </c>
      <c r="I1705" s="1" t="s">
        <v>28</v>
      </c>
      <c r="J1705" s="1" t="s">
        <v>40</v>
      </c>
      <c r="K1705" s="1" t="str">
        <f>IF(Tabela1[[#This Row],[Situação da Obra]]="Inacabada - PC Técnica Concluída","Inacabada",Tabela1[[#This Row],[Situação da Obra]])</f>
        <v>Inacabada</v>
      </c>
      <c r="L1705" s="1" t="s">
        <v>30</v>
      </c>
      <c r="M1705" s="4">
        <v>45005</v>
      </c>
      <c r="N1705" s="5">
        <v>0.67020000000000002</v>
      </c>
      <c r="O1705" s="4">
        <v>43923</v>
      </c>
      <c r="P1705" s="1" t="s">
        <v>709</v>
      </c>
      <c r="Q1705" s="1" t="s">
        <v>710</v>
      </c>
      <c r="R1705" s="1" t="s">
        <v>32</v>
      </c>
      <c r="S1705" s="1" t="s">
        <v>716</v>
      </c>
      <c r="T1705" s="1" t="s">
        <v>712</v>
      </c>
      <c r="U1705" s="6">
        <v>457895.87</v>
      </c>
      <c r="V1705" s="6">
        <v>508597.07</v>
      </c>
      <c r="W1705" s="6">
        <v>0</v>
      </c>
      <c r="X1705" s="6">
        <v>508597.07</v>
      </c>
      <c r="Y1705" s="6">
        <v>2.56</v>
      </c>
      <c r="Z1705" s="7">
        <v>44799</v>
      </c>
      <c r="AA17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05" s="35" t="str">
        <f>IFERROR(
                    _xlfn.XLOOKUP(Tabela1[[#This Row],[ID]],'Base_Solicitações MP'!B:B,'Base_Solicitações MP'!R:R),
                    "Não enviada")</f>
        <v>Diligência</v>
      </c>
      <c r="AC1705" s="15" t="str">
        <f>_xlfn.CONCAT(Tabela1[[#This Row],[Município]],"/",Tabela1[[#This Row],[UF]])</f>
        <v>Várzea Alegre/CE</v>
      </c>
    </row>
    <row r="1706" spans="1:29" x14ac:dyDescent="0.25">
      <c r="A1706" s="14" t="s">
        <v>705</v>
      </c>
      <c r="B1706" s="2" t="s">
        <v>9733</v>
      </c>
      <c r="C1706" s="2" t="s">
        <v>12639</v>
      </c>
      <c r="D1706" s="3" t="s">
        <v>3140</v>
      </c>
      <c r="E1706" s="1" t="s">
        <v>3141</v>
      </c>
      <c r="F1706" s="1">
        <v>2013</v>
      </c>
      <c r="G1706" s="1">
        <v>1</v>
      </c>
      <c r="H1706" s="1" t="s">
        <v>3142</v>
      </c>
      <c r="I1706" s="1" t="s">
        <v>63</v>
      </c>
      <c r="J1706" s="1" t="s">
        <v>56</v>
      </c>
      <c r="K1706" s="1" t="str">
        <f>IF(Tabela1[[#This Row],[Situação da Obra]]="Inacabada - PC Técnica Concluída","Inacabada",Tabela1[[#This Row],[Situação da Obra]])</f>
        <v>Paralisada</v>
      </c>
      <c r="L1706" s="1" t="s">
        <v>30</v>
      </c>
      <c r="M1706" s="4">
        <v>44686</v>
      </c>
      <c r="N1706" s="5">
        <v>0.69320000000000004</v>
      </c>
      <c r="O1706" s="4">
        <v>44686</v>
      </c>
      <c r="P1706" s="1" t="s">
        <v>709</v>
      </c>
      <c r="Q1706" s="1" t="s">
        <v>710</v>
      </c>
      <c r="R1706" s="1" t="s">
        <v>32</v>
      </c>
      <c r="S1706" s="1" t="s">
        <v>716</v>
      </c>
      <c r="T1706" s="1" t="s">
        <v>712</v>
      </c>
      <c r="U1706" s="6">
        <v>477996.58</v>
      </c>
      <c r="V1706" s="6">
        <v>509993.75</v>
      </c>
      <c r="W1706" s="6">
        <v>0</v>
      </c>
      <c r="X1706" s="6">
        <v>509993.75</v>
      </c>
      <c r="Y1706" s="6">
        <v>29910.52</v>
      </c>
      <c r="Z1706" s="7">
        <v>45254</v>
      </c>
      <c r="AA17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06" s="35" t="str">
        <f>IFERROR(
                    _xlfn.XLOOKUP(Tabela1[[#This Row],[ID]],'Base_Solicitações MP'!B:B,'Base_Solicitações MP'!R:R),
                    "Não enviada")</f>
        <v>Diligência</v>
      </c>
      <c r="AC1706" s="15" t="str">
        <f>_xlfn.CONCAT(Tabela1[[#This Row],[Município]],"/",Tabela1[[#This Row],[UF]])</f>
        <v>Itajá/GO</v>
      </c>
    </row>
    <row r="1707" spans="1:29" x14ac:dyDescent="0.25">
      <c r="A1707" s="14" t="s">
        <v>705</v>
      </c>
      <c r="B1707" s="2" t="s">
        <v>7785</v>
      </c>
      <c r="C1707" s="2" t="s">
        <v>12640</v>
      </c>
      <c r="D1707" s="3" t="s">
        <v>3143</v>
      </c>
      <c r="E1707" s="1" t="s">
        <v>3144</v>
      </c>
      <c r="F1707" s="1">
        <v>2013</v>
      </c>
      <c r="G1707" s="1">
        <v>1</v>
      </c>
      <c r="H1707" s="1" t="s">
        <v>3145</v>
      </c>
      <c r="I1707" s="1" t="s">
        <v>44</v>
      </c>
      <c r="J1707" s="1" t="s">
        <v>29</v>
      </c>
      <c r="K1707" s="1" t="str">
        <f>IF(Tabela1[[#This Row],[Situação da Obra]]="Inacabada - PC Técnica Concluída","Inacabada",Tabela1[[#This Row],[Situação da Obra]])</f>
        <v>Inacabada</v>
      </c>
      <c r="L1707" s="1" t="s">
        <v>30</v>
      </c>
      <c r="M1707" s="4">
        <v>44915</v>
      </c>
      <c r="N1707" s="5">
        <v>0.35189999999999999</v>
      </c>
      <c r="O1707" s="4">
        <v>43167</v>
      </c>
      <c r="P1707" s="1" t="s">
        <v>709</v>
      </c>
      <c r="Q1707" s="1" t="s">
        <v>710</v>
      </c>
      <c r="R1707" s="1" t="s">
        <v>32</v>
      </c>
      <c r="S1707" s="1" t="s">
        <v>716</v>
      </c>
      <c r="T1707" s="1" t="s">
        <v>712</v>
      </c>
      <c r="U1707" s="6">
        <v>509999.27</v>
      </c>
      <c r="V1707" s="6">
        <v>509999.27</v>
      </c>
      <c r="W1707" s="6">
        <v>0</v>
      </c>
      <c r="X1707" s="6">
        <v>509999.27</v>
      </c>
      <c r="Y1707" s="6">
        <v>0</v>
      </c>
      <c r="Z1707" s="7">
        <v>43768</v>
      </c>
      <c r="AA17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07" s="35" t="str">
        <f>IFERROR(
                    _xlfn.XLOOKUP(Tabela1[[#This Row],[ID]],'Base_Solicitações MP'!B:B,'Base_Solicitações MP'!R:R),
                    "Não enviada")</f>
        <v>Diligência</v>
      </c>
      <c r="AC1707" s="15" t="str">
        <f>_xlfn.CONCAT(Tabela1[[#This Row],[Município]],"/",Tabela1[[#This Row],[UF]])</f>
        <v>Benedito Leite/MA</v>
      </c>
    </row>
    <row r="1708" spans="1:29" x14ac:dyDescent="0.25">
      <c r="A1708" s="14" t="s">
        <v>705</v>
      </c>
      <c r="B1708" s="2" t="s">
        <v>9734</v>
      </c>
      <c r="C1708" s="2" t="s">
        <v>12641</v>
      </c>
      <c r="D1708" s="3" t="s">
        <v>3146</v>
      </c>
      <c r="E1708" s="1" t="s">
        <v>3147</v>
      </c>
      <c r="F1708" s="1">
        <v>2013</v>
      </c>
      <c r="G1708" s="1">
        <v>1</v>
      </c>
      <c r="H1708" s="1" t="s">
        <v>2795</v>
      </c>
      <c r="I1708" s="1" t="s">
        <v>44</v>
      </c>
      <c r="J1708" s="1" t="s">
        <v>29</v>
      </c>
      <c r="K1708" s="1" t="str">
        <f>IF(Tabela1[[#This Row],[Situação da Obra]]="Inacabada - PC Técnica Concluída","Inacabada",Tabela1[[#This Row],[Situação da Obra]])</f>
        <v>Inacabada</v>
      </c>
      <c r="L1708" s="1" t="s">
        <v>30</v>
      </c>
      <c r="M1708" s="4">
        <v>44915</v>
      </c>
      <c r="N1708" s="5">
        <v>0.48409999999999997</v>
      </c>
      <c r="O1708" s="4">
        <v>43556</v>
      </c>
      <c r="P1708" s="1" t="s">
        <v>709</v>
      </c>
      <c r="Q1708" s="1" t="s">
        <v>710</v>
      </c>
      <c r="R1708" s="1" t="s">
        <v>32</v>
      </c>
      <c r="S1708" s="1" t="s">
        <v>716</v>
      </c>
      <c r="T1708" s="1" t="s">
        <v>712</v>
      </c>
      <c r="U1708" s="6">
        <v>508578.32</v>
      </c>
      <c r="V1708" s="6">
        <v>510000</v>
      </c>
      <c r="W1708" s="6">
        <v>0</v>
      </c>
      <c r="X1708" s="6">
        <v>510000</v>
      </c>
      <c r="Y1708" s="6">
        <v>122814.27</v>
      </c>
      <c r="Z1708" s="7">
        <v>43861</v>
      </c>
      <c r="AA17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08" s="35" t="str">
        <f>IFERROR(
                    _xlfn.XLOOKUP(Tabela1[[#This Row],[ID]],'Base_Solicitações MP'!B:B,'Base_Solicitações MP'!R:R),
                    "Não enviada")</f>
        <v>Diligência</v>
      </c>
      <c r="AC1708" s="15" t="str">
        <f>_xlfn.CONCAT(Tabela1[[#This Row],[Município]],"/",Tabela1[[#This Row],[UF]])</f>
        <v>Igarapé Grande/MA</v>
      </c>
    </row>
    <row r="1709" spans="1:29" x14ac:dyDescent="0.25">
      <c r="A1709" s="14" t="s">
        <v>705</v>
      </c>
      <c r="B1709" s="2" t="s">
        <v>9735</v>
      </c>
      <c r="C1709" s="2" t="s">
        <v>12642</v>
      </c>
      <c r="D1709" s="2" t="s">
        <v>3148</v>
      </c>
      <c r="E1709" s="1" t="s">
        <v>3149</v>
      </c>
      <c r="F1709" s="1">
        <v>2013</v>
      </c>
      <c r="G1709" s="1">
        <v>1</v>
      </c>
      <c r="H1709" s="1" t="s">
        <v>506</v>
      </c>
      <c r="I1709" s="1" t="s">
        <v>44</v>
      </c>
      <c r="J1709" s="1" t="s">
        <v>56</v>
      </c>
      <c r="K1709" s="1" t="str">
        <f>IF(Tabela1[[#This Row],[Situação da Obra]]="Inacabada - PC Técnica Concluída","Inacabada",Tabela1[[#This Row],[Situação da Obra]])</f>
        <v>Paralisada</v>
      </c>
      <c r="L1709" s="1" t="s">
        <v>30</v>
      </c>
      <c r="M1709" s="4">
        <v>43817</v>
      </c>
      <c r="N1709" s="5">
        <v>0.59560000000000002</v>
      </c>
      <c r="O1709" s="4">
        <v>45044</v>
      </c>
      <c r="P1709" s="1" t="s">
        <v>1935</v>
      </c>
      <c r="Q1709" s="1" t="s">
        <v>710</v>
      </c>
      <c r="R1709" s="1" t="s">
        <v>32</v>
      </c>
      <c r="S1709" s="1" t="s">
        <v>1936</v>
      </c>
      <c r="T1709" s="1" t="s">
        <v>712</v>
      </c>
      <c r="U1709" s="6">
        <v>184859.85</v>
      </c>
      <c r="V1709" s="6">
        <v>185000</v>
      </c>
      <c r="W1709" s="6">
        <v>0</v>
      </c>
      <c r="X1709" s="6">
        <v>185000</v>
      </c>
      <c r="Y1709" s="6">
        <v>8.82</v>
      </c>
      <c r="Z1709" s="7">
        <v>45192</v>
      </c>
      <c r="AA17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09" s="35" t="str">
        <f>IFERROR(
                    _xlfn.XLOOKUP(Tabela1[[#This Row],[ID]],'Base_Solicitações MP'!B:B,'Base_Solicitações MP'!R:R),
                    "Não enviada")</f>
        <v>Aguardando Análise FNDE</v>
      </c>
      <c r="AC1709" s="15" t="str">
        <f>_xlfn.CONCAT(Tabela1[[#This Row],[Município]],"/",Tabela1[[#This Row],[UF]])</f>
        <v>Governador Nunes Freire/MA</v>
      </c>
    </row>
    <row r="1710" spans="1:29" x14ac:dyDescent="0.25">
      <c r="A1710" s="14" t="s">
        <v>705</v>
      </c>
      <c r="B1710" s="2" t="s">
        <v>9736</v>
      </c>
      <c r="C1710" s="2" t="s">
        <v>12643</v>
      </c>
      <c r="D1710" s="3" t="s">
        <v>3150</v>
      </c>
      <c r="E1710" s="1">
        <v>17432</v>
      </c>
      <c r="F1710" s="1">
        <v>2014</v>
      </c>
      <c r="G1710" s="1">
        <v>1</v>
      </c>
      <c r="H1710" s="1" t="s">
        <v>3151</v>
      </c>
      <c r="I1710" s="1" t="s">
        <v>44</v>
      </c>
      <c r="J1710" s="1" t="s">
        <v>29</v>
      </c>
      <c r="K1710" s="1" t="str">
        <f>IF(Tabela1[[#This Row],[Situação da Obra]]="Inacabada - PC Técnica Concluída","Inacabada",Tabela1[[#This Row],[Situação da Obra]])</f>
        <v>Inacabada</v>
      </c>
      <c r="L1710" s="1" t="s">
        <v>204</v>
      </c>
      <c r="M1710" s="4">
        <v>44915</v>
      </c>
      <c r="N1710" s="5">
        <v>0.24399999999999999</v>
      </c>
      <c r="O1710" s="4">
        <v>43165</v>
      </c>
      <c r="P1710" s="1" t="s">
        <v>199</v>
      </c>
      <c r="Q1710" s="1" t="s">
        <v>1992</v>
      </c>
      <c r="R1710" s="1" t="s">
        <v>32</v>
      </c>
      <c r="S1710" s="1" t="s">
        <v>205</v>
      </c>
      <c r="T1710" s="1" t="s">
        <v>201</v>
      </c>
      <c r="U1710" s="6">
        <v>1018695.61</v>
      </c>
      <c r="V1710" s="6">
        <v>1021869.45</v>
      </c>
      <c r="W1710" s="6">
        <v>0</v>
      </c>
      <c r="X1710" s="6">
        <v>1021869.45</v>
      </c>
      <c r="Y1710" s="6">
        <v>720.42</v>
      </c>
      <c r="Z1710" s="7">
        <v>43099</v>
      </c>
      <c r="AA17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10" s="35" t="str">
        <f>IFERROR(
                    _xlfn.XLOOKUP(Tabela1[[#This Row],[ID]],'Base_Solicitações MP'!B:B,'Base_Solicitações MP'!R:R),
                    "Não enviada")</f>
        <v>Não enviada</v>
      </c>
      <c r="AC1710" s="15" t="str">
        <f>_xlfn.CONCAT(Tabela1[[#This Row],[Município]],"/",Tabela1[[#This Row],[UF]])</f>
        <v>Nova Iorque/MA</v>
      </c>
    </row>
    <row r="1711" spans="1:29" x14ac:dyDescent="0.25">
      <c r="A1711" s="14" t="s">
        <v>705</v>
      </c>
      <c r="B1711" s="2" t="s">
        <v>9737</v>
      </c>
      <c r="C1711" s="2" t="s">
        <v>12644</v>
      </c>
      <c r="D1711" s="3" t="s">
        <v>3152</v>
      </c>
      <c r="E1711" s="1">
        <v>17433</v>
      </c>
      <c r="F1711" s="1">
        <v>2014</v>
      </c>
      <c r="G1711" s="1">
        <v>1</v>
      </c>
      <c r="H1711" s="1" t="s">
        <v>823</v>
      </c>
      <c r="I1711" s="1" t="s">
        <v>44</v>
      </c>
      <c r="J1711" s="1" t="s">
        <v>56</v>
      </c>
      <c r="K1711" s="1" t="str">
        <f>IF(Tabela1[[#This Row],[Situação da Obra]]="Inacabada - PC Técnica Concluída","Inacabada",Tabela1[[#This Row],[Situação da Obra]])</f>
        <v>Paralisada</v>
      </c>
      <c r="L1711" s="1" t="s">
        <v>30</v>
      </c>
      <c r="M1711" s="4">
        <v>44020</v>
      </c>
      <c r="N1711" s="5">
        <v>0.53879999999999995</v>
      </c>
      <c r="O1711" s="4">
        <v>44868</v>
      </c>
      <c r="P1711" s="1" t="s">
        <v>199</v>
      </c>
      <c r="Q1711" s="1" t="s">
        <v>1992</v>
      </c>
      <c r="R1711" s="1" t="s">
        <v>32</v>
      </c>
      <c r="S1711" s="1" t="s">
        <v>200</v>
      </c>
      <c r="T1711" s="1" t="s">
        <v>201</v>
      </c>
      <c r="U1711" s="6">
        <v>864308.35</v>
      </c>
      <c r="V1711" s="6">
        <v>903897.48</v>
      </c>
      <c r="W1711" s="6">
        <v>0</v>
      </c>
      <c r="X1711" s="6">
        <v>903897.48</v>
      </c>
      <c r="Y1711" s="6">
        <v>0</v>
      </c>
      <c r="Z1711" s="7">
        <v>45129</v>
      </c>
      <c r="AA17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11" s="35" t="str">
        <f>IFERROR(
                    _xlfn.XLOOKUP(Tabela1[[#This Row],[ID]],'Base_Solicitações MP'!B:B,'Base_Solicitações MP'!R:R),
                    "Não enviada")</f>
        <v>Diligência</v>
      </c>
      <c r="AC1711" s="15" t="str">
        <f>_xlfn.CONCAT(Tabela1[[#This Row],[Município]],"/",Tabela1[[#This Row],[UF]])</f>
        <v>Nova Olinda do Maranhão/MA</v>
      </c>
    </row>
    <row r="1712" spans="1:29" x14ac:dyDescent="0.25">
      <c r="A1712" s="14" t="s">
        <v>705</v>
      </c>
      <c r="B1712" s="2" t="s">
        <v>9738</v>
      </c>
      <c r="C1712" s="2" t="s">
        <v>12645</v>
      </c>
      <c r="D1712" s="3" t="s">
        <v>3153</v>
      </c>
      <c r="E1712" s="1">
        <v>17468</v>
      </c>
      <c r="F1712" s="1">
        <v>2014</v>
      </c>
      <c r="G1712" s="1">
        <v>1</v>
      </c>
      <c r="H1712" s="1" t="s">
        <v>2876</v>
      </c>
      <c r="I1712" s="1" t="s">
        <v>44</v>
      </c>
      <c r="J1712" s="1" t="s">
        <v>29</v>
      </c>
      <c r="K1712" s="1" t="str">
        <f>IF(Tabela1[[#This Row],[Situação da Obra]]="Inacabada - PC Técnica Concluída","Inacabada",Tabela1[[#This Row],[Situação da Obra]])</f>
        <v>Inacabada</v>
      </c>
      <c r="L1712" s="1" t="s">
        <v>30</v>
      </c>
      <c r="M1712" s="4">
        <v>44915</v>
      </c>
      <c r="N1712" s="5">
        <v>0.99739999999999995</v>
      </c>
      <c r="O1712" s="4">
        <v>44153</v>
      </c>
      <c r="P1712" s="1" t="s">
        <v>199</v>
      </c>
      <c r="Q1712" s="1" t="s">
        <v>1992</v>
      </c>
      <c r="R1712" s="1" t="s">
        <v>32</v>
      </c>
      <c r="S1712" s="1" t="s">
        <v>205</v>
      </c>
      <c r="T1712" s="1" t="s">
        <v>201</v>
      </c>
      <c r="U1712" s="6">
        <v>1017507.24</v>
      </c>
      <c r="V1712" s="6">
        <v>1020041</v>
      </c>
      <c r="W1712" s="6">
        <v>0</v>
      </c>
      <c r="X1712" s="6">
        <v>1020041</v>
      </c>
      <c r="Y1712" s="6">
        <v>25463.58</v>
      </c>
      <c r="Z1712" s="7">
        <v>44382</v>
      </c>
      <c r="AA17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12" s="35" t="str">
        <f>IFERROR(
                    _xlfn.XLOOKUP(Tabela1[[#This Row],[ID]],'Base_Solicitações MP'!B:B,'Base_Solicitações MP'!R:R),
                    "Não enviada")</f>
        <v>Diligência</v>
      </c>
      <c r="AC1712" s="15" t="str">
        <f>_xlfn.CONCAT(Tabela1[[#This Row],[Município]],"/",Tabela1[[#This Row],[UF]])</f>
        <v>Sucupira do Riachão/MA</v>
      </c>
    </row>
    <row r="1713" spans="1:29" x14ac:dyDescent="0.25">
      <c r="A1713" s="14" t="s">
        <v>705</v>
      </c>
      <c r="B1713" s="2" t="s">
        <v>9739</v>
      </c>
      <c r="C1713" s="2" t="s">
        <v>12646</v>
      </c>
      <c r="D1713" s="3" t="s">
        <v>3154</v>
      </c>
      <c r="E1713" s="1">
        <v>17542</v>
      </c>
      <c r="F1713" s="1">
        <v>2014</v>
      </c>
      <c r="G1713" s="1">
        <v>1</v>
      </c>
      <c r="H1713" s="1" t="s">
        <v>3155</v>
      </c>
      <c r="I1713" s="1" t="s">
        <v>184</v>
      </c>
      <c r="J1713" s="1" t="s">
        <v>40</v>
      </c>
      <c r="K1713" s="1" t="str">
        <f>IF(Tabela1[[#This Row],[Situação da Obra]]="Inacabada - PC Técnica Concluída","Inacabada",Tabela1[[#This Row],[Situação da Obra]])</f>
        <v>Inacabada</v>
      </c>
      <c r="L1713" s="1" t="s">
        <v>204</v>
      </c>
      <c r="M1713" s="4">
        <v>42611</v>
      </c>
      <c r="N1713" s="5">
        <v>0.42459999999999998</v>
      </c>
      <c r="O1713" s="4">
        <v>42600</v>
      </c>
      <c r="P1713" s="1" t="s">
        <v>199</v>
      </c>
      <c r="Q1713" s="1" t="s">
        <v>1992</v>
      </c>
      <c r="R1713" s="1" t="s">
        <v>32</v>
      </c>
      <c r="S1713" s="1" t="s">
        <v>205</v>
      </c>
      <c r="T1713" s="1" t="s">
        <v>201</v>
      </c>
      <c r="U1713" s="6">
        <v>1020078.61</v>
      </c>
      <c r="V1713" s="6">
        <v>1020546.89</v>
      </c>
      <c r="W1713" s="6">
        <v>0</v>
      </c>
      <c r="X1713" s="6">
        <v>1020546.89</v>
      </c>
      <c r="Y1713" s="6">
        <v>0</v>
      </c>
      <c r="Z1713" s="7">
        <v>42551</v>
      </c>
      <c r="AA17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13" s="35" t="str">
        <f>IFERROR(
                    _xlfn.XLOOKUP(Tabela1[[#This Row],[ID]],'Base_Solicitações MP'!B:B,'Base_Solicitações MP'!R:R),
                    "Não enviada")</f>
        <v>Diligência</v>
      </c>
      <c r="AC1713" s="15" t="str">
        <f>_xlfn.CONCAT(Tabela1[[#This Row],[Município]],"/",Tabela1[[#This Row],[UF]])</f>
        <v>São Domingos do Araguaia/PA</v>
      </c>
    </row>
    <row r="1714" spans="1:29" x14ac:dyDescent="0.25">
      <c r="A1714" s="14" t="s">
        <v>705</v>
      </c>
      <c r="B1714" s="2" t="s">
        <v>9740</v>
      </c>
      <c r="C1714" s="2" t="s">
        <v>12647</v>
      </c>
      <c r="D1714" s="3" t="s">
        <v>3156</v>
      </c>
      <c r="E1714" s="1">
        <v>17543</v>
      </c>
      <c r="F1714" s="1">
        <v>2014</v>
      </c>
      <c r="G1714" s="1">
        <v>1</v>
      </c>
      <c r="H1714" s="1" t="s">
        <v>1361</v>
      </c>
      <c r="I1714" s="1" t="s">
        <v>184</v>
      </c>
      <c r="J1714" s="1" t="s">
        <v>40</v>
      </c>
      <c r="K1714" s="1" t="str">
        <f>IF(Tabela1[[#This Row],[Situação da Obra]]="Inacabada - PC Técnica Concluída","Inacabada",Tabela1[[#This Row],[Situação da Obra]])</f>
        <v>Inacabada</v>
      </c>
      <c r="L1714" s="1" t="s">
        <v>204</v>
      </c>
      <c r="M1714" s="4">
        <v>43326</v>
      </c>
      <c r="N1714" s="5">
        <v>0.39129999999999998</v>
      </c>
      <c r="O1714" s="4">
        <v>42706</v>
      </c>
      <c r="P1714" s="1" t="s">
        <v>199</v>
      </c>
      <c r="Q1714" s="1" t="s">
        <v>1992</v>
      </c>
      <c r="R1714" s="1" t="s">
        <v>32</v>
      </c>
      <c r="S1714" s="1" t="s">
        <v>200</v>
      </c>
      <c r="T1714" s="1" t="s">
        <v>201</v>
      </c>
      <c r="U1714" s="6">
        <v>942218.46</v>
      </c>
      <c r="V1714" s="6">
        <v>942227.57</v>
      </c>
      <c r="W1714" s="6">
        <v>0</v>
      </c>
      <c r="X1714" s="6">
        <v>942227.57</v>
      </c>
      <c r="Y1714" s="6">
        <v>709.56</v>
      </c>
      <c r="Z1714" s="7">
        <v>43220</v>
      </c>
      <c r="AA17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14" s="35" t="str">
        <f>IFERROR(
                    _xlfn.XLOOKUP(Tabela1[[#This Row],[ID]],'Base_Solicitações MP'!B:B,'Base_Solicitações MP'!R:R),
                    "Não enviada")</f>
        <v>Não enviada</v>
      </c>
      <c r="AC1714" s="15" t="str">
        <f>_xlfn.CONCAT(Tabela1[[#This Row],[Município]],"/",Tabela1[[#This Row],[UF]])</f>
        <v>São João da Ponta/PA</v>
      </c>
    </row>
    <row r="1715" spans="1:29" x14ac:dyDescent="0.25">
      <c r="A1715" s="14" t="s">
        <v>705</v>
      </c>
      <c r="B1715" s="2" t="s">
        <v>9741</v>
      </c>
      <c r="C1715" s="2" t="s">
        <v>12648</v>
      </c>
      <c r="D1715" s="3" t="s">
        <v>3157</v>
      </c>
      <c r="E1715" s="1" t="s">
        <v>3158</v>
      </c>
      <c r="F1715" s="1">
        <v>2013</v>
      </c>
      <c r="G1715" s="1">
        <v>1</v>
      </c>
      <c r="H1715" s="1" t="s">
        <v>2235</v>
      </c>
      <c r="I1715" s="1" t="s">
        <v>44</v>
      </c>
      <c r="J1715" s="1" t="s">
        <v>29</v>
      </c>
      <c r="K1715" s="1" t="str">
        <f>IF(Tabela1[[#This Row],[Situação da Obra]]="Inacabada - PC Técnica Concluída","Inacabada",Tabela1[[#This Row],[Situação da Obra]])</f>
        <v>Inacabada</v>
      </c>
      <c r="L1715" s="1" t="s">
        <v>30</v>
      </c>
      <c r="M1715" s="4">
        <v>44915</v>
      </c>
      <c r="N1715" s="5">
        <v>0.83140000000000003</v>
      </c>
      <c r="O1715" s="4"/>
      <c r="P1715" s="1" t="s">
        <v>709</v>
      </c>
      <c r="Q1715" s="1" t="s">
        <v>710</v>
      </c>
      <c r="R1715" s="1" t="s">
        <v>32</v>
      </c>
      <c r="S1715" s="1" t="s">
        <v>716</v>
      </c>
      <c r="T1715" s="1" t="s">
        <v>712</v>
      </c>
      <c r="U1715" s="6" t="s">
        <v>41</v>
      </c>
      <c r="V1715" s="6">
        <v>509963.76</v>
      </c>
      <c r="W1715" s="6">
        <v>0</v>
      </c>
      <c r="X1715" s="6">
        <v>509963.76</v>
      </c>
      <c r="Y1715" s="6" t="s">
        <v>41</v>
      </c>
      <c r="Z1715" s="7">
        <v>44572</v>
      </c>
      <c r="AA17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15" s="35" t="str">
        <f>IFERROR(
                    _xlfn.XLOOKUP(Tabela1[[#This Row],[ID]],'Base_Solicitações MP'!B:B,'Base_Solicitações MP'!R:R),
                    "Não enviada")</f>
        <v>Diligência</v>
      </c>
      <c r="AC1715" s="15" t="str">
        <f>_xlfn.CONCAT(Tabela1[[#This Row],[Município]],"/",Tabela1[[#This Row],[UF]])</f>
        <v>Matões do Norte/MA</v>
      </c>
    </row>
    <row r="1716" spans="1:29" x14ac:dyDescent="0.25">
      <c r="A1716" s="14" t="s">
        <v>705</v>
      </c>
      <c r="B1716" s="2" t="s">
        <v>9742</v>
      </c>
      <c r="C1716" s="2" t="s">
        <v>12649</v>
      </c>
      <c r="D1716" s="3" t="s">
        <v>3159</v>
      </c>
      <c r="E1716" s="1" t="s">
        <v>3160</v>
      </c>
      <c r="F1716" s="1">
        <v>2013</v>
      </c>
      <c r="G1716" s="1">
        <v>2</v>
      </c>
      <c r="H1716" s="1" t="s">
        <v>2759</v>
      </c>
      <c r="I1716" s="1" t="s">
        <v>44</v>
      </c>
      <c r="J1716" s="1" t="s">
        <v>40</v>
      </c>
      <c r="K1716" s="1" t="str">
        <f>IF(Tabela1[[#This Row],[Situação da Obra]]="Inacabada - PC Técnica Concluída","Inacabada",Tabela1[[#This Row],[Situação da Obra]])</f>
        <v>Inacabada</v>
      </c>
      <c r="L1716" s="1" t="s">
        <v>30</v>
      </c>
      <c r="M1716" s="4">
        <v>42703</v>
      </c>
      <c r="N1716" s="5">
        <v>0.29320000000000002</v>
      </c>
      <c r="O1716" s="4">
        <v>42626</v>
      </c>
      <c r="P1716" s="1" t="s">
        <v>709</v>
      </c>
      <c r="Q1716" s="1" t="s">
        <v>710</v>
      </c>
      <c r="R1716" s="1" t="s">
        <v>32</v>
      </c>
      <c r="S1716" s="1" t="s">
        <v>716</v>
      </c>
      <c r="T1716" s="1" t="s">
        <v>712</v>
      </c>
      <c r="U1716" s="6">
        <v>505068.22</v>
      </c>
      <c r="V1716" s="6">
        <v>509910.84</v>
      </c>
      <c r="W1716" s="6">
        <v>0</v>
      </c>
      <c r="X1716" s="6">
        <v>509910.84</v>
      </c>
      <c r="Y1716" s="6">
        <v>0</v>
      </c>
      <c r="Z1716" s="7">
        <v>45290</v>
      </c>
      <c r="AA17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16" s="35" t="str">
        <f>IFERROR(
                    _xlfn.XLOOKUP(Tabela1[[#This Row],[ID]],'Base_Solicitações MP'!B:B,'Base_Solicitações MP'!R:R),
                    "Não enviada")</f>
        <v>Aguardando Análise FNDE</v>
      </c>
      <c r="AC1716" s="15" t="str">
        <f>_xlfn.CONCAT(Tabela1[[#This Row],[Município]],"/",Tabela1[[#This Row],[UF]])</f>
        <v>Paulo Ramos/MA</v>
      </c>
    </row>
    <row r="1717" spans="1:29" x14ac:dyDescent="0.25">
      <c r="A1717" s="14" t="s">
        <v>705</v>
      </c>
      <c r="B1717" s="2" t="s">
        <v>9743</v>
      </c>
      <c r="C1717" s="2" t="s">
        <v>12650</v>
      </c>
      <c r="D1717" s="3" t="s">
        <v>3159</v>
      </c>
      <c r="E1717" s="1" t="s">
        <v>3160</v>
      </c>
      <c r="F1717" s="1">
        <v>2013</v>
      </c>
      <c r="G1717" s="1">
        <v>2</v>
      </c>
      <c r="H1717" s="1" t="s">
        <v>2759</v>
      </c>
      <c r="I1717" s="1" t="s">
        <v>44</v>
      </c>
      <c r="J1717" s="1" t="s">
        <v>40</v>
      </c>
      <c r="K1717" s="1" t="str">
        <f>IF(Tabela1[[#This Row],[Situação da Obra]]="Inacabada - PC Técnica Concluída","Inacabada",Tabela1[[#This Row],[Situação da Obra]])</f>
        <v>Inacabada</v>
      </c>
      <c r="L1717" s="1" t="s">
        <v>30</v>
      </c>
      <c r="M1717" s="4">
        <v>42703</v>
      </c>
      <c r="N1717" s="5">
        <v>0.44629999999999997</v>
      </c>
      <c r="O1717" s="4">
        <v>42626</v>
      </c>
      <c r="P1717" s="1" t="s">
        <v>709</v>
      </c>
      <c r="Q1717" s="1" t="s">
        <v>710</v>
      </c>
      <c r="R1717" s="1" t="s">
        <v>32</v>
      </c>
      <c r="S1717" s="1" t="s">
        <v>716</v>
      </c>
      <c r="T1717" s="1" t="s">
        <v>712</v>
      </c>
      <c r="U1717" s="6">
        <v>505068.22</v>
      </c>
      <c r="V1717" s="6">
        <v>509910.84</v>
      </c>
      <c r="W1717" s="6">
        <v>0</v>
      </c>
      <c r="X1717" s="6">
        <v>509910.84</v>
      </c>
      <c r="Y1717" s="6">
        <v>0</v>
      </c>
      <c r="Z1717" s="7">
        <v>45290</v>
      </c>
      <c r="AA17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17" s="35" t="str">
        <f>IFERROR(
                    _xlfn.XLOOKUP(Tabela1[[#This Row],[ID]],'Base_Solicitações MP'!B:B,'Base_Solicitações MP'!R:R),
                    "Não enviada")</f>
        <v>Aguardando Análise FNDE</v>
      </c>
      <c r="AC1717" s="15" t="str">
        <f>_xlfn.CONCAT(Tabela1[[#This Row],[Município]],"/",Tabela1[[#This Row],[UF]])</f>
        <v>Paulo Ramos/MA</v>
      </c>
    </row>
    <row r="1718" spans="1:29" x14ac:dyDescent="0.25">
      <c r="A1718" s="14" t="s">
        <v>705</v>
      </c>
      <c r="B1718" s="2" t="s">
        <v>9744</v>
      </c>
      <c r="C1718" s="2" t="s">
        <v>12651</v>
      </c>
      <c r="D1718" s="3" t="s">
        <v>3161</v>
      </c>
      <c r="E1718" s="1" t="s">
        <v>3162</v>
      </c>
      <c r="F1718" s="1">
        <v>2013</v>
      </c>
      <c r="G1718" s="1">
        <v>1</v>
      </c>
      <c r="H1718" s="1" t="s">
        <v>3106</v>
      </c>
      <c r="I1718" s="1" t="s">
        <v>44</v>
      </c>
      <c r="J1718" s="1" t="s">
        <v>56</v>
      </c>
      <c r="K1718" s="1" t="str">
        <f>IF(Tabela1[[#This Row],[Situação da Obra]]="Inacabada - PC Técnica Concluída","Inacabada",Tabela1[[#This Row],[Situação da Obra]])</f>
        <v>Paralisada</v>
      </c>
      <c r="L1718" s="1" t="s">
        <v>30</v>
      </c>
      <c r="M1718" s="4">
        <v>44263</v>
      </c>
      <c r="N1718" s="5">
        <v>0.80589999999999995</v>
      </c>
      <c r="O1718" s="4">
        <v>45022</v>
      </c>
      <c r="P1718" s="1" t="s">
        <v>709</v>
      </c>
      <c r="Q1718" s="1" t="s">
        <v>710</v>
      </c>
      <c r="R1718" s="1" t="s">
        <v>32</v>
      </c>
      <c r="S1718" s="1" t="s">
        <v>716</v>
      </c>
      <c r="T1718" s="1" t="s">
        <v>712</v>
      </c>
      <c r="U1718" s="6">
        <v>333528.38</v>
      </c>
      <c r="V1718" s="6">
        <v>510000</v>
      </c>
      <c r="W1718" s="6">
        <v>0</v>
      </c>
      <c r="X1718" s="6">
        <v>510000</v>
      </c>
      <c r="Y1718" s="6">
        <v>0</v>
      </c>
      <c r="Z1718" s="7">
        <v>45230</v>
      </c>
      <c r="AA17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18" s="35" t="str">
        <f>IFERROR(
                    _xlfn.XLOOKUP(Tabela1[[#This Row],[ID]],'Base_Solicitações MP'!B:B,'Base_Solicitações MP'!R:R),
                    "Não enviada")</f>
        <v>Diligência</v>
      </c>
      <c r="AC1718" s="15" t="str">
        <f>_xlfn.CONCAT(Tabela1[[#This Row],[Município]],"/",Tabela1[[#This Row],[UF]])</f>
        <v>Santo Amaro do Maranhão/MA</v>
      </c>
    </row>
    <row r="1719" spans="1:29" x14ac:dyDescent="0.25">
      <c r="A1719" s="14" t="s">
        <v>705</v>
      </c>
      <c r="B1719" s="2" t="s">
        <v>9745</v>
      </c>
      <c r="C1719" s="2" t="s">
        <v>12652</v>
      </c>
      <c r="D1719" s="3" t="s">
        <v>3163</v>
      </c>
      <c r="E1719" s="1" t="s">
        <v>3164</v>
      </c>
      <c r="F1719" s="1">
        <v>2013</v>
      </c>
      <c r="G1719" s="1">
        <v>1</v>
      </c>
      <c r="H1719" s="1" t="s">
        <v>3165</v>
      </c>
      <c r="I1719" s="1" t="s">
        <v>60</v>
      </c>
      <c r="J1719" s="1" t="s">
        <v>56</v>
      </c>
      <c r="K1719" s="1" t="str">
        <f>IF(Tabela1[[#This Row],[Situação da Obra]]="Inacabada - PC Técnica Concluída","Inacabada",Tabela1[[#This Row],[Situação da Obra]])</f>
        <v>Paralisada</v>
      </c>
      <c r="L1719" s="1" t="s">
        <v>30</v>
      </c>
      <c r="M1719" s="4">
        <v>44718</v>
      </c>
      <c r="N1719" s="5">
        <v>0.66369999999999996</v>
      </c>
      <c r="O1719" s="4">
        <v>44993</v>
      </c>
      <c r="P1719" s="1" t="s">
        <v>709</v>
      </c>
      <c r="Q1719" s="1" t="s">
        <v>710</v>
      </c>
      <c r="R1719" s="1" t="s">
        <v>32</v>
      </c>
      <c r="S1719" s="1" t="s">
        <v>716</v>
      </c>
      <c r="T1719" s="1" t="s">
        <v>712</v>
      </c>
      <c r="U1719" s="6">
        <v>509905.23</v>
      </c>
      <c r="V1719" s="6">
        <v>510000</v>
      </c>
      <c r="W1719" s="6">
        <v>0</v>
      </c>
      <c r="X1719" s="6">
        <v>510000</v>
      </c>
      <c r="Y1719" s="6">
        <v>40865.9</v>
      </c>
      <c r="Z1719" s="7">
        <v>45351</v>
      </c>
      <c r="AA17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19" s="35" t="str">
        <f>IFERROR(
                    _xlfn.XLOOKUP(Tabela1[[#This Row],[ID]],'Base_Solicitações MP'!B:B,'Base_Solicitações MP'!R:R),
                    "Não enviada")</f>
        <v>Diligência</v>
      </c>
      <c r="AC1719" s="15" t="str">
        <f>_xlfn.CONCAT(Tabela1[[#This Row],[Município]],"/",Tabela1[[#This Row],[UF]])</f>
        <v>Barão de Monte Alto/MG</v>
      </c>
    </row>
    <row r="1720" spans="1:29" x14ac:dyDescent="0.25">
      <c r="A1720" s="14" t="s">
        <v>705</v>
      </c>
      <c r="B1720" s="2" t="s">
        <v>9746</v>
      </c>
      <c r="C1720" s="2" t="s">
        <v>12653</v>
      </c>
      <c r="D1720" s="3" t="s">
        <v>3166</v>
      </c>
      <c r="E1720" s="1" t="s">
        <v>3167</v>
      </c>
      <c r="F1720" s="1">
        <v>2013</v>
      </c>
      <c r="G1720" s="1">
        <v>1</v>
      </c>
      <c r="H1720" s="1" t="s">
        <v>3168</v>
      </c>
      <c r="I1720" s="1" t="s">
        <v>60</v>
      </c>
      <c r="J1720" s="1" t="s">
        <v>29</v>
      </c>
      <c r="K1720" s="1" t="str">
        <f>IF(Tabela1[[#This Row],[Situação da Obra]]="Inacabada - PC Técnica Concluída","Inacabada",Tabela1[[#This Row],[Situação da Obra]])</f>
        <v>Inacabada</v>
      </c>
      <c r="L1720" s="1" t="s">
        <v>30</v>
      </c>
      <c r="M1720" s="4">
        <v>44915</v>
      </c>
      <c r="N1720" s="5">
        <v>0.18279999999999999</v>
      </c>
      <c r="O1720" s="4">
        <v>43571</v>
      </c>
      <c r="P1720" s="1" t="s">
        <v>709</v>
      </c>
      <c r="Q1720" s="1" t="s">
        <v>710</v>
      </c>
      <c r="R1720" s="1" t="s">
        <v>32</v>
      </c>
      <c r="S1720" s="1" t="s">
        <v>716</v>
      </c>
      <c r="T1720" s="1" t="s">
        <v>712</v>
      </c>
      <c r="U1720" s="6">
        <v>508302.71</v>
      </c>
      <c r="V1720" s="6">
        <v>508480.45</v>
      </c>
      <c r="W1720" s="6">
        <v>0</v>
      </c>
      <c r="X1720" s="6">
        <v>508480.45</v>
      </c>
      <c r="Y1720" s="6">
        <v>0</v>
      </c>
      <c r="Z1720" s="7">
        <v>43646</v>
      </c>
      <c r="AA17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20" s="35" t="str">
        <f>IFERROR(
                    _xlfn.XLOOKUP(Tabela1[[#This Row],[ID]],'Base_Solicitações MP'!B:B,'Base_Solicitações MP'!R:R),
                    "Não enviada")</f>
        <v>Aguardando Análise FNDE</v>
      </c>
      <c r="AC1720" s="15" t="str">
        <f>_xlfn.CONCAT(Tabela1[[#This Row],[Município]],"/",Tabela1[[#This Row],[UF]])</f>
        <v>Felisburgo/MG</v>
      </c>
    </row>
    <row r="1721" spans="1:29" x14ac:dyDescent="0.25">
      <c r="A1721" s="14" t="s">
        <v>705</v>
      </c>
      <c r="B1721" s="2" t="s">
        <v>9747</v>
      </c>
      <c r="C1721" s="2" t="s">
        <v>12654</v>
      </c>
      <c r="D1721" s="3" t="s">
        <v>3169</v>
      </c>
      <c r="E1721" s="1" t="s">
        <v>3170</v>
      </c>
      <c r="F1721" s="1">
        <v>2013</v>
      </c>
      <c r="G1721" s="1">
        <v>1</v>
      </c>
      <c r="H1721" s="1" t="s">
        <v>3171</v>
      </c>
      <c r="I1721" s="1" t="s">
        <v>60</v>
      </c>
      <c r="J1721" s="1" t="s">
        <v>29</v>
      </c>
      <c r="K1721" s="1" t="str">
        <f>IF(Tabela1[[#This Row],[Situação da Obra]]="Inacabada - PC Técnica Concluída","Inacabada",Tabela1[[#This Row],[Situação da Obra]])</f>
        <v>Inacabada</v>
      </c>
      <c r="L1721" s="1" t="s">
        <v>30</v>
      </c>
      <c r="M1721" s="4">
        <v>44915</v>
      </c>
      <c r="N1721" s="5">
        <v>0.34689999999999999</v>
      </c>
      <c r="O1721" s="4">
        <v>44411</v>
      </c>
      <c r="P1721" s="1" t="s">
        <v>709</v>
      </c>
      <c r="Q1721" s="1" t="s">
        <v>710</v>
      </c>
      <c r="R1721" s="1" t="s">
        <v>32</v>
      </c>
      <c r="S1721" s="1" t="s">
        <v>716</v>
      </c>
      <c r="T1721" s="1" t="s">
        <v>712</v>
      </c>
      <c r="U1721" s="6">
        <v>640550.65</v>
      </c>
      <c r="V1721" s="6">
        <v>503838.07</v>
      </c>
      <c r="W1721" s="6">
        <v>0</v>
      </c>
      <c r="X1721" s="6">
        <v>503838.07</v>
      </c>
      <c r="Y1721" s="6">
        <v>58.49</v>
      </c>
      <c r="Z1721" s="7">
        <v>44438</v>
      </c>
      <c r="AA17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21" s="35" t="str">
        <f>IFERROR(
                    _xlfn.XLOOKUP(Tabela1[[#This Row],[ID]],'Base_Solicitações MP'!B:B,'Base_Solicitações MP'!R:R),
                    "Não enviada")</f>
        <v>Diligência</v>
      </c>
      <c r="AC1721" s="15" t="str">
        <f>_xlfn.CONCAT(Tabela1[[#This Row],[Município]],"/",Tabela1[[#This Row],[UF]])</f>
        <v>Ibiracatu/MG</v>
      </c>
    </row>
    <row r="1722" spans="1:29" x14ac:dyDescent="0.25">
      <c r="A1722" s="14" t="s">
        <v>705</v>
      </c>
      <c r="B1722" s="2" t="s">
        <v>9748</v>
      </c>
      <c r="C1722" s="2" t="s">
        <v>12655</v>
      </c>
      <c r="D1722" s="3" t="s">
        <v>3172</v>
      </c>
      <c r="E1722" s="1" t="s">
        <v>3173</v>
      </c>
      <c r="F1722" s="1">
        <v>2013</v>
      </c>
      <c r="G1722" s="1">
        <v>1</v>
      </c>
      <c r="H1722" s="1" t="s">
        <v>2256</v>
      </c>
      <c r="I1722" s="1" t="s">
        <v>184</v>
      </c>
      <c r="J1722" s="1" t="s">
        <v>29</v>
      </c>
      <c r="K1722" s="1" t="str">
        <f>IF(Tabela1[[#This Row],[Situação da Obra]]="Inacabada - PC Técnica Concluída","Inacabada",Tabela1[[#This Row],[Situação da Obra]])</f>
        <v>Inacabada</v>
      </c>
      <c r="L1722" s="1" t="s">
        <v>30</v>
      </c>
      <c r="M1722" s="4">
        <v>44915</v>
      </c>
      <c r="N1722" s="5">
        <v>0.17519999999999999</v>
      </c>
      <c r="O1722" s="4"/>
      <c r="P1722" s="1" t="s">
        <v>709</v>
      </c>
      <c r="Q1722" s="1" t="s">
        <v>710</v>
      </c>
      <c r="R1722" s="1" t="s">
        <v>32</v>
      </c>
      <c r="S1722" s="1" t="s">
        <v>716</v>
      </c>
      <c r="T1722" s="1" t="s">
        <v>712</v>
      </c>
      <c r="U1722" s="6" t="s">
        <v>41</v>
      </c>
      <c r="V1722" s="6">
        <v>509999.98</v>
      </c>
      <c r="W1722" s="6">
        <v>0</v>
      </c>
      <c r="X1722" s="6">
        <v>509999.98</v>
      </c>
      <c r="Y1722" s="6" t="s">
        <v>41</v>
      </c>
      <c r="Z1722" s="7">
        <v>43464</v>
      </c>
      <c r="AA17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22" s="35" t="str">
        <f>IFERROR(
                    _xlfn.XLOOKUP(Tabela1[[#This Row],[ID]],'Base_Solicitações MP'!B:B,'Base_Solicitações MP'!R:R),
                    "Não enviada")</f>
        <v>Diligência</v>
      </c>
      <c r="AC1722" s="15" t="str">
        <f>_xlfn.CONCAT(Tabela1[[#This Row],[Município]],"/",Tabela1[[#This Row],[UF]])</f>
        <v>Curralinho/PA</v>
      </c>
    </row>
    <row r="1723" spans="1:29" x14ac:dyDescent="0.25">
      <c r="A1723" s="14" t="s">
        <v>705</v>
      </c>
      <c r="B1723" s="2" t="s">
        <v>9749</v>
      </c>
      <c r="C1723" s="2" t="s">
        <v>12656</v>
      </c>
      <c r="D1723" s="3" t="s">
        <v>3174</v>
      </c>
      <c r="E1723" s="1" t="s">
        <v>3175</v>
      </c>
      <c r="F1723" s="1">
        <v>2013</v>
      </c>
      <c r="G1723" s="1">
        <v>1</v>
      </c>
      <c r="H1723" s="1" t="s">
        <v>2447</v>
      </c>
      <c r="I1723" s="1" t="s">
        <v>184</v>
      </c>
      <c r="J1723" s="1" t="s">
        <v>29</v>
      </c>
      <c r="K1723" s="1" t="str">
        <f>IF(Tabela1[[#This Row],[Situação da Obra]]="Inacabada - PC Técnica Concluída","Inacabada",Tabela1[[#This Row],[Situação da Obra]])</f>
        <v>Inacabada</v>
      </c>
      <c r="L1723" s="1" t="s">
        <v>30</v>
      </c>
      <c r="M1723" s="4">
        <v>45034</v>
      </c>
      <c r="N1723" s="5">
        <v>0.90700000000000003</v>
      </c>
      <c r="O1723" s="4">
        <v>43900</v>
      </c>
      <c r="P1723" s="1" t="s">
        <v>709</v>
      </c>
      <c r="Q1723" s="1" t="s">
        <v>710</v>
      </c>
      <c r="R1723" s="1" t="s">
        <v>32</v>
      </c>
      <c r="S1723" s="1" t="s">
        <v>716</v>
      </c>
      <c r="T1723" s="1" t="s">
        <v>712</v>
      </c>
      <c r="U1723" s="6">
        <v>507825.03</v>
      </c>
      <c r="V1723" s="6">
        <v>507841.12</v>
      </c>
      <c r="W1723" s="6">
        <v>0</v>
      </c>
      <c r="X1723" s="6">
        <v>507841.12</v>
      </c>
      <c r="Y1723" s="6">
        <v>2025.06</v>
      </c>
      <c r="Z1723" s="7">
        <v>43830</v>
      </c>
      <c r="AA17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23" s="35" t="str">
        <f>IFERROR(
                    _xlfn.XLOOKUP(Tabela1[[#This Row],[ID]],'Base_Solicitações MP'!B:B,'Base_Solicitações MP'!R:R),
                    "Não enviada")</f>
        <v>Não enviada</v>
      </c>
      <c r="AC1723" s="15" t="str">
        <f>_xlfn.CONCAT(Tabela1[[#This Row],[Município]],"/",Tabela1[[#This Row],[UF]])</f>
        <v>Curuá/PA</v>
      </c>
    </row>
    <row r="1724" spans="1:29" x14ac:dyDescent="0.25">
      <c r="A1724" s="14" t="s">
        <v>705</v>
      </c>
      <c r="B1724" s="2" t="s">
        <v>6383</v>
      </c>
      <c r="C1724" s="2" t="s">
        <v>12657</v>
      </c>
      <c r="D1724" s="3" t="s">
        <v>3176</v>
      </c>
      <c r="E1724" s="1" t="s">
        <v>3177</v>
      </c>
      <c r="F1724" s="1">
        <v>2013</v>
      </c>
      <c r="G1724" s="1">
        <v>1</v>
      </c>
      <c r="H1724" s="1" t="s">
        <v>3178</v>
      </c>
      <c r="I1724" s="1" t="s">
        <v>60</v>
      </c>
      <c r="J1724" s="1" t="s">
        <v>40</v>
      </c>
      <c r="K1724" s="1" t="str">
        <f>IF(Tabela1[[#This Row],[Situação da Obra]]="Inacabada - PC Técnica Concluída","Inacabada",Tabela1[[#This Row],[Situação da Obra]])</f>
        <v>Inacabada</v>
      </c>
      <c r="L1724" s="1" t="s">
        <v>30</v>
      </c>
      <c r="M1724" s="4">
        <v>45005</v>
      </c>
      <c r="N1724" s="5">
        <v>0.97609999999999997</v>
      </c>
      <c r="O1724" s="4">
        <v>44993</v>
      </c>
      <c r="P1724" s="1" t="s">
        <v>709</v>
      </c>
      <c r="Q1724" s="1" t="s">
        <v>710</v>
      </c>
      <c r="R1724" s="1" t="s">
        <v>32</v>
      </c>
      <c r="S1724" s="1" t="s">
        <v>716</v>
      </c>
      <c r="T1724" s="1" t="s">
        <v>712</v>
      </c>
      <c r="U1724" s="6" t="s">
        <v>41</v>
      </c>
      <c r="V1724" s="6">
        <v>504230.74</v>
      </c>
      <c r="W1724" s="6">
        <v>0</v>
      </c>
      <c r="X1724" s="6">
        <v>504230.74</v>
      </c>
      <c r="Y1724" s="6">
        <v>10841.95</v>
      </c>
      <c r="Z1724" s="7">
        <v>44983</v>
      </c>
      <c r="AA17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24" s="35" t="str">
        <f>IFERROR(
                    _xlfn.XLOOKUP(Tabela1[[#This Row],[ID]],'Base_Solicitações MP'!B:B,'Base_Solicitações MP'!R:R),
                    "Não enviada")</f>
        <v>Retornado para Análise FNDE</v>
      </c>
      <c r="AC1724" s="15" t="str">
        <f>_xlfn.CONCAT(Tabela1[[#This Row],[Município]],"/",Tabela1[[#This Row],[UF]])</f>
        <v>Itueta/MG</v>
      </c>
    </row>
    <row r="1725" spans="1:29" x14ac:dyDescent="0.25">
      <c r="A1725" s="14" t="s">
        <v>705</v>
      </c>
      <c r="B1725" s="2" t="s">
        <v>9750</v>
      </c>
      <c r="C1725" s="2" t="s">
        <v>12658</v>
      </c>
      <c r="D1725" s="3" t="s">
        <v>3179</v>
      </c>
      <c r="E1725" s="1" t="s">
        <v>3180</v>
      </c>
      <c r="F1725" s="1">
        <v>2013</v>
      </c>
      <c r="G1725" s="1">
        <v>2</v>
      </c>
      <c r="H1725" s="1" t="s">
        <v>459</v>
      </c>
      <c r="I1725" s="1" t="s">
        <v>184</v>
      </c>
      <c r="J1725" s="1" t="s">
        <v>29</v>
      </c>
      <c r="K1725" s="1" t="str">
        <f>IF(Tabela1[[#This Row],[Situação da Obra]]="Inacabada - PC Técnica Concluída","Inacabada",Tabela1[[#This Row],[Situação da Obra]])</f>
        <v>Inacabada</v>
      </c>
      <c r="L1725" s="1" t="s">
        <v>30</v>
      </c>
      <c r="M1725" s="4">
        <v>45035</v>
      </c>
      <c r="N1725" s="5">
        <v>0.51619999999999999</v>
      </c>
      <c r="O1725" s="4">
        <v>43707</v>
      </c>
      <c r="P1725" s="1" t="s">
        <v>709</v>
      </c>
      <c r="Q1725" s="1" t="s">
        <v>710</v>
      </c>
      <c r="R1725" s="1" t="s">
        <v>32</v>
      </c>
      <c r="S1725" s="1" t="s">
        <v>716</v>
      </c>
      <c r="T1725" s="1" t="s">
        <v>712</v>
      </c>
      <c r="U1725" s="6">
        <v>508911.13</v>
      </c>
      <c r="V1725" s="6">
        <v>509999.98</v>
      </c>
      <c r="W1725" s="6">
        <v>0</v>
      </c>
      <c r="X1725" s="6">
        <v>509999.98</v>
      </c>
      <c r="Y1725" s="6">
        <v>6439.89</v>
      </c>
      <c r="Z1725" s="7">
        <v>43763</v>
      </c>
      <c r="AA17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25" s="35" t="str">
        <f>IFERROR(
                    _xlfn.XLOOKUP(Tabela1[[#This Row],[ID]],'Base_Solicitações MP'!B:B,'Base_Solicitações MP'!R:R),
                    "Não enviada")</f>
        <v>Não enviada</v>
      </c>
      <c r="AC1725" s="15" t="str">
        <f>_xlfn.CONCAT(Tabela1[[#This Row],[Município]],"/",Tabela1[[#This Row],[UF]])</f>
        <v>Curuçá/PA</v>
      </c>
    </row>
    <row r="1726" spans="1:29" x14ac:dyDescent="0.25">
      <c r="A1726" s="14" t="s">
        <v>705</v>
      </c>
      <c r="B1726" s="2" t="s">
        <v>9751</v>
      </c>
      <c r="C1726" s="2" t="s">
        <v>12659</v>
      </c>
      <c r="D1726" s="3" t="s">
        <v>3179</v>
      </c>
      <c r="E1726" s="1" t="s">
        <v>3180</v>
      </c>
      <c r="F1726" s="1">
        <v>2013</v>
      </c>
      <c r="G1726" s="1">
        <v>2</v>
      </c>
      <c r="H1726" s="1" t="s">
        <v>459</v>
      </c>
      <c r="I1726" s="1" t="s">
        <v>184</v>
      </c>
      <c r="J1726" s="1" t="s">
        <v>29</v>
      </c>
      <c r="K1726" s="1" t="str">
        <f>IF(Tabela1[[#This Row],[Situação da Obra]]="Inacabada - PC Técnica Concluída","Inacabada",Tabela1[[#This Row],[Situação da Obra]])</f>
        <v>Inacabada</v>
      </c>
      <c r="L1726" s="1" t="s">
        <v>30</v>
      </c>
      <c r="M1726" s="4">
        <v>45035</v>
      </c>
      <c r="N1726" s="5">
        <v>0.65429999999999999</v>
      </c>
      <c r="O1726" s="4">
        <v>43707</v>
      </c>
      <c r="P1726" s="1" t="s">
        <v>709</v>
      </c>
      <c r="Q1726" s="1" t="s">
        <v>710</v>
      </c>
      <c r="R1726" s="1" t="s">
        <v>32</v>
      </c>
      <c r="S1726" s="1" t="s">
        <v>716</v>
      </c>
      <c r="T1726" s="1" t="s">
        <v>712</v>
      </c>
      <c r="U1726" s="6">
        <v>508911.13</v>
      </c>
      <c r="V1726" s="6">
        <v>509999.98</v>
      </c>
      <c r="W1726" s="6">
        <v>0</v>
      </c>
      <c r="X1726" s="6">
        <v>509999.98</v>
      </c>
      <c r="Y1726" s="6">
        <v>6439.89</v>
      </c>
      <c r="Z1726" s="7">
        <v>43763</v>
      </c>
      <c r="AA17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26" s="35" t="str">
        <f>IFERROR(
                    _xlfn.XLOOKUP(Tabela1[[#This Row],[ID]],'Base_Solicitações MP'!B:B,'Base_Solicitações MP'!R:R),
                    "Não enviada")</f>
        <v>Não enviada</v>
      </c>
      <c r="AC1726" s="15" t="str">
        <f>_xlfn.CONCAT(Tabela1[[#This Row],[Município]],"/",Tabela1[[#This Row],[UF]])</f>
        <v>Curuçá/PA</v>
      </c>
    </row>
    <row r="1727" spans="1:29" x14ac:dyDescent="0.25">
      <c r="A1727" s="14" t="s">
        <v>705</v>
      </c>
      <c r="B1727" s="2" t="s">
        <v>9752</v>
      </c>
      <c r="C1727" s="2" t="s">
        <v>12660</v>
      </c>
      <c r="D1727" s="3" t="s">
        <v>3181</v>
      </c>
      <c r="E1727" s="1" t="s">
        <v>3182</v>
      </c>
      <c r="F1727" s="1">
        <v>2013</v>
      </c>
      <c r="G1727" s="1">
        <v>1</v>
      </c>
      <c r="H1727" s="1" t="s">
        <v>2762</v>
      </c>
      <c r="I1727" s="1" t="s">
        <v>184</v>
      </c>
      <c r="J1727" s="1" t="s">
        <v>40</v>
      </c>
      <c r="K1727" s="1" t="str">
        <f>IF(Tabela1[[#This Row],[Situação da Obra]]="Inacabada - PC Técnica Concluída","Inacabada",Tabela1[[#This Row],[Situação da Obra]])</f>
        <v>Inacabada</v>
      </c>
      <c r="L1727" s="1" t="s">
        <v>30</v>
      </c>
      <c r="M1727" s="4">
        <v>45005</v>
      </c>
      <c r="N1727" s="5">
        <v>0.72170000000000001</v>
      </c>
      <c r="O1727" s="4">
        <v>44956</v>
      </c>
      <c r="P1727" s="1" t="s">
        <v>709</v>
      </c>
      <c r="Q1727" s="1" t="s">
        <v>710</v>
      </c>
      <c r="R1727" s="1" t="s">
        <v>32</v>
      </c>
      <c r="S1727" s="1" t="s">
        <v>716</v>
      </c>
      <c r="T1727" s="1" t="s">
        <v>712</v>
      </c>
      <c r="U1727" s="6">
        <v>509003.73</v>
      </c>
      <c r="V1727" s="6">
        <v>509674.4</v>
      </c>
      <c r="W1727" s="6">
        <v>0</v>
      </c>
      <c r="X1727" s="6">
        <v>509674.4</v>
      </c>
      <c r="Y1727" s="6">
        <v>174.21</v>
      </c>
      <c r="Z1727" s="7">
        <v>44979</v>
      </c>
      <c r="AA17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27" s="35" t="str">
        <f>IFERROR(
                    _xlfn.XLOOKUP(Tabela1[[#This Row],[ID]],'Base_Solicitações MP'!B:B,'Base_Solicitações MP'!R:R),
                    "Não enviada")</f>
        <v>Diligência</v>
      </c>
      <c r="AC1727" s="15" t="str">
        <f>_xlfn.CONCAT(Tabela1[[#This Row],[Município]],"/",Tabela1[[#This Row],[UF]])</f>
        <v>Igarapé-Açu/PA</v>
      </c>
    </row>
    <row r="1728" spans="1:29" x14ac:dyDescent="0.25">
      <c r="A1728" s="14" t="s">
        <v>705</v>
      </c>
      <c r="B1728" s="2" t="s">
        <v>9753</v>
      </c>
      <c r="C1728" s="2" t="s">
        <v>12661</v>
      </c>
      <c r="D1728" s="3" t="s">
        <v>3183</v>
      </c>
      <c r="E1728" s="1" t="s">
        <v>3184</v>
      </c>
      <c r="F1728" s="1">
        <v>2013</v>
      </c>
      <c r="G1728" s="1">
        <v>2</v>
      </c>
      <c r="H1728" s="1" t="s">
        <v>3185</v>
      </c>
      <c r="I1728" s="1" t="s">
        <v>184</v>
      </c>
      <c r="J1728" s="1" t="s">
        <v>29</v>
      </c>
      <c r="K1728" s="1" t="str">
        <f>IF(Tabela1[[#This Row],[Situação da Obra]]="Inacabada - PC Técnica Concluída","Inacabada",Tabela1[[#This Row],[Situação da Obra]])</f>
        <v>Inacabada</v>
      </c>
      <c r="L1728" s="1" t="s">
        <v>30</v>
      </c>
      <c r="M1728" s="4">
        <v>45041</v>
      </c>
      <c r="N1728" s="5">
        <v>0.54869999999999997</v>
      </c>
      <c r="O1728" s="4">
        <v>43216</v>
      </c>
      <c r="P1728" s="1" t="s">
        <v>709</v>
      </c>
      <c r="Q1728" s="1" t="s">
        <v>710</v>
      </c>
      <c r="R1728" s="1" t="s">
        <v>32</v>
      </c>
      <c r="S1728" s="1" t="s">
        <v>716</v>
      </c>
      <c r="T1728" s="1" t="s">
        <v>712</v>
      </c>
      <c r="U1728" s="6">
        <v>508478.87</v>
      </c>
      <c r="V1728" s="6">
        <v>509795.66</v>
      </c>
      <c r="W1728" s="6">
        <v>0</v>
      </c>
      <c r="X1728" s="6">
        <v>509795.66</v>
      </c>
      <c r="Y1728" s="6">
        <v>250.19</v>
      </c>
      <c r="Z1728" s="7">
        <v>43486</v>
      </c>
      <c r="AA17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28" s="35" t="str">
        <f>IFERROR(
                    _xlfn.XLOOKUP(Tabela1[[#This Row],[ID]],'Base_Solicitações MP'!B:B,'Base_Solicitações MP'!R:R),
                    "Não enviada")</f>
        <v>Diligência</v>
      </c>
      <c r="AC1728" s="15" t="str">
        <f>_xlfn.CONCAT(Tabela1[[#This Row],[Município]],"/",Tabela1[[#This Row],[UF]])</f>
        <v>Nova Timboteua/PA</v>
      </c>
    </row>
    <row r="1729" spans="1:29" x14ac:dyDescent="0.25">
      <c r="A1729" s="14" t="s">
        <v>705</v>
      </c>
      <c r="B1729" s="2" t="s">
        <v>9754</v>
      </c>
      <c r="C1729" s="2" t="s">
        <v>12662</v>
      </c>
      <c r="D1729" s="3" t="s">
        <v>3183</v>
      </c>
      <c r="E1729" s="1" t="s">
        <v>3184</v>
      </c>
      <c r="F1729" s="1">
        <v>2013</v>
      </c>
      <c r="G1729" s="1">
        <v>2</v>
      </c>
      <c r="H1729" s="1" t="s">
        <v>3185</v>
      </c>
      <c r="I1729" s="1" t="s">
        <v>184</v>
      </c>
      <c r="J1729" s="1" t="s">
        <v>29</v>
      </c>
      <c r="K1729" s="1" t="str">
        <f>IF(Tabela1[[#This Row],[Situação da Obra]]="Inacabada - PC Técnica Concluída","Inacabada",Tabela1[[#This Row],[Situação da Obra]])</f>
        <v>Inacabada</v>
      </c>
      <c r="L1729" s="1" t="s">
        <v>30</v>
      </c>
      <c r="M1729" s="4">
        <v>45041</v>
      </c>
      <c r="N1729" s="5">
        <v>0.36430000000000001</v>
      </c>
      <c r="O1729" s="4">
        <v>43216</v>
      </c>
      <c r="P1729" s="1" t="s">
        <v>709</v>
      </c>
      <c r="Q1729" s="1" t="s">
        <v>710</v>
      </c>
      <c r="R1729" s="1" t="s">
        <v>32</v>
      </c>
      <c r="S1729" s="1" t="s">
        <v>716</v>
      </c>
      <c r="T1729" s="1" t="s">
        <v>712</v>
      </c>
      <c r="U1729" s="6">
        <v>508478.87</v>
      </c>
      <c r="V1729" s="6">
        <v>509948.9</v>
      </c>
      <c r="W1729" s="6">
        <v>0</v>
      </c>
      <c r="X1729" s="6">
        <v>509948.9</v>
      </c>
      <c r="Y1729" s="6">
        <v>250.19</v>
      </c>
      <c r="Z1729" s="7">
        <v>43486</v>
      </c>
      <c r="AA17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29" s="35" t="str">
        <f>IFERROR(
                    _xlfn.XLOOKUP(Tabela1[[#This Row],[ID]],'Base_Solicitações MP'!B:B,'Base_Solicitações MP'!R:R),
                    "Não enviada")</f>
        <v>Diligência</v>
      </c>
      <c r="AC1729" s="15" t="str">
        <f>_xlfn.CONCAT(Tabela1[[#This Row],[Município]],"/",Tabela1[[#This Row],[UF]])</f>
        <v>Nova Timboteua/PA</v>
      </c>
    </row>
    <row r="1730" spans="1:29" x14ac:dyDescent="0.25">
      <c r="A1730" s="14" t="s">
        <v>705</v>
      </c>
      <c r="B1730" s="2" t="s">
        <v>9755</v>
      </c>
      <c r="C1730" s="2" t="s">
        <v>12663</v>
      </c>
      <c r="D1730" s="3" t="s">
        <v>3186</v>
      </c>
      <c r="E1730" s="1" t="s">
        <v>3187</v>
      </c>
      <c r="F1730" s="1">
        <v>2013</v>
      </c>
      <c r="G1730" s="1">
        <v>1</v>
      </c>
      <c r="H1730" s="1" t="s">
        <v>3188</v>
      </c>
      <c r="I1730" s="1" t="s">
        <v>184</v>
      </c>
      <c r="J1730" s="1" t="s">
        <v>40</v>
      </c>
      <c r="K1730" s="1" t="str">
        <f>IF(Tabela1[[#This Row],[Situação da Obra]]="Inacabada - PC Técnica Concluída","Inacabada",Tabela1[[#This Row],[Situação da Obra]])</f>
        <v>Inacabada</v>
      </c>
      <c r="L1730" s="1" t="s">
        <v>30</v>
      </c>
      <c r="M1730" s="4">
        <v>43326</v>
      </c>
      <c r="N1730" s="5">
        <v>0.43109999999999998</v>
      </c>
      <c r="O1730" s="4">
        <v>42823</v>
      </c>
      <c r="P1730" s="1" t="s">
        <v>709</v>
      </c>
      <c r="Q1730" s="1" t="s">
        <v>710</v>
      </c>
      <c r="R1730" s="1" t="s">
        <v>32</v>
      </c>
      <c r="S1730" s="1" t="s">
        <v>716</v>
      </c>
      <c r="T1730" s="1" t="s">
        <v>712</v>
      </c>
      <c r="U1730" s="6">
        <v>506455.1</v>
      </c>
      <c r="V1730" s="6">
        <v>507478.13</v>
      </c>
      <c r="W1730" s="6">
        <v>0</v>
      </c>
      <c r="X1730" s="6">
        <v>507478.13</v>
      </c>
      <c r="Y1730" s="6">
        <v>12.57</v>
      </c>
      <c r="Z1730" s="7">
        <v>43174</v>
      </c>
      <c r="AA17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30" s="35" t="str">
        <f>IFERROR(
                    _xlfn.XLOOKUP(Tabela1[[#This Row],[ID]],'Base_Solicitações MP'!B:B,'Base_Solicitações MP'!R:R),
                    "Não enviada")</f>
        <v>Diligência</v>
      </c>
      <c r="AC1730" s="15" t="str">
        <f>_xlfn.CONCAT(Tabela1[[#This Row],[Município]],"/",Tabela1[[#This Row],[UF]])</f>
        <v>Santarém Novo/PA</v>
      </c>
    </row>
    <row r="1731" spans="1:29" x14ac:dyDescent="0.25">
      <c r="A1731" s="14" t="s">
        <v>705</v>
      </c>
      <c r="B1731" s="2" t="s">
        <v>9756</v>
      </c>
      <c r="C1731" s="2" t="s">
        <v>12664</v>
      </c>
      <c r="D1731" s="3" t="s">
        <v>3189</v>
      </c>
      <c r="E1731" s="1" t="s">
        <v>3190</v>
      </c>
      <c r="F1731" s="1">
        <v>2013</v>
      </c>
      <c r="G1731" s="1">
        <v>1</v>
      </c>
      <c r="H1731" s="1" t="s">
        <v>3191</v>
      </c>
      <c r="I1731" s="1" t="s">
        <v>60</v>
      </c>
      <c r="J1731" s="1" t="s">
        <v>29</v>
      </c>
      <c r="K1731" s="1" t="str">
        <f>IF(Tabela1[[#This Row],[Situação da Obra]]="Inacabada - PC Técnica Concluída","Inacabada",Tabela1[[#This Row],[Situação da Obra]])</f>
        <v>Inacabada</v>
      </c>
      <c r="L1731" s="1" t="s">
        <v>30</v>
      </c>
      <c r="M1731" s="4">
        <v>45016</v>
      </c>
      <c r="N1731" s="5">
        <v>0.52139999999999997</v>
      </c>
      <c r="O1731" s="4">
        <v>44719</v>
      </c>
      <c r="P1731" s="1" t="s">
        <v>709</v>
      </c>
      <c r="Q1731" s="1" t="s">
        <v>710</v>
      </c>
      <c r="R1731" s="1" t="s">
        <v>32</v>
      </c>
      <c r="S1731" s="1" t="s">
        <v>716</v>
      </c>
      <c r="T1731" s="1" t="s">
        <v>712</v>
      </c>
      <c r="U1731" s="6">
        <v>391461.95</v>
      </c>
      <c r="V1731" s="6">
        <v>510000</v>
      </c>
      <c r="W1731" s="6">
        <v>0</v>
      </c>
      <c r="X1731" s="6">
        <v>510000</v>
      </c>
      <c r="Y1731" s="6">
        <v>131080.01</v>
      </c>
      <c r="Z1731" s="7">
        <v>44712</v>
      </c>
      <c r="AA17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31" s="35" t="str">
        <f>IFERROR(
                    _xlfn.XLOOKUP(Tabela1[[#This Row],[ID]],'Base_Solicitações MP'!B:B,'Base_Solicitações MP'!R:R),
                    "Não enviada")</f>
        <v>Aguardando Análise FNDE</v>
      </c>
      <c r="AC1731" s="15" t="str">
        <f>_xlfn.CONCAT(Tabela1[[#This Row],[Município]],"/",Tabela1[[#This Row],[UF]])</f>
        <v>Virginópolis/MG</v>
      </c>
    </row>
    <row r="1732" spans="1:29" x14ac:dyDescent="0.25">
      <c r="A1732" s="14" t="s">
        <v>705</v>
      </c>
      <c r="B1732" s="2" t="s">
        <v>9757</v>
      </c>
      <c r="C1732" s="2" t="s">
        <v>12665</v>
      </c>
      <c r="D1732" s="3" t="s">
        <v>3192</v>
      </c>
      <c r="E1732" s="1" t="s">
        <v>3193</v>
      </c>
      <c r="F1732" s="1">
        <v>2013</v>
      </c>
      <c r="G1732" s="1">
        <v>1</v>
      </c>
      <c r="H1732" s="1" t="s">
        <v>3194</v>
      </c>
      <c r="I1732" s="1" t="s">
        <v>112</v>
      </c>
      <c r="J1732" s="1" t="s">
        <v>29</v>
      </c>
      <c r="K1732" s="1" t="str">
        <f>IF(Tabela1[[#This Row],[Situação da Obra]]="Inacabada - PC Técnica Concluída","Inacabada",Tabela1[[#This Row],[Situação da Obra]])</f>
        <v>Inacabada</v>
      </c>
      <c r="L1732" s="1" t="s">
        <v>30</v>
      </c>
      <c r="M1732" s="4">
        <v>44915</v>
      </c>
      <c r="N1732" s="5">
        <v>0.1789</v>
      </c>
      <c r="O1732" s="4">
        <v>43405</v>
      </c>
      <c r="P1732" s="1" t="s">
        <v>709</v>
      </c>
      <c r="Q1732" s="1" t="s">
        <v>710</v>
      </c>
      <c r="R1732" s="1" t="s">
        <v>32</v>
      </c>
      <c r="S1732" s="1" t="s">
        <v>716</v>
      </c>
      <c r="T1732" s="1" t="s">
        <v>712</v>
      </c>
      <c r="U1732" s="6">
        <v>507370.91</v>
      </c>
      <c r="V1732" s="6">
        <v>510000</v>
      </c>
      <c r="W1732" s="6">
        <v>0</v>
      </c>
      <c r="X1732" s="6">
        <v>510000</v>
      </c>
      <c r="Y1732" s="6">
        <v>0</v>
      </c>
      <c r="Z1732" s="7">
        <v>43493</v>
      </c>
      <c r="AA17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32" s="35" t="str">
        <f>IFERROR(
                    _xlfn.XLOOKUP(Tabela1[[#This Row],[ID]],'Base_Solicitações MP'!B:B,'Base_Solicitações MP'!R:R),
                    "Não enviada")</f>
        <v>Em Cadastramento</v>
      </c>
      <c r="AC1732" s="15" t="str">
        <f>_xlfn.CONCAT(Tabela1[[#This Row],[Município]],"/",Tabela1[[#This Row],[UF]])</f>
        <v>Alto Paraguai/MT</v>
      </c>
    </row>
    <row r="1733" spans="1:29" x14ac:dyDescent="0.25">
      <c r="A1733" s="14" t="s">
        <v>705</v>
      </c>
      <c r="B1733" s="2" t="s">
        <v>9758</v>
      </c>
      <c r="C1733" s="2" t="s">
        <v>12666</v>
      </c>
      <c r="D1733" s="3" t="s">
        <v>3195</v>
      </c>
      <c r="E1733" s="1" t="s">
        <v>3196</v>
      </c>
      <c r="F1733" s="1">
        <v>2013</v>
      </c>
      <c r="G1733" s="1">
        <v>1</v>
      </c>
      <c r="H1733" s="1" t="s">
        <v>3197</v>
      </c>
      <c r="I1733" s="1" t="s">
        <v>184</v>
      </c>
      <c r="J1733" s="1" t="s">
        <v>29</v>
      </c>
      <c r="K1733" s="1" t="str">
        <f>IF(Tabela1[[#This Row],[Situação da Obra]]="Inacabada - PC Técnica Concluída","Inacabada",Tabela1[[#This Row],[Situação da Obra]])</f>
        <v>Inacabada</v>
      </c>
      <c r="L1733" s="1" t="s">
        <v>30</v>
      </c>
      <c r="M1733" s="4">
        <v>44915</v>
      </c>
      <c r="N1733" s="5">
        <v>0.1061</v>
      </c>
      <c r="O1733" s="4"/>
      <c r="P1733" s="1" t="s">
        <v>709</v>
      </c>
      <c r="Q1733" s="1" t="s">
        <v>710</v>
      </c>
      <c r="R1733" s="1" t="s">
        <v>32</v>
      </c>
      <c r="S1733" s="1" t="s">
        <v>716</v>
      </c>
      <c r="T1733" s="1" t="s">
        <v>712</v>
      </c>
      <c r="U1733" s="6" t="s">
        <v>41</v>
      </c>
      <c r="V1733" s="6">
        <v>509942.44</v>
      </c>
      <c r="W1733" s="6">
        <v>0</v>
      </c>
      <c r="X1733" s="6">
        <v>509942.44</v>
      </c>
      <c r="Y1733" s="6" t="s">
        <v>41</v>
      </c>
      <c r="Z1733" s="7">
        <v>43131</v>
      </c>
      <c r="AA17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33" s="35" t="str">
        <f>IFERROR(
                    _xlfn.XLOOKUP(Tabela1[[#This Row],[ID]],'Base_Solicitações MP'!B:B,'Base_Solicitações MP'!R:R),
                    "Não enviada")</f>
        <v>Não enviada</v>
      </c>
      <c r="AC1733" s="15" t="str">
        <f>_xlfn.CONCAT(Tabela1[[#This Row],[Município]],"/",Tabela1[[#This Row],[UF]])</f>
        <v>Aveiro/PA</v>
      </c>
    </row>
    <row r="1734" spans="1:29" x14ac:dyDescent="0.25">
      <c r="A1734" s="14" t="s">
        <v>705</v>
      </c>
      <c r="B1734" s="2" t="s">
        <v>9759</v>
      </c>
      <c r="C1734" s="2" t="s">
        <v>12667</v>
      </c>
      <c r="D1734" s="2" t="s">
        <v>3198</v>
      </c>
      <c r="E1734" s="1" t="s">
        <v>3199</v>
      </c>
      <c r="F1734" s="1">
        <v>2013</v>
      </c>
      <c r="G1734" s="1">
        <v>1</v>
      </c>
      <c r="H1734" s="1" t="s">
        <v>2123</v>
      </c>
      <c r="I1734" s="1" t="s">
        <v>44</v>
      </c>
      <c r="J1734" s="1" t="s">
        <v>29</v>
      </c>
      <c r="K1734" s="1" t="str">
        <f>IF(Tabela1[[#This Row],[Situação da Obra]]="Inacabada - PC Técnica Concluída","Inacabada",Tabela1[[#This Row],[Situação da Obra]])</f>
        <v>Inacabada</v>
      </c>
      <c r="L1734" s="1" t="s">
        <v>30</v>
      </c>
      <c r="M1734" s="4">
        <v>44915</v>
      </c>
      <c r="N1734" s="5">
        <v>0.1694</v>
      </c>
      <c r="O1734" s="4">
        <v>43719</v>
      </c>
      <c r="P1734" s="1" t="s">
        <v>1935</v>
      </c>
      <c r="Q1734" s="1" t="s">
        <v>710</v>
      </c>
      <c r="R1734" s="1" t="s">
        <v>32</v>
      </c>
      <c r="S1734" s="1" t="s">
        <v>1947</v>
      </c>
      <c r="T1734" s="1" t="s">
        <v>712</v>
      </c>
      <c r="U1734" s="6">
        <v>313791.40999999997</v>
      </c>
      <c r="V1734" s="6">
        <v>244954.32</v>
      </c>
      <c r="W1734" s="6">
        <v>0</v>
      </c>
      <c r="X1734" s="6">
        <v>244954.32</v>
      </c>
      <c r="Y1734" s="6">
        <v>65015.68</v>
      </c>
      <c r="Z1734" s="7">
        <v>43761</v>
      </c>
      <c r="AA17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34" s="35" t="str">
        <f>IFERROR(
                    _xlfn.XLOOKUP(Tabela1[[#This Row],[ID]],'Base_Solicitações MP'!B:B,'Base_Solicitações MP'!R:R),
                    "Não enviada")</f>
        <v>Em Cadastramento</v>
      </c>
      <c r="AC1734" s="15" t="str">
        <f>_xlfn.CONCAT(Tabela1[[#This Row],[Município]],"/",Tabela1[[#This Row],[UF]])</f>
        <v>Paço do Lumiar/MA</v>
      </c>
    </row>
    <row r="1735" spans="1:29" x14ac:dyDescent="0.25">
      <c r="A1735" s="14" t="s">
        <v>705</v>
      </c>
      <c r="B1735" s="2" t="s">
        <v>9760</v>
      </c>
      <c r="C1735" s="2" t="s">
        <v>12668</v>
      </c>
      <c r="D1735" s="2" t="s">
        <v>3200</v>
      </c>
      <c r="E1735" s="1" t="s">
        <v>3201</v>
      </c>
      <c r="F1735" s="1">
        <v>2013</v>
      </c>
      <c r="G1735" s="1">
        <v>1</v>
      </c>
      <c r="H1735" s="1" t="s">
        <v>2866</v>
      </c>
      <c r="I1735" s="1" t="s">
        <v>44</v>
      </c>
      <c r="J1735" s="1" t="s">
        <v>56</v>
      </c>
      <c r="K1735" s="1" t="str">
        <f>IF(Tabela1[[#This Row],[Situação da Obra]]="Inacabada - PC Técnica Concluída","Inacabada",Tabela1[[#This Row],[Situação da Obra]])</f>
        <v>Paralisada</v>
      </c>
      <c r="L1735" s="1" t="s">
        <v>30</v>
      </c>
      <c r="M1735" s="4">
        <v>44769</v>
      </c>
      <c r="N1735" s="5">
        <v>0.91979999999999995</v>
      </c>
      <c r="O1735" s="4">
        <v>44755</v>
      </c>
      <c r="P1735" s="1" t="s">
        <v>1935</v>
      </c>
      <c r="Q1735" s="1" t="s">
        <v>710</v>
      </c>
      <c r="R1735" s="1" t="s">
        <v>32</v>
      </c>
      <c r="S1735" s="1" t="s">
        <v>1936</v>
      </c>
      <c r="T1735" s="1" t="s">
        <v>712</v>
      </c>
      <c r="U1735" s="6">
        <v>124025.99</v>
      </c>
      <c r="V1735" s="6">
        <v>184987.22</v>
      </c>
      <c r="W1735" s="6">
        <v>0</v>
      </c>
      <c r="X1735" s="6">
        <v>184987.22</v>
      </c>
      <c r="Y1735" s="6">
        <v>4613.8599999999997</v>
      </c>
      <c r="Z1735" s="7">
        <v>45256</v>
      </c>
      <c r="AA17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35" s="35" t="str">
        <f>IFERROR(
                    _xlfn.XLOOKUP(Tabela1[[#This Row],[ID]],'Base_Solicitações MP'!B:B,'Base_Solicitações MP'!R:R),
                    "Não enviada")</f>
        <v>Aguardando Análise FNDE</v>
      </c>
      <c r="AC1735" s="15" t="str">
        <f>_xlfn.CONCAT(Tabela1[[#This Row],[Município]],"/",Tabela1[[#This Row],[UF]])</f>
        <v>São João dos Patos/MA</v>
      </c>
    </row>
    <row r="1736" spans="1:29" x14ac:dyDescent="0.25">
      <c r="A1736" s="14" t="s">
        <v>705</v>
      </c>
      <c r="B1736" s="2" t="s">
        <v>9761</v>
      </c>
      <c r="C1736" s="2" t="s">
        <v>12669</v>
      </c>
      <c r="D1736" s="3" t="s">
        <v>3202</v>
      </c>
      <c r="E1736" s="1" t="s">
        <v>3203</v>
      </c>
      <c r="F1736" s="1">
        <v>2013</v>
      </c>
      <c r="G1736" s="1">
        <v>1</v>
      </c>
      <c r="H1736" s="1" t="s">
        <v>3204</v>
      </c>
      <c r="I1736" s="1" t="s">
        <v>352</v>
      </c>
      <c r="J1736" s="1" t="s">
        <v>29</v>
      </c>
      <c r="K1736" s="1" t="str">
        <f>IF(Tabela1[[#This Row],[Situação da Obra]]="Inacabada - PC Técnica Concluída","Inacabada",Tabela1[[#This Row],[Situação da Obra]])</f>
        <v>Inacabada</v>
      </c>
      <c r="L1736" s="1" t="s">
        <v>30</v>
      </c>
      <c r="M1736" s="4">
        <v>44915</v>
      </c>
      <c r="N1736" s="5">
        <v>0.31380000000000002</v>
      </c>
      <c r="O1736" s="4">
        <v>43235</v>
      </c>
      <c r="P1736" s="1" t="s">
        <v>31</v>
      </c>
      <c r="Q1736" s="1" t="s">
        <v>710</v>
      </c>
      <c r="R1736" s="1" t="s">
        <v>32</v>
      </c>
      <c r="S1736" s="1" t="s">
        <v>860</v>
      </c>
      <c r="T1736" s="1" t="s">
        <v>34</v>
      </c>
      <c r="U1736" s="6">
        <v>870000</v>
      </c>
      <c r="V1736" s="6">
        <v>918579.58</v>
      </c>
      <c r="W1736" s="6">
        <v>0</v>
      </c>
      <c r="X1736" s="6">
        <v>918579.58</v>
      </c>
      <c r="Y1736" s="6">
        <v>276902.82</v>
      </c>
      <c r="Z1736" s="7">
        <v>43465</v>
      </c>
      <c r="AA17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36" s="35" t="str">
        <f>IFERROR(
                    _xlfn.XLOOKUP(Tabela1[[#This Row],[ID]],'Base_Solicitações MP'!B:B,'Base_Solicitações MP'!R:R),
                    "Não enviada")</f>
        <v>Diligência</v>
      </c>
      <c r="AC1736" s="15" t="str">
        <f>_xlfn.CONCAT(Tabela1[[#This Row],[Município]],"/",Tabela1[[#This Row],[UF]])</f>
        <v>Coité do Nóia/AL</v>
      </c>
    </row>
    <row r="1737" spans="1:29" x14ac:dyDescent="0.25">
      <c r="A1737" s="14" t="s">
        <v>705</v>
      </c>
      <c r="B1737" s="2" t="s">
        <v>9762</v>
      </c>
      <c r="C1737" s="2" t="s">
        <v>12670</v>
      </c>
      <c r="D1737" s="3" t="s">
        <v>3205</v>
      </c>
      <c r="E1737" s="1" t="s">
        <v>3206</v>
      </c>
      <c r="F1737" s="1">
        <v>2013</v>
      </c>
      <c r="G1737" s="1">
        <v>1</v>
      </c>
      <c r="H1737" s="1" t="s">
        <v>3207</v>
      </c>
      <c r="I1737" s="1" t="s">
        <v>99</v>
      </c>
      <c r="J1737" s="1" t="s">
        <v>29</v>
      </c>
      <c r="K1737" s="1" t="str">
        <f>IF(Tabela1[[#This Row],[Situação da Obra]]="Inacabada - PC Técnica Concluída","Inacabada",Tabela1[[#This Row],[Situação da Obra]])</f>
        <v>Inacabada</v>
      </c>
      <c r="L1737" s="1" t="s">
        <v>30</v>
      </c>
      <c r="M1737" s="4">
        <v>44915</v>
      </c>
      <c r="N1737" s="5">
        <v>6.4299999999999996E-2</v>
      </c>
      <c r="O1737" s="4">
        <v>43157</v>
      </c>
      <c r="P1737" s="1" t="s">
        <v>31</v>
      </c>
      <c r="Q1737" s="1" t="s">
        <v>710</v>
      </c>
      <c r="R1737" s="1" t="s">
        <v>32</v>
      </c>
      <c r="S1737" s="1" t="s">
        <v>353</v>
      </c>
      <c r="T1737" s="1" t="s">
        <v>34</v>
      </c>
      <c r="U1737" s="6">
        <v>1512540.41</v>
      </c>
      <c r="V1737" s="6">
        <v>1512540.41</v>
      </c>
      <c r="W1737" s="6">
        <v>0</v>
      </c>
      <c r="X1737" s="6">
        <v>1512540.41</v>
      </c>
      <c r="Y1737" s="6">
        <v>0</v>
      </c>
      <c r="Z1737" s="7">
        <v>43281</v>
      </c>
      <c r="AA17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37" s="35" t="str">
        <f>IFERROR(
                    _xlfn.XLOOKUP(Tabela1[[#This Row],[ID]],'Base_Solicitações MP'!B:B,'Base_Solicitações MP'!R:R),
                    "Não enviada")</f>
        <v>Não enviada</v>
      </c>
      <c r="AC1737" s="15" t="str">
        <f>_xlfn.CONCAT(Tabela1[[#This Row],[Município]],"/",Tabela1[[#This Row],[UF]])</f>
        <v>Capão do Leão/RS</v>
      </c>
    </row>
    <row r="1738" spans="1:29" x14ac:dyDescent="0.25">
      <c r="A1738" s="14" t="s">
        <v>705</v>
      </c>
      <c r="B1738" s="2" t="s">
        <v>9763</v>
      </c>
      <c r="C1738" s="2" t="s">
        <v>12671</v>
      </c>
      <c r="D1738" s="3" t="s">
        <v>3208</v>
      </c>
      <c r="E1738" s="1" t="s">
        <v>3209</v>
      </c>
      <c r="F1738" s="1">
        <v>2013</v>
      </c>
      <c r="G1738" s="1">
        <v>1</v>
      </c>
      <c r="H1738" s="1" t="s">
        <v>2804</v>
      </c>
      <c r="I1738" s="1" t="s">
        <v>28</v>
      </c>
      <c r="J1738" s="1" t="s">
        <v>56</v>
      </c>
      <c r="K1738" s="1" t="str">
        <f>IF(Tabela1[[#This Row],[Situação da Obra]]="Inacabada - PC Técnica Concluída","Inacabada",Tabela1[[#This Row],[Situação da Obra]])</f>
        <v>Paralisada</v>
      </c>
      <c r="L1738" s="1" t="s">
        <v>30</v>
      </c>
      <c r="M1738" s="4">
        <v>44959</v>
      </c>
      <c r="N1738" s="5">
        <v>0.2414</v>
      </c>
      <c r="O1738" s="4">
        <v>45026</v>
      </c>
      <c r="P1738" s="1" t="s">
        <v>31</v>
      </c>
      <c r="Q1738" s="1" t="s">
        <v>710</v>
      </c>
      <c r="R1738" s="1" t="s">
        <v>32</v>
      </c>
      <c r="S1738" s="1" t="s">
        <v>57</v>
      </c>
      <c r="T1738" s="1" t="s">
        <v>34</v>
      </c>
      <c r="U1738" s="6">
        <v>1499435.97</v>
      </c>
      <c r="V1738" s="6">
        <v>1868415.61</v>
      </c>
      <c r="W1738" s="6">
        <v>0</v>
      </c>
      <c r="X1738" s="6">
        <v>1868415.61</v>
      </c>
      <c r="Y1738" s="6">
        <v>0</v>
      </c>
      <c r="Z1738" s="7">
        <v>45306</v>
      </c>
      <c r="AA17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38" s="35" t="str">
        <f>IFERROR(
                    _xlfn.XLOOKUP(Tabela1[[#This Row],[ID]],'Base_Solicitações MP'!B:B,'Base_Solicitações MP'!R:R),
                    "Não enviada")</f>
        <v>Diligência</v>
      </c>
      <c r="AC1738" s="15" t="str">
        <f>_xlfn.CONCAT(Tabela1[[#This Row],[Município]],"/",Tabela1[[#This Row],[UF]])</f>
        <v>Granja/CE</v>
      </c>
    </row>
    <row r="1739" spans="1:29" x14ac:dyDescent="0.25">
      <c r="A1739" s="14" t="s">
        <v>705</v>
      </c>
      <c r="B1739" s="2" t="s">
        <v>9764</v>
      </c>
      <c r="C1739" s="2" t="s">
        <v>12672</v>
      </c>
      <c r="D1739" s="3" t="s">
        <v>3210</v>
      </c>
      <c r="E1739" s="1">
        <v>48958</v>
      </c>
      <c r="F1739" s="1">
        <v>2015</v>
      </c>
      <c r="G1739" s="1">
        <v>1</v>
      </c>
      <c r="H1739" s="1" t="s">
        <v>491</v>
      </c>
      <c r="I1739" s="1" t="s">
        <v>188</v>
      </c>
      <c r="J1739" s="1" t="s">
        <v>29</v>
      </c>
      <c r="K1739" s="1" t="str">
        <f>IF(Tabela1[[#This Row],[Situação da Obra]]="Inacabada - PC Técnica Concluída","Inacabada",Tabela1[[#This Row],[Situação da Obra]])</f>
        <v>Inacabada</v>
      </c>
      <c r="L1739" s="1" t="s">
        <v>30</v>
      </c>
      <c r="M1739" s="4">
        <v>44915</v>
      </c>
      <c r="N1739" s="5">
        <v>0.19070000000000001</v>
      </c>
      <c r="O1739" s="4">
        <v>42907</v>
      </c>
      <c r="P1739" s="1" t="s">
        <v>31</v>
      </c>
      <c r="Q1739" s="1" t="s">
        <v>174</v>
      </c>
      <c r="R1739" s="1" t="s">
        <v>32</v>
      </c>
      <c r="S1739" s="1" t="s">
        <v>739</v>
      </c>
      <c r="T1739" s="1" t="s">
        <v>34</v>
      </c>
      <c r="U1739" s="6">
        <v>1249374.8</v>
      </c>
      <c r="V1739" s="6">
        <v>1267584.72</v>
      </c>
      <c r="W1739" s="6">
        <v>0</v>
      </c>
      <c r="X1739" s="6">
        <v>1267584.72</v>
      </c>
      <c r="Y1739" s="6">
        <v>0</v>
      </c>
      <c r="Z1739" s="7">
        <v>42794</v>
      </c>
      <c r="AA17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39" s="35" t="str">
        <f>IFERROR(
                    _xlfn.XLOOKUP(Tabela1[[#This Row],[ID]],'Base_Solicitações MP'!B:B,'Base_Solicitações MP'!R:R),
                    "Não enviada")</f>
        <v>Não enviada</v>
      </c>
      <c r="AC1739" s="15" t="str">
        <f>_xlfn.CONCAT(Tabela1[[#This Row],[Município]],"/",Tabela1[[#This Row],[UF]])</f>
        <v>Itambé/PR</v>
      </c>
    </row>
    <row r="1740" spans="1:29" x14ac:dyDescent="0.25">
      <c r="A1740" s="14" t="s">
        <v>705</v>
      </c>
      <c r="B1740" s="2" t="s">
        <v>9765</v>
      </c>
      <c r="C1740" s="2" t="s">
        <v>12673</v>
      </c>
      <c r="D1740" s="3" t="s">
        <v>3211</v>
      </c>
      <c r="E1740" s="1" t="s">
        <v>3212</v>
      </c>
      <c r="F1740" s="1">
        <v>2013</v>
      </c>
      <c r="G1740" s="1">
        <v>1</v>
      </c>
      <c r="H1740" s="1" t="s">
        <v>3213</v>
      </c>
      <c r="I1740" s="1" t="s">
        <v>60</v>
      </c>
      <c r="J1740" s="1" t="s">
        <v>56</v>
      </c>
      <c r="K1740" s="1" t="str">
        <f>IF(Tabela1[[#This Row],[Situação da Obra]]="Inacabada - PC Técnica Concluída","Inacabada",Tabela1[[#This Row],[Situação da Obra]])</f>
        <v>Paralisada</v>
      </c>
      <c r="L1740" s="1" t="s">
        <v>30</v>
      </c>
      <c r="M1740" s="4">
        <v>44984</v>
      </c>
      <c r="N1740" s="5">
        <v>0.88049999999999995</v>
      </c>
      <c r="O1740" s="4">
        <v>44743</v>
      </c>
      <c r="P1740" s="1" t="s">
        <v>31</v>
      </c>
      <c r="Q1740" s="1" t="s">
        <v>710</v>
      </c>
      <c r="R1740" s="1" t="s">
        <v>32</v>
      </c>
      <c r="S1740" s="1" t="s">
        <v>739</v>
      </c>
      <c r="T1740" s="1" t="s">
        <v>34</v>
      </c>
      <c r="U1740" s="6">
        <v>695609.74</v>
      </c>
      <c r="V1740" s="6">
        <v>1201737.6100000001</v>
      </c>
      <c r="W1740" s="6">
        <v>0</v>
      </c>
      <c r="X1740" s="6">
        <v>1201737.6100000001</v>
      </c>
      <c r="Y1740" s="6">
        <v>138563.01999999999</v>
      </c>
      <c r="Z1740" s="7">
        <v>45312</v>
      </c>
      <c r="AA17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40" s="35" t="str">
        <f>IFERROR(
                    _xlfn.XLOOKUP(Tabela1[[#This Row],[ID]],'Base_Solicitações MP'!B:B,'Base_Solicitações MP'!R:R),
                    "Não enviada")</f>
        <v>Não enviada</v>
      </c>
      <c r="AC1740" s="15" t="str">
        <f>_xlfn.CONCAT(Tabela1[[#This Row],[Município]],"/",Tabela1[[#This Row],[UF]])</f>
        <v>Santa Cruz de Minas/MG</v>
      </c>
    </row>
    <row r="1741" spans="1:29" x14ac:dyDescent="0.25">
      <c r="A1741" s="14" t="s">
        <v>705</v>
      </c>
      <c r="B1741" s="2" t="s">
        <v>9766</v>
      </c>
      <c r="C1741" s="2" t="s">
        <v>12674</v>
      </c>
      <c r="D1741" s="2" t="s">
        <v>3214</v>
      </c>
      <c r="E1741" s="1" t="s">
        <v>3215</v>
      </c>
      <c r="F1741" s="1">
        <v>2013</v>
      </c>
      <c r="G1741" s="1">
        <v>1</v>
      </c>
      <c r="H1741" s="1" t="s">
        <v>3216</v>
      </c>
      <c r="I1741" s="1" t="s">
        <v>99</v>
      </c>
      <c r="J1741" s="1" t="s">
        <v>56</v>
      </c>
      <c r="K1741" s="1" t="str">
        <f>IF(Tabela1[[#This Row],[Situação da Obra]]="Inacabada - PC Técnica Concluída","Inacabada",Tabela1[[#This Row],[Situação da Obra]])</f>
        <v>Paralisada</v>
      </c>
      <c r="L1741" s="1" t="s">
        <v>30</v>
      </c>
      <c r="M1741" s="4">
        <v>44889</v>
      </c>
      <c r="N1741" s="5">
        <v>0.79459999999999997</v>
      </c>
      <c r="O1741" s="4">
        <v>45035</v>
      </c>
      <c r="P1741" s="1" t="s">
        <v>1935</v>
      </c>
      <c r="Q1741" s="1" t="s">
        <v>710</v>
      </c>
      <c r="R1741" s="1" t="s">
        <v>32</v>
      </c>
      <c r="S1741" s="1" t="s">
        <v>1936</v>
      </c>
      <c r="T1741" s="1" t="s">
        <v>712</v>
      </c>
      <c r="U1741" s="6">
        <v>268542.42</v>
      </c>
      <c r="V1741" s="6">
        <v>184900.34</v>
      </c>
      <c r="W1741" s="6">
        <v>0</v>
      </c>
      <c r="X1741" s="6">
        <v>184900.34</v>
      </c>
      <c r="Y1741" s="6">
        <v>16556.259999999998</v>
      </c>
      <c r="Z1741" s="7">
        <v>45157</v>
      </c>
      <c r="AA17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41" s="35" t="str">
        <f>IFERROR(
                    _xlfn.XLOOKUP(Tabela1[[#This Row],[ID]],'Base_Solicitações MP'!B:B,'Base_Solicitações MP'!R:R),
                    "Não enviada")</f>
        <v>Diligência</v>
      </c>
      <c r="AC1741" s="15" t="str">
        <f>_xlfn.CONCAT(Tabela1[[#This Row],[Município]],"/",Tabela1[[#This Row],[UF]])</f>
        <v>Coronel Bicaco/RS</v>
      </c>
    </row>
    <row r="1742" spans="1:29" x14ac:dyDescent="0.25">
      <c r="A1742" s="14" t="s">
        <v>705</v>
      </c>
      <c r="B1742" s="2" t="s">
        <v>9767</v>
      </c>
      <c r="C1742" s="2" t="s">
        <v>12675</v>
      </c>
      <c r="D1742" s="3" t="s">
        <v>3217</v>
      </c>
      <c r="E1742" s="1" t="s">
        <v>3218</v>
      </c>
      <c r="F1742" s="1">
        <v>2013</v>
      </c>
      <c r="G1742" s="1">
        <v>1</v>
      </c>
      <c r="H1742" s="1" t="s">
        <v>3219</v>
      </c>
      <c r="I1742" s="1" t="s">
        <v>444</v>
      </c>
      <c r="J1742" s="1" t="s">
        <v>29</v>
      </c>
      <c r="K1742" s="1" t="str">
        <f>IF(Tabela1[[#This Row],[Situação da Obra]]="Inacabada - PC Técnica Concluída","Inacabada",Tabela1[[#This Row],[Situação da Obra]])</f>
        <v>Inacabada</v>
      </c>
      <c r="L1742" s="1" t="s">
        <v>30</v>
      </c>
      <c r="M1742" s="4">
        <v>45015</v>
      </c>
      <c r="N1742" s="5">
        <v>0.34939999999999999</v>
      </c>
      <c r="O1742" s="4">
        <v>43139</v>
      </c>
      <c r="P1742" s="1" t="s">
        <v>709</v>
      </c>
      <c r="Q1742" s="1" t="s">
        <v>710</v>
      </c>
      <c r="R1742" s="1" t="s">
        <v>32</v>
      </c>
      <c r="S1742" s="1" t="s">
        <v>716</v>
      </c>
      <c r="T1742" s="1" t="s">
        <v>712</v>
      </c>
      <c r="U1742" s="6">
        <v>506499.68</v>
      </c>
      <c r="V1742" s="6">
        <v>509999.97</v>
      </c>
      <c r="W1742" s="6">
        <v>0</v>
      </c>
      <c r="X1742" s="6">
        <v>509999.97</v>
      </c>
      <c r="Y1742" s="6">
        <v>15152.71</v>
      </c>
      <c r="Z1742" s="7">
        <v>44898</v>
      </c>
      <c r="AA17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42" s="35" t="str">
        <f>IFERROR(
                    _xlfn.XLOOKUP(Tabela1[[#This Row],[ID]],'Base_Solicitações MP'!B:B,'Base_Solicitações MP'!R:R),
                    "Não enviada")</f>
        <v>Diligência</v>
      </c>
      <c r="AC1742" s="15" t="str">
        <f>_xlfn.CONCAT(Tabela1[[#This Row],[Município]],"/",Tabela1[[#This Row],[UF]])</f>
        <v>Capixaba/AC</v>
      </c>
    </row>
    <row r="1743" spans="1:29" x14ac:dyDescent="0.25">
      <c r="A1743" s="14" t="s">
        <v>705</v>
      </c>
      <c r="B1743" s="2" t="s">
        <v>7043</v>
      </c>
      <c r="C1743" s="2" t="s">
        <v>12676</v>
      </c>
      <c r="D1743" s="3" t="s">
        <v>3220</v>
      </c>
      <c r="E1743" s="1" t="s">
        <v>3221</v>
      </c>
      <c r="F1743" s="1">
        <v>2013</v>
      </c>
      <c r="G1743" s="1">
        <v>2</v>
      </c>
      <c r="H1743" s="1" t="s">
        <v>3222</v>
      </c>
      <c r="I1743" s="1" t="s">
        <v>444</v>
      </c>
      <c r="J1743" s="1" t="s">
        <v>56</v>
      </c>
      <c r="K1743" s="1" t="str">
        <f>IF(Tabela1[[#This Row],[Situação da Obra]]="Inacabada - PC Técnica Concluída","Inacabada",Tabela1[[#This Row],[Situação da Obra]])</f>
        <v>Paralisada</v>
      </c>
      <c r="L1743" s="1" t="s">
        <v>30</v>
      </c>
      <c r="M1743" s="4">
        <v>44872</v>
      </c>
      <c r="N1743" s="5">
        <v>0.63229999999999997</v>
      </c>
      <c r="O1743" s="4">
        <v>45049</v>
      </c>
      <c r="P1743" s="1" t="s">
        <v>709</v>
      </c>
      <c r="Q1743" s="1" t="s">
        <v>710</v>
      </c>
      <c r="R1743" s="1" t="s">
        <v>32</v>
      </c>
      <c r="S1743" s="1" t="s">
        <v>716</v>
      </c>
      <c r="T1743" s="1" t="s">
        <v>712</v>
      </c>
      <c r="U1743" s="6">
        <v>410981.69</v>
      </c>
      <c r="V1743" s="6">
        <v>509989.19</v>
      </c>
      <c r="W1743" s="6">
        <v>0</v>
      </c>
      <c r="X1743" s="6">
        <v>509989.19</v>
      </c>
      <c r="Y1743" s="6">
        <v>17024.27</v>
      </c>
      <c r="Z1743" s="7">
        <v>45138</v>
      </c>
      <c r="AA17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43" s="35" t="str">
        <f>IFERROR(
                    _xlfn.XLOOKUP(Tabela1[[#This Row],[ID]],'Base_Solicitações MP'!B:B,'Base_Solicitações MP'!R:R),
                    "Não enviada")</f>
        <v>Diligência</v>
      </c>
      <c r="AC1743" s="15" t="str">
        <f>_xlfn.CONCAT(Tabela1[[#This Row],[Município]],"/",Tabela1[[#This Row],[UF]])</f>
        <v>Mâncio Lima/AC</v>
      </c>
    </row>
    <row r="1744" spans="1:29" x14ac:dyDescent="0.25">
      <c r="A1744" s="14" t="s">
        <v>705</v>
      </c>
      <c r="B1744" s="2" t="s">
        <v>7048</v>
      </c>
      <c r="C1744" s="2" t="s">
        <v>12677</v>
      </c>
      <c r="D1744" s="3" t="s">
        <v>3220</v>
      </c>
      <c r="E1744" s="1" t="s">
        <v>3221</v>
      </c>
      <c r="F1744" s="1">
        <v>2013</v>
      </c>
      <c r="G1744" s="1">
        <v>2</v>
      </c>
      <c r="H1744" s="1" t="s">
        <v>3222</v>
      </c>
      <c r="I1744" s="1" t="s">
        <v>444</v>
      </c>
      <c r="J1744" s="1" t="s">
        <v>56</v>
      </c>
      <c r="K1744" s="1" t="str">
        <f>IF(Tabela1[[#This Row],[Situação da Obra]]="Inacabada - PC Técnica Concluída","Inacabada",Tabela1[[#This Row],[Situação da Obra]])</f>
        <v>Paralisada</v>
      </c>
      <c r="L1744" s="1" t="s">
        <v>30</v>
      </c>
      <c r="M1744" s="4">
        <v>44872</v>
      </c>
      <c r="N1744" s="5">
        <v>0.80549999999999999</v>
      </c>
      <c r="O1744" s="4">
        <v>45049</v>
      </c>
      <c r="P1744" s="1" t="s">
        <v>709</v>
      </c>
      <c r="Q1744" s="1" t="s">
        <v>710</v>
      </c>
      <c r="R1744" s="1" t="s">
        <v>32</v>
      </c>
      <c r="S1744" s="1" t="s">
        <v>716</v>
      </c>
      <c r="T1744" s="1" t="s">
        <v>712</v>
      </c>
      <c r="U1744" s="6">
        <v>355509.04</v>
      </c>
      <c r="V1744" s="6">
        <v>509989.19</v>
      </c>
      <c r="W1744" s="6">
        <v>0</v>
      </c>
      <c r="X1744" s="6">
        <v>509989.19</v>
      </c>
      <c r="Y1744" s="6">
        <v>17024.27</v>
      </c>
      <c r="Z1744" s="7">
        <v>45138</v>
      </c>
      <c r="AA17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44" s="35" t="str">
        <f>IFERROR(
                    _xlfn.XLOOKUP(Tabela1[[#This Row],[ID]],'Base_Solicitações MP'!B:B,'Base_Solicitações MP'!R:R),
                    "Não enviada")</f>
        <v>Diligência</v>
      </c>
      <c r="AC1744" s="15" t="str">
        <f>_xlfn.CONCAT(Tabela1[[#This Row],[Município]],"/",Tabela1[[#This Row],[UF]])</f>
        <v>Mâncio Lima/AC</v>
      </c>
    </row>
    <row r="1745" spans="1:29" x14ac:dyDescent="0.25">
      <c r="A1745" s="14" t="s">
        <v>705</v>
      </c>
      <c r="B1745" s="2" t="s">
        <v>9768</v>
      </c>
      <c r="C1745" s="2" t="s">
        <v>12678</v>
      </c>
      <c r="D1745" s="3" t="s">
        <v>3223</v>
      </c>
      <c r="E1745" s="1" t="s">
        <v>3224</v>
      </c>
      <c r="F1745" s="1">
        <v>2013</v>
      </c>
      <c r="G1745" s="1">
        <v>1</v>
      </c>
      <c r="H1745" s="1" t="s">
        <v>623</v>
      </c>
      <c r="I1745" s="1" t="s">
        <v>82</v>
      </c>
      <c r="J1745" s="1" t="s">
        <v>29</v>
      </c>
      <c r="K1745" s="1" t="str">
        <f>IF(Tabela1[[#This Row],[Situação da Obra]]="Inacabada - PC Técnica Concluída","Inacabada",Tabela1[[#This Row],[Situação da Obra]])</f>
        <v>Inacabada</v>
      </c>
      <c r="L1745" s="1" t="s">
        <v>30</v>
      </c>
      <c r="M1745" s="4">
        <v>44915</v>
      </c>
      <c r="N1745" s="5">
        <v>0.28239999999999998</v>
      </c>
      <c r="O1745" s="4"/>
      <c r="P1745" s="1" t="s">
        <v>709</v>
      </c>
      <c r="Q1745" s="1" t="s">
        <v>710</v>
      </c>
      <c r="R1745" s="1" t="s">
        <v>32</v>
      </c>
      <c r="S1745" s="1" t="s">
        <v>716</v>
      </c>
      <c r="T1745" s="1" t="s">
        <v>712</v>
      </c>
      <c r="U1745" s="6">
        <v>517727.35</v>
      </c>
      <c r="V1745" s="6">
        <v>510000</v>
      </c>
      <c r="W1745" s="6">
        <v>0</v>
      </c>
      <c r="X1745" s="6">
        <v>510000</v>
      </c>
      <c r="Y1745" s="6">
        <v>0</v>
      </c>
      <c r="Z1745" s="7">
        <v>43717</v>
      </c>
      <c r="AA17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45" s="35" t="str">
        <f>IFERROR(
                    _xlfn.XLOOKUP(Tabela1[[#This Row],[ID]],'Base_Solicitações MP'!B:B,'Base_Solicitações MP'!R:R),
                    "Não enviada")</f>
        <v>Em Cadastramento</v>
      </c>
      <c r="AC1745" s="15" t="str">
        <f>_xlfn.CONCAT(Tabela1[[#This Row],[Município]],"/",Tabela1[[#This Row],[UF]])</f>
        <v>Itaparica/BA</v>
      </c>
    </row>
    <row r="1746" spans="1:29" x14ac:dyDescent="0.25">
      <c r="A1746" s="14" t="s">
        <v>705</v>
      </c>
      <c r="B1746" s="2" t="s">
        <v>9769</v>
      </c>
      <c r="C1746" s="2" t="s">
        <v>12679</v>
      </c>
      <c r="D1746" s="3" t="s">
        <v>3225</v>
      </c>
      <c r="E1746" s="1" t="s">
        <v>3226</v>
      </c>
      <c r="F1746" s="1">
        <v>2013</v>
      </c>
      <c r="G1746" s="1">
        <v>1</v>
      </c>
      <c r="H1746" s="1" t="s">
        <v>3227</v>
      </c>
      <c r="I1746" s="1" t="s">
        <v>28</v>
      </c>
      <c r="J1746" s="1" t="s">
        <v>29</v>
      </c>
      <c r="K1746" s="1" t="str">
        <f>IF(Tabela1[[#This Row],[Situação da Obra]]="Inacabada - PC Técnica Concluída","Inacabada",Tabela1[[#This Row],[Situação da Obra]])</f>
        <v>Inacabada</v>
      </c>
      <c r="L1746" s="1" t="s">
        <v>30</v>
      </c>
      <c r="M1746" s="4">
        <v>45043</v>
      </c>
      <c r="N1746" s="5">
        <v>0.52080000000000004</v>
      </c>
      <c r="O1746" s="4">
        <v>43629</v>
      </c>
      <c r="P1746" s="1" t="s">
        <v>709</v>
      </c>
      <c r="Q1746" s="1" t="s">
        <v>710</v>
      </c>
      <c r="R1746" s="1" t="s">
        <v>32</v>
      </c>
      <c r="S1746" s="1" t="s">
        <v>716</v>
      </c>
      <c r="T1746" s="1" t="s">
        <v>712</v>
      </c>
      <c r="U1746" s="6">
        <v>502216.03</v>
      </c>
      <c r="V1746" s="6">
        <v>508251.82</v>
      </c>
      <c r="W1746" s="6">
        <v>0</v>
      </c>
      <c r="X1746" s="6">
        <v>508251.82</v>
      </c>
      <c r="Y1746" s="6">
        <v>15559.73</v>
      </c>
      <c r="Z1746" s="7">
        <v>43485</v>
      </c>
      <c r="AA17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46" s="35" t="str">
        <f>IFERROR(
                    _xlfn.XLOOKUP(Tabela1[[#This Row],[ID]],'Base_Solicitações MP'!B:B,'Base_Solicitações MP'!R:R),
                    "Não enviada")</f>
        <v>Diligência</v>
      </c>
      <c r="AC1746" s="15" t="str">
        <f>_xlfn.CONCAT(Tabela1[[#This Row],[Município]],"/",Tabela1[[#This Row],[UF]])</f>
        <v>Beberibe/CE</v>
      </c>
    </row>
    <row r="1747" spans="1:29" x14ac:dyDescent="0.25">
      <c r="A1747" s="14" t="s">
        <v>705</v>
      </c>
      <c r="B1747" s="2" t="s">
        <v>9770</v>
      </c>
      <c r="C1747" s="2" t="s">
        <v>12680</v>
      </c>
      <c r="D1747" s="3" t="s">
        <v>3228</v>
      </c>
      <c r="E1747" s="1" t="s">
        <v>3229</v>
      </c>
      <c r="F1747" s="1">
        <v>2013</v>
      </c>
      <c r="G1747" s="1">
        <v>1</v>
      </c>
      <c r="H1747" s="1" t="s">
        <v>1183</v>
      </c>
      <c r="I1747" s="1" t="s">
        <v>28</v>
      </c>
      <c r="J1747" s="1" t="s">
        <v>29</v>
      </c>
      <c r="K1747" s="1" t="str">
        <f>IF(Tabela1[[#This Row],[Situação da Obra]]="Inacabada - PC Técnica Concluída","Inacabada",Tabela1[[#This Row],[Situação da Obra]])</f>
        <v>Inacabada</v>
      </c>
      <c r="L1747" s="1" t="s">
        <v>30</v>
      </c>
      <c r="M1747" s="4">
        <v>44915</v>
      </c>
      <c r="N1747" s="5">
        <v>0.64449999999999996</v>
      </c>
      <c r="O1747" s="4">
        <v>42670</v>
      </c>
      <c r="P1747" s="1" t="s">
        <v>709</v>
      </c>
      <c r="Q1747" s="1" t="s">
        <v>710</v>
      </c>
      <c r="R1747" s="1" t="s">
        <v>32</v>
      </c>
      <c r="S1747" s="1" t="s">
        <v>716</v>
      </c>
      <c r="T1747" s="1" t="s">
        <v>712</v>
      </c>
      <c r="U1747" s="6">
        <v>509761.41</v>
      </c>
      <c r="V1747" s="6">
        <v>509860.18</v>
      </c>
      <c r="W1747" s="6">
        <v>0</v>
      </c>
      <c r="X1747" s="6">
        <v>509860.18</v>
      </c>
      <c r="Y1747" s="6">
        <v>0</v>
      </c>
      <c r="Z1747" s="7">
        <v>43286</v>
      </c>
      <c r="AA17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47" s="35" t="str">
        <f>IFERROR(
                    _xlfn.XLOOKUP(Tabela1[[#This Row],[ID]],'Base_Solicitações MP'!B:B,'Base_Solicitações MP'!R:R),
                    "Não enviada")</f>
        <v>Diligência</v>
      </c>
      <c r="AC1747" s="15" t="str">
        <f>_xlfn.CONCAT(Tabela1[[#This Row],[Município]],"/",Tabela1[[#This Row],[UF]])</f>
        <v>Chaval/CE</v>
      </c>
    </row>
    <row r="1748" spans="1:29" x14ac:dyDescent="0.25">
      <c r="A1748" s="14" t="s">
        <v>705</v>
      </c>
      <c r="B1748" s="2" t="s">
        <v>9771</v>
      </c>
      <c r="C1748" s="2" t="s">
        <v>12681</v>
      </c>
      <c r="D1748" s="3" t="s">
        <v>3230</v>
      </c>
      <c r="E1748" s="1" t="s">
        <v>3231</v>
      </c>
      <c r="F1748" s="1">
        <v>2013</v>
      </c>
      <c r="G1748" s="1">
        <v>2</v>
      </c>
      <c r="H1748" s="1" t="s">
        <v>3232</v>
      </c>
      <c r="I1748" s="1" t="s">
        <v>60</v>
      </c>
      <c r="J1748" s="1" t="s">
        <v>29</v>
      </c>
      <c r="K1748" s="1" t="str">
        <f>IF(Tabela1[[#This Row],[Situação da Obra]]="Inacabada - PC Técnica Concluída","Inacabada",Tabela1[[#This Row],[Situação da Obra]])</f>
        <v>Inacabada</v>
      </c>
      <c r="L1748" s="1" t="s">
        <v>30</v>
      </c>
      <c r="M1748" s="4">
        <v>44915</v>
      </c>
      <c r="N1748" s="5">
        <v>0.71630000000000005</v>
      </c>
      <c r="O1748" s="4">
        <v>43893</v>
      </c>
      <c r="P1748" s="1" t="s">
        <v>709</v>
      </c>
      <c r="Q1748" s="1" t="s">
        <v>710</v>
      </c>
      <c r="R1748" s="1" t="s">
        <v>32</v>
      </c>
      <c r="S1748" s="1" t="s">
        <v>716</v>
      </c>
      <c r="T1748" s="1" t="s">
        <v>712</v>
      </c>
      <c r="U1748" s="6">
        <v>504807.83</v>
      </c>
      <c r="V1748" s="6">
        <v>509558.05</v>
      </c>
      <c r="W1748" s="6">
        <v>0</v>
      </c>
      <c r="X1748" s="6">
        <v>509558.05</v>
      </c>
      <c r="Y1748" s="6">
        <v>0</v>
      </c>
      <c r="Z1748" s="7">
        <v>43861</v>
      </c>
      <c r="AA17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48" s="35" t="str">
        <f>IFERROR(
                    _xlfn.XLOOKUP(Tabela1[[#This Row],[ID]],'Base_Solicitações MP'!B:B,'Base_Solicitações MP'!R:R),
                    "Não enviada")</f>
        <v>Diligência</v>
      </c>
      <c r="AC1748" s="15" t="str">
        <f>_xlfn.CONCAT(Tabela1[[#This Row],[Município]],"/",Tabela1[[#This Row],[UF]])</f>
        <v>Barbacena/MG</v>
      </c>
    </row>
    <row r="1749" spans="1:29" x14ac:dyDescent="0.25">
      <c r="A1749" s="14" t="s">
        <v>705</v>
      </c>
      <c r="B1749" s="2" t="s">
        <v>9772</v>
      </c>
      <c r="C1749" s="2" t="s">
        <v>12682</v>
      </c>
      <c r="D1749" s="3" t="s">
        <v>3230</v>
      </c>
      <c r="E1749" s="1" t="s">
        <v>3231</v>
      </c>
      <c r="F1749" s="1">
        <v>2013</v>
      </c>
      <c r="G1749" s="1">
        <v>2</v>
      </c>
      <c r="H1749" s="1" t="s">
        <v>3232</v>
      </c>
      <c r="I1749" s="1" t="s">
        <v>60</v>
      </c>
      <c r="J1749" s="1" t="s">
        <v>29</v>
      </c>
      <c r="K1749" s="1" t="str">
        <f>IF(Tabela1[[#This Row],[Situação da Obra]]="Inacabada - PC Técnica Concluída","Inacabada",Tabela1[[#This Row],[Situação da Obra]])</f>
        <v>Inacabada</v>
      </c>
      <c r="L1749" s="1" t="s">
        <v>30</v>
      </c>
      <c r="M1749" s="4">
        <v>44915</v>
      </c>
      <c r="N1749" s="5">
        <v>0.46310000000000001</v>
      </c>
      <c r="O1749" s="4">
        <v>43893</v>
      </c>
      <c r="P1749" s="1" t="s">
        <v>709</v>
      </c>
      <c r="Q1749" s="1" t="s">
        <v>710</v>
      </c>
      <c r="R1749" s="1" t="s">
        <v>32</v>
      </c>
      <c r="S1749" s="1" t="s">
        <v>716</v>
      </c>
      <c r="T1749" s="1" t="s">
        <v>712</v>
      </c>
      <c r="U1749" s="6">
        <v>504807.83</v>
      </c>
      <c r="V1749" s="6">
        <v>509558.05</v>
      </c>
      <c r="W1749" s="6">
        <v>0</v>
      </c>
      <c r="X1749" s="6">
        <v>509558.05</v>
      </c>
      <c r="Y1749" s="6">
        <v>0</v>
      </c>
      <c r="Z1749" s="7">
        <v>43861</v>
      </c>
      <c r="AA17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49" s="35" t="str">
        <f>IFERROR(
                    _xlfn.XLOOKUP(Tabela1[[#This Row],[ID]],'Base_Solicitações MP'!B:B,'Base_Solicitações MP'!R:R),
                    "Não enviada")</f>
        <v>Diligência</v>
      </c>
      <c r="AC1749" s="15" t="str">
        <f>_xlfn.CONCAT(Tabela1[[#This Row],[Município]],"/",Tabela1[[#This Row],[UF]])</f>
        <v>Barbacena/MG</v>
      </c>
    </row>
    <row r="1750" spans="1:29" x14ac:dyDescent="0.25">
      <c r="A1750" s="14" t="s">
        <v>705</v>
      </c>
      <c r="B1750" s="2" t="s">
        <v>9773</v>
      </c>
      <c r="C1750" s="2" t="s">
        <v>12683</v>
      </c>
      <c r="D1750" s="3" t="s">
        <v>3233</v>
      </c>
      <c r="E1750" s="1" t="s">
        <v>3234</v>
      </c>
      <c r="F1750" s="1">
        <v>2013</v>
      </c>
      <c r="G1750" s="1">
        <v>1</v>
      </c>
      <c r="H1750" s="1" t="s">
        <v>3235</v>
      </c>
      <c r="I1750" s="1" t="s">
        <v>60</v>
      </c>
      <c r="J1750" s="1" t="s">
        <v>56</v>
      </c>
      <c r="K1750" s="1" t="str">
        <f>IF(Tabela1[[#This Row],[Situação da Obra]]="Inacabada - PC Técnica Concluída","Inacabada",Tabela1[[#This Row],[Situação da Obra]])</f>
        <v>Paralisada</v>
      </c>
      <c r="L1750" s="1" t="s">
        <v>30</v>
      </c>
      <c r="M1750" s="4">
        <v>44972</v>
      </c>
      <c r="N1750" s="5">
        <v>0.40179999999999999</v>
      </c>
      <c r="O1750" s="4">
        <v>45013</v>
      </c>
      <c r="P1750" s="1" t="s">
        <v>709</v>
      </c>
      <c r="Q1750" s="1" t="s">
        <v>710</v>
      </c>
      <c r="R1750" s="1" t="s">
        <v>32</v>
      </c>
      <c r="S1750" s="1" t="s">
        <v>716</v>
      </c>
      <c r="T1750" s="1" t="s">
        <v>712</v>
      </c>
      <c r="U1750" s="6">
        <v>505570.65</v>
      </c>
      <c r="V1750" s="6">
        <v>510000</v>
      </c>
      <c r="W1750" s="6">
        <v>0</v>
      </c>
      <c r="X1750" s="6">
        <v>510000</v>
      </c>
      <c r="Y1750" s="6">
        <v>1473.31</v>
      </c>
      <c r="Z1750" s="7">
        <v>45193</v>
      </c>
      <c r="AA17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50" s="35" t="str">
        <f>IFERROR(
                    _xlfn.XLOOKUP(Tabela1[[#This Row],[ID]],'Base_Solicitações MP'!B:B,'Base_Solicitações MP'!R:R),
                    "Não enviada")</f>
        <v>Não enviada</v>
      </c>
      <c r="AC1750" s="15" t="str">
        <f>_xlfn.CONCAT(Tabela1[[#This Row],[Município]],"/",Tabela1[[#This Row],[UF]])</f>
        <v>Mutum/MG</v>
      </c>
    </row>
    <row r="1751" spans="1:29" x14ac:dyDescent="0.25">
      <c r="A1751" s="14" t="s">
        <v>705</v>
      </c>
      <c r="B1751" s="2" t="s">
        <v>7409</v>
      </c>
      <c r="C1751" s="2" t="s">
        <v>12684</v>
      </c>
      <c r="D1751" s="3" t="s">
        <v>3236</v>
      </c>
      <c r="E1751" s="1" t="s">
        <v>3237</v>
      </c>
      <c r="F1751" s="1">
        <v>2013</v>
      </c>
      <c r="G1751" s="1">
        <v>4</v>
      </c>
      <c r="H1751" s="1" t="s">
        <v>3238</v>
      </c>
      <c r="I1751" s="1" t="s">
        <v>184</v>
      </c>
      <c r="J1751" s="1" t="s">
        <v>29</v>
      </c>
      <c r="K1751" s="1" t="str">
        <f>IF(Tabela1[[#This Row],[Situação da Obra]]="Inacabada - PC Técnica Concluída","Inacabada",Tabela1[[#This Row],[Situação da Obra]])</f>
        <v>Inacabada</v>
      </c>
      <c r="L1751" s="1" t="s">
        <v>30</v>
      </c>
      <c r="M1751" s="4">
        <v>45019</v>
      </c>
      <c r="N1751" s="5">
        <v>0.27060000000000001</v>
      </c>
      <c r="O1751" s="4">
        <v>43075</v>
      </c>
      <c r="P1751" s="1" t="s">
        <v>709</v>
      </c>
      <c r="Q1751" s="1" t="s">
        <v>710</v>
      </c>
      <c r="R1751" s="1" t="s">
        <v>32</v>
      </c>
      <c r="S1751" s="1" t="s">
        <v>716</v>
      </c>
      <c r="T1751" s="1" t="s">
        <v>712</v>
      </c>
      <c r="U1751" s="6">
        <v>488350.22</v>
      </c>
      <c r="V1751" s="6">
        <v>509625.13</v>
      </c>
      <c r="W1751" s="6">
        <v>0</v>
      </c>
      <c r="X1751" s="6">
        <v>509625.13</v>
      </c>
      <c r="Y1751" s="6">
        <v>388.89</v>
      </c>
      <c r="Z1751" s="7">
        <v>44963</v>
      </c>
      <c r="AA17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51" s="35" t="str">
        <f>IFERROR(
                    _xlfn.XLOOKUP(Tabela1[[#This Row],[ID]],'Base_Solicitações MP'!B:B,'Base_Solicitações MP'!R:R),
                    "Não enviada")</f>
        <v>Diligência</v>
      </c>
      <c r="AC1751" s="15" t="str">
        <f>_xlfn.CONCAT(Tabela1[[#This Row],[Município]],"/",Tabela1[[#This Row],[UF]])</f>
        <v>Abaetetuba/PA</v>
      </c>
    </row>
    <row r="1752" spans="1:29" x14ac:dyDescent="0.25">
      <c r="A1752" s="14" t="s">
        <v>705</v>
      </c>
      <c r="B1752" s="2" t="s">
        <v>7415</v>
      </c>
      <c r="C1752" s="2" t="s">
        <v>12685</v>
      </c>
      <c r="D1752" s="3" t="s">
        <v>3236</v>
      </c>
      <c r="E1752" s="1" t="s">
        <v>3239</v>
      </c>
      <c r="F1752" s="1">
        <v>2013</v>
      </c>
      <c r="G1752" s="1">
        <v>4</v>
      </c>
      <c r="H1752" s="1" t="s">
        <v>3238</v>
      </c>
      <c r="I1752" s="1" t="s">
        <v>184</v>
      </c>
      <c r="J1752" s="1" t="s">
        <v>29</v>
      </c>
      <c r="K1752" s="1" t="str">
        <f>IF(Tabela1[[#This Row],[Situação da Obra]]="Inacabada - PC Técnica Concluída","Inacabada",Tabela1[[#This Row],[Situação da Obra]])</f>
        <v>Inacabada</v>
      </c>
      <c r="L1752" s="1" t="s">
        <v>30</v>
      </c>
      <c r="M1752" s="4">
        <v>45019</v>
      </c>
      <c r="N1752" s="5">
        <v>0.1454</v>
      </c>
      <c r="O1752" s="4"/>
      <c r="P1752" s="1" t="s">
        <v>709</v>
      </c>
      <c r="Q1752" s="1" t="s">
        <v>710</v>
      </c>
      <c r="R1752" s="1" t="s">
        <v>32</v>
      </c>
      <c r="S1752" s="1" t="s">
        <v>716</v>
      </c>
      <c r="T1752" s="1" t="s">
        <v>712</v>
      </c>
      <c r="U1752" s="6">
        <v>441734.04</v>
      </c>
      <c r="V1752" s="6">
        <v>509625.13</v>
      </c>
      <c r="W1752" s="6">
        <v>0</v>
      </c>
      <c r="X1752" s="6">
        <v>509625.13</v>
      </c>
      <c r="Y1752" s="6">
        <v>388.89</v>
      </c>
      <c r="Z1752" s="7">
        <v>44963</v>
      </c>
      <c r="AA17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52" s="35" t="str">
        <f>IFERROR(
                    _xlfn.XLOOKUP(Tabela1[[#This Row],[ID]],'Base_Solicitações MP'!B:B,'Base_Solicitações MP'!R:R),
                    "Não enviada")</f>
        <v>Diligência</v>
      </c>
      <c r="AC1752" s="15" t="str">
        <f>_xlfn.CONCAT(Tabela1[[#This Row],[Município]],"/",Tabela1[[#This Row],[UF]])</f>
        <v>Abaetetuba/PA</v>
      </c>
    </row>
    <row r="1753" spans="1:29" x14ac:dyDescent="0.25">
      <c r="A1753" s="14" t="s">
        <v>705</v>
      </c>
      <c r="B1753" s="2" t="s">
        <v>7418</v>
      </c>
      <c r="C1753" s="2" t="s">
        <v>12686</v>
      </c>
      <c r="D1753" s="3" t="s">
        <v>3236</v>
      </c>
      <c r="E1753" s="1" t="s">
        <v>3239</v>
      </c>
      <c r="F1753" s="1">
        <v>2013</v>
      </c>
      <c r="G1753" s="1">
        <v>4</v>
      </c>
      <c r="H1753" s="1" t="s">
        <v>3238</v>
      </c>
      <c r="I1753" s="1" t="s">
        <v>184</v>
      </c>
      <c r="J1753" s="1" t="s">
        <v>29</v>
      </c>
      <c r="K1753" s="1" t="str">
        <f>IF(Tabela1[[#This Row],[Situação da Obra]]="Inacabada - PC Técnica Concluída","Inacabada",Tabela1[[#This Row],[Situação da Obra]])</f>
        <v>Inacabada</v>
      </c>
      <c r="L1753" s="1" t="s">
        <v>30</v>
      </c>
      <c r="M1753" s="4">
        <v>45019</v>
      </c>
      <c r="N1753" s="5">
        <v>0.12189999999999999</v>
      </c>
      <c r="O1753" s="4"/>
      <c r="P1753" s="1" t="s">
        <v>709</v>
      </c>
      <c r="Q1753" s="1" t="s">
        <v>710</v>
      </c>
      <c r="R1753" s="1" t="s">
        <v>32</v>
      </c>
      <c r="S1753" s="1" t="s">
        <v>716</v>
      </c>
      <c r="T1753" s="1" t="s">
        <v>712</v>
      </c>
      <c r="U1753" s="6">
        <v>440253.39</v>
      </c>
      <c r="V1753" s="6">
        <v>509625.13</v>
      </c>
      <c r="W1753" s="6">
        <v>0</v>
      </c>
      <c r="X1753" s="6">
        <v>509625.13</v>
      </c>
      <c r="Y1753" s="6">
        <v>388.89</v>
      </c>
      <c r="Z1753" s="7">
        <v>44963</v>
      </c>
      <c r="AA17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53" s="35" t="str">
        <f>IFERROR(
                    _xlfn.XLOOKUP(Tabela1[[#This Row],[ID]],'Base_Solicitações MP'!B:B,'Base_Solicitações MP'!R:R),
                    "Não enviada")</f>
        <v>Diligência</v>
      </c>
      <c r="AC1753" s="15" t="str">
        <f>_xlfn.CONCAT(Tabela1[[#This Row],[Município]],"/",Tabela1[[#This Row],[UF]])</f>
        <v>Abaetetuba/PA</v>
      </c>
    </row>
    <row r="1754" spans="1:29" x14ac:dyDescent="0.25">
      <c r="A1754" s="14" t="s">
        <v>705</v>
      </c>
      <c r="B1754" s="2" t="s">
        <v>7421</v>
      </c>
      <c r="C1754" s="2" t="s">
        <v>12687</v>
      </c>
      <c r="D1754" s="3" t="s">
        <v>3236</v>
      </c>
      <c r="E1754" s="1" t="s">
        <v>3237</v>
      </c>
      <c r="F1754" s="1">
        <v>2013</v>
      </c>
      <c r="G1754" s="1">
        <v>4</v>
      </c>
      <c r="H1754" s="1" t="s">
        <v>3238</v>
      </c>
      <c r="I1754" s="1" t="s">
        <v>184</v>
      </c>
      <c r="J1754" s="1" t="s">
        <v>29</v>
      </c>
      <c r="K1754" s="1" t="str">
        <f>IF(Tabela1[[#This Row],[Situação da Obra]]="Inacabada - PC Técnica Concluída","Inacabada",Tabela1[[#This Row],[Situação da Obra]])</f>
        <v>Inacabada</v>
      </c>
      <c r="L1754" s="1" t="s">
        <v>30</v>
      </c>
      <c r="M1754" s="4">
        <v>45019</v>
      </c>
      <c r="N1754" s="5">
        <v>0.12180000000000001</v>
      </c>
      <c r="O1754" s="4">
        <v>42726</v>
      </c>
      <c r="P1754" s="1" t="s">
        <v>709</v>
      </c>
      <c r="Q1754" s="1" t="s">
        <v>710</v>
      </c>
      <c r="R1754" s="1" t="s">
        <v>32</v>
      </c>
      <c r="S1754" s="1" t="s">
        <v>716</v>
      </c>
      <c r="T1754" s="1" t="s">
        <v>712</v>
      </c>
      <c r="U1754" s="6">
        <v>509139.67</v>
      </c>
      <c r="V1754" s="6">
        <v>509625.13</v>
      </c>
      <c r="W1754" s="6">
        <v>0</v>
      </c>
      <c r="X1754" s="6">
        <v>509625.13</v>
      </c>
      <c r="Y1754" s="6">
        <v>388.89</v>
      </c>
      <c r="Z1754" s="7">
        <v>44963</v>
      </c>
      <c r="AA17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54" s="35" t="str">
        <f>IFERROR(
                    _xlfn.XLOOKUP(Tabela1[[#This Row],[ID]],'Base_Solicitações MP'!B:B,'Base_Solicitações MP'!R:R),
                    "Não enviada")</f>
        <v>Diligência</v>
      </c>
      <c r="AC1754" s="15" t="str">
        <f>_xlfn.CONCAT(Tabela1[[#This Row],[Município]],"/",Tabela1[[#This Row],[UF]])</f>
        <v>Abaetetuba/PA</v>
      </c>
    </row>
    <row r="1755" spans="1:29" x14ac:dyDescent="0.25">
      <c r="A1755" s="14" t="s">
        <v>705</v>
      </c>
      <c r="B1755" s="2" t="s">
        <v>9774</v>
      </c>
      <c r="C1755" s="2" t="s">
        <v>12688</v>
      </c>
      <c r="D1755" s="3" t="s">
        <v>3240</v>
      </c>
      <c r="E1755" s="1" t="s">
        <v>3241</v>
      </c>
      <c r="F1755" s="1">
        <v>2013</v>
      </c>
      <c r="G1755" s="1">
        <v>1</v>
      </c>
      <c r="H1755" s="1" t="s">
        <v>3242</v>
      </c>
      <c r="I1755" s="1" t="s">
        <v>52</v>
      </c>
      <c r="J1755" s="1" t="s">
        <v>29</v>
      </c>
      <c r="K1755" s="1" t="str">
        <f>IF(Tabela1[[#This Row],[Situação da Obra]]="Inacabada - PC Técnica Concluída","Inacabada",Tabela1[[#This Row],[Situação da Obra]])</f>
        <v>Inacabada</v>
      </c>
      <c r="L1755" s="1" t="s">
        <v>30</v>
      </c>
      <c r="M1755" s="4">
        <v>44915</v>
      </c>
      <c r="N1755" s="5">
        <v>0.61609999999999998</v>
      </c>
      <c r="O1755" s="4">
        <v>43210</v>
      </c>
      <c r="P1755" s="1" t="s">
        <v>709</v>
      </c>
      <c r="Q1755" s="1" t="s">
        <v>710</v>
      </c>
      <c r="R1755" s="1" t="s">
        <v>32</v>
      </c>
      <c r="S1755" s="1" t="s">
        <v>716</v>
      </c>
      <c r="T1755" s="1" t="s">
        <v>712</v>
      </c>
      <c r="U1755" s="6">
        <v>508895.67</v>
      </c>
      <c r="V1755" s="6">
        <v>509696.46</v>
      </c>
      <c r="W1755" s="6">
        <v>0</v>
      </c>
      <c r="X1755" s="6">
        <v>509696.46</v>
      </c>
      <c r="Y1755" s="6">
        <v>0</v>
      </c>
      <c r="Z1755" s="7">
        <v>44467</v>
      </c>
      <c r="AA17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55" s="35" t="str">
        <f>IFERROR(
                    _xlfn.XLOOKUP(Tabela1[[#This Row],[ID]],'Base_Solicitações MP'!B:B,'Base_Solicitações MP'!R:R),
                    "Não enviada")</f>
        <v>Não enviada</v>
      </c>
      <c r="AC1755" s="15" t="str">
        <f>_xlfn.CONCAT(Tabela1[[#This Row],[Município]],"/",Tabela1[[#This Row],[UF]])</f>
        <v>Cacimba de Dentro/PB</v>
      </c>
    </row>
    <row r="1756" spans="1:29" x14ac:dyDescent="0.25">
      <c r="A1756" s="14" t="s">
        <v>705</v>
      </c>
      <c r="B1756" s="2" t="s">
        <v>9775</v>
      </c>
      <c r="C1756" s="2" t="s">
        <v>12689</v>
      </c>
      <c r="D1756" s="3" t="s">
        <v>3243</v>
      </c>
      <c r="E1756" s="1" t="s">
        <v>3244</v>
      </c>
      <c r="F1756" s="1">
        <v>2013</v>
      </c>
      <c r="G1756" s="1">
        <v>1</v>
      </c>
      <c r="H1756" s="1" t="s">
        <v>966</v>
      </c>
      <c r="I1756" s="1" t="s">
        <v>249</v>
      </c>
      <c r="J1756" s="1" t="s">
        <v>29</v>
      </c>
      <c r="K1756" s="1" t="str">
        <f>IF(Tabela1[[#This Row],[Situação da Obra]]="Inacabada - PC Técnica Concluída","Inacabada",Tabela1[[#This Row],[Situação da Obra]])</f>
        <v>Inacabada</v>
      </c>
      <c r="L1756" s="1" t="s">
        <v>30</v>
      </c>
      <c r="M1756" s="4">
        <v>44915</v>
      </c>
      <c r="N1756" s="5">
        <v>0.25290000000000001</v>
      </c>
      <c r="O1756" s="4"/>
      <c r="P1756" s="1" t="s">
        <v>709</v>
      </c>
      <c r="Q1756" s="1" t="s">
        <v>710</v>
      </c>
      <c r="R1756" s="1" t="s">
        <v>32</v>
      </c>
      <c r="S1756" s="1" t="s">
        <v>716</v>
      </c>
      <c r="T1756" s="1" t="s">
        <v>712</v>
      </c>
      <c r="U1756" s="6" t="s">
        <v>41</v>
      </c>
      <c r="V1756" s="6">
        <v>489222.57</v>
      </c>
      <c r="W1756" s="6">
        <v>0</v>
      </c>
      <c r="X1756" s="6">
        <v>489222.57</v>
      </c>
      <c r="Y1756" s="6" t="s">
        <v>41</v>
      </c>
      <c r="Z1756" s="7">
        <v>43644</v>
      </c>
      <c r="AA17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56" s="35" t="str">
        <f>IFERROR(
                    _xlfn.XLOOKUP(Tabela1[[#This Row],[ID]],'Base_Solicitações MP'!B:B,'Base_Solicitações MP'!R:R),
                    "Não enviada")</f>
        <v>Diligência</v>
      </c>
      <c r="AC1756" s="15" t="str">
        <f>_xlfn.CONCAT(Tabela1[[#This Row],[Município]],"/",Tabela1[[#This Row],[UF]])</f>
        <v>Umbaúba/SE</v>
      </c>
    </row>
    <row r="1757" spans="1:29" x14ac:dyDescent="0.25">
      <c r="A1757" s="14" t="s">
        <v>705</v>
      </c>
      <c r="B1757" s="2" t="s">
        <v>9776</v>
      </c>
      <c r="C1757" s="2" t="s">
        <v>12690</v>
      </c>
      <c r="D1757" s="3" t="s">
        <v>3245</v>
      </c>
      <c r="E1757" s="1" t="s">
        <v>3246</v>
      </c>
      <c r="F1757" s="1">
        <v>2013</v>
      </c>
      <c r="G1757" s="1">
        <v>1</v>
      </c>
      <c r="H1757" s="1" t="s">
        <v>3002</v>
      </c>
      <c r="I1757" s="1" t="s">
        <v>47</v>
      </c>
      <c r="J1757" s="1" t="s">
        <v>40</v>
      </c>
      <c r="K1757" s="1" t="str">
        <f>IF(Tabela1[[#This Row],[Situação da Obra]]="Inacabada - PC Técnica Concluída","Inacabada",Tabela1[[#This Row],[Situação da Obra]])</f>
        <v>Inacabada</v>
      </c>
      <c r="L1757" s="1" t="s">
        <v>30</v>
      </c>
      <c r="M1757" s="4">
        <v>45005</v>
      </c>
      <c r="N1757" s="5">
        <v>0.50849999999999995</v>
      </c>
      <c r="O1757" s="4"/>
      <c r="P1757" s="1" t="s">
        <v>709</v>
      </c>
      <c r="Q1757" s="1" t="s">
        <v>710</v>
      </c>
      <c r="R1757" s="1" t="s">
        <v>32</v>
      </c>
      <c r="S1757" s="1" t="s">
        <v>716</v>
      </c>
      <c r="T1757" s="1" t="s">
        <v>712</v>
      </c>
      <c r="U1757" s="6">
        <v>470022.81</v>
      </c>
      <c r="V1757" s="6">
        <v>509916.89</v>
      </c>
      <c r="W1757" s="6">
        <v>0</v>
      </c>
      <c r="X1757" s="6">
        <v>509916.89</v>
      </c>
      <c r="Y1757" s="6">
        <v>509.75</v>
      </c>
      <c r="Z1757" s="7">
        <v>44980</v>
      </c>
      <c r="AA17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57" s="35" t="str">
        <f>IFERROR(
                    _xlfn.XLOOKUP(Tabela1[[#This Row],[ID]],'Base_Solicitações MP'!B:B,'Base_Solicitações MP'!R:R),
                    "Não enviada")</f>
        <v>Diligência</v>
      </c>
      <c r="AC1757" s="15" t="str">
        <f>_xlfn.CONCAT(Tabela1[[#This Row],[Município]],"/",Tabela1[[#This Row],[UF]])</f>
        <v>Axixá do Tocantins/TO</v>
      </c>
    </row>
    <row r="1758" spans="1:29" x14ac:dyDescent="0.25">
      <c r="A1758" s="14" t="s">
        <v>705</v>
      </c>
      <c r="B1758" s="2" t="s">
        <v>9777</v>
      </c>
      <c r="C1758" s="2" t="s">
        <v>12691</v>
      </c>
      <c r="D1758" s="3" t="s">
        <v>3247</v>
      </c>
      <c r="E1758" s="1" t="s">
        <v>3248</v>
      </c>
      <c r="F1758" s="1">
        <v>2013</v>
      </c>
      <c r="G1758" s="1">
        <v>1</v>
      </c>
      <c r="H1758" s="1" t="s">
        <v>3249</v>
      </c>
      <c r="I1758" s="1" t="s">
        <v>44</v>
      </c>
      <c r="J1758" s="1" t="s">
        <v>40</v>
      </c>
      <c r="K1758" s="1" t="str">
        <f>IF(Tabela1[[#This Row],[Situação da Obra]]="Inacabada - PC Técnica Concluída","Inacabada",Tabela1[[#This Row],[Situação da Obra]])</f>
        <v>Inacabada</v>
      </c>
      <c r="L1758" s="1" t="s">
        <v>30</v>
      </c>
      <c r="M1758" s="4">
        <v>43727</v>
      </c>
      <c r="N1758" s="5">
        <v>0.11459999999999999</v>
      </c>
      <c r="O1758" s="4">
        <v>43713</v>
      </c>
      <c r="P1758" s="1" t="s">
        <v>31</v>
      </c>
      <c r="Q1758" s="1" t="s">
        <v>710</v>
      </c>
      <c r="R1758" s="1" t="s">
        <v>32</v>
      </c>
      <c r="S1758" s="1" t="s">
        <v>57</v>
      </c>
      <c r="T1758" s="1" t="s">
        <v>34</v>
      </c>
      <c r="U1758" s="6">
        <v>1892244.61</v>
      </c>
      <c r="V1758" s="6">
        <v>1842912.09</v>
      </c>
      <c r="W1758" s="6">
        <v>0</v>
      </c>
      <c r="X1758" s="6">
        <v>1842912.09</v>
      </c>
      <c r="Y1758" s="6">
        <v>3914.72</v>
      </c>
      <c r="Z1758" s="7">
        <v>43697</v>
      </c>
      <c r="AA17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58" s="35" t="str">
        <f>IFERROR(
                    _xlfn.XLOOKUP(Tabela1[[#This Row],[ID]],'Base_Solicitações MP'!B:B,'Base_Solicitações MP'!R:R),
                    "Não enviada")</f>
        <v>Diligência</v>
      </c>
      <c r="AC1758" s="15" t="str">
        <f>_xlfn.CONCAT(Tabela1[[#This Row],[Município]],"/",Tabela1[[#This Row],[UF]])</f>
        <v>Anapurus/MA</v>
      </c>
    </row>
    <row r="1759" spans="1:29" x14ac:dyDescent="0.25">
      <c r="A1759" s="14" t="s">
        <v>705</v>
      </c>
      <c r="B1759" s="2" t="s">
        <v>9778</v>
      </c>
      <c r="C1759" s="2" t="s">
        <v>12692</v>
      </c>
      <c r="D1759" s="3" t="s">
        <v>3250</v>
      </c>
      <c r="E1759" s="1" t="s">
        <v>3251</v>
      </c>
      <c r="F1759" s="1">
        <v>2013</v>
      </c>
      <c r="G1759" s="1">
        <v>1</v>
      </c>
      <c r="H1759" s="1" t="s">
        <v>2873</v>
      </c>
      <c r="I1759" s="1" t="s">
        <v>44</v>
      </c>
      <c r="J1759" s="1" t="s">
        <v>56</v>
      </c>
      <c r="K1759" s="1" t="str">
        <f>IF(Tabela1[[#This Row],[Situação da Obra]]="Inacabada - PC Técnica Concluída","Inacabada",Tabela1[[#This Row],[Situação da Obra]])</f>
        <v>Paralisada</v>
      </c>
      <c r="L1759" s="1" t="s">
        <v>30</v>
      </c>
      <c r="M1759" s="4">
        <v>45022</v>
      </c>
      <c r="N1759" s="5">
        <v>0.2656</v>
      </c>
      <c r="O1759" s="4">
        <v>45054</v>
      </c>
      <c r="P1759" s="1" t="s">
        <v>31</v>
      </c>
      <c r="Q1759" s="1" t="s">
        <v>710</v>
      </c>
      <c r="R1759" s="1" t="s">
        <v>32</v>
      </c>
      <c r="S1759" s="1" t="s">
        <v>57</v>
      </c>
      <c r="T1759" s="1" t="s">
        <v>34</v>
      </c>
      <c r="U1759" s="6">
        <v>1840539.69</v>
      </c>
      <c r="V1759" s="6">
        <v>1842912.09</v>
      </c>
      <c r="W1759" s="6">
        <v>0</v>
      </c>
      <c r="X1759" s="6">
        <v>1842912.09</v>
      </c>
      <c r="Y1759" s="6">
        <v>49288.959999999999</v>
      </c>
      <c r="Z1759" s="7">
        <v>45300</v>
      </c>
      <c r="AA17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59" s="35" t="str">
        <f>IFERROR(
                    _xlfn.XLOOKUP(Tabela1[[#This Row],[ID]],'Base_Solicitações MP'!B:B,'Base_Solicitações MP'!R:R),
                    "Não enviada")</f>
        <v>Diligência</v>
      </c>
      <c r="AC1759" s="15" t="str">
        <f>_xlfn.CONCAT(Tabela1[[#This Row],[Município]],"/",Tabela1[[#This Row],[UF]])</f>
        <v>Governador Eugênio Barros/MA</v>
      </c>
    </row>
    <row r="1760" spans="1:29" x14ac:dyDescent="0.25">
      <c r="A1760" s="14" t="s">
        <v>705</v>
      </c>
      <c r="B1760" s="2" t="s">
        <v>8110</v>
      </c>
      <c r="C1760" s="2" t="s">
        <v>12693</v>
      </c>
      <c r="D1760" s="3" t="s">
        <v>3252</v>
      </c>
      <c r="E1760" s="1" t="s">
        <v>3253</v>
      </c>
      <c r="F1760" s="1">
        <v>2013</v>
      </c>
      <c r="G1760" s="1">
        <v>1</v>
      </c>
      <c r="H1760" s="1" t="s">
        <v>2233</v>
      </c>
      <c r="I1760" s="1" t="s">
        <v>44</v>
      </c>
      <c r="J1760" s="1" t="s">
        <v>40</v>
      </c>
      <c r="K1760" s="1" t="str">
        <f>IF(Tabela1[[#This Row],[Situação da Obra]]="Inacabada - PC Técnica Concluída","Inacabada",Tabela1[[#This Row],[Situação da Obra]])</f>
        <v>Inacabada</v>
      </c>
      <c r="L1760" s="1" t="s">
        <v>30</v>
      </c>
      <c r="M1760" s="4">
        <v>43368</v>
      </c>
      <c r="N1760" s="5">
        <v>0</v>
      </c>
      <c r="O1760" s="4"/>
      <c r="P1760" s="1" t="s">
        <v>31</v>
      </c>
      <c r="Q1760" s="1" t="s">
        <v>710</v>
      </c>
      <c r="R1760" s="1" t="s">
        <v>32</v>
      </c>
      <c r="S1760" s="1" t="s">
        <v>739</v>
      </c>
      <c r="T1760" s="1" t="s">
        <v>34</v>
      </c>
      <c r="U1760" s="6">
        <v>1090709.52</v>
      </c>
      <c r="V1760" s="6">
        <v>1209031.22</v>
      </c>
      <c r="W1760" s="6">
        <v>0</v>
      </c>
      <c r="X1760" s="6">
        <v>1209031.22</v>
      </c>
      <c r="Y1760" s="6">
        <v>0</v>
      </c>
      <c r="Z1760" s="7">
        <v>44894</v>
      </c>
      <c r="AA17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60" s="35" t="str">
        <f>IFERROR(
                    _xlfn.XLOOKUP(Tabela1[[#This Row],[ID]],'Base_Solicitações MP'!B:B,'Base_Solicitações MP'!R:R),
                    "Não enviada")</f>
        <v>Diligência</v>
      </c>
      <c r="AC1760" s="15" t="str">
        <f>_xlfn.CONCAT(Tabela1[[#This Row],[Município]],"/",Tabela1[[#This Row],[UF]])</f>
        <v>Imperatriz/MA</v>
      </c>
    </row>
    <row r="1761" spans="1:29" x14ac:dyDescent="0.25">
      <c r="A1761" s="14" t="s">
        <v>705</v>
      </c>
      <c r="B1761" s="2" t="s">
        <v>9779</v>
      </c>
      <c r="C1761" s="2" t="s">
        <v>12694</v>
      </c>
      <c r="D1761" s="3" t="s">
        <v>3254</v>
      </c>
      <c r="E1761" s="1" t="s">
        <v>3255</v>
      </c>
      <c r="F1761" s="1">
        <v>2013</v>
      </c>
      <c r="G1761" s="1">
        <v>1</v>
      </c>
      <c r="H1761" s="1" t="s">
        <v>2630</v>
      </c>
      <c r="I1761" s="1" t="s">
        <v>44</v>
      </c>
      <c r="J1761" s="1" t="s">
        <v>29</v>
      </c>
      <c r="K1761" s="1" t="str">
        <f>IF(Tabela1[[#This Row],[Situação da Obra]]="Inacabada - PC Técnica Concluída","Inacabada",Tabela1[[#This Row],[Situação da Obra]])</f>
        <v>Inacabada</v>
      </c>
      <c r="L1761" s="1" t="s">
        <v>30</v>
      </c>
      <c r="M1761" s="4">
        <v>44915</v>
      </c>
      <c r="N1761" s="5">
        <v>4.4999999999999998E-2</v>
      </c>
      <c r="O1761" s="4">
        <v>43451</v>
      </c>
      <c r="P1761" s="1" t="s">
        <v>31</v>
      </c>
      <c r="Q1761" s="1" t="s">
        <v>710</v>
      </c>
      <c r="R1761" s="1" t="s">
        <v>32</v>
      </c>
      <c r="S1761" s="1" t="s">
        <v>739</v>
      </c>
      <c r="T1761" s="1" t="s">
        <v>34</v>
      </c>
      <c r="U1761" s="6">
        <v>1192633.6200000001</v>
      </c>
      <c r="V1761" s="6">
        <v>1209031.22</v>
      </c>
      <c r="W1761" s="6">
        <v>0</v>
      </c>
      <c r="X1761" s="6">
        <v>1209031.22</v>
      </c>
      <c r="Y1761" s="6">
        <v>11318.57</v>
      </c>
      <c r="Z1761" s="7">
        <v>43470</v>
      </c>
      <c r="AA17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61" s="35" t="str">
        <f>IFERROR(
                    _xlfn.XLOOKUP(Tabela1[[#This Row],[ID]],'Base_Solicitações MP'!B:B,'Base_Solicitações MP'!R:R),
                    "Não enviada")</f>
        <v>Aguardando Análise FNDE</v>
      </c>
      <c r="AC1761" s="15" t="str">
        <f>_xlfn.CONCAT(Tabela1[[#This Row],[Município]],"/",Tabela1[[#This Row],[UF]])</f>
        <v>Parnarama/MA</v>
      </c>
    </row>
    <row r="1762" spans="1:29" x14ac:dyDescent="0.25">
      <c r="A1762" s="14" t="s">
        <v>705</v>
      </c>
      <c r="B1762" s="2" t="s">
        <v>9780</v>
      </c>
      <c r="C1762" s="2" t="s">
        <v>12695</v>
      </c>
      <c r="D1762" s="3" t="s">
        <v>3256</v>
      </c>
      <c r="E1762" s="1" t="s">
        <v>3257</v>
      </c>
      <c r="F1762" s="1">
        <v>2013</v>
      </c>
      <c r="G1762" s="1">
        <v>1</v>
      </c>
      <c r="H1762" s="1" t="s">
        <v>3258</v>
      </c>
      <c r="I1762" s="1" t="s">
        <v>28</v>
      </c>
      <c r="J1762" s="1" t="s">
        <v>40</v>
      </c>
      <c r="K1762" s="1" t="str">
        <f>IF(Tabela1[[#This Row],[Situação da Obra]]="Inacabada - PC Técnica Concluída","Inacabada",Tabela1[[#This Row],[Situação da Obra]])</f>
        <v>Inacabada</v>
      </c>
      <c r="L1762" s="1" t="s">
        <v>30</v>
      </c>
      <c r="M1762" s="4">
        <v>43432</v>
      </c>
      <c r="N1762" s="5">
        <v>0.58860000000000001</v>
      </c>
      <c r="O1762" s="4">
        <v>43412</v>
      </c>
      <c r="P1762" s="1" t="s">
        <v>31</v>
      </c>
      <c r="Q1762" s="1" t="s">
        <v>710</v>
      </c>
      <c r="R1762" s="1" t="s">
        <v>32</v>
      </c>
      <c r="S1762" s="1" t="s">
        <v>353</v>
      </c>
      <c r="T1762" s="1" t="s">
        <v>34</v>
      </c>
      <c r="U1762" s="6">
        <v>1669239.89</v>
      </c>
      <c r="V1762" s="6">
        <v>1669239.89</v>
      </c>
      <c r="W1762" s="6">
        <v>0</v>
      </c>
      <c r="X1762" s="6">
        <v>1669239.89</v>
      </c>
      <c r="Y1762" s="6">
        <v>1680.43</v>
      </c>
      <c r="Z1762" s="7">
        <v>43327</v>
      </c>
      <c r="AA17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62" s="35" t="str">
        <f>IFERROR(
                    _xlfn.XLOOKUP(Tabela1[[#This Row],[ID]],'Base_Solicitações MP'!B:B,'Base_Solicitações MP'!R:R),
                    "Não enviada")</f>
        <v>Não enviada</v>
      </c>
      <c r="AC1762" s="15" t="str">
        <f>_xlfn.CONCAT(Tabela1[[#This Row],[Município]],"/",Tabela1[[#This Row],[UF]])</f>
        <v>Pacatuba/CE</v>
      </c>
    </row>
    <row r="1763" spans="1:29" x14ac:dyDescent="0.25">
      <c r="A1763" s="14" t="s">
        <v>705</v>
      </c>
      <c r="B1763" s="2" t="s">
        <v>9781</v>
      </c>
      <c r="C1763" s="2" t="s">
        <v>12696</v>
      </c>
      <c r="D1763" s="3" t="s">
        <v>3259</v>
      </c>
      <c r="E1763" s="1" t="s">
        <v>3260</v>
      </c>
      <c r="F1763" s="1">
        <v>2013</v>
      </c>
      <c r="G1763" s="1">
        <v>1</v>
      </c>
      <c r="H1763" s="1" t="s">
        <v>3261</v>
      </c>
      <c r="I1763" s="1" t="s">
        <v>82</v>
      </c>
      <c r="J1763" s="1" t="s">
        <v>40</v>
      </c>
      <c r="K1763" s="1" t="str">
        <f>IF(Tabela1[[#This Row],[Situação da Obra]]="Inacabada - PC Técnica Concluída","Inacabada",Tabela1[[#This Row],[Situação da Obra]])</f>
        <v>Inacabada</v>
      </c>
      <c r="L1763" s="1" t="s">
        <v>30</v>
      </c>
      <c r="M1763" s="4">
        <v>43934</v>
      </c>
      <c r="N1763" s="5">
        <v>0.57079999999999997</v>
      </c>
      <c r="O1763" s="4">
        <v>43895</v>
      </c>
      <c r="P1763" s="1" t="s">
        <v>709</v>
      </c>
      <c r="Q1763" s="1" t="s">
        <v>710</v>
      </c>
      <c r="R1763" s="1" t="s">
        <v>32</v>
      </c>
      <c r="S1763" s="1" t="s">
        <v>716</v>
      </c>
      <c r="T1763" s="1" t="s">
        <v>712</v>
      </c>
      <c r="U1763" s="6">
        <v>499742.61</v>
      </c>
      <c r="V1763" s="6">
        <v>509737.46</v>
      </c>
      <c r="W1763" s="6">
        <v>0</v>
      </c>
      <c r="X1763" s="6">
        <v>509737.46</v>
      </c>
      <c r="Y1763" s="6">
        <v>6820.05</v>
      </c>
      <c r="Z1763" s="7">
        <v>43809</v>
      </c>
      <c r="AA17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63" s="35" t="str">
        <f>IFERROR(
                    _xlfn.XLOOKUP(Tabela1[[#This Row],[ID]],'Base_Solicitações MP'!B:B,'Base_Solicitações MP'!R:R),
                    "Não enviada")</f>
        <v>Aguardando Análise FNDE</v>
      </c>
      <c r="AC1763" s="15" t="str">
        <f>_xlfn.CONCAT(Tabela1[[#This Row],[Município]],"/",Tabela1[[#This Row],[UF]])</f>
        <v>Rodelas/BA</v>
      </c>
    </row>
    <row r="1764" spans="1:29" x14ac:dyDescent="0.25">
      <c r="A1764" s="14" t="s">
        <v>705</v>
      </c>
      <c r="B1764" s="2" t="s">
        <v>9782</v>
      </c>
      <c r="C1764" s="2" t="s">
        <v>12697</v>
      </c>
      <c r="D1764" s="3" t="s">
        <v>3262</v>
      </c>
      <c r="E1764" s="1" t="s">
        <v>3263</v>
      </c>
      <c r="F1764" s="1">
        <v>2013</v>
      </c>
      <c r="G1764" s="1">
        <v>1</v>
      </c>
      <c r="H1764" s="1" t="s">
        <v>3264</v>
      </c>
      <c r="I1764" s="1" t="s">
        <v>28</v>
      </c>
      <c r="J1764" s="1" t="s">
        <v>29</v>
      </c>
      <c r="K1764" s="1" t="str">
        <f>IF(Tabela1[[#This Row],[Situação da Obra]]="Inacabada - PC Técnica Concluída","Inacabada",Tabela1[[#This Row],[Situação da Obra]])</f>
        <v>Inacabada</v>
      </c>
      <c r="L1764" s="1" t="s">
        <v>30</v>
      </c>
      <c r="M1764" s="4">
        <v>44915</v>
      </c>
      <c r="N1764" s="5">
        <v>0.94110000000000005</v>
      </c>
      <c r="O1764" s="4"/>
      <c r="P1764" s="1" t="s">
        <v>709</v>
      </c>
      <c r="Q1764" s="1" t="s">
        <v>710</v>
      </c>
      <c r="R1764" s="1" t="s">
        <v>32</v>
      </c>
      <c r="S1764" s="1" t="s">
        <v>716</v>
      </c>
      <c r="T1764" s="1" t="s">
        <v>712</v>
      </c>
      <c r="U1764" s="6" t="s">
        <v>41</v>
      </c>
      <c r="V1764" s="6">
        <v>510000</v>
      </c>
      <c r="W1764" s="6">
        <v>0</v>
      </c>
      <c r="X1764" s="6">
        <v>510000</v>
      </c>
      <c r="Y1764" s="6" t="s">
        <v>41</v>
      </c>
      <c r="Z1764" s="7">
        <v>44565</v>
      </c>
      <c r="AA17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64" s="35" t="str">
        <f>IFERROR(
                    _xlfn.XLOOKUP(Tabela1[[#This Row],[ID]],'Base_Solicitações MP'!B:B,'Base_Solicitações MP'!R:R),
                    "Não enviada")</f>
        <v>Diligência</v>
      </c>
      <c r="AC1764" s="15" t="str">
        <f>_xlfn.CONCAT(Tabela1[[#This Row],[Município]],"/",Tabela1[[#This Row],[UF]])</f>
        <v>Itapiúna/CE</v>
      </c>
    </row>
    <row r="1765" spans="1:29" x14ac:dyDescent="0.25">
      <c r="A1765" s="14" t="s">
        <v>705</v>
      </c>
      <c r="B1765" s="2" t="s">
        <v>9783</v>
      </c>
      <c r="C1765" s="2" t="s">
        <v>12698</v>
      </c>
      <c r="D1765" s="3" t="s">
        <v>3265</v>
      </c>
      <c r="E1765" s="1" t="s">
        <v>3266</v>
      </c>
      <c r="F1765" s="1">
        <v>2013</v>
      </c>
      <c r="G1765" s="1">
        <v>3</v>
      </c>
      <c r="H1765" s="1" t="s">
        <v>3267</v>
      </c>
      <c r="I1765" s="1" t="s">
        <v>44</v>
      </c>
      <c r="J1765" s="1" t="s">
        <v>40</v>
      </c>
      <c r="K1765" s="1" t="str">
        <f>IF(Tabela1[[#This Row],[Situação da Obra]]="Inacabada - PC Técnica Concluída","Inacabada",Tabela1[[#This Row],[Situação da Obra]])</f>
        <v>Inacabada</v>
      </c>
      <c r="L1765" s="1" t="s">
        <v>30</v>
      </c>
      <c r="M1765" s="4">
        <v>43202</v>
      </c>
      <c r="N1765" s="5">
        <v>0.87070000000000003</v>
      </c>
      <c r="O1765" s="4">
        <v>42744</v>
      </c>
      <c r="P1765" s="1" t="s">
        <v>709</v>
      </c>
      <c r="Q1765" s="1" t="s">
        <v>710</v>
      </c>
      <c r="R1765" s="1" t="s">
        <v>32</v>
      </c>
      <c r="S1765" s="1" t="s">
        <v>716</v>
      </c>
      <c r="T1765" s="1" t="s">
        <v>712</v>
      </c>
      <c r="U1765" s="6">
        <v>509000</v>
      </c>
      <c r="V1765" s="6">
        <v>509999.98</v>
      </c>
      <c r="W1765" s="6">
        <v>0</v>
      </c>
      <c r="X1765" s="6">
        <v>509999.98</v>
      </c>
      <c r="Y1765" s="6">
        <v>3160.08</v>
      </c>
      <c r="Z1765" s="7">
        <v>43131</v>
      </c>
      <c r="AA17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65" s="35" t="str">
        <f>IFERROR(
                    _xlfn.XLOOKUP(Tabela1[[#This Row],[ID]],'Base_Solicitações MP'!B:B,'Base_Solicitações MP'!R:R),
                    "Não enviada")</f>
        <v>Diligência</v>
      </c>
      <c r="AC1765" s="15" t="str">
        <f>_xlfn.CONCAT(Tabela1[[#This Row],[Município]],"/",Tabela1[[#This Row],[UF]])</f>
        <v>Colinas/MA</v>
      </c>
    </row>
    <row r="1766" spans="1:29" x14ac:dyDescent="0.25">
      <c r="A1766" s="14" t="s">
        <v>705</v>
      </c>
      <c r="B1766" s="2" t="s">
        <v>7424</v>
      </c>
      <c r="C1766" s="2" t="s">
        <v>12699</v>
      </c>
      <c r="D1766" s="3" t="s">
        <v>3268</v>
      </c>
      <c r="E1766" s="1" t="s">
        <v>3269</v>
      </c>
      <c r="F1766" s="1">
        <v>2013</v>
      </c>
      <c r="G1766" s="1">
        <v>1</v>
      </c>
      <c r="H1766" s="1" t="s">
        <v>3238</v>
      </c>
      <c r="I1766" s="1" t="s">
        <v>184</v>
      </c>
      <c r="J1766" s="1" t="s">
        <v>29</v>
      </c>
      <c r="K1766" s="1" t="str">
        <f>IF(Tabela1[[#This Row],[Situação da Obra]]="Inacabada - PC Técnica Concluída","Inacabada",Tabela1[[#This Row],[Situação da Obra]])</f>
        <v>Inacabada</v>
      </c>
      <c r="L1766" s="1" t="s">
        <v>30</v>
      </c>
      <c r="M1766" s="4">
        <v>44991</v>
      </c>
      <c r="N1766" s="5">
        <v>0</v>
      </c>
      <c r="O1766" s="4"/>
      <c r="P1766" s="1" t="s">
        <v>709</v>
      </c>
      <c r="Q1766" s="1" t="s">
        <v>710</v>
      </c>
      <c r="R1766" s="1" t="s">
        <v>32</v>
      </c>
      <c r="S1766" s="1" t="s">
        <v>716</v>
      </c>
      <c r="T1766" s="1" t="s">
        <v>712</v>
      </c>
      <c r="U1766" s="6">
        <v>307457.8</v>
      </c>
      <c r="V1766" s="6">
        <v>509625.13</v>
      </c>
      <c r="W1766" s="6">
        <v>0</v>
      </c>
      <c r="X1766" s="6">
        <v>509625.13</v>
      </c>
      <c r="Y1766" s="6">
        <v>92387.85</v>
      </c>
      <c r="Z1766" s="7">
        <v>43460</v>
      </c>
      <c r="AA17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66" s="35" t="str">
        <f>IFERROR(
                    _xlfn.XLOOKUP(Tabela1[[#This Row],[ID]],'Base_Solicitações MP'!B:B,'Base_Solicitações MP'!R:R),
                    "Não enviada")</f>
        <v>Diligência</v>
      </c>
      <c r="AC1766" s="15" t="str">
        <f>_xlfn.CONCAT(Tabela1[[#This Row],[Município]],"/",Tabela1[[#This Row],[UF]])</f>
        <v>Abaetetuba/PA</v>
      </c>
    </row>
    <row r="1767" spans="1:29" x14ac:dyDescent="0.25">
      <c r="A1767" s="14" t="s">
        <v>705</v>
      </c>
      <c r="B1767" s="2" t="s">
        <v>9784</v>
      </c>
      <c r="C1767" s="2" t="s">
        <v>12700</v>
      </c>
      <c r="D1767" s="3" t="s">
        <v>3270</v>
      </c>
      <c r="E1767" s="1" t="s">
        <v>3271</v>
      </c>
      <c r="F1767" s="1">
        <v>2013</v>
      </c>
      <c r="G1767" s="1">
        <v>2</v>
      </c>
      <c r="H1767" s="1" t="s">
        <v>2920</v>
      </c>
      <c r="I1767" s="1" t="s">
        <v>184</v>
      </c>
      <c r="J1767" s="1" t="s">
        <v>29</v>
      </c>
      <c r="K1767" s="1" t="str">
        <f>IF(Tabela1[[#This Row],[Situação da Obra]]="Inacabada - PC Técnica Concluída","Inacabada",Tabela1[[#This Row],[Situação da Obra]])</f>
        <v>Inacabada</v>
      </c>
      <c r="L1767" s="1" t="s">
        <v>30</v>
      </c>
      <c r="M1767" s="4">
        <v>44915</v>
      </c>
      <c r="N1767" s="5">
        <v>0.28079999999999999</v>
      </c>
      <c r="O1767" s="4">
        <v>43635</v>
      </c>
      <c r="P1767" s="1" t="s">
        <v>709</v>
      </c>
      <c r="Q1767" s="1" t="s">
        <v>710</v>
      </c>
      <c r="R1767" s="1" t="s">
        <v>32</v>
      </c>
      <c r="S1767" s="1" t="s">
        <v>716</v>
      </c>
      <c r="T1767" s="1" t="s">
        <v>712</v>
      </c>
      <c r="U1767" s="6">
        <v>356283.12</v>
      </c>
      <c r="V1767" s="6">
        <v>509999.98</v>
      </c>
      <c r="W1767" s="6">
        <v>0</v>
      </c>
      <c r="X1767" s="6">
        <v>509999.98</v>
      </c>
      <c r="Y1767" s="6">
        <v>0</v>
      </c>
      <c r="Z1767" s="7">
        <v>43508</v>
      </c>
      <c r="AA17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67" s="35" t="str">
        <f>IFERROR(
                    _xlfn.XLOOKUP(Tabela1[[#This Row],[ID]],'Base_Solicitações MP'!B:B,'Base_Solicitações MP'!R:R),
                    "Não enviada")</f>
        <v>Em Cadastramento</v>
      </c>
      <c r="AC1767" s="15" t="str">
        <f>_xlfn.CONCAT(Tabela1[[#This Row],[Município]],"/",Tabela1[[#This Row],[UF]])</f>
        <v>Cachoeira do Arari/PA</v>
      </c>
    </row>
    <row r="1768" spans="1:29" x14ac:dyDescent="0.25">
      <c r="A1768" s="14" t="s">
        <v>705</v>
      </c>
      <c r="B1768" s="2" t="s">
        <v>9785</v>
      </c>
      <c r="C1768" s="2" t="s">
        <v>12701</v>
      </c>
      <c r="D1768" s="3" t="s">
        <v>3270</v>
      </c>
      <c r="E1768" s="1" t="s">
        <v>3271</v>
      </c>
      <c r="F1768" s="1">
        <v>2013</v>
      </c>
      <c r="G1768" s="1">
        <v>2</v>
      </c>
      <c r="H1768" s="1" t="s">
        <v>2920</v>
      </c>
      <c r="I1768" s="1" t="s">
        <v>184</v>
      </c>
      <c r="J1768" s="1" t="s">
        <v>29</v>
      </c>
      <c r="K1768" s="1" t="str">
        <f>IF(Tabela1[[#This Row],[Situação da Obra]]="Inacabada - PC Técnica Concluída","Inacabada",Tabela1[[#This Row],[Situação da Obra]])</f>
        <v>Inacabada</v>
      </c>
      <c r="L1768" s="1" t="s">
        <v>30</v>
      </c>
      <c r="M1768" s="4">
        <v>44915</v>
      </c>
      <c r="N1768" s="5">
        <v>0.26629999999999998</v>
      </c>
      <c r="O1768" s="4">
        <v>43635</v>
      </c>
      <c r="P1768" s="1" t="s">
        <v>709</v>
      </c>
      <c r="Q1768" s="1" t="s">
        <v>710</v>
      </c>
      <c r="R1768" s="1" t="s">
        <v>32</v>
      </c>
      <c r="S1768" s="1" t="s">
        <v>716</v>
      </c>
      <c r="T1768" s="1" t="s">
        <v>712</v>
      </c>
      <c r="U1768" s="6">
        <v>355752.28</v>
      </c>
      <c r="V1768" s="6">
        <v>509999.98</v>
      </c>
      <c r="W1768" s="6">
        <v>0</v>
      </c>
      <c r="X1768" s="6">
        <v>509999.98</v>
      </c>
      <c r="Y1768" s="6">
        <v>0</v>
      </c>
      <c r="Z1768" s="7">
        <v>43508</v>
      </c>
      <c r="AA17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68" s="35" t="str">
        <f>IFERROR(
                    _xlfn.XLOOKUP(Tabela1[[#This Row],[ID]],'Base_Solicitações MP'!B:B,'Base_Solicitações MP'!R:R),
                    "Não enviada")</f>
        <v>Em Cadastramento</v>
      </c>
      <c r="AC1768" s="15" t="str">
        <f>_xlfn.CONCAT(Tabela1[[#This Row],[Município]],"/",Tabela1[[#This Row],[UF]])</f>
        <v>Cachoeira do Arari/PA</v>
      </c>
    </row>
    <row r="1769" spans="1:29" x14ac:dyDescent="0.25">
      <c r="A1769" s="14" t="s">
        <v>705</v>
      </c>
      <c r="B1769" s="2" t="s">
        <v>9786</v>
      </c>
      <c r="C1769" s="2" t="s">
        <v>12702</v>
      </c>
      <c r="D1769" s="3" t="s">
        <v>3272</v>
      </c>
      <c r="E1769" s="1" t="s">
        <v>3273</v>
      </c>
      <c r="F1769" s="1">
        <v>2013</v>
      </c>
      <c r="G1769" s="1">
        <v>1</v>
      </c>
      <c r="H1769" s="1" t="s">
        <v>704</v>
      </c>
      <c r="I1769" s="1" t="s">
        <v>47</v>
      </c>
      <c r="J1769" s="1" t="s">
        <v>56</v>
      </c>
      <c r="K1769" s="1" t="str">
        <f>IF(Tabela1[[#This Row],[Situação da Obra]]="Inacabada - PC Técnica Concluída","Inacabada",Tabela1[[#This Row],[Situação da Obra]])</f>
        <v>Paralisada</v>
      </c>
      <c r="L1769" s="1" t="s">
        <v>30</v>
      </c>
      <c r="M1769" s="4">
        <v>44979</v>
      </c>
      <c r="N1769" s="5">
        <v>0.85870000000000002</v>
      </c>
      <c r="O1769" s="4">
        <v>44979</v>
      </c>
      <c r="P1769" s="1" t="s">
        <v>709</v>
      </c>
      <c r="Q1769" s="1" t="s">
        <v>710</v>
      </c>
      <c r="R1769" s="1" t="s">
        <v>32</v>
      </c>
      <c r="S1769" s="1" t="s">
        <v>716</v>
      </c>
      <c r="T1769" s="1" t="s">
        <v>712</v>
      </c>
      <c r="U1769" s="6">
        <v>119539.19</v>
      </c>
      <c r="V1769" s="6">
        <v>509999.98</v>
      </c>
      <c r="W1769" s="6">
        <v>0</v>
      </c>
      <c r="X1769" s="6">
        <v>509999.98</v>
      </c>
      <c r="Y1769" s="6">
        <v>10963.81</v>
      </c>
      <c r="Z1769" s="7">
        <v>45115</v>
      </c>
      <c r="AA17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69" s="35" t="str">
        <f>IFERROR(
                    _xlfn.XLOOKUP(Tabela1[[#This Row],[ID]],'Base_Solicitações MP'!B:B,'Base_Solicitações MP'!R:R),
                    "Não enviada")</f>
        <v>Em Cadastramento</v>
      </c>
      <c r="AC1769" s="15" t="str">
        <f>_xlfn.CONCAT(Tabela1[[#This Row],[Município]],"/",Tabela1[[#This Row],[UF]])</f>
        <v>Aragominas/TO</v>
      </c>
    </row>
    <row r="1770" spans="1:29" x14ac:dyDescent="0.25">
      <c r="A1770" s="14" t="s">
        <v>705</v>
      </c>
      <c r="B1770" s="2" t="s">
        <v>9787</v>
      </c>
      <c r="C1770" s="2" t="s">
        <v>12703</v>
      </c>
      <c r="D1770" s="3" t="s">
        <v>3274</v>
      </c>
      <c r="E1770" s="1" t="s">
        <v>3275</v>
      </c>
      <c r="F1770" s="1">
        <v>2013</v>
      </c>
      <c r="G1770" s="1">
        <v>1</v>
      </c>
      <c r="H1770" s="1" t="s">
        <v>2984</v>
      </c>
      <c r="I1770" s="1" t="s">
        <v>66</v>
      </c>
      <c r="J1770" s="1" t="s">
        <v>29</v>
      </c>
      <c r="K1770" s="1" t="str">
        <f>IF(Tabela1[[#This Row],[Situação da Obra]]="Inacabada - PC Técnica Concluída","Inacabada",Tabela1[[#This Row],[Situação da Obra]])</f>
        <v>Inacabada</v>
      </c>
      <c r="L1770" s="1" t="s">
        <v>30</v>
      </c>
      <c r="M1770" s="4">
        <v>45035</v>
      </c>
      <c r="N1770" s="5">
        <v>0.31430000000000002</v>
      </c>
      <c r="O1770" s="4"/>
      <c r="P1770" s="1" t="s">
        <v>31</v>
      </c>
      <c r="Q1770" s="1" t="s">
        <v>710</v>
      </c>
      <c r="R1770" s="1" t="s">
        <v>32</v>
      </c>
      <c r="S1770" s="1" t="s">
        <v>57</v>
      </c>
      <c r="T1770" s="1" t="s">
        <v>34</v>
      </c>
      <c r="U1770" s="6">
        <v>1718001.5</v>
      </c>
      <c r="V1770" s="6">
        <v>2161238.4700000002</v>
      </c>
      <c r="W1770" s="6">
        <v>0</v>
      </c>
      <c r="X1770" s="6">
        <v>2161238.4700000002</v>
      </c>
      <c r="Y1770" s="6">
        <v>145845.85</v>
      </c>
      <c r="Z1770" s="7">
        <v>43867</v>
      </c>
      <c r="AA17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70" s="35" t="str">
        <f>IFERROR(
                    _xlfn.XLOOKUP(Tabela1[[#This Row],[ID]],'Base_Solicitações MP'!B:B,'Base_Solicitações MP'!R:R),
                    "Não enviada")</f>
        <v>Não enviada</v>
      </c>
      <c r="AC1770" s="15" t="str">
        <f>_xlfn.CONCAT(Tabela1[[#This Row],[Município]],"/",Tabela1[[#This Row],[UF]])</f>
        <v>Armação dos Búzios/RJ</v>
      </c>
    </row>
    <row r="1771" spans="1:29" x14ac:dyDescent="0.25">
      <c r="A1771" s="14" t="s">
        <v>705</v>
      </c>
      <c r="B1771" s="2" t="s">
        <v>9788</v>
      </c>
      <c r="C1771" s="2" t="s">
        <v>12704</v>
      </c>
      <c r="D1771" s="3" t="s">
        <v>3276</v>
      </c>
      <c r="E1771" s="1" t="s">
        <v>3277</v>
      </c>
      <c r="F1771" s="1">
        <v>2013</v>
      </c>
      <c r="G1771" s="1">
        <v>1</v>
      </c>
      <c r="H1771" s="1" t="s">
        <v>2611</v>
      </c>
      <c r="I1771" s="1" t="s">
        <v>82</v>
      </c>
      <c r="J1771" s="1" t="s">
        <v>40</v>
      </c>
      <c r="K1771" s="1" t="str">
        <f>IF(Tabela1[[#This Row],[Situação da Obra]]="Inacabada - PC Técnica Concluída","Inacabada",Tabela1[[#This Row],[Situação da Obra]])</f>
        <v>Inacabada</v>
      </c>
      <c r="L1771" s="1" t="s">
        <v>30</v>
      </c>
      <c r="M1771" s="4">
        <v>43654</v>
      </c>
      <c r="N1771" s="5">
        <v>0.68889999999999996</v>
      </c>
      <c r="O1771" s="4">
        <v>43598</v>
      </c>
      <c r="P1771" s="1" t="s">
        <v>709</v>
      </c>
      <c r="Q1771" s="1" t="s">
        <v>710</v>
      </c>
      <c r="R1771" s="1" t="s">
        <v>32</v>
      </c>
      <c r="S1771" s="1" t="s">
        <v>716</v>
      </c>
      <c r="T1771" s="1" t="s">
        <v>712</v>
      </c>
      <c r="U1771" s="6">
        <v>479400</v>
      </c>
      <c r="V1771" s="6">
        <v>509999.99</v>
      </c>
      <c r="W1771" s="6">
        <v>0</v>
      </c>
      <c r="X1771" s="6">
        <v>509999.99</v>
      </c>
      <c r="Y1771" s="6">
        <v>0</v>
      </c>
      <c r="Z1771" s="7">
        <v>43524</v>
      </c>
      <c r="AA17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71" s="35" t="str">
        <f>IFERROR(
                    _xlfn.XLOOKUP(Tabela1[[#This Row],[ID]],'Base_Solicitações MP'!B:B,'Base_Solicitações MP'!R:R),
                    "Não enviada")</f>
        <v>Não enviada</v>
      </c>
      <c r="AC1771" s="15" t="str">
        <f>_xlfn.CONCAT(Tabela1[[#This Row],[Município]],"/",Tabela1[[#This Row],[UF]])</f>
        <v>Iguaí/BA</v>
      </c>
    </row>
    <row r="1772" spans="1:29" x14ac:dyDescent="0.25">
      <c r="A1772" s="14" t="s">
        <v>705</v>
      </c>
      <c r="B1772" s="2" t="s">
        <v>9789</v>
      </c>
      <c r="C1772" s="2" t="s">
        <v>12705</v>
      </c>
      <c r="D1772" s="3" t="s">
        <v>3278</v>
      </c>
      <c r="E1772" s="1" t="s">
        <v>3279</v>
      </c>
      <c r="F1772" s="1">
        <v>2013</v>
      </c>
      <c r="G1772" s="1">
        <v>2</v>
      </c>
      <c r="H1772" s="1" t="s">
        <v>3280</v>
      </c>
      <c r="I1772" s="1" t="s">
        <v>28</v>
      </c>
      <c r="J1772" s="1" t="s">
        <v>40</v>
      </c>
      <c r="K1772" s="1" t="str">
        <f>IF(Tabela1[[#This Row],[Situação da Obra]]="Inacabada - PC Técnica Concluída","Inacabada",Tabela1[[#This Row],[Situação da Obra]])</f>
        <v>Inacabada</v>
      </c>
      <c r="L1772" s="1" t="s">
        <v>30</v>
      </c>
      <c r="M1772" s="4">
        <v>43727</v>
      </c>
      <c r="N1772" s="5">
        <v>0.5</v>
      </c>
      <c r="O1772" s="4"/>
      <c r="P1772" s="1" t="s">
        <v>709</v>
      </c>
      <c r="Q1772" s="1" t="s">
        <v>710</v>
      </c>
      <c r="R1772" s="1" t="s">
        <v>32</v>
      </c>
      <c r="S1772" s="1" t="s">
        <v>716</v>
      </c>
      <c r="T1772" s="1" t="s">
        <v>712</v>
      </c>
      <c r="U1772" s="6" t="s">
        <v>41</v>
      </c>
      <c r="V1772" s="6">
        <v>508907.9</v>
      </c>
      <c r="W1772" s="6">
        <v>0</v>
      </c>
      <c r="X1772" s="6">
        <v>508907.9</v>
      </c>
      <c r="Y1772" s="6" t="s">
        <v>41</v>
      </c>
      <c r="Z1772" s="7">
        <v>43692</v>
      </c>
      <c r="AA17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72" s="35" t="str">
        <f>IFERROR(
                    _xlfn.XLOOKUP(Tabela1[[#This Row],[ID]],'Base_Solicitações MP'!B:B,'Base_Solicitações MP'!R:R),
                    "Não enviada")</f>
        <v>Em Cadastramento</v>
      </c>
      <c r="AC1772" s="15" t="str">
        <f>_xlfn.CONCAT(Tabela1[[#This Row],[Município]],"/",Tabela1[[#This Row],[UF]])</f>
        <v>Canindé/CE</v>
      </c>
    </row>
    <row r="1773" spans="1:29" x14ac:dyDescent="0.25">
      <c r="A1773" s="14" t="s">
        <v>705</v>
      </c>
      <c r="B1773" s="2" t="s">
        <v>9790</v>
      </c>
      <c r="C1773" s="2" t="s">
        <v>12706</v>
      </c>
      <c r="D1773" s="3" t="s">
        <v>3278</v>
      </c>
      <c r="E1773" s="1" t="s">
        <v>3279</v>
      </c>
      <c r="F1773" s="1">
        <v>2013</v>
      </c>
      <c r="G1773" s="1">
        <v>2</v>
      </c>
      <c r="H1773" s="1" t="s">
        <v>3280</v>
      </c>
      <c r="I1773" s="1" t="s">
        <v>28</v>
      </c>
      <c r="J1773" s="1" t="s">
        <v>40</v>
      </c>
      <c r="K1773" s="1" t="str">
        <f>IF(Tabela1[[#This Row],[Situação da Obra]]="Inacabada - PC Técnica Concluída","Inacabada",Tabela1[[#This Row],[Situação da Obra]])</f>
        <v>Inacabada</v>
      </c>
      <c r="L1773" s="1" t="s">
        <v>30</v>
      </c>
      <c r="M1773" s="4">
        <v>43727</v>
      </c>
      <c r="N1773" s="5">
        <v>0.5</v>
      </c>
      <c r="O1773" s="4"/>
      <c r="P1773" s="1" t="s">
        <v>709</v>
      </c>
      <c r="Q1773" s="1" t="s">
        <v>710</v>
      </c>
      <c r="R1773" s="1" t="s">
        <v>32</v>
      </c>
      <c r="S1773" s="1" t="s">
        <v>716</v>
      </c>
      <c r="T1773" s="1" t="s">
        <v>712</v>
      </c>
      <c r="U1773" s="6">
        <v>463632.4</v>
      </c>
      <c r="V1773" s="6">
        <v>502733.95</v>
      </c>
      <c r="W1773" s="6">
        <v>0</v>
      </c>
      <c r="X1773" s="6">
        <v>502733.95</v>
      </c>
      <c r="Y1773" s="6">
        <v>13.44</v>
      </c>
      <c r="Z1773" s="7">
        <v>43692</v>
      </c>
      <c r="AA17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73" s="35" t="str">
        <f>IFERROR(
                    _xlfn.XLOOKUP(Tabela1[[#This Row],[ID]],'Base_Solicitações MP'!B:B,'Base_Solicitações MP'!R:R),
                    "Não enviada")</f>
        <v>Aguardando Análise FNDE</v>
      </c>
      <c r="AC1773" s="15" t="str">
        <f>_xlfn.CONCAT(Tabela1[[#This Row],[Município]],"/",Tabela1[[#This Row],[UF]])</f>
        <v>Canindé/CE</v>
      </c>
    </row>
    <row r="1774" spans="1:29" x14ac:dyDescent="0.25">
      <c r="A1774" s="14" t="s">
        <v>705</v>
      </c>
      <c r="B1774" s="2" t="s">
        <v>9791</v>
      </c>
      <c r="C1774" s="2" t="s">
        <v>12707</v>
      </c>
      <c r="D1774" s="3" t="s">
        <v>3281</v>
      </c>
      <c r="E1774" s="1" t="s">
        <v>3282</v>
      </c>
      <c r="F1774" s="1">
        <v>2013</v>
      </c>
      <c r="G1774" s="1">
        <v>1</v>
      </c>
      <c r="H1774" s="1" t="s">
        <v>322</v>
      </c>
      <c r="I1774" s="1" t="s">
        <v>28</v>
      </c>
      <c r="J1774" s="1" t="s">
        <v>56</v>
      </c>
      <c r="K1774" s="1" t="str">
        <f>IF(Tabela1[[#This Row],[Situação da Obra]]="Inacabada - PC Técnica Concluída","Inacabada",Tabela1[[#This Row],[Situação da Obra]])</f>
        <v>Paralisada</v>
      </c>
      <c r="L1774" s="1" t="s">
        <v>30</v>
      </c>
      <c r="M1774" s="4">
        <v>45005</v>
      </c>
      <c r="N1774" s="5">
        <v>0.82589999999999997</v>
      </c>
      <c r="O1774" s="4">
        <v>45001</v>
      </c>
      <c r="P1774" s="1" t="s">
        <v>709</v>
      </c>
      <c r="Q1774" s="1" t="s">
        <v>710</v>
      </c>
      <c r="R1774" s="1" t="s">
        <v>32</v>
      </c>
      <c r="S1774" s="1" t="s">
        <v>716</v>
      </c>
      <c r="T1774" s="1" t="s">
        <v>712</v>
      </c>
      <c r="U1774" s="6">
        <v>500022.63</v>
      </c>
      <c r="V1774" s="6">
        <v>509365.83</v>
      </c>
      <c r="W1774" s="6">
        <v>0</v>
      </c>
      <c r="X1774" s="6">
        <v>509365.83</v>
      </c>
      <c r="Y1774" s="6">
        <v>642.53</v>
      </c>
      <c r="Z1774" s="7">
        <v>45247</v>
      </c>
      <c r="AA17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74" s="35" t="str">
        <f>IFERROR(
                    _xlfn.XLOOKUP(Tabela1[[#This Row],[ID]],'Base_Solicitações MP'!B:B,'Base_Solicitações MP'!R:R),
                    "Não enviada")</f>
        <v>Diligência</v>
      </c>
      <c r="AC1774" s="15" t="str">
        <f>_xlfn.CONCAT(Tabela1[[#This Row],[Município]],"/",Tabela1[[#This Row],[UF]])</f>
        <v>Carnaubal/CE</v>
      </c>
    </row>
    <row r="1775" spans="1:29" x14ac:dyDescent="0.25">
      <c r="A1775" s="14" t="s">
        <v>705</v>
      </c>
      <c r="B1775" s="2" t="s">
        <v>9792</v>
      </c>
      <c r="C1775" s="2" t="s">
        <v>12708</v>
      </c>
      <c r="D1775" s="3" t="s">
        <v>3283</v>
      </c>
      <c r="E1775" s="1" t="s">
        <v>3284</v>
      </c>
      <c r="F1775" s="1">
        <v>2013</v>
      </c>
      <c r="G1775" s="1">
        <v>1</v>
      </c>
      <c r="H1775" s="1" t="s">
        <v>3285</v>
      </c>
      <c r="I1775" s="1" t="s">
        <v>28</v>
      </c>
      <c r="J1775" s="1" t="s">
        <v>56</v>
      </c>
      <c r="K1775" s="1" t="str">
        <f>IF(Tabela1[[#This Row],[Situação da Obra]]="Inacabada - PC Técnica Concluída","Inacabada",Tabela1[[#This Row],[Situação da Obra]])</f>
        <v>Paralisada</v>
      </c>
      <c r="L1775" s="1" t="s">
        <v>30</v>
      </c>
      <c r="M1775" s="4">
        <v>43970</v>
      </c>
      <c r="N1775" s="5">
        <v>0.45429999999999998</v>
      </c>
      <c r="O1775" s="4">
        <v>44138</v>
      </c>
      <c r="P1775" s="1" t="s">
        <v>709</v>
      </c>
      <c r="Q1775" s="1" t="s">
        <v>710</v>
      </c>
      <c r="R1775" s="1" t="s">
        <v>32</v>
      </c>
      <c r="S1775" s="1" t="s">
        <v>716</v>
      </c>
      <c r="T1775" s="1" t="s">
        <v>712</v>
      </c>
      <c r="U1775" s="6">
        <v>298099.64</v>
      </c>
      <c r="V1775" s="6">
        <v>510000</v>
      </c>
      <c r="W1775" s="6">
        <v>0</v>
      </c>
      <c r="X1775" s="6">
        <v>510000</v>
      </c>
      <c r="Y1775" s="6">
        <v>611.91</v>
      </c>
      <c r="Z1775" s="7">
        <v>45071</v>
      </c>
      <c r="AA17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75" s="35" t="str">
        <f>IFERROR(
                    _xlfn.XLOOKUP(Tabela1[[#This Row],[ID]],'Base_Solicitações MP'!B:B,'Base_Solicitações MP'!R:R),
                    "Não enviada")</f>
        <v>Diligência</v>
      </c>
      <c r="AC1775" s="15" t="str">
        <f>_xlfn.CONCAT(Tabela1[[#This Row],[Município]],"/",Tabela1[[#This Row],[UF]])</f>
        <v>Tamboril/CE</v>
      </c>
    </row>
    <row r="1776" spans="1:29" x14ac:dyDescent="0.25">
      <c r="A1776" s="14" t="s">
        <v>705</v>
      </c>
      <c r="B1776" s="2" t="s">
        <v>9793</v>
      </c>
      <c r="C1776" s="2" t="s">
        <v>12709</v>
      </c>
      <c r="D1776" s="3" t="s">
        <v>3286</v>
      </c>
      <c r="E1776" s="1" t="s">
        <v>3287</v>
      </c>
      <c r="F1776" s="1">
        <v>2013</v>
      </c>
      <c r="G1776" s="1">
        <v>2</v>
      </c>
      <c r="H1776" s="1" t="s">
        <v>1657</v>
      </c>
      <c r="I1776" s="1" t="s">
        <v>44</v>
      </c>
      <c r="J1776" s="1" t="s">
        <v>56</v>
      </c>
      <c r="K1776" s="1" t="str">
        <f>IF(Tabela1[[#This Row],[Situação da Obra]]="Inacabada - PC Técnica Concluída","Inacabada",Tabela1[[#This Row],[Situação da Obra]])</f>
        <v>Paralisada</v>
      </c>
      <c r="L1776" s="1" t="s">
        <v>30</v>
      </c>
      <c r="M1776" s="4">
        <v>44208</v>
      </c>
      <c r="N1776" s="5">
        <v>0.77649999999999997</v>
      </c>
      <c r="O1776" s="4">
        <v>45023</v>
      </c>
      <c r="P1776" s="1" t="s">
        <v>709</v>
      </c>
      <c r="Q1776" s="1" t="s">
        <v>710</v>
      </c>
      <c r="R1776" s="1" t="s">
        <v>32</v>
      </c>
      <c r="S1776" s="1" t="s">
        <v>716</v>
      </c>
      <c r="T1776" s="1" t="s">
        <v>712</v>
      </c>
      <c r="U1776" s="6">
        <v>344868.05</v>
      </c>
      <c r="V1776" s="6">
        <v>509969.38</v>
      </c>
      <c r="W1776" s="6">
        <v>0</v>
      </c>
      <c r="X1776" s="6">
        <v>509969.38</v>
      </c>
      <c r="Y1776" s="6">
        <v>1453.8</v>
      </c>
      <c r="Z1776" s="7">
        <v>45128</v>
      </c>
      <c r="AA17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76" s="35" t="str">
        <f>IFERROR(
                    _xlfn.XLOOKUP(Tabela1[[#This Row],[ID]],'Base_Solicitações MP'!B:B,'Base_Solicitações MP'!R:R),
                    "Não enviada")</f>
        <v>Diligência</v>
      </c>
      <c r="AC1776" s="15" t="str">
        <f>_xlfn.CONCAT(Tabela1[[#This Row],[Município]],"/",Tabela1[[#This Row],[UF]])</f>
        <v>Esperantinópolis/MA</v>
      </c>
    </row>
    <row r="1777" spans="1:29" x14ac:dyDescent="0.25">
      <c r="A1777" s="14" t="s">
        <v>705</v>
      </c>
      <c r="B1777" s="2" t="s">
        <v>9794</v>
      </c>
      <c r="C1777" s="2" t="s">
        <v>12710</v>
      </c>
      <c r="D1777" s="3" t="s">
        <v>3286</v>
      </c>
      <c r="E1777" s="1" t="s">
        <v>3287</v>
      </c>
      <c r="F1777" s="1">
        <v>2013</v>
      </c>
      <c r="G1777" s="1">
        <v>2</v>
      </c>
      <c r="H1777" s="1" t="s">
        <v>1657</v>
      </c>
      <c r="I1777" s="1" t="s">
        <v>44</v>
      </c>
      <c r="J1777" s="1" t="s">
        <v>56</v>
      </c>
      <c r="K1777" s="1" t="str">
        <f>IF(Tabela1[[#This Row],[Situação da Obra]]="Inacabada - PC Técnica Concluída","Inacabada",Tabela1[[#This Row],[Situação da Obra]])</f>
        <v>Paralisada</v>
      </c>
      <c r="L1777" s="1" t="s">
        <v>30</v>
      </c>
      <c r="M1777" s="4">
        <v>44271</v>
      </c>
      <c r="N1777" s="5">
        <v>7.7600000000000002E-2</v>
      </c>
      <c r="O1777" s="4">
        <v>45023</v>
      </c>
      <c r="P1777" s="1" t="s">
        <v>709</v>
      </c>
      <c r="Q1777" s="1" t="s">
        <v>710</v>
      </c>
      <c r="R1777" s="1" t="s">
        <v>32</v>
      </c>
      <c r="S1777" s="1" t="s">
        <v>716</v>
      </c>
      <c r="T1777" s="1" t="s">
        <v>712</v>
      </c>
      <c r="U1777" s="6">
        <v>507216.74</v>
      </c>
      <c r="V1777" s="6">
        <v>509969.38</v>
      </c>
      <c r="W1777" s="6">
        <v>0</v>
      </c>
      <c r="X1777" s="6">
        <v>509969.38</v>
      </c>
      <c r="Y1777" s="6">
        <v>1453.8</v>
      </c>
      <c r="Z1777" s="7">
        <v>45128</v>
      </c>
      <c r="AA17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77" s="35" t="str">
        <f>IFERROR(
                    _xlfn.XLOOKUP(Tabela1[[#This Row],[ID]],'Base_Solicitações MP'!B:B,'Base_Solicitações MP'!R:R),
                    "Não enviada")</f>
        <v>Diligência</v>
      </c>
      <c r="AC1777" s="15" t="str">
        <f>_xlfn.CONCAT(Tabela1[[#This Row],[Município]],"/",Tabela1[[#This Row],[UF]])</f>
        <v>Esperantinópolis/MA</v>
      </c>
    </row>
    <row r="1778" spans="1:29" x14ac:dyDescent="0.25">
      <c r="A1778" s="14" t="s">
        <v>705</v>
      </c>
      <c r="B1778" s="2" t="s">
        <v>9795</v>
      </c>
      <c r="C1778" s="2" t="s">
        <v>12711</v>
      </c>
      <c r="D1778" s="3" t="s">
        <v>3288</v>
      </c>
      <c r="E1778" s="1" t="s">
        <v>3289</v>
      </c>
      <c r="F1778" s="1">
        <v>2013</v>
      </c>
      <c r="G1778" s="1">
        <v>1</v>
      </c>
      <c r="H1778" s="1" t="s">
        <v>3290</v>
      </c>
      <c r="I1778" s="1" t="s">
        <v>44</v>
      </c>
      <c r="J1778" s="1" t="s">
        <v>29</v>
      </c>
      <c r="K1778" s="1" t="str">
        <f>IF(Tabela1[[#This Row],[Situação da Obra]]="Inacabada - PC Técnica Concluída","Inacabada",Tabela1[[#This Row],[Situação da Obra]])</f>
        <v>Inacabada</v>
      </c>
      <c r="L1778" s="1" t="s">
        <v>30</v>
      </c>
      <c r="M1778" s="4">
        <v>44915</v>
      </c>
      <c r="N1778" s="5">
        <v>0.26600000000000001</v>
      </c>
      <c r="O1778" s="4">
        <v>42585</v>
      </c>
      <c r="P1778" s="1" t="s">
        <v>709</v>
      </c>
      <c r="Q1778" s="1" t="s">
        <v>710</v>
      </c>
      <c r="R1778" s="1" t="s">
        <v>32</v>
      </c>
      <c r="S1778" s="1" t="s">
        <v>716</v>
      </c>
      <c r="T1778" s="1" t="s">
        <v>712</v>
      </c>
      <c r="U1778" s="6">
        <v>508948.34</v>
      </c>
      <c r="V1778" s="6">
        <v>509963.76</v>
      </c>
      <c r="W1778" s="6">
        <v>0</v>
      </c>
      <c r="X1778" s="6">
        <v>509963.76</v>
      </c>
      <c r="Y1778" s="6">
        <v>0</v>
      </c>
      <c r="Z1778" s="7">
        <v>42916</v>
      </c>
      <c r="AA17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78" s="35" t="str">
        <f>IFERROR(
                    _xlfn.XLOOKUP(Tabela1[[#This Row],[ID]],'Base_Solicitações MP'!B:B,'Base_Solicitações MP'!R:R),
                    "Não enviada")</f>
        <v>Não enviada</v>
      </c>
      <c r="AC1778" s="15" t="str">
        <f>_xlfn.CONCAT(Tabela1[[#This Row],[Município]],"/",Tabela1[[#This Row],[UF]])</f>
        <v>Godofredo Viana/MA</v>
      </c>
    </row>
    <row r="1779" spans="1:29" x14ac:dyDescent="0.25">
      <c r="A1779" s="14" t="s">
        <v>705</v>
      </c>
      <c r="B1779" s="2" t="s">
        <v>9796</v>
      </c>
      <c r="C1779" s="2" t="s">
        <v>12712</v>
      </c>
      <c r="D1779" s="3" t="s">
        <v>3291</v>
      </c>
      <c r="E1779" s="1" t="s">
        <v>3292</v>
      </c>
      <c r="F1779" s="1">
        <v>2013</v>
      </c>
      <c r="G1779" s="1">
        <v>1</v>
      </c>
      <c r="H1779" s="1" t="s">
        <v>3258</v>
      </c>
      <c r="I1779" s="1" t="s">
        <v>28</v>
      </c>
      <c r="J1779" s="1" t="s">
        <v>40</v>
      </c>
      <c r="K1779" s="1" t="str">
        <f>IF(Tabela1[[#This Row],[Situação da Obra]]="Inacabada - PC Técnica Concluída","Inacabada",Tabela1[[#This Row],[Situação da Obra]])</f>
        <v>Inacabada</v>
      </c>
      <c r="L1779" s="1" t="s">
        <v>30</v>
      </c>
      <c r="M1779" s="4">
        <v>44455</v>
      </c>
      <c r="N1779" s="5">
        <v>0.51500000000000001</v>
      </c>
      <c r="O1779" s="4"/>
      <c r="P1779" s="1" t="s">
        <v>31</v>
      </c>
      <c r="Q1779" s="1" t="s">
        <v>710</v>
      </c>
      <c r="R1779" s="1" t="s">
        <v>32</v>
      </c>
      <c r="S1779" s="1" t="s">
        <v>353</v>
      </c>
      <c r="T1779" s="1" t="s">
        <v>34</v>
      </c>
      <c r="U1779" s="6">
        <v>1109483.77</v>
      </c>
      <c r="V1779" s="6">
        <v>1660961.39</v>
      </c>
      <c r="W1779" s="6">
        <v>0</v>
      </c>
      <c r="X1779" s="6">
        <v>1660961.39</v>
      </c>
      <c r="Y1779" s="6">
        <v>8026.64</v>
      </c>
      <c r="Z1779" s="7">
        <v>44437</v>
      </c>
      <c r="AA17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79" s="35" t="str">
        <f>IFERROR(
                    _xlfn.XLOOKUP(Tabela1[[#This Row],[ID]],'Base_Solicitações MP'!B:B,'Base_Solicitações MP'!R:R),
                    "Não enviada")</f>
        <v>Não enviada</v>
      </c>
      <c r="AC1779" s="15" t="str">
        <f>_xlfn.CONCAT(Tabela1[[#This Row],[Município]],"/",Tabela1[[#This Row],[UF]])</f>
        <v>Pacatuba/CE</v>
      </c>
    </row>
    <row r="1780" spans="1:29" x14ac:dyDescent="0.25">
      <c r="A1780" s="14" t="s">
        <v>705</v>
      </c>
      <c r="B1780" s="2" t="s">
        <v>9797</v>
      </c>
      <c r="C1780" s="2" t="s">
        <v>12713</v>
      </c>
      <c r="D1780" s="3" t="s">
        <v>3293</v>
      </c>
      <c r="E1780" s="1" t="s">
        <v>3294</v>
      </c>
      <c r="F1780" s="1">
        <v>2013</v>
      </c>
      <c r="G1780" s="1">
        <v>1</v>
      </c>
      <c r="H1780" s="1" t="s">
        <v>2234</v>
      </c>
      <c r="I1780" s="1" t="s">
        <v>44</v>
      </c>
      <c r="J1780" s="1" t="s">
        <v>40</v>
      </c>
      <c r="K1780" s="1" t="str">
        <f>IF(Tabela1[[#This Row],[Situação da Obra]]="Inacabada - PC Técnica Concluída","Inacabada",Tabela1[[#This Row],[Situação da Obra]])</f>
        <v>Inacabada</v>
      </c>
      <c r="L1780" s="1" t="s">
        <v>30</v>
      </c>
      <c r="M1780" s="4">
        <v>44505</v>
      </c>
      <c r="N1780" s="5">
        <v>0</v>
      </c>
      <c r="O1780" s="4"/>
      <c r="P1780" s="1" t="s">
        <v>31</v>
      </c>
      <c r="Q1780" s="1" t="s">
        <v>710</v>
      </c>
      <c r="R1780" s="1" t="s">
        <v>32</v>
      </c>
      <c r="S1780" s="1" t="s">
        <v>57</v>
      </c>
      <c r="T1780" s="1" t="s">
        <v>34</v>
      </c>
      <c r="U1780" s="6" t="s">
        <v>41</v>
      </c>
      <c r="V1780" s="6">
        <v>1842912.09</v>
      </c>
      <c r="W1780" s="6">
        <v>0</v>
      </c>
      <c r="X1780" s="6">
        <v>1842912.09</v>
      </c>
      <c r="Y1780" s="6" t="s">
        <v>41</v>
      </c>
      <c r="Z1780" s="7">
        <v>43534</v>
      </c>
      <c r="AA17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80" s="35" t="str">
        <f>IFERROR(
                    _xlfn.XLOOKUP(Tabela1[[#This Row],[ID]],'Base_Solicitações MP'!B:B,'Base_Solicitações MP'!R:R),
                    "Não enviada")</f>
        <v>Diligência</v>
      </c>
      <c r="AC1780" s="15" t="str">
        <f>_xlfn.CONCAT(Tabela1[[#This Row],[Município]],"/",Tabela1[[#This Row],[UF]])</f>
        <v>Anajatuba/MA</v>
      </c>
    </row>
    <row r="1781" spans="1:29" x14ac:dyDescent="0.25">
      <c r="A1781" s="14" t="s">
        <v>705</v>
      </c>
      <c r="B1781" s="2" t="s">
        <v>8054</v>
      </c>
      <c r="C1781" s="2" t="s">
        <v>12714</v>
      </c>
      <c r="D1781" s="3" t="s">
        <v>3295</v>
      </c>
      <c r="E1781" s="1" t="s">
        <v>3296</v>
      </c>
      <c r="F1781" s="1">
        <v>2013</v>
      </c>
      <c r="G1781" s="1">
        <v>1</v>
      </c>
      <c r="H1781" s="1" t="s">
        <v>560</v>
      </c>
      <c r="I1781" s="1" t="s">
        <v>44</v>
      </c>
      <c r="J1781" s="1" t="s">
        <v>29</v>
      </c>
      <c r="K1781" s="1" t="str">
        <f>IF(Tabela1[[#This Row],[Situação da Obra]]="Inacabada - PC Técnica Concluída","Inacabada",Tabela1[[#This Row],[Situação da Obra]])</f>
        <v>Inacabada</v>
      </c>
      <c r="L1781" s="1" t="s">
        <v>30</v>
      </c>
      <c r="M1781" s="4">
        <v>45016</v>
      </c>
      <c r="N1781" s="5">
        <v>0.19</v>
      </c>
      <c r="O1781" s="4">
        <v>43178</v>
      </c>
      <c r="P1781" s="1" t="s">
        <v>31</v>
      </c>
      <c r="Q1781" s="1" t="s">
        <v>710</v>
      </c>
      <c r="R1781" s="1" t="s">
        <v>32</v>
      </c>
      <c r="S1781" s="1" t="s">
        <v>57</v>
      </c>
      <c r="T1781" s="1" t="s">
        <v>34</v>
      </c>
      <c r="U1781" s="6">
        <v>1840890</v>
      </c>
      <c r="V1781" s="6">
        <v>1842912.09</v>
      </c>
      <c r="W1781" s="6">
        <v>0</v>
      </c>
      <c r="X1781" s="6">
        <v>1842912.09</v>
      </c>
      <c r="Y1781" s="6">
        <v>6657.84</v>
      </c>
      <c r="Z1781" s="7">
        <v>43132</v>
      </c>
      <c r="AA17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81" s="35" t="str">
        <f>IFERROR(
                    _xlfn.XLOOKUP(Tabela1[[#This Row],[ID]],'Base_Solicitações MP'!B:B,'Base_Solicitações MP'!R:R),
                    "Não enviada")</f>
        <v>Diligência</v>
      </c>
      <c r="AC1781" s="15" t="str">
        <f>_xlfn.CONCAT(Tabela1[[#This Row],[Município]],"/",Tabela1[[#This Row],[UF]])</f>
        <v>Bom Jesus das Selvas/MA</v>
      </c>
    </row>
    <row r="1782" spans="1:29" x14ac:dyDescent="0.25">
      <c r="A1782" s="14" t="s">
        <v>705</v>
      </c>
      <c r="B1782" s="2" t="s">
        <v>9798</v>
      </c>
      <c r="C1782" s="2" t="s">
        <v>12715</v>
      </c>
      <c r="D1782" s="3" t="s">
        <v>3297</v>
      </c>
      <c r="E1782" s="1" t="s">
        <v>3298</v>
      </c>
      <c r="F1782" s="1">
        <v>2013</v>
      </c>
      <c r="G1782" s="1">
        <v>1</v>
      </c>
      <c r="H1782" s="1" t="s">
        <v>3299</v>
      </c>
      <c r="I1782" s="1" t="s">
        <v>44</v>
      </c>
      <c r="J1782" s="1" t="s">
        <v>40</v>
      </c>
      <c r="K1782" s="1" t="str">
        <f>IF(Tabela1[[#This Row],[Situação da Obra]]="Inacabada - PC Técnica Concluída","Inacabada",Tabela1[[#This Row],[Situação da Obra]])</f>
        <v>Inacabada</v>
      </c>
      <c r="L1782" s="1" t="s">
        <v>30</v>
      </c>
      <c r="M1782" s="4">
        <v>42674</v>
      </c>
      <c r="N1782" s="5">
        <v>0.20660000000000001</v>
      </c>
      <c r="O1782" s="4">
        <v>42668</v>
      </c>
      <c r="P1782" s="1" t="s">
        <v>31</v>
      </c>
      <c r="Q1782" s="1" t="s">
        <v>710</v>
      </c>
      <c r="R1782" s="1" t="s">
        <v>32</v>
      </c>
      <c r="S1782" s="1" t="s">
        <v>57</v>
      </c>
      <c r="T1782" s="1" t="s">
        <v>34</v>
      </c>
      <c r="U1782" s="6">
        <v>1841032.38</v>
      </c>
      <c r="V1782" s="6">
        <v>1842912.09</v>
      </c>
      <c r="W1782" s="6">
        <v>0</v>
      </c>
      <c r="X1782" s="6">
        <v>1842912.09</v>
      </c>
      <c r="Y1782" s="6">
        <v>0</v>
      </c>
      <c r="Z1782" s="7">
        <v>44894</v>
      </c>
      <c r="AA17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82" s="35" t="str">
        <f>IFERROR(
                    _xlfn.XLOOKUP(Tabela1[[#This Row],[ID]],'Base_Solicitações MP'!B:B,'Base_Solicitações MP'!R:R),
                    "Não enviada")</f>
        <v>Diligência</v>
      </c>
      <c r="AC1782" s="15" t="str">
        <f>_xlfn.CONCAT(Tabela1[[#This Row],[Município]],"/",Tabela1[[#This Row],[UF]])</f>
        <v>Olho d'Água das Cunhãs/MA</v>
      </c>
    </row>
    <row r="1783" spans="1:29" x14ac:dyDescent="0.25">
      <c r="A1783" s="14" t="s">
        <v>705</v>
      </c>
      <c r="B1783" s="2" t="s">
        <v>6946</v>
      </c>
      <c r="C1783" s="2" t="s">
        <v>12716</v>
      </c>
      <c r="D1783" s="3" t="s">
        <v>3300</v>
      </c>
      <c r="E1783" s="1" t="s">
        <v>3301</v>
      </c>
      <c r="F1783" s="1">
        <v>2013</v>
      </c>
      <c r="G1783" s="1">
        <v>1</v>
      </c>
      <c r="H1783" s="1" t="s">
        <v>3302</v>
      </c>
      <c r="I1783" s="1" t="s">
        <v>66</v>
      </c>
      <c r="J1783" s="1" t="s">
        <v>40</v>
      </c>
      <c r="K1783" s="1" t="str">
        <f>IF(Tabela1[[#This Row],[Situação da Obra]]="Inacabada - PC Técnica Concluída","Inacabada",Tabela1[[#This Row],[Situação da Obra]])</f>
        <v>Inacabada</v>
      </c>
      <c r="L1783" s="1" t="s">
        <v>30</v>
      </c>
      <c r="M1783" s="4">
        <v>44411</v>
      </c>
      <c r="N1783" s="5">
        <v>0.70440000000000003</v>
      </c>
      <c r="O1783" s="4">
        <v>44378</v>
      </c>
      <c r="P1783" s="1" t="s">
        <v>31</v>
      </c>
      <c r="Q1783" s="1" t="s">
        <v>710</v>
      </c>
      <c r="R1783" s="1" t="s">
        <v>32</v>
      </c>
      <c r="S1783" s="1" t="s">
        <v>1106</v>
      </c>
      <c r="T1783" s="1" t="s">
        <v>34</v>
      </c>
      <c r="U1783" s="6">
        <v>2262583.9300000002</v>
      </c>
      <c r="V1783" s="6">
        <v>1394268.1</v>
      </c>
      <c r="W1783" s="6">
        <v>418513.59</v>
      </c>
      <c r="X1783" s="6">
        <v>1812781.6900000002</v>
      </c>
      <c r="Y1783" s="6">
        <v>0</v>
      </c>
      <c r="Z1783" s="7">
        <v>44408</v>
      </c>
      <c r="AA17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83" s="35" t="str">
        <f>IFERROR(
                    _xlfn.XLOOKUP(Tabela1[[#This Row],[ID]],'Base_Solicitações MP'!B:B,'Base_Solicitações MP'!R:R),
                    "Não enviada")</f>
        <v>Diligência</v>
      </c>
      <c r="AC1783" s="15" t="str">
        <f>_xlfn.CONCAT(Tabela1[[#This Row],[Município]],"/",Tabela1[[#This Row],[UF]])</f>
        <v>Vassouras/RJ</v>
      </c>
    </row>
    <row r="1784" spans="1:29" x14ac:dyDescent="0.25">
      <c r="A1784" s="14" t="s">
        <v>705</v>
      </c>
      <c r="B1784" s="2" t="s">
        <v>9799</v>
      </c>
      <c r="C1784" s="2" t="s">
        <v>12717</v>
      </c>
      <c r="D1784" s="3" t="s">
        <v>3303</v>
      </c>
      <c r="E1784" s="1" t="s">
        <v>3304</v>
      </c>
      <c r="F1784" s="1">
        <v>2013</v>
      </c>
      <c r="G1784" s="1">
        <v>1</v>
      </c>
      <c r="H1784" s="1" t="s">
        <v>3305</v>
      </c>
      <c r="I1784" s="1" t="s">
        <v>52</v>
      </c>
      <c r="J1784" s="1" t="s">
        <v>40</v>
      </c>
      <c r="K1784" s="1" t="str">
        <f>IF(Tabela1[[#This Row],[Situação da Obra]]="Inacabada - PC Técnica Concluída","Inacabada",Tabela1[[#This Row],[Situação da Obra]])</f>
        <v>Inacabada</v>
      </c>
      <c r="L1784" s="1" t="s">
        <v>30</v>
      </c>
      <c r="M1784" s="4">
        <v>43326</v>
      </c>
      <c r="N1784" s="5">
        <v>0.79090000000000005</v>
      </c>
      <c r="O1784" s="4">
        <v>43034</v>
      </c>
      <c r="P1784" s="1" t="s">
        <v>709</v>
      </c>
      <c r="Q1784" s="1" t="s">
        <v>710</v>
      </c>
      <c r="R1784" s="1" t="s">
        <v>32</v>
      </c>
      <c r="S1784" s="1" t="s">
        <v>716</v>
      </c>
      <c r="T1784" s="1" t="s">
        <v>712</v>
      </c>
      <c r="U1784" s="6">
        <v>498998.65</v>
      </c>
      <c r="V1784" s="6">
        <v>509978.65</v>
      </c>
      <c r="W1784" s="6">
        <v>0</v>
      </c>
      <c r="X1784" s="6">
        <v>509978.65</v>
      </c>
      <c r="Y1784" s="6">
        <v>1523.23</v>
      </c>
      <c r="Z1784" s="7">
        <v>43225</v>
      </c>
      <c r="AA17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84" s="35" t="str">
        <f>IFERROR(
                    _xlfn.XLOOKUP(Tabela1[[#This Row],[ID]],'Base_Solicitações MP'!B:B,'Base_Solicitações MP'!R:R),
                    "Não enviada")</f>
        <v>Não enviada</v>
      </c>
      <c r="AC1784" s="15" t="str">
        <f>_xlfn.CONCAT(Tabela1[[#This Row],[Município]],"/",Tabela1[[#This Row],[UF]])</f>
        <v>Caldas Brandão/PB</v>
      </c>
    </row>
    <row r="1785" spans="1:29" x14ac:dyDescent="0.25">
      <c r="A1785" s="14" t="s">
        <v>705</v>
      </c>
      <c r="B1785" s="2" t="s">
        <v>9800</v>
      </c>
      <c r="C1785" s="2" t="s">
        <v>12718</v>
      </c>
      <c r="D1785" s="3" t="s">
        <v>3306</v>
      </c>
      <c r="E1785" s="1" t="s">
        <v>3307</v>
      </c>
      <c r="F1785" s="1">
        <v>2013</v>
      </c>
      <c r="G1785" s="1">
        <v>1</v>
      </c>
      <c r="H1785" s="1" t="s">
        <v>3308</v>
      </c>
      <c r="I1785" s="1" t="s">
        <v>52</v>
      </c>
      <c r="J1785" s="1" t="s">
        <v>29</v>
      </c>
      <c r="K1785" s="1" t="str">
        <f>IF(Tabela1[[#This Row],[Situação da Obra]]="Inacabada - PC Técnica Concluída","Inacabada",Tabela1[[#This Row],[Situação da Obra]])</f>
        <v>Inacabada</v>
      </c>
      <c r="L1785" s="1" t="s">
        <v>30</v>
      </c>
      <c r="M1785" s="4">
        <v>44915</v>
      </c>
      <c r="N1785" s="5">
        <v>0.37880000000000003</v>
      </c>
      <c r="O1785" s="4"/>
      <c r="P1785" s="1" t="s">
        <v>709</v>
      </c>
      <c r="Q1785" s="1" t="s">
        <v>710</v>
      </c>
      <c r="R1785" s="1" t="s">
        <v>32</v>
      </c>
      <c r="S1785" s="1" t="s">
        <v>716</v>
      </c>
      <c r="T1785" s="1" t="s">
        <v>712</v>
      </c>
      <c r="U1785" s="6" t="s">
        <v>41</v>
      </c>
      <c r="V1785" s="6">
        <v>510000</v>
      </c>
      <c r="W1785" s="6">
        <v>0</v>
      </c>
      <c r="X1785" s="6">
        <v>510000</v>
      </c>
      <c r="Y1785" s="6" t="s">
        <v>41</v>
      </c>
      <c r="Z1785" s="7">
        <v>43099</v>
      </c>
      <c r="AA17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85" s="35" t="str">
        <f>IFERROR(
                    _xlfn.XLOOKUP(Tabela1[[#This Row],[ID]],'Base_Solicitações MP'!B:B,'Base_Solicitações MP'!R:R),
                    "Não enviada")</f>
        <v>Aguardando Análise FNDE</v>
      </c>
      <c r="AC1785" s="15" t="str">
        <f>_xlfn.CONCAT(Tabela1[[#This Row],[Município]],"/",Tabela1[[#This Row],[UF]])</f>
        <v>Casserengue/PB</v>
      </c>
    </row>
    <row r="1786" spans="1:29" x14ac:dyDescent="0.25">
      <c r="A1786" s="14" t="s">
        <v>705</v>
      </c>
      <c r="B1786" s="2" t="s">
        <v>9801</v>
      </c>
      <c r="C1786" s="2" t="s">
        <v>12719</v>
      </c>
      <c r="D1786" s="3" t="s">
        <v>3309</v>
      </c>
      <c r="E1786" s="1" t="s">
        <v>3310</v>
      </c>
      <c r="F1786" s="1">
        <v>2013</v>
      </c>
      <c r="G1786" s="1">
        <v>1</v>
      </c>
      <c r="H1786" s="1" t="s">
        <v>3311</v>
      </c>
      <c r="I1786" s="1" t="s">
        <v>52</v>
      </c>
      <c r="J1786" s="1" t="s">
        <v>40</v>
      </c>
      <c r="K1786" s="1" t="str">
        <f>IF(Tabela1[[#This Row],[Situação da Obra]]="Inacabada - PC Técnica Concluída","Inacabada",Tabela1[[#This Row],[Situação da Obra]])</f>
        <v>Inacabada</v>
      </c>
      <c r="L1786" s="1" t="s">
        <v>30</v>
      </c>
      <c r="M1786" s="4">
        <v>43202</v>
      </c>
      <c r="N1786" s="5">
        <v>0.32100000000000001</v>
      </c>
      <c r="O1786" s="4">
        <v>43166</v>
      </c>
      <c r="P1786" s="1" t="s">
        <v>709</v>
      </c>
      <c r="Q1786" s="1" t="s">
        <v>710</v>
      </c>
      <c r="R1786" s="1" t="s">
        <v>32</v>
      </c>
      <c r="S1786" s="1" t="s">
        <v>716</v>
      </c>
      <c r="T1786" s="1" t="s">
        <v>712</v>
      </c>
      <c r="U1786" s="6">
        <v>502993.7</v>
      </c>
      <c r="V1786" s="6">
        <v>508246.54</v>
      </c>
      <c r="W1786" s="6">
        <v>0</v>
      </c>
      <c r="X1786" s="6">
        <v>508246.54</v>
      </c>
      <c r="Y1786" s="6">
        <v>0.91</v>
      </c>
      <c r="Z1786" s="7">
        <v>45320</v>
      </c>
      <c r="AA17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86" s="35" t="str">
        <f>IFERROR(
                    _xlfn.XLOOKUP(Tabela1[[#This Row],[ID]],'Base_Solicitações MP'!B:B,'Base_Solicitações MP'!R:R),
                    "Não enviada")</f>
        <v>Não enviada</v>
      </c>
      <c r="AC1786" s="15" t="str">
        <f>_xlfn.CONCAT(Tabela1[[#This Row],[Município]],"/",Tabela1[[#This Row],[UF]])</f>
        <v>Caturité/PB</v>
      </c>
    </row>
    <row r="1787" spans="1:29" x14ac:dyDescent="0.25">
      <c r="A1787" s="14" t="s">
        <v>705</v>
      </c>
      <c r="B1787" s="2" t="s">
        <v>9802</v>
      </c>
      <c r="C1787" s="2" t="s">
        <v>12720</v>
      </c>
      <c r="D1787" s="3" t="s">
        <v>3312</v>
      </c>
      <c r="E1787" s="1" t="s">
        <v>3313</v>
      </c>
      <c r="F1787" s="1">
        <v>2013</v>
      </c>
      <c r="G1787" s="1">
        <v>1</v>
      </c>
      <c r="H1787" s="1" t="s">
        <v>625</v>
      </c>
      <c r="I1787" s="1" t="s">
        <v>52</v>
      </c>
      <c r="J1787" s="1" t="s">
        <v>40</v>
      </c>
      <c r="K1787" s="1" t="str">
        <f>IF(Tabela1[[#This Row],[Situação da Obra]]="Inacabada - PC Técnica Concluída","Inacabada",Tabela1[[#This Row],[Situação da Obra]])</f>
        <v>Inacabada</v>
      </c>
      <c r="L1787" s="1" t="s">
        <v>30</v>
      </c>
      <c r="M1787" s="4">
        <v>43654</v>
      </c>
      <c r="N1787" s="5">
        <v>0.21279999999999999</v>
      </c>
      <c r="O1787" s="4">
        <v>43437</v>
      </c>
      <c r="P1787" s="1" t="s">
        <v>709</v>
      </c>
      <c r="Q1787" s="1" t="s">
        <v>710</v>
      </c>
      <c r="R1787" s="1" t="s">
        <v>32</v>
      </c>
      <c r="S1787" s="1" t="s">
        <v>716</v>
      </c>
      <c r="T1787" s="1" t="s">
        <v>712</v>
      </c>
      <c r="U1787" s="6">
        <v>489062.32</v>
      </c>
      <c r="V1787" s="6">
        <v>509978.65</v>
      </c>
      <c r="W1787" s="6">
        <v>0</v>
      </c>
      <c r="X1787" s="6">
        <v>509978.65</v>
      </c>
      <c r="Y1787" s="6">
        <v>0</v>
      </c>
      <c r="Z1787" s="7">
        <v>43543</v>
      </c>
      <c r="AA17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87" s="35" t="str">
        <f>IFERROR(
                    _xlfn.XLOOKUP(Tabela1[[#This Row],[ID]],'Base_Solicitações MP'!B:B,'Base_Solicitações MP'!R:R),
                    "Não enviada")</f>
        <v>Não enviada</v>
      </c>
      <c r="AC1787" s="15" t="str">
        <f>_xlfn.CONCAT(Tabela1[[#This Row],[Município]],"/",Tabela1[[#This Row],[UF]])</f>
        <v>Conde/PB</v>
      </c>
    </row>
    <row r="1788" spans="1:29" x14ac:dyDescent="0.25">
      <c r="A1788" s="14" t="s">
        <v>705</v>
      </c>
      <c r="B1788" s="2" t="s">
        <v>9803</v>
      </c>
      <c r="C1788" s="2" t="s">
        <v>12721</v>
      </c>
      <c r="D1788" s="3" t="s">
        <v>3314</v>
      </c>
      <c r="E1788" s="1" t="s">
        <v>3315</v>
      </c>
      <c r="F1788" s="1">
        <v>2013</v>
      </c>
      <c r="G1788" s="1">
        <v>1</v>
      </c>
      <c r="H1788" s="1" t="s">
        <v>3316</v>
      </c>
      <c r="I1788" s="1" t="s">
        <v>52</v>
      </c>
      <c r="J1788" s="1" t="s">
        <v>29</v>
      </c>
      <c r="K1788" s="1" t="str">
        <f>IF(Tabela1[[#This Row],[Situação da Obra]]="Inacabada - PC Técnica Concluída","Inacabada",Tabela1[[#This Row],[Situação da Obra]])</f>
        <v>Inacabada</v>
      </c>
      <c r="L1788" s="1" t="s">
        <v>30</v>
      </c>
      <c r="M1788" s="4">
        <v>44915</v>
      </c>
      <c r="N1788" s="5">
        <v>0.77790000000000004</v>
      </c>
      <c r="O1788" s="4">
        <v>43648</v>
      </c>
      <c r="P1788" s="1" t="s">
        <v>709</v>
      </c>
      <c r="Q1788" s="1" t="s">
        <v>710</v>
      </c>
      <c r="R1788" s="1" t="s">
        <v>32</v>
      </c>
      <c r="S1788" s="1" t="s">
        <v>716</v>
      </c>
      <c r="T1788" s="1" t="s">
        <v>712</v>
      </c>
      <c r="U1788" s="6">
        <v>480902.03</v>
      </c>
      <c r="V1788" s="6">
        <v>509702.28</v>
      </c>
      <c r="W1788" s="6">
        <v>0</v>
      </c>
      <c r="X1788" s="6">
        <v>509702.28</v>
      </c>
      <c r="Y1788" s="6">
        <v>21.6</v>
      </c>
      <c r="Z1788" s="7">
        <v>44677</v>
      </c>
      <c r="AA17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88" s="35" t="str">
        <f>IFERROR(
                    _xlfn.XLOOKUP(Tabela1[[#This Row],[ID]],'Base_Solicitações MP'!B:B,'Base_Solicitações MP'!R:R),
                    "Não enviada")</f>
        <v>Não enviada</v>
      </c>
      <c r="AC1788" s="15" t="str">
        <f>_xlfn.CONCAT(Tabela1[[#This Row],[Município]],"/",Tabela1[[#This Row],[UF]])</f>
        <v>São José dos Ramos/PB</v>
      </c>
    </row>
    <row r="1789" spans="1:29" x14ac:dyDescent="0.25">
      <c r="A1789" s="14" t="s">
        <v>705</v>
      </c>
      <c r="B1789" s="2" t="s">
        <v>9804</v>
      </c>
      <c r="C1789" s="2" t="s">
        <v>12722</v>
      </c>
      <c r="D1789" s="3" t="s">
        <v>3317</v>
      </c>
      <c r="E1789" s="1" t="s">
        <v>3318</v>
      </c>
      <c r="F1789" s="1">
        <v>2013</v>
      </c>
      <c r="G1789" s="1">
        <v>10</v>
      </c>
      <c r="H1789" s="1" t="s">
        <v>3319</v>
      </c>
      <c r="I1789" s="1" t="s">
        <v>352</v>
      </c>
      <c r="J1789" s="1" t="s">
        <v>40</v>
      </c>
      <c r="K1789" s="1" t="str">
        <f>IF(Tabela1[[#This Row],[Situação da Obra]]="Inacabada - PC Técnica Concluída","Inacabada",Tabela1[[#This Row],[Situação da Obra]])</f>
        <v>Inacabada</v>
      </c>
      <c r="L1789" s="1" t="s">
        <v>30</v>
      </c>
      <c r="M1789" s="4">
        <v>43654</v>
      </c>
      <c r="N1789" s="5">
        <v>0.47749999999999998</v>
      </c>
      <c r="O1789" s="4">
        <v>43312</v>
      </c>
      <c r="P1789" s="1" t="s">
        <v>709</v>
      </c>
      <c r="Q1789" s="1" t="s">
        <v>710</v>
      </c>
      <c r="R1789" s="1" t="s">
        <v>168</v>
      </c>
      <c r="S1789" s="1" t="s">
        <v>716</v>
      </c>
      <c r="T1789" s="1" t="s">
        <v>712</v>
      </c>
      <c r="U1789" s="6">
        <v>637658.72</v>
      </c>
      <c r="V1789" s="6">
        <v>495864.46</v>
      </c>
      <c r="W1789" s="6">
        <v>0</v>
      </c>
      <c r="X1789" s="6">
        <v>495864.46</v>
      </c>
      <c r="Y1789" s="6">
        <v>0</v>
      </c>
      <c r="Z1789" s="7">
        <v>43584</v>
      </c>
      <c r="AA17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89" s="35" t="str">
        <f>IFERROR(
                    _xlfn.XLOOKUP(Tabela1[[#This Row],[ID]],'Base_Solicitações MP'!B:B,'Base_Solicitações MP'!R:R),
                    "Não enviada")</f>
        <v>Aguardando Análise FNDE</v>
      </c>
      <c r="AC1789" s="15" t="str">
        <f>_xlfn.CONCAT(Tabela1[[#This Row],[Município]],"/",Tabela1[[#This Row],[UF]])</f>
        <v>Delmiro Gouveia/AL</v>
      </c>
    </row>
    <row r="1790" spans="1:29" x14ac:dyDescent="0.25">
      <c r="A1790" s="14" t="s">
        <v>705</v>
      </c>
      <c r="B1790" s="2" t="s">
        <v>9805</v>
      </c>
      <c r="C1790" s="2" t="s">
        <v>12723</v>
      </c>
      <c r="D1790" s="3" t="s">
        <v>3317</v>
      </c>
      <c r="E1790" s="1" t="s">
        <v>3318</v>
      </c>
      <c r="F1790" s="1">
        <v>2013</v>
      </c>
      <c r="G1790" s="1">
        <v>10</v>
      </c>
      <c r="H1790" s="1" t="s">
        <v>3320</v>
      </c>
      <c r="I1790" s="1" t="s">
        <v>352</v>
      </c>
      <c r="J1790" s="1" t="s">
        <v>40</v>
      </c>
      <c r="K1790" s="1" t="str">
        <f>IF(Tabela1[[#This Row],[Situação da Obra]]="Inacabada - PC Técnica Concluída","Inacabada",Tabela1[[#This Row],[Situação da Obra]])</f>
        <v>Inacabada</v>
      </c>
      <c r="L1790" s="1" t="s">
        <v>30</v>
      </c>
      <c r="M1790" s="4">
        <v>43654</v>
      </c>
      <c r="N1790" s="5">
        <v>0.17430000000000001</v>
      </c>
      <c r="O1790" s="4">
        <v>43311</v>
      </c>
      <c r="P1790" s="1" t="s">
        <v>709</v>
      </c>
      <c r="Q1790" s="1" t="s">
        <v>710</v>
      </c>
      <c r="R1790" s="1" t="s">
        <v>168</v>
      </c>
      <c r="S1790" s="1" t="s">
        <v>716</v>
      </c>
      <c r="T1790" s="1" t="s">
        <v>712</v>
      </c>
      <c r="U1790" s="6">
        <v>637742.24</v>
      </c>
      <c r="V1790" s="6">
        <v>495908.94</v>
      </c>
      <c r="W1790" s="6">
        <v>0</v>
      </c>
      <c r="X1790" s="6">
        <v>495908.94</v>
      </c>
      <c r="Y1790" s="6">
        <v>0</v>
      </c>
      <c r="Z1790" s="7">
        <v>43584</v>
      </c>
      <c r="AA17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90" s="35" t="str">
        <f>IFERROR(
                    _xlfn.XLOOKUP(Tabela1[[#This Row],[ID]],'Base_Solicitações MP'!B:B,'Base_Solicitações MP'!R:R),
                    "Não enviada")</f>
        <v>Aguardando Análise FNDE</v>
      </c>
      <c r="AC1790" s="15" t="str">
        <f>_xlfn.CONCAT(Tabela1[[#This Row],[Município]],"/",Tabela1[[#This Row],[UF]])</f>
        <v>Messias/AL</v>
      </c>
    </row>
    <row r="1791" spans="1:29" x14ac:dyDescent="0.25">
      <c r="A1791" s="14" t="s">
        <v>705</v>
      </c>
      <c r="B1791" s="2" t="s">
        <v>9806</v>
      </c>
      <c r="C1791" s="2" t="s">
        <v>12724</v>
      </c>
      <c r="D1791" s="3" t="s">
        <v>3317</v>
      </c>
      <c r="E1791" s="1" t="s">
        <v>3318</v>
      </c>
      <c r="F1791" s="1">
        <v>2013</v>
      </c>
      <c r="G1791" s="1">
        <v>10</v>
      </c>
      <c r="H1791" s="1" t="s">
        <v>3321</v>
      </c>
      <c r="I1791" s="1" t="s">
        <v>352</v>
      </c>
      <c r="J1791" s="1" t="s">
        <v>40</v>
      </c>
      <c r="K1791" s="1" t="str">
        <f>IF(Tabela1[[#This Row],[Situação da Obra]]="Inacabada - PC Técnica Concluída","Inacabada",Tabela1[[#This Row],[Situação da Obra]])</f>
        <v>Inacabada</v>
      </c>
      <c r="L1791" s="1" t="s">
        <v>30</v>
      </c>
      <c r="M1791" s="4">
        <v>43654</v>
      </c>
      <c r="N1791" s="5">
        <v>0.88249999999999995</v>
      </c>
      <c r="O1791" s="4">
        <v>42963</v>
      </c>
      <c r="P1791" s="1" t="s">
        <v>709</v>
      </c>
      <c r="Q1791" s="1" t="s">
        <v>710</v>
      </c>
      <c r="R1791" s="1" t="s">
        <v>168</v>
      </c>
      <c r="S1791" s="1" t="s">
        <v>716</v>
      </c>
      <c r="T1791" s="1" t="s">
        <v>712</v>
      </c>
      <c r="U1791" s="6">
        <v>648016.53</v>
      </c>
      <c r="V1791" s="6">
        <v>495908.74</v>
      </c>
      <c r="W1791" s="6">
        <v>0</v>
      </c>
      <c r="X1791" s="6">
        <v>495908.74</v>
      </c>
      <c r="Y1791" s="6">
        <v>0</v>
      </c>
      <c r="Z1791" s="7">
        <v>43584</v>
      </c>
      <c r="AA17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91" s="35" t="str">
        <f>IFERROR(
                    _xlfn.XLOOKUP(Tabela1[[#This Row],[ID]],'Base_Solicitações MP'!B:B,'Base_Solicitações MP'!R:R),
                    "Não enviada")</f>
        <v>Diligência</v>
      </c>
      <c r="AC1791" s="15" t="str">
        <f>_xlfn.CONCAT(Tabela1[[#This Row],[Município]],"/",Tabela1[[#This Row],[UF]])</f>
        <v>Coruripe/AL</v>
      </c>
    </row>
    <row r="1792" spans="1:29" x14ac:dyDescent="0.25">
      <c r="A1792" s="14" t="s">
        <v>705</v>
      </c>
      <c r="B1792" s="2" t="s">
        <v>9807</v>
      </c>
      <c r="C1792" s="2" t="s">
        <v>12725</v>
      </c>
      <c r="D1792" s="3" t="s">
        <v>3322</v>
      </c>
      <c r="E1792" s="1" t="s">
        <v>3323</v>
      </c>
      <c r="F1792" s="1">
        <v>2013</v>
      </c>
      <c r="G1792" s="1">
        <v>5</v>
      </c>
      <c r="H1792" s="1" t="s">
        <v>3324</v>
      </c>
      <c r="I1792" s="1" t="s">
        <v>28</v>
      </c>
      <c r="J1792" s="1" t="s">
        <v>56</v>
      </c>
      <c r="K1792" s="1" t="str">
        <f>IF(Tabela1[[#This Row],[Situação da Obra]]="Inacabada - PC Técnica Concluída","Inacabada",Tabela1[[#This Row],[Situação da Obra]])</f>
        <v>Paralisada</v>
      </c>
      <c r="L1792" s="1" t="s">
        <v>30</v>
      </c>
      <c r="M1792" s="4">
        <v>43675</v>
      </c>
      <c r="N1792" s="5">
        <v>0.18029999999999999</v>
      </c>
      <c r="O1792" s="4">
        <v>43675</v>
      </c>
      <c r="P1792" s="1" t="s">
        <v>709</v>
      </c>
      <c r="Q1792" s="1" t="s">
        <v>710</v>
      </c>
      <c r="R1792" s="1" t="s">
        <v>168</v>
      </c>
      <c r="S1792" s="1" t="s">
        <v>716</v>
      </c>
      <c r="T1792" s="1" t="s">
        <v>712</v>
      </c>
      <c r="U1792" s="6">
        <v>773898.04</v>
      </c>
      <c r="V1792" s="6">
        <v>509600.15</v>
      </c>
      <c r="W1792" s="6">
        <v>0</v>
      </c>
      <c r="X1792" s="6">
        <v>509600.15</v>
      </c>
      <c r="Y1792" s="6">
        <v>193189.07</v>
      </c>
      <c r="Z1792" s="7">
        <v>45159</v>
      </c>
      <c r="AA17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92" s="35" t="str">
        <f>IFERROR(
                    _xlfn.XLOOKUP(Tabela1[[#This Row],[ID]],'Base_Solicitações MP'!B:B,'Base_Solicitações MP'!R:R),
                    "Não enviada")</f>
        <v>Aguardando Análise FNDE</v>
      </c>
      <c r="AC1792" s="15" t="str">
        <f>_xlfn.CONCAT(Tabela1[[#This Row],[Município]],"/",Tabela1[[#This Row],[UF]])</f>
        <v>Tabuleiro do Norte/CE</v>
      </c>
    </row>
    <row r="1793" spans="1:29" x14ac:dyDescent="0.25">
      <c r="A1793" s="14" t="s">
        <v>705</v>
      </c>
      <c r="B1793" s="2" t="s">
        <v>9808</v>
      </c>
      <c r="C1793" s="2" t="s">
        <v>12726</v>
      </c>
      <c r="D1793" s="3" t="s">
        <v>3325</v>
      </c>
      <c r="E1793" s="1" t="s">
        <v>3326</v>
      </c>
      <c r="F1793" s="1">
        <v>2013</v>
      </c>
      <c r="G1793" s="1">
        <v>27</v>
      </c>
      <c r="H1793" s="1" t="s">
        <v>2000</v>
      </c>
      <c r="I1793" s="1" t="s">
        <v>44</v>
      </c>
      <c r="J1793" s="1" t="s">
        <v>56</v>
      </c>
      <c r="K1793" s="1" t="str">
        <f>IF(Tabela1[[#This Row],[Situação da Obra]]="Inacabada - PC Técnica Concluída","Inacabada",Tabela1[[#This Row],[Situação da Obra]])</f>
        <v>Paralisada</v>
      </c>
      <c r="L1793" s="1" t="s">
        <v>30</v>
      </c>
      <c r="M1793" s="4">
        <v>44698</v>
      </c>
      <c r="N1793" s="5">
        <v>0.1812</v>
      </c>
      <c r="O1793" s="4">
        <v>44698</v>
      </c>
      <c r="P1793" s="1" t="s">
        <v>709</v>
      </c>
      <c r="Q1793" s="1" t="s">
        <v>710</v>
      </c>
      <c r="R1793" s="1" t="s">
        <v>168</v>
      </c>
      <c r="S1793" s="1" t="s">
        <v>716</v>
      </c>
      <c r="T1793" s="1" t="s">
        <v>712</v>
      </c>
      <c r="U1793" s="6">
        <v>500700.87</v>
      </c>
      <c r="V1793" s="6">
        <v>509730.37</v>
      </c>
      <c r="W1793" s="6">
        <v>0</v>
      </c>
      <c r="X1793" s="6">
        <v>509730.37</v>
      </c>
      <c r="Y1793" s="6">
        <v>689143.16</v>
      </c>
      <c r="Z1793" s="7">
        <v>45256</v>
      </c>
      <c r="AA17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93" s="35" t="str">
        <f>IFERROR(
                    _xlfn.XLOOKUP(Tabela1[[#This Row],[ID]],'Base_Solicitações MP'!B:B,'Base_Solicitações MP'!R:R),
                    "Não enviada")</f>
        <v>Aguardando Análise FNDE</v>
      </c>
      <c r="AC1793" s="15" t="str">
        <f>_xlfn.CONCAT(Tabela1[[#This Row],[Município]],"/",Tabela1[[#This Row],[UF]])</f>
        <v>Dom Pedro/MA</v>
      </c>
    </row>
    <row r="1794" spans="1:29" x14ac:dyDescent="0.25">
      <c r="A1794" s="14" t="s">
        <v>705</v>
      </c>
      <c r="B1794" s="2" t="s">
        <v>9809</v>
      </c>
      <c r="C1794" s="2" t="s">
        <v>12727</v>
      </c>
      <c r="D1794" s="3" t="s">
        <v>3325</v>
      </c>
      <c r="E1794" s="1" t="s">
        <v>3326</v>
      </c>
      <c r="F1794" s="1">
        <v>2013</v>
      </c>
      <c r="G1794" s="1">
        <v>27</v>
      </c>
      <c r="H1794" s="1" t="s">
        <v>1198</v>
      </c>
      <c r="I1794" s="1" t="s">
        <v>44</v>
      </c>
      <c r="J1794" s="1" t="s">
        <v>56</v>
      </c>
      <c r="K1794" s="1" t="str">
        <f>IF(Tabela1[[#This Row],[Situação da Obra]]="Inacabada - PC Técnica Concluída","Inacabada",Tabela1[[#This Row],[Situação da Obra]])</f>
        <v>Paralisada</v>
      </c>
      <c r="L1794" s="1" t="s">
        <v>30</v>
      </c>
      <c r="M1794" s="4">
        <v>44404</v>
      </c>
      <c r="N1794" s="5">
        <v>0.1109</v>
      </c>
      <c r="O1794" s="4">
        <v>44746</v>
      </c>
      <c r="P1794" s="1" t="s">
        <v>709</v>
      </c>
      <c r="Q1794" s="1" t="s">
        <v>710</v>
      </c>
      <c r="R1794" s="1" t="s">
        <v>168</v>
      </c>
      <c r="S1794" s="1" t="s">
        <v>716</v>
      </c>
      <c r="T1794" s="1" t="s">
        <v>712</v>
      </c>
      <c r="U1794" s="6">
        <v>500700.87</v>
      </c>
      <c r="V1794" s="6">
        <v>509730.37</v>
      </c>
      <c r="W1794" s="6">
        <v>0</v>
      </c>
      <c r="X1794" s="6">
        <v>509730.37</v>
      </c>
      <c r="Y1794" s="6">
        <v>689143.16</v>
      </c>
      <c r="Z1794" s="7">
        <v>45256</v>
      </c>
      <c r="AA17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794" s="35" t="str">
        <f>IFERROR(
                    _xlfn.XLOOKUP(Tabela1[[#This Row],[ID]],'Base_Solicitações MP'!B:B,'Base_Solicitações MP'!R:R),
                    "Não enviada")</f>
        <v>Não enviada</v>
      </c>
      <c r="AC1794" s="15" t="str">
        <f>_xlfn.CONCAT(Tabela1[[#This Row],[Município]],"/",Tabela1[[#This Row],[UF]])</f>
        <v>São Luís/MA</v>
      </c>
    </row>
    <row r="1795" spans="1:29" x14ac:dyDescent="0.25">
      <c r="A1795" s="14" t="s">
        <v>705</v>
      </c>
      <c r="B1795" s="2" t="s">
        <v>9810</v>
      </c>
      <c r="C1795" s="2" t="s">
        <v>12728</v>
      </c>
      <c r="D1795" s="3" t="s">
        <v>3325</v>
      </c>
      <c r="E1795" s="1" t="s">
        <v>3326</v>
      </c>
      <c r="F1795" s="1">
        <v>2013</v>
      </c>
      <c r="G1795" s="1">
        <v>27</v>
      </c>
      <c r="H1795" s="1" t="s">
        <v>1198</v>
      </c>
      <c r="I1795" s="1" t="s">
        <v>44</v>
      </c>
      <c r="J1795" s="1" t="s">
        <v>56</v>
      </c>
      <c r="K1795" s="1" t="str">
        <f>IF(Tabela1[[#This Row],[Situação da Obra]]="Inacabada - PC Técnica Concluída","Inacabada",Tabela1[[#This Row],[Situação da Obra]])</f>
        <v>Paralisada</v>
      </c>
      <c r="L1795" s="1" t="s">
        <v>30</v>
      </c>
      <c r="M1795" s="4">
        <v>44677</v>
      </c>
      <c r="N1795" s="5">
        <v>0.1321</v>
      </c>
      <c r="O1795" s="4">
        <v>44748</v>
      </c>
      <c r="P1795" s="1" t="s">
        <v>709</v>
      </c>
      <c r="Q1795" s="1" t="s">
        <v>710</v>
      </c>
      <c r="R1795" s="1" t="s">
        <v>168</v>
      </c>
      <c r="S1795" s="1" t="s">
        <v>716</v>
      </c>
      <c r="T1795" s="1" t="s">
        <v>712</v>
      </c>
      <c r="U1795" s="6">
        <v>520327.27</v>
      </c>
      <c r="V1795" s="6">
        <v>509730.37</v>
      </c>
      <c r="W1795" s="6">
        <v>0</v>
      </c>
      <c r="X1795" s="6">
        <v>509730.37</v>
      </c>
      <c r="Y1795" s="6">
        <v>689143.16</v>
      </c>
      <c r="Z1795" s="7">
        <v>45256</v>
      </c>
      <c r="AA17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95" s="35" t="str">
        <f>IFERROR(
                    _xlfn.XLOOKUP(Tabela1[[#This Row],[ID]],'Base_Solicitações MP'!B:B,'Base_Solicitações MP'!R:R),
                    "Não enviada")</f>
        <v>Aguardando Análise FNDE</v>
      </c>
      <c r="AC1795" s="15" t="str">
        <f>_xlfn.CONCAT(Tabela1[[#This Row],[Município]],"/",Tabela1[[#This Row],[UF]])</f>
        <v>São Luís/MA</v>
      </c>
    </row>
    <row r="1796" spans="1:29" x14ac:dyDescent="0.25">
      <c r="A1796" s="14" t="s">
        <v>705</v>
      </c>
      <c r="B1796" s="2" t="s">
        <v>9811</v>
      </c>
      <c r="C1796" s="2" t="s">
        <v>12729</v>
      </c>
      <c r="D1796" s="3" t="s">
        <v>3325</v>
      </c>
      <c r="E1796" s="1" t="s">
        <v>3326</v>
      </c>
      <c r="F1796" s="1">
        <v>2013</v>
      </c>
      <c r="G1796" s="1">
        <v>27</v>
      </c>
      <c r="H1796" s="1" t="s">
        <v>1619</v>
      </c>
      <c r="I1796" s="1" t="s">
        <v>44</v>
      </c>
      <c r="J1796" s="1" t="s">
        <v>56</v>
      </c>
      <c r="K1796" s="1" t="str">
        <f>IF(Tabela1[[#This Row],[Situação da Obra]]="Inacabada - PC Técnica Concluída","Inacabada",Tabela1[[#This Row],[Situação da Obra]])</f>
        <v>Paralisada</v>
      </c>
      <c r="L1796" s="1" t="s">
        <v>30</v>
      </c>
      <c r="M1796" s="4">
        <v>44669</v>
      </c>
      <c r="N1796" s="5">
        <v>4.4299999999999999E-2</v>
      </c>
      <c r="O1796" s="4">
        <v>44746</v>
      </c>
      <c r="P1796" s="1" t="s">
        <v>709</v>
      </c>
      <c r="Q1796" s="1" t="s">
        <v>710</v>
      </c>
      <c r="R1796" s="1" t="s">
        <v>168</v>
      </c>
      <c r="S1796" s="1" t="s">
        <v>716</v>
      </c>
      <c r="T1796" s="1" t="s">
        <v>712</v>
      </c>
      <c r="U1796" s="6">
        <v>500700.87</v>
      </c>
      <c r="V1796" s="6">
        <v>509730.37</v>
      </c>
      <c r="W1796" s="6">
        <v>0</v>
      </c>
      <c r="X1796" s="6">
        <v>509730.37</v>
      </c>
      <c r="Y1796" s="6">
        <v>689143.16</v>
      </c>
      <c r="Z1796" s="7">
        <v>45256</v>
      </c>
      <c r="AA17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96" s="35" t="str">
        <f>IFERROR(
                    _xlfn.XLOOKUP(Tabela1[[#This Row],[ID]],'Base_Solicitações MP'!B:B,'Base_Solicitações MP'!R:R),
                    "Não enviada")</f>
        <v>Aguardando Análise FNDE</v>
      </c>
      <c r="AC1796" s="15" t="str">
        <f>_xlfn.CONCAT(Tabela1[[#This Row],[Município]],"/",Tabela1[[#This Row],[UF]])</f>
        <v>São Benedito do Rio Preto/MA</v>
      </c>
    </row>
    <row r="1797" spans="1:29" x14ac:dyDescent="0.25">
      <c r="A1797" s="14" t="s">
        <v>705</v>
      </c>
      <c r="B1797" s="2" t="s">
        <v>9812</v>
      </c>
      <c r="C1797" s="2" t="s">
        <v>12730</v>
      </c>
      <c r="D1797" s="3" t="s">
        <v>3325</v>
      </c>
      <c r="E1797" s="1" t="s">
        <v>3326</v>
      </c>
      <c r="F1797" s="1">
        <v>2013</v>
      </c>
      <c r="G1797" s="1">
        <v>27</v>
      </c>
      <c r="H1797" s="1" t="s">
        <v>1198</v>
      </c>
      <c r="I1797" s="1" t="s">
        <v>44</v>
      </c>
      <c r="J1797" s="1" t="s">
        <v>56</v>
      </c>
      <c r="K1797" s="1" t="str">
        <f>IF(Tabela1[[#This Row],[Situação da Obra]]="Inacabada - PC Técnica Concluída","Inacabada",Tabela1[[#This Row],[Situação da Obra]])</f>
        <v>Paralisada</v>
      </c>
      <c r="L1797" s="1" t="s">
        <v>30</v>
      </c>
      <c r="M1797" s="4">
        <v>44687</v>
      </c>
      <c r="N1797" s="5">
        <v>0.13270000000000001</v>
      </c>
      <c r="O1797" s="4">
        <v>44753</v>
      </c>
      <c r="P1797" s="1" t="s">
        <v>709</v>
      </c>
      <c r="Q1797" s="1" t="s">
        <v>710</v>
      </c>
      <c r="R1797" s="1" t="s">
        <v>168</v>
      </c>
      <c r="S1797" s="1" t="s">
        <v>716</v>
      </c>
      <c r="T1797" s="1" t="s">
        <v>712</v>
      </c>
      <c r="U1797" s="6">
        <v>520327.27</v>
      </c>
      <c r="V1797" s="6">
        <v>509730.37</v>
      </c>
      <c r="W1797" s="6">
        <v>0</v>
      </c>
      <c r="X1797" s="6">
        <v>509730.37</v>
      </c>
      <c r="Y1797" s="6">
        <v>689143.16</v>
      </c>
      <c r="Z1797" s="7">
        <v>45256</v>
      </c>
      <c r="AA17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97" s="35" t="str">
        <f>IFERROR(
                    _xlfn.XLOOKUP(Tabela1[[#This Row],[ID]],'Base_Solicitações MP'!B:B,'Base_Solicitações MP'!R:R),
                    "Não enviada")</f>
        <v>Aguardando Análise FNDE</v>
      </c>
      <c r="AC1797" s="15" t="str">
        <f>_xlfn.CONCAT(Tabela1[[#This Row],[Município]],"/",Tabela1[[#This Row],[UF]])</f>
        <v>São Luís/MA</v>
      </c>
    </row>
    <row r="1798" spans="1:29" x14ac:dyDescent="0.25">
      <c r="A1798" s="14" t="s">
        <v>705</v>
      </c>
      <c r="B1798" s="2" t="s">
        <v>9813</v>
      </c>
      <c r="C1798" s="2" t="s">
        <v>12731</v>
      </c>
      <c r="D1798" s="3" t="s">
        <v>3325</v>
      </c>
      <c r="E1798" s="1" t="s">
        <v>3326</v>
      </c>
      <c r="F1798" s="1">
        <v>2013</v>
      </c>
      <c r="G1798" s="1">
        <v>27</v>
      </c>
      <c r="H1798" s="1" t="s">
        <v>2123</v>
      </c>
      <c r="I1798" s="1" t="s">
        <v>44</v>
      </c>
      <c r="J1798" s="1" t="s">
        <v>56</v>
      </c>
      <c r="K1798" s="1" t="str">
        <f>IF(Tabela1[[#This Row],[Situação da Obra]]="Inacabada - PC Técnica Concluída","Inacabada",Tabela1[[#This Row],[Situação da Obra]])</f>
        <v>Paralisada</v>
      </c>
      <c r="L1798" s="1" t="s">
        <v>30</v>
      </c>
      <c r="M1798" s="4">
        <v>44698</v>
      </c>
      <c r="N1798" s="5">
        <v>0.10730000000000001</v>
      </c>
      <c r="O1798" s="4">
        <v>44698</v>
      </c>
      <c r="P1798" s="1" t="s">
        <v>709</v>
      </c>
      <c r="Q1798" s="1" t="s">
        <v>710</v>
      </c>
      <c r="R1798" s="1" t="s">
        <v>168</v>
      </c>
      <c r="S1798" s="1" t="s">
        <v>716</v>
      </c>
      <c r="T1798" s="1" t="s">
        <v>712</v>
      </c>
      <c r="U1798" s="6">
        <v>520327.27</v>
      </c>
      <c r="V1798" s="6">
        <v>509730.37</v>
      </c>
      <c r="W1798" s="6">
        <v>0</v>
      </c>
      <c r="X1798" s="6">
        <v>509730.37</v>
      </c>
      <c r="Y1798" s="6">
        <v>689143.16</v>
      </c>
      <c r="Z1798" s="7">
        <v>45256</v>
      </c>
      <c r="AA17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98" s="35" t="str">
        <f>IFERROR(
                    _xlfn.XLOOKUP(Tabela1[[#This Row],[ID]],'Base_Solicitações MP'!B:B,'Base_Solicitações MP'!R:R),
                    "Não enviada")</f>
        <v>Aguardando Análise FNDE</v>
      </c>
      <c r="AC1798" s="15" t="str">
        <f>_xlfn.CONCAT(Tabela1[[#This Row],[Município]],"/",Tabela1[[#This Row],[UF]])</f>
        <v>Paço do Lumiar/MA</v>
      </c>
    </row>
    <row r="1799" spans="1:29" x14ac:dyDescent="0.25">
      <c r="A1799" s="14" t="s">
        <v>705</v>
      </c>
      <c r="B1799" s="2" t="s">
        <v>9814</v>
      </c>
      <c r="C1799" s="2" t="s">
        <v>12732</v>
      </c>
      <c r="D1799" s="3" t="s">
        <v>3325</v>
      </c>
      <c r="E1799" s="1" t="s">
        <v>3326</v>
      </c>
      <c r="F1799" s="1">
        <v>2013</v>
      </c>
      <c r="G1799" s="1">
        <v>27</v>
      </c>
      <c r="H1799" s="1" t="s">
        <v>1198</v>
      </c>
      <c r="I1799" s="1" t="s">
        <v>44</v>
      </c>
      <c r="J1799" s="1" t="s">
        <v>56</v>
      </c>
      <c r="K1799" s="1" t="str">
        <f>IF(Tabela1[[#This Row],[Situação da Obra]]="Inacabada - PC Técnica Concluída","Inacabada",Tabela1[[#This Row],[Situação da Obra]])</f>
        <v>Paralisada</v>
      </c>
      <c r="L1799" s="1" t="s">
        <v>30</v>
      </c>
      <c r="M1799" s="4">
        <v>44669</v>
      </c>
      <c r="N1799" s="5">
        <v>0.13730000000000001</v>
      </c>
      <c r="O1799" s="4">
        <v>44719</v>
      </c>
      <c r="P1799" s="1" t="s">
        <v>709</v>
      </c>
      <c r="Q1799" s="1" t="s">
        <v>710</v>
      </c>
      <c r="R1799" s="1" t="s">
        <v>168</v>
      </c>
      <c r="S1799" s="1" t="s">
        <v>716</v>
      </c>
      <c r="T1799" s="1" t="s">
        <v>712</v>
      </c>
      <c r="U1799" s="6">
        <v>520327.27</v>
      </c>
      <c r="V1799" s="6">
        <v>509730.37</v>
      </c>
      <c r="W1799" s="6">
        <v>0</v>
      </c>
      <c r="X1799" s="6">
        <v>509730.37</v>
      </c>
      <c r="Y1799" s="6">
        <v>689143.16</v>
      </c>
      <c r="Z1799" s="7">
        <v>45256</v>
      </c>
      <c r="AA17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799" s="35" t="str">
        <f>IFERROR(
                    _xlfn.XLOOKUP(Tabela1[[#This Row],[ID]],'Base_Solicitações MP'!B:B,'Base_Solicitações MP'!R:R),
                    "Não enviada")</f>
        <v>Aguardando Análise FNDE</v>
      </c>
      <c r="AC1799" s="15" t="str">
        <f>_xlfn.CONCAT(Tabela1[[#This Row],[Município]],"/",Tabela1[[#This Row],[UF]])</f>
        <v>São Luís/MA</v>
      </c>
    </row>
    <row r="1800" spans="1:29" x14ac:dyDescent="0.25">
      <c r="A1800" s="14" t="s">
        <v>705</v>
      </c>
      <c r="B1800" s="2" t="s">
        <v>9815</v>
      </c>
      <c r="C1800" s="2" t="s">
        <v>12733</v>
      </c>
      <c r="D1800" s="3" t="s">
        <v>3325</v>
      </c>
      <c r="E1800" s="1" t="s">
        <v>3326</v>
      </c>
      <c r="F1800" s="1">
        <v>2013</v>
      </c>
      <c r="G1800" s="1">
        <v>27</v>
      </c>
      <c r="H1800" s="1" t="s">
        <v>3327</v>
      </c>
      <c r="I1800" s="1" t="s">
        <v>44</v>
      </c>
      <c r="J1800" s="1" t="s">
        <v>56</v>
      </c>
      <c r="K1800" s="1" t="str">
        <f>IF(Tabela1[[#This Row],[Situação da Obra]]="Inacabada - PC Técnica Concluída","Inacabada",Tabela1[[#This Row],[Situação da Obra]])</f>
        <v>Paralisada</v>
      </c>
      <c r="L1800" s="1" t="s">
        <v>30</v>
      </c>
      <c r="M1800" s="4">
        <v>44669</v>
      </c>
      <c r="N1800" s="5">
        <v>5.4300000000000001E-2</v>
      </c>
      <c r="O1800" s="4">
        <v>44714</v>
      </c>
      <c r="P1800" s="1" t="s">
        <v>709</v>
      </c>
      <c r="Q1800" s="1" t="s">
        <v>710</v>
      </c>
      <c r="R1800" s="1" t="s">
        <v>168</v>
      </c>
      <c r="S1800" s="1" t="s">
        <v>716</v>
      </c>
      <c r="T1800" s="1" t="s">
        <v>712</v>
      </c>
      <c r="U1800" s="6">
        <v>590003.91</v>
      </c>
      <c r="V1800" s="6">
        <v>509730.37</v>
      </c>
      <c r="W1800" s="6">
        <v>0</v>
      </c>
      <c r="X1800" s="6">
        <v>509730.37</v>
      </c>
      <c r="Y1800" s="6">
        <v>689143.16</v>
      </c>
      <c r="Z1800" s="7">
        <v>45256</v>
      </c>
      <c r="AA18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00" s="35" t="str">
        <f>IFERROR(
                    _xlfn.XLOOKUP(Tabela1[[#This Row],[ID]],'Base_Solicitações MP'!B:B,'Base_Solicitações MP'!R:R),
                    "Não enviada")</f>
        <v>Aguardando Análise FNDE</v>
      </c>
      <c r="AC1800" s="15" t="str">
        <f>_xlfn.CONCAT(Tabela1[[#This Row],[Município]],"/",Tabela1[[#This Row],[UF]])</f>
        <v>Mirador/MA</v>
      </c>
    </row>
    <row r="1801" spans="1:29" x14ac:dyDescent="0.25">
      <c r="A1801" s="14" t="s">
        <v>705</v>
      </c>
      <c r="B1801" s="2" t="s">
        <v>9816</v>
      </c>
      <c r="C1801" s="2" t="s">
        <v>12734</v>
      </c>
      <c r="D1801" s="3" t="s">
        <v>3325</v>
      </c>
      <c r="E1801" s="1" t="s">
        <v>3326</v>
      </c>
      <c r="F1801" s="1">
        <v>2013</v>
      </c>
      <c r="G1801" s="1">
        <v>27</v>
      </c>
      <c r="H1801" s="1" t="s">
        <v>243</v>
      </c>
      <c r="I1801" s="1" t="s">
        <v>44</v>
      </c>
      <c r="J1801" s="1" t="s">
        <v>56</v>
      </c>
      <c r="K1801" s="1" t="str">
        <f>IF(Tabela1[[#This Row],[Situação da Obra]]="Inacabada - PC Técnica Concluída","Inacabada",Tabela1[[#This Row],[Situação da Obra]])</f>
        <v>Paralisada</v>
      </c>
      <c r="L1801" s="1" t="s">
        <v>30</v>
      </c>
      <c r="M1801" s="4">
        <v>44411</v>
      </c>
      <c r="N1801" s="5">
        <v>7.4899999999999994E-2</v>
      </c>
      <c r="O1801" s="4">
        <v>44714</v>
      </c>
      <c r="P1801" s="1" t="s">
        <v>709</v>
      </c>
      <c r="Q1801" s="1" t="s">
        <v>710</v>
      </c>
      <c r="R1801" s="1" t="s">
        <v>168</v>
      </c>
      <c r="S1801" s="1" t="s">
        <v>716</v>
      </c>
      <c r="T1801" s="1" t="s">
        <v>712</v>
      </c>
      <c r="U1801" s="6">
        <v>520327.47</v>
      </c>
      <c r="V1801" s="6">
        <v>509730.37</v>
      </c>
      <c r="W1801" s="6">
        <v>0</v>
      </c>
      <c r="X1801" s="6">
        <v>509730.37</v>
      </c>
      <c r="Y1801" s="6">
        <v>689143.16</v>
      </c>
      <c r="Z1801" s="7">
        <v>45256</v>
      </c>
      <c r="AA18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01" s="35" t="str">
        <f>IFERROR(
                    _xlfn.XLOOKUP(Tabela1[[#This Row],[ID]],'Base_Solicitações MP'!B:B,'Base_Solicitações MP'!R:R),
                    "Não enviada")</f>
        <v>Aguardando Análise FNDE</v>
      </c>
      <c r="AC1801" s="15" t="str">
        <f>_xlfn.CONCAT(Tabela1[[#This Row],[Município]],"/",Tabela1[[#This Row],[UF]])</f>
        <v>Arari/MA</v>
      </c>
    </row>
    <row r="1802" spans="1:29" x14ac:dyDescent="0.25">
      <c r="A1802" s="14" t="s">
        <v>705</v>
      </c>
      <c r="B1802" s="2" t="s">
        <v>9817</v>
      </c>
      <c r="C1802" s="2" t="s">
        <v>12735</v>
      </c>
      <c r="D1802" s="3" t="s">
        <v>3325</v>
      </c>
      <c r="E1802" s="1" t="s">
        <v>3326</v>
      </c>
      <c r="F1802" s="1">
        <v>2013</v>
      </c>
      <c r="G1802" s="1">
        <v>27</v>
      </c>
      <c r="H1802" s="1" t="s">
        <v>3328</v>
      </c>
      <c r="I1802" s="1" t="s">
        <v>44</v>
      </c>
      <c r="J1802" s="1" t="s">
        <v>56</v>
      </c>
      <c r="K1802" s="1" t="str">
        <f>IF(Tabela1[[#This Row],[Situação da Obra]]="Inacabada - PC Técnica Concluída","Inacabada",Tabela1[[#This Row],[Situação da Obra]])</f>
        <v>Paralisada</v>
      </c>
      <c r="L1802" s="1" t="s">
        <v>30</v>
      </c>
      <c r="M1802" s="4">
        <v>44405</v>
      </c>
      <c r="N1802" s="5">
        <v>5.67E-2</v>
      </c>
      <c r="O1802" s="4">
        <v>44719</v>
      </c>
      <c r="P1802" s="1" t="s">
        <v>709</v>
      </c>
      <c r="Q1802" s="1" t="s">
        <v>710</v>
      </c>
      <c r="R1802" s="1" t="s">
        <v>168</v>
      </c>
      <c r="S1802" s="1" t="s">
        <v>716</v>
      </c>
      <c r="T1802" s="1" t="s">
        <v>712</v>
      </c>
      <c r="U1802" s="6">
        <v>489438.13</v>
      </c>
      <c r="V1802" s="6">
        <v>509730.37</v>
      </c>
      <c r="W1802" s="6">
        <v>0</v>
      </c>
      <c r="X1802" s="6">
        <v>509730.37</v>
      </c>
      <c r="Y1802" s="6">
        <v>689143.16</v>
      </c>
      <c r="Z1802" s="7">
        <v>45256</v>
      </c>
      <c r="AA18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02" s="35" t="str">
        <f>IFERROR(
                    _xlfn.XLOOKUP(Tabela1[[#This Row],[ID]],'Base_Solicitações MP'!B:B,'Base_Solicitações MP'!R:R),
                    "Não enviada")</f>
        <v>Aguardando Análise FNDE</v>
      </c>
      <c r="AC1802" s="15" t="str">
        <f>_xlfn.CONCAT(Tabela1[[#This Row],[Município]],"/",Tabela1[[#This Row],[UF]])</f>
        <v>Coroatá/MA</v>
      </c>
    </row>
    <row r="1803" spans="1:29" x14ac:dyDescent="0.25">
      <c r="A1803" s="14" t="s">
        <v>705</v>
      </c>
      <c r="B1803" s="2" t="s">
        <v>9818</v>
      </c>
      <c r="C1803" s="2" t="s">
        <v>12736</v>
      </c>
      <c r="D1803" s="3" t="s">
        <v>3325</v>
      </c>
      <c r="E1803" s="1" t="s">
        <v>3326</v>
      </c>
      <c r="F1803" s="1">
        <v>2013</v>
      </c>
      <c r="G1803" s="1">
        <v>27</v>
      </c>
      <c r="H1803" s="1" t="s">
        <v>1198</v>
      </c>
      <c r="I1803" s="1" t="s">
        <v>44</v>
      </c>
      <c r="J1803" s="1" t="s">
        <v>56</v>
      </c>
      <c r="K1803" s="1" t="str">
        <f>IF(Tabela1[[#This Row],[Situação da Obra]]="Inacabada - PC Técnica Concluída","Inacabada",Tabela1[[#This Row],[Situação da Obra]])</f>
        <v>Paralisada</v>
      </c>
      <c r="L1803" s="1" t="s">
        <v>30</v>
      </c>
      <c r="M1803" s="4">
        <v>44411</v>
      </c>
      <c r="N1803" s="5">
        <v>7.2800000000000004E-2</v>
      </c>
      <c r="O1803" s="4">
        <v>44753</v>
      </c>
      <c r="P1803" s="1" t="s">
        <v>709</v>
      </c>
      <c r="Q1803" s="1" t="s">
        <v>710</v>
      </c>
      <c r="R1803" s="1" t="s">
        <v>168</v>
      </c>
      <c r="S1803" s="1" t="s">
        <v>716</v>
      </c>
      <c r="T1803" s="1" t="s">
        <v>712</v>
      </c>
      <c r="U1803" s="6">
        <v>520327.47</v>
      </c>
      <c r="V1803" s="6">
        <v>509730.37</v>
      </c>
      <c r="W1803" s="6">
        <v>0</v>
      </c>
      <c r="X1803" s="6">
        <v>509730.37</v>
      </c>
      <c r="Y1803" s="6">
        <v>689143.16</v>
      </c>
      <c r="Z1803" s="7">
        <v>45256</v>
      </c>
      <c r="AA18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03" s="35" t="str">
        <f>IFERROR(
                    _xlfn.XLOOKUP(Tabela1[[#This Row],[ID]],'Base_Solicitações MP'!B:B,'Base_Solicitações MP'!R:R),
                    "Não enviada")</f>
        <v>Não enviada</v>
      </c>
      <c r="AC1803" s="15" t="str">
        <f>_xlfn.CONCAT(Tabela1[[#This Row],[Município]],"/",Tabela1[[#This Row],[UF]])</f>
        <v>São Luís/MA</v>
      </c>
    </row>
    <row r="1804" spans="1:29" x14ac:dyDescent="0.25">
      <c r="A1804" s="14" t="s">
        <v>705</v>
      </c>
      <c r="B1804" s="2" t="s">
        <v>9819</v>
      </c>
      <c r="C1804" s="2" t="s">
        <v>12737</v>
      </c>
      <c r="D1804" s="3" t="s">
        <v>3325</v>
      </c>
      <c r="E1804" s="1" t="s">
        <v>3326</v>
      </c>
      <c r="F1804" s="1">
        <v>2013</v>
      </c>
      <c r="G1804" s="1">
        <v>27</v>
      </c>
      <c r="H1804" s="1" t="s">
        <v>2123</v>
      </c>
      <c r="I1804" s="1" t="s">
        <v>44</v>
      </c>
      <c r="J1804" s="1" t="s">
        <v>56</v>
      </c>
      <c r="K1804" s="1" t="str">
        <f>IF(Tabela1[[#This Row],[Situação da Obra]]="Inacabada - PC Técnica Concluída","Inacabada",Tabela1[[#This Row],[Situação da Obra]])</f>
        <v>Paralisada</v>
      </c>
      <c r="L1804" s="1" t="s">
        <v>30</v>
      </c>
      <c r="M1804" s="4">
        <v>44687</v>
      </c>
      <c r="N1804" s="5">
        <v>0.1178</v>
      </c>
      <c r="O1804" s="4">
        <v>44748</v>
      </c>
      <c r="P1804" s="1" t="s">
        <v>709</v>
      </c>
      <c r="Q1804" s="1" t="s">
        <v>710</v>
      </c>
      <c r="R1804" s="1" t="s">
        <v>168</v>
      </c>
      <c r="S1804" s="1" t="s">
        <v>716</v>
      </c>
      <c r="T1804" s="1" t="s">
        <v>712</v>
      </c>
      <c r="U1804" s="6">
        <v>520327.27</v>
      </c>
      <c r="V1804" s="6">
        <v>509730.37</v>
      </c>
      <c r="W1804" s="6">
        <v>0</v>
      </c>
      <c r="X1804" s="6">
        <v>509730.37</v>
      </c>
      <c r="Y1804" s="6">
        <v>689143.16</v>
      </c>
      <c r="Z1804" s="7">
        <v>45256</v>
      </c>
      <c r="AA18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04" s="35" t="str">
        <f>IFERROR(
                    _xlfn.XLOOKUP(Tabela1[[#This Row],[ID]],'Base_Solicitações MP'!B:B,'Base_Solicitações MP'!R:R),
                    "Não enviada")</f>
        <v>Não enviada</v>
      </c>
      <c r="AC1804" s="15" t="str">
        <f>_xlfn.CONCAT(Tabela1[[#This Row],[Município]],"/",Tabela1[[#This Row],[UF]])</f>
        <v>Paço do Lumiar/MA</v>
      </c>
    </row>
    <row r="1805" spans="1:29" x14ac:dyDescent="0.25">
      <c r="A1805" s="14" t="s">
        <v>705</v>
      </c>
      <c r="B1805" s="2" t="s">
        <v>9820</v>
      </c>
      <c r="C1805" s="2" t="s">
        <v>12738</v>
      </c>
      <c r="D1805" s="3" t="s">
        <v>3325</v>
      </c>
      <c r="E1805" s="1" t="s">
        <v>3326</v>
      </c>
      <c r="F1805" s="1">
        <v>2013</v>
      </c>
      <c r="G1805" s="1">
        <v>27</v>
      </c>
      <c r="H1805" s="1" t="s">
        <v>1619</v>
      </c>
      <c r="I1805" s="1" t="s">
        <v>44</v>
      </c>
      <c r="J1805" s="1" t="s">
        <v>56</v>
      </c>
      <c r="K1805" s="1" t="str">
        <f>IF(Tabela1[[#This Row],[Situação da Obra]]="Inacabada - PC Técnica Concluída","Inacabada",Tabela1[[#This Row],[Situação da Obra]])</f>
        <v>Paralisada</v>
      </c>
      <c r="L1805" s="1" t="s">
        <v>30</v>
      </c>
      <c r="M1805" s="4">
        <v>44403</v>
      </c>
      <c r="N1805" s="5">
        <v>4.6199999999999998E-2</v>
      </c>
      <c r="O1805" s="4">
        <v>44719</v>
      </c>
      <c r="P1805" s="1" t="s">
        <v>709</v>
      </c>
      <c r="Q1805" s="1" t="s">
        <v>710</v>
      </c>
      <c r="R1805" s="1" t="s">
        <v>168</v>
      </c>
      <c r="S1805" s="1" t="s">
        <v>716</v>
      </c>
      <c r="T1805" s="1" t="s">
        <v>712</v>
      </c>
      <c r="U1805" s="6">
        <v>500700.97</v>
      </c>
      <c r="V1805" s="6">
        <v>509730.37</v>
      </c>
      <c r="W1805" s="6">
        <v>0</v>
      </c>
      <c r="X1805" s="6">
        <v>509730.37</v>
      </c>
      <c r="Y1805" s="6">
        <v>689143.16</v>
      </c>
      <c r="Z1805" s="7">
        <v>45256</v>
      </c>
      <c r="AA18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05" s="35" t="str">
        <f>IFERROR(
                    _xlfn.XLOOKUP(Tabela1[[#This Row],[ID]],'Base_Solicitações MP'!B:B,'Base_Solicitações MP'!R:R),
                    "Não enviada")</f>
        <v>Aguardando Análise FNDE</v>
      </c>
      <c r="AC1805" s="15" t="str">
        <f>_xlfn.CONCAT(Tabela1[[#This Row],[Município]],"/",Tabela1[[#This Row],[UF]])</f>
        <v>São Benedito do Rio Preto/MA</v>
      </c>
    </row>
    <row r="1806" spans="1:29" x14ac:dyDescent="0.25">
      <c r="A1806" s="14" t="s">
        <v>705</v>
      </c>
      <c r="B1806" s="2" t="s">
        <v>9821</v>
      </c>
      <c r="C1806" s="2" t="s">
        <v>12739</v>
      </c>
      <c r="D1806" s="3" t="s">
        <v>3325</v>
      </c>
      <c r="E1806" s="1" t="s">
        <v>3326</v>
      </c>
      <c r="F1806" s="1">
        <v>2013</v>
      </c>
      <c r="G1806" s="1">
        <v>27</v>
      </c>
      <c r="H1806" s="1" t="s">
        <v>1198</v>
      </c>
      <c r="I1806" s="1" t="s">
        <v>44</v>
      </c>
      <c r="J1806" s="1" t="s">
        <v>56</v>
      </c>
      <c r="K1806" s="1" t="str">
        <f>IF(Tabela1[[#This Row],[Situação da Obra]]="Inacabada - PC Técnica Concluída","Inacabada",Tabela1[[#This Row],[Situação da Obra]])</f>
        <v>Paralisada</v>
      </c>
      <c r="L1806" s="1" t="s">
        <v>30</v>
      </c>
      <c r="M1806" s="4">
        <v>44720</v>
      </c>
      <c r="N1806" s="5">
        <v>7.2800000000000004E-2</v>
      </c>
      <c r="O1806" s="4">
        <v>44720</v>
      </c>
      <c r="P1806" s="1" t="s">
        <v>709</v>
      </c>
      <c r="Q1806" s="1" t="s">
        <v>710</v>
      </c>
      <c r="R1806" s="1" t="s">
        <v>168</v>
      </c>
      <c r="S1806" s="1" t="s">
        <v>716</v>
      </c>
      <c r="T1806" s="1" t="s">
        <v>712</v>
      </c>
      <c r="U1806" s="6">
        <v>520327.47</v>
      </c>
      <c r="V1806" s="6">
        <v>509730.37</v>
      </c>
      <c r="W1806" s="6">
        <v>0</v>
      </c>
      <c r="X1806" s="6">
        <v>509730.37</v>
      </c>
      <c r="Y1806" s="6">
        <v>689143.16</v>
      </c>
      <c r="Z1806" s="7">
        <v>45256</v>
      </c>
      <c r="AA18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06" s="35" t="str">
        <f>IFERROR(
                    _xlfn.XLOOKUP(Tabela1[[#This Row],[ID]],'Base_Solicitações MP'!B:B,'Base_Solicitações MP'!R:R),
                    "Não enviada")</f>
        <v>Aguardando Análise FNDE</v>
      </c>
      <c r="AC1806" s="15" t="str">
        <f>_xlfn.CONCAT(Tabela1[[#This Row],[Município]],"/",Tabela1[[#This Row],[UF]])</f>
        <v>São Luís/MA</v>
      </c>
    </row>
    <row r="1807" spans="1:29" x14ac:dyDescent="0.25">
      <c r="A1807" s="14" t="s">
        <v>705</v>
      </c>
      <c r="B1807" s="2" t="s">
        <v>9822</v>
      </c>
      <c r="C1807" s="2" t="s">
        <v>12740</v>
      </c>
      <c r="D1807" s="3" t="s">
        <v>3325</v>
      </c>
      <c r="E1807" s="1" t="s">
        <v>3326</v>
      </c>
      <c r="F1807" s="1">
        <v>2013</v>
      </c>
      <c r="G1807" s="1">
        <v>27</v>
      </c>
      <c r="H1807" s="1" t="s">
        <v>2123</v>
      </c>
      <c r="I1807" s="1" t="s">
        <v>44</v>
      </c>
      <c r="J1807" s="1" t="s">
        <v>56</v>
      </c>
      <c r="K1807" s="1" t="str">
        <f>IF(Tabela1[[#This Row],[Situação da Obra]]="Inacabada - PC Técnica Concluída","Inacabada",Tabela1[[#This Row],[Situação da Obra]])</f>
        <v>Paralisada</v>
      </c>
      <c r="L1807" s="1" t="s">
        <v>30</v>
      </c>
      <c r="M1807" s="4">
        <v>44403</v>
      </c>
      <c r="N1807" s="5">
        <v>0.1147</v>
      </c>
      <c r="O1807" s="4">
        <v>44698</v>
      </c>
      <c r="P1807" s="1" t="s">
        <v>709</v>
      </c>
      <c r="Q1807" s="1" t="s">
        <v>710</v>
      </c>
      <c r="R1807" s="1" t="s">
        <v>168</v>
      </c>
      <c r="S1807" s="1" t="s">
        <v>716</v>
      </c>
      <c r="T1807" s="1" t="s">
        <v>712</v>
      </c>
      <c r="U1807" s="6">
        <v>520327.47</v>
      </c>
      <c r="V1807" s="6">
        <v>509730.37</v>
      </c>
      <c r="W1807" s="6">
        <v>0</v>
      </c>
      <c r="X1807" s="6">
        <v>509730.37</v>
      </c>
      <c r="Y1807" s="6">
        <v>689143.16</v>
      </c>
      <c r="Z1807" s="7">
        <v>45256</v>
      </c>
      <c r="AA18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07" s="35" t="str">
        <f>IFERROR(
                    _xlfn.XLOOKUP(Tabela1[[#This Row],[ID]],'Base_Solicitações MP'!B:B,'Base_Solicitações MP'!R:R),
                    "Não enviada")</f>
        <v>Aguardando Análise FNDE</v>
      </c>
      <c r="AC1807" s="15" t="str">
        <f>_xlfn.CONCAT(Tabela1[[#This Row],[Município]],"/",Tabela1[[#This Row],[UF]])</f>
        <v>Paço do Lumiar/MA</v>
      </c>
    </row>
    <row r="1808" spans="1:29" x14ac:dyDescent="0.25">
      <c r="A1808" s="14" t="s">
        <v>705</v>
      </c>
      <c r="B1808" s="2" t="s">
        <v>9823</v>
      </c>
      <c r="C1808" s="2" t="s">
        <v>12741</v>
      </c>
      <c r="D1808" s="3" t="s">
        <v>3325</v>
      </c>
      <c r="E1808" s="1" t="s">
        <v>3326</v>
      </c>
      <c r="F1808" s="1">
        <v>2013</v>
      </c>
      <c r="G1808" s="1">
        <v>27</v>
      </c>
      <c r="H1808" s="1" t="s">
        <v>2123</v>
      </c>
      <c r="I1808" s="1" t="s">
        <v>44</v>
      </c>
      <c r="J1808" s="1" t="s">
        <v>56</v>
      </c>
      <c r="K1808" s="1" t="str">
        <f>IF(Tabela1[[#This Row],[Situação da Obra]]="Inacabada - PC Técnica Concluída","Inacabada",Tabela1[[#This Row],[Situação da Obra]])</f>
        <v>Paralisada</v>
      </c>
      <c r="L1808" s="1" t="s">
        <v>30</v>
      </c>
      <c r="M1808" s="4">
        <v>44398</v>
      </c>
      <c r="N1808" s="5">
        <v>0.1201</v>
      </c>
      <c r="O1808" s="4">
        <v>44746</v>
      </c>
      <c r="P1808" s="1" t="s">
        <v>709</v>
      </c>
      <c r="Q1808" s="1" t="s">
        <v>710</v>
      </c>
      <c r="R1808" s="1" t="s">
        <v>168</v>
      </c>
      <c r="S1808" s="1" t="s">
        <v>716</v>
      </c>
      <c r="T1808" s="1" t="s">
        <v>712</v>
      </c>
      <c r="U1808" s="6">
        <v>520327.47</v>
      </c>
      <c r="V1808" s="6">
        <v>509730.37</v>
      </c>
      <c r="W1808" s="6">
        <v>0</v>
      </c>
      <c r="X1808" s="6">
        <v>509730.37</v>
      </c>
      <c r="Y1808" s="6">
        <v>689143.16</v>
      </c>
      <c r="Z1808" s="7">
        <v>45256</v>
      </c>
      <c r="AA18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08" s="35" t="str">
        <f>IFERROR(
                    _xlfn.XLOOKUP(Tabela1[[#This Row],[ID]],'Base_Solicitações MP'!B:B,'Base_Solicitações MP'!R:R),
                    "Não enviada")</f>
        <v>Aguardando Análise FNDE</v>
      </c>
      <c r="AC1808" s="15" t="str">
        <f>_xlfn.CONCAT(Tabela1[[#This Row],[Município]],"/",Tabela1[[#This Row],[UF]])</f>
        <v>Paço do Lumiar/MA</v>
      </c>
    </row>
    <row r="1809" spans="1:29" x14ac:dyDescent="0.25">
      <c r="A1809" s="14" t="s">
        <v>705</v>
      </c>
      <c r="B1809" s="2" t="s">
        <v>9824</v>
      </c>
      <c r="C1809" s="2" t="s">
        <v>12742</v>
      </c>
      <c r="D1809" s="3" t="s">
        <v>3325</v>
      </c>
      <c r="E1809" s="1" t="s">
        <v>3326</v>
      </c>
      <c r="F1809" s="1">
        <v>2013</v>
      </c>
      <c r="G1809" s="1">
        <v>27</v>
      </c>
      <c r="H1809" s="1" t="s">
        <v>2123</v>
      </c>
      <c r="I1809" s="1" t="s">
        <v>44</v>
      </c>
      <c r="J1809" s="1" t="s">
        <v>56</v>
      </c>
      <c r="K1809" s="1" t="str">
        <f>IF(Tabela1[[#This Row],[Situação da Obra]]="Inacabada - PC Técnica Concluída","Inacabada",Tabela1[[#This Row],[Situação da Obra]])</f>
        <v>Paralisada</v>
      </c>
      <c r="L1809" s="1" t="s">
        <v>30</v>
      </c>
      <c r="M1809" s="4">
        <v>44398</v>
      </c>
      <c r="N1809" s="5">
        <v>0.112</v>
      </c>
      <c r="O1809" s="4">
        <v>44753</v>
      </c>
      <c r="P1809" s="1" t="s">
        <v>709</v>
      </c>
      <c r="Q1809" s="1" t="s">
        <v>710</v>
      </c>
      <c r="R1809" s="1" t="s">
        <v>168</v>
      </c>
      <c r="S1809" s="1" t="s">
        <v>716</v>
      </c>
      <c r="T1809" s="1" t="s">
        <v>712</v>
      </c>
      <c r="U1809" s="6">
        <v>520327.47</v>
      </c>
      <c r="V1809" s="6">
        <v>509730.37</v>
      </c>
      <c r="W1809" s="6">
        <v>0</v>
      </c>
      <c r="X1809" s="6">
        <v>509730.37</v>
      </c>
      <c r="Y1809" s="6">
        <v>689143.16</v>
      </c>
      <c r="Z1809" s="7">
        <v>45256</v>
      </c>
      <c r="AA18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09" s="35" t="str">
        <f>IFERROR(
                    _xlfn.XLOOKUP(Tabela1[[#This Row],[ID]],'Base_Solicitações MP'!B:B,'Base_Solicitações MP'!R:R),
                    "Não enviada")</f>
        <v>Aguardando Análise FNDE</v>
      </c>
      <c r="AC1809" s="15" t="str">
        <f>_xlfn.CONCAT(Tabela1[[#This Row],[Município]],"/",Tabela1[[#This Row],[UF]])</f>
        <v>Paço do Lumiar/MA</v>
      </c>
    </row>
    <row r="1810" spans="1:29" x14ac:dyDescent="0.25">
      <c r="A1810" s="14" t="s">
        <v>705</v>
      </c>
      <c r="B1810" s="2" t="s">
        <v>9825</v>
      </c>
      <c r="C1810" s="2" t="s">
        <v>12743</v>
      </c>
      <c r="D1810" s="3" t="s">
        <v>3325</v>
      </c>
      <c r="E1810" s="1" t="s">
        <v>3326</v>
      </c>
      <c r="F1810" s="1">
        <v>2013</v>
      </c>
      <c r="G1810" s="1">
        <v>27</v>
      </c>
      <c r="H1810" s="1" t="s">
        <v>3329</v>
      </c>
      <c r="I1810" s="1" t="s">
        <v>44</v>
      </c>
      <c r="J1810" s="1" t="s">
        <v>56</v>
      </c>
      <c r="K1810" s="1" t="str">
        <f>IF(Tabela1[[#This Row],[Situação da Obra]]="Inacabada - PC Técnica Concluída","Inacabada",Tabela1[[#This Row],[Situação da Obra]])</f>
        <v>Paralisada</v>
      </c>
      <c r="L1810" s="1" t="s">
        <v>30</v>
      </c>
      <c r="M1810" s="4">
        <v>44720</v>
      </c>
      <c r="N1810" s="5">
        <v>0.18240000000000001</v>
      </c>
      <c r="O1810" s="4">
        <v>44720</v>
      </c>
      <c r="P1810" s="1" t="s">
        <v>709</v>
      </c>
      <c r="Q1810" s="1" t="s">
        <v>710</v>
      </c>
      <c r="R1810" s="1" t="s">
        <v>168</v>
      </c>
      <c r="S1810" s="1" t="s">
        <v>716</v>
      </c>
      <c r="T1810" s="1" t="s">
        <v>712</v>
      </c>
      <c r="U1810" s="6">
        <v>539172.96</v>
      </c>
      <c r="V1810" s="6">
        <v>509036.38</v>
      </c>
      <c r="W1810" s="6">
        <v>0</v>
      </c>
      <c r="X1810" s="6">
        <v>509036.38</v>
      </c>
      <c r="Y1810" s="6">
        <v>689143.16</v>
      </c>
      <c r="Z1810" s="7">
        <v>45256</v>
      </c>
      <c r="AA18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10" s="35" t="str">
        <f>IFERROR(
                    _xlfn.XLOOKUP(Tabela1[[#This Row],[ID]],'Base_Solicitações MP'!B:B,'Base_Solicitações MP'!R:R),
                    "Não enviada")</f>
        <v>Aguardando Análise FNDE</v>
      </c>
      <c r="AC1810" s="15" t="str">
        <f>_xlfn.CONCAT(Tabela1[[#This Row],[Município]],"/",Tabela1[[#This Row],[UF]])</f>
        <v>São João do Paraíso/MA</v>
      </c>
    </row>
    <row r="1811" spans="1:29" x14ac:dyDescent="0.25">
      <c r="A1811" s="14" t="s">
        <v>705</v>
      </c>
      <c r="B1811" s="2" t="s">
        <v>9826</v>
      </c>
      <c r="C1811" s="2" t="s">
        <v>12744</v>
      </c>
      <c r="D1811" s="3" t="s">
        <v>3325</v>
      </c>
      <c r="E1811" s="1" t="s">
        <v>3326</v>
      </c>
      <c r="F1811" s="1">
        <v>2013</v>
      </c>
      <c r="G1811" s="1">
        <v>27</v>
      </c>
      <c r="H1811" s="1" t="s">
        <v>1198</v>
      </c>
      <c r="I1811" s="1" t="s">
        <v>44</v>
      </c>
      <c r="J1811" s="1" t="s">
        <v>56</v>
      </c>
      <c r="K1811" s="1" t="str">
        <f>IF(Tabela1[[#This Row],[Situação da Obra]]="Inacabada - PC Técnica Concluída","Inacabada",Tabela1[[#This Row],[Situação da Obra]])</f>
        <v>Paralisada</v>
      </c>
      <c r="L1811" s="1" t="s">
        <v>30</v>
      </c>
      <c r="M1811" s="4">
        <v>44698</v>
      </c>
      <c r="N1811" s="5">
        <v>0.98219999999999996</v>
      </c>
      <c r="O1811" s="4">
        <v>44698</v>
      </c>
      <c r="P1811" s="1" t="s">
        <v>709</v>
      </c>
      <c r="Q1811" s="1" t="s">
        <v>710</v>
      </c>
      <c r="R1811" s="1" t="s">
        <v>168</v>
      </c>
      <c r="S1811" s="1" t="s">
        <v>716</v>
      </c>
      <c r="T1811" s="1" t="s">
        <v>712</v>
      </c>
      <c r="U1811" s="6">
        <v>500700.87</v>
      </c>
      <c r="V1811" s="6">
        <v>509730.37</v>
      </c>
      <c r="W1811" s="6">
        <v>0</v>
      </c>
      <c r="X1811" s="6">
        <v>509730.37</v>
      </c>
      <c r="Y1811" s="6">
        <v>689143.16</v>
      </c>
      <c r="Z1811" s="7">
        <v>45256</v>
      </c>
      <c r="AA18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11" s="35" t="str">
        <f>IFERROR(
                    _xlfn.XLOOKUP(Tabela1[[#This Row],[ID]],'Base_Solicitações MP'!B:B,'Base_Solicitações MP'!R:R),
                    "Não enviada")</f>
        <v>Não enviada</v>
      </c>
      <c r="AC1811" s="15" t="str">
        <f>_xlfn.CONCAT(Tabela1[[#This Row],[Município]],"/",Tabela1[[#This Row],[UF]])</f>
        <v>São Luís/MA</v>
      </c>
    </row>
    <row r="1812" spans="1:29" x14ac:dyDescent="0.25">
      <c r="A1812" s="14" t="s">
        <v>705</v>
      </c>
      <c r="B1812" s="2" t="s">
        <v>9827</v>
      </c>
      <c r="C1812" s="2" t="s">
        <v>12745</v>
      </c>
      <c r="D1812" s="3" t="s">
        <v>3325</v>
      </c>
      <c r="E1812" s="1" t="s">
        <v>3326</v>
      </c>
      <c r="F1812" s="1">
        <v>2013</v>
      </c>
      <c r="G1812" s="1">
        <v>27</v>
      </c>
      <c r="H1812" s="1" t="s">
        <v>2123</v>
      </c>
      <c r="I1812" s="1" t="s">
        <v>44</v>
      </c>
      <c r="J1812" s="1" t="s">
        <v>56</v>
      </c>
      <c r="K1812" s="1" t="str">
        <f>IF(Tabela1[[#This Row],[Situação da Obra]]="Inacabada - PC Técnica Concluída","Inacabada",Tabela1[[#This Row],[Situação da Obra]])</f>
        <v>Paralisada</v>
      </c>
      <c r="L1812" s="1" t="s">
        <v>30</v>
      </c>
      <c r="M1812" s="4">
        <v>44403</v>
      </c>
      <c r="N1812" s="5">
        <v>0.1356</v>
      </c>
      <c r="O1812" s="4">
        <v>44746</v>
      </c>
      <c r="P1812" s="1" t="s">
        <v>709</v>
      </c>
      <c r="Q1812" s="1" t="s">
        <v>710</v>
      </c>
      <c r="R1812" s="1" t="s">
        <v>168</v>
      </c>
      <c r="S1812" s="1" t="s">
        <v>716</v>
      </c>
      <c r="T1812" s="1" t="s">
        <v>712</v>
      </c>
      <c r="U1812" s="6">
        <v>520327.47</v>
      </c>
      <c r="V1812" s="6">
        <v>509730.37</v>
      </c>
      <c r="W1812" s="6">
        <v>0</v>
      </c>
      <c r="X1812" s="6">
        <v>509730.37</v>
      </c>
      <c r="Y1812" s="6">
        <v>689143.16</v>
      </c>
      <c r="Z1812" s="7">
        <v>45256</v>
      </c>
      <c r="AA18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12" s="35" t="str">
        <f>IFERROR(
                    _xlfn.XLOOKUP(Tabela1[[#This Row],[ID]],'Base_Solicitações MP'!B:B,'Base_Solicitações MP'!R:R),
                    "Não enviada")</f>
        <v>Aguardando Análise FNDE</v>
      </c>
      <c r="AC1812" s="15" t="str">
        <f>_xlfn.CONCAT(Tabela1[[#This Row],[Município]],"/",Tabela1[[#This Row],[UF]])</f>
        <v>Paço do Lumiar/MA</v>
      </c>
    </row>
    <row r="1813" spans="1:29" x14ac:dyDescent="0.25">
      <c r="A1813" s="14" t="s">
        <v>705</v>
      </c>
      <c r="B1813" s="2" t="s">
        <v>9828</v>
      </c>
      <c r="C1813" s="2" t="s">
        <v>12746</v>
      </c>
      <c r="D1813" s="3" t="s">
        <v>3325</v>
      </c>
      <c r="E1813" s="1" t="s">
        <v>3326</v>
      </c>
      <c r="F1813" s="1">
        <v>2013</v>
      </c>
      <c r="G1813" s="1">
        <v>27</v>
      </c>
      <c r="H1813" s="1" t="s">
        <v>1198</v>
      </c>
      <c r="I1813" s="1" t="s">
        <v>44</v>
      </c>
      <c r="J1813" s="1" t="s">
        <v>56</v>
      </c>
      <c r="K1813" s="1" t="str">
        <f>IF(Tabela1[[#This Row],[Situação da Obra]]="Inacabada - PC Técnica Concluída","Inacabada",Tabela1[[#This Row],[Situação da Obra]])</f>
        <v>Paralisada</v>
      </c>
      <c r="L1813" s="1" t="s">
        <v>30</v>
      </c>
      <c r="M1813" s="4">
        <v>44405</v>
      </c>
      <c r="N1813" s="5">
        <v>0.1371</v>
      </c>
      <c r="O1813" s="4">
        <v>44698</v>
      </c>
      <c r="P1813" s="1" t="s">
        <v>709</v>
      </c>
      <c r="Q1813" s="1" t="s">
        <v>710</v>
      </c>
      <c r="R1813" s="1" t="s">
        <v>168</v>
      </c>
      <c r="S1813" s="1" t="s">
        <v>716</v>
      </c>
      <c r="T1813" s="1" t="s">
        <v>712</v>
      </c>
      <c r="U1813" s="6">
        <v>520327.47</v>
      </c>
      <c r="V1813" s="6">
        <v>509730.37</v>
      </c>
      <c r="W1813" s="6">
        <v>0</v>
      </c>
      <c r="X1813" s="6">
        <v>509730.37</v>
      </c>
      <c r="Y1813" s="6">
        <v>689143.16</v>
      </c>
      <c r="Z1813" s="7">
        <v>45256</v>
      </c>
      <c r="AA18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13" s="35" t="str">
        <f>IFERROR(
                    _xlfn.XLOOKUP(Tabela1[[#This Row],[ID]],'Base_Solicitações MP'!B:B,'Base_Solicitações MP'!R:R),
                    "Não enviada")</f>
        <v>Aguardando Análise FNDE</v>
      </c>
      <c r="AC1813" s="15" t="str">
        <f>_xlfn.CONCAT(Tabela1[[#This Row],[Município]],"/",Tabela1[[#This Row],[UF]])</f>
        <v>São Luís/MA</v>
      </c>
    </row>
    <row r="1814" spans="1:29" x14ac:dyDescent="0.25">
      <c r="A1814" s="14" t="s">
        <v>705</v>
      </c>
      <c r="B1814" s="2" t="s">
        <v>9829</v>
      </c>
      <c r="C1814" s="2" t="s">
        <v>12747</v>
      </c>
      <c r="D1814" s="2" t="s">
        <v>3330</v>
      </c>
      <c r="E1814" s="1" t="s">
        <v>3331</v>
      </c>
      <c r="F1814" s="1">
        <v>2013</v>
      </c>
      <c r="G1814" s="1">
        <v>1</v>
      </c>
      <c r="H1814" s="1" t="s">
        <v>2123</v>
      </c>
      <c r="I1814" s="1" t="s">
        <v>44</v>
      </c>
      <c r="J1814" s="1" t="s">
        <v>29</v>
      </c>
      <c r="K1814" s="1" t="str">
        <f>IF(Tabela1[[#This Row],[Situação da Obra]]="Inacabada - PC Técnica Concluída","Inacabada",Tabela1[[#This Row],[Situação da Obra]])</f>
        <v>Inacabada</v>
      </c>
      <c r="L1814" s="1" t="s">
        <v>30</v>
      </c>
      <c r="M1814" s="4">
        <v>44915</v>
      </c>
      <c r="N1814" s="5">
        <v>8.8800000000000004E-2</v>
      </c>
      <c r="O1814" s="4">
        <v>43677</v>
      </c>
      <c r="P1814" s="1" t="s">
        <v>1935</v>
      </c>
      <c r="Q1814" s="1" t="s">
        <v>710</v>
      </c>
      <c r="R1814" s="1" t="s">
        <v>168</v>
      </c>
      <c r="S1814" s="1" t="s">
        <v>1947</v>
      </c>
      <c r="T1814" s="1" t="s">
        <v>712</v>
      </c>
      <c r="U1814" s="6">
        <v>207241.14</v>
      </c>
      <c r="V1814" s="6">
        <v>244391.86</v>
      </c>
      <c r="W1814" s="6">
        <v>0</v>
      </c>
      <c r="X1814" s="6">
        <v>244391.86</v>
      </c>
      <c r="Y1814" s="6">
        <v>0</v>
      </c>
      <c r="Z1814" s="7">
        <v>43676</v>
      </c>
      <c r="AA18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14" s="35" t="str">
        <f>IFERROR(
                    _xlfn.XLOOKUP(Tabela1[[#This Row],[ID]],'Base_Solicitações MP'!B:B,'Base_Solicitações MP'!R:R),
                    "Não enviada")</f>
        <v>Aguardando Análise FNDE</v>
      </c>
      <c r="AC1814" s="15" t="str">
        <f>_xlfn.CONCAT(Tabela1[[#This Row],[Município]],"/",Tabela1[[#This Row],[UF]])</f>
        <v>Paço do Lumiar/MA</v>
      </c>
    </row>
    <row r="1815" spans="1:29" x14ac:dyDescent="0.25">
      <c r="A1815" s="14" t="s">
        <v>705</v>
      </c>
      <c r="B1815" s="2" t="s">
        <v>9830</v>
      </c>
      <c r="C1815" s="2" t="s">
        <v>12748</v>
      </c>
      <c r="D1815" s="3" t="s">
        <v>3332</v>
      </c>
      <c r="E1815" s="1" t="s">
        <v>3333</v>
      </c>
      <c r="F1815" s="1">
        <v>2013</v>
      </c>
      <c r="G1815" s="1">
        <v>2</v>
      </c>
      <c r="H1815" s="1" t="s">
        <v>3334</v>
      </c>
      <c r="I1815" s="1" t="s">
        <v>184</v>
      </c>
      <c r="J1815" s="1" t="s">
        <v>56</v>
      </c>
      <c r="K1815" s="1" t="str">
        <f>IF(Tabela1[[#This Row],[Situação da Obra]]="Inacabada - PC Técnica Concluída","Inacabada",Tabela1[[#This Row],[Situação da Obra]])</f>
        <v>Paralisada</v>
      </c>
      <c r="L1815" s="1" t="s">
        <v>30</v>
      </c>
      <c r="M1815" s="4">
        <v>43790</v>
      </c>
      <c r="N1815" s="5">
        <v>0.65010000000000001</v>
      </c>
      <c r="O1815" s="4">
        <v>44186</v>
      </c>
      <c r="P1815" s="1" t="s">
        <v>709</v>
      </c>
      <c r="Q1815" s="1" t="s">
        <v>710</v>
      </c>
      <c r="R1815" s="1" t="s">
        <v>32</v>
      </c>
      <c r="S1815" s="1" t="s">
        <v>716</v>
      </c>
      <c r="T1815" s="1" t="s">
        <v>712</v>
      </c>
      <c r="U1815" s="6">
        <v>309000.81</v>
      </c>
      <c r="V1815" s="6">
        <v>509855.17</v>
      </c>
      <c r="W1815" s="6">
        <v>0</v>
      </c>
      <c r="X1815" s="6">
        <v>509855.17</v>
      </c>
      <c r="Y1815" s="6">
        <v>11144.04</v>
      </c>
      <c r="Z1815" s="7">
        <v>45219</v>
      </c>
      <c r="AA18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15" s="35" t="str">
        <f>IFERROR(
                    _xlfn.XLOOKUP(Tabela1[[#This Row],[ID]],'Base_Solicitações MP'!B:B,'Base_Solicitações MP'!R:R),
                    "Não enviada")</f>
        <v>Diligência</v>
      </c>
      <c r="AC1815" s="15" t="str">
        <f>_xlfn.CONCAT(Tabela1[[#This Row],[Município]],"/",Tabela1[[#This Row],[UF]])</f>
        <v>Aurora do Pará/PA</v>
      </c>
    </row>
    <row r="1816" spans="1:29" x14ac:dyDescent="0.25">
      <c r="A1816" s="14" t="s">
        <v>705</v>
      </c>
      <c r="B1816" s="2" t="s">
        <v>9831</v>
      </c>
      <c r="C1816" s="2" t="s">
        <v>12749</v>
      </c>
      <c r="D1816" s="3" t="s">
        <v>3335</v>
      </c>
      <c r="E1816" s="1" t="s">
        <v>3336</v>
      </c>
      <c r="F1816" s="1">
        <v>2013</v>
      </c>
      <c r="G1816" s="1">
        <v>1</v>
      </c>
      <c r="H1816" s="1" t="s">
        <v>3337</v>
      </c>
      <c r="I1816" s="1" t="s">
        <v>82</v>
      </c>
      <c r="J1816" s="1" t="s">
        <v>29</v>
      </c>
      <c r="K1816" s="1" t="str">
        <f>IF(Tabela1[[#This Row],[Situação da Obra]]="Inacabada - PC Técnica Concluída","Inacabada",Tabela1[[#This Row],[Situação da Obra]])</f>
        <v>Inacabada</v>
      </c>
      <c r="L1816" s="1" t="s">
        <v>30</v>
      </c>
      <c r="M1816" s="4">
        <v>44915</v>
      </c>
      <c r="N1816" s="5">
        <v>0.60619999999999996</v>
      </c>
      <c r="O1816" s="4">
        <v>44564</v>
      </c>
      <c r="P1816" s="1" t="s">
        <v>31</v>
      </c>
      <c r="Q1816" s="1" t="s">
        <v>710</v>
      </c>
      <c r="R1816" s="1" t="s">
        <v>32</v>
      </c>
      <c r="S1816" s="1" t="s">
        <v>57</v>
      </c>
      <c r="T1816" s="1" t="s">
        <v>34</v>
      </c>
      <c r="U1816" s="6">
        <v>1100792.5</v>
      </c>
      <c r="V1816" s="6">
        <v>1951071.95</v>
      </c>
      <c r="W1816" s="6">
        <v>0</v>
      </c>
      <c r="X1816" s="6">
        <v>1951071.95</v>
      </c>
      <c r="Y1816" s="6">
        <v>2661.4</v>
      </c>
      <c r="Z1816" s="7">
        <v>44589</v>
      </c>
      <c r="AA18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16" s="35" t="str">
        <f>IFERROR(
                    _xlfn.XLOOKUP(Tabela1[[#This Row],[ID]],'Base_Solicitações MP'!B:B,'Base_Solicitações MP'!R:R),
                    "Não enviada")</f>
        <v>Em Cadastramento</v>
      </c>
      <c r="AC1816" s="15" t="str">
        <f>_xlfn.CONCAT(Tabela1[[#This Row],[Município]],"/",Tabela1[[#This Row],[UF]])</f>
        <v>Aurelino Leal/BA</v>
      </c>
    </row>
    <row r="1817" spans="1:29" x14ac:dyDescent="0.25">
      <c r="A1817" s="14" t="s">
        <v>705</v>
      </c>
      <c r="B1817" s="2" t="s">
        <v>9832</v>
      </c>
      <c r="C1817" s="2" t="s">
        <v>12750</v>
      </c>
      <c r="D1817" s="3" t="s">
        <v>3338</v>
      </c>
      <c r="E1817" s="1" t="s">
        <v>3339</v>
      </c>
      <c r="F1817" s="1">
        <v>2013</v>
      </c>
      <c r="G1817" s="1">
        <v>1</v>
      </c>
      <c r="H1817" s="1" t="s">
        <v>1913</v>
      </c>
      <c r="I1817" s="1" t="s">
        <v>82</v>
      </c>
      <c r="J1817" s="1" t="s">
        <v>29</v>
      </c>
      <c r="K1817" s="1" t="str">
        <f>IF(Tabela1[[#This Row],[Situação da Obra]]="Inacabada - PC Técnica Concluída","Inacabada",Tabela1[[#This Row],[Situação da Obra]])</f>
        <v>Inacabada</v>
      </c>
      <c r="L1817" s="1" t="s">
        <v>30</v>
      </c>
      <c r="M1817" s="4">
        <v>44915</v>
      </c>
      <c r="N1817" s="5">
        <v>0.35699999999999998</v>
      </c>
      <c r="O1817" s="4">
        <v>42713</v>
      </c>
      <c r="P1817" s="1" t="s">
        <v>31</v>
      </c>
      <c r="Q1817" s="1" t="s">
        <v>710</v>
      </c>
      <c r="R1817" s="1" t="s">
        <v>32</v>
      </c>
      <c r="S1817" s="1" t="s">
        <v>353</v>
      </c>
      <c r="T1817" s="1" t="s">
        <v>34</v>
      </c>
      <c r="U1817" s="6">
        <v>1554516</v>
      </c>
      <c r="V1817" s="6">
        <v>1617087</v>
      </c>
      <c r="W1817" s="6">
        <v>0</v>
      </c>
      <c r="X1817" s="6">
        <v>1617087</v>
      </c>
      <c r="Y1817" s="6">
        <v>0</v>
      </c>
      <c r="Z1817" s="7">
        <v>42916</v>
      </c>
      <c r="AA18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17" s="35" t="str">
        <f>IFERROR(
                    _xlfn.XLOOKUP(Tabela1[[#This Row],[ID]],'Base_Solicitações MP'!B:B,'Base_Solicitações MP'!R:R),
                    "Não enviada")</f>
        <v>Não enviada</v>
      </c>
      <c r="AC1817" s="15" t="str">
        <f>_xlfn.CONCAT(Tabela1[[#This Row],[Município]],"/",Tabela1[[#This Row],[UF]])</f>
        <v>Uruçuca/BA</v>
      </c>
    </row>
    <row r="1818" spans="1:29" x14ac:dyDescent="0.25">
      <c r="A1818" s="14" t="s">
        <v>705</v>
      </c>
      <c r="B1818" s="2" t="s">
        <v>9833</v>
      </c>
      <c r="C1818" s="2" t="s">
        <v>12751</v>
      </c>
      <c r="D1818" s="3" t="s">
        <v>3340</v>
      </c>
      <c r="E1818" s="1">
        <v>70587</v>
      </c>
      <c r="F1818" s="1">
        <v>2016</v>
      </c>
      <c r="G1818" s="1">
        <v>1</v>
      </c>
      <c r="H1818" s="1" t="s">
        <v>3341</v>
      </c>
      <c r="I1818" s="1" t="s">
        <v>63</v>
      </c>
      <c r="J1818" s="1" t="s">
        <v>29</v>
      </c>
      <c r="K1818" s="1" t="str">
        <f>IF(Tabela1[[#This Row],[Situação da Obra]]="Inacabada - PC Técnica Concluída","Inacabada",Tabela1[[#This Row],[Situação da Obra]])</f>
        <v>Inacabada</v>
      </c>
      <c r="L1818" s="1" t="s">
        <v>30</v>
      </c>
      <c r="M1818" s="4">
        <v>44915</v>
      </c>
      <c r="N1818" s="5">
        <v>0.1391</v>
      </c>
      <c r="O1818" s="4">
        <v>44383</v>
      </c>
      <c r="P1818" s="1" t="s">
        <v>31</v>
      </c>
      <c r="Q1818" s="1" t="s">
        <v>174</v>
      </c>
      <c r="R1818" s="1" t="s">
        <v>32</v>
      </c>
      <c r="S1818" s="1" t="s">
        <v>739</v>
      </c>
      <c r="T1818" s="1" t="s">
        <v>34</v>
      </c>
      <c r="U1818" s="6">
        <v>1020569.7</v>
      </c>
      <c r="V1818" s="6">
        <v>1235496.44</v>
      </c>
      <c r="W1818" s="6">
        <v>0</v>
      </c>
      <c r="X1818" s="6">
        <v>1235496.44</v>
      </c>
      <c r="Y1818" s="6">
        <v>73187.16</v>
      </c>
      <c r="Z1818" s="7">
        <v>44439</v>
      </c>
      <c r="AA18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18" s="35" t="str">
        <f>IFERROR(
                    _xlfn.XLOOKUP(Tabela1[[#This Row],[ID]],'Base_Solicitações MP'!B:B,'Base_Solicitações MP'!R:R),
                    "Não enviada")</f>
        <v>Não enviada</v>
      </c>
      <c r="AC1818" s="15" t="str">
        <f>_xlfn.CONCAT(Tabela1[[#This Row],[Município]],"/",Tabela1[[#This Row],[UF]])</f>
        <v>Novo Planalto/GO</v>
      </c>
    </row>
    <row r="1819" spans="1:29" x14ac:dyDescent="0.25">
      <c r="A1819" s="14" t="s">
        <v>705</v>
      </c>
      <c r="B1819" s="2" t="s">
        <v>7841</v>
      </c>
      <c r="C1819" s="2" t="s">
        <v>12752</v>
      </c>
      <c r="D1819" s="3" t="s">
        <v>3342</v>
      </c>
      <c r="E1819" s="1" t="s">
        <v>3343</v>
      </c>
      <c r="F1819" s="1">
        <v>2013</v>
      </c>
      <c r="G1819" s="1">
        <v>1</v>
      </c>
      <c r="H1819" s="1" t="s">
        <v>3344</v>
      </c>
      <c r="I1819" s="1" t="s">
        <v>99</v>
      </c>
      <c r="J1819" s="1" t="s">
        <v>29</v>
      </c>
      <c r="K1819" s="1" t="str">
        <f>IF(Tabela1[[#This Row],[Situação da Obra]]="Inacabada - PC Técnica Concluída","Inacabada",Tabela1[[#This Row],[Situação da Obra]])</f>
        <v>Inacabada</v>
      </c>
      <c r="L1819" s="1" t="s">
        <v>30</v>
      </c>
      <c r="M1819" s="4">
        <v>44915</v>
      </c>
      <c r="N1819" s="5">
        <v>0.20530000000000001</v>
      </c>
      <c r="O1819" s="4">
        <v>43626</v>
      </c>
      <c r="P1819" s="1" t="s">
        <v>31</v>
      </c>
      <c r="Q1819" s="1" t="s">
        <v>710</v>
      </c>
      <c r="R1819" s="1" t="s">
        <v>32</v>
      </c>
      <c r="S1819" s="1" t="s">
        <v>353</v>
      </c>
      <c r="T1819" s="1" t="s">
        <v>34</v>
      </c>
      <c r="U1819" s="6">
        <v>1430483</v>
      </c>
      <c r="V1819" s="6">
        <v>1462446.41</v>
      </c>
      <c r="W1819" s="6">
        <v>0</v>
      </c>
      <c r="X1819" s="6">
        <v>1462446.41</v>
      </c>
      <c r="Y1819" s="6">
        <v>93958.69</v>
      </c>
      <c r="Z1819" s="7">
        <v>43495</v>
      </c>
      <c r="AA18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19" s="35" t="str">
        <f>IFERROR(
                    _xlfn.XLOOKUP(Tabela1[[#This Row],[ID]],'Base_Solicitações MP'!B:B,'Base_Solicitações MP'!R:R),
                    "Não enviada")</f>
        <v>Diligência</v>
      </c>
      <c r="AC1819" s="15" t="str">
        <f>_xlfn.CONCAT(Tabela1[[#This Row],[Município]],"/",Tabela1[[#This Row],[UF]])</f>
        <v>Nova Hartz/RS</v>
      </c>
    </row>
    <row r="1820" spans="1:29" x14ac:dyDescent="0.25">
      <c r="A1820" s="14" t="s">
        <v>705</v>
      </c>
      <c r="B1820" s="2" t="s">
        <v>9834</v>
      </c>
      <c r="C1820" s="2" t="s">
        <v>12753</v>
      </c>
      <c r="D1820" s="3" t="s">
        <v>3345</v>
      </c>
      <c r="E1820" s="1" t="s">
        <v>3346</v>
      </c>
      <c r="F1820" s="1">
        <v>2013</v>
      </c>
      <c r="G1820" s="1">
        <v>1</v>
      </c>
      <c r="H1820" s="1" t="s">
        <v>3347</v>
      </c>
      <c r="I1820" s="1" t="s">
        <v>99</v>
      </c>
      <c r="J1820" s="1" t="s">
        <v>40</v>
      </c>
      <c r="K1820" s="1" t="str">
        <f>IF(Tabela1[[#This Row],[Situação da Obra]]="Inacabada - PC Técnica Concluída","Inacabada",Tabela1[[#This Row],[Situação da Obra]])</f>
        <v>Inacabada</v>
      </c>
      <c r="L1820" s="1" t="s">
        <v>30</v>
      </c>
      <c r="M1820" s="4">
        <v>44468</v>
      </c>
      <c r="N1820" s="5">
        <v>0.58889999999999998</v>
      </c>
      <c r="O1820" s="4">
        <v>44431</v>
      </c>
      <c r="P1820" s="1" t="s">
        <v>31</v>
      </c>
      <c r="Q1820" s="1" t="s">
        <v>710</v>
      </c>
      <c r="R1820" s="1" t="s">
        <v>32</v>
      </c>
      <c r="S1820" s="1" t="s">
        <v>353</v>
      </c>
      <c r="T1820" s="1" t="s">
        <v>34</v>
      </c>
      <c r="U1820" s="6">
        <v>1531110.41</v>
      </c>
      <c r="V1820" s="6">
        <v>1531110.41</v>
      </c>
      <c r="W1820" s="6">
        <v>0</v>
      </c>
      <c r="X1820" s="6">
        <v>1531110.41</v>
      </c>
      <c r="Y1820" s="6">
        <v>0</v>
      </c>
      <c r="Z1820" s="7">
        <v>44497</v>
      </c>
      <c r="AA18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20" s="35" t="str">
        <f>IFERROR(
                    _xlfn.XLOOKUP(Tabela1[[#This Row],[ID]],'Base_Solicitações MP'!B:B,'Base_Solicitações MP'!R:R),
                    "Não enviada")</f>
        <v>Diligência</v>
      </c>
      <c r="AC1820" s="15" t="str">
        <f>_xlfn.CONCAT(Tabela1[[#This Row],[Município]],"/",Tabela1[[#This Row],[UF]])</f>
        <v>Bom Jesus/RS</v>
      </c>
    </row>
    <row r="1821" spans="1:29" x14ac:dyDescent="0.25">
      <c r="A1821" s="14" t="s">
        <v>705</v>
      </c>
      <c r="B1821" s="2" t="s">
        <v>9835</v>
      </c>
      <c r="C1821" s="2" t="s">
        <v>12754</v>
      </c>
      <c r="D1821" s="3" t="s">
        <v>3348</v>
      </c>
      <c r="E1821" s="1" t="s">
        <v>3349</v>
      </c>
      <c r="F1821" s="1">
        <v>2013</v>
      </c>
      <c r="G1821" s="1">
        <v>1</v>
      </c>
      <c r="H1821" s="1" t="s">
        <v>3350</v>
      </c>
      <c r="I1821" s="1" t="s">
        <v>60</v>
      </c>
      <c r="J1821" s="1" t="s">
        <v>56</v>
      </c>
      <c r="K1821" s="1" t="str">
        <f>IF(Tabela1[[#This Row],[Situação da Obra]]="Inacabada - PC Técnica Concluída","Inacabada",Tabela1[[#This Row],[Situação da Obra]])</f>
        <v>Paralisada</v>
      </c>
      <c r="L1821" s="1" t="s">
        <v>30</v>
      </c>
      <c r="M1821" s="4">
        <v>44610</v>
      </c>
      <c r="N1821" s="5">
        <v>0.65169999999999995</v>
      </c>
      <c r="O1821" s="4">
        <v>45049</v>
      </c>
      <c r="P1821" s="1" t="s">
        <v>31</v>
      </c>
      <c r="Q1821" s="1" t="s">
        <v>710</v>
      </c>
      <c r="R1821" s="1" t="s">
        <v>32</v>
      </c>
      <c r="S1821" s="1" t="s">
        <v>739</v>
      </c>
      <c r="T1821" s="1" t="s">
        <v>34</v>
      </c>
      <c r="U1821" s="6">
        <v>1240251.97</v>
      </c>
      <c r="V1821" s="6">
        <v>1201737.6100000001</v>
      </c>
      <c r="W1821" s="6">
        <v>0</v>
      </c>
      <c r="X1821" s="6">
        <v>1201737.6100000001</v>
      </c>
      <c r="Y1821" s="6">
        <v>137727.56</v>
      </c>
      <c r="Z1821" s="7">
        <v>45098</v>
      </c>
      <c r="AA18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21" s="35" t="str">
        <f>IFERROR(
                    _xlfn.XLOOKUP(Tabela1[[#This Row],[ID]],'Base_Solicitações MP'!B:B,'Base_Solicitações MP'!R:R),
                    "Não enviada")</f>
        <v>Diligência</v>
      </c>
      <c r="AC1821" s="15" t="str">
        <f>_xlfn.CONCAT(Tabela1[[#This Row],[Município]],"/",Tabela1[[#This Row],[UF]])</f>
        <v>Sabará/MG</v>
      </c>
    </row>
    <row r="1822" spans="1:29" x14ac:dyDescent="0.25">
      <c r="A1822" s="14" t="s">
        <v>705</v>
      </c>
      <c r="B1822" s="2" t="s">
        <v>9836</v>
      </c>
      <c r="C1822" s="2" t="s">
        <v>12755</v>
      </c>
      <c r="D1822" s="3" t="s">
        <v>3351</v>
      </c>
      <c r="E1822" s="1" t="s">
        <v>3352</v>
      </c>
      <c r="F1822" s="1">
        <v>2013</v>
      </c>
      <c r="G1822" s="1">
        <v>1</v>
      </c>
      <c r="H1822" s="1" t="s">
        <v>1209</v>
      </c>
      <c r="I1822" s="1" t="s">
        <v>28</v>
      </c>
      <c r="J1822" s="1" t="s">
        <v>40</v>
      </c>
      <c r="K1822" s="1" t="str">
        <f>IF(Tabela1[[#This Row],[Situação da Obra]]="Inacabada - PC Técnica Concluída","Inacabada",Tabela1[[#This Row],[Situação da Obra]])</f>
        <v>Inacabada</v>
      </c>
      <c r="L1822" s="1" t="s">
        <v>30</v>
      </c>
      <c r="M1822" s="4">
        <v>43423</v>
      </c>
      <c r="N1822" s="5">
        <v>0.1956</v>
      </c>
      <c r="O1822" s="4">
        <v>43416</v>
      </c>
      <c r="P1822" s="1" t="s">
        <v>709</v>
      </c>
      <c r="Q1822" s="1" t="s">
        <v>710</v>
      </c>
      <c r="R1822" s="1" t="s">
        <v>32</v>
      </c>
      <c r="S1822" s="1" t="s">
        <v>716</v>
      </c>
      <c r="T1822" s="1" t="s">
        <v>712</v>
      </c>
      <c r="U1822" s="6">
        <v>495955.74</v>
      </c>
      <c r="V1822" s="6">
        <v>509998.31</v>
      </c>
      <c r="W1822" s="6">
        <v>0</v>
      </c>
      <c r="X1822" s="6">
        <v>509998.31</v>
      </c>
      <c r="Y1822" s="6">
        <v>1.46</v>
      </c>
      <c r="Z1822" s="7">
        <v>43342</v>
      </c>
      <c r="AA18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22" s="35" t="str">
        <f>IFERROR(
                    _xlfn.XLOOKUP(Tabela1[[#This Row],[ID]],'Base_Solicitações MP'!B:B,'Base_Solicitações MP'!R:R),
                    "Não enviada")</f>
        <v>Aguardando Análise FNDE</v>
      </c>
      <c r="AC1822" s="15" t="str">
        <f>_xlfn.CONCAT(Tabela1[[#This Row],[Município]],"/",Tabela1[[#This Row],[UF]])</f>
        <v>Madalena/CE</v>
      </c>
    </row>
    <row r="1823" spans="1:29" x14ac:dyDescent="0.25">
      <c r="A1823" s="14" t="s">
        <v>705</v>
      </c>
      <c r="B1823" s="2" t="s">
        <v>9837</v>
      </c>
      <c r="C1823" s="2" t="s">
        <v>12756</v>
      </c>
      <c r="D1823" s="3" t="s">
        <v>3353</v>
      </c>
      <c r="E1823" s="1" t="s">
        <v>3354</v>
      </c>
      <c r="F1823" s="1">
        <v>2013</v>
      </c>
      <c r="G1823" s="1">
        <v>2</v>
      </c>
      <c r="H1823" s="1" t="s">
        <v>3355</v>
      </c>
      <c r="I1823" s="1" t="s">
        <v>28</v>
      </c>
      <c r="J1823" s="1" t="s">
        <v>29</v>
      </c>
      <c r="K1823" s="1" t="str">
        <f>IF(Tabela1[[#This Row],[Situação da Obra]]="Inacabada - PC Técnica Concluída","Inacabada",Tabela1[[#This Row],[Situação da Obra]])</f>
        <v>Inacabada</v>
      </c>
      <c r="L1823" s="1" t="s">
        <v>30</v>
      </c>
      <c r="M1823" s="4">
        <v>44915</v>
      </c>
      <c r="N1823" s="5">
        <v>0.14180000000000001</v>
      </c>
      <c r="O1823" s="4">
        <v>43488</v>
      </c>
      <c r="P1823" s="1" t="s">
        <v>709</v>
      </c>
      <c r="Q1823" s="1" t="s">
        <v>710</v>
      </c>
      <c r="R1823" s="1" t="s">
        <v>32</v>
      </c>
      <c r="S1823" s="1" t="s">
        <v>716</v>
      </c>
      <c r="T1823" s="1" t="s">
        <v>712</v>
      </c>
      <c r="U1823" s="6">
        <v>508708.76</v>
      </c>
      <c r="V1823" s="6">
        <v>508708.76</v>
      </c>
      <c r="W1823" s="6">
        <v>0</v>
      </c>
      <c r="X1823" s="6">
        <v>508708.76</v>
      </c>
      <c r="Y1823" s="6">
        <v>784.82</v>
      </c>
      <c r="Z1823" s="7">
        <v>43537</v>
      </c>
      <c r="AA18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23" s="35" t="str">
        <f>IFERROR(
                    _xlfn.XLOOKUP(Tabela1[[#This Row],[ID]],'Base_Solicitações MP'!B:B,'Base_Solicitações MP'!R:R),
                    "Não enviada")</f>
        <v>Diligência</v>
      </c>
      <c r="AC1823" s="15" t="str">
        <f>_xlfn.CONCAT(Tabela1[[#This Row],[Município]],"/",Tabela1[[#This Row],[UF]])</f>
        <v>Morada Nova/CE</v>
      </c>
    </row>
    <row r="1824" spans="1:29" x14ac:dyDescent="0.25">
      <c r="A1824" s="14" t="s">
        <v>705</v>
      </c>
      <c r="B1824" s="2" t="s">
        <v>9838</v>
      </c>
      <c r="C1824" s="2" t="s">
        <v>12757</v>
      </c>
      <c r="D1824" s="3" t="s">
        <v>3353</v>
      </c>
      <c r="E1824" s="1" t="s">
        <v>3354</v>
      </c>
      <c r="F1824" s="1">
        <v>2013</v>
      </c>
      <c r="G1824" s="1">
        <v>2</v>
      </c>
      <c r="H1824" s="1" t="s">
        <v>3355</v>
      </c>
      <c r="I1824" s="1" t="s">
        <v>28</v>
      </c>
      <c r="J1824" s="1" t="s">
        <v>29</v>
      </c>
      <c r="K1824" s="1" t="str">
        <f>IF(Tabela1[[#This Row],[Situação da Obra]]="Inacabada - PC Técnica Concluída","Inacabada",Tabela1[[#This Row],[Situação da Obra]])</f>
        <v>Inacabada</v>
      </c>
      <c r="L1824" s="1" t="s">
        <v>30</v>
      </c>
      <c r="M1824" s="4">
        <v>44915</v>
      </c>
      <c r="N1824" s="5">
        <v>0.19750000000000001</v>
      </c>
      <c r="O1824" s="4">
        <v>43488</v>
      </c>
      <c r="P1824" s="1" t="s">
        <v>709</v>
      </c>
      <c r="Q1824" s="1" t="s">
        <v>710</v>
      </c>
      <c r="R1824" s="1" t="s">
        <v>32</v>
      </c>
      <c r="S1824" s="1" t="s">
        <v>716</v>
      </c>
      <c r="T1824" s="1" t="s">
        <v>712</v>
      </c>
      <c r="U1824" s="6">
        <v>508708.76</v>
      </c>
      <c r="V1824" s="6">
        <v>508708.82</v>
      </c>
      <c r="W1824" s="6">
        <v>0</v>
      </c>
      <c r="X1824" s="6">
        <v>508708.82</v>
      </c>
      <c r="Y1824" s="6">
        <v>784.82</v>
      </c>
      <c r="Z1824" s="7">
        <v>43537</v>
      </c>
      <c r="AA18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24" s="35" t="str">
        <f>IFERROR(
                    _xlfn.XLOOKUP(Tabela1[[#This Row],[ID]],'Base_Solicitações MP'!B:B,'Base_Solicitações MP'!R:R),
                    "Não enviada")</f>
        <v>Diligência</v>
      </c>
      <c r="AC1824" s="15" t="str">
        <f>_xlfn.CONCAT(Tabela1[[#This Row],[Município]],"/",Tabela1[[#This Row],[UF]])</f>
        <v>Morada Nova/CE</v>
      </c>
    </row>
    <row r="1825" spans="1:29" x14ac:dyDescent="0.25">
      <c r="A1825" s="14" t="s">
        <v>705</v>
      </c>
      <c r="B1825" s="2" t="s">
        <v>9839</v>
      </c>
      <c r="C1825" s="2" t="s">
        <v>12758</v>
      </c>
      <c r="D1825" s="3" t="s">
        <v>3356</v>
      </c>
      <c r="E1825" s="1" t="s">
        <v>3357</v>
      </c>
      <c r="F1825" s="1">
        <v>2013</v>
      </c>
      <c r="G1825" s="1">
        <v>2</v>
      </c>
      <c r="H1825" s="1" t="s">
        <v>3358</v>
      </c>
      <c r="I1825" s="1" t="s">
        <v>28</v>
      </c>
      <c r="J1825" s="1" t="s">
        <v>29</v>
      </c>
      <c r="K1825" s="1" t="str">
        <f>IF(Tabela1[[#This Row],[Situação da Obra]]="Inacabada - PC Técnica Concluída","Inacabada",Tabela1[[#This Row],[Situação da Obra]])</f>
        <v>Inacabada</v>
      </c>
      <c r="L1825" s="1" t="s">
        <v>30</v>
      </c>
      <c r="M1825" s="4">
        <v>45043</v>
      </c>
      <c r="N1825" s="5">
        <v>0.22109999999999999</v>
      </c>
      <c r="O1825" s="4">
        <v>43531</v>
      </c>
      <c r="P1825" s="1" t="s">
        <v>709</v>
      </c>
      <c r="Q1825" s="1" t="s">
        <v>710</v>
      </c>
      <c r="R1825" s="1" t="s">
        <v>32</v>
      </c>
      <c r="S1825" s="1" t="s">
        <v>716</v>
      </c>
      <c r="T1825" s="1" t="s">
        <v>712</v>
      </c>
      <c r="U1825" s="6">
        <v>563685.46</v>
      </c>
      <c r="V1825" s="6">
        <v>509997.52</v>
      </c>
      <c r="W1825" s="6">
        <v>0</v>
      </c>
      <c r="X1825" s="6">
        <v>509997.52</v>
      </c>
      <c r="Y1825" s="6">
        <v>191295.48</v>
      </c>
      <c r="Z1825" s="7">
        <v>43527</v>
      </c>
      <c r="AA18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25" s="35" t="str">
        <f>IFERROR(
                    _xlfn.XLOOKUP(Tabela1[[#This Row],[ID]],'Base_Solicitações MP'!B:B,'Base_Solicitações MP'!R:R),
                    "Não enviada")</f>
        <v>Diligência</v>
      </c>
      <c r="AC1825" s="15" t="str">
        <f>_xlfn.CONCAT(Tabela1[[#This Row],[Município]],"/",Tabela1[[#This Row],[UF]])</f>
        <v>Tauá/CE</v>
      </c>
    </row>
    <row r="1826" spans="1:29" x14ac:dyDescent="0.25">
      <c r="A1826" s="14" t="s">
        <v>705</v>
      </c>
      <c r="B1826" s="2" t="s">
        <v>9840</v>
      </c>
      <c r="C1826" s="2" t="s">
        <v>12759</v>
      </c>
      <c r="D1826" s="3" t="s">
        <v>3356</v>
      </c>
      <c r="E1826" s="1" t="s">
        <v>3357</v>
      </c>
      <c r="F1826" s="1">
        <v>2013</v>
      </c>
      <c r="G1826" s="1">
        <v>2</v>
      </c>
      <c r="H1826" s="1" t="s">
        <v>3358</v>
      </c>
      <c r="I1826" s="1" t="s">
        <v>28</v>
      </c>
      <c r="J1826" s="1" t="s">
        <v>29</v>
      </c>
      <c r="K1826" s="1" t="str">
        <f>IF(Tabela1[[#This Row],[Situação da Obra]]="Inacabada - PC Técnica Concluída","Inacabada",Tabela1[[#This Row],[Situação da Obra]])</f>
        <v>Inacabada</v>
      </c>
      <c r="L1826" s="1" t="s">
        <v>30</v>
      </c>
      <c r="M1826" s="4">
        <v>45043</v>
      </c>
      <c r="N1826" s="5">
        <v>0.23369999999999999</v>
      </c>
      <c r="O1826" s="4">
        <v>43556</v>
      </c>
      <c r="P1826" s="1" t="s">
        <v>709</v>
      </c>
      <c r="Q1826" s="1" t="s">
        <v>710</v>
      </c>
      <c r="R1826" s="1" t="s">
        <v>32</v>
      </c>
      <c r="S1826" s="1" t="s">
        <v>716</v>
      </c>
      <c r="T1826" s="1" t="s">
        <v>712</v>
      </c>
      <c r="U1826" s="6">
        <v>563685.46</v>
      </c>
      <c r="V1826" s="6">
        <v>509997.48</v>
      </c>
      <c r="W1826" s="6">
        <v>0</v>
      </c>
      <c r="X1826" s="6">
        <v>509997.48</v>
      </c>
      <c r="Y1826" s="6">
        <v>191295.48</v>
      </c>
      <c r="Z1826" s="7">
        <v>43527</v>
      </c>
      <c r="AA18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26" s="35" t="str">
        <f>IFERROR(
                    _xlfn.XLOOKUP(Tabela1[[#This Row],[ID]],'Base_Solicitações MP'!B:B,'Base_Solicitações MP'!R:R),
                    "Não enviada")</f>
        <v>Diligência</v>
      </c>
      <c r="AC1826" s="15" t="str">
        <f>_xlfn.CONCAT(Tabela1[[#This Row],[Município]],"/",Tabela1[[#This Row],[UF]])</f>
        <v>Tauá/CE</v>
      </c>
    </row>
    <row r="1827" spans="1:29" x14ac:dyDescent="0.25">
      <c r="A1827" s="14" t="s">
        <v>705</v>
      </c>
      <c r="B1827" s="2" t="s">
        <v>9841</v>
      </c>
      <c r="C1827" s="2" t="s">
        <v>12760</v>
      </c>
      <c r="D1827" s="3" t="s">
        <v>3359</v>
      </c>
      <c r="E1827" s="1" t="s">
        <v>3360</v>
      </c>
      <c r="F1827" s="1">
        <v>2013</v>
      </c>
      <c r="G1827" s="1">
        <v>1</v>
      </c>
      <c r="H1827" s="1" t="s">
        <v>3361</v>
      </c>
      <c r="I1827" s="1" t="s">
        <v>60</v>
      </c>
      <c r="J1827" s="1" t="s">
        <v>29</v>
      </c>
      <c r="K1827" s="1" t="str">
        <f>IF(Tabela1[[#This Row],[Situação da Obra]]="Inacabada - PC Técnica Concluída","Inacabada",Tabela1[[#This Row],[Situação da Obra]])</f>
        <v>Inacabada</v>
      </c>
      <c r="L1827" s="1" t="s">
        <v>30</v>
      </c>
      <c r="M1827" s="4">
        <v>44915</v>
      </c>
      <c r="N1827" s="5">
        <v>0.23119999999999999</v>
      </c>
      <c r="O1827" s="4"/>
      <c r="P1827" s="1" t="s">
        <v>709</v>
      </c>
      <c r="Q1827" s="1" t="s">
        <v>710</v>
      </c>
      <c r="R1827" s="1" t="s">
        <v>32</v>
      </c>
      <c r="S1827" s="1" t="s">
        <v>716</v>
      </c>
      <c r="T1827" s="1" t="s">
        <v>712</v>
      </c>
      <c r="U1827" s="6" t="s">
        <v>41</v>
      </c>
      <c r="V1827" s="6">
        <v>491708.44</v>
      </c>
      <c r="W1827" s="6">
        <v>0</v>
      </c>
      <c r="X1827" s="6">
        <v>491708.44</v>
      </c>
      <c r="Y1827" s="6" t="s">
        <v>41</v>
      </c>
      <c r="Z1827" s="7">
        <v>43342</v>
      </c>
      <c r="AA18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27" s="35" t="str">
        <f>IFERROR(
                    _xlfn.XLOOKUP(Tabela1[[#This Row],[ID]],'Base_Solicitações MP'!B:B,'Base_Solicitações MP'!R:R),
                    "Não enviada")</f>
        <v>Em Cadastramento</v>
      </c>
      <c r="AC1827" s="15" t="str">
        <f>_xlfn.CONCAT(Tabela1[[#This Row],[Município]],"/",Tabela1[[#This Row],[UF]])</f>
        <v>Ingaí/MG</v>
      </c>
    </row>
    <row r="1828" spans="1:29" x14ac:dyDescent="0.25">
      <c r="A1828" s="14" t="s">
        <v>705</v>
      </c>
      <c r="B1828" s="2" t="s">
        <v>7251</v>
      </c>
      <c r="C1828" s="2" t="s">
        <v>12761</v>
      </c>
      <c r="D1828" s="3" t="s">
        <v>3362</v>
      </c>
      <c r="E1828" s="1" t="s">
        <v>3363</v>
      </c>
      <c r="F1828" s="1">
        <v>2013</v>
      </c>
      <c r="G1828" s="1">
        <v>1</v>
      </c>
      <c r="H1828" s="1" t="s">
        <v>3364</v>
      </c>
      <c r="I1828" s="1" t="s">
        <v>82</v>
      </c>
      <c r="J1828" s="1" t="s">
        <v>40</v>
      </c>
      <c r="K1828" s="1" t="str">
        <f>IF(Tabela1[[#This Row],[Situação da Obra]]="Inacabada - PC Técnica Concluída","Inacabada",Tabela1[[#This Row],[Situação da Obra]])</f>
        <v>Inacabada</v>
      </c>
      <c r="L1828" s="1" t="s">
        <v>30</v>
      </c>
      <c r="M1828" s="4">
        <v>43284</v>
      </c>
      <c r="N1828" s="5">
        <v>0.44350000000000001</v>
      </c>
      <c r="O1828" s="4">
        <v>42965</v>
      </c>
      <c r="P1828" s="1" t="s">
        <v>709</v>
      </c>
      <c r="Q1828" s="1" t="s">
        <v>710</v>
      </c>
      <c r="R1828" s="1" t="s">
        <v>32</v>
      </c>
      <c r="S1828" s="1" t="s">
        <v>716</v>
      </c>
      <c r="T1828" s="1" t="s">
        <v>712</v>
      </c>
      <c r="U1828" s="6">
        <v>509985.45</v>
      </c>
      <c r="V1828" s="6">
        <v>509914.79</v>
      </c>
      <c r="W1828" s="6">
        <v>0</v>
      </c>
      <c r="X1828" s="6">
        <v>509914.79</v>
      </c>
      <c r="Y1828" s="6">
        <v>0</v>
      </c>
      <c r="Z1828" s="7">
        <v>43238</v>
      </c>
      <c r="AA18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28" s="35" t="str">
        <f>IFERROR(
                    _xlfn.XLOOKUP(Tabela1[[#This Row],[ID]],'Base_Solicitações MP'!B:B,'Base_Solicitações MP'!R:R),
                    "Não enviada")</f>
        <v>Diligência</v>
      </c>
      <c r="AC1828" s="15" t="str">
        <f>_xlfn.CONCAT(Tabela1[[#This Row],[Município]],"/",Tabela1[[#This Row],[UF]])</f>
        <v>Riachão do Jacuípe/BA</v>
      </c>
    </row>
    <row r="1829" spans="1:29" x14ac:dyDescent="0.25">
      <c r="A1829" s="14" t="s">
        <v>705</v>
      </c>
      <c r="B1829" s="2" t="s">
        <v>9842</v>
      </c>
      <c r="C1829" s="2" t="s">
        <v>12762</v>
      </c>
      <c r="D1829" s="3" t="s">
        <v>3365</v>
      </c>
      <c r="E1829" s="1" t="s">
        <v>3366</v>
      </c>
      <c r="F1829" s="1">
        <v>2013</v>
      </c>
      <c r="G1829" s="1">
        <v>1</v>
      </c>
      <c r="H1829" s="1" t="s">
        <v>230</v>
      </c>
      <c r="I1829" s="1" t="s">
        <v>82</v>
      </c>
      <c r="J1829" s="1" t="s">
        <v>29</v>
      </c>
      <c r="K1829" s="1" t="str">
        <f>IF(Tabela1[[#This Row],[Situação da Obra]]="Inacabada - PC Técnica Concluída","Inacabada",Tabela1[[#This Row],[Situação da Obra]])</f>
        <v>Inacabada</v>
      </c>
      <c r="L1829" s="1" t="s">
        <v>30</v>
      </c>
      <c r="M1829" s="4">
        <v>44915</v>
      </c>
      <c r="N1829" s="5">
        <v>0.75360000000000005</v>
      </c>
      <c r="O1829" s="4">
        <v>44519</v>
      </c>
      <c r="P1829" s="1" t="s">
        <v>709</v>
      </c>
      <c r="Q1829" s="1" t="s">
        <v>710</v>
      </c>
      <c r="R1829" s="1" t="s">
        <v>32</v>
      </c>
      <c r="S1829" s="1" t="s">
        <v>716</v>
      </c>
      <c r="T1829" s="1" t="s">
        <v>712</v>
      </c>
      <c r="U1829" s="6">
        <v>504844.1</v>
      </c>
      <c r="V1829" s="6">
        <v>509973.45</v>
      </c>
      <c r="W1829" s="6">
        <v>0</v>
      </c>
      <c r="X1829" s="6">
        <v>509973.45</v>
      </c>
      <c r="Y1829" s="6">
        <v>138.38</v>
      </c>
      <c r="Z1829" s="7">
        <v>44469</v>
      </c>
      <c r="AA18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29" s="35" t="str">
        <f>IFERROR(
                    _xlfn.XLOOKUP(Tabela1[[#This Row],[ID]],'Base_Solicitações MP'!B:B,'Base_Solicitações MP'!R:R),
                    "Não enviada")</f>
        <v>Em Cadastramento</v>
      </c>
      <c r="AC1829" s="15" t="str">
        <f>_xlfn.CONCAT(Tabela1[[#This Row],[Município]],"/",Tabela1[[#This Row],[UF]])</f>
        <v>Ruy Barbosa/BA</v>
      </c>
    </row>
    <row r="1830" spans="1:29" x14ac:dyDescent="0.25">
      <c r="A1830" s="14" t="s">
        <v>705</v>
      </c>
      <c r="B1830" s="2" t="s">
        <v>9843</v>
      </c>
      <c r="C1830" s="2" t="s">
        <v>12763</v>
      </c>
      <c r="D1830" s="3" t="s">
        <v>3367</v>
      </c>
      <c r="E1830" s="1" t="s">
        <v>3368</v>
      </c>
      <c r="F1830" s="1">
        <v>2013</v>
      </c>
      <c r="G1830" s="1">
        <v>1</v>
      </c>
      <c r="H1830" s="1" t="s">
        <v>3369</v>
      </c>
      <c r="I1830" s="1" t="s">
        <v>82</v>
      </c>
      <c r="J1830" s="1" t="s">
        <v>40</v>
      </c>
      <c r="K1830" s="1" t="str">
        <f>IF(Tabela1[[#This Row],[Situação da Obra]]="Inacabada - PC Técnica Concluída","Inacabada",Tabela1[[#This Row],[Situação da Obra]])</f>
        <v>Inacabada</v>
      </c>
      <c r="L1830" s="1" t="s">
        <v>30</v>
      </c>
      <c r="M1830" s="4">
        <v>42744</v>
      </c>
      <c r="N1830" s="5">
        <v>0.53769999999999996</v>
      </c>
      <c r="O1830" s="4">
        <v>42719</v>
      </c>
      <c r="P1830" s="1" t="s">
        <v>709</v>
      </c>
      <c r="Q1830" s="1" t="s">
        <v>710</v>
      </c>
      <c r="R1830" s="1" t="s">
        <v>32</v>
      </c>
      <c r="S1830" s="1" t="s">
        <v>716</v>
      </c>
      <c r="T1830" s="1" t="s">
        <v>712</v>
      </c>
      <c r="U1830" s="6">
        <v>504944</v>
      </c>
      <c r="V1830" s="6">
        <v>505449.45</v>
      </c>
      <c r="W1830" s="6">
        <v>0</v>
      </c>
      <c r="X1830" s="6">
        <v>505449.45</v>
      </c>
      <c r="Y1830" s="6">
        <v>19410.939999999999</v>
      </c>
      <c r="Z1830" s="7">
        <v>42600</v>
      </c>
      <c r="AA18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30" s="35" t="str">
        <f>IFERROR(
                    _xlfn.XLOOKUP(Tabela1[[#This Row],[ID]],'Base_Solicitações MP'!B:B,'Base_Solicitações MP'!R:R),
                    "Não enviada")</f>
        <v>Aguardando Análise FNDE</v>
      </c>
      <c r="AC1830" s="15" t="str">
        <f>_xlfn.CONCAT(Tabela1[[#This Row],[Município]],"/",Tabela1[[#This Row],[UF]])</f>
        <v>Santa Rita de Cássia/BA</v>
      </c>
    </row>
    <row r="1831" spans="1:29" x14ac:dyDescent="0.25">
      <c r="A1831" s="14" t="s">
        <v>705</v>
      </c>
      <c r="B1831" s="2" t="s">
        <v>9844</v>
      </c>
      <c r="C1831" s="2" t="s">
        <v>12764</v>
      </c>
      <c r="D1831" s="3" t="s">
        <v>3370</v>
      </c>
      <c r="E1831" s="1" t="s">
        <v>3371</v>
      </c>
      <c r="F1831" s="1">
        <v>2013</v>
      </c>
      <c r="G1831" s="1">
        <v>3</v>
      </c>
      <c r="H1831" s="1" t="s">
        <v>1724</v>
      </c>
      <c r="I1831" s="1" t="s">
        <v>28</v>
      </c>
      <c r="J1831" s="1" t="s">
        <v>40</v>
      </c>
      <c r="K1831" s="1" t="str">
        <f>IF(Tabela1[[#This Row],[Situação da Obra]]="Inacabada - PC Técnica Concluída","Inacabada",Tabela1[[#This Row],[Situação da Obra]])</f>
        <v>Inacabada</v>
      </c>
      <c r="L1831" s="1" t="s">
        <v>30</v>
      </c>
      <c r="M1831" s="4">
        <v>43727</v>
      </c>
      <c r="N1831" s="5">
        <v>0.82150000000000001</v>
      </c>
      <c r="O1831" s="4">
        <v>43697</v>
      </c>
      <c r="P1831" s="1" t="s">
        <v>709</v>
      </c>
      <c r="Q1831" s="1" t="s">
        <v>710</v>
      </c>
      <c r="R1831" s="1" t="s">
        <v>32</v>
      </c>
      <c r="S1831" s="1" t="s">
        <v>716</v>
      </c>
      <c r="T1831" s="1" t="s">
        <v>712</v>
      </c>
      <c r="U1831" s="6">
        <v>76936.899999999994</v>
      </c>
      <c r="V1831" s="6">
        <v>493292.27</v>
      </c>
      <c r="W1831" s="6">
        <v>0</v>
      </c>
      <c r="X1831" s="6">
        <v>493292.27</v>
      </c>
      <c r="Y1831" s="6">
        <v>92586.42</v>
      </c>
      <c r="Z1831" s="7">
        <v>43700</v>
      </c>
      <c r="AA18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31" s="35" t="str">
        <f>IFERROR(
                    _xlfn.XLOOKUP(Tabela1[[#This Row],[ID]],'Base_Solicitações MP'!B:B,'Base_Solicitações MP'!R:R),
                    "Não enviada")</f>
        <v>Diligência</v>
      </c>
      <c r="AC1831" s="15" t="str">
        <f>_xlfn.CONCAT(Tabela1[[#This Row],[Município]],"/",Tabela1[[#This Row],[UF]])</f>
        <v>Boa Viagem/CE</v>
      </c>
    </row>
    <row r="1832" spans="1:29" x14ac:dyDescent="0.25">
      <c r="A1832" s="14" t="s">
        <v>705</v>
      </c>
      <c r="B1832" s="2" t="s">
        <v>9845</v>
      </c>
      <c r="C1832" s="2" t="s">
        <v>12765</v>
      </c>
      <c r="D1832" s="3" t="s">
        <v>3370</v>
      </c>
      <c r="E1832" s="1" t="s">
        <v>3371</v>
      </c>
      <c r="F1832" s="1">
        <v>2013</v>
      </c>
      <c r="G1832" s="1">
        <v>3</v>
      </c>
      <c r="H1832" s="1" t="s">
        <v>1724</v>
      </c>
      <c r="I1832" s="1" t="s">
        <v>28</v>
      </c>
      <c r="J1832" s="1" t="s">
        <v>40</v>
      </c>
      <c r="K1832" s="1" t="str">
        <f>IF(Tabela1[[#This Row],[Situação da Obra]]="Inacabada - PC Técnica Concluída","Inacabada",Tabela1[[#This Row],[Situação da Obra]])</f>
        <v>Inacabada</v>
      </c>
      <c r="L1832" s="1" t="s">
        <v>30</v>
      </c>
      <c r="M1832" s="4">
        <v>43727</v>
      </c>
      <c r="N1832" s="5">
        <v>5.7000000000000002E-2</v>
      </c>
      <c r="O1832" s="4">
        <v>43697</v>
      </c>
      <c r="P1832" s="1" t="s">
        <v>709</v>
      </c>
      <c r="Q1832" s="1" t="s">
        <v>710</v>
      </c>
      <c r="R1832" s="1" t="s">
        <v>32</v>
      </c>
      <c r="S1832" s="1" t="s">
        <v>716</v>
      </c>
      <c r="T1832" s="1" t="s">
        <v>712</v>
      </c>
      <c r="U1832" s="6">
        <v>405311.46</v>
      </c>
      <c r="V1832" s="6">
        <v>493292.27</v>
      </c>
      <c r="W1832" s="6">
        <v>0</v>
      </c>
      <c r="X1832" s="6">
        <v>493292.27</v>
      </c>
      <c r="Y1832" s="6">
        <v>92586.42</v>
      </c>
      <c r="Z1832" s="7">
        <v>43700</v>
      </c>
      <c r="AA18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32" s="35" t="str">
        <f>IFERROR(
                    _xlfn.XLOOKUP(Tabela1[[#This Row],[ID]],'Base_Solicitações MP'!B:B,'Base_Solicitações MP'!R:R),
                    "Não enviada")</f>
        <v>Diligência</v>
      </c>
      <c r="AC1832" s="15" t="str">
        <f>_xlfn.CONCAT(Tabela1[[#This Row],[Município]],"/",Tabela1[[#This Row],[UF]])</f>
        <v>Boa Viagem/CE</v>
      </c>
    </row>
    <row r="1833" spans="1:29" x14ac:dyDescent="0.25">
      <c r="A1833" s="14" t="s">
        <v>705</v>
      </c>
      <c r="B1833" s="2" t="s">
        <v>9846</v>
      </c>
      <c r="C1833" s="2" t="s">
        <v>12766</v>
      </c>
      <c r="D1833" s="3" t="s">
        <v>3372</v>
      </c>
      <c r="E1833" s="1" t="s">
        <v>3373</v>
      </c>
      <c r="F1833" s="1">
        <v>2013</v>
      </c>
      <c r="G1833" s="1">
        <v>2</v>
      </c>
      <c r="H1833" s="1" t="s">
        <v>3374</v>
      </c>
      <c r="I1833" s="1" t="s">
        <v>28</v>
      </c>
      <c r="J1833" s="1" t="s">
        <v>56</v>
      </c>
      <c r="K1833" s="1" t="str">
        <f>IF(Tabela1[[#This Row],[Situação da Obra]]="Inacabada - PC Técnica Concluída","Inacabada",Tabela1[[#This Row],[Situação da Obra]])</f>
        <v>Paralisada</v>
      </c>
      <c r="L1833" s="1" t="s">
        <v>30</v>
      </c>
      <c r="M1833" s="4">
        <v>44728</v>
      </c>
      <c r="N1833" s="5">
        <v>0.99009999999999998</v>
      </c>
      <c r="O1833" s="4">
        <v>44727</v>
      </c>
      <c r="P1833" s="1" t="s">
        <v>709</v>
      </c>
      <c r="Q1833" s="1" t="s">
        <v>710</v>
      </c>
      <c r="R1833" s="1" t="s">
        <v>32</v>
      </c>
      <c r="S1833" s="1" t="s">
        <v>716</v>
      </c>
      <c r="T1833" s="1" t="s">
        <v>712</v>
      </c>
      <c r="U1833" s="6">
        <v>108508.97</v>
      </c>
      <c r="V1833" s="6">
        <v>509956.18</v>
      </c>
      <c r="W1833" s="6">
        <v>0</v>
      </c>
      <c r="X1833" s="6">
        <v>509956.18</v>
      </c>
      <c r="Y1833" s="6">
        <v>449.81</v>
      </c>
      <c r="Z1833" s="7">
        <v>45138</v>
      </c>
      <c r="AA18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33" s="35" t="str">
        <f>IFERROR(
                    _xlfn.XLOOKUP(Tabela1[[#This Row],[ID]],'Base_Solicitações MP'!B:B,'Base_Solicitações MP'!R:R),
                    "Não enviada")</f>
        <v>Não enviada</v>
      </c>
      <c r="AC1833" s="15" t="str">
        <f>_xlfn.CONCAT(Tabela1[[#This Row],[Município]],"/",Tabela1[[#This Row],[UF]])</f>
        <v>Coreaú/CE</v>
      </c>
    </row>
    <row r="1834" spans="1:29" x14ac:dyDescent="0.25">
      <c r="A1834" s="14" t="s">
        <v>705</v>
      </c>
      <c r="B1834" s="2" t="s">
        <v>9847</v>
      </c>
      <c r="C1834" s="2" t="s">
        <v>12767</v>
      </c>
      <c r="D1834" s="3" t="s">
        <v>3372</v>
      </c>
      <c r="E1834" s="1" t="s">
        <v>3373</v>
      </c>
      <c r="F1834" s="1">
        <v>2013</v>
      </c>
      <c r="G1834" s="1">
        <v>2</v>
      </c>
      <c r="H1834" s="1" t="s">
        <v>3374</v>
      </c>
      <c r="I1834" s="1" t="s">
        <v>28</v>
      </c>
      <c r="J1834" s="1" t="s">
        <v>56</v>
      </c>
      <c r="K1834" s="1" t="str">
        <f>IF(Tabela1[[#This Row],[Situação da Obra]]="Inacabada - PC Técnica Concluída","Inacabada",Tabela1[[#This Row],[Situação da Obra]])</f>
        <v>Paralisada</v>
      </c>
      <c r="L1834" s="1" t="s">
        <v>30</v>
      </c>
      <c r="M1834" s="4">
        <v>44728</v>
      </c>
      <c r="N1834" s="5">
        <v>0.70450000000000002</v>
      </c>
      <c r="O1834" s="4">
        <v>44727</v>
      </c>
      <c r="P1834" s="1" t="s">
        <v>709</v>
      </c>
      <c r="Q1834" s="1" t="s">
        <v>710</v>
      </c>
      <c r="R1834" s="1" t="s">
        <v>32</v>
      </c>
      <c r="S1834" s="1" t="s">
        <v>716</v>
      </c>
      <c r="T1834" s="1" t="s">
        <v>712</v>
      </c>
      <c r="U1834" s="6">
        <v>258460.09</v>
      </c>
      <c r="V1834" s="6">
        <v>509956.18</v>
      </c>
      <c r="W1834" s="6">
        <v>0</v>
      </c>
      <c r="X1834" s="6">
        <v>509956.18</v>
      </c>
      <c r="Y1834" s="6">
        <v>449.81</v>
      </c>
      <c r="Z1834" s="7">
        <v>45138</v>
      </c>
      <c r="AA18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34" s="35" t="str">
        <f>IFERROR(
                    _xlfn.XLOOKUP(Tabela1[[#This Row],[ID]],'Base_Solicitações MP'!B:B,'Base_Solicitações MP'!R:R),
                    "Não enviada")</f>
        <v>Não enviada</v>
      </c>
      <c r="AC1834" s="15" t="str">
        <f>_xlfn.CONCAT(Tabela1[[#This Row],[Município]],"/",Tabela1[[#This Row],[UF]])</f>
        <v>Coreaú/CE</v>
      </c>
    </row>
    <row r="1835" spans="1:29" x14ac:dyDescent="0.25">
      <c r="A1835" s="14" t="s">
        <v>705</v>
      </c>
      <c r="B1835" s="2" t="s">
        <v>9848</v>
      </c>
      <c r="C1835" s="2" t="s">
        <v>12768</v>
      </c>
      <c r="D1835" s="3" t="s">
        <v>3375</v>
      </c>
      <c r="E1835" s="1" t="s">
        <v>3376</v>
      </c>
      <c r="F1835" s="1">
        <v>2013</v>
      </c>
      <c r="G1835" s="1">
        <v>1</v>
      </c>
      <c r="H1835" s="1" t="s">
        <v>3377</v>
      </c>
      <c r="I1835" s="1" t="s">
        <v>28</v>
      </c>
      <c r="J1835" s="1" t="s">
        <v>29</v>
      </c>
      <c r="K1835" s="1" t="str">
        <f>IF(Tabela1[[#This Row],[Situação da Obra]]="Inacabada - PC Técnica Concluída","Inacabada",Tabela1[[#This Row],[Situação da Obra]])</f>
        <v>Inacabada</v>
      </c>
      <c r="L1835" s="1" t="s">
        <v>30</v>
      </c>
      <c r="M1835" s="4">
        <v>44915</v>
      </c>
      <c r="N1835" s="5">
        <v>0.60860000000000003</v>
      </c>
      <c r="O1835" s="4">
        <v>43523</v>
      </c>
      <c r="P1835" s="1" t="s">
        <v>709</v>
      </c>
      <c r="Q1835" s="1" t="s">
        <v>710</v>
      </c>
      <c r="R1835" s="1" t="s">
        <v>32</v>
      </c>
      <c r="S1835" s="1" t="s">
        <v>716</v>
      </c>
      <c r="T1835" s="1" t="s">
        <v>712</v>
      </c>
      <c r="U1835" s="6">
        <v>556837.61</v>
      </c>
      <c r="V1835" s="6">
        <v>509960.33</v>
      </c>
      <c r="W1835" s="6">
        <v>0</v>
      </c>
      <c r="X1835" s="6">
        <v>509960.33</v>
      </c>
      <c r="Y1835" s="6">
        <v>2192.31</v>
      </c>
      <c r="Z1835" s="7">
        <v>43523</v>
      </c>
      <c r="AA18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35" s="35" t="str">
        <f>IFERROR(
                    _xlfn.XLOOKUP(Tabela1[[#This Row],[ID]],'Base_Solicitações MP'!B:B,'Base_Solicitações MP'!R:R),
                    "Não enviada")</f>
        <v>Não enviada</v>
      </c>
      <c r="AC1835" s="15" t="str">
        <f>_xlfn.CONCAT(Tabela1[[#This Row],[Município]],"/",Tabela1[[#This Row],[UF]])</f>
        <v>Ererê/CE</v>
      </c>
    </row>
    <row r="1836" spans="1:29" x14ac:dyDescent="0.25">
      <c r="A1836" s="14" t="s">
        <v>705</v>
      </c>
      <c r="B1836" s="2" t="s">
        <v>9849</v>
      </c>
      <c r="C1836" s="2" t="s">
        <v>12769</v>
      </c>
      <c r="D1836" s="3" t="s">
        <v>3378</v>
      </c>
      <c r="E1836" s="1" t="s">
        <v>3379</v>
      </c>
      <c r="F1836" s="1">
        <v>2013</v>
      </c>
      <c r="G1836" s="1">
        <v>2</v>
      </c>
      <c r="H1836" s="1" t="s">
        <v>120</v>
      </c>
      <c r="I1836" s="1" t="s">
        <v>28</v>
      </c>
      <c r="J1836" s="1" t="s">
        <v>40</v>
      </c>
      <c r="K1836" s="1" t="str">
        <f>IF(Tabela1[[#This Row],[Situação da Obra]]="Inacabada - PC Técnica Concluída","Inacabada",Tabela1[[#This Row],[Situação da Obra]])</f>
        <v>Inacabada</v>
      </c>
      <c r="L1836" s="1" t="s">
        <v>30</v>
      </c>
      <c r="M1836" s="4">
        <v>43727</v>
      </c>
      <c r="N1836" s="5">
        <v>0.60429999999999995</v>
      </c>
      <c r="O1836" s="4">
        <v>42878</v>
      </c>
      <c r="P1836" s="1" t="s">
        <v>709</v>
      </c>
      <c r="Q1836" s="1" t="s">
        <v>710</v>
      </c>
      <c r="R1836" s="1" t="s">
        <v>32</v>
      </c>
      <c r="S1836" s="1" t="s">
        <v>716</v>
      </c>
      <c r="T1836" s="1" t="s">
        <v>712</v>
      </c>
      <c r="U1836" s="6">
        <v>504954.99</v>
      </c>
      <c r="V1836" s="6">
        <v>505484.17</v>
      </c>
      <c r="W1836" s="6">
        <v>0</v>
      </c>
      <c r="X1836" s="6">
        <v>505484.17</v>
      </c>
      <c r="Y1836" s="6">
        <v>0</v>
      </c>
      <c r="Z1836" s="7">
        <v>43664</v>
      </c>
      <c r="AA18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36" s="35" t="str">
        <f>IFERROR(
                    _xlfn.XLOOKUP(Tabela1[[#This Row],[ID]],'Base_Solicitações MP'!B:B,'Base_Solicitações MP'!R:R),
                    "Não enviada")</f>
        <v>Diligência</v>
      </c>
      <c r="AC1836" s="15" t="str">
        <f>_xlfn.CONCAT(Tabela1[[#This Row],[Município]],"/",Tabela1[[#This Row],[UF]])</f>
        <v>Icó/CE</v>
      </c>
    </row>
    <row r="1837" spans="1:29" x14ac:dyDescent="0.25">
      <c r="A1837" s="14" t="s">
        <v>705</v>
      </c>
      <c r="B1837" s="2" t="s">
        <v>9850</v>
      </c>
      <c r="C1837" s="2" t="s">
        <v>12770</v>
      </c>
      <c r="D1837" s="3" t="s">
        <v>3380</v>
      </c>
      <c r="E1837" s="1" t="s">
        <v>3381</v>
      </c>
      <c r="F1837" s="1">
        <v>2013</v>
      </c>
      <c r="G1837" s="1">
        <v>2</v>
      </c>
      <c r="H1837" s="1" t="s">
        <v>416</v>
      </c>
      <c r="I1837" s="1" t="s">
        <v>28</v>
      </c>
      <c r="J1837" s="1" t="s">
        <v>29</v>
      </c>
      <c r="K1837" s="1" t="str">
        <f>IF(Tabela1[[#This Row],[Situação da Obra]]="Inacabada - PC Técnica Concluída","Inacabada",Tabela1[[#This Row],[Situação da Obra]])</f>
        <v>Inacabada</v>
      </c>
      <c r="L1837" s="1" t="s">
        <v>30</v>
      </c>
      <c r="M1837" s="4">
        <v>45034</v>
      </c>
      <c r="N1837" s="5">
        <v>0.17369999999999999</v>
      </c>
      <c r="O1837" s="4"/>
      <c r="P1837" s="1" t="s">
        <v>709</v>
      </c>
      <c r="Q1837" s="1" t="s">
        <v>710</v>
      </c>
      <c r="R1837" s="1" t="s">
        <v>32</v>
      </c>
      <c r="S1837" s="1" t="s">
        <v>716</v>
      </c>
      <c r="T1837" s="1" t="s">
        <v>712</v>
      </c>
      <c r="U1837" s="6" t="s">
        <v>41</v>
      </c>
      <c r="V1837" s="6">
        <v>509653.73</v>
      </c>
      <c r="W1837" s="6">
        <v>0</v>
      </c>
      <c r="X1837" s="6">
        <v>509653.73</v>
      </c>
      <c r="Y1837" s="6" t="s">
        <v>41</v>
      </c>
      <c r="Z1837" s="7">
        <v>43739</v>
      </c>
      <c r="AA18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37" s="35" t="str">
        <f>IFERROR(
                    _xlfn.XLOOKUP(Tabela1[[#This Row],[ID]],'Base_Solicitações MP'!B:B,'Base_Solicitações MP'!R:R),
                    "Não enviada")</f>
        <v>Não enviada</v>
      </c>
      <c r="AC1837" s="15" t="str">
        <f>_xlfn.CONCAT(Tabela1[[#This Row],[Município]],"/",Tabela1[[#This Row],[UF]])</f>
        <v>Itaitinga/CE</v>
      </c>
    </row>
    <row r="1838" spans="1:29" x14ac:dyDescent="0.25">
      <c r="A1838" s="14" t="s">
        <v>705</v>
      </c>
      <c r="B1838" s="2" t="s">
        <v>9851</v>
      </c>
      <c r="C1838" s="2" t="s">
        <v>12771</v>
      </c>
      <c r="D1838" s="3" t="s">
        <v>3380</v>
      </c>
      <c r="E1838" s="1" t="s">
        <v>3381</v>
      </c>
      <c r="F1838" s="1">
        <v>2013</v>
      </c>
      <c r="G1838" s="1">
        <v>2</v>
      </c>
      <c r="H1838" s="1" t="s">
        <v>416</v>
      </c>
      <c r="I1838" s="1" t="s">
        <v>28</v>
      </c>
      <c r="J1838" s="1" t="s">
        <v>29</v>
      </c>
      <c r="K1838" s="1" t="str">
        <f>IF(Tabela1[[#This Row],[Situação da Obra]]="Inacabada - PC Técnica Concluída","Inacabada",Tabela1[[#This Row],[Situação da Obra]])</f>
        <v>Inacabada</v>
      </c>
      <c r="L1838" s="1" t="s">
        <v>30</v>
      </c>
      <c r="M1838" s="4">
        <v>45034</v>
      </c>
      <c r="N1838" s="5">
        <v>0.31530000000000002</v>
      </c>
      <c r="O1838" s="4">
        <v>43832</v>
      </c>
      <c r="P1838" s="1" t="s">
        <v>709</v>
      </c>
      <c r="Q1838" s="1" t="s">
        <v>710</v>
      </c>
      <c r="R1838" s="1" t="s">
        <v>32</v>
      </c>
      <c r="S1838" s="1" t="s">
        <v>716</v>
      </c>
      <c r="T1838" s="1" t="s">
        <v>712</v>
      </c>
      <c r="U1838" s="6">
        <v>768256.6</v>
      </c>
      <c r="V1838" s="6">
        <v>509683.73</v>
      </c>
      <c r="W1838" s="6">
        <v>0</v>
      </c>
      <c r="X1838" s="6">
        <v>509683.73</v>
      </c>
      <c r="Y1838" s="6">
        <v>0</v>
      </c>
      <c r="Z1838" s="7">
        <v>43739</v>
      </c>
      <c r="AA18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38" s="35" t="str">
        <f>IFERROR(
                    _xlfn.XLOOKUP(Tabela1[[#This Row],[ID]],'Base_Solicitações MP'!B:B,'Base_Solicitações MP'!R:R),
                    "Não enviada")</f>
        <v>Aguardando Análise FNDE</v>
      </c>
      <c r="AC1838" s="15" t="str">
        <f>_xlfn.CONCAT(Tabela1[[#This Row],[Município]],"/",Tabela1[[#This Row],[UF]])</f>
        <v>Itaitinga/CE</v>
      </c>
    </row>
    <row r="1839" spans="1:29" x14ac:dyDescent="0.25">
      <c r="A1839" s="14" t="s">
        <v>705</v>
      </c>
      <c r="B1839" s="2" t="s">
        <v>9852</v>
      </c>
      <c r="C1839" s="2" t="s">
        <v>12772</v>
      </c>
      <c r="D1839" s="3" t="s">
        <v>3382</v>
      </c>
      <c r="E1839" s="1" t="s">
        <v>3383</v>
      </c>
      <c r="F1839" s="1">
        <v>2013</v>
      </c>
      <c r="G1839" s="1">
        <v>2</v>
      </c>
      <c r="H1839" s="1" t="s">
        <v>3355</v>
      </c>
      <c r="I1839" s="1" t="s">
        <v>28</v>
      </c>
      <c r="J1839" s="1" t="s">
        <v>29</v>
      </c>
      <c r="K1839" s="1" t="str">
        <f>IF(Tabela1[[#This Row],[Situação da Obra]]="Inacabada - PC Técnica Concluída","Inacabada",Tabela1[[#This Row],[Situação da Obra]])</f>
        <v>Inacabada</v>
      </c>
      <c r="L1839" s="1" t="s">
        <v>30</v>
      </c>
      <c r="M1839" s="4">
        <v>44915</v>
      </c>
      <c r="N1839" s="5">
        <v>0.18890000000000001</v>
      </c>
      <c r="O1839" s="4">
        <v>43488</v>
      </c>
      <c r="P1839" s="1" t="s">
        <v>709</v>
      </c>
      <c r="Q1839" s="1" t="s">
        <v>710</v>
      </c>
      <c r="R1839" s="1" t="s">
        <v>32</v>
      </c>
      <c r="S1839" s="1" t="s">
        <v>716</v>
      </c>
      <c r="T1839" s="1" t="s">
        <v>712</v>
      </c>
      <c r="U1839" s="6">
        <v>499477.38</v>
      </c>
      <c r="V1839" s="6">
        <v>508708.76</v>
      </c>
      <c r="W1839" s="6">
        <v>0</v>
      </c>
      <c r="X1839" s="6">
        <v>508708.76</v>
      </c>
      <c r="Y1839" s="6">
        <v>600.99</v>
      </c>
      <c r="Z1839" s="7">
        <v>43464</v>
      </c>
      <c r="AA18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39" s="35" t="str">
        <f>IFERROR(
                    _xlfn.XLOOKUP(Tabela1[[#This Row],[ID]],'Base_Solicitações MP'!B:B,'Base_Solicitações MP'!R:R),
                    "Não enviada")</f>
        <v>Diligência</v>
      </c>
      <c r="AC1839" s="15" t="str">
        <f>_xlfn.CONCAT(Tabela1[[#This Row],[Município]],"/",Tabela1[[#This Row],[UF]])</f>
        <v>Morada Nova/CE</v>
      </c>
    </row>
    <row r="1840" spans="1:29" x14ac:dyDescent="0.25">
      <c r="A1840" s="14" t="s">
        <v>705</v>
      </c>
      <c r="B1840" s="2" t="s">
        <v>9853</v>
      </c>
      <c r="C1840" s="2" t="s">
        <v>12773</v>
      </c>
      <c r="D1840" s="3" t="s">
        <v>3384</v>
      </c>
      <c r="E1840" s="1" t="s">
        <v>3385</v>
      </c>
      <c r="F1840" s="1">
        <v>2013</v>
      </c>
      <c r="G1840" s="1">
        <v>1</v>
      </c>
      <c r="H1840" s="1" t="s">
        <v>1730</v>
      </c>
      <c r="I1840" s="1" t="s">
        <v>28</v>
      </c>
      <c r="J1840" s="1" t="s">
        <v>29</v>
      </c>
      <c r="K1840" s="1" t="str">
        <f>IF(Tabela1[[#This Row],[Situação da Obra]]="Inacabada - PC Técnica Concluída","Inacabada",Tabela1[[#This Row],[Situação da Obra]])</f>
        <v>Inacabada</v>
      </c>
      <c r="L1840" s="1" t="s">
        <v>30</v>
      </c>
      <c r="M1840" s="4">
        <v>44986</v>
      </c>
      <c r="N1840" s="5">
        <v>0.90359999999999996</v>
      </c>
      <c r="O1840" s="4">
        <v>43872</v>
      </c>
      <c r="P1840" s="1" t="s">
        <v>709</v>
      </c>
      <c r="Q1840" s="1" t="s">
        <v>710</v>
      </c>
      <c r="R1840" s="1" t="s">
        <v>32</v>
      </c>
      <c r="S1840" s="1" t="s">
        <v>716</v>
      </c>
      <c r="T1840" s="1" t="s">
        <v>712</v>
      </c>
      <c r="U1840" s="6">
        <v>497754.27</v>
      </c>
      <c r="V1840" s="6">
        <v>509768.04</v>
      </c>
      <c r="W1840" s="6">
        <v>0</v>
      </c>
      <c r="X1840" s="6">
        <v>509768.04</v>
      </c>
      <c r="Y1840" s="6">
        <v>497.38</v>
      </c>
      <c r="Z1840" s="7">
        <v>43797</v>
      </c>
      <c r="AA18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40" s="35" t="str">
        <f>IFERROR(
                    _xlfn.XLOOKUP(Tabela1[[#This Row],[ID]],'Base_Solicitações MP'!B:B,'Base_Solicitações MP'!R:R),
                    "Não enviada")</f>
        <v>Aguardando Análise FNDE</v>
      </c>
      <c r="AC1840" s="15" t="str">
        <f>_xlfn.CONCAT(Tabela1[[#This Row],[Município]],"/",Tabela1[[#This Row],[UF]])</f>
        <v>Santana do Acaraú/CE</v>
      </c>
    </row>
    <row r="1841" spans="1:29" x14ac:dyDescent="0.25">
      <c r="A1841" s="14" t="s">
        <v>705</v>
      </c>
      <c r="B1841" s="2" t="s">
        <v>9854</v>
      </c>
      <c r="C1841" s="2" t="s">
        <v>12774</v>
      </c>
      <c r="D1841" s="3" t="s">
        <v>3386</v>
      </c>
      <c r="E1841" s="1" t="s">
        <v>3387</v>
      </c>
      <c r="F1841" s="1">
        <v>2013</v>
      </c>
      <c r="G1841" s="1">
        <v>1</v>
      </c>
      <c r="H1841" s="1" t="s">
        <v>2201</v>
      </c>
      <c r="I1841" s="1" t="s">
        <v>63</v>
      </c>
      <c r="J1841" s="1" t="s">
        <v>56</v>
      </c>
      <c r="K1841" s="1" t="str">
        <f>IF(Tabela1[[#This Row],[Situação da Obra]]="Inacabada - PC Técnica Concluída","Inacabada",Tabela1[[#This Row],[Situação da Obra]])</f>
        <v>Paralisada</v>
      </c>
      <c r="L1841" s="1" t="s">
        <v>30</v>
      </c>
      <c r="M1841" s="4">
        <v>44873</v>
      </c>
      <c r="N1841" s="5">
        <v>0.73429999999999995</v>
      </c>
      <c r="O1841" s="4">
        <v>45056</v>
      </c>
      <c r="P1841" s="1" t="s">
        <v>709</v>
      </c>
      <c r="Q1841" s="1" t="s">
        <v>710</v>
      </c>
      <c r="R1841" s="1" t="s">
        <v>32</v>
      </c>
      <c r="S1841" s="1" t="s">
        <v>716</v>
      </c>
      <c r="T1841" s="1" t="s">
        <v>712</v>
      </c>
      <c r="U1841" s="6">
        <v>413717.14</v>
      </c>
      <c r="V1841" s="6">
        <v>507303.43</v>
      </c>
      <c r="W1841" s="6">
        <v>0</v>
      </c>
      <c r="X1841" s="6">
        <v>507303.43</v>
      </c>
      <c r="Y1841" s="6">
        <v>1567.14</v>
      </c>
      <c r="Z1841" s="7">
        <v>45103</v>
      </c>
      <c r="AA18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41" s="35" t="str">
        <f>IFERROR(
                    _xlfn.XLOOKUP(Tabela1[[#This Row],[ID]],'Base_Solicitações MP'!B:B,'Base_Solicitações MP'!R:R),
                    "Não enviada")</f>
        <v>Diligência</v>
      </c>
      <c r="AC1841" s="15" t="str">
        <f>_xlfn.CONCAT(Tabela1[[#This Row],[Município]],"/",Tabela1[[#This Row],[UF]])</f>
        <v>Alexânia/GO</v>
      </c>
    </row>
    <row r="1842" spans="1:29" x14ac:dyDescent="0.25">
      <c r="A1842" s="14" t="s">
        <v>705</v>
      </c>
      <c r="B1842" s="2" t="s">
        <v>9855</v>
      </c>
      <c r="C1842" s="2" t="s">
        <v>12775</v>
      </c>
      <c r="D1842" s="3" t="s">
        <v>3388</v>
      </c>
      <c r="E1842" s="1" t="s">
        <v>3389</v>
      </c>
      <c r="F1842" s="1">
        <v>2013</v>
      </c>
      <c r="G1842" s="1">
        <v>1</v>
      </c>
      <c r="H1842" s="1" t="s">
        <v>3390</v>
      </c>
      <c r="I1842" s="1" t="s">
        <v>63</v>
      </c>
      <c r="J1842" s="1" t="s">
        <v>56</v>
      </c>
      <c r="K1842" s="1" t="str">
        <f>IF(Tabela1[[#This Row],[Situação da Obra]]="Inacabada - PC Técnica Concluída","Inacabada",Tabela1[[#This Row],[Situação da Obra]])</f>
        <v>Paralisada</v>
      </c>
      <c r="L1842" s="1" t="s">
        <v>30</v>
      </c>
      <c r="M1842" s="4">
        <v>44722</v>
      </c>
      <c r="N1842" s="5">
        <v>0.49130000000000001</v>
      </c>
      <c r="O1842" s="4">
        <v>44993</v>
      </c>
      <c r="P1842" s="1" t="s">
        <v>709</v>
      </c>
      <c r="Q1842" s="1" t="s">
        <v>710</v>
      </c>
      <c r="R1842" s="1" t="s">
        <v>32</v>
      </c>
      <c r="S1842" s="1" t="s">
        <v>716</v>
      </c>
      <c r="T1842" s="1" t="s">
        <v>712</v>
      </c>
      <c r="U1842" s="6">
        <v>412231.56</v>
      </c>
      <c r="V1842" s="6">
        <v>509963.82</v>
      </c>
      <c r="W1842" s="6">
        <v>0</v>
      </c>
      <c r="X1842" s="6">
        <v>509963.82</v>
      </c>
      <c r="Y1842" s="6">
        <v>1742.01</v>
      </c>
      <c r="Z1842" s="7">
        <v>45172</v>
      </c>
      <c r="AA18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42" s="35" t="str">
        <f>IFERROR(
                    _xlfn.XLOOKUP(Tabela1[[#This Row],[ID]],'Base_Solicitações MP'!B:B,'Base_Solicitações MP'!R:R),
                    "Não enviada")</f>
        <v>Em Cadastramento</v>
      </c>
      <c r="AC1842" s="15" t="str">
        <f>_xlfn.CONCAT(Tabela1[[#This Row],[Município]],"/",Tabela1[[#This Row],[UF]])</f>
        <v>Uirapuru/GO</v>
      </c>
    </row>
    <row r="1843" spans="1:29" x14ac:dyDescent="0.25">
      <c r="A1843" s="14" t="s">
        <v>705</v>
      </c>
      <c r="B1843" s="2" t="s">
        <v>9856</v>
      </c>
      <c r="C1843" s="2" t="s">
        <v>12776</v>
      </c>
      <c r="D1843" s="3" t="s">
        <v>3391</v>
      </c>
      <c r="E1843" s="1" t="s">
        <v>3392</v>
      </c>
      <c r="F1843" s="1">
        <v>2013</v>
      </c>
      <c r="G1843" s="1">
        <v>1</v>
      </c>
      <c r="H1843" s="1" t="s">
        <v>3393</v>
      </c>
      <c r="I1843" s="1" t="s">
        <v>28</v>
      </c>
      <c r="J1843" s="1" t="s">
        <v>56</v>
      </c>
      <c r="K1843" s="1" t="str">
        <f>IF(Tabela1[[#This Row],[Situação da Obra]]="Inacabada - PC Técnica Concluída","Inacabada",Tabela1[[#This Row],[Situação da Obra]])</f>
        <v>Paralisada</v>
      </c>
      <c r="L1843" s="1" t="s">
        <v>30</v>
      </c>
      <c r="M1843" s="4">
        <v>44736</v>
      </c>
      <c r="N1843" s="5">
        <v>0.57050000000000001</v>
      </c>
      <c r="O1843" s="4">
        <v>45051</v>
      </c>
      <c r="P1843" s="1" t="s">
        <v>31</v>
      </c>
      <c r="Q1843" s="1" t="s">
        <v>710</v>
      </c>
      <c r="R1843" s="1" t="s">
        <v>32</v>
      </c>
      <c r="S1843" s="1" t="s">
        <v>739</v>
      </c>
      <c r="T1843" s="1" t="s">
        <v>34</v>
      </c>
      <c r="U1843" s="6">
        <v>1205715.8</v>
      </c>
      <c r="V1843" s="6">
        <v>1234014.6399999999</v>
      </c>
      <c r="W1843" s="6">
        <v>0</v>
      </c>
      <c r="X1843" s="6">
        <v>1234014.6399999999</v>
      </c>
      <c r="Y1843" s="6">
        <v>66272.69</v>
      </c>
      <c r="Z1843" s="7">
        <v>45142</v>
      </c>
      <c r="AA18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43" s="35" t="str">
        <f>IFERROR(
                    _xlfn.XLOOKUP(Tabela1[[#This Row],[ID]],'Base_Solicitações MP'!B:B,'Base_Solicitações MP'!R:R),
                    "Não enviada")</f>
        <v>Não enviada</v>
      </c>
      <c r="AC1843" s="15" t="str">
        <f>_xlfn.CONCAT(Tabela1[[#This Row],[Município]],"/",Tabela1[[#This Row],[UF]])</f>
        <v>Mombaça/CE</v>
      </c>
    </row>
    <row r="1844" spans="1:29" x14ac:dyDescent="0.25">
      <c r="A1844" s="14" t="s">
        <v>705</v>
      </c>
      <c r="B1844" s="2" t="s">
        <v>9857</v>
      </c>
      <c r="C1844" s="2" t="s">
        <v>12777</v>
      </c>
      <c r="D1844" s="3" t="s">
        <v>3394</v>
      </c>
      <c r="E1844" s="1" t="s">
        <v>3395</v>
      </c>
      <c r="F1844" s="1">
        <v>2013</v>
      </c>
      <c r="G1844" s="1">
        <v>1</v>
      </c>
      <c r="H1844" s="1" t="s">
        <v>1426</v>
      </c>
      <c r="I1844" s="1" t="s">
        <v>99</v>
      </c>
      <c r="J1844" s="1" t="s">
        <v>56</v>
      </c>
      <c r="K1844" s="1" t="str">
        <f>IF(Tabela1[[#This Row],[Situação da Obra]]="Inacabada - PC Técnica Concluída","Inacabada",Tabela1[[#This Row],[Situação da Obra]])</f>
        <v>Paralisada</v>
      </c>
      <c r="L1844" s="1" t="s">
        <v>30</v>
      </c>
      <c r="M1844" s="4">
        <v>44532</v>
      </c>
      <c r="N1844" s="5">
        <v>0.57299999999999995</v>
      </c>
      <c r="O1844" s="4">
        <v>44813</v>
      </c>
      <c r="P1844" s="1" t="s">
        <v>31</v>
      </c>
      <c r="Q1844" s="1" t="s">
        <v>710</v>
      </c>
      <c r="R1844" s="1" t="s">
        <v>32</v>
      </c>
      <c r="S1844" s="1" t="s">
        <v>57</v>
      </c>
      <c r="T1844" s="1" t="s">
        <v>34</v>
      </c>
      <c r="U1844" s="6">
        <v>2317898.65</v>
      </c>
      <c r="V1844" s="6">
        <v>1802473.77</v>
      </c>
      <c r="W1844" s="6">
        <v>0</v>
      </c>
      <c r="X1844" s="6">
        <v>1802473.77</v>
      </c>
      <c r="Y1844" s="6">
        <v>275790.52</v>
      </c>
      <c r="Z1844" s="7">
        <v>45314</v>
      </c>
      <c r="AA18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44" s="35" t="str">
        <f>IFERROR(
                    _xlfn.XLOOKUP(Tabela1[[#This Row],[ID]],'Base_Solicitações MP'!B:B,'Base_Solicitações MP'!R:R),
                    "Não enviada")</f>
        <v>Não enviada</v>
      </c>
      <c r="AC1844" s="15" t="str">
        <f>_xlfn.CONCAT(Tabela1[[#This Row],[Município]],"/",Tabela1[[#This Row],[UF]])</f>
        <v>Rio Grande/RS</v>
      </c>
    </row>
    <row r="1845" spans="1:29" x14ac:dyDescent="0.25">
      <c r="A1845" s="14" t="s">
        <v>705</v>
      </c>
      <c r="B1845" s="2" t="s">
        <v>9858</v>
      </c>
      <c r="C1845" s="2" t="s">
        <v>12778</v>
      </c>
      <c r="D1845" s="3" t="s">
        <v>3396</v>
      </c>
      <c r="E1845" s="1" t="s">
        <v>3397</v>
      </c>
      <c r="F1845" s="1">
        <v>2013</v>
      </c>
      <c r="G1845" s="1">
        <v>1</v>
      </c>
      <c r="H1845" s="1" t="s">
        <v>3398</v>
      </c>
      <c r="I1845" s="1" t="s">
        <v>44</v>
      </c>
      <c r="J1845" s="1" t="s">
        <v>40</v>
      </c>
      <c r="K1845" s="1" t="str">
        <f>IF(Tabela1[[#This Row],[Situação da Obra]]="Inacabada - PC Técnica Concluída","Inacabada",Tabela1[[#This Row],[Situação da Obra]])</f>
        <v>Inacabada</v>
      </c>
      <c r="L1845" s="1" t="s">
        <v>30</v>
      </c>
      <c r="M1845" s="4">
        <v>42790</v>
      </c>
      <c r="N1845" s="5">
        <v>0.40529999999999999</v>
      </c>
      <c r="O1845" s="4"/>
      <c r="P1845" s="1" t="s">
        <v>709</v>
      </c>
      <c r="Q1845" s="1" t="s">
        <v>710</v>
      </c>
      <c r="R1845" s="1" t="s">
        <v>32</v>
      </c>
      <c r="S1845" s="1" t="s">
        <v>716</v>
      </c>
      <c r="T1845" s="1" t="s">
        <v>712</v>
      </c>
      <c r="U1845" s="6" t="s">
        <v>41</v>
      </c>
      <c r="V1845" s="6">
        <v>509978.32</v>
      </c>
      <c r="W1845" s="6">
        <v>0</v>
      </c>
      <c r="X1845" s="6">
        <v>509978.32</v>
      </c>
      <c r="Y1845" s="6" t="s">
        <v>41</v>
      </c>
      <c r="Z1845" s="7">
        <v>45354</v>
      </c>
      <c r="AA18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45" s="35" t="str">
        <f>IFERROR(
                    _xlfn.XLOOKUP(Tabela1[[#This Row],[ID]],'Base_Solicitações MP'!B:B,'Base_Solicitações MP'!R:R),
                    "Não enviada")</f>
        <v>Diligência</v>
      </c>
      <c r="AC1845" s="15" t="str">
        <f>_xlfn.CONCAT(Tabela1[[#This Row],[Município]],"/",Tabela1[[#This Row],[UF]])</f>
        <v>Alcântara/MA</v>
      </c>
    </row>
    <row r="1846" spans="1:29" x14ac:dyDescent="0.25">
      <c r="A1846" s="14" t="s">
        <v>705</v>
      </c>
      <c r="B1846" s="2" t="s">
        <v>9859</v>
      </c>
      <c r="C1846" s="2" t="s">
        <v>12779</v>
      </c>
      <c r="D1846" s="3" t="s">
        <v>3399</v>
      </c>
      <c r="E1846" s="1" t="s">
        <v>3400</v>
      </c>
      <c r="F1846" s="1">
        <v>2013</v>
      </c>
      <c r="G1846" s="1">
        <v>2</v>
      </c>
      <c r="H1846" s="1" t="s">
        <v>3401</v>
      </c>
      <c r="I1846" s="1" t="s">
        <v>184</v>
      </c>
      <c r="J1846" s="1" t="s">
        <v>56</v>
      </c>
      <c r="K1846" s="1" t="str">
        <f>IF(Tabela1[[#This Row],[Situação da Obra]]="Inacabada - PC Técnica Concluída","Inacabada",Tabela1[[#This Row],[Situação da Obra]])</f>
        <v>Paralisada</v>
      </c>
      <c r="L1846" s="1" t="s">
        <v>30</v>
      </c>
      <c r="M1846" s="4">
        <v>43957</v>
      </c>
      <c r="N1846" s="5">
        <v>0.65669999999999995</v>
      </c>
      <c r="O1846" s="4">
        <v>44656</v>
      </c>
      <c r="P1846" s="1" t="s">
        <v>709</v>
      </c>
      <c r="Q1846" s="1" t="s">
        <v>710</v>
      </c>
      <c r="R1846" s="1" t="s">
        <v>32</v>
      </c>
      <c r="S1846" s="1" t="s">
        <v>716</v>
      </c>
      <c r="T1846" s="1" t="s">
        <v>712</v>
      </c>
      <c r="U1846" s="6">
        <v>423825.68</v>
      </c>
      <c r="V1846" s="6">
        <v>510000</v>
      </c>
      <c r="W1846" s="6">
        <v>0</v>
      </c>
      <c r="X1846" s="6">
        <v>510000</v>
      </c>
      <c r="Y1846" s="6">
        <v>165366.32</v>
      </c>
      <c r="Z1846" s="7">
        <v>45351</v>
      </c>
      <c r="AA18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46" s="35" t="str">
        <f>IFERROR(
                    _xlfn.XLOOKUP(Tabela1[[#This Row],[ID]],'Base_Solicitações MP'!B:B,'Base_Solicitações MP'!R:R),
                    "Não enviada")</f>
        <v>Em Cadastramento</v>
      </c>
      <c r="AC1846" s="15" t="str">
        <f>_xlfn.CONCAT(Tabela1[[#This Row],[Município]],"/",Tabela1[[#This Row],[UF]])</f>
        <v>Augusto Corrêa/PA</v>
      </c>
    </row>
    <row r="1847" spans="1:29" x14ac:dyDescent="0.25">
      <c r="A1847" s="14" t="s">
        <v>705</v>
      </c>
      <c r="B1847" s="2" t="s">
        <v>9860</v>
      </c>
      <c r="C1847" s="2" t="s">
        <v>12780</v>
      </c>
      <c r="D1847" s="3" t="s">
        <v>3402</v>
      </c>
      <c r="E1847" s="1" t="s">
        <v>3403</v>
      </c>
      <c r="F1847" s="1">
        <v>2013</v>
      </c>
      <c r="G1847" s="1">
        <v>1</v>
      </c>
      <c r="H1847" s="1" t="s">
        <v>3404</v>
      </c>
      <c r="I1847" s="1" t="s">
        <v>184</v>
      </c>
      <c r="J1847" s="1" t="s">
        <v>56</v>
      </c>
      <c r="K1847" s="1" t="str">
        <f>IF(Tabela1[[#This Row],[Situação da Obra]]="Inacabada - PC Técnica Concluída","Inacabada",Tabela1[[#This Row],[Situação da Obra]])</f>
        <v>Paralisada</v>
      </c>
      <c r="L1847" s="1" t="s">
        <v>30</v>
      </c>
      <c r="M1847" s="4">
        <v>44468</v>
      </c>
      <c r="N1847" s="5">
        <v>0.82030000000000003</v>
      </c>
      <c r="O1847" s="4">
        <v>43845</v>
      </c>
      <c r="P1847" s="1" t="s">
        <v>709</v>
      </c>
      <c r="Q1847" s="1" t="s">
        <v>710</v>
      </c>
      <c r="R1847" s="1" t="s">
        <v>32</v>
      </c>
      <c r="S1847" s="1" t="s">
        <v>716</v>
      </c>
      <c r="T1847" s="1" t="s">
        <v>712</v>
      </c>
      <c r="U1847" s="6">
        <v>507857.45</v>
      </c>
      <c r="V1847" s="6">
        <v>509874.46</v>
      </c>
      <c r="W1847" s="6">
        <v>0</v>
      </c>
      <c r="X1847" s="6">
        <v>509874.46</v>
      </c>
      <c r="Y1847" s="6">
        <v>22761.94</v>
      </c>
      <c r="Z1847" s="7">
        <v>45136</v>
      </c>
      <c r="AA18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47" s="35" t="str">
        <f>IFERROR(
                    _xlfn.XLOOKUP(Tabela1[[#This Row],[ID]],'Base_Solicitações MP'!B:B,'Base_Solicitações MP'!R:R),
                    "Não enviada")</f>
        <v>Em Cadastramento</v>
      </c>
      <c r="AC1847" s="15" t="str">
        <f>_xlfn.CONCAT(Tabela1[[#This Row],[Município]],"/",Tabela1[[#This Row],[UF]])</f>
        <v>Benevides/PA</v>
      </c>
    </row>
    <row r="1848" spans="1:29" x14ac:dyDescent="0.25">
      <c r="A1848" s="14" t="s">
        <v>705</v>
      </c>
      <c r="B1848" s="2" t="s">
        <v>9861</v>
      </c>
      <c r="C1848" s="2" t="s">
        <v>12781</v>
      </c>
      <c r="D1848" s="3" t="s">
        <v>3405</v>
      </c>
      <c r="E1848" s="1" t="s">
        <v>3406</v>
      </c>
      <c r="F1848" s="1">
        <v>2013</v>
      </c>
      <c r="G1848" s="1">
        <v>2</v>
      </c>
      <c r="H1848" s="1" t="s">
        <v>3407</v>
      </c>
      <c r="I1848" s="1" t="s">
        <v>184</v>
      </c>
      <c r="J1848" s="1" t="s">
        <v>40</v>
      </c>
      <c r="K1848" s="1" t="str">
        <f>IF(Tabela1[[#This Row],[Situação da Obra]]="Inacabada - PC Técnica Concluída","Inacabada",Tabela1[[#This Row],[Situação da Obra]])</f>
        <v>Inacabada</v>
      </c>
      <c r="L1848" s="1" t="s">
        <v>30</v>
      </c>
      <c r="M1848" s="4">
        <v>43874</v>
      </c>
      <c r="N1848" s="5">
        <v>0.80049999999999999</v>
      </c>
      <c r="O1848" s="4">
        <v>42538</v>
      </c>
      <c r="P1848" s="1" t="s">
        <v>709</v>
      </c>
      <c r="Q1848" s="1" t="s">
        <v>710</v>
      </c>
      <c r="R1848" s="1" t="s">
        <v>32</v>
      </c>
      <c r="S1848" s="1" t="s">
        <v>716</v>
      </c>
      <c r="T1848" s="1" t="s">
        <v>712</v>
      </c>
      <c r="U1848" s="6">
        <v>502322.53</v>
      </c>
      <c r="V1848" s="6">
        <v>509195.25</v>
      </c>
      <c r="W1848" s="6">
        <v>0</v>
      </c>
      <c r="X1848" s="6">
        <v>509195.25</v>
      </c>
      <c r="Y1848" s="6">
        <v>1020.12</v>
      </c>
      <c r="Z1848" s="7">
        <v>43600</v>
      </c>
      <c r="AA18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48" s="35" t="str">
        <f>IFERROR(
                    _xlfn.XLOOKUP(Tabela1[[#This Row],[ID]],'Base_Solicitações MP'!B:B,'Base_Solicitações MP'!R:R),
                    "Não enviada")</f>
        <v>Em Cadastramento</v>
      </c>
      <c r="AC1848" s="15" t="str">
        <f>_xlfn.CONCAT(Tabela1[[#This Row],[Município]],"/",Tabela1[[#This Row],[UF]])</f>
        <v>Bujaru/PA</v>
      </c>
    </row>
    <row r="1849" spans="1:29" x14ac:dyDescent="0.25">
      <c r="A1849" s="14" t="s">
        <v>705</v>
      </c>
      <c r="B1849" s="2" t="s">
        <v>9862</v>
      </c>
      <c r="C1849" s="2" t="s">
        <v>12782</v>
      </c>
      <c r="D1849" s="3" t="s">
        <v>3408</v>
      </c>
      <c r="E1849" s="1" t="s">
        <v>3409</v>
      </c>
      <c r="F1849" s="1">
        <v>2013</v>
      </c>
      <c r="G1849" s="1">
        <v>1</v>
      </c>
      <c r="H1849" s="1" t="s">
        <v>3410</v>
      </c>
      <c r="I1849" s="1" t="s">
        <v>184</v>
      </c>
      <c r="J1849" s="1" t="s">
        <v>29</v>
      </c>
      <c r="K1849" s="1" t="str">
        <f>IF(Tabela1[[#This Row],[Situação da Obra]]="Inacabada - PC Técnica Concluída","Inacabada",Tabela1[[#This Row],[Situação da Obra]])</f>
        <v>Inacabada</v>
      </c>
      <c r="L1849" s="1" t="s">
        <v>30</v>
      </c>
      <c r="M1849" s="4">
        <v>44915</v>
      </c>
      <c r="N1849" s="5">
        <v>0.78159999999999996</v>
      </c>
      <c r="O1849" s="4">
        <v>42977</v>
      </c>
      <c r="P1849" s="1" t="s">
        <v>709</v>
      </c>
      <c r="Q1849" s="1" t="s">
        <v>710</v>
      </c>
      <c r="R1849" s="1" t="s">
        <v>32</v>
      </c>
      <c r="S1849" s="1" t="s">
        <v>716</v>
      </c>
      <c r="T1849" s="1" t="s">
        <v>712</v>
      </c>
      <c r="U1849" s="6">
        <v>503457.34</v>
      </c>
      <c r="V1849" s="6">
        <v>509789.8</v>
      </c>
      <c r="W1849" s="6">
        <v>0</v>
      </c>
      <c r="X1849" s="6">
        <v>509789.8</v>
      </c>
      <c r="Y1849" s="6">
        <v>0</v>
      </c>
      <c r="Z1849" s="7">
        <v>42936</v>
      </c>
      <c r="AA18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49" s="35" t="str">
        <f>IFERROR(
                    _xlfn.XLOOKUP(Tabela1[[#This Row],[ID]],'Base_Solicitações MP'!B:B,'Base_Solicitações MP'!R:R),
                    "Não enviada")</f>
        <v>Não enviada</v>
      </c>
      <c r="AC1849" s="15" t="str">
        <f>_xlfn.CONCAT(Tabela1[[#This Row],[Município]],"/",Tabela1[[#This Row],[UF]])</f>
        <v>Irituia/PA</v>
      </c>
    </row>
    <row r="1850" spans="1:29" x14ac:dyDescent="0.25">
      <c r="A1850" s="14" t="s">
        <v>705</v>
      </c>
      <c r="B1850" s="2" t="s">
        <v>9863</v>
      </c>
      <c r="C1850" s="2" t="s">
        <v>12783</v>
      </c>
      <c r="D1850" s="3" t="s">
        <v>3411</v>
      </c>
      <c r="E1850" s="1" t="s">
        <v>3412</v>
      </c>
      <c r="F1850" s="1">
        <v>2013</v>
      </c>
      <c r="G1850" s="1">
        <v>1</v>
      </c>
      <c r="H1850" s="1" t="s">
        <v>2213</v>
      </c>
      <c r="I1850" s="1" t="s">
        <v>184</v>
      </c>
      <c r="J1850" s="1" t="s">
        <v>56</v>
      </c>
      <c r="K1850" s="1" t="str">
        <f>IF(Tabela1[[#This Row],[Situação da Obra]]="Inacabada - PC Técnica Concluída","Inacabada",Tabela1[[#This Row],[Situação da Obra]])</f>
        <v>Paralisada</v>
      </c>
      <c r="L1850" s="1" t="s">
        <v>30</v>
      </c>
      <c r="M1850" s="4">
        <v>44578</v>
      </c>
      <c r="N1850" s="5">
        <v>0.71020000000000005</v>
      </c>
      <c r="O1850" s="4">
        <v>45011</v>
      </c>
      <c r="P1850" s="1" t="s">
        <v>709</v>
      </c>
      <c r="Q1850" s="1" t="s">
        <v>710</v>
      </c>
      <c r="R1850" s="1" t="s">
        <v>32</v>
      </c>
      <c r="S1850" s="1" t="s">
        <v>716</v>
      </c>
      <c r="T1850" s="1" t="s">
        <v>712</v>
      </c>
      <c r="U1850" s="6">
        <v>509944.28</v>
      </c>
      <c r="V1850" s="6">
        <v>509944.28</v>
      </c>
      <c r="W1850" s="6">
        <v>0</v>
      </c>
      <c r="X1850" s="6">
        <v>509944.28</v>
      </c>
      <c r="Y1850" s="6">
        <v>6629.46</v>
      </c>
      <c r="Z1850" s="7">
        <v>45107</v>
      </c>
      <c r="AA18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50" s="35" t="str">
        <f>IFERROR(
                    _xlfn.XLOOKUP(Tabela1[[#This Row],[ID]],'Base_Solicitações MP'!B:B,'Base_Solicitações MP'!R:R),
                    "Não enviada")</f>
        <v>Diligência</v>
      </c>
      <c r="AC1850" s="15" t="str">
        <f>_xlfn.CONCAT(Tabela1[[#This Row],[Município]],"/",Tabela1[[#This Row],[UF]])</f>
        <v>Melgaço/PA</v>
      </c>
    </row>
    <row r="1851" spans="1:29" x14ac:dyDescent="0.25">
      <c r="A1851" s="14" t="s">
        <v>705</v>
      </c>
      <c r="B1851" s="2" t="s">
        <v>9864</v>
      </c>
      <c r="C1851" s="2" t="s">
        <v>12784</v>
      </c>
      <c r="D1851" s="3" t="s">
        <v>3413</v>
      </c>
      <c r="E1851" s="1" t="s">
        <v>3414</v>
      </c>
      <c r="F1851" s="1">
        <v>2013</v>
      </c>
      <c r="G1851" s="1">
        <v>3</v>
      </c>
      <c r="H1851" s="1" t="s">
        <v>3415</v>
      </c>
      <c r="I1851" s="1" t="s">
        <v>184</v>
      </c>
      <c r="J1851" s="1" t="s">
        <v>56</v>
      </c>
      <c r="K1851" s="1" t="str">
        <f>IF(Tabela1[[#This Row],[Situação da Obra]]="Inacabada - PC Técnica Concluída","Inacabada",Tabela1[[#This Row],[Situação da Obra]])</f>
        <v>Paralisada</v>
      </c>
      <c r="L1851" s="1" t="s">
        <v>30</v>
      </c>
      <c r="M1851" s="4">
        <v>44650</v>
      </c>
      <c r="N1851" s="5">
        <v>0.67630000000000001</v>
      </c>
      <c r="O1851" s="4">
        <v>44844</v>
      </c>
      <c r="P1851" s="1" t="s">
        <v>709</v>
      </c>
      <c r="Q1851" s="1" t="s">
        <v>710</v>
      </c>
      <c r="R1851" s="1" t="s">
        <v>32</v>
      </c>
      <c r="S1851" s="1" t="s">
        <v>716</v>
      </c>
      <c r="T1851" s="1" t="s">
        <v>712</v>
      </c>
      <c r="U1851" s="6">
        <v>492259.95</v>
      </c>
      <c r="V1851" s="6">
        <v>509999.99</v>
      </c>
      <c r="W1851" s="6">
        <v>0</v>
      </c>
      <c r="X1851" s="6">
        <v>509999.99</v>
      </c>
      <c r="Y1851" s="6">
        <v>37468.68</v>
      </c>
      <c r="Z1851" s="7">
        <v>45131</v>
      </c>
      <c r="AA18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51" s="35" t="str">
        <f>IFERROR(
                    _xlfn.XLOOKUP(Tabela1[[#This Row],[ID]],'Base_Solicitações MP'!B:B,'Base_Solicitações MP'!R:R),
                    "Não enviada")</f>
        <v>Em Cadastramento</v>
      </c>
      <c r="AC1851" s="15" t="str">
        <f>_xlfn.CONCAT(Tabela1[[#This Row],[Município]],"/",Tabela1[[#This Row],[UF]])</f>
        <v>Santa Maria do Pará/PA</v>
      </c>
    </row>
    <row r="1852" spans="1:29" x14ac:dyDescent="0.25">
      <c r="A1852" s="14" t="s">
        <v>705</v>
      </c>
      <c r="B1852" s="2" t="s">
        <v>9865</v>
      </c>
      <c r="C1852" s="2" t="s">
        <v>12785</v>
      </c>
      <c r="D1852" s="3" t="s">
        <v>3413</v>
      </c>
      <c r="E1852" s="1" t="s">
        <v>3414</v>
      </c>
      <c r="F1852" s="1">
        <v>2013</v>
      </c>
      <c r="G1852" s="1">
        <v>3</v>
      </c>
      <c r="H1852" s="1" t="s">
        <v>3415</v>
      </c>
      <c r="I1852" s="1" t="s">
        <v>184</v>
      </c>
      <c r="J1852" s="1" t="s">
        <v>56</v>
      </c>
      <c r="K1852" s="1" t="str">
        <f>IF(Tabela1[[#This Row],[Situação da Obra]]="Inacabada - PC Técnica Concluída","Inacabada",Tabela1[[#This Row],[Situação da Obra]])</f>
        <v>Paralisada</v>
      </c>
      <c r="L1852" s="1" t="s">
        <v>30</v>
      </c>
      <c r="M1852" s="4">
        <v>44649</v>
      </c>
      <c r="N1852" s="5">
        <v>0.65980000000000005</v>
      </c>
      <c r="O1852" s="4">
        <v>44844</v>
      </c>
      <c r="P1852" s="1" t="s">
        <v>709</v>
      </c>
      <c r="Q1852" s="1" t="s">
        <v>710</v>
      </c>
      <c r="R1852" s="1" t="s">
        <v>32</v>
      </c>
      <c r="S1852" s="1" t="s">
        <v>716</v>
      </c>
      <c r="T1852" s="1" t="s">
        <v>712</v>
      </c>
      <c r="U1852" s="6">
        <v>492259.95</v>
      </c>
      <c r="V1852" s="6">
        <v>509999.99</v>
      </c>
      <c r="W1852" s="6">
        <v>0</v>
      </c>
      <c r="X1852" s="6">
        <v>509999.99</v>
      </c>
      <c r="Y1852" s="6">
        <v>37468.68</v>
      </c>
      <c r="Z1852" s="7">
        <v>45131</v>
      </c>
      <c r="AA18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52" s="35" t="str">
        <f>IFERROR(
                    _xlfn.XLOOKUP(Tabela1[[#This Row],[ID]],'Base_Solicitações MP'!B:B,'Base_Solicitações MP'!R:R),
                    "Não enviada")</f>
        <v>Em Cadastramento</v>
      </c>
      <c r="AC1852" s="15" t="str">
        <f>_xlfn.CONCAT(Tabela1[[#This Row],[Município]],"/",Tabela1[[#This Row],[UF]])</f>
        <v>Santa Maria do Pará/PA</v>
      </c>
    </row>
    <row r="1853" spans="1:29" x14ac:dyDescent="0.25">
      <c r="A1853" s="14" t="s">
        <v>705</v>
      </c>
      <c r="B1853" s="2" t="s">
        <v>9866</v>
      </c>
      <c r="C1853" s="2" t="s">
        <v>12786</v>
      </c>
      <c r="D1853" s="3" t="s">
        <v>3416</v>
      </c>
      <c r="E1853" s="1" t="s">
        <v>3417</v>
      </c>
      <c r="F1853" s="1">
        <v>2013</v>
      </c>
      <c r="G1853" s="1">
        <v>3</v>
      </c>
      <c r="H1853" s="1" t="s">
        <v>3418</v>
      </c>
      <c r="I1853" s="1" t="s">
        <v>184</v>
      </c>
      <c r="J1853" s="1" t="s">
        <v>40</v>
      </c>
      <c r="K1853" s="1" t="str">
        <f>IF(Tabela1[[#This Row],[Situação da Obra]]="Inacabada - PC Técnica Concluída","Inacabada",Tabela1[[#This Row],[Situação da Obra]])</f>
        <v>Inacabada</v>
      </c>
      <c r="L1853" s="1" t="s">
        <v>30</v>
      </c>
      <c r="M1853" s="4">
        <v>43654</v>
      </c>
      <c r="N1853" s="5">
        <v>0.23419999999999999</v>
      </c>
      <c r="O1853" s="4">
        <v>43202</v>
      </c>
      <c r="P1853" s="1" t="s">
        <v>709</v>
      </c>
      <c r="Q1853" s="1" t="s">
        <v>710</v>
      </c>
      <c r="R1853" s="1" t="s">
        <v>32</v>
      </c>
      <c r="S1853" s="1" t="s">
        <v>716</v>
      </c>
      <c r="T1853" s="1" t="s">
        <v>712</v>
      </c>
      <c r="U1853" s="6">
        <v>778729.37</v>
      </c>
      <c r="V1853" s="6">
        <v>508916.82</v>
      </c>
      <c r="W1853" s="6">
        <v>0</v>
      </c>
      <c r="X1853" s="6">
        <v>508916.82</v>
      </c>
      <c r="Y1853" s="6">
        <v>492.15</v>
      </c>
      <c r="Z1853" s="7">
        <v>43554</v>
      </c>
      <c r="AA18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53" s="35" t="str">
        <f>IFERROR(
                    _xlfn.XLOOKUP(Tabela1[[#This Row],[ID]],'Base_Solicitações MP'!B:B,'Base_Solicitações MP'!R:R),
                    "Não enviada")</f>
        <v>Diligência</v>
      </c>
      <c r="AC1853" s="15" t="str">
        <f>_xlfn.CONCAT(Tabela1[[#This Row],[Município]],"/",Tabela1[[#This Row],[UF]])</f>
        <v>São Sebastião da Boa Vista/PA</v>
      </c>
    </row>
    <row r="1854" spans="1:29" x14ac:dyDescent="0.25">
      <c r="A1854" s="14" t="s">
        <v>705</v>
      </c>
      <c r="B1854" s="2" t="s">
        <v>9867</v>
      </c>
      <c r="C1854" s="2" t="s">
        <v>12787</v>
      </c>
      <c r="D1854" s="3" t="s">
        <v>3416</v>
      </c>
      <c r="E1854" s="1" t="s">
        <v>3417</v>
      </c>
      <c r="F1854" s="1">
        <v>2013</v>
      </c>
      <c r="G1854" s="1">
        <v>3</v>
      </c>
      <c r="H1854" s="1" t="s">
        <v>3418</v>
      </c>
      <c r="I1854" s="1" t="s">
        <v>184</v>
      </c>
      <c r="J1854" s="1" t="s">
        <v>40</v>
      </c>
      <c r="K1854" s="1" t="str">
        <f>IF(Tabela1[[#This Row],[Situação da Obra]]="Inacabada - PC Técnica Concluída","Inacabada",Tabela1[[#This Row],[Situação da Obra]])</f>
        <v>Inacabada</v>
      </c>
      <c r="L1854" s="1" t="s">
        <v>30</v>
      </c>
      <c r="M1854" s="4">
        <v>43654</v>
      </c>
      <c r="N1854" s="5">
        <v>0.40060000000000001</v>
      </c>
      <c r="O1854" s="4">
        <v>43411</v>
      </c>
      <c r="P1854" s="1" t="s">
        <v>709</v>
      </c>
      <c r="Q1854" s="1" t="s">
        <v>710</v>
      </c>
      <c r="R1854" s="1" t="s">
        <v>32</v>
      </c>
      <c r="S1854" s="1" t="s">
        <v>716</v>
      </c>
      <c r="T1854" s="1" t="s">
        <v>712</v>
      </c>
      <c r="U1854" s="6">
        <v>871516.95</v>
      </c>
      <c r="V1854" s="6">
        <v>508916.82</v>
      </c>
      <c r="W1854" s="6">
        <v>0</v>
      </c>
      <c r="X1854" s="6">
        <v>508916.82</v>
      </c>
      <c r="Y1854" s="6">
        <v>492.15</v>
      </c>
      <c r="Z1854" s="7">
        <v>43554</v>
      </c>
      <c r="AA18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54" s="35" t="str">
        <f>IFERROR(
                    _xlfn.XLOOKUP(Tabela1[[#This Row],[ID]],'Base_Solicitações MP'!B:B,'Base_Solicitações MP'!R:R),
                    "Não enviada")</f>
        <v>Diligência</v>
      </c>
      <c r="AC1854" s="15" t="str">
        <f>_xlfn.CONCAT(Tabela1[[#This Row],[Município]],"/",Tabela1[[#This Row],[UF]])</f>
        <v>São Sebastião da Boa Vista/PA</v>
      </c>
    </row>
    <row r="1855" spans="1:29" x14ac:dyDescent="0.25">
      <c r="A1855" s="14" t="s">
        <v>705</v>
      </c>
      <c r="B1855" s="2" t="s">
        <v>9868</v>
      </c>
      <c r="C1855" s="2" t="s">
        <v>12788</v>
      </c>
      <c r="D1855" s="3" t="s">
        <v>3416</v>
      </c>
      <c r="E1855" s="1" t="s">
        <v>3417</v>
      </c>
      <c r="F1855" s="1">
        <v>2013</v>
      </c>
      <c r="G1855" s="1">
        <v>3</v>
      </c>
      <c r="H1855" s="1" t="s">
        <v>3418</v>
      </c>
      <c r="I1855" s="1" t="s">
        <v>184</v>
      </c>
      <c r="J1855" s="1" t="s">
        <v>40</v>
      </c>
      <c r="K1855" s="1" t="str">
        <f>IF(Tabela1[[#This Row],[Situação da Obra]]="Inacabada - PC Técnica Concluída","Inacabada",Tabela1[[#This Row],[Situação da Obra]])</f>
        <v>Inacabada</v>
      </c>
      <c r="L1855" s="1" t="s">
        <v>30</v>
      </c>
      <c r="M1855" s="4">
        <v>43654</v>
      </c>
      <c r="N1855" s="5">
        <v>0.17829999999999999</v>
      </c>
      <c r="O1855" s="4">
        <v>43411</v>
      </c>
      <c r="P1855" s="1" t="s">
        <v>709</v>
      </c>
      <c r="Q1855" s="1" t="s">
        <v>710</v>
      </c>
      <c r="R1855" s="1" t="s">
        <v>32</v>
      </c>
      <c r="S1855" s="1" t="s">
        <v>716</v>
      </c>
      <c r="T1855" s="1" t="s">
        <v>712</v>
      </c>
      <c r="U1855" s="6">
        <v>506283.78</v>
      </c>
      <c r="V1855" s="6">
        <v>508916.82</v>
      </c>
      <c r="W1855" s="6">
        <v>0</v>
      </c>
      <c r="X1855" s="6">
        <v>508916.82</v>
      </c>
      <c r="Y1855" s="6">
        <v>492.15</v>
      </c>
      <c r="Z1855" s="7">
        <v>43554</v>
      </c>
      <c r="AA18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55" s="35" t="str">
        <f>IFERROR(
                    _xlfn.XLOOKUP(Tabela1[[#This Row],[ID]],'Base_Solicitações MP'!B:B,'Base_Solicitações MP'!R:R),
                    "Não enviada")</f>
        <v>Retornado para Análise FNDE</v>
      </c>
      <c r="AC1855" s="15" t="str">
        <f>_xlfn.CONCAT(Tabela1[[#This Row],[Município]],"/",Tabela1[[#This Row],[UF]])</f>
        <v>São Sebastião da Boa Vista/PA</v>
      </c>
    </row>
    <row r="1856" spans="1:29" x14ac:dyDescent="0.25">
      <c r="A1856" s="14" t="s">
        <v>705</v>
      </c>
      <c r="B1856" s="2" t="s">
        <v>9869</v>
      </c>
      <c r="C1856" s="2" t="s">
        <v>12789</v>
      </c>
      <c r="D1856" s="3" t="s">
        <v>3419</v>
      </c>
      <c r="E1856" s="1" t="s">
        <v>3420</v>
      </c>
      <c r="F1856" s="1">
        <v>2013</v>
      </c>
      <c r="G1856" s="1">
        <v>1</v>
      </c>
      <c r="H1856" s="1" t="s">
        <v>2457</v>
      </c>
      <c r="I1856" s="1" t="s">
        <v>52</v>
      </c>
      <c r="J1856" s="1" t="s">
        <v>56</v>
      </c>
      <c r="K1856" s="1" t="str">
        <f>IF(Tabela1[[#This Row],[Situação da Obra]]="Inacabada - PC Técnica Concluída","Inacabada",Tabela1[[#This Row],[Situação da Obra]])</f>
        <v>Paralisada</v>
      </c>
      <c r="L1856" s="1" t="s">
        <v>30</v>
      </c>
      <c r="M1856" s="4">
        <v>44193</v>
      </c>
      <c r="N1856" s="5">
        <v>0.8498</v>
      </c>
      <c r="O1856" s="4">
        <v>44996</v>
      </c>
      <c r="P1856" s="1" t="s">
        <v>709</v>
      </c>
      <c r="Q1856" s="1" t="s">
        <v>710</v>
      </c>
      <c r="R1856" s="1" t="s">
        <v>32</v>
      </c>
      <c r="S1856" s="1" t="s">
        <v>716</v>
      </c>
      <c r="T1856" s="1" t="s">
        <v>712</v>
      </c>
      <c r="U1856" s="6">
        <v>337547.31</v>
      </c>
      <c r="V1856" s="6">
        <v>509717.51</v>
      </c>
      <c r="W1856" s="6">
        <v>0</v>
      </c>
      <c r="X1856" s="6">
        <v>509717.51</v>
      </c>
      <c r="Y1856" s="6">
        <v>4478.99</v>
      </c>
      <c r="Z1856" s="7">
        <v>45229</v>
      </c>
      <c r="AA18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56" s="35" t="str">
        <f>IFERROR(
                    _xlfn.XLOOKUP(Tabela1[[#This Row],[ID]],'Base_Solicitações MP'!B:B,'Base_Solicitações MP'!R:R),
                    "Não enviada")</f>
        <v>Não enviada</v>
      </c>
      <c r="AC1856" s="15" t="str">
        <f>_xlfn.CONCAT(Tabela1[[#This Row],[Município]],"/",Tabela1[[#This Row],[UF]])</f>
        <v>Areia/PB</v>
      </c>
    </row>
    <row r="1857" spans="1:29" x14ac:dyDescent="0.25">
      <c r="A1857" s="14" t="s">
        <v>705</v>
      </c>
      <c r="B1857" s="2" t="s">
        <v>9870</v>
      </c>
      <c r="C1857" s="2" t="s">
        <v>12790</v>
      </c>
      <c r="D1857" s="3" t="s">
        <v>3421</v>
      </c>
      <c r="E1857" s="1" t="s">
        <v>3422</v>
      </c>
      <c r="F1857" s="1">
        <v>2013</v>
      </c>
      <c r="G1857" s="1">
        <v>1</v>
      </c>
      <c r="H1857" s="1" t="s">
        <v>3423</v>
      </c>
      <c r="I1857" s="1" t="s">
        <v>129</v>
      </c>
      <c r="J1857" s="1" t="s">
        <v>40</v>
      </c>
      <c r="K1857" s="1" t="str">
        <f>IF(Tabela1[[#This Row],[Situação da Obra]]="Inacabada - PC Técnica Concluída","Inacabada",Tabela1[[#This Row],[Situação da Obra]])</f>
        <v>Inacabada</v>
      </c>
      <c r="L1857" s="1" t="s">
        <v>30</v>
      </c>
      <c r="M1857" s="4">
        <v>45005</v>
      </c>
      <c r="N1857" s="5">
        <v>0.98560000000000003</v>
      </c>
      <c r="O1857" s="4">
        <v>44597</v>
      </c>
      <c r="P1857" s="1" t="s">
        <v>709</v>
      </c>
      <c r="Q1857" s="1" t="s">
        <v>710</v>
      </c>
      <c r="R1857" s="1" t="s">
        <v>32</v>
      </c>
      <c r="S1857" s="1" t="s">
        <v>716</v>
      </c>
      <c r="T1857" s="1" t="s">
        <v>712</v>
      </c>
      <c r="U1857" s="6">
        <v>489716.46</v>
      </c>
      <c r="V1857" s="6">
        <v>490189.43</v>
      </c>
      <c r="W1857" s="6">
        <v>0</v>
      </c>
      <c r="X1857" s="6">
        <v>490189.43</v>
      </c>
      <c r="Y1857" s="6">
        <v>25042.94</v>
      </c>
      <c r="Z1857" s="7">
        <v>44848</v>
      </c>
      <c r="AA18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57" s="35" t="str">
        <f>IFERROR(
                    _xlfn.XLOOKUP(Tabela1[[#This Row],[ID]],'Base_Solicitações MP'!B:B,'Base_Solicitações MP'!R:R),
                    "Não enviada")</f>
        <v>Aguardando Análise FNDE</v>
      </c>
      <c r="AC1857" s="15" t="str">
        <f>_xlfn.CONCAT(Tabela1[[#This Row],[Município]],"/",Tabela1[[#This Row],[UF]])</f>
        <v>Alexandria/RN</v>
      </c>
    </row>
    <row r="1858" spans="1:29" x14ac:dyDescent="0.25">
      <c r="A1858" s="14" t="s">
        <v>705</v>
      </c>
      <c r="B1858" s="2" t="s">
        <v>9871</v>
      </c>
      <c r="C1858" s="2" t="s">
        <v>12791</v>
      </c>
      <c r="D1858" s="3" t="s">
        <v>3424</v>
      </c>
      <c r="E1858" s="1" t="s">
        <v>3425</v>
      </c>
      <c r="F1858" s="1">
        <v>2013</v>
      </c>
      <c r="G1858" s="1">
        <v>1</v>
      </c>
      <c r="H1858" s="1" t="s">
        <v>3426</v>
      </c>
      <c r="I1858" s="1" t="s">
        <v>28</v>
      </c>
      <c r="J1858" s="1" t="s">
        <v>56</v>
      </c>
      <c r="K1858" s="1" t="str">
        <f>IF(Tabela1[[#This Row],[Situação da Obra]]="Inacabada - PC Técnica Concluída","Inacabada",Tabela1[[#This Row],[Situação da Obra]])</f>
        <v>Paralisada</v>
      </c>
      <c r="L1858" s="1" t="s">
        <v>30</v>
      </c>
      <c r="M1858" s="4">
        <v>44672</v>
      </c>
      <c r="N1858" s="5">
        <v>0.84450000000000003</v>
      </c>
      <c r="O1858" s="4">
        <v>45041</v>
      </c>
      <c r="P1858" s="1" t="s">
        <v>31</v>
      </c>
      <c r="Q1858" s="1" t="s">
        <v>710</v>
      </c>
      <c r="R1858" s="1" t="s">
        <v>32</v>
      </c>
      <c r="S1858" s="1" t="s">
        <v>353</v>
      </c>
      <c r="T1858" s="1" t="s">
        <v>34</v>
      </c>
      <c r="U1858" s="6">
        <v>1025635.56</v>
      </c>
      <c r="V1858" s="6">
        <v>1719444.89</v>
      </c>
      <c r="W1858" s="6">
        <v>0</v>
      </c>
      <c r="X1858" s="6">
        <v>1719444.89</v>
      </c>
      <c r="Y1858" s="6">
        <v>229620.21</v>
      </c>
      <c r="Z1858" s="7">
        <v>45169</v>
      </c>
      <c r="AA18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58" s="35" t="str">
        <f>IFERROR(
                    _xlfn.XLOOKUP(Tabela1[[#This Row],[ID]],'Base_Solicitações MP'!B:B,'Base_Solicitações MP'!R:R),
                    "Não enviada")</f>
        <v>Não enviada</v>
      </c>
      <c r="AC1858" s="15" t="str">
        <f>_xlfn.CONCAT(Tabela1[[#This Row],[Município]],"/",Tabela1[[#This Row],[UF]])</f>
        <v>Jardim/CE</v>
      </c>
    </row>
    <row r="1859" spans="1:29" x14ac:dyDescent="0.25">
      <c r="A1859" s="14" t="s">
        <v>705</v>
      </c>
      <c r="B1859" s="2" t="s">
        <v>9872</v>
      </c>
      <c r="C1859" s="2" t="s">
        <v>12792</v>
      </c>
      <c r="D1859" s="3" t="s">
        <v>3427</v>
      </c>
      <c r="E1859" s="1" t="s">
        <v>3428</v>
      </c>
      <c r="F1859" s="1">
        <v>2013</v>
      </c>
      <c r="G1859" s="1">
        <v>2</v>
      </c>
      <c r="H1859" s="1" t="s">
        <v>1730</v>
      </c>
      <c r="I1859" s="1" t="s">
        <v>28</v>
      </c>
      <c r="J1859" s="1" t="s">
        <v>40</v>
      </c>
      <c r="K1859" s="1" t="str">
        <f>IF(Tabela1[[#This Row],[Situação da Obra]]="Inacabada - PC Técnica Concluída","Inacabada",Tabela1[[#This Row],[Situação da Obra]])</f>
        <v>Inacabada</v>
      </c>
      <c r="L1859" s="1" t="s">
        <v>30</v>
      </c>
      <c r="M1859" s="4">
        <v>45005</v>
      </c>
      <c r="N1859" s="5">
        <v>0.93879999999999997</v>
      </c>
      <c r="O1859" s="4">
        <v>44987</v>
      </c>
      <c r="P1859" s="1" t="s">
        <v>709</v>
      </c>
      <c r="Q1859" s="1" t="s">
        <v>710</v>
      </c>
      <c r="R1859" s="1" t="s">
        <v>32</v>
      </c>
      <c r="S1859" s="1" t="s">
        <v>716</v>
      </c>
      <c r="T1859" s="1" t="s">
        <v>712</v>
      </c>
      <c r="U1859" s="6">
        <v>497754.27</v>
      </c>
      <c r="V1859" s="6">
        <v>509241.53</v>
      </c>
      <c r="W1859" s="6">
        <v>0</v>
      </c>
      <c r="X1859" s="6">
        <v>509241.53</v>
      </c>
      <c r="Y1859" s="6">
        <v>8012.61</v>
      </c>
      <c r="Z1859" s="7">
        <v>44978</v>
      </c>
      <c r="AA18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59" s="35" t="str">
        <f>IFERROR(
                    _xlfn.XLOOKUP(Tabela1[[#This Row],[ID]],'Base_Solicitações MP'!B:B,'Base_Solicitações MP'!R:R),
                    "Não enviada")</f>
        <v>Aguardando Análise FNDE</v>
      </c>
      <c r="AC1859" s="15" t="str">
        <f>_xlfn.CONCAT(Tabela1[[#This Row],[Município]],"/",Tabela1[[#This Row],[UF]])</f>
        <v>Santana do Acaraú/CE</v>
      </c>
    </row>
    <row r="1860" spans="1:29" x14ac:dyDescent="0.25">
      <c r="A1860" s="14" t="s">
        <v>705</v>
      </c>
      <c r="B1860" s="2" t="s">
        <v>9873</v>
      </c>
      <c r="C1860" s="2" t="s">
        <v>12793</v>
      </c>
      <c r="D1860" s="3" t="s">
        <v>3427</v>
      </c>
      <c r="E1860" s="1" t="s">
        <v>3428</v>
      </c>
      <c r="F1860" s="1">
        <v>2013</v>
      </c>
      <c r="G1860" s="1">
        <v>2</v>
      </c>
      <c r="H1860" s="1" t="s">
        <v>1730</v>
      </c>
      <c r="I1860" s="1" t="s">
        <v>28</v>
      </c>
      <c r="J1860" s="1" t="s">
        <v>40</v>
      </c>
      <c r="K1860" s="1" t="str">
        <f>IF(Tabela1[[#This Row],[Situação da Obra]]="Inacabada - PC Técnica Concluída","Inacabada",Tabela1[[#This Row],[Situação da Obra]])</f>
        <v>Inacabada</v>
      </c>
      <c r="L1860" s="1" t="s">
        <v>30</v>
      </c>
      <c r="M1860" s="4">
        <v>45005</v>
      </c>
      <c r="N1860" s="5">
        <v>0.97629999999999995</v>
      </c>
      <c r="O1860" s="4">
        <v>45005</v>
      </c>
      <c r="P1860" s="1" t="s">
        <v>709</v>
      </c>
      <c r="Q1860" s="1" t="s">
        <v>710</v>
      </c>
      <c r="R1860" s="1" t="s">
        <v>32</v>
      </c>
      <c r="S1860" s="1" t="s">
        <v>716</v>
      </c>
      <c r="T1860" s="1" t="s">
        <v>712</v>
      </c>
      <c r="U1860" s="6">
        <v>497754.27</v>
      </c>
      <c r="V1860" s="6">
        <v>509685.75</v>
      </c>
      <c r="W1860" s="6">
        <v>0</v>
      </c>
      <c r="X1860" s="6">
        <v>509685.75</v>
      </c>
      <c r="Y1860" s="6">
        <v>8012.61</v>
      </c>
      <c r="Z1860" s="7">
        <v>44978</v>
      </c>
      <c r="AA18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60" s="35" t="str">
        <f>IFERROR(
                    _xlfn.XLOOKUP(Tabela1[[#This Row],[ID]],'Base_Solicitações MP'!B:B,'Base_Solicitações MP'!R:R),
                    "Não enviada")</f>
        <v>Aguardando Análise FNDE</v>
      </c>
      <c r="AC1860" s="15" t="str">
        <f>_xlfn.CONCAT(Tabela1[[#This Row],[Município]],"/",Tabela1[[#This Row],[UF]])</f>
        <v>Santana do Acaraú/CE</v>
      </c>
    </row>
    <row r="1861" spans="1:29" x14ac:dyDescent="0.25">
      <c r="A1861" s="14" t="s">
        <v>705</v>
      </c>
      <c r="B1861" s="2" t="s">
        <v>9874</v>
      </c>
      <c r="C1861" s="2" t="s">
        <v>12794</v>
      </c>
      <c r="D1861" s="3" t="s">
        <v>3429</v>
      </c>
      <c r="E1861" s="1" t="s">
        <v>3430</v>
      </c>
      <c r="F1861" s="1">
        <v>2013</v>
      </c>
      <c r="G1861" s="1">
        <v>1</v>
      </c>
      <c r="H1861" s="1" t="s">
        <v>3431</v>
      </c>
      <c r="I1861" s="1" t="s">
        <v>28</v>
      </c>
      <c r="J1861" s="1" t="s">
        <v>56</v>
      </c>
      <c r="K1861" s="1" t="str">
        <f>IF(Tabela1[[#This Row],[Situação da Obra]]="Inacabada - PC Técnica Concluída","Inacabada",Tabela1[[#This Row],[Situação da Obra]])</f>
        <v>Paralisada</v>
      </c>
      <c r="L1861" s="1" t="s">
        <v>30</v>
      </c>
      <c r="M1861" s="4">
        <v>44174</v>
      </c>
      <c r="N1861" s="5">
        <v>0.71679999999999999</v>
      </c>
      <c r="O1861" s="4">
        <v>45020</v>
      </c>
      <c r="P1861" s="1" t="s">
        <v>709</v>
      </c>
      <c r="Q1861" s="1" t="s">
        <v>710</v>
      </c>
      <c r="R1861" s="1" t="s">
        <v>32</v>
      </c>
      <c r="S1861" s="1" t="s">
        <v>716</v>
      </c>
      <c r="T1861" s="1" t="s">
        <v>712</v>
      </c>
      <c r="U1861" s="6">
        <v>503896.14</v>
      </c>
      <c r="V1861" s="6">
        <v>509046.51</v>
      </c>
      <c r="W1861" s="6">
        <v>0</v>
      </c>
      <c r="X1861" s="6">
        <v>509046.51</v>
      </c>
      <c r="Y1861" s="6">
        <v>83423.31</v>
      </c>
      <c r="Z1861" s="7">
        <v>45310</v>
      </c>
      <c r="AA18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61" s="35" t="str">
        <f>IFERROR(
                    _xlfn.XLOOKUP(Tabela1[[#This Row],[ID]],'Base_Solicitações MP'!B:B,'Base_Solicitações MP'!R:R),
                    "Não enviada")</f>
        <v>Diligência</v>
      </c>
      <c r="AC1861" s="15" t="str">
        <f>_xlfn.CONCAT(Tabela1[[#This Row],[Município]],"/",Tabela1[[#This Row],[UF]])</f>
        <v>Senador Pompeu/CE</v>
      </c>
    </row>
    <row r="1862" spans="1:29" x14ac:dyDescent="0.25">
      <c r="A1862" s="14" t="s">
        <v>705</v>
      </c>
      <c r="B1862" s="2" t="s">
        <v>9875</v>
      </c>
      <c r="C1862" s="2" t="s">
        <v>12795</v>
      </c>
      <c r="D1862" s="3" t="s">
        <v>3432</v>
      </c>
      <c r="E1862" s="1" t="s">
        <v>3433</v>
      </c>
      <c r="F1862" s="1">
        <v>2013</v>
      </c>
      <c r="G1862" s="1">
        <v>1</v>
      </c>
      <c r="H1862" s="1" t="s">
        <v>3285</v>
      </c>
      <c r="I1862" s="1" t="s">
        <v>28</v>
      </c>
      <c r="J1862" s="1" t="s">
        <v>40</v>
      </c>
      <c r="K1862" s="1" t="str">
        <f>IF(Tabela1[[#This Row],[Situação da Obra]]="Inacabada - PC Técnica Concluída","Inacabada",Tabela1[[#This Row],[Situação da Obra]])</f>
        <v>Inacabada</v>
      </c>
      <c r="L1862" s="1" t="s">
        <v>30</v>
      </c>
      <c r="M1862" s="4">
        <v>45005</v>
      </c>
      <c r="N1862" s="5">
        <v>0.70689999999999997</v>
      </c>
      <c r="O1862" s="4">
        <v>44138</v>
      </c>
      <c r="P1862" s="1" t="s">
        <v>709</v>
      </c>
      <c r="Q1862" s="1" t="s">
        <v>710</v>
      </c>
      <c r="R1862" s="1" t="s">
        <v>32</v>
      </c>
      <c r="S1862" s="1" t="s">
        <v>716</v>
      </c>
      <c r="T1862" s="1" t="s">
        <v>712</v>
      </c>
      <c r="U1862" s="6">
        <v>173142.74</v>
      </c>
      <c r="V1862" s="6">
        <v>510000</v>
      </c>
      <c r="W1862" s="6">
        <v>0</v>
      </c>
      <c r="X1862" s="6">
        <v>510000</v>
      </c>
      <c r="Y1862" s="6">
        <v>124.5</v>
      </c>
      <c r="Z1862" s="7">
        <v>44842</v>
      </c>
      <c r="AA18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62" s="35" t="str">
        <f>IFERROR(
                    _xlfn.XLOOKUP(Tabela1[[#This Row],[ID]],'Base_Solicitações MP'!B:B,'Base_Solicitações MP'!R:R),
                    "Não enviada")</f>
        <v>Aguardando Análise FNDE</v>
      </c>
      <c r="AC1862" s="15" t="str">
        <f>_xlfn.CONCAT(Tabela1[[#This Row],[Município]],"/",Tabela1[[#This Row],[UF]])</f>
        <v>Tamboril/CE</v>
      </c>
    </row>
    <row r="1863" spans="1:29" x14ac:dyDescent="0.25">
      <c r="A1863" s="14" t="s">
        <v>705</v>
      </c>
      <c r="B1863" s="2" t="s">
        <v>9876</v>
      </c>
      <c r="C1863" s="2" t="s">
        <v>12796</v>
      </c>
      <c r="D1863" s="3" t="s">
        <v>3434</v>
      </c>
      <c r="E1863" s="1" t="s">
        <v>3435</v>
      </c>
      <c r="F1863" s="1">
        <v>2013</v>
      </c>
      <c r="G1863" s="1">
        <v>1</v>
      </c>
      <c r="H1863" s="1" t="s">
        <v>2403</v>
      </c>
      <c r="I1863" s="1" t="s">
        <v>28</v>
      </c>
      <c r="J1863" s="1" t="s">
        <v>56</v>
      </c>
      <c r="K1863" s="1" t="str">
        <f>IF(Tabela1[[#This Row],[Situação da Obra]]="Inacabada - PC Técnica Concluída","Inacabada",Tabela1[[#This Row],[Situação da Obra]])</f>
        <v>Paralisada</v>
      </c>
      <c r="L1863" s="1" t="s">
        <v>30</v>
      </c>
      <c r="M1863" s="4">
        <v>45058</v>
      </c>
      <c r="N1863" s="5">
        <v>0.75780000000000003</v>
      </c>
      <c r="O1863" s="4">
        <v>45054</v>
      </c>
      <c r="P1863" s="1" t="s">
        <v>709</v>
      </c>
      <c r="Q1863" s="1" t="s">
        <v>710</v>
      </c>
      <c r="R1863" s="1" t="s">
        <v>32</v>
      </c>
      <c r="S1863" s="1" t="s">
        <v>716</v>
      </c>
      <c r="T1863" s="1" t="s">
        <v>712</v>
      </c>
      <c r="U1863" s="6">
        <v>393011.66</v>
      </c>
      <c r="V1863" s="6">
        <v>510000</v>
      </c>
      <c r="W1863" s="6">
        <v>0</v>
      </c>
      <c r="X1863" s="6">
        <v>510000</v>
      </c>
      <c r="Y1863" s="6">
        <v>0</v>
      </c>
      <c r="Z1863" s="7">
        <v>45310</v>
      </c>
      <c r="AA18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63" s="35" t="str">
        <f>IFERROR(
                    _xlfn.XLOOKUP(Tabela1[[#This Row],[ID]],'Base_Solicitações MP'!B:B,'Base_Solicitações MP'!R:R),
                    "Não enviada")</f>
        <v>Não enviada</v>
      </c>
      <c r="AC1863" s="15" t="str">
        <f>_xlfn.CONCAT(Tabela1[[#This Row],[Município]],"/",Tabela1[[#This Row],[UF]])</f>
        <v>Tejuçuoca/CE</v>
      </c>
    </row>
    <row r="1864" spans="1:29" x14ac:dyDescent="0.25">
      <c r="A1864" s="14" t="s">
        <v>705</v>
      </c>
      <c r="B1864" s="2" t="s">
        <v>9877</v>
      </c>
      <c r="C1864" s="2" t="s">
        <v>12797</v>
      </c>
      <c r="D1864" s="3" t="s">
        <v>3436</v>
      </c>
      <c r="E1864" s="1" t="s">
        <v>3437</v>
      </c>
      <c r="F1864" s="1">
        <v>2013</v>
      </c>
      <c r="G1864" s="1">
        <v>2</v>
      </c>
      <c r="H1864" s="1" t="s">
        <v>3438</v>
      </c>
      <c r="I1864" s="1" t="s">
        <v>184</v>
      </c>
      <c r="J1864" s="1" t="s">
        <v>40</v>
      </c>
      <c r="K1864" s="1" t="str">
        <f>IF(Tabela1[[#This Row],[Situação da Obra]]="Inacabada - PC Técnica Concluída","Inacabada",Tabela1[[#This Row],[Situação da Obra]])</f>
        <v>Inacabada</v>
      </c>
      <c r="L1864" s="1" t="s">
        <v>30</v>
      </c>
      <c r="M1864" s="4">
        <v>44524</v>
      </c>
      <c r="N1864" s="5">
        <v>0.92330000000000001</v>
      </c>
      <c r="O1864" s="4">
        <v>44522</v>
      </c>
      <c r="P1864" s="1" t="s">
        <v>709</v>
      </c>
      <c r="Q1864" s="1" t="s">
        <v>710</v>
      </c>
      <c r="R1864" s="1" t="s">
        <v>32</v>
      </c>
      <c r="S1864" s="1" t="s">
        <v>716</v>
      </c>
      <c r="T1864" s="1" t="s">
        <v>712</v>
      </c>
      <c r="U1864" s="6">
        <v>424604.96</v>
      </c>
      <c r="V1864" s="6">
        <v>509646.21</v>
      </c>
      <c r="W1864" s="6">
        <v>0</v>
      </c>
      <c r="X1864" s="6">
        <v>509646.21</v>
      </c>
      <c r="Y1864" s="6">
        <v>483.78</v>
      </c>
      <c r="Z1864" s="7">
        <v>44469</v>
      </c>
      <c r="AA18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64" s="35" t="str">
        <f>IFERROR(
                    _xlfn.XLOOKUP(Tabela1[[#This Row],[ID]],'Base_Solicitações MP'!B:B,'Base_Solicitações MP'!R:R),
                    "Não enviada")</f>
        <v>Não enviada</v>
      </c>
      <c r="AC1864" s="15" t="str">
        <f>_xlfn.CONCAT(Tabela1[[#This Row],[Município]],"/",Tabela1[[#This Row],[UF]])</f>
        <v>São Geraldo do Araguaia/PA</v>
      </c>
    </row>
    <row r="1865" spans="1:29" x14ac:dyDescent="0.25">
      <c r="A1865" s="14" t="s">
        <v>705</v>
      </c>
      <c r="B1865" s="2" t="s">
        <v>9878</v>
      </c>
      <c r="C1865" s="2" t="s">
        <v>12798</v>
      </c>
      <c r="D1865" s="3" t="s">
        <v>3436</v>
      </c>
      <c r="E1865" s="1" t="s">
        <v>3437</v>
      </c>
      <c r="F1865" s="1">
        <v>2013</v>
      </c>
      <c r="G1865" s="1">
        <v>2</v>
      </c>
      <c r="H1865" s="1" t="s">
        <v>3438</v>
      </c>
      <c r="I1865" s="1" t="s">
        <v>184</v>
      </c>
      <c r="J1865" s="1" t="s">
        <v>40</v>
      </c>
      <c r="K1865" s="1" t="str">
        <f>IF(Tabela1[[#This Row],[Situação da Obra]]="Inacabada - PC Técnica Concluída","Inacabada",Tabela1[[#This Row],[Situação da Obra]])</f>
        <v>Inacabada</v>
      </c>
      <c r="L1865" s="1" t="s">
        <v>30</v>
      </c>
      <c r="M1865" s="4">
        <v>44524</v>
      </c>
      <c r="N1865" s="5">
        <v>0.71260000000000001</v>
      </c>
      <c r="O1865" s="4">
        <v>44522</v>
      </c>
      <c r="P1865" s="1" t="s">
        <v>709</v>
      </c>
      <c r="Q1865" s="1" t="s">
        <v>710</v>
      </c>
      <c r="R1865" s="1" t="s">
        <v>32</v>
      </c>
      <c r="S1865" s="1" t="s">
        <v>716</v>
      </c>
      <c r="T1865" s="1" t="s">
        <v>712</v>
      </c>
      <c r="U1865" s="6">
        <v>424675.76</v>
      </c>
      <c r="V1865" s="6">
        <v>509646.21</v>
      </c>
      <c r="W1865" s="6">
        <v>0</v>
      </c>
      <c r="X1865" s="6">
        <v>509646.21</v>
      </c>
      <c r="Y1865" s="6">
        <v>483.78</v>
      </c>
      <c r="Z1865" s="7">
        <v>44469</v>
      </c>
      <c r="AA18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65" s="35" t="str">
        <f>IFERROR(
                    _xlfn.XLOOKUP(Tabela1[[#This Row],[ID]],'Base_Solicitações MP'!B:B,'Base_Solicitações MP'!R:R),
                    "Não enviada")</f>
        <v>Não enviada</v>
      </c>
      <c r="AC1865" s="15" t="str">
        <f>_xlfn.CONCAT(Tabela1[[#This Row],[Município]],"/",Tabela1[[#This Row],[UF]])</f>
        <v>São Geraldo do Araguaia/PA</v>
      </c>
    </row>
    <row r="1866" spans="1:29" x14ac:dyDescent="0.25">
      <c r="A1866" s="14" t="s">
        <v>705</v>
      </c>
      <c r="B1866" s="2" t="s">
        <v>9879</v>
      </c>
      <c r="C1866" s="2" t="s">
        <v>12799</v>
      </c>
      <c r="D1866" s="3" t="s">
        <v>3439</v>
      </c>
      <c r="E1866" s="1" t="s">
        <v>3440</v>
      </c>
      <c r="F1866" s="1">
        <v>2013</v>
      </c>
      <c r="G1866" s="1">
        <v>2</v>
      </c>
      <c r="H1866" s="1" t="s">
        <v>3441</v>
      </c>
      <c r="I1866" s="1" t="s">
        <v>99</v>
      </c>
      <c r="J1866" s="1" t="s">
        <v>40</v>
      </c>
      <c r="K1866" s="1" t="str">
        <f>IF(Tabela1[[#This Row],[Situação da Obra]]="Inacabada - PC Técnica Concluída","Inacabada",Tabela1[[#This Row],[Situação da Obra]])</f>
        <v>Inacabada</v>
      </c>
      <c r="L1866" s="1" t="s">
        <v>30</v>
      </c>
      <c r="M1866" s="4">
        <v>43326</v>
      </c>
      <c r="N1866" s="5">
        <v>0.51900000000000002</v>
      </c>
      <c r="O1866" s="4">
        <v>43293</v>
      </c>
      <c r="P1866" s="1" t="s">
        <v>709</v>
      </c>
      <c r="Q1866" s="1" t="s">
        <v>710</v>
      </c>
      <c r="R1866" s="1" t="s">
        <v>32</v>
      </c>
      <c r="S1866" s="1" t="s">
        <v>1313</v>
      </c>
      <c r="T1866" s="1" t="s">
        <v>712</v>
      </c>
      <c r="U1866" s="6">
        <v>496232.99</v>
      </c>
      <c r="V1866" s="6">
        <v>503783.36</v>
      </c>
      <c r="W1866" s="6">
        <v>0</v>
      </c>
      <c r="X1866" s="6">
        <v>503783.36</v>
      </c>
      <c r="Y1866" s="6">
        <v>18134.05</v>
      </c>
      <c r="Z1866" s="7">
        <v>43278</v>
      </c>
      <c r="AA18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66" s="35" t="str">
        <f>IFERROR(
                    _xlfn.XLOOKUP(Tabela1[[#This Row],[ID]],'Base_Solicitações MP'!B:B,'Base_Solicitações MP'!R:R),
                    "Não enviada")</f>
        <v>Não enviada</v>
      </c>
      <c r="AC1866" s="15" t="str">
        <f>_xlfn.CONCAT(Tabela1[[#This Row],[Município]],"/",Tabela1[[#This Row],[UF]])</f>
        <v>Viamão/RS</v>
      </c>
    </row>
    <row r="1867" spans="1:29" x14ac:dyDescent="0.25">
      <c r="A1867" s="14" t="s">
        <v>705</v>
      </c>
      <c r="B1867" s="2" t="s">
        <v>9880</v>
      </c>
      <c r="C1867" s="2" t="s">
        <v>12800</v>
      </c>
      <c r="D1867" s="3" t="s">
        <v>3442</v>
      </c>
      <c r="E1867" s="1" t="s">
        <v>3443</v>
      </c>
      <c r="F1867" s="1">
        <v>2013</v>
      </c>
      <c r="G1867" s="1">
        <v>1</v>
      </c>
      <c r="H1867" s="1" t="s">
        <v>3444</v>
      </c>
      <c r="I1867" s="1" t="s">
        <v>634</v>
      </c>
      <c r="J1867" s="1" t="s">
        <v>29</v>
      </c>
      <c r="K1867" s="1" t="str">
        <f>IF(Tabela1[[#This Row],[Situação da Obra]]="Inacabada - PC Técnica Concluída","Inacabada",Tabela1[[#This Row],[Situação da Obra]])</f>
        <v>Inacabada</v>
      </c>
      <c r="L1867" s="1" t="s">
        <v>30</v>
      </c>
      <c r="M1867" s="4">
        <v>44915</v>
      </c>
      <c r="N1867" s="5">
        <v>0.47620000000000001</v>
      </c>
      <c r="O1867" s="4"/>
      <c r="P1867" s="1" t="s">
        <v>709</v>
      </c>
      <c r="Q1867" s="1" t="s">
        <v>710</v>
      </c>
      <c r="R1867" s="1" t="s">
        <v>32</v>
      </c>
      <c r="S1867" s="1" t="s">
        <v>716</v>
      </c>
      <c r="T1867" s="1" t="s">
        <v>712</v>
      </c>
      <c r="U1867" s="6" t="s">
        <v>41</v>
      </c>
      <c r="V1867" s="6">
        <v>509527.24</v>
      </c>
      <c r="W1867" s="6">
        <v>0</v>
      </c>
      <c r="X1867" s="6">
        <v>509527.24</v>
      </c>
      <c r="Y1867" s="6" t="s">
        <v>41</v>
      </c>
      <c r="Z1867" s="7">
        <v>43921</v>
      </c>
      <c r="AA18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67" s="35" t="str">
        <f>IFERROR(
                    _xlfn.XLOOKUP(Tabela1[[#This Row],[ID]],'Base_Solicitações MP'!B:B,'Base_Solicitações MP'!R:R),
                    "Não enviada")</f>
        <v>Em Cadastramento</v>
      </c>
      <c r="AC1867" s="15" t="str">
        <f>_xlfn.CONCAT(Tabela1[[#This Row],[Município]],"/",Tabela1[[#This Row],[UF]])</f>
        <v>Laguna/SC</v>
      </c>
    </row>
    <row r="1868" spans="1:29" x14ac:dyDescent="0.25">
      <c r="A1868" s="14" t="s">
        <v>705</v>
      </c>
      <c r="B1868" s="2" t="s">
        <v>9881</v>
      </c>
      <c r="C1868" s="2" t="s">
        <v>12801</v>
      </c>
      <c r="D1868" s="3" t="s">
        <v>3445</v>
      </c>
      <c r="E1868" s="1" t="s">
        <v>3446</v>
      </c>
      <c r="F1868" s="1">
        <v>2013</v>
      </c>
      <c r="G1868" s="1">
        <v>1</v>
      </c>
      <c r="H1868" s="1" t="s">
        <v>1730</v>
      </c>
      <c r="I1868" s="1" t="s">
        <v>28</v>
      </c>
      <c r="J1868" s="1" t="s">
        <v>56</v>
      </c>
      <c r="K1868" s="1" t="str">
        <f>IF(Tabela1[[#This Row],[Situação da Obra]]="Inacabada - PC Técnica Concluída","Inacabada",Tabela1[[#This Row],[Situação da Obra]])</f>
        <v>Paralisada</v>
      </c>
      <c r="L1868" s="1" t="s">
        <v>30</v>
      </c>
      <c r="M1868" s="4">
        <v>44805</v>
      </c>
      <c r="N1868" s="5">
        <v>0.50570000000000004</v>
      </c>
      <c r="O1868" s="4">
        <v>45005</v>
      </c>
      <c r="P1868" s="1" t="s">
        <v>31</v>
      </c>
      <c r="Q1868" s="1" t="s">
        <v>710</v>
      </c>
      <c r="R1868" s="1" t="s">
        <v>32</v>
      </c>
      <c r="S1868" s="1" t="s">
        <v>57</v>
      </c>
      <c r="T1868" s="1" t="s">
        <v>34</v>
      </c>
      <c r="U1868" s="6">
        <v>1846385.53</v>
      </c>
      <c r="V1868" s="6">
        <v>1868415.61</v>
      </c>
      <c r="W1868" s="6">
        <v>0</v>
      </c>
      <c r="X1868" s="6">
        <v>1868415.61</v>
      </c>
      <c r="Y1868" s="6">
        <v>210249.4</v>
      </c>
      <c r="Z1868" s="7">
        <v>45218</v>
      </c>
      <c r="AA18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68" s="35" t="str">
        <f>IFERROR(
                    _xlfn.XLOOKUP(Tabela1[[#This Row],[ID]],'Base_Solicitações MP'!B:B,'Base_Solicitações MP'!R:R),
                    "Não enviada")</f>
        <v>Em Cadastramento</v>
      </c>
      <c r="AC1868" s="15" t="str">
        <f>_xlfn.CONCAT(Tabela1[[#This Row],[Município]],"/",Tabela1[[#This Row],[UF]])</f>
        <v>Santana do Acaraú/CE</v>
      </c>
    </row>
    <row r="1869" spans="1:29" x14ac:dyDescent="0.25">
      <c r="A1869" s="14" t="s">
        <v>705</v>
      </c>
      <c r="B1869" s="2" t="s">
        <v>9882</v>
      </c>
      <c r="C1869" s="2" t="s">
        <v>12802</v>
      </c>
      <c r="D1869" s="3" t="s">
        <v>3447</v>
      </c>
      <c r="E1869" s="1" t="s">
        <v>3448</v>
      </c>
      <c r="F1869" s="1">
        <v>2013</v>
      </c>
      <c r="G1869" s="1">
        <v>2</v>
      </c>
      <c r="H1869" s="1" t="s">
        <v>3449</v>
      </c>
      <c r="I1869" s="1" t="s">
        <v>918</v>
      </c>
      <c r="J1869" s="1" t="s">
        <v>56</v>
      </c>
      <c r="K1869" s="1" t="str">
        <f>IF(Tabela1[[#This Row],[Situação da Obra]]="Inacabada - PC Técnica Concluída","Inacabada",Tabela1[[#This Row],[Situação da Obra]])</f>
        <v>Paralisada</v>
      </c>
      <c r="L1869" s="1" t="s">
        <v>30</v>
      </c>
      <c r="M1869" s="4">
        <v>44645</v>
      </c>
      <c r="N1869" s="5">
        <v>0.68269999999999997</v>
      </c>
      <c r="O1869" s="4">
        <v>45005</v>
      </c>
      <c r="P1869" s="1" t="s">
        <v>31</v>
      </c>
      <c r="Q1869" s="1" t="s">
        <v>710</v>
      </c>
      <c r="R1869" s="1" t="s">
        <v>32</v>
      </c>
      <c r="S1869" s="1" t="s">
        <v>57</v>
      </c>
      <c r="T1869" s="1" t="s">
        <v>34</v>
      </c>
      <c r="U1869" s="6">
        <v>1485100.16</v>
      </c>
      <c r="V1869" s="6">
        <v>1839782.96</v>
      </c>
      <c r="W1869" s="6">
        <v>0</v>
      </c>
      <c r="X1869" s="6">
        <v>1839782.96</v>
      </c>
      <c r="Y1869" s="6">
        <v>57699.37</v>
      </c>
      <c r="Z1869" s="7">
        <v>45077</v>
      </c>
      <c r="AA18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69" s="35" t="str">
        <f>IFERROR(
                    _xlfn.XLOOKUP(Tabela1[[#This Row],[ID]],'Base_Solicitações MP'!B:B,'Base_Solicitações MP'!R:R),
                    "Não enviada")</f>
        <v>Diligência</v>
      </c>
      <c r="AC1869" s="15" t="str">
        <f>_xlfn.CONCAT(Tabela1[[#This Row],[Município]],"/",Tabela1[[#This Row],[UF]])</f>
        <v>São Mateus/ES</v>
      </c>
    </row>
    <row r="1870" spans="1:29" x14ac:dyDescent="0.25">
      <c r="A1870" s="14" t="s">
        <v>705</v>
      </c>
      <c r="B1870" s="2" t="s">
        <v>9883</v>
      </c>
      <c r="C1870" s="2" t="s">
        <v>12803</v>
      </c>
      <c r="D1870" s="3" t="s">
        <v>3450</v>
      </c>
      <c r="E1870" s="1" t="s">
        <v>3451</v>
      </c>
      <c r="F1870" s="1">
        <v>2013</v>
      </c>
      <c r="G1870" s="1">
        <v>1</v>
      </c>
      <c r="H1870" s="1" t="s">
        <v>3452</v>
      </c>
      <c r="I1870" s="1" t="s">
        <v>310</v>
      </c>
      <c r="J1870" s="1" t="s">
        <v>56</v>
      </c>
      <c r="K1870" s="1" t="str">
        <f>IF(Tabela1[[#This Row],[Situação da Obra]]="Inacabada - PC Técnica Concluída","Inacabada",Tabela1[[#This Row],[Situação da Obra]])</f>
        <v>Paralisada</v>
      </c>
      <c r="L1870" s="1" t="s">
        <v>30</v>
      </c>
      <c r="M1870" s="4">
        <v>44144</v>
      </c>
      <c r="N1870" s="5">
        <v>0.3296</v>
      </c>
      <c r="O1870" s="4">
        <v>45044</v>
      </c>
      <c r="P1870" s="1" t="s">
        <v>31</v>
      </c>
      <c r="Q1870" s="1" t="s">
        <v>710</v>
      </c>
      <c r="R1870" s="1" t="s">
        <v>32</v>
      </c>
      <c r="S1870" s="1" t="s">
        <v>739</v>
      </c>
      <c r="T1870" s="1" t="s">
        <v>34</v>
      </c>
      <c r="U1870" s="6">
        <v>1282112.96</v>
      </c>
      <c r="V1870" s="6">
        <v>1284645.23</v>
      </c>
      <c r="W1870" s="6">
        <v>0</v>
      </c>
      <c r="X1870" s="6">
        <v>1284645.23</v>
      </c>
      <c r="Y1870" s="6">
        <v>110527.78</v>
      </c>
      <c r="Z1870" s="7">
        <v>45160</v>
      </c>
      <c r="AA18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70" s="35" t="str">
        <f>IFERROR(
                    _xlfn.XLOOKUP(Tabela1[[#This Row],[ID]],'Base_Solicitações MP'!B:B,'Base_Solicitações MP'!R:R),
                    "Não enviada")</f>
        <v>Aguardando Análise FNDE</v>
      </c>
      <c r="AC1870" s="15" t="str">
        <f>_xlfn.CONCAT(Tabela1[[#This Row],[Município]],"/",Tabela1[[#This Row],[UF]])</f>
        <v>Santa Luzia D'Oeste/RO</v>
      </c>
    </row>
    <row r="1871" spans="1:29" x14ac:dyDescent="0.25">
      <c r="A1871" s="14" t="s">
        <v>705</v>
      </c>
      <c r="B1871" s="2" t="s">
        <v>9884</v>
      </c>
      <c r="C1871" s="2" t="s">
        <v>12804</v>
      </c>
      <c r="D1871" s="3" t="s">
        <v>3453</v>
      </c>
      <c r="E1871" s="1" t="s">
        <v>3454</v>
      </c>
      <c r="F1871" s="1">
        <v>2013</v>
      </c>
      <c r="G1871" s="1">
        <v>3</v>
      </c>
      <c r="H1871" s="1" t="s">
        <v>3455</v>
      </c>
      <c r="I1871" s="1" t="s">
        <v>55</v>
      </c>
      <c r="J1871" s="1" t="s">
        <v>56</v>
      </c>
      <c r="K1871" s="1" t="str">
        <f>IF(Tabela1[[#This Row],[Situação da Obra]]="Inacabada - PC Técnica Concluída","Inacabada",Tabela1[[#This Row],[Situação da Obra]])</f>
        <v>Paralisada</v>
      </c>
      <c r="L1871" s="1" t="s">
        <v>30</v>
      </c>
      <c r="M1871" s="4">
        <v>44278</v>
      </c>
      <c r="N1871" s="5">
        <v>0.50860000000000005</v>
      </c>
      <c r="O1871" s="4">
        <v>45042</v>
      </c>
      <c r="P1871" s="1" t="s">
        <v>31</v>
      </c>
      <c r="Q1871" s="1" t="s">
        <v>710</v>
      </c>
      <c r="R1871" s="1" t="s">
        <v>32</v>
      </c>
      <c r="S1871" s="1" t="s">
        <v>57</v>
      </c>
      <c r="T1871" s="1" t="s">
        <v>34</v>
      </c>
      <c r="U1871" s="6">
        <v>2465143.4</v>
      </c>
      <c r="V1871" s="6">
        <v>1979860.84</v>
      </c>
      <c r="W1871" s="6">
        <v>0</v>
      </c>
      <c r="X1871" s="6">
        <v>1979860.84</v>
      </c>
      <c r="Y1871" s="6">
        <v>640324.93999999994</v>
      </c>
      <c r="Z1871" s="7">
        <v>45380</v>
      </c>
      <c r="AA18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71" s="35" t="str">
        <f>IFERROR(
                    _xlfn.XLOOKUP(Tabela1[[#This Row],[ID]],'Base_Solicitações MP'!B:B,'Base_Solicitações MP'!R:R),
                    "Não enviada")</f>
        <v>Não enviada</v>
      </c>
      <c r="AC1871" s="15" t="str">
        <f>_xlfn.CONCAT(Tabela1[[#This Row],[Município]],"/",Tabela1[[#This Row],[UF]])</f>
        <v>Bauru/SP</v>
      </c>
    </row>
    <row r="1872" spans="1:29" x14ac:dyDescent="0.25">
      <c r="A1872" s="14" t="s">
        <v>705</v>
      </c>
      <c r="B1872" s="2" t="s">
        <v>9885</v>
      </c>
      <c r="C1872" s="2" t="s">
        <v>12805</v>
      </c>
      <c r="D1872" s="3" t="s">
        <v>3453</v>
      </c>
      <c r="E1872" s="1" t="s">
        <v>3454</v>
      </c>
      <c r="F1872" s="1">
        <v>2013</v>
      </c>
      <c r="G1872" s="1">
        <v>3</v>
      </c>
      <c r="H1872" s="1" t="s">
        <v>3455</v>
      </c>
      <c r="I1872" s="1" t="s">
        <v>55</v>
      </c>
      <c r="J1872" s="1" t="s">
        <v>56</v>
      </c>
      <c r="K1872" s="1" t="str">
        <f>IF(Tabela1[[#This Row],[Situação da Obra]]="Inacabada - PC Técnica Concluída","Inacabada",Tabela1[[#This Row],[Situação da Obra]])</f>
        <v>Paralisada</v>
      </c>
      <c r="L1872" s="1" t="s">
        <v>30</v>
      </c>
      <c r="M1872" s="4">
        <v>44273</v>
      </c>
      <c r="N1872" s="5">
        <v>0.43309999999999998</v>
      </c>
      <c r="O1872" s="4">
        <v>45051</v>
      </c>
      <c r="P1872" s="1" t="s">
        <v>31</v>
      </c>
      <c r="Q1872" s="1" t="s">
        <v>710</v>
      </c>
      <c r="R1872" s="1" t="s">
        <v>32</v>
      </c>
      <c r="S1872" s="1" t="s">
        <v>57</v>
      </c>
      <c r="T1872" s="1" t="s">
        <v>34</v>
      </c>
      <c r="U1872" s="6">
        <v>2695915.73</v>
      </c>
      <c r="V1872" s="6">
        <v>1979860.84</v>
      </c>
      <c r="W1872" s="6">
        <v>0</v>
      </c>
      <c r="X1872" s="6">
        <v>1979860.84</v>
      </c>
      <c r="Y1872" s="6">
        <v>640324.93999999994</v>
      </c>
      <c r="Z1872" s="7">
        <v>45380</v>
      </c>
      <c r="AA18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72" s="35" t="str">
        <f>IFERROR(
                    _xlfn.XLOOKUP(Tabela1[[#This Row],[ID]],'Base_Solicitações MP'!B:B,'Base_Solicitações MP'!R:R),
                    "Não enviada")</f>
        <v>Não enviada</v>
      </c>
      <c r="AC1872" s="15" t="str">
        <f>_xlfn.CONCAT(Tabela1[[#This Row],[Município]],"/",Tabela1[[#This Row],[UF]])</f>
        <v>Bauru/SP</v>
      </c>
    </row>
    <row r="1873" spans="1:29" x14ac:dyDescent="0.25">
      <c r="A1873" s="14" t="s">
        <v>705</v>
      </c>
      <c r="B1873" s="2" t="s">
        <v>9886</v>
      </c>
      <c r="C1873" s="2" t="s">
        <v>12806</v>
      </c>
      <c r="D1873" s="3" t="s">
        <v>3456</v>
      </c>
      <c r="E1873" s="1" t="s">
        <v>3457</v>
      </c>
      <c r="F1873" s="1">
        <v>2013</v>
      </c>
      <c r="G1873" s="1">
        <v>1</v>
      </c>
      <c r="H1873" s="1" t="s">
        <v>3458</v>
      </c>
      <c r="I1873" s="1" t="s">
        <v>82</v>
      </c>
      <c r="J1873" s="1" t="s">
        <v>29</v>
      </c>
      <c r="K1873" s="1" t="str">
        <f>IF(Tabela1[[#This Row],[Situação da Obra]]="Inacabada - PC Técnica Concluída","Inacabada",Tabela1[[#This Row],[Situação da Obra]])</f>
        <v>Inacabada</v>
      </c>
      <c r="L1873" s="1" t="s">
        <v>30</v>
      </c>
      <c r="M1873" s="4">
        <v>44915</v>
      </c>
      <c r="N1873" s="5">
        <v>0.90290000000000004</v>
      </c>
      <c r="O1873" s="4">
        <v>44441</v>
      </c>
      <c r="P1873" s="1" t="s">
        <v>709</v>
      </c>
      <c r="Q1873" s="1" t="s">
        <v>710</v>
      </c>
      <c r="R1873" s="1" t="s">
        <v>32</v>
      </c>
      <c r="S1873" s="1" t="s">
        <v>716</v>
      </c>
      <c r="T1873" s="1" t="s">
        <v>712</v>
      </c>
      <c r="U1873" s="6">
        <v>509992.03</v>
      </c>
      <c r="V1873" s="6">
        <v>510000</v>
      </c>
      <c r="W1873" s="6">
        <v>0</v>
      </c>
      <c r="X1873" s="6">
        <v>510000</v>
      </c>
      <c r="Y1873" s="6">
        <v>223.48</v>
      </c>
      <c r="Z1873" s="7">
        <v>44469</v>
      </c>
      <c r="AA18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73" s="35" t="str">
        <f>IFERROR(
                    _xlfn.XLOOKUP(Tabela1[[#This Row],[ID]],'Base_Solicitações MP'!B:B,'Base_Solicitações MP'!R:R),
                    "Não enviada")</f>
        <v>Diligência</v>
      </c>
      <c r="AC1873" s="15" t="str">
        <f>_xlfn.CONCAT(Tabela1[[#This Row],[Município]],"/",Tabela1[[#This Row],[UF]])</f>
        <v>Ibirapitanga/BA</v>
      </c>
    </row>
    <row r="1874" spans="1:29" x14ac:dyDescent="0.25">
      <c r="A1874" s="14" t="s">
        <v>705</v>
      </c>
      <c r="B1874" s="2" t="s">
        <v>9887</v>
      </c>
      <c r="C1874" s="2" t="s">
        <v>12807</v>
      </c>
      <c r="D1874" s="3" t="s">
        <v>3459</v>
      </c>
      <c r="E1874" s="1" t="s">
        <v>3460</v>
      </c>
      <c r="F1874" s="1">
        <v>2013</v>
      </c>
      <c r="G1874" s="1">
        <v>3</v>
      </c>
      <c r="H1874" s="1" t="s">
        <v>409</v>
      </c>
      <c r="I1874" s="1" t="s">
        <v>44</v>
      </c>
      <c r="J1874" s="1" t="s">
        <v>29</v>
      </c>
      <c r="K1874" s="1" t="str">
        <f>IF(Tabela1[[#This Row],[Situação da Obra]]="Inacabada - PC Técnica Concluída","Inacabada",Tabela1[[#This Row],[Situação da Obra]])</f>
        <v>Inacabada</v>
      </c>
      <c r="L1874" s="1" t="s">
        <v>30</v>
      </c>
      <c r="M1874" s="4">
        <v>44915</v>
      </c>
      <c r="N1874" s="5">
        <v>0.25569999999999998</v>
      </c>
      <c r="O1874" s="4">
        <v>43845</v>
      </c>
      <c r="P1874" s="1" t="s">
        <v>709</v>
      </c>
      <c r="Q1874" s="1" t="s">
        <v>710</v>
      </c>
      <c r="R1874" s="1" t="s">
        <v>32</v>
      </c>
      <c r="S1874" s="1" t="s">
        <v>716</v>
      </c>
      <c r="T1874" s="1" t="s">
        <v>712</v>
      </c>
      <c r="U1874" s="6">
        <v>503227.09</v>
      </c>
      <c r="V1874" s="6">
        <v>504199.04</v>
      </c>
      <c r="W1874" s="6">
        <v>0</v>
      </c>
      <c r="X1874" s="6">
        <v>504199.04</v>
      </c>
      <c r="Y1874" s="6">
        <v>0</v>
      </c>
      <c r="Z1874" s="7">
        <v>43736</v>
      </c>
      <c r="AA18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74" s="35" t="str">
        <f>IFERROR(
                    _xlfn.XLOOKUP(Tabela1[[#This Row],[ID]],'Base_Solicitações MP'!B:B,'Base_Solicitações MP'!R:R),
                    "Não enviada")</f>
        <v>Diligência</v>
      </c>
      <c r="AC1874" s="15" t="str">
        <f>_xlfn.CONCAT(Tabela1[[#This Row],[Município]],"/",Tabela1[[#This Row],[UF]])</f>
        <v>Santa Luzia/MA</v>
      </c>
    </row>
    <row r="1875" spans="1:29" x14ac:dyDescent="0.25">
      <c r="A1875" s="14" t="s">
        <v>705</v>
      </c>
      <c r="B1875" s="2" t="s">
        <v>9888</v>
      </c>
      <c r="C1875" s="2" t="s">
        <v>8672</v>
      </c>
      <c r="D1875" s="3" t="s">
        <v>3459</v>
      </c>
      <c r="E1875" s="1" t="s">
        <v>3460</v>
      </c>
      <c r="F1875" s="1">
        <v>2013</v>
      </c>
      <c r="G1875" s="1">
        <v>3</v>
      </c>
      <c r="H1875" s="1" t="s">
        <v>409</v>
      </c>
      <c r="I1875" s="1" t="s">
        <v>44</v>
      </c>
      <c r="J1875" s="1" t="s">
        <v>29</v>
      </c>
      <c r="K1875" s="1" t="str">
        <f>IF(Tabela1[[#This Row],[Situação da Obra]]="Inacabada - PC Técnica Concluída","Inacabada",Tabela1[[#This Row],[Situação da Obra]])</f>
        <v>Inacabada</v>
      </c>
      <c r="L1875" s="1" t="s">
        <v>30</v>
      </c>
      <c r="M1875" s="4">
        <v>44915</v>
      </c>
      <c r="N1875" s="5">
        <v>0.2021</v>
      </c>
      <c r="O1875" s="4">
        <v>43845</v>
      </c>
      <c r="P1875" s="1" t="s">
        <v>709</v>
      </c>
      <c r="Q1875" s="1" t="s">
        <v>710</v>
      </c>
      <c r="R1875" s="1" t="s">
        <v>32</v>
      </c>
      <c r="S1875" s="1" t="s">
        <v>716</v>
      </c>
      <c r="T1875" s="1" t="s">
        <v>712</v>
      </c>
      <c r="U1875" s="6">
        <v>503227.09</v>
      </c>
      <c r="V1875" s="6">
        <v>504199.04</v>
      </c>
      <c r="W1875" s="6">
        <v>0</v>
      </c>
      <c r="X1875" s="6">
        <v>504199.04</v>
      </c>
      <c r="Y1875" s="6">
        <v>0</v>
      </c>
      <c r="Z1875" s="7">
        <v>43736</v>
      </c>
      <c r="AA18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75" s="35" t="str">
        <f>IFERROR(
                    _xlfn.XLOOKUP(Tabela1[[#This Row],[ID]],'Base_Solicitações MP'!B:B,'Base_Solicitações MP'!R:R),
                    "Não enviada")</f>
        <v>Diligência</v>
      </c>
      <c r="AC1875" s="15" t="str">
        <f>_xlfn.CONCAT(Tabela1[[#This Row],[Município]],"/",Tabela1[[#This Row],[UF]])</f>
        <v>Santa Luzia/MA</v>
      </c>
    </row>
    <row r="1876" spans="1:29" x14ac:dyDescent="0.25">
      <c r="A1876" s="14" t="s">
        <v>705</v>
      </c>
      <c r="B1876" s="2" t="s">
        <v>9889</v>
      </c>
      <c r="C1876" s="2" t="s">
        <v>12808</v>
      </c>
      <c r="D1876" s="3" t="s">
        <v>3459</v>
      </c>
      <c r="E1876" s="1" t="s">
        <v>3460</v>
      </c>
      <c r="F1876" s="1">
        <v>2013</v>
      </c>
      <c r="G1876" s="1">
        <v>3</v>
      </c>
      <c r="H1876" s="1" t="s">
        <v>409</v>
      </c>
      <c r="I1876" s="1" t="s">
        <v>44</v>
      </c>
      <c r="J1876" s="1" t="s">
        <v>29</v>
      </c>
      <c r="K1876" s="1" t="str">
        <f>IF(Tabela1[[#This Row],[Situação da Obra]]="Inacabada - PC Técnica Concluída","Inacabada",Tabela1[[#This Row],[Situação da Obra]])</f>
        <v>Inacabada</v>
      </c>
      <c r="L1876" s="1" t="s">
        <v>30</v>
      </c>
      <c r="M1876" s="4">
        <v>44915</v>
      </c>
      <c r="N1876" s="5">
        <v>0.13150000000000001</v>
      </c>
      <c r="O1876" s="4">
        <v>43845</v>
      </c>
      <c r="P1876" s="1" t="s">
        <v>709</v>
      </c>
      <c r="Q1876" s="1" t="s">
        <v>710</v>
      </c>
      <c r="R1876" s="1" t="s">
        <v>32</v>
      </c>
      <c r="S1876" s="1" t="s">
        <v>716</v>
      </c>
      <c r="T1876" s="1" t="s">
        <v>712</v>
      </c>
      <c r="U1876" s="6">
        <v>503227.09</v>
      </c>
      <c r="V1876" s="6">
        <v>504199.04</v>
      </c>
      <c r="W1876" s="6">
        <v>0</v>
      </c>
      <c r="X1876" s="6">
        <v>504199.04</v>
      </c>
      <c r="Y1876" s="6">
        <v>0</v>
      </c>
      <c r="Z1876" s="7">
        <v>43736</v>
      </c>
      <c r="AA18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76" s="35" t="str">
        <f>IFERROR(
                    _xlfn.XLOOKUP(Tabela1[[#This Row],[ID]],'Base_Solicitações MP'!B:B,'Base_Solicitações MP'!R:R),
                    "Não enviada")</f>
        <v>Diligência</v>
      </c>
      <c r="AC1876" s="15" t="str">
        <f>_xlfn.CONCAT(Tabela1[[#This Row],[Município]],"/",Tabela1[[#This Row],[UF]])</f>
        <v>Santa Luzia/MA</v>
      </c>
    </row>
    <row r="1877" spans="1:29" x14ac:dyDescent="0.25">
      <c r="A1877" s="14" t="s">
        <v>705</v>
      </c>
      <c r="B1877" s="2" t="s">
        <v>9890</v>
      </c>
      <c r="C1877" s="2" t="s">
        <v>12809</v>
      </c>
      <c r="D1877" s="3" t="s">
        <v>3461</v>
      </c>
      <c r="E1877" s="1" t="s">
        <v>3462</v>
      </c>
      <c r="F1877" s="1">
        <v>2013</v>
      </c>
      <c r="G1877" s="1">
        <v>1</v>
      </c>
      <c r="H1877" s="1" t="s">
        <v>2852</v>
      </c>
      <c r="I1877" s="1" t="s">
        <v>44</v>
      </c>
      <c r="J1877" s="1" t="s">
        <v>29</v>
      </c>
      <c r="K1877" s="1" t="str">
        <f>IF(Tabela1[[#This Row],[Situação da Obra]]="Inacabada - PC Técnica Concluída","Inacabada",Tabela1[[#This Row],[Situação da Obra]])</f>
        <v>Inacabada</v>
      </c>
      <c r="L1877" s="1" t="s">
        <v>30</v>
      </c>
      <c r="M1877" s="4">
        <v>44915</v>
      </c>
      <c r="N1877" s="5">
        <v>0.60309999999999997</v>
      </c>
      <c r="O1877" s="4">
        <v>43411</v>
      </c>
      <c r="P1877" s="1" t="s">
        <v>709</v>
      </c>
      <c r="Q1877" s="1" t="s">
        <v>710</v>
      </c>
      <c r="R1877" s="1" t="s">
        <v>32</v>
      </c>
      <c r="S1877" s="1" t="s">
        <v>716</v>
      </c>
      <c r="T1877" s="1" t="s">
        <v>712</v>
      </c>
      <c r="U1877" s="6">
        <v>507687.8</v>
      </c>
      <c r="V1877" s="6">
        <v>509909.63</v>
      </c>
      <c r="W1877" s="6">
        <v>0</v>
      </c>
      <c r="X1877" s="6">
        <v>509909.63</v>
      </c>
      <c r="Y1877" s="6">
        <v>2.39</v>
      </c>
      <c r="Z1877" s="7">
        <v>43332</v>
      </c>
      <c r="AA18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77" s="35" t="str">
        <f>IFERROR(
                    _xlfn.XLOOKUP(Tabela1[[#This Row],[ID]],'Base_Solicitações MP'!B:B,'Base_Solicitações MP'!R:R),
                    "Não enviada")</f>
        <v>Não enviada</v>
      </c>
      <c r="AC1877" s="15" t="str">
        <f>_xlfn.CONCAT(Tabela1[[#This Row],[Município]],"/",Tabela1[[#This Row],[UF]])</f>
        <v>São Bernardo/MA</v>
      </c>
    </row>
    <row r="1878" spans="1:29" x14ac:dyDescent="0.25">
      <c r="A1878" s="14" t="s">
        <v>705</v>
      </c>
      <c r="B1878" s="2" t="s">
        <v>9891</v>
      </c>
      <c r="C1878" s="2" t="s">
        <v>12810</v>
      </c>
      <c r="D1878" s="3" t="s">
        <v>3463</v>
      </c>
      <c r="E1878" s="1" t="s">
        <v>3464</v>
      </c>
      <c r="F1878" s="1">
        <v>2013</v>
      </c>
      <c r="G1878" s="1">
        <v>1</v>
      </c>
      <c r="H1878" s="1" t="s">
        <v>3465</v>
      </c>
      <c r="I1878" s="1" t="s">
        <v>60</v>
      </c>
      <c r="J1878" s="1" t="s">
        <v>40</v>
      </c>
      <c r="K1878" s="1" t="str">
        <f>IF(Tabela1[[#This Row],[Situação da Obra]]="Inacabada - PC Técnica Concluída","Inacabada",Tabela1[[#This Row],[Situação da Obra]])</f>
        <v>Inacabada</v>
      </c>
      <c r="L1878" s="1" t="s">
        <v>30</v>
      </c>
      <c r="M1878" s="4">
        <v>43434</v>
      </c>
      <c r="N1878" s="5">
        <v>0.68100000000000005</v>
      </c>
      <c r="O1878" s="4">
        <v>43381</v>
      </c>
      <c r="P1878" s="1" t="s">
        <v>709</v>
      </c>
      <c r="Q1878" s="1" t="s">
        <v>710</v>
      </c>
      <c r="R1878" s="1" t="s">
        <v>32</v>
      </c>
      <c r="S1878" s="1" t="s">
        <v>716</v>
      </c>
      <c r="T1878" s="1" t="s">
        <v>712</v>
      </c>
      <c r="U1878" s="6">
        <v>509995.46</v>
      </c>
      <c r="V1878" s="6">
        <v>509995.46</v>
      </c>
      <c r="W1878" s="6">
        <v>0</v>
      </c>
      <c r="X1878" s="6">
        <v>509995.46</v>
      </c>
      <c r="Y1878" s="6">
        <v>38440.980000000003</v>
      </c>
      <c r="Z1878" s="7">
        <v>43296</v>
      </c>
      <c r="AA18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78" s="35" t="str">
        <f>IFERROR(
                    _xlfn.XLOOKUP(Tabela1[[#This Row],[ID]],'Base_Solicitações MP'!B:B,'Base_Solicitações MP'!R:R),
                    "Não enviada")</f>
        <v>Não enviada</v>
      </c>
      <c r="AC1878" s="15" t="str">
        <f>_xlfn.CONCAT(Tabela1[[#This Row],[Município]],"/",Tabela1[[#This Row],[UF]])</f>
        <v>Lagoa dos Patos/MG</v>
      </c>
    </row>
    <row r="1879" spans="1:29" x14ac:dyDescent="0.25">
      <c r="A1879" s="14" t="s">
        <v>705</v>
      </c>
      <c r="B1879" s="2" t="s">
        <v>9892</v>
      </c>
      <c r="C1879" s="2" t="s">
        <v>12811</v>
      </c>
      <c r="D1879" s="2" t="s">
        <v>3466</v>
      </c>
      <c r="E1879" s="1" t="s">
        <v>3467</v>
      </c>
      <c r="F1879" s="1">
        <v>2013</v>
      </c>
      <c r="G1879" s="1">
        <v>1</v>
      </c>
      <c r="H1879" s="1" t="s">
        <v>3267</v>
      </c>
      <c r="I1879" s="1" t="s">
        <v>44</v>
      </c>
      <c r="J1879" s="1" t="s">
        <v>29</v>
      </c>
      <c r="K1879" s="1" t="str">
        <f>IF(Tabela1[[#This Row],[Situação da Obra]]="Inacabada - PC Técnica Concluída","Inacabada",Tabela1[[#This Row],[Situação da Obra]])</f>
        <v>Inacabada</v>
      </c>
      <c r="L1879" s="1" t="s">
        <v>30</v>
      </c>
      <c r="M1879" s="4">
        <v>44915</v>
      </c>
      <c r="N1879" s="5">
        <v>0.96160000000000001</v>
      </c>
      <c r="O1879" s="4">
        <v>42744</v>
      </c>
      <c r="P1879" s="1" t="s">
        <v>1935</v>
      </c>
      <c r="Q1879" s="1" t="s">
        <v>710</v>
      </c>
      <c r="R1879" s="1" t="s">
        <v>32</v>
      </c>
      <c r="S1879" s="1" t="s">
        <v>1947</v>
      </c>
      <c r="T1879" s="1" t="s">
        <v>712</v>
      </c>
      <c r="U1879" s="6">
        <v>243657.14</v>
      </c>
      <c r="V1879" s="6">
        <v>244552.05</v>
      </c>
      <c r="W1879" s="6">
        <v>0</v>
      </c>
      <c r="X1879" s="6">
        <v>244552.05</v>
      </c>
      <c r="Y1879" s="6">
        <v>1273.8</v>
      </c>
      <c r="Z1879" s="7">
        <v>43100</v>
      </c>
      <c r="AA18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79" s="35" t="str">
        <f>IFERROR(
                    _xlfn.XLOOKUP(Tabela1[[#This Row],[ID]],'Base_Solicitações MP'!B:B,'Base_Solicitações MP'!R:R),
                    "Não enviada")</f>
        <v>Diligência</v>
      </c>
      <c r="AC1879" s="15" t="str">
        <f>_xlfn.CONCAT(Tabela1[[#This Row],[Município]],"/",Tabela1[[#This Row],[UF]])</f>
        <v>Colinas/MA</v>
      </c>
    </row>
    <row r="1880" spans="1:29" x14ac:dyDescent="0.25">
      <c r="A1880" s="14" t="s">
        <v>705</v>
      </c>
      <c r="B1880" s="2" t="s">
        <v>9893</v>
      </c>
      <c r="C1880" s="2" t="s">
        <v>12812</v>
      </c>
      <c r="D1880" s="2" t="s">
        <v>3468</v>
      </c>
      <c r="E1880" s="1" t="s">
        <v>3469</v>
      </c>
      <c r="F1880" s="1">
        <v>2013</v>
      </c>
      <c r="G1880" s="1">
        <v>1</v>
      </c>
      <c r="H1880" s="1" t="s">
        <v>3232</v>
      </c>
      <c r="I1880" s="1" t="s">
        <v>60</v>
      </c>
      <c r="J1880" s="1" t="s">
        <v>29</v>
      </c>
      <c r="K1880" s="1" t="str">
        <f>IF(Tabela1[[#This Row],[Situação da Obra]]="Inacabada - PC Técnica Concluída","Inacabada",Tabela1[[#This Row],[Situação da Obra]])</f>
        <v>Inacabada</v>
      </c>
      <c r="L1880" s="1" t="s">
        <v>30</v>
      </c>
      <c r="M1880" s="4">
        <v>44915</v>
      </c>
      <c r="N1880" s="5">
        <v>0.3448</v>
      </c>
      <c r="O1880" s="4">
        <v>43579</v>
      </c>
      <c r="P1880" s="1" t="s">
        <v>1935</v>
      </c>
      <c r="Q1880" s="1" t="s">
        <v>710</v>
      </c>
      <c r="R1880" s="1" t="s">
        <v>32</v>
      </c>
      <c r="S1880" s="1" t="s">
        <v>1936</v>
      </c>
      <c r="T1880" s="1" t="s">
        <v>712</v>
      </c>
      <c r="U1880" s="6">
        <v>180000</v>
      </c>
      <c r="V1880" s="6">
        <v>184997.91</v>
      </c>
      <c r="W1880" s="6">
        <v>0</v>
      </c>
      <c r="X1880" s="6">
        <v>184997.91</v>
      </c>
      <c r="Y1880" s="6">
        <v>0</v>
      </c>
      <c r="Z1880" s="7">
        <v>43525</v>
      </c>
      <c r="AA18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80" s="35" t="str">
        <f>IFERROR(
                    _xlfn.XLOOKUP(Tabela1[[#This Row],[ID]],'Base_Solicitações MP'!B:B,'Base_Solicitações MP'!R:R),
                    "Não enviada")</f>
        <v>Diligência</v>
      </c>
      <c r="AC1880" s="15" t="str">
        <f>_xlfn.CONCAT(Tabela1[[#This Row],[Município]],"/",Tabela1[[#This Row],[UF]])</f>
        <v>Barbacena/MG</v>
      </c>
    </row>
    <row r="1881" spans="1:29" x14ac:dyDescent="0.25">
      <c r="A1881" s="14" t="s">
        <v>705</v>
      </c>
      <c r="B1881" s="2" t="s">
        <v>9894</v>
      </c>
      <c r="C1881" s="2" t="s">
        <v>12813</v>
      </c>
      <c r="D1881" s="3" t="s">
        <v>3470</v>
      </c>
      <c r="E1881" s="1" t="s">
        <v>3471</v>
      </c>
      <c r="F1881" s="1">
        <v>2013</v>
      </c>
      <c r="G1881" s="1">
        <v>1</v>
      </c>
      <c r="H1881" s="1" t="s">
        <v>3472</v>
      </c>
      <c r="I1881" s="1" t="s">
        <v>188</v>
      </c>
      <c r="J1881" s="1" t="s">
        <v>56</v>
      </c>
      <c r="K1881" s="1" t="str">
        <f>IF(Tabela1[[#This Row],[Situação da Obra]]="Inacabada - PC Técnica Concluída","Inacabada",Tabela1[[#This Row],[Situação da Obra]])</f>
        <v>Paralisada</v>
      </c>
      <c r="L1881" s="1" t="s">
        <v>30</v>
      </c>
      <c r="M1881" s="4">
        <v>45058</v>
      </c>
      <c r="N1881" s="5">
        <v>0.5544</v>
      </c>
      <c r="O1881" s="4">
        <v>45058</v>
      </c>
      <c r="P1881" s="1" t="s">
        <v>31</v>
      </c>
      <c r="Q1881" s="1" t="s">
        <v>710</v>
      </c>
      <c r="R1881" s="1" t="s">
        <v>32</v>
      </c>
      <c r="S1881" s="1" t="s">
        <v>57</v>
      </c>
      <c r="T1881" s="1" t="s">
        <v>34</v>
      </c>
      <c r="U1881" s="6">
        <v>1358931.65</v>
      </c>
      <c r="V1881" s="6">
        <v>1927667.98</v>
      </c>
      <c r="W1881" s="6">
        <v>0</v>
      </c>
      <c r="X1881" s="6">
        <v>1927667.98</v>
      </c>
      <c r="Y1881" s="6">
        <v>300412.13</v>
      </c>
      <c r="Z1881" s="7">
        <v>45341</v>
      </c>
      <c r="AA18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81" s="35" t="str">
        <f>IFERROR(
                    _xlfn.XLOOKUP(Tabela1[[#This Row],[ID]],'Base_Solicitações MP'!B:B,'Base_Solicitações MP'!R:R),
                    "Não enviada")</f>
        <v>Diligência</v>
      </c>
      <c r="AC1881" s="15" t="str">
        <f>_xlfn.CONCAT(Tabela1[[#This Row],[Município]],"/",Tabela1[[#This Row],[UF]])</f>
        <v>Araruna/PR</v>
      </c>
    </row>
    <row r="1882" spans="1:29" x14ac:dyDescent="0.25">
      <c r="A1882" s="14" t="s">
        <v>705</v>
      </c>
      <c r="B1882" s="2" t="s">
        <v>9895</v>
      </c>
      <c r="C1882" s="2" t="s">
        <v>12814</v>
      </c>
      <c r="D1882" s="3" t="s">
        <v>3473</v>
      </c>
      <c r="E1882" s="1" t="s">
        <v>3474</v>
      </c>
      <c r="F1882" s="1">
        <v>2013</v>
      </c>
      <c r="G1882" s="1">
        <v>1</v>
      </c>
      <c r="H1882" s="1" t="s">
        <v>3475</v>
      </c>
      <c r="I1882" s="1" t="s">
        <v>60</v>
      </c>
      <c r="J1882" s="1" t="s">
        <v>29</v>
      </c>
      <c r="K1882" s="1" t="str">
        <f>IF(Tabela1[[#This Row],[Situação da Obra]]="Inacabada - PC Técnica Concluída","Inacabada",Tabela1[[#This Row],[Situação da Obra]])</f>
        <v>Inacabada</v>
      </c>
      <c r="L1882" s="1" t="s">
        <v>30</v>
      </c>
      <c r="M1882" s="4">
        <v>45034</v>
      </c>
      <c r="N1882" s="5">
        <v>0.23699999999999999</v>
      </c>
      <c r="O1882" s="4">
        <v>44469</v>
      </c>
      <c r="P1882" s="1" t="s">
        <v>709</v>
      </c>
      <c r="Q1882" s="1" t="s">
        <v>710</v>
      </c>
      <c r="R1882" s="1" t="s">
        <v>32</v>
      </c>
      <c r="S1882" s="1" t="s">
        <v>716</v>
      </c>
      <c r="T1882" s="1" t="s">
        <v>712</v>
      </c>
      <c r="U1882" s="6">
        <v>599651</v>
      </c>
      <c r="V1882" s="6">
        <v>509738.35</v>
      </c>
      <c r="W1882" s="6">
        <v>0</v>
      </c>
      <c r="X1882" s="6">
        <v>509738.35</v>
      </c>
      <c r="Y1882" s="6">
        <v>15421.32</v>
      </c>
      <c r="Z1882" s="7">
        <v>44469</v>
      </c>
      <c r="AA18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82" s="35" t="str">
        <f>IFERROR(
                    _xlfn.XLOOKUP(Tabela1[[#This Row],[ID]],'Base_Solicitações MP'!B:B,'Base_Solicitações MP'!R:R),
                    "Não enviada")</f>
        <v>Não enviada</v>
      </c>
      <c r="AC1882" s="15" t="str">
        <f>_xlfn.CONCAT(Tabela1[[#This Row],[Município]],"/",Tabela1[[#This Row],[UF]])</f>
        <v>Senador José Bento/MG</v>
      </c>
    </row>
    <row r="1883" spans="1:29" x14ac:dyDescent="0.25">
      <c r="A1883" s="14" t="s">
        <v>705</v>
      </c>
      <c r="B1883" s="2" t="s">
        <v>9896</v>
      </c>
      <c r="C1883" s="2" t="s">
        <v>12815</v>
      </c>
      <c r="D1883" s="3" t="s">
        <v>3476</v>
      </c>
      <c r="E1883" s="1" t="s">
        <v>3477</v>
      </c>
      <c r="F1883" s="1">
        <v>2013</v>
      </c>
      <c r="G1883" s="1">
        <v>1</v>
      </c>
      <c r="H1883" s="1" t="s">
        <v>3478</v>
      </c>
      <c r="I1883" s="1" t="s">
        <v>60</v>
      </c>
      <c r="J1883" s="1" t="s">
        <v>29</v>
      </c>
      <c r="K1883" s="1" t="str">
        <f>IF(Tabela1[[#This Row],[Situação da Obra]]="Inacabada - PC Técnica Concluída","Inacabada",Tabela1[[#This Row],[Situação da Obra]])</f>
        <v>Inacabada</v>
      </c>
      <c r="L1883" s="1" t="s">
        <v>30</v>
      </c>
      <c r="M1883" s="4">
        <v>44915</v>
      </c>
      <c r="N1883" s="5">
        <v>0.9173</v>
      </c>
      <c r="O1883" s="4">
        <v>43321</v>
      </c>
      <c r="P1883" s="1" t="s">
        <v>709</v>
      </c>
      <c r="Q1883" s="1" t="s">
        <v>710</v>
      </c>
      <c r="R1883" s="1" t="s">
        <v>32</v>
      </c>
      <c r="S1883" s="1" t="s">
        <v>716</v>
      </c>
      <c r="T1883" s="1" t="s">
        <v>712</v>
      </c>
      <c r="U1883" s="6">
        <v>502725.65</v>
      </c>
      <c r="V1883" s="6">
        <v>502725.65</v>
      </c>
      <c r="W1883" s="6">
        <v>0</v>
      </c>
      <c r="X1883" s="6">
        <v>502725.65</v>
      </c>
      <c r="Y1883" s="6">
        <v>5148.29</v>
      </c>
      <c r="Z1883" s="7">
        <v>42614</v>
      </c>
      <c r="AA18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83" s="35" t="str">
        <f>IFERROR(
                    _xlfn.XLOOKUP(Tabela1[[#This Row],[ID]],'Base_Solicitações MP'!B:B,'Base_Solicitações MP'!R:R),
                    "Não enviada")</f>
        <v>Em Cadastramento</v>
      </c>
      <c r="AC1883" s="15" t="str">
        <f>_xlfn.CONCAT(Tabela1[[#This Row],[Município]],"/",Tabela1[[#This Row],[UF]])</f>
        <v>Verdelândia/MG</v>
      </c>
    </row>
    <row r="1884" spans="1:29" x14ac:dyDescent="0.25">
      <c r="A1884" s="14" t="s">
        <v>705</v>
      </c>
      <c r="B1884" s="2" t="s">
        <v>7437</v>
      </c>
      <c r="C1884" s="2" t="s">
        <v>12816</v>
      </c>
      <c r="D1884" s="3" t="s">
        <v>3479</v>
      </c>
      <c r="E1884" s="1" t="s">
        <v>3480</v>
      </c>
      <c r="F1884" s="1">
        <v>2013</v>
      </c>
      <c r="G1884" s="1">
        <v>1</v>
      </c>
      <c r="H1884" s="1" t="s">
        <v>3481</v>
      </c>
      <c r="I1884" s="1" t="s">
        <v>112</v>
      </c>
      <c r="J1884" s="1" t="s">
        <v>29</v>
      </c>
      <c r="K1884" s="1" t="str">
        <f>IF(Tabela1[[#This Row],[Situação da Obra]]="Inacabada - PC Técnica Concluída","Inacabada",Tabela1[[#This Row],[Situação da Obra]])</f>
        <v>Inacabada</v>
      </c>
      <c r="L1884" s="1" t="s">
        <v>30</v>
      </c>
      <c r="M1884" s="4">
        <v>45043</v>
      </c>
      <c r="N1884" s="5">
        <v>0.5292</v>
      </c>
      <c r="O1884" s="4">
        <v>43556</v>
      </c>
      <c r="P1884" s="1" t="s">
        <v>709</v>
      </c>
      <c r="Q1884" s="1" t="s">
        <v>710</v>
      </c>
      <c r="R1884" s="1" t="s">
        <v>32</v>
      </c>
      <c r="S1884" s="1" t="s">
        <v>716</v>
      </c>
      <c r="T1884" s="1" t="s">
        <v>712</v>
      </c>
      <c r="U1884" s="6">
        <v>509873.84</v>
      </c>
      <c r="V1884" s="6">
        <v>509959.98</v>
      </c>
      <c r="W1884" s="6">
        <v>0</v>
      </c>
      <c r="X1884" s="6">
        <v>509959.98</v>
      </c>
      <c r="Y1884" s="6">
        <v>18.64</v>
      </c>
      <c r="Z1884" s="7">
        <v>43514</v>
      </c>
      <c r="AA18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84" s="35" t="str">
        <f>IFERROR(
                    _xlfn.XLOOKUP(Tabela1[[#This Row],[ID]],'Base_Solicitações MP'!B:B,'Base_Solicitações MP'!R:R),
                    "Não enviada")</f>
        <v>Diligência</v>
      </c>
      <c r="AC1884" s="15" t="str">
        <f>_xlfn.CONCAT(Tabela1[[#This Row],[Município]],"/",Tabela1[[#This Row],[UF]])</f>
        <v>Santa Terezinha/MT</v>
      </c>
    </row>
    <row r="1885" spans="1:29" x14ac:dyDescent="0.25">
      <c r="A1885" s="14" t="s">
        <v>705</v>
      </c>
      <c r="B1885" s="2" t="s">
        <v>9897</v>
      </c>
      <c r="C1885" s="2" t="s">
        <v>12817</v>
      </c>
      <c r="D1885" s="3" t="s">
        <v>3482</v>
      </c>
      <c r="E1885" s="1" t="s">
        <v>3483</v>
      </c>
      <c r="F1885" s="1">
        <v>2013</v>
      </c>
      <c r="G1885" s="1">
        <v>1</v>
      </c>
      <c r="H1885" s="1" t="s">
        <v>791</v>
      </c>
      <c r="I1885" s="1" t="s">
        <v>184</v>
      </c>
      <c r="J1885" s="1" t="s">
        <v>29</v>
      </c>
      <c r="K1885" s="1" t="str">
        <f>IF(Tabela1[[#This Row],[Situação da Obra]]="Inacabada - PC Técnica Concluída","Inacabada",Tabela1[[#This Row],[Situação da Obra]])</f>
        <v>Inacabada</v>
      </c>
      <c r="L1885" s="1" t="s">
        <v>30</v>
      </c>
      <c r="M1885" s="4">
        <v>44915</v>
      </c>
      <c r="N1885" s="5">
        <v>0.60589999999999999</v>
      </c>
      <c r="O1885" s="4">
        <v>43859</v>
      </c>
      <c r="P1885" s="1" t="s">
        <v>709</v>
      </c>
      <c r="Q1885" s="1" t="s">
        <v>710</v>
      </c>
      <c r="R1885" s="1" t="s">
        <v>32</v>
      </c>
      <c r="S1885" s="1" t="s">
        <v>716</v>
      </c>
      <c r="T1885" s="1" t="s">
        <v>712</v>
      </c>
      <c r="U1885" s="6">
        <v>508700.45</v>
      </c>
      <c r="V1885" s="6">
        <v>510000</v>
      </c>
      <c r="W1885" s="6">
        <v>0</v>
      </c>
      <c r="X1885" s="6">
        <v>510000</v>
      </c>
      <c r="Y1885" s="6">
        <v>0</v>
      </c>
      <c r="Z1885" s="7">
        <v>43830</v>
      </c>
      <c r="AA18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85" s="35" t="str">
        <f>IFERROR(
                    _xlfn.XLOOKUP(Tabela1[[#This Row],[ID]],'Base_Solicitações MP'!B:B,'Base_Solicitações MP'!R:R),
                    "Não enviada")</f>
        <v>Aguardando Análise FNDE</v>
      </c>
      <c r="AC1885" s="15" t="str">
        <f>_xlfn.CONCAT(Tabela1[[#This Row],[Município]],"/",Tabela1[[#This Row],[UF]])</f>
        <v>São João de Pirabas/PA</v>
      </c>
    </row>
    <row r="1886" spans="1:29" x14ac:dyDescent="0.25">
      <c r="A1886" s="14" t="s">
        <v>705</v>
      </c>
      <c r="B1886" s="2" t="s">
        <v>9898</v>
      </c>
      <c r="C1886" s="2" t="s">
        <v>12818</v>
      </c>
      <c r="D1886" s="3" t="s">
        <v>3484</v>
      </c>
      <c r="E1886" s="1" t="s">
        <v>3485</v>
      </c>
      <c r="F1886" s="1">
        <v>2013</v>
      </c>
      <c r="G1886" s="1">
        <v>1</v>
      </c>
      <c r="H1886" s="1" t="s">
        <v>3486</v>
      </c>
      <c r="I1886" s="1" t="s">
        <v>129</v>
      </c>
      <c r="J1886" s="1" t="s">
        <v>40</v>
      </c>
      <c r="K1886" s="1" t="str">
        <f>IF(Tabela1[[#This Row],[Situação da Obra]]="Inacabada - PC Técnica Concluída","Inacabada",Tabela1[[#This Row],[Situação da Obra]])</f>
        <v>Inacabada</v>
      </c>
      <c r="L1886" s="1" t="s">
        <v>30</v>
      </c>
      <c r="M1886" s="4">
        <v>44783</v>
      </c>
      <c r="N1886" s="5">
        <v>0.99939999999999996</v>
      </c>
      <c r="O1886" s="4">
        <v>44228</v>
      </c>
      <c r="P1886" s="1" t="s">
        <v>709</v>
      </c>
      <c r="Q1886" s="1" t="s">
        <v>710</v>
      </c>
      <c r="R1886" s="1" t="s">
        <v>32</v>
      </c>
      <c r="S1886" s="1" t="s">
        <v>716</v>
      </c>
      <c r="T1886" s="1" t="s">
        <v>712</v>
      </c>
      <c r="U1886" s="6">
        <v>508605.74</v>
      </c>
      <c r="V1886" s="6">
        <v>509986.89</v>
      </c>
      <c r="W1886" s="6">
        <v>0</v>
      </c>
      <c r="X1886" s="6">
        <v>509986.89</v>
      </c>
      <c r="Y1886" s="6">
        <v>10278.91</v>
      </c>
      <c r="Z1886" s="7">
        <v>44734</v>
      </c>
      <c r="AA18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86" s="35" t="str">
        <f>IFERROR(
                    _xlfn.XLOOKUP(Tabela1[[#This Row],[ID]],'Base_Solicitações MP'!B:B,'Base_Solicitações MP'!R:R),
                    "Não enviada")</f>
        <v>Não enviada</v>
      </c>
      <c r="AC1886" s="15" t="str">
        <f>_xlfn.CONCAT(Tabela1[[#This Row],[Município]],"/",Tabela1[[#This Row],[UF]])</f>
        <v>Pendências/RN</v>
      </c>
    </row>
    <row r="1887" spans="1:29" x14ac:dyDescent="0.25">
      <c r="A1887" s="14" t="s">
        <v>705</v>
      </c>
      <c r="B1887" s="2" t="s">
        <v>9899</v>
      </c>
      <c r="C1887" s="2" t="s">
        <v>12819</v>
      </c>
      <c r="D1887" s="3" t="s">
        <v>3487</v>
      </c>
      <c r="E1887" s="1" t="s">
        <v>3488</v>
      </c>
      <c r="F1887" s="1">
        <v>2013</v>
      </c>
      <c r="G1887" s="1">
        <v>1</v>
      </c>
      <c r="H1887" s="1" t="s">
        <v>3489</v>
      </c>
      <c r="I1887" s="1" t="s">
        <v>99</v>
      </c>
      <c r="J1887" s="1" t="s">
        <v>29</v>
      </c>
      <c r="K1887" s="1" t="str">
        <f>IF(Tabela1[[#This Row],[Situação da Obra]]="Inacabada - PC Técnica Concluída","Inacabada",Tabela1[[#This Row],[Situação da Obra]])</f>
        <v>Inacabada</v>
      </c>
      <c r="L1887" s="1" t="s">
        <v>30</v>
      </c>
      <c r="M1887" s="4">
        <v>45035</v>
      </c>
      <c r="N1887" s="5">
        <v>0.39290000000000003</v>
      </c>
      <c r="O1887" s="4">
        <v>43556</v>
      </c>
      <c r="P1887" s="1" t="s">
        <v>31</v>
      </c>
      <c r="Q1887" s="1" t="s">
        <v>710</v>
      </c>
      <c r="R1887" s="1" t="s">
        <v>32</v>
      </c>
      <c r="S1887" s="1" t="s">
        <v>353</v>
      </c>
      <c r="T1887" s="1" t="s">
        <v>34</v>
      </c>
      <c r="U1887" s="6">
        <v>1430483</v>
      </c>
      <c r="V1887" s="6">
        <v>1512540.41</v>
      </c>
      <c r="W1887" s="6">
        <v>0</v>
      </c>
      <c r="X1887" s="6">
        <v>1512540.41</v>
      </c>
      <c r="Y1887" s="6">
        <v>0</v>
      </c>
      <c r="Z1887" s="7">
        <v>43554</v>
      </c>
      <c r="AA18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87" s="35" t="str">
        <f>IFERROR(
                    _xlfn.XLOOKUP(Tabela1[[#This Row],[ID]],'Base_Solicitações MP'!B:B,'Base_Solicitações MP'!R:R),
                    "Não enviada")</f>
        <v>Diligência</v>
      </c>
      <c r="AC1887" s="15" t="str">
        <f>_xlfn.CONCAT(Tabela1[[#This Row],[Município]],"/",Tabela1[[#This Row],[UF]])</f>
        <v>Agudo/RS</v>
      </c>
    </row>
    <row r="1888" spans="1:29" x14ac:dyDescent="0.25">
      <c r="A1888" s="14" t="s">
        <v>705</v>
      </c>
      <c r="B1888" s="2" t="s">
        <v>9900</v>
      </c>
      <c r="C1888" s="2" t="s">
        <v>12820</v>
      </c>
      <c r="D1888" s="3" t="s">
        <v>3490</v>
      </c>
      <c r="E1888" s="1" t="s">
        <v>3491</v>
      </c>
      <c r="F1888" s="1">
        <v>2013</v>
      </c>
      <c r="G1888" s="1">
        <v>1</v>
      </c>
      <c r="H1888" s="1" t="s">
        <v>3492</v>
      </c>
      <c r="I1888" s="1" t="s">
        <v>66</v>
      </c>
      <c r="J1888" s="1" t="s">
        <v>40</v>
      </c>
      <c r="K1888" s="1" t="str">
        <f>IF(Tabela1[[#This Row],[Situação da Obra]]="Inacabada - PC Técnica Concluída","Inacabada",Tabela1[[#This Row],[Situação da Obra]])</f>
        <v>Inacabada</v>
      </c>
      <c r="L1888" s="1" t="s">
        <v>30</v>
      </c>
      <c r="M1888" s="4">
        <v>43468</v>
      </c>
      <c r="N1888" s="5">
        <v>0.155</v>
      </c>
      <c r="O1888" s="4">
        <v>43439</v>
      </c>
      <c r="P1888" s="1" t="s">
        <v>31</v>
      </c>
      <c r="Q1888" s="1" t="s">
        <v>710</v>
      </c>
      <c r="R1888" s="1" t="s">
        <v>32</v>
      </c>
      <c r="S1888" s="1" t="s">
        <v>739</v>
      </c>
      <c r="T1888" s="1" t="s">
        <v>34</v>
      </c>
      <c r="U1888" s="6">
        <v>1415963.65</v>
      </c>
      <c r="V1888" s="6">
        <v>1419046.56</v>
      </c>
      <c r="W1888" s="6">
        <v>0</v>
      </c>
      <c r="X1888" s="6">
        <v>1419046.56</v>
      </c>
      <c r="Y1888" s="6">
        <v>20456.09</v>
      </c>
      <c r="Z1888" s="7">
        <v>44998</v>
      </c>
      <c r="AA18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88" s="35" t="str">
        <f>IFERROR(
                    _xlfn.XLOOKUP(Tabela1[[#This Row],[ID]],'Base_Solicitações MP'!B:B,'Base_Solicitações MP'!R:R),
                    "Não enviada")</f>
        <v>Não enviada</v>
      </c>
      <c r="AC1888" s="15" t="str">
        <f>_xlfn.CONCAT(Tabela1[[#This Row],[Município]],"/",Tabela1[[#This Row],[UF]])</f>
        <v>Paraíba do Sul/RJ</v>
      </c>
    </row>
    <row r="1889" spans="1:29" x14ac:dyDescent="0.25">
      <c r="A1889" s="14" t="s">
        <v>705</v>
      </c>
      <c r="B1889" s="2" t="s">
        <v>9901</v>
      </c>
      <c r="C1889" s="2" t="s">
        <v>12821</v>
      </c>
      <c r="D1889" s="3" t="s">
        <v>3493</v>
      </c>
      <c r="E1889" s="1" t="s">
        <v>3494</v>
      </c>
      <c r="F1889" s="1">
        <v>2013</v>
      </c>
      <c r="G1889" s="1">
        <v>1</v>
      </c>
      <c r="H1889" s="1" t="s">
        <v>3495</v>
      </c>
      <c r="I1889" s="1" t="s">
        <v>352</v>
      </c>
      <c r="J1889" s="1" t="s">
        <v>40</v>
      </c>
      <c r="K1889" s="1" t="str">
        <f>IF(Tabela1[[#This Row],[Situação da Obra]]="Inacabada - PC Técnica Concluída","Inacabada",Tabela1[[#This Row],[Situação da Obra]])</f>
        <v>Inacabada</v>
      </c>
      <c r="L1889" s="1" t="s">
        <v>30</v>
      </c>
      <c r="M1889" s="4">
        <v>43698</v>
      </c>
      <c r="N1889" s="5">
        <v>0</v>
      </c>
      <c r="O1889" s="4"/>
      <c r="P1889" s="1" t="s">
        <v>31</v>
      </c>
      <c r="Q1889" s="1" t="s">
        <v>710</v>
      </c>
      <c r="R1889" s="1" t="s">
        <v>32</v>
      </c>
      <c r="S1889" s="1" t="s">
        <v>353</v>
      </c>
      <c r="T1889" s="1" t="s">
        <v>34</v>
      </c>
      <c r="U1889" s="6">
        <v>1830082.79</v>
      </c>
      <c r="V1889" s="6">
        <v>2312685.7000000002</v>
      </c>
      <c r="W1889" s="6">
        <v>0</v>
      </c>
      <c r="X1889" s="6">
        <v>2312685.7000000002</v>
      </c>
      <c r="Y1889" s="6">
        <v>1184.1300000000001</v>
      </c>
      <c r="Z1889" s="7">
        <v>43460</v>
      </c>
      <c r="AA18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89" s="35" t="str">
        <f>IFERROR(
                    _xlfn.XLOOKUP(Tabela1[[#This Row],[ID]],'Base_Solicitações MP'!B:B,'Base_Solicitações MP'!R:R),
                    "Não enviada")</f>
        <v>Retornado para Análise FNDE</v>
      </c>
      <c r="AC1889" s="15" t="str">
        <f>_xlfn.CONCAT(Tabela1[[#This Row],[Município]],"/",Tabela1[[#This Row],[UF]])</f>
        <v>Feira Grande/AL</v>
      </c>
    </row>
    <row r="1890" spans="1:29" x14ac:dyDescent="0.25">
      <c r="A1890" s="14" t="s">
        <v>705</v>
      </c>
      <c r="B1890" s="2" t="s">
        <v>7936</v>
      </c>
      <c r="C1890" s="2" t="s">
        <v>12822</v>
      </c>
      <c r="D1890" s="3" t="s">
        <v>3496</v>
      </c>
      <c r="E1890" s="1" t="s">
        <v>3497</v>
      </c>
      <c r="F1890" s="1">
        <v>2013</v>
      </c>
      <c r="G1890" s="1">
        <v>2</v>
      </c>
      <c r="H1890" s="1" t="s">
        <v>1164</v>
      </c>
      <c r="I1890" s="1" t="s">
        <v>44</v>
      </c>
      <c r="J1890" s="1" t="s">
        <v>29</v>
      </c>
      <c r="K1890" s="1" t="str">
        <f>IF(Tabela1[[#This Row],[Situação da Obra]]="Inacabada - PC Técnica Concluída","Inacabada",Tabela1[[#This Row],[Situação da Obra]])</f>
        <v>Inacabada</v>
      </c>
      <c r="L1890" s="1" t="s">
        <v>30</v>
      </c>
      <c r="M1890" s="4">
        <v>45034</v>
      </c>
      <c r="N1890" s="5">
        <v>0</v>
      </c>
      <c r="O1890" s="4"/>
      <c r="P1890" s="1" t="s">
        <v>31</v>
      </c>
      <c r="Q1890" s="1" t="s">
        <v>710</v>
      </c>
      <c r="R1890" s="1" t="s">
        <v>32</v>
      </c>
      <c r="S1890" s="1" t="s">
        <v>57</v>
      </c>
      <c r="T1890" s="1" t="s">
        <v>34</v>
      </c>
      <c r="U1890" s="6">
        <v>1640004.7</v>
      </c>
      <c r="V1890" s="6">
        <v>1842912.09</v>
      </c>
      <c r="W1890" s="6">
        <v>0</v>
      </c>
      <c r="X1890" s="6">
        <v>1842912.09</v>
      </c>
      <c r="Y1890" s="6">
        <v>0</v>
      </c>
      <c r="Z1890" s="7">
        <v>43506</v>
      </c>
      <c r="AA18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90" s="35" t="str">
        <f>IFERROR(
                    _xlfn.XLOOKUP(Tabela1[[#This Row],[ID]],'Base_Solicitações MP'!B:B,'Base_Solicitações MP'!R:R),
                    "Não enviada")</f>
        <v>Diligência</v>
      </c>
      <c r="AC1890" s="15" t="str">
        <f>_xlfn.CONCAT(Tabela1[[#This Row],[Município]],"/",Tabela1[[#This Row],[UF]])</f>
        <v>Açailândia/MA</v>
      </c>
    </row>
    <row r="1891" spans="1:29" x14ac:dyDescent="0.25">
      <c r="A1891" s="14" t="s">
        <v>705</v>
      </c>
      <c r="B1891" s="2" t="s">
        <v>7939</v>
      </c>
      <c r="C1891" s="2" t="s">
        <v>12823</v>
      </c>
      <c r="D1891" s="3" t="s">
        <v>3496</v>
      </c>
      <c r="E1891" s="1" t="s">
        <v>3497</v>
      </c>
      <c r="F1891" s="1">
        <v>2013</v>
      </c>
      <c r="G1891" s="1">
        <v>2</v>
      </c>
      <c r="H1891" s="1" t="s">
        <v>1164</v>
      </c>
      <c r="I1891" s="1" t="s">
        <v>44</v>
      </c>
      <c r="J1891" s="1" t="s">
        <v>29</v>
      </c>
      <c r="K1891" s="1" t="str">
        <f>IF(Tabela1[[#This Row],[Situação da Obra]]="Inacabada - PC Técnica Concluída","Inacabada",Tabela1[[#This Row],[Situação da Obra]])</f>
        <v>Inacabada</v>
      </c>
      <c r="L1891" s="1" t="s">
        <v>30</v>
      </c>
      <c r="M1891" s="4">
        <v>45034</v>
      </c>
      <c r="N1891" s="5">
        <v>0</v>
      </c>
      <c r="O1891" s="4"/>
      <c r="P1891" s="1" t="s">
        <v>31</v>
      </c>
      <c r="Q1891" s="1" t="s">
        <v>710</v>
      </c>
      <c r="R1891" s="1" t="s">
        <v>32</v>
      </c>
      <c r="S1891" s="1" t="s">
        <v>57</v>
      </c>
      <c r="T1891" s="1" t="s">
        <v>34</v>
      </c>
      <c r="U1891" s="6" t="s">
        <v>41</v>
      </c>
      <c r="V1891" s="6">
        <v>1842912.09</v>
      </c>
      <c r="W1891" s="6">
        <v>0</v>
      </c>
      <c r="X1891" s="6">
        <v>1842912.09</v>
      </c>
      <c r="Y1891" s="6" t="s">
        <v>41</v>
      </c>
      <c r="Z1891" s="7">
        <v>43506</v>
      </c>
      <c r="AA18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91" s="35" t="str">
        <f>IFERROR(
                    _xlfn.XLOOKUP(Tabela1[[#This Row],[ID]],'Base_Solicitações MP'!B:B,'Base_Solicitações MP'!R:R),
                    "Não enviada")</f>
        <v>Diligência</v>
      </c>
      <c r="AC1891" s="15" t="str">
        <f>_xlfn.CONCAT(Tabela1[[#This Row],[Município]],"/",Tabela1[[#This Row],[UF]])</f>
        <v>Açailândia/MA</v>
      </c>
    </row>
    <row r="1892" spans="1:29" x14ac:dyDescent="0.25">
      <c r="A1892" s="14" t="s">
        <v>705</v>
      </c>
      <c r="B1892" s="2" t="s">
        <v>9902</v>
      </c>
      <c r="C1892" s="2" t="s">
        <v>12824</v>
      </c>
      <c r="D1892" s="3" t="s">
        <v>3498</v>
      </c>
      <c r="E1892" s="1">
        <v>45999</v>
      </c>
      <c r="F1892" s="1">
        <v>2014</v>
      </c>
      <c r="G1892" s="1">
        <v>1</v>
      </c>
      <c r="H1892" s="1" t="s">
        <v>2531</v>
      </c>
      <c r="I1892" s="1" t="s">
        <v>28</v>
      </c>
      <c r="J1892" s="1" t="s">
        <v>29</v>
      </c>
      <c r="K1892" s="1" t="str">
        <f>IF(Tabela1[[#This Row],[Situação da Obra]]="Inacabada - PC Técnica Concluída","Inacabada",Tabela1[[#This Row],[Situação da Obra]])</f>
        <v>Inacabada</v>
      </c>
      <c r="L1892" s="1" t="s">
        <v>30</v>
      </c>
      <c r="M1892" s="4">
        <v>44915</v>
      </c>
      <c r="N1892" s="5">
        <v>0.25650000000000001</v>
      </c>
      <c r="O1892" s="4">
        <v>43677</v>
      </c>
      <c r="P1892" s="1" t="s">
        <v>265</v>
      </c>
      <c r="Q1892" s="1" t="s">
        <v>174</v>
      </c>
      <c r="R1892" s="1" t="s">
        <v>32</v>
      </c>
      <c r="S1892" s="1" t="s">
        <v>716</v>
      </c>
      <c r="T1892" s="1" t="s">
        <v>712</v>
      </c>
      <c r="U1892" s="6">
        <v>515066.19</v>
      </c>
      <c r="V1892" s="6">
        <v>500000</v>
      </c>
      <c r="W1892" s="6">
        <v>9999.99</v>
      </c>
      <c r="X1892" s="6">
        <v>509999.99</v>
      </c>
      <c r="Y1892" s="6">
        <v>0</v>
      </c>
      <c r="Z1892" s="7">
        <v>43554</v>
      </c>
      <c r="AA18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92" s="35" t="str">
        <f>IFERROR(
                    _xlfn.XLOOKUP(Tabela1[[#This Row],[ID]],'Base_Solicitações MP'!B:B,'Base_Solicitações MP'!R:R),
                    "Não enviada")</f>
        <v>Aguardando Análise FNDE</v>
      </c>
      <c r="AC1892" s="15" t="str">
        <f>_xlfn.CONCAT(Tabela1[[#This Row],[Município]],"/",Tabela1[[#This Row],[UF]])</f>
        <v>Redenção/CE</v>
      </c>
    </row>
    <row r="1893" spans="1:29" x14ac:dyDescent="0.25">
      <c r="A1893" s="14" t="s">
        <v>705</v>
      </c>
      <c r="B1893" s="2" t="s">
        <v>9903</v>
      </c>
      <c r="C1893" s="2" t="s">
        <v>12825</v>
      </c>
      <c r="D1893" s="3" t="s">
        <v>3499</v>
      </c>
      <c r="E1893" s="1" t="s">
        <v>3500</v>
      </c>
      <c r="F1893" s="1">
        <v>2013</v>
      </c>
      <c r="G1893" s="1">
        <v>1</v>
      </c>
      <c r="H1893" s="1" t="s">
        <v>3501</v>
      </c>
      <c r="I1893" s="1" t="s">
        <v>352</v>
      </c>
      <c r="J1893" s="1" t="s">
        <v>29</v>
      </c>
      <c r="K1893" s="1" t="str">
        <f>IF(Tabela1[[#This Row],[Situação da Obra]]="Inacabada - PC Técnica Concluída","Inacabada",Tabela1[[#This Row],[Situação da Obra]])</f>
        <v>Inacabada</v>
      </c>
      <c r="L1893" s="1" t="s">
        <v>30</v>
      </c>
      <c r="M1893" s="4">
        <v>44915</v>
      </c>
      <c r="N1893" s="5">
        <v>0.92410000000000003</v>
      </c>
      <c r="O1893" s="4">
        <v>44504</v>
      </c>
      <c r="P1893" s="1" t="s">
        <v>31</v>
      </c>
      <c r="Q1893" s="1" t="s">
        <v>710</v>
      </c>
      <c r="R1893" s="1" t="s">
        <v>32</v>
      </c>
      <c r="S1893" s="1" t="s">
        <v>1829</v>
      </c>
      <c r="T1893" s="1" t="s">
        <v>34</v>
      </c>
      <c r="U1893" s="6">
        <v>647501.68000000005</v>
      </c>
      <c r="V1893" s="6">
        <v>910809.58</v>
      </c>
      <c r="W1893" s="6">
        <v>0</v>
      </c>
      <c r="X1893" s="6">
        <v>910809.58</v>
      </c>
      <c r="Y1893" s="6">
        <v>0</v>
      </c>
      <c r="Z1893" s="7">
        <v>44526</v>
      </c>
      <c r="AA18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93" s="35" t="str">
        <f>IFERROR(
                    _xlfn.XLOOKUP(Tabela1[[#This Row],[ID]],'Base_Solicitações MP'!B:B,'Base_Solicitações MP'!R:R),
                    "Não enviada")</f>
        <v>Diligência</v>
      </c>
      <c r="AC1893" s="15" t="str">
        <f>_xlfn.CONCAT(Tabela1[[#This Row],[Município]],"/",Tabela1[[#This Row],[UF]])</f>
        <v>Chã Preta/AL</v>
      </c>
    </row>
    <row r="1894" spans="1:29" x14ac:dyDescent="0.25">
      <c r="A1894" s="14" t="s">
        <v>705</v>
      </c>
      <c r="B1894" s="2" t="s">
        <v>9904</v>
      </c>
      <c r="C1894" s="2" t="s">
        <v>12826</v>
      </c>
      <c r="D1894" s="3" t="s">
        <v>3502</v>
      </c>
      <c r="E1894" s="1" t="s">
        <v>3503</v>
      </c>
      <c r="F1894" s="1">
        <v>2013</v>
      </c>
      <c r="G1894" s="1">
        <v>1</v>
      </c>
      <c r="H1894" s="1" t="s">
        <v>3504</v>
      </c>
      <c r="I1894" s="1" t="s">
        <v>66</v>
      </c>
      <c r="J1894" s="1" t="s">
        <v>29</v>
      </c>
      <c r="K1894" s="1" t="str">
        <f>IF(Tabela1[[#This Row],[Situação da Obra]]="Inacabada - PC Técnica Concluída","Inacabada",Tabela1[[#This Row],[Situação da Obra]])</f>
        <v>Inacabada</v>
      </c>
      <c r="L1894" s="1" t="s">
        <v>30</v>
      </c>
      <c r="M1894" s="4">
        <v>44991</v>
      </c>
      <c r="N1894" s="5">
        <v>0.12330000000000001</v>
      </c>
      <c r="O1894" s="4">
        <v>43401</v>
      </c>
      <c r="P1894" s="1" t="s">
        <v>31</v>
      </c>
      <c r="Q1894" s="1" t="s">
        <v>710</v>
      </c>
      <c r="R1894" s="1" t="s">
        <v>32</v>
      </c>
      <c r="S1894" s="1" t="s">
        <v>739</v>
      </c>
      <c r="T1894" s="1" t="s">
        <v>34</v>
      </c>
      <c r="U1894" s="6">
        <v>1266629.6100000001</v>
      </c>
      <c r="V1894" s="6">
        <v>1419046.56</v>
      </c>
      <c r="W1894" s="6">
        <v>0</v>
      </c>
      <c r="X1894" s="6">
        <v>1419046.56</v>
      </c>
      <c r="Y1894" s="6">
        <v>0</v>
      </c>
      <c r="Z1894" s="7">
        <v>42695</v>
      </c>
      <c r="AA18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94" s="35" t="str">
        <f>IFERROR(
                    _xlfn.XLOOKUP(Tabela1[[#This Row],[ID]],'Base_Solicitações MP'!B:B,'Base_Solicitações MP'!R:R),
                    "Não enviada")</f>
        <v>Não enviada</v>
      </c>
      <c r="AC1894" s="15" t="str">
        <f>_xlfn.CONCAT(Tabela1[[#This Row],[Município]],"/",Tabela1[[#This Row],[UF]])</f>
        <v>Iguaba Grande/RJ</v>
      </c>
    </row>
    <row r="1895" spans="1:29" x14ac:dyDescent="0.25">
      <c r="A1895" s="14" t="s">
        <v>705</v>
      </c>
      <c r="B1895" s="2" t="s">
        <v>9905</v>
      </c>
      <c r="C1895" s="2" t="s">
        <v>12827</v>
      </c>
      <c r="D1895" s="3" t="s">
        <v>3505</v>
      </c>
      <c r="E1895" s="1" t="s">
        <v>3506</v>
      </c>
      <c r="F1895" s="1">
        <v>2013</v>
      </c>
      <c r="G1895" s="1">
        <v>1</v>
      </c>
      <c r="H1895" s="1" t="s">
        <v>3507</v>
      </c>
      <c r="I1895" s="1" t="s">
        <v>66</v>
      </c>
      <c r="J1895" s="1" t="s">
        <v>56</v>
      </c>
      <c r="K1895" s="1" t="str">
        <f>IF(Tabela1[[#This Row],[Situação da Obra]]="Inacabada - PC Técnica Concluída","Inacabada",Tabela1[[#This Row],[Situação da Obra]])</f>
        <v>Paralisada</v>
      </c>
      <c r="L1895" s="1" t="s">
        <v>30</v>
      </c>
      <c r="M1895" s="4">
        <v>44964</v>
      </c>
      <c r="N1895" s="5">
        <v>0.55330000000000001</v>
      </c>
      <c r="O1895" s="4">
        <v>45041</v>
      </c>
      <c r="P1895" s="1" t="s">
        <v>31</v>
      </c>
      <c r="Q1895" s="1" t="s">
        <v>710</v>
      </c>
      <c r="R1895" s="1" t="s">
        <v>32</v>
      </c>
      <c r="S1895" s="1" t="s">
        <v>1829</v>
      </c>
      <c r="T1895" s="1" t="s">
        <v>34</v>
      </c>
      <c r="U1895" s="6">
        <v>847446.75</v>
      </c>
      <c r="V1895" s="6">
        <v>805362.73</v>
      </c>
      <c r="W1895" s="6">
        <v>0</v>
      </c>
      <c r="X1895" s="6">
        <v>805362.73</v>
      </c>
      <c r="Y1895" s="6">
        <v>65115.48</v>
      </c>
      <c r="Z1895" s="7">
        <v>45321</v>
      </c>
      <c r="AA18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95" s="35" t="str">
        <f>IFERROR(
                    _xlfn.XLOOKUP(Tabela1[[#This Row],[ID]],'Base_Solicitações MP'!B:B,'Base_Solicitações MP'!R:R),
                    "Não enviada")</f>
        <v>Diligência</v>
      </c>
      <c r="AC1895" s="15" t="str">
        <f>_xlfn.CONCAT(Tabela1[[#This Row],[Município]],"/",Tabela1[[#This Row],[UF]])</f>
        <v>Rio Bonito/RJ</v>
      </c>
    </row>
    <row r="1896" spans="1:29" x14ac:dyDescent="0.25">
      <c r="A1896" s="14" t="s">
        <v>705</v>
      </c>
      <c r="B1896" s="2" t="s">
        <v>7534</v>
      </c>
      <c r="C1896" s="2" t="s">
        <v>12828</v>
      </c>
      <c r="D1896" s="3" t="s">
        <v>3508</v>
      </c>
      <c r="E1896" s="1" t="s">
        <v>3509</v>
      </c>
      <c r="F1896" s="1">
        <v>2013</v>
      </c>
      <c r="G1896" s="1">
        <v>1</v>
      </c>
      <c r="H1896" s="1" t="s">
        <v>3510</v>
      </c>
      <c r="I1896" s="1" t="s">
        <v>184</v>
      </c>
      <c r="J1896" s="1" t="s">
        <v>56</v>
      </c>
      <c r="K1896" s="1" t="str">
        <f>IF(Tabela1[[#This Row],[Situação da Obra]]="Inacabada - PC Técnica Concluída","Inacabada",Tabela1[[#This Row],[Situação da Obra]])</f>
        <v>Paralisada</v>
      </c>
      <c r="L1896" s="1" t="s">
        <v>30</v>
      </c>
      <c r="M1896" s="4">
        <v>44695</v>
      </c>
      <c r="N1896" s="5">
        <v>0.66379999999999995</v>
      </c>
      <c r="O1896" s="4">
        <v>45056</v>
      </c>
      <c r="P1896" s="1" t="s">
        <v>31</v>
      </c>
      <c r="Q1896" s="1" t="s">
        <v>710</v>
      </c>
      <c r="R1896" s="1" t="s">
        <v>32</v>
      </c>
      <c r="S1896" s="1" t="s">
        <v>353</v>
      </c>
      <c r="T1896" s="1" t="s">
        <v>34</v>
      </c>
      <c r="U1896" s="6">
        <v>716815.12</v>
      </c>
      <c r="V1896" s="6">
        <v>1829355.02</v>
      </c>
      <c r="W1896" s="6">
        <v>0</v>
      </c>
      <c r="X1896" s="6">
        <v>1829355.02</v>
      </c>
      <c r="Y1896" s="6">
        <v>77029.289999999994</v>
      </c>
      <c r="Z1896" s="7">
        <v>45100</v>
      </c>
      <c r="AA18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96" s="35" t="str">
        <f>IFERROR(
                    _xlfn.XLOOKUP(Tabela1[[#This Row],[ID]],'Base_Solicitações MP'!B:B,'Base_Solicitações MP'!R:R),
                    "Não enviada")</f>
        <v>Diligência</v>
      </c>
      <c r="AC1896" s="15" t="str">
        <f>_xlfn.CONCAT(Tabela1[[#This Row],[Município]],"/",Tabela1[[#This Row],[UF]])</f>
        <v>Itupiranga/PA</v>
      </c>
    </row>
    <row r="1897" spans="1:29" x14ac:dyDescent="0.25">
      <c r="A1897" s="14" t="s">
        <v>705</v>
      </c>
      <c r="B1897" s="2" t="s">
        <v>9906</v>
      </c>
      <c r="C1897" s="2" t="s">
        <v>12829</v>
      </c>
      <c r="D1897" s="3" t="s">
        <v>3511</v>
      </c>
      <c r="E1897" s="1" t="s">
        <v>3512</v>
      </c>
      <c r="F1897" s="1">
        <v>2013</v>
      </c>
      <c r="G1897" s="1">
        <v>3</v>
      </c>
      <c r="H1897" s="1" t="s">
        <v>194</v>
      </c>
      <c r="I1897" s="1" t="s">
        <v>172</v>
      </c>
      <c r="J1897" s="1" t="s">
        <v>40</v>
      </c>
      <c r="K1897" s="1" t="str">
        <f>IF(Tabela1[[#This Row],[Situação da Obra]]="Inacabada - PC Técnica Concluída","Inacabada",Tabela1[[#This Row],[Situação da Obra]])</f>
        <v>Inacabada</v>
      </c>
      <c r="L1897" s="1" t="s">
        <v>30</v>
      </c>
      <c r="M1897" s="4">
        <v>45005</v>
      </c>
      <c r="N1897" s="5">
        <v>0.9173</v>
      </c>
      <c r="O1897" s="4">
        <v>44180</v>
      </c>
      <c r="P1897" s="1" t="s">
        <v>31</v>
      </c>
      <c r="Q1897" s="1" t="s">
        <v>710</v>
      </c>
      <c r="R1897" s="1" t="s">
        <v>32</v>
      </c>
      <c r="S1897" s="1" t="s">
        <v>353</v>
      </c>
      <c r="T1897" s="1" t="s">
        <v>34</v>
      </c>
      <c r="U1897" s="6">
        <v>306880.14</v>
      </c>
      <c r="V1897" s="6">
        <v>1835374.01</v>
      </c>
      <c r="W1897" s="6">
        <v>0</v>
      </c>
      <c r="X1897" s="6">
        <v>1835374.01</v>
      </c>
      <c r="Y1897" s="6">
        <v>117478.88</v>
      </c>
      <c r="Z1897" s="7">
        <v>44887</v>
      </c>
      <c r="AA18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97" s="35" t="str">
        <f>IFERROR(
                    _xlfn.XLOOKUP(Tabela1[[#This Row],[ID]],'Base_Solicitações MP'!B:B,'Base_Solicitações MP'!R:R),
                    "Não enviada")</f>
        <v>Não enviada</v>
      </c>
      <c r="AC1897" s="15" t="str">
        <f>_xlfn.CONCAT(Tabela1[[#This Row],[Município]],"/",Tabela1[[#This Row],[UF]])</f>
        <v>Macapá/AP</v>
      </c>
    </row>
    <row r="1898" spans="1:29" x14ac:dyDescent="0.25">
      <c r="A1898" s="14" t="s">
        <v>705</v>
      </c>
      <c r="B1898" s="2" t="s">
        <v>9907</v>
      </c>
      <c r="C1898" s="2" t="s">
        <v>12830</v>
      </c>
      <c r="D1898" s="3" t="s">
        <v>3511</v>
      </c>
      <c r="E1898" s="1" t="s">
        <v>3512</v>
      </c>
      <c r="F1898" s="1">
        <v>2013</v>
      </c>
      <c r="G1898" s="1">
        <v>3</v>
      </c>
      <c r="H1898" s="1" t="s">
        <v>194</v>
      </c>
      <c r="I1898" s="1" t="s">
        <v>172</v>
      </c>
      <c r="J1898" s="1" t="s">
        <v>40</v>
      </c>
      <c r="K1898" s="1" t="str">
        <f>IF(Tabela1[[#This Row],[Situação da Obra]]="Inacabada - PC Técnica Concluída","Inacabada",Tabela1[[#This Row],[Situação da Obra]])</f>
        <v>Inacabada</v>
      </c>
      <c r="L1898" s="1" t="s">
        <v>30</v>
      </c>
      <c r="M1898" s="4">
        <v>45005</v>
      </c>
      <c r="N1898" s="5">
        <v>0.1605</v>
      </c>
      <c r="O1898" s="4">
        <v>44180</v>
      </c>
      <c r="P1898" s="1" t="s">
        <v>31</v>
      </c>
      <c r="Q1898" s="1" t="s">
        <v>710</v>
      </c>
      <c r="R1898" s="1" t="s">
        <v>32</v>
      </c>
      <c r="S1898" s="1" t="s">
        <v>353</v>
      </c>
      <c r="T1898" s="1" t="s">
        <v>34</v>
      </c>
      <c r="U1898" s="6">
        <v>1735000</v>
      </c>
      <c r="V1898" s="6">
        <v>1835374.01</v>
      </c>
      <c r="W1898" s="6">
        <v>0</v>
      </c>
      <c r="X1898" s="6">
        <v>1835374.01</v>
      </c>
      <c r="Y1898" s="6">
        <v>117478.88</v>
      </c>
      <c r="Z1898" s="7">
        <v>44887</v>
      </c>
      <c r="AA18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898" s="35" t="str">
        <f>IFERROR(
                    _xlfn.XLOOKUP(Tabela1[[#This Row],[ID]],'Base_Solicitações MP'!B:B,'Base_Solicitações MP'!R:R),
                    "Não enviada")</f>
        <v>Não enviada</v>
      </c>
      <c r="AC1898" s="15" t="str">
        <f>_xlfn.CONCAT(Tabela1[[#This Row],[Município]],"/",Tabela1[[#This Row],[UF]])</f>
        <v>Macapá/AP</v>
      </c>
    </row>
    <row r="1899" spans="1:29" x14ac:dyDescent="0.25">
      <c r="A1899" s="14" t="s">
        <v>705</v>
      </c>
      <c r="B1899" s="2" t="s">
        <v>7552</v>
      </c>
      <c r="C1899" s="2" t="s">
        <v>12831</v>
      </c>
      <c r="D1899" s="3" t="s">
        <v>3513</v>
      </c>
      <c r="E1899" s="1" t="s">
        <v>3514</v>
      </c>
      <c r="F1899" s="1">
        <v>2013</v>
      </c>
      <c r="G1899" s="1">
        <v>1</v>
      </c>
      <c r="H1899" s="1" t="s">
        <v>1173</v>
      </c>
      <c r="I1899" s="1" t="s">
        <v>82</v>
      </c>
      <c r="J1899" s="1" t="s">
        <v>56</v>
      </c>
      <c r="K1899" s="1" t="str">
        <f>IF(Tabela1[[#This Row],[Situação da Obra]]="Inacabada - PC Técnica Concluída","Inacabada",Tabela1[[#This Row],[Situação da Obra]])</f>
        <v>Paralisada</v>
      </c>
      <c r="L1899" s="1" t="s">
        <v>30</v>
      </c>
      <c r="M1899" s="4">
        <v>45054</v>
      </c>
      <c r="N1899" s="5">
        <v>0.63590000000000002</v>
      </c>
      <c r="O1899" s="4">
        <v>45054</v>
      </c>
      <c r="P1899" s="1" t="s">
        <v>31</v>
      </c>
      <c r="Q1899" s="1" t="s">
        <v>710</v>
      </c>
      <c r="R1899" s="1" t="s">
        <v>32</v>
      </c>
      <c r="S1899" s="1" t="s">
        <v>739</v>
      </c>
      <c r="T1899" s="1" t="s">
        <v>34</v>
      </c>
      <c r="U1899" s="6">
        <v>1383028.06</v>
      </c>
      <c r="V1899" s="6">
        <v>1294044.26</v>
      </c>
      <c r="W1899" s="6">
        <v>0</v>
      </c>
      <c r="X1899" s="6">
        <v>1294044.26</v>
      </c>
      <c r="Y1899" s="6">
        <v>74.31</v>
      </c>
      <c r="Z1899" s="7">
        <v>45044</v>
      </c>
      <c r="AA18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899" s="35" t="str">
        <f>IFERROR(
                    _xlfn.XLOOKUP(Tabela1[[#This Row],[ID]],'Base_Solicitações MP'!B:B,'Base_Solicitações MP'!R:R),
                    "Não enviada")</f>
        <v>Diligência</v>
      </c>
      <c r="AC1899" s="15" t="str">
        <f>_xlfn.CONCAT(Tabela1[[#This Row],[Município]],"/",Tabela1[[#This Row],[UF]])</f>
        <v>Prado/BA</v>
      </c>
    </row>
    <row r="1900" spans="1:29" x14ac:dyDescent="0.25">
      <c r="A1900" s="14" t="s">
        <v>705</v>
      </c>
      <c r="B1900" s="2" t="s">
        <v>9908</v>
      </c>
      <c r="C1900" s="2" t="s">
        <v>12832</v>
      </c>
      <c r="D1900" s="2" t="s">
        <v>3515</v>
      </c>
      <c r="E1900" s="1" t="s">
        <v>3516</v>
      </c>
      <c r="F1900" s="1">
        <v>2013</v>
      </c>
      <c r="G1900" s="1">
        <v>1</v>
      </c>
      <c r="H1900" s="1" t="s">
        <v>3517</v>
      </c>
      <c r="I1900" s="1" t="s">
        <v>60</v>
      </c>
      <c r="J1900" s="1" t="s">
        <v>29</v>
      </c>
      <c r="K1900" s="1" t="str">
        <f>IF(Tabela1[[#This Row],[Situação da Obra]]="Inacabada - PC Técnica Concluída","Inacabada",Tabela1[[#This Row],[Situação da Obra]])</f>
        <v>Inacabada</v>
      </c>
      <c r="L1900" s="1" t="s">
        <v>30</v>
      </c>
      <c r="M1900" s="4">
        <v>44915</v>
      </c>
      <c r="N1900" s="5">
        <v>0.20130000000000001</v>
      </c>
      <c r="O1900" s="4"/>
      <c r="P1900" s="1" t="s">
        <v>1935</v>
      </c>
      <c r="Q1900" s="1" t="s">
        <v>710</v>
      </c>
      <c r="R1900" s="1" t="s">
        <v>32</v>
      </c>
      <c r="S1900" s="1" t="s">
        <v>1936</v>
      </c>
      <c r="T1900" s="1" t="s">
        <v>712</v>
      </c>
      <c r="U1900" s="6" t="s">
        <v>41</v>
      </c>
      <c r="V1900" s="6">
        <v>184823.37</v>
      </c>
      <c r="W1900" s="6">
        <v>0</v>
      </c>
      <c r="X1900" s="6">
        <v>184823.37</v>
      </c>
      <c r="Y1900" s="6" t="s">
        <v>41</v>
      </c>
      <c r="Z1900" s="7">
        <v>43747</v>
      </c>
      <c r="AA19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00" s="35" t="str">
        <f>IFERROR(
                    _xlfn.XLOOKUP(Tabela1[[#This Row],[ID]],'Base_Solicitações MP'!B:B,'Base_Solicitações MP'!R:R),
                    "Não enviada")</f>
        <v>Aguardando Análise FNDE</v>
      </c>
      <c r="AC1900" s="15" t="str">
        <f>_xlfn.CONCAT(Tabela1[[#This Row],[Município]],"/",Tabela1[[#This Row],[UF]])</f>
        <v>Riacho dos Machados/MG</v>
      </c>
    </row>
    <row r="1901" spans="1:29" x14ac:dyDescent="0.25">
      <c r="A1901" s="14" t="s">
        <v>705</v>
      </c>
      <c r="B1901" s="2" t="s">
        <v>9909</v>
      </c>
      <c r="C1901" s="2" t="s">
        <v>12833</v>
      </c>
      <c r="D1901" s="3" t="s">
        <v>3518</v>
      </c>
      <c r="E1901" s="1" t="s">
        <v>3519</v>
      </c>
      <c r="F1901" s="1">
        <v>2013</v>
      </c>
      <c r="G1901" s="1">
        <v>1</v>
      </c>
      <c r="H1901" s="1" t="s">
        <v>3520</v>
      </c>
      <c r="I1901" s="1" t="s">
        <v>310</v>
      </c>
      <c r="J1901" s="1" t="s">
        <v>29</v>
      </c>
      <c r="K1901" s="1" t="str">
        <f>IF(Tabela1[[#This Row],[Situação da Obra]]="Inacabada - PC Técnica Concluída","Inacabada",Tabela1[[#This Row],[Situação da Obra]])</f>
        <v>Inacabada</v>
      </c>
      <c r="L1901" s="1" t="s">
        <v>30</v>
      </c>
      <c r="M1901" s="4">
        <v>44915</v>
      </c>
      <c r="N1901" s="5">
        <v>0.40400000000000003</v>
      </c>
      <c r="O1901" s="4">
        <v>42696</v>
      </c>
      <c r="P1901" s="1" t="s">
        <v>709</v>
      </c>
      <c r="Q1901" s="1" t="s">
        <v>710</v>
      </c>
      <c r="R1901" s="1" t="s">
        <v>32</v>
      </c>
      <c r="S1901" s="1" t="s">
        <v>716</v>
      </c>
      <c r="T1901" s="1" t="s">
        <v>712</v>
      </c>
      <c r="U1901" s="6">
        <v>504845.6</v>
      </c>
      <c r="V1901" s="6">
        <v>509970.16</v>
      </c>
      <c r="W1901" s="6">
        <v>0</v>
      </c>
      <c r="X1901" s="6">
        <v>509970.16</v>
      </c>
      <c r="Y1901" s="6">
        <v>0</v>
      </c>
      <c r="Z1901" s="7">
        <v>43250</v>
      </c>
      <c r="AA19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01" s="35" t="str">
        <f>IFERROR(
                    _xlfn.XLOOKUP(Tabela1[[#This Row],[ID]],'Base_Solicitações MP'!B:B,'Base_Solicitações MP'!R:R),
                    "Não enviada")</f>
        <v>Não enviada</v>
      </c>
      <c r="AC1901" s="15" t="str">
        <f>_xlfn.CONCAT(Tabela1[[#This Row],[Município]],"/",Tabela1[[#This Row],[UF]])</f>
        <v>Presidente Médici/RO</v>
      </c>
    </row>
    <row r="1902" spans="1:29" x14ac:dyDescent="0.25">
      <c r="A1902" s="14" t="s">
        <v>705</v>
      </c>
      <c r="B1902" s="2" t="s">
        <v>7220</v>
      </c>
      <c r="C1902" s="2" t="s">
        <v>12834</v>
      </c>
      <c r="D1902" s="3" t="s">
        <v>3521</v>
      </c>
      <c r="E1902" s="1" t="s">
        <v>3522</v>
      </c>
      <c r="F1902" s="1">
        <v>2013</v>
      </c>
      <c r="G1902" s="1">
        <v>1</v>
      </c>
      <c r="H1902" s="1" t="s">
        <v>2987</v>
      </c>
      <c r="I1902" s="1" t="s">
        <v>310</v>
      </c>
      <c r="J1902" s="1" t="s">
        <v>40</v>
      </c>
      <c r="K1902" s="1" t="str">
        <f>IF(Tabela1[[#This Row],[Situação da Obra]]="Inacabada - PC Técnica Concluída","Inacabada",Tabela1[[#This Row],[Situação da Obra]])</f>
        <v>Inacabada</v>
      </c>
      <c r="L1902" s="1" t="s">
        <v>30</v>
      </c>
      <c r="M1902" s="4">
        <v>44251</v>
      </c>
      <c r="N1902" s="5">
        <v>0.7762</v>
      </c>
      <c r="O1902" s="4">
        <v>43798</v>
      </c>
      <c r="P1902" s="1" t="s">
        <v>709</v>
      </c>
      <c r="Q1902" s="1" t="s">
        <v>710</v>
      </c>
      <c r="R1902" s="1" t="s">
        <v>32</v>
      </c>
      <c r="S1902" s="1" t="s">
        <v>716</v>
      </c>
      <c r="T1902" s="1" t="s">
        <v>712</v>
      </c>
      <c r="U1902" s="6">
        <v>446096.03</v>
      </c>
      <c r="V1902" s="6">
        <v>509999.49</v>
      </c>
      <c r="W1902" s="6">
        <v>0</v>
      </c>
      <c r="X1902" s="6">
        <v>509999.49</v>
      </c>
      <c r="Y1902" s="6">
        <v>0</v>
      </c>
      <c r="Z1902" s="7">
        <v>43906</v>
      </c>
      <c r="AA19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02" s="35" t="str">
        <f>IFERROR(
                    _xlfn.XLOOKUP(Tabela1[[#This Row],[ID]],'Base_Solicitações MP'!B:B,'Base_Solicitações MP'!R:R),
                    "Não enviada")</f>
        <v>Diligência</v>
      </c>
      <c r="AC1902" s="15" t="str">
        <f>_xlfn.CONCAT(Tabela1[[#This Row],[Município]],"/",Tabela1[[#This Row],[UF]])</f>
        <v>São Miguel do Guaporé/RO</v>
      </c>
    </row>
    <row r="1903" spans="1:29" x14ac:dyDescent="0.25">
      <c r="A1903" s="14" t="s">
        <v>705</v>
      </c>
      <c r="B1903" s="2" t="s">
        <v>9910</v>
      </c>
      <c r="C1903" s="2" t="s">
        <v>12835</v>
      </c>
      <c r="D1903" s="3" t="s">
        <v>3523</v>
      </c>
      <c r="E1903" s="1" t="s">
        <v>3524</v>
      </c>
      <c r="F1903" s="1">
        <v>2013</v>
      </c>
      <c r="G1903" s="1">
        <v>3</v>
      </c>
      <c r="H1903" s="1" t="s">
        <v>3525</v>
      </c>
      <c r="I1903" s="1" t="s">
        <v>212</v>
      </c>
      <c r="J1903" s="1" t="s">
        <v>40</v>
      </c>
      <c r="K1903" s="1" t="str">
        <f>IF(Tabela1[[#This Row],[Situação da Obra]]="Inacabada - PC Técnica Concluída","Inacabada",Tabela1[[#This Row],[Situação da Obra]])</f>
        <v>Inacabada</v>
      </c>
      <c r="L1903" s="1" t="s">
        <v>30</v>
      </c>
      <c r="M1903" s="4">
        <v>44490</v>
      </c>
      <c r="N1903" s="5">
        <v>0.52239999999999998</v>
      </c>
      <c r="O1903" s="4">
        <v>44453</v>
      </c>
      <c r="P1903" s="1" t="s">
        <v>31</v>
      </c>
      <c r="Q1903" s="1" t="s">
        <v>710</v>
      </c>
      <c r="R1903" s="1" t="s">
        <v>32</v>
      </c>
      <c r="S1903" s="1" t="s">
        <v>57</v>
      </c>
      <c r="T1903" s="1" t="s">
        <v>34</v>
      </c>
      <c r="U1903" s="6">
        <v>2452965.5</v>
      </c>
      <c r="V1903" s="6">
        <v>2474255.41</v>
      </c>
      <c r="W1903" s="6">
        <v>0</v>
      </c>
      <c r="X1903" s="6">
        <v>2474255.41</v>
      </c>
      <c r="Y1903" s="6">
        <v>1444.87</v>
      </c>
      <c r="Z1903" s="7">
        <v>44459</v>
      </c>
      <c r="AA19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03" s="35" t="str">
        <f>IFERROR(
                    _xlfn.XLOOKUP(Tabela1[[#This Row],[ID]],'Base_Solicitações MP'!B:B,'Base_Solicitações MP'!R:R),
                    "Não enviada")</f>
        <v>Diligência</v>
      </c>
      <c r="AC1903" s="15" t="str">
        <f>_xlfn.CONCAT(Tabela1[[#This Row],[Município]],"/",Tabela1[[#This Row],[UF]])</f>
        <v>Eirunepé/AM</v>
      </c>
    </row>
    <row r="1904" spans="1:29" x14ac:dyDescent="0.25">
      <c r="A1904" s="14" t="s">
        <v>705</v>
      </c>
      <c r="B1904" s="2" t="s">
        <v>9911</v>
      </c>
      <c r="C1904" s="2" t="s">
        <v>12836</v>
      </c>
      <c r="D1904" s="3" t="s">
        <v>3523</v>
      </c>
      <c r="E1904" s="1" t="s">
        <v>3524</v>
      </c>
      <c r="F1904" s="1">
        <v>2013</v>
      </c>
      <c r="G1904" s="1">
        <v>3</v>
      </c>
      <c r="H1904" s="1" t="s">
        <v>3525</v>
      </c>
      <c r="I1904" s="1" t="s">
        <v>212</v>
      </c>
      <c r="J1904" s="1" t="s">
        <v>40</v>
      </c>
      <c r="K1904" s="1" t="str">
        <f>IF(Tabela1[[#This Row],[Situação da Obra]]="Inacabada - PC Técnica Concluída","Inacabada",Tabela1[[#This Row],[Situação da Obra]])</f>
        <v>Inacabada</v>
      </c>
      <c r="L1904" s="1" t="s">
        <v>30</v>
      </c>
      <c r="M1904" s="4">
        <v>44490</v>
      </c>
      <c r="N1904" s="5">
        <v>0.54100000000000004</v>
      </c>
      <c r="O1904" s="4">
        <v>44455</v>
      </c>
      <c r="P1904" s="1" t="s">
        <v>31</v>
      </c>
      <c r="Q1904" s="1" t="s">
        <v>710</v>
      </c>
      <c r="R1904" s="1" t="s">
        <v>32</v>
      </c>
      <c r="S1904" s="1" t="s">
        <v>57</v>
      </c>
      <c r="T1904" s="1" t="s">
        <v>34</v>
      </c>
      <c r="U1904" s="6">
        <v>2452965.5</v>
      </c>
      <c r="V1904" s="6">
        <v>2474255.41</v>
      </c>
      <c r="W1904" s="6">
        <v>0</v>
      </c>
      <c r="X1904" s="6">
        <v>2474255.41</v>
      </c>
      <c r="Y1904" s="6">
        <v>1444.87</v>
      </c>
      <c r="Z1904" s="7">
        <v>44459</v>
      </c>
      <c r="AA19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04" s="35" t="str">
        <f>IFERROR(
                    _xlfn.XLOOKUP(Tabela1[[#This Row],[ID]],'Base_Solicitações MP'!B:B,'Base_Solicitações MP'!R:R),
                    "Não enviada")</f>
        <v>Diligência</v>
      </c>
      <c r="AC1904" s="15" t="str">
        <f>_xlfn.CONCAT(Tabela1[[#This Row],[Município]],"/",Tabela1[[#This Row],[UF]])</f>
        <v>Eirunepé/AM</v>
      </c>
    </row>
    <row r="1905" spans="1:29" x14ac:dyDescent="0.25">
      <c r="A1905" s="14" t="s">
        <v>705</v>
      </c>
      <c r="B1905" s="2" t="s">
        <v>9912</v>
      </c>
      <c r="C1905" s="2" t="s">
        <v>12837</v>
      </c>
      <c r="D1905" s="3" t="s">
        <v>3526</v>
      </c>
      <c r="E1905" s="1" t="s">
        <v>3527</v>
      </c>
      <c r="F1905" s="1">
        <v>2013</v>
      </c>
      <c r="G1905" s="1">
        <v>1</v>
      </c>
      <c r="H1905" s="1" t="s">
        <v>3528</v>
      </c>
      <c r="I1905" s="1" t="s">
        <v>184</v>
      </c>
      <c r="J1905" s="1" t="s">
        <v>29</v>
      </c>
      <c r="K1905" s="1" t="str">
        <f>IF(Tabela1[[#This Row],[Situação da Obra]]="Inacabada - PC Técnica Concluída","Inacabada",Tabela1[[#This Row],[Situação da Obra]])</f>
        <v>Inacabada</v>
      </c>
      <c r="L1905" s="1" t="s">
        <v>30</v>
      </c>
      <c r="M1905" s="4">
        <v>44915</v>
      </c>
      <c r="N1905" s="5">
        <v>0.47670000000000001</v>
      </c>
      <c r="O1905" s="4">
        <v>44299</v>
      </c>
      <c r="P1905" s="1" t="s">
        <v>31</v>
      </c>
      <c r="Q1905" s="1" t="s">
        <v>710</v>
      </c>
      <c r="R1905" s="1" t="s">
        <v>32</v>
      </c>
      <c r="S1905" s="1" t="s">
        <v>57</v>
      </c>
      <c r="T1905" s="1" t="s">
        <v>34</v>
      </c>
      <c r="U1905" s="6">
        <v>985017.15</v>
      </c>
      <c r="V1905" s="6">
        <v>1885668.96</v>
      </c>
      <c r="W1905" s="6">
        <v>0</v>
      </c>
      <c r="X1905" s="6">
        <v>1885668.96</v>
      </c>
      <c r="Y1905" s="6">
        <v>403.04</v>
      </c>
      <c r="Z1905" s="7">
        <v>44556</v>
      </c>
      <c r="AA19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05" s="35" t="str">
        <f>IFERROR(
                    _xlfn.XLOOKUP(Tabela1[[#This Row],[ID]],'Base_Solicitações MP'!B:B,'Base_Solicitações MP'!R:R),
                    "Não enviada")</f>
        <v>Diligência</v>
      </c>
      <c r="AC1905" s="15" t="str">
        <f>_xlfn.CONCAT(Tabela1[[#This Row],[Município]],"/",Tabela1[[#This Row],[UF]])</f>
        <v>Baião/PA</v>
      </c>
    </row>
    <row r="1906" spans="1:29" x14ac:dyDescent="0.25">
      <c r="A1906" s="14" t="s">
        <v>705</v>
      </c>
      <c r="B1906" s="2" t="s">
        <v>9913</v>
      </c>
      <c r="C1906" s="2" t="s">
        <v>12838</v>
      </c>
      <c r="D1906" s="3" t="s">
        <v>3529</v>
      </c>
      <c r="E1906" s="1" t="s">
        <v>3530</v>
      </c>
      <c r="F1906" s="1">
        <v>2013</v>
      </c>
      <c r="G1906" s="1">
        <v>1</v>
      </c>
      <c r="H1906" s="1" t="s">
        <v>1278</v>
      </c>
      <c r="I1906" s="1" t="s">
        <v>44</v>
      </c>
      <c r="J1906" s="1" t="s">
        <v>56</v>
      </c>
      <c r="K1906" s="1" t="str">
        <f>IF(Tabela1[[#This Row],[Situação da Obra]]="Inacabada - PC Técnica Concluída","Inacabada",Tabela1[[#This Row],[Situação da Obra]])</f>
        <v>Paralisada</v>
      </c>
      <c r="L1906" s="1" t="s">
        <v>30</v>
      </c>
      <c r="M1906" s="4">
        <v>44657</v>
      </c>
      <c r="N1906" s="5">
        <v>0.42220000000000002</v>
      </c>
      <c r="O1906" s="4">
        <v>44868</v>
      </c>
      <c r="P1906" s="1" t="s">
        <v>31</v>
      </c>
      <c r="Q1906" s="1" t="s">
        <v>710</v>
      </c>
      <c r="R1906" s="1" t="s">
        <v>32</v>
      </c>
      <c r="S1906" s="1" t="s">
        <v>57</v>
      </c>
      <c r="T1906" s="1" t="s">
        <v>34</v>
      </c>
      <c r="U1906" s="6">
        <v>1382020.54</v>
      </c>
      <c r="V1906" s="6">
        <v>1842912.09</v>
      </c>
      <c r="W1906" s="6">
        <v>0</v>
      </c>
      <c r="X1906" s="6">
        <v>1842912.09</v>
      </c>
      <c r="Y1906" s="6">
        <v>2521.48</v>
      </c>
      <c r="Z1906" s="7">
        <v>45225</v>
      </c>
      <c r="AA19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06" s="35" t="str">
        <f>IFERROR(
                    _xlfn.XLOOKUP(Tabela1[[#This Row],[ID]],'Base_Solicitações MP'!B:B,'Base_Solicitações MP'!R:R),
                    "Não enviada")</f>
        <v>Diligência</v>
      </c>
      <c r="AC1906" s="15" t="str">
        <f>_xlfn.CONCAT(Tabela1[[#This Row],[Município]],"/",Tabela1[[#This Row],[UF]])</f>
        <v>Carolina/MA</v>
      </c>
    </row>
    <row r="1907" spans="1:29" x14ac:dyDescent="0.25">
      <c r="A1907" s="14" t="s">
        <v>705</v>
      </c>
      <c r="B1907" s="2" t="s">
        <v>9914</v>
      </c>
      <c r="C1907" s="2" t="s">
        <v>12839</v>
      </c>
      <c r="D1907" s="3" t="s">
        <v>3531</v>
      </c>
      <c r="E1907" s="1">
        <v>16967</v>
      </c>
      <c r="F1907" s="1">
        <v>2014</v>
      </c>
      <c r="G1907" s="1">
        <v>1</v>
      </c>
      <c r="H1907" s="1" t="s">
        <v>3227</v>
      </c>
      <c r="I1907" s="1" t="s">
        <v>28</v>
      </c>
      <c r="J1907" s="1" t="s">
        <v>40</v>
      </c>
      <c r="K1907" s="1" t="str">
        <f>IF(Tabela1[[#This Row],[Situação da Obra]]="Inacabada - PC Técnica Concluída","Inacabada",Tabela1[[#This Row],[Situação da Obra]])</f>
        <v>Inacabada</v>
      </c>
      <c r="L1907" s="1" t="s">
        <v>204</v>
      </c>
      <c r="M1907" s="4">
        <v>43432</v>
      </c>
      <c r="N1907" s="5">
        <v>0.34649999999999997</v>
      </c>
      <c r="O1907" s="4">
        <v>43403</v>
      </c>
      <c r="P1907" s="1" t="s">
        <v>199</v>
      </c>
      <c r="Q1907" s="1" t="s">
        <v>1992</v>
      </c>
      <c r="R1907" s="1" t="s">
        <v>32</v>
      </c>
      <c r="S1907" s="1" t="s">
        <v>200</v>
      </c>
      <c r="T1907" s="1" t="s">
        <v>201</v>
      </c>
      <c r="U1907" s="6">
        <v>883741.4</v>
      </c>
      <c r="V1907" s="6">
        <v>942189.42</v>
      </c>
      <c r="W1907" s="6">
        <v>0</v>
      </c>
      <c r="X1907" s="6">
        <v>942189.42</v>
      </c>
      <c r="Y1907" s="6">
        <v>37347.21</v>
      </c>
      <c r="Z1907" s="7">
        <v>43403</v>
      </c>
      <c r="AA19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07" s="35" t="str">
        <f>IFERROR(
                    _xlfn.XLOOKUP(Tabela1[[#This Row],[ID]],'Base_Solicitações MP'!B:B,'Base_Solicitações MP'!R:R),
                    "Não enviada")</f>
        <v>Diligência</v>
      </c>
      <c r="AC1907" s="15" t="str">
        <f>_xlfn.CONCAT(Tabela1[[#This Row],[Município]],"/",Tabela1[[#This Row],[UF]])</f>
        <v>Beberibe/CE</v>
      </c>
    </row>
    <row r="1908" spans="1:29" x14ac:dyDescent="0.25">
      <c r="A1908" s="14" t="s">
        <v>705</v>
      </c>
      <c r="B1908" s="2" t="s">
        <v>7183</v>
      </c>
      <c r="C1908" s="2" t="s">
        <v>12840</v>
      </c>
      <c r="D1908" s="3" t="s">
        <v>3532</v>
      </c>
      <c r="E1908" s="1">
        <v>17222</v>
      </c>
      <c r="F1908" s="1">
        <v>2014</v>
      </c>
      <c r="G1908" s="1">
        <v>1</v>
      </c>
      <c r="H1908" s="1" t="s">
        <v>2534</v>
      </c>
      <c r="I1908" s="1" t="s">
        <v>44</v>
      </c>
      <c r="J1908" s="1" t="s">
        <v>29</v>
      </c>
      <c r="K1908" s="1" t="str">
        <f>IF(Tabela1[[#This Row],[Situação da Obra]]="Inacabada - PC Técnica Concluída","Inacabada",Tabela1[[#This Row],[Situação da Obra]])</f>
        <v>Inacabada</v>
      </c>
      <c r="L1908" s="1" t="s">
        <v>204</v>
      </c>
      <c r="M1908" s="4">
        <v>44915</v>
      </c>
      <c r="N1908" s="5">
        <v>0.20669999999999999</v>
      </c>
      <c r="O1908" s="4">
        <v>43291</v>
      </c>
      <c r="P1908" s="1" t="s">
        <v>199</v>
      </c>
      <c r="Q1908" s="1" t="s">
        <v>1992</v>
      </c>
      <c r="R1908" s="1" t="s">
        <v>32</v>
      </c>
      <c r="S1908" s="1" t="s">
        <v>2035</v>
      </c>
      <c r="T1908" s="1" t="s">
        <v>201</v>
      </c>
      <c r="U1908" s="6">
        <v>104893.42</v>
      </c>
      <c r="V1908" s="6">
        <v>133141.57999999999</v>
      </c>
      <c r="W1908" s="6">
        <v>0</v>
      </c>
      <c r="X1908" s="6">
        <v>133141.57999999999</v>
      </c>
      <c r="Y1908" s="6">
        <v>0</v>
      </c>
      <c r="Z1908" s="7">
        <v>43353</v>
      </c>
      <c r="AA19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08" s="35" t="str">
        <f>IFERROR(
                    _xlfn.XLOOKUP(Tabela1[[#This Row],[ID]],'Base_Solicitações MP'!B:B,'Base_Solicitações MP'!R:R),
                    "Não enviada")</f>
        <v>Diligência</v>
      </c>
      <c r="AC1908" s="15" t="str">
        <f>_xlfn.CONCAT(Tabela1[[#This Row],[Município]],"/",Tabela1[[#This Row],[UF]])</f>
        <v>Arame/MA</v>
      </c>
    </row>
    <row r="1909" spans="1:29" x14ac:dyDescent="0.25">
      <c r="A1909" s="14" t="s">
        <v>705</v>
      </c>
      <c r="B1909" s="2" t="s">
        <v>9915</v>
      </c>
      <c r="C1909" s="2" t="s">
        <v>12841</v>
      </c>
      <c r="D1909" s="3" t="s">
        <v>3533</v>
      </c>
      <c r="E1909" s="1">
        <v>17452</v>
      </c>
      <c r="F1909" s="1">
        <v>2014</v>
      </c>
      <c r="G1909" s="1">
        <v>6</v>
      </c>
      <c r="H1909" s="1" t="s">
        <v>461</v>
      </c>
      <c r="I1909" s="1" t="s">
        <v>44</v>
      </c>
      <c r="J1909" s="1" t="s">
        <v>29</v>
      </c>
      <c r="K1909" s="1" t="str">
        <f>IF(Tabela1[[#This Row],[Situação da Obra]]="Inacabada - PC Técnica Concluída","Inacabada",Tabela1[[#This Row],[Situação da Obra]])</f>
        <v>Inacabada</v>
      </c>
      <c r="L1909" s="1" t="s">
        <v>204</v>
      </c>
      <c r="M1909" s="4">
        <v>44915</v>
      </c>
      <c r="N1909" s="5">
        <v>0.25869999999999999</v>
      </c>
      <c r="O1909" s="4">
        <v>43328</v>
      </c>
      <c r="P1909" s="1" t="s">
        <v>199</v>
      </c>
      <c r="Q1909" s="1" t="s">
        <v>1992</v>
      </c>
      <c r="R1909" s="1" t="s">
        <v>32</v>
      </c>
      <c r="S1909" s="1" t="s">
        <v>223</v>
      </c>
      <c r="T1909" s="1" t="s">
        <v>201</v>
      </c>
      <c r="U1909" s="6">
        <v>241772.05</v>
      </c>
      <c r="V1909" s="6">
        <v>244855.61</v>
      </c>
      <c r="W1909" s="6">
        <v>0</v>
      </c>
      <c r="X1909" s="6">
        <v>244855.61</v>
      </c>
      <c r="Y1909" s="6">
        <v>0</v>
      </c>
      <c r="Z1909" s="7">
        <v>43646</v>
      </c>
      <c r="AA19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09" s="35" t="str">
        <f>IFERROR(
                    _xlfn.XLOOKUP(Tabela1[[#This Row],[ID]],'Base_Solicitações MP'!B:B,'Base_Solicitações MP'!R:R),
                    "Não enviada")</f>
        <v>Diligência</v>
      </c>
      <c r="AC1909" s="15" t="str">
        <f>_xlfn.CONCAT(Tabela1[[#This Row],[Município]],"/",Tabela1[[#This Row],[UF]])</f>
        <v>São Bento/MA</v>
      </c>
    </row>
    <row r="1910" spans="1:29" x14ac:dyDescent="0.25">
      <c r="A1910" s="14" t="s">
        <v>705</v>
      </c>
      <c r="B1910" s="2" t="s">
        <v>9916</v>
      </c>
      <c r="C1910" s="2" t="s">
        <v>12842</v>
      </c>
      <c r="D1910" s="3" t="s">
        <v>3533</v>
      </c>
      <c r="E1910" s="1">
        <v>17452</v>
      </c>
      <c r="F1910" s="1">
        <v>2014</v>
      </c>
      <c r="G1910" s="1">
        <v>6</v>
      </c>
      <c r="H1910" s="1" t="s">
        <v>461</v>
      </c>
      <c r="I1910" s="1" t="s">
        <v>44</v>
      </c>
      <c r="J1910" s="1" t="s">
        <v>29</v>
      </c>
      <c r="K1910" s="1" t="str">
        <f>IF(Tabela1[[#This Row],[Situação da Obra]]="Inacabada - PC Técnica Concluída","Inacabada",Tabela1[[#This Row],[Situação da Obra]])</f>
        <v>Inacabada</v>
      </c>
      <c r="L1910" s="1" t="s">
        <v>204</v>
      </c>
      <c r="M1910" s="4">
        <v>44915</v>
      </c>
      <c r="N1910" s="5">
        <v>0.12130000000000001</v>
      </c>
      <c r="O1910" s="4">
        <v>43328</v>
      </c>
      <c r="P1910" s="1" t="s">
        <v>199</v>
      </c>
      <c r="Q1910" s="1" t="s">
        <v>1992</v>
      </c>
      <c r="R1910" s="1" t="s">
        <v>32</v>
      </c>
      <c r="S1910" s="1" t="s">
        <v>223</v>
      </c>
      <c r="T1910" s="1" t="s">
        <v>201</v>
      </c>
      <c r="U1910" s="6">
        <v>241772.05</v>
      </c>
      <c r="V1910" s="6">
        <v>244855.61</v>
      </c>
      <c r="W1910" s="6">
        <v>0</v>
      </c>
      <c r="X1910" s="6">
        <v>244855.61</v>
      </c>
      <c r="Y1910" s="6">
        <v>0</v>
      </c>
      <c r="Z1910" s="7">
        <v>43646</v>
      </c>
      <c r="AA19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10" s="35" t="str">
        <f>IFERROR(
                    _xlfn.XLOOKUP(Tabela1[[#This Row],[ID]],'Base_Solicitações MP'!B:B,'Base_Solicitações MP'!R:R),
                    "Não enviada")</f>
        <v>Diligência</v>
      </c>
      <c r="AC1910" s="15" t="str">
        <f>_xlfn.CONCAT(Tabela1[[#This Row],[Município]],"/",Tabela1[[#This Row],[UF]])</f>
        <v>São Bento/MA</v>
      </c>
    </row>
    <row r="1911" spans="1:29" x14ac:dyDescent="0.25">
      <c r="A1911" s="14" t="s">
        <v>705</v>
      </c>
      <c r="B1911" s="2" t="s">
        <v>9917</v>
      </c>
      <c r="C1911" s="2" t="s">
        <v>12843</v>
      </c>
      <c r="D1911" s="3" t="s">
        <v>3533</v>
      </c>
      <c r="E1911" s="1">
        <v>17452</v>
      </c>
      <c r="F1911" s="1">
        <v>2014</v>
      </c>
      <c r="G1911" s="1">
        <v>6</v>
      </c>
      <c r="H1911" s="1" t="s">
        <v>461</v>
      </c>
      <c r="I1911" s="1" t="s">
        <v>44</v>
      </c>
      <c r="J1911" s="1" t="s">
        <v>29</v>
      </c>
      <c r="K1911" s="1" t="str">
        <f>IF(Tabela1[[#This Row],[Situação da Obra]]="Inacabada - PC Técnica Concluída","Inacabada",Tabela1[[#This Row],[Situação da Obra]])</f>
        <v>Inacabada</v>
      </c>
      <c r="L1911" s="1" t="s">
        <v>204</v>
      </c>
      <c r="M1911" s="4">
        <v>44915</v>
      </c>
      <c r="N1911" s="5">
        <v>0.16689999999999999</v>
      </c>
      <c r="O1911" s="4">
        <v>43328</v>
      </c>
      <c r="P1911" s="1" t="s">
        <v>199</v>
      </c>
      <c r="Q1911" s="1" t="s">
        <v>1992</v>
      </c>
      <c r="R1911" s="1" t="s">
        <v>32</v>
      </c>
      <c r="S1911" s="1" t="s">
        <v>223</v>
      </c>
      <c r="T1911" s="1" t="s">
        <v>201</v>
      </c>
      <c r="U1911" s="6">
        <v>241772.05</v>
      </c>
      <c r="V1911" s="6">
        <v>244855.61</v>
      </c>
      <c r="W1911" s="6">
        <v>0</v>
      </c>
      <c r="X1911" s="6">
        <v>244855.61</v>
      </c>
      <c r="Y1911" s="6">
        <v>0</v>
      </c>
      <c r="Z1911" s="7">
        <v>43646</v>
      </c>
      <c r="AA19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11" s="35" t="str">
        <f>IFERROR(
                    _xlfn.XLOOKUP(Tabela1[[#This Row],[ID]],'Base_Solicitações MP'!B:B,'Base_Solicitações MP'!R:R),
                    "Não enviada")</f>
        <v>Retornado para Análise FNDE</v>
      </c>
      <c r="AC1911" s="15" t="str">
        <f>_xlfn.CONCAT(Tabela1[[#This Row],[Município]],"/",Tabela1[[#This Row],[UF]])</f>
        <v>São Bento/MA</v>
      </c>
    </row>
    <row r="1912" spans="1:29" x14ac:dyDescent="0.25">
      <c r="A1912" s="14" t="s">
        <v>705</v>
      </c>
      <c r="B1912" s="2" t="s">
        <v>9918</v>
      </c>
      <c r="C1912" s="2" t="s">
        <v>12844</v>
      </c>
      <c r="D1912" s="3" t="s">
        <v>3533</v>
      </c>
      <c r="E1912" s="1">
        <v>17452</v>
      </c>
      <c r="F1912" s="1">
        <v>2014</v>
      </c>
      <c r="G1912" s="1">
        <v>6</v>
      </c>
      <c r="H1912" s="1" t="s">
        <v>461</v>
      </c>
      <c r="I1912" s="1" t="s">
        <v>44</v>
      </c>
      <c r="J1912" s="1" t="s">
        <v>29</v>
      </c>
      <c r="K1912" s="1" t="str">
        <f>IF(Tabela1[[#This Row],[Situação da Obra]]="Inacabada - PC Técnica Concluída","Inacabada",Tabela1[[#This Row],[Situação da Obra]])</f>
        <v>Inacabada</v>
      </c>
      <c r="L1912" s="1" t="s">
        <v>204</v>
      </c>
      <c r="M1912" s="4">
        <v>44915</v>
      </c>
      <c r="N1912" s="5">
        <v>0.16589999999999999</v>
      </c>
      <c r="O1912" s="4">
        <v>43026</v>
      </c>
      <c r="P1912" s="1" t="s">
        <v>199</v>
      </c>
      <c r="Q1912" s="1" t="s">
        <v>1992</v>
      </c>
      <c r="R1912" s="1" t="s">
        <v>32</v>
      </c>
      <c r="S1912" s="1" t="s">
        <v>223</v>
      </c>
      <c r="T1912" s="1" t="s">
        <v>201</v>
      </c>
      <c r="U1912" s="6">
        <v>241772.05</v>
      </c>
      <c r="V1912" s="6">
        <v>244855.61</v>
      </c>
      <c r="W1912" s="6">
        <v>0</v>
      </c>
      <c r="X1912" s="6">
        <v>244855.61</v>
      </c>
      <c r="Y1912" s="6">
        <v>0</v>
      </c>
      <c r="Z1912" s="7">
        <v>43646</v>
      </c>
      <c r="AA19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12" s="35" t="str">
        <f>IFERROR(
                    _xlfn.XLOOKUP(Tabela1[[#This Row],[ID]],'Base_Solicitações MP'!B:B,'Base_Solicitações MP'!R:R),
                    "Não enviada")</f>
        <v>Diligência</v>
      </c>
      <c r="AC1912" s="15" t="str">
        <f>_xlfn.CONCAT(Tabela1[[#This Row],[Município]],"/",Tabela1[[#This Row],[UF]])</f>
        <v>São Bento/MA</v>
      </c>
    </row>
    <row r="1913" spans="1:29" x14ac:dyDescent="0.25">
      <c r="A1913" s="14" t="s">
        <v>705</v>
      </c>
      <c r="B1913" s="2" t="s">
        <v>9919</v>
      </c>
      <c r="C1913" s="2" t="s">
        <v>12845</v>
      </c>
      <c r="D1913" s="3" t="s">
        <v>3533</v>
      </c>
      <c r="E1913" s="1">
        <v>17452</v>
      </c>
      <c r="F1913" s="1">
        <v>2014</v>
      </c>
      <c r="G1913" s="1">
        <v>6</v>
      </c>
      <c r="H1913" s="1" t="s">
        <v>461</v>
      </c>
      <c r="I1913" s="1" t="s">
        <v>44</v>
      </c>
      <c r="J1913" s="1" t="s">
        <v>29</v>
      </c>
      <c r="K1913" s="1" t="str">
        <f>IF(Tabela1[[#This Row],[Situação da Obra]]="Inacabada - PC Técnica Concluída","Inacabada",Tabela1[[#This Row],[Situação da Obra]])</f>
        <v>Inacabada</v>
      </c>
      <c r="L1913" s="1" t="s">
        <v>204</v>
      </c>
      <c r="M1913" s="4">
        <v>44915</v>
      </c>
      <c r="N1913" s="5">
        <v>0.1031</v>
      </c>
      <c r="O1913" s="4">
        <v>43028</v>
      </c>
      <c r="P1913" s="1" t="s">
        <v>199</v>
      </c>
      <c r="Q1913" s="1" t="s">
        <v>1992</v>
      </c>
      <c r="R1913" s="1" t="s">
        <v>32</v>
      </c>
      <c r="S1913" s="1" t="s">
        <v>223</v>
      </c>
      <c r="T1913" s="1" t="s">
        <v>201</v>
      </c>
      <c r="U1913" s="6">
        <v>241772.05</v>
      </c>
      <c r="V1913" s="6">
        <v>244855.61</v>
      </c>
      <c r="W1913" s="6">
        <v>0</v>
      </c>
      <c r="X1913" s="6">
        <v>244855.61</v>
      </c>
      <c r="Y1913" s="6">
        <v>0</v>
      </c>
      <c r="Z1913" s="7">
        <v>43646</v>
      </c>
      <c r="AA19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13" s="35" t="str">
        <f>IFERROR(
                    _xlfn.XLOOKUP(Tabela1[[#This Row],[ID]],'Base_Solicitações MP'!B:B,'Base_Solicitações MP'!R:R),
                    "Não enviada")</f>
        <v>Diligência</v>
      </c>
      <c r="AC1913" s="15" t="str">
        <f>_xlfn.CONCAT(Tabela1[[#This Row],[Município]],"/",Tabela1[[#This Row],[UF]])</f>
        <v>São Bento/MA</v>
      </c>
    </row>
    <row r="1914" spans="1:29" x14ac:dyDescent="0.25">
      <c r="A1914" s="14" t="s">
        <v>705</v>
      </c>
      <c r="B1914" s="2" t="s">
        <v>9920</v>
      </c>
      <c r="C1914" s="2" t="s">
        <v>12846</v>
      </c>
      <c r="D1914" s="3" t="s">
        <v>3533</v>
      </c>
      <c r="E1914" s="1">
        <v>17452</v>
      </c>
      <c r="F1914" s="1">
        <v>2014</v>
      </c>
      <c r="G1914" s="1">
        <v>6</v>
      </c>
      <c r="H1914" s="1" t="s">
        <v>461</v>
      </c>
      <c r="I1914" s="1" t="s">
        <v>44</v>
      </c>
      <c r="J1914" s="1" t="s">
        <v>29</v>
      </c>
      <c r="K1914" s="1" t="str">
        <f>IF(Tabela1[[#This Row],[Situação da Obra]]="Inacabada - PC Técnica Concluída","Inacabada",Tabela1[[#This Row],[Situação da Obra]])</f>
        <v>Inacabada</v>
      </c>
      <c r="L1914" s="1" t="s">
        <v>204</v>
      </c>
      <c r="M1914" s="4">
        <v>44915</v>
      </c>
      <c r="N1914" s="5">
        <v>0.1648</v>
      </c>
      <c r="O1914" s="4">
        <v>43026</v>
      </c>
      <c r="P1914" s="1" t="s">
        <v>199</v>
      </c>
      <c r="Q1914" s="1" t="s">
        <v>1992</v>
      </c>
      <c r="R1914" s="1" t="s">
        <v>32</v>
      </c>
      <c r="S1914" s="1" t="s">
        <v>223</v>
      </c>
      <c r="T1914" s="1" t="s">
        <v>201</v>
      </c>
      <c r="U1914" s="6">
        <v>241772.05</v>
      </c>
      <c r="V1914" s="6">
        <v>244855.61</v>
      </c>
      <c r="W1914" s="6">
        <v>0</v>
      </c>
      <c r="X1914" s="6">
        <v>244855.61</v>
      </c>
      <c r="Y1914" s="6">
        <v>0</v>
      </c>
      <c r="Z1914" s="7">
        <v>43646</v>
      </c>
      <c r="AA19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14" s="35" t="str">
        <f>IFERROR(
                    _xlfn.XLOOKUP(Tabela1[[#This Row],[ID]],'Base_Solicitações MP'!B:B,'Base_Solicitações MP'!R:R),
                    "Não enviada")</f>
        <v>Diligência</v>
      </c>
      <c r="AC1914" s="15" t="str">
        <f>_xlfn.CONCAT(Tabela1[[#This Row],[Município]],"/",Tabela1[[#This Row],[UF]])</f>
        <v>São Bento/MA</v>
      </c>
    </row>
    <row r="1915" spans="1:29" x14ac:dyDescent="0.25">
      <c r="A1915" s="14" t="s">
        <v>705</v>
      </c>
      <c r="B1915" s="2" t="s">
        <v>9921</v>
      </c>
      <c r="C1915" s="2" t="s">
        <v>12847</v>
      </c>
      <c r="D1915" s="3" t="s">
        <v>3534</v>
      </c>
      <c r="E1915" s="1">
        <v>17483</v>
      </c>
      <c r="F1915" s="1">
        <v>2014</v>
      </c>
      <c r="G1915" s="1">
        <v>2</v>
      </c>
      <c r="H1915" s="1" t="s">
        <v>3535</v>
      </c>
      <c r="I1915" s="1" t="s">
        <v>60</v>
      </c>
      <c r="J1915" s="1" t="s">
        <v>29</v>
      </c>
      <c r="K1915" s="1" t="str">
        <f>IF(Tabela1[[#This Row],[Situação da Obra]]="Inacabada - PC Técnica Concluída","Inacabada",Tabela1[[#This Row],[Situação da Obra]])</f>
        <v>Inacabada</v>
      </c>
      <c r="L1915" s="1" t="s">
        <v>204</v>
      </c>
      <c r="M1915" s="4">
        <v>44915</v>
      </c>
      <c r="N1915" s="5">
        <v>0.99960000000000004</v>
      </c>
      <c r="O1915" s="4">
        <v>42921</v>
      </c>
      <c r="P1915" s="1" t="s">
        <v>199</v>
      </c>
      <c r="Q1915" s="1" t="s">
        <v>1992</v>
      </c>
      <c r="R1915" s="1" t="s">
        <v>32</v>
      </c>
      <c r="S1915" s="1" t="s">
        <v>200</v>
      </c>
      <c r="T1915" s="1" t="s">
        <v>201</v>
      </c>
      <c r="U1915" s="6">
        <v>868548.25</v>
      </c>
      <c r="V1915" s="6">
        <v>873463.48</v>
      </c>
      <c r="W1915" s="6">
        <v>0</v>
      </c>
      <c r="X1915" s="6">
        <v>873463.48</v>
      </c>
      <c r="Y1915" s="6">
        <v>1640.52</v>
      </c>
      <c r="Z1915" s="7">
        <v>43585</v>
      </c>
      <c r="AA19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15" s="35" t="str">
        <f>IFERROR(
                    _xlfn.XLOOKUP(Tabela1[[#This Row],[ID]],'Base_Solicitações MP'!B:B,'Base_Solicitações MP'!R:R),
                    "Não enviada")</f>
        <v>Não enviada</v>
      </c>
      <c r="AC1915" s="15" t="str">
        <f>_xlfn.CONCAT(Tabela1[[#This Row],[Município]],"/",Tabela1[[#This Row],[UF]])</f>
        <v>Lontra/MG</v>
      </c>
    </row>
    <row r="1916" spans="1:29" x14ac:dyDescent="0.25">
      <c r="A1916" s="14" t="s">
        <v>705</v>
      </c>
      <c r="B1916" s="2" t="s">
        <v>9922</v>
      </c>
      <c r="C1916" s="2" t="s">
        <v>12848</v>
      </c>
      <c r="D1916" s="3" t="s">
        <v>3534</v>
      </c>
      <c r="E1916" s="1">
        <v>17483</v>
      </c>
      <c r="F1916" s="1">
        <v>2014</v>
      </c>
      <c r="G1916" s="1">
        <v>2</v>
      </c>
      <c r="H1916" s="1" t="s">
        <v>3535</v>
      </c>
      <c r="I1916" s="1" t="s">
        <v>60</v>
      </c>
      <c r="J1916" s="1" t="s">
        <v>29</v>
      </c>
      <c r="K1916" s="1" t="str">
        <f>IF(Tabela1[[#This Row],[Situação da Obra]]="Inacabada - PC Técnica Concluída","Inacabada",Tabela1[[#This Row],[Situação da Obra]])</f>
        <v>Inacabada</v>
      </c>
      <c r="L1916" s="1" t="s">
        <v>204</v>
      </c>
      <c r="M1916" s="4">
        <v>44915</v>
      </c>
      <c r="N1916" s="5">
        <v>0.99660000000000004</v>
      </c>
      <c r="O1916" s="4">
        <v>43090</v>
      </c>
      <c r="P1916" s="1" t="s">
        <v>199</v>
      </c>
      <c r="Q1916" s="1" t="s">
        <v>1992</v>
      </c>
      <c r="R1916" s="1" t="s">
        <v>32</v>
      </c>
      <c r="S1916" s="1" t="s">
        <v>205</v>
      </c>
      <c r="T1916" s="1" t="s">
        <v>201</v>
      </c>
      <c r="U1916" s="6">
        <v>1019581.77</v>
      </c>
      <c r="V1916" s="6">
        <v>1021595.19</v>
      </c>
      <c r="W1916" s="6">
        <v>0</v>
      </c>
      <c r="X1916" s="6">
        <v>1021595.19</v>
      </c>
      <c r="Y1916" s="6">
        <v>1640.52</v>
      </c>
      <c r="Z1916" s="7">
        <v>43585</v>
      </c>
      <c r="AA19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16" s="35" t="str">
        <f>IFERROR(
                    _xlfn.XLOOKUP(Tabela1[[#This Row],[ID]],'Base_Solicitações MP'!B:B,'Base_Solicitações MP'!R:R),
                    "Não enviada")</f>
        <v>Não enviada</v>
      </c>
      <c r="AC1916" s="15" t="str">
        <f>_xlfn.CONCAT(Tabela1[[#This Row],[Município]],"/",Tabela1[[#This Row],[UF]])</f>
        <v>Lontra/MG</v>
      </c>
    </row>
    <row r="1917" spans="1:29" x14ac:dyDescent="0.25">
      <c r="A1917" s="14" t="s">
        <v>705</v>
      </c>
      <c r="B1917" s="2" t="s">
        <v>9923</v>
      </c>
      <c r="C1917" s="2" t="s">
        <v>12849</v>
      </c>
      <c r="D1917" s="3" t="s">
        <v>3536</v>
      </c>
      <c r="E1917" s="1">
        <v>17561</v>
      </c>
      <c r="F1917" s="1">
        <v>2014</v>
      </c>
      <c r="G1917" s="1">
        <v>5</v>
      </c>
      <c r="H1917" s="1" t="s">
        <v>611</v>
      </c>
      <c r="I1917" s="1" t="s">
        <v>160</v>
      </c>
      <c r="J1917" s="1" t="s">
        <v>56</v>
      </c>
      <c r="K1917" s="1" t="str">
        <f>IF(Tabela1[[#This Row],[Situação da Obra]]="Inacabada - PC Técnica Concluída","Inacabada",Tabela1[[#This Row],[Situação da Obra]])</f>
        <v>Paralisada</v>
      </c>
      <c r="L1917" s="1" t="s">
        <v>204</v>
      </c>
      <c r="M1917" s="4">
        <v>45006</v>
      </c>
      <c r="N1917" s="5">
        <v>0.9869</v>
      </c>
      <c r="O1917" s="4">
        <v>45006</v>
      </c>
      <c r="P1917" s="1" t="s">
        <v>199</v>
      </c>
      <c r="Q1917" s="1" t="s">
        <v>1992</v>
      </c>
      <c r="R1917" s="1" t="s">
        <v>32</v>
      </c>
      <c r="S1917" s="1" t="s">
        <v>205</v>
      </c>
      <c r="T1917" s="1" t="s">
        <v>201</v>
      </c>
      <c r="U1917" s="6">
        <v>98003.03</v>
      </c>
      <c r="V1917" s="6">
        <v>958169.42</v>
      </c>
      <c r="W1917" s="6">
        <v>0</v>
      </c>
      <c r="X1917" s="6">
        <v>958169.42</v>
      </c>
      <c r="Y1917" s="6">
        <v>196026.74</v>
      </c>
      <c r="Z1917" s="7">
        <v>45322</v>
      </c>
      <c r="AA19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17" s="35" t="str">
        <f>IFERROR(
                    _xlfn.XLOOKUP(Tabela1[[#This Row],[ID]],'Base_Solicitações MP'!B:B,'Base_Solicitações MP'!R:R),
                    "Não enviada")</f>
        <v>Não enviada</v>
      </c>
      <c r="AC1917" s="15" t="str">
        <f>_xlfn.CONCAT(Tabela1[[#This Row],[Município]],"/",Tabela1[[#This Row],[UF]])</f>
        <v>Afrânio/PE</v>
      </c>
    </row>
    <row r="1918" spans="1:29" x14ac:dyDescent="0.25">
      <c r="A1918" s="14" t="s">
        <v>705</v>
      </c>
      <c r="B1918" s="2" t="s">
        <v>9924</v>
      </c>
      <c r="C1918" s="2" t="s">
        <v>12850</v>
      </c>
      <c r="D1918" s="3" t="s">
        <v>3537</v>
      </c>
      <c r="E1918" s="1" t="s">
        <v>3538</v>
      </c>
      <c r="F1918" s="1">
        <v>2014</v>
      </c>
      <c r="G1918" s="1">
        <v>1</v>
      </c>
      <c r="H1918" s="1" t="s">
        <v>3539</v>
      </c>
      <c r="I1918" s="1" t="s">
        <v>82</v>
      </c>
      <c r="J1918" s="1" t="s">
        <v>29</v>
      </c>
      <c r="K1918" s="1" t="str">
        <f>IF(Tabela1[[#This Row],[Situação da Obra]]="Inacabada - PC Técnica Concluída","Inacabada",Tabela1[[#This Row],[Situação da Obra]])</f>
        <v>Inacabada</v>
      </c>
      <c r="L1918" s="1" t="s">
        <v>30</v>
      </c>
      <c r="M1918" s="4">
        <v>44915</v>
      </c>
      <c r="N1918" s="5">
        <v>0.71319999999999995</v>
      </c>
      <c r="O1918" s="4">
        <v>44468</v>
      </c>
      <c r="P1918" s="1" t="s">
        <v>31</v>
      </c>
      <c r="Q1918" s="1" t="s">
        <v>710</v>
      </c>
      <c r="R1918" s="1" t="s">
        <v>32</v>
      </c>
      <c r="S1918" s="1" t="s">
        <v>57</v>
      </c>
      <c r="T1918" s="1" t="s">
        <v>34</v>
      </c>
      <c r="U1918" s="6">
        <v>1239413.96</v>
      </c>
      <c r="V1918" s="6">
        <v>1951071.95</v>
      </c>
      <c r="W1918" s="6">
        <v>0</v>
      </c>
      <c r="X1918" s="6">
        <v>1951071.95</v>
      </c>
      <c r="Y1918" s="6">
        <v>0</v>
      </c>
      <c r="Z1918" s="7">
        <v>44497</v>
      </c>
      <c r="AA19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18" s="35" t="str">
        <f>IFERROR(
                    _xlfn.XLOOKUP(Tabela1[[#This Row],[ID]],'Base_Solicitações MP'!B:B,'Base_Solicitações MP'!R:R),
                    "Não enviada")</f>
        <v>Não enviada</v>
      </c>
      <c r="AC1918" s="15" t="str">
        <f>_xlfn.CONCAT(Tabela1[[#This Row],[Município]],"/",Tabela1[[#This Row],[UF]])</f>
        <v>Ipecaetá/BA</v>
      </c>
    </row>
    <row r="1919" spans="1:29" x14ac:dyDescent="0.25">
      <c r="A1919" s="14" t="s">
        <v>705</v>
      </c>
      <c r="B1919" s="2" t="s">
        <v>9925</v>
      </c>
      <c r="C1919" s="2" t="s">
        <v>12851</v>
      </c>
      <c r="D1919" s="3" t="s">
        <v>3540</v>
      </c>
      <c r="E1919" s="1" t="s">
        <v>3541</v>
      </c>
      <c r="F1919" s="1">
        <v>2013</v>
      </c>
      <c r="G1919" s="1">
        <v>1</v>
      </c>
      <c r="H1919" s="1" t="s">
        <v>1235</v>
      </c>
      <c r="I1919" s="1" t="s">
        <v>82</v>
      </c>
      <c r="J1919" s="1" t="s">
        <v>56</v>
      </c>
      <c r="K1919" s="1" t="str">
        <f>IF(Tabela1[[#This Row],[Situação da Obra]]="Inacabada - PC Técnica Concluída","Inacabada",Tabela1[[#This Row],[Situação da Obra]])</f>
        <v>Paralisada</v>
      </c>
      <c r="L1919" s="1" t="s">
        <v>30</v>
      </c>
      <c r="M1919" s="4">
        <v>44245</v>
      </c>
      <c r="N1919" s="5">
        <v>0.55920000000000003</v>
      </c>
      <c r="O1919" s="4">
        <v>45028</v>
      </c>
      <c r="P1919" s="1" t="s">
        <v>31</v>
      </c>
      <c r="Q1919" s="1" t="s">
        <v>710</v>
      </c>
      <c r="R1919" s="1" t="s">
        <v>32</v>
      </c>
      <c r="S1919" s="1" t="s">
        <v>1106</v>
      </c>
      <c r="T1919" s="1" t="s">
        <v>34</v>
      </c>
      <c r="U1919" s="6">
        <v>1678982.3</v>
      </c>
      <c r="V1919" s="6">
        <v>1636965.65</v>
      </c>
      <c r="W1919" s="6">
        <v>0</v>
      </c>
      <c r="X1919" s="6">
        <v>1636965.65</v>
      </c>
      <c r="Y1919" s="6">
        <v>53927.16</v>
      </c>
      <c r="Z1919" s="7">
        <v>45160</v>
      </c>
      <c r="AA19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19" s="35" t="str">
        <f>IFERROR(
                    _xlfn.XLOOKUP(Tabela1[[#This Row],[ID]],'Base_Solicitações MP'!B:B,'Base_Solicitações MP'!R:R),
                    "Não enviada")</f>
        <v>Diligência</v>
      </c>
      <c r="AC1919" s="15" t="str">
        <f>_xlfn.CONCAT(Tabela1[[#This Row],[Município]],"/",Tabela1[[#This Row],[UF]])</f>
        <v>Mansidão/BA</v>
      </c>
    </row>
    <row r="1920" spans="1:29" x14ac:dyDescent="0.25">
      <c r="A1920" s="14" t="s">
        <v>705</v>
      </c>
      <c r="B1920" s="2" t="s">
        <v>9926</v>
      </c>
      <c r="C1920" s="2" t="s">
        <v>12852</v>
      </c>
      <c r="D1920" s="3" t="s">
        <v>3542</v>
      </c>
      <c r="E1920" s="1" t="s">
        <v>3543</v>
      </c>
      <c r="F1920" s="1">
        <v>2013</v>
      </c>
      <c r="G1920" s="1">
        <v>1</v>
      </c>
      <c r="H1920" s="1" t="s">
        <v>3544</v>
      </c>
      <c r="I1920" s="1" t="s">
        <v>82</v>
      </c>
      <c r="J1920" s="1" t="s">
        <v>40</v>
      </c>
      <c r="K1920" s="1" t="str">
        <f>IF(Tabela1[[#This Row],[Situação da Obra]]="Inacabada - PC Técnica Concluída","Inacabada",Tabela1[[#This Row],[Situação da Obra]])</f>
        <v>Inacabada</v>
      </c>
      <c r="L1920" s="1" t="s">
        <v>30</v>
      </c>
      <c r="M1920" s="4">
        <v>44533</v>
      </c>
      <c r="N1920" s="5">
        <v>5.8099999999999999E-2</v>
      </c>
      <c r="O1920" s="4"/>
      <c r="P1920" s="1" t="s">
        <v>31</v>
      </c>
      <c r="Q1920" s="1" t="s">
        <v>710</v>
      </c>
      <c r="R1920" s="1" t="s">
        <v>32</v>
      </c>
      <c r="S1920" s="1" t="s">
        <v>1106</v>
      </c>
      <c r="T1920" s="1" t="s">
        <v>34</v>
      </c>
      <c r="U1920" s="6" t="s">
        <v>41</v>
      </c>
      <c r="V1920" s="6">
        <v>1629687</v>
      </c>
      <c r="W1920" s="6">
        <v>0</v>
      </c>
      <c r="X1920" s="6">
        <v>1629687</v>
      </c>
      <c r="Y1920" s="6" t="s">
        <v>41</v>
      </c>
      <c r="Z1920" s="7">
        <v>44497</v>
      </c>
      <c r="AA19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20" s="35" t="str">
        <f>IFERROR(
                    _xlfn.XLOOKUP(Tabela1[[#This Row],[ID]],'Base_Solicitações MP'!B:B,'Base_Solicitações MP'!R:R),
                    "Não enviada")</f>
        <v>Diligência</v>
      </c>
      <c r="AC1920" s="15" t="str">
        <f>_xlfn.CONCAT(Tabela1[[#This Row],[Município]],"/",Tabela1[[#This Row],[UF]])</f>
        <v>Matina/BA</v>
      </c>
    </row>
    <row r="1921" spans="1:29" x14ac:dyDescent="0.25">
      <c r="A1921" s="14" t="s">
        <v>705</v>
      </c>
      <c r="B1921" s="2" t="s">
        <v>9927</v>
      </c>
      <c r="C1921" s="2" t="s">
        <v>12853</v>
      </c>
      <c r="D1921" s="3" t="s">
        <v>3545</v>
      </c>
      <c r="E1921" s="1" t="s">
        <v>3546</v>
      </c>
      <c r="F1921" s="1">
        <v>2013</v>
      </c>
      <c r="G1921" s="1">
        <v>1</v>
      </c>
      <c r="H1921" s="1" t="s">
        <v>3547</v>
      </c>
      <c r="I1921" s="1" t="s">
        <v>82</v>
      </c>
      <c r="J1921" s="1" t="s">
        <v>29</v>
      </c>
      <c r="K1921" s="1" t="str">
        <f>IF(Tabela1[[#This Row],[Situação da Obra]]="Inacabada - PC Técnica Concluída","Inacabada",Tabela1[[#This Row],[Situação da Obra]])</f>
        <v>Inacabada</v>
      </c>
      <c r="L1921" s="1" t="s">
        <v>30</v>
      </c>
      <c r="M1921" s="4">
        <v>44915</v>
      </c>
      <c r="N1921" s="5">
        <v>0.14949999999999999</v>
      </c>
      <c r="O1921" s="4">
        <v>42964</v>
      </c>
      <c r="P1921" s="1" t="s">
        <v>31</v>
      </c>
      <c r="Q1921" s="1" t="s">
        <v>710</v>
      </c>
      <c r="R1921" s="1" t="s">
        <v>32</v>
      </c>
      <c r="S1921" s="1" t="s">
        <v>353</v>
      </c>
      <c r="T1921" s="1" t="s">
        <v>34</v>
      </c>
      <c r="U1921" s="6">
        <v>1554516</v>
      </c>
      <c r="V1921" s="6">
        <v>1636598.96</v>
      </c>
      <c r="W1921" s="6">
        <v>0</v>
      </c>
      <c r="X1921" s="6">
        <v>1636598.96</v>
      </c>
      <c r="Y1921" s="6">
        <v>0</v>
      </c>
      <c r="Z1921" s="7">
        <v>43282</v>
      </c>
      <c r="AA19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21" s="35" t="str">
        <f>IFERROR(
                    _xlfn.XLOOKUP(Tabela1[[#This Row],[ID]],'Base_Solicitações MP'!B:B,'Base_Solicitações MP'!R:R),
                    "Não enviada")</f>
        <v>Diligência</v>
      </c>
      <c r="AC1921" s="15" t="str">
        <f>_xlfn.CONCAT(Tabela1[[#This Row],[Município]],"/",Tabela1[[#This Row],[UF]])</f>
        <v>Potiraguá/BA</v>
      </c>
    </row>
    <row r="1922" spans="1:29" x14ac:dyDescent="0.25">
      <c r="A1922" s="14" t="s">
        <v>705</v>
      </c>
      <c r="B1922" s="2" t="s">
        <v>9928</v>
      </c>
      <c r="C1922" s="2" t="s">
        <v>12854</v>
      </c>
      <c r="D1922" s="3" t="s">
        <v>3548</v>
      </c>
      <c r="E1922" s="1" t="s">
        <v>3549</v>
      </c>
      <c r="F1922" s="1">
        <v>2013</v>
      </c>
      <c r="G1922" s="1">
        <v>1</v>
      </c>
      <c r="H1922" s="1" t="s">
        <v>3550</v>
      </c>
      <c r="I1922" s="1" t="s">
        <v>82</v>
      </c>
      <c r="J1922" s="1" t="s">
        <v>56</v>
      </c>
      <c r="K1922" s="1" t="str">
        <f>IF(Tabela1[[#This Row],[Situação da Obra]]="Inacabada - PC Técnica Concluída","Inacabada",Tabela1[[#This Row],[Situação da Obra]])</f>
        <v>Paralisada</v>
      </c>
      <c r="L1922" s="1" t="s">
        <v>30</v>
      </c>
      <c r="M1922" s="4">
        <v>45061</v>
      </c>
      <c r="N1922" s="5">
        <v>0.56259999999999999</v>
      </c>
      <c r="O1922" s="4">
        <v>45015</v>
      </c>
      <c r="P1922" s="1" t="s">
        <v>31</v>
      </c>
      <c r="Q1922" s="1" t="s">
        <v>710</v>
      </c>
      <c r="R1922" s="1" t="s">
        <v>32</v>
      </c>
      <c r="S1922" s="1" t="s">
        <v>57</v>
      </c>
      <c r="T1922" s="1" t="s">
        <v>34</v>
      </c>
      <c r="U1922" s="6">
        <v>1821921.24</v>
      </c>
      <c r="V1922" s="6">
        <v>1951071.95</v>
      </c>
      <c r="W1922" s="6">
        <v>0</v>
      </c>
      <c r="X1922" s="6">
        <v>1951071.95</v>
      </c>
      <c r="Y1922" s="6">
        <v>396.84</v>
      </c>
      <c r="Z1922" s="7">
        <v>45350</v>
      </c>
      <c r="AA19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22" s="35" t="str">
        <f>IFERROR(
                    _xlfn.XLOOKUP(Tabela1[[#This Row],[ID]],'Base_Solicitações MP'!B:B,'Base_Solicitações MP'!R:R),
                    "Não enviada")</f>
        <v>Diligência</v>
      </c>
      <c r="AC1922" s="15" t="str">
        <f>_xlfn.CONCAT(Tabela1[[#This Row],[Município]],"/",Tabela1[[#This Row],[UF]])</f>
        <v>São Miguel das Matas/BA</v>
      </c>
    </row>
    <row r="1923" spans="1:29" x14ac:dyDescent="0.25">
      <c r="A1923" s="14" t="s">
        <v>705</v>
      </c>
      <c r="B1923" s="2" t="s">
        <v>7903</v>
      </c>
      <c r="C1923" s="2" t="s">
        <v>12855</v>
      </c>
      <c r="D1923" s="3" t="s">
        <v>3551</v>
      </c>
      <c r="E1923" s="1" t="s">
        <v>3552</v>
      </c>
      <c r="F1923" s="1">
        <v>2013</v>
      </c>
      <c r="G1923" s="1">
        <v>1</v>
      </c>
      <c r="H1923" s="1" t="s">
        <v>3553</v>
      </c>
      <c r="I1923" s="1" t="s">
        <v>82</v>
      </c>
      <c r="J1923" s="1" t="s">
        <v>29</v>
      </c>
      <c r="K1923" s="1" t="str">
        <f>IF(Tabela1[[#This Row],[Situação da Obra]]="Inacabada - PC Técnica Concluída","Inacabada",Tabela1[[#This Row],[Situação da Obra]])</f>
        <v>Inacabada</v>
      </c>
      <c r="L1923" s="1" t="s">
        <v>30</v>
      </c>
      <c r="M1923" s="4">
        <v>44915</v>
      </c>
      <c r="N1923" s="5">
        <v>0.1613</v>
      </c>
      <c r="O1923" s="4">
        <v>44466</v>
      </c>
      <c r="P1923" s="1" t="s">
        <v>31</v>
      </c>
      <c r="Q1923" s="1" t="s">
        <v>710</v>
      </c>
      <c r="R1923" s="1" t="s">
        <v>32</v>
      </c>
      <c r="S1923" s="1" t="s">
        <v>739</v>
      </c>
      <c r="T1923" s="1" t="s">
        <v>34</v>
      </c>
      <c r="U1923" s="6">
        <v>1099000</v>
      </c>
      <c r="V1923" s="6">
        <v>1294044.26</v>
      </c>
      <c r="W1923" s="6">
        <v>0</v>
      </c>
      <c r="X1923" s="6">
        <v>1294044.26</v>
      </c>
      <c r="Y1923" s="6">
        <v>136899.73000000001</v>
      </c>
      <c r="Z1923" s="7">
        <v>44529</v>
      </c>
      <c r="AA19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23" s="35" t="str">
        <f>IFERROR(
                    _xlfn.XLOOKUP(Tabela1[[#This Row],[ID]],'Base_Solicitações MP'!B:B,'Base_Solicitações MP'!R:R),
                    "Não enviada")</f>
        <v>Diligência</v>
      </c>
      <c r="AC1923" s="15" t="str">
        <f>_xlfn.CONCAT(Tabela1[[#This Row],[Município]],"/",Tabela1[[#This Row],[UF]])</f>
        <v>Valença/BA</v>
      </c>
    </row>
    <row r="1924" spans="1:29" x14ac:dyDescent="0.25">
      <c r="A1924" s="14" t="s">
        <v>705</v>
      </c>
      <c r="B1924" s="2" t="s">
        <v>9929</v>
      </c>
      <c r="C1924" s="2" t="s">
        <v>12856</v>
      </c>
      <c r="D1924" s="3" t="s">
        <v>3554</v>
      </c>
      <c r="E1924" s="1" t="s">
        <v>3555</v>
      </c>
      <c r="F1924" s="1">
        <v>2013</v>
      </c>
      <c r="G1924" s="1">
        <v>1</v>
      </c>
      <c r="H1924" s="1" t="s">
        <v>3556</v>
      </c>
      <c r="I1924" s="1" t="s">
        <v>28</v>
      </c>
      <c r="J1924" s="1" t="s">
        <v>40</v>
      </c>
      <c r="K1924" s="1" t="str">
        <f>IF(Tabela1[[#This Row],[Situação da Obra]]="Inacabada - PC Técnica Concluída","Inacabada",Tabela1[[#This Row],[Situação da Obra]])</f>
        <v>Inacabada</v>
      </c>
      <c r="L1924" s="1" t="s">
        <v>30</v>
      </c>
      <c r="M1924" s="4">
        <v>43948</v>
      </c>
      <c r="N1924" s="5">
        <v>0.2273</v>
      </c>
      <c r="O1924" s="4">
        <v>43139</v>
      </c>
      <c r="P1924" s="1" t="s">
        <v>31</v>
      </c>
      <c r="Q1924" s="1" t="s">
        <v>710</v>
      </c>
      <c r="R1924" s="1" t="s">
        <v>32</v>
      </c>
      <c r="S1924" s="1" t="s">
        <v>57</v>
      </c>
      <c r="T1924" s="1" t="s">
        <v>34</v>
      </c>
      <c r="U1924" s="6">
        <v>1845683.08</v>
      </c>
      <c r="V1924" s="6">
        <v>1868415.61</v>
      </c>
      <c r="W1924" s="6">
        <v>0</v>
      </c>
      <c r="X1924" s="6">
        <v>1868415.61</v>
      </c>
      <c r="Y1924" s="6">
        <v>105230.97</v>
      </c>
      <c r="Z1924" s="7">
        <v>45194</v>
      </c>
      <c r="AA19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24" s="35" t="str">
        <f>IFERROR(
                    _xlfn.XLOOKUP(Tabela1[[#This Row],[ID]],'Base_Solicitações MP'!B:B,'Base_Solicitações MP'!R:R),
                    "Não enviada")</f>
        <v>Diligência</v>
      </c>
      <c r="AC1924" s="15" t="str">
        <f>_xlfn.CONCAT(Tabela1[[#This Row],[Município]],"/",Tabela1[[#This Row],[UF]])</f>
        <v>Amontada/CE</v>
      </c>
    </row>
    <row r="1925" spans="1:29" x14ac:dyDescent="0.25">
      <c r="A1925" s="14" t="s">
        <v>705</v>
      </c>
      <c r="B1925" s="2" t="s">
        <v>9930</v>
      </c>
      <c r="C1925" s="2" t="s">
        <v>12857</v>
      </c>
      <c r="D1925" s="3" t="s">
        <v>3557</v>
      </c>
      <c r="E1925" s="1" t="s">
        <v>3558</v>
      </c>
      <c r="F1925" s="1">
        <v>2013</v>
      </c>
      <c r="G1925" s="1">
        <v>1</v>
      </c>
      <c r="H1925" s="1" t="s">
        <v>3559</v>
      </c>
      <c r="I1925" s="1" t="s">
        <v>60</v>
      </c>
      <c r="J1925" s="1" t="s">
        <v>29</v>
      </c>
      <c r="K1925" s="1" t="str">
        <f>IF(Tabela1[[#This Row],[Situação da Obra]]="Inacabada - PC Técnica Concluída","Inacabada",Tabela1[[#This Row],[Situação da Obra]])</f>
        <v>Inacabada</v>
      </c>
      <c r="L1925" s="1" t="s">
        <v>30</v>
      </c>
      <c r="M1925" s="4">
        <v>45034</v>
      </c>
      <c r="N1925" s="5">
        <v>0.45429999999999998</v>
      </c>
      <c r="O1925" s="4">
        <v>44238</v>
      </c>
      <c r="P1925" s="1" t="s">
        <v>31</v>
      </c>
      <c r="Q1925" s="1" t="s">
        <v>710</v>
      </c>
      <c r="R1925" s="1" t="s">
        <v>32</v>
      </c>
      <c r="S1925" s="1" t="s">
        <v>57</v>
      </c>
      <c r="T1925" s="1" t="s">
        <v>34</v>
      </c>
      <c r="U1925" s="6">
        <v>1720141.57</v>
      </c>
      <c r="V1925" s="6">
        <v>1819026.65</v>
      </c>
      <c r="W1925" s="6">
        <v>0</v>
      </c>
      <c r="X1925" s="6">
        <v>1819026.65</v>
      </c>
      <c r="Y1925" s="6">
        <v>0</v>
      </c>
      <c r="Z1925" s="7">
        <v>44740</v>
      </c>
      <c r="AA19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25" s="35" t="str">
        <f>IFERROR(
                    _xlfn.XLOOKUP(Tabela1[[#This Row],[ID]],'Base_Solicitações MP'!B:B,'Base_Solicitações MP'!R:R),
                    "Não enviada")</f>
        <v>Não enviada</v>
      </c>
      <c r="AC1925" s="15" t="str">
        <f>_xlfn.CONCAT(Tabela1[[#This Row],[Município]],"/",Tabela1[[#This Row],[UF]])</f>
        <v>Angelândia/MG</v>
      </c>
    </row>
    <row r="1926" spans="1:29" x14ac:dyDescent="0.25">
      <c r="A1926" s="14" t="s">
        <v>705</v>
      </c>
      <c r="B1926" s="2" t="s">
        <v>9931</v>
      </c>
      <c r="C1926" s="2" t="s">
        <v>12858</v>
      </c>
      <c r="D1926" s="3" t="s">
        <v>3560</v>
      </c>
      <c r="E1926" s="1" t="s">
        <v>3561</v>
      </c>
      <c r="F1926" s="1">
        <v>2014</v>
      </c>
      <c r="G1926" s="1">
        <v>3</v>
      </c>
      <c r="H1926" s="1" t="s">
        <v>3562</v>
      </c>
      <c r="I1926" s="1" t="s">
        <v>184</v>
      </c>
      <c r="J1926" s="1" t="s">
        <v>29</v>
      </c>
      <c r="K1926" s="1" t="str">
        <f>IF(Tabela1[[#This Row],[Situação da Obra]]="Inacabada - PC Técnica Concluída","Inacabada",Tabela1[[#This Row],[Situação da Obra]])</f>
        <v>Inacabada</v>
      </c>
      <c r="L1926" s="1" t="s">
        <v>30</v>
      </c>
      <c r="M1926" s="4">
        <v>44915</v>
      </c>
      <c r="N1926" s="5">
        <v>0.1157</v>
      </c>
      <c r="O1926" s="4">
        <v>43297</v>
      </c>
      <c r="P1926" s="1" t="s">
        <v>31</v>
      </c>
      <c r="Q1926" s="1" t="s">
        <v>710</v>
      </c>
      <c r="R1926" s="1" t="s">
        <v>32</v>
      </c>
      <c r="S1926" s="1" t="s">
        <v>33</v>
      </c>
      <c r="T1926" s="1" t="s">
        <v>34</v>
      </c>
      <c r="U1926" s="6">
        <v>1836372.54</v>
      </c>
      <c r="V1926" s="6">
        <v>1853000</v>
      </c>
      <c r="W1926" s="6">
        <v>0</v>
      </c>
      <c r="X1926" s="6">
        <v>1853000</v>
      </c>
      <c r="Y1926" s="6">
        <v>364933.86</v>
      </c>
      <c r="Z1926" s="7">
        <v>43250</v>
      </c>
      <c r="AA19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26" s="35" t="str">
        <f>IFERROR(
                    _xlfn.XLOOKUP(Tabela1[[#This Row],[ID]],'Base_Solicitações MP'!B:B,'Base_Solicitações MP'!R:R),
                    "Não enviada")</f>
        <v>Diligência</v>
      </c>
      <c r="AC1926" s="15" t="str">
        <f>_xlfn.CONCAT(Tabela1[[#This Row],[Município]],"/",Tabela1[[#This Row],[UF]])</f>
        <v>Gurupá/PA</v>
      </c>
    </row>
    <row r="1927" spans="1:29" x14ac:dyDescent="0.25">
      <c r="A1927" s="14" t="s">
        <v>705</v>
      </c>
      <c r="B1927" s="2" t="s">
        <v>9932</v>
      </c>
      <c r="C1927" s="2" t="s">
        <v>12859</v>
      </c>
      <c r="D1927" s="3" t="s">
        <v>3560</v>
      </c>
      <c r="E1927" s="1" t="s">
        <v>3561</v>
      </c>
      <c r="F1927" s="1">
        <v>2014</v>
      </c>
      <c r="G1927" s="1">
        <v>3</v>
      </c>
      <c r="H1927" s="1" t="s">
        <v>3562</v>
      </c>
      <c r="I1927" s="1" t="s">
        <v>184</v>
      </c>
      <c r="J1927" s="1" t="s">
        <v>29</v>
      </c>
      <c r="K1927" s="1" t="str">
        <f>IF(Tabela1[[#This Row],[Situação da Obra]]="Inacabada - PC Técnica Concluída","Inacabada",Tabela1[[#This Row],[Situação da Obra]])</f>
        <v>Inacabada</v>
      </c>
      <c r="L1927" s="1" t="s">
        <v>30</v>
      </c>
      <c r="M1927" s="4">
        <v>44915</v>
      </c>
      <c r="N1927" s="5">
        <v>0.1145</v>
      </c>
      <c r="O1927" s="4">
        <v>43297</v>
      </c>
      <c r="P1927" s="1" t="s">
        <v>31</v>
      </c>
      <c r="Q1927" s="1" t="s">
        <v>710</v>
      </c>
      <c r="R1927" s="1" t="s">
        <v>32</v>
      </c>
      <c r="S1927" s="1" t="s">
        <v>33</v>
      </c>
      <c r="T1927" s="1" t="s">
        <v>34</v>
      </c>
      <c r="U1927" s="6">
        <v>1836372.54</v>
      </c>
      <c r="V1927" s="6">
        <v>1853000</v>
      </c>
      <c r="W1927" s="6">
        <v>0</v>
      </c>
      <c r="X1927" s="6">
        <v>1853000</v>
      </c>
      <c r="Y1927" s="6">
        <v>364933.86</v>
      </c>
      <c r="Z1927" s="7">
        <v>43250</v>
      </c>
      <c r="AA19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27" s="35" t="str">
        <f>IFERROR(
                    _xlfn.XLOOKUP(Tabela1[[#This Row],[ID]],'Base_Solicitações MP'!B:B,'Base_Solicitações MP'!R:R),
                    "Não enviada")</f>
        <v>Diligência</v>
      </c>
      <c r="AC1927" s="15" t="str">
        <f>_xlfn.CONCAT(Tabela1[[#This Row],[Município]],"/",Tabela1[[#This Row],[UF]])</f>
        <v>Gurupá/PA</v>
      </c>
    </row>
    <row r="1928" spans="1:29" x14ac:dyDescent="0.25">
      <c r="A1928" s="14" t="s">
        <v>705</v>
      </c>
      <c r="B1928" s="2" t="s">
        <v>7530</v>
      </c>
      <c r="C1928" s="2" t="s">
        <v>8324</v>
      </c>
      <c r="D1928" s="3" t="s">
        <v>3563</v>
      </c>
      <c r="E1928" s="1" t="s">
        <v>3564</v>
      </c>
      <c r="F1928" s="1">
        <v>2013</v>
      </c>
      <c r="G1928" s="1">
        <v>1</v>
      </c>
      <c r="H1928" s="1" t="s">
        <v>3510</v>
      </c>
      <c r="I1928" s="1" t="s">
        <v>184</v>
      </c>
      <c r="J1928" s="1" t="s">
        <v>56</v>
      </c>
      <c r="K1928" s="1" t="str">
        <f>IF(Tabela1[[#This Row],[Situação da Obra]]="Inacabada - PC Técnica Concluída","Inacabada",Tabela1[[#This Row],[Situação da Obra]])</f>
        <v>Paralisada</v>
      </c>
      <c r="L1928" s="1" t="s">
        <v>30</v>
      </c>
      <c r="M1928" s="4">
        <v>44695</v>
      </c>
      <c r="N1928" s="5">
        <v>0.65969999999999995</v>
      </c>
      <c r="O1928" s="4">
        <v>45056</v>
      </c>
      <c r="P1928" s="1" t="s">
        <v>31</v>
      </c>
      <c r="Q1928" s="1" t="s">
        <v>710</v>
      </c>
      <c r="R1928" s="1" t="s">
        <v>32</v>
      </c>
      <c r="S1928" s="1" t="s">
        <v>353</v>
      </c>
      <c r="T1928" s="1" t="s">
        <v>34</v>
      </c>
      <c r="U1928" s="6">
        <v>875833.82</v>
      </c>
      <c r="V1928" s="6">
        <v>1896575.92</v>
      </c>
      <c r="W1928" s="6">
        <v>0</v>
      </c>
      <c r="X1928" s="6">
        <v>1896575.92</v>
      </c>
      <c r="Y1928" s="6">
        <v>238292.54</v>
      </c>
      <c r="Z1928" s="7">
        <v>45341</v>
      </c>
      <c r="AA19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28" s="35" t="str">
        <f>IFERROR(
                    _xlfn.XLOOKUP(Tabela1[[#This Row],[ID]],'Base_Solicitações MP'!B:B,'Base_Solicitações MP'!R:R),
                    "Não enviada")</f>
        <v>Diligência</v>
      </c>
      <c r="AC1928" s="15" t="str">
        <f>_xlfn.CONCAT(Tabela1[[#This Row],[Município]],"/",Tabela1[[#This Row],[UF]])</f>
        <v>Itupiranga/PA</v>
      </c>
    </row>
    <row r="1929" spans="1:29" x14ac:dyDescent="0.25">
      <c r="A1929" s="14" t="s">
        <v>705</v>
      </c>
      <c r="B1929" s="2" t="s">
        <v>9933</v>
      </c>
      <c r="C1929" s="2" t="s">
        <v>12860</v>
      </c>
      <c r="D1929" s="3" t="s">
        <v>3565</v>
      </c>
      <c r="E1929" s="1" t="s">
        <v>3566</v>
      </c>
      <c r="F1929" s="1">
        <v>2013</v>
      </c>
      <c r="G1929" s="1">
        <v>1</v>
      </c>
      <c r="H1929" s="1" t="s">
        <v>3567</v>
      </c>
      <c r="I1929" s="1" t="s">
        <v>184</v>
      </c>
      <c r="J1929" s="1" t="s">
        <v>29</v>
      </c>
      <c r="K1929" s="1" t="str">
        <f>IF(Tabela1[[#This Row],[Situação da Obra]]="Inacabada - PC Técnica Concluída","Inacabada",Tabela1[[#This Row],[Situação da Obra]])</f>
        <v>Inacabada</v>
      </c>
      <c r="L1929" s="1" t="s">
        <v>30</v>
      </c>
      <c r="M1929" s="4">
        <v>44915</v>
      </c>
      <c r="N1929" s="5">
        <v>3.7699999999999997E-2</v>
      </c>
      <c r="O1929" s="4"/>
      <c r="P1929" s="1" t="s">
        <v>31</v>
      </c>
      <c r="Q1929" s="1" t="s">
        <v>710</v>
      </c>
      <c r="R1929" s="1" t="s">
        <v>32</v>
      </c>
      <c r="S1929" s="1" t="s">
        <v>353</v>
      </c>
      <c r="T1929" s="1" t="s">
        <v>34</v>
      </c>
      <c r="U1929" s="6">
        <v>1488302.09</v>
      </c>
      <c r="V1929" s="6">
        <v>1823934.01</v>
      </c>
      <c r="W1929" s="6">
        <v>0</v>
      </c>
      <c r="X1929" s="6">
        <v>1823934.01</v>
      </c>
      <c r="Y1929" s="6">
        <v>91290.41</v>
      </c>
      <c r="Z1929" s="7">
        <v>44469</v>
      </c>
      <c r="AA19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29" s="35" t="str">
        <f>IFERROR(
                    _xlfn.XLOOKUP(Tabela1[[#This Row],[ID]],'Base_Solicitações MP'!B:B,'Base_Solicitações MP'!R:R),
                    "Não enviada")</f>
        <v>Aguardando Análise FNDE</v>
      </c>
      <c r="AC1929" s="15" t="str">
        <f>_xlfn.CONCAT(Tabela1[[#This Row],[Município]],"/",Tabela1[[#This Row],[UF]])</f>
        <v>Pacajá/PA</v>
      </c>
    </row>
    <row r="1930" spans="1:29" x14ac:dyDescent="0.25">
      <c r="A1930" s="14" t="s">
        <v>705</v>
      </c>
      <c r="B1930" s="2" t="s">
        <v>9934</v>
      </c>
      <c r="C1930" s="2" t="s">
        <v>12861</v>
      </c>
      <c r="D1930" s="3" t="s">
        <v>3568</v>
      </c>
      <c r="E1930" s="1" t="s">
        <v>3569</v>
      </c>
      <c r="F1930" s="1">
        <v>2013</v>
      </c>
      <c r="G1930" s="1">
        <v>1</v>
      </c>
      <c r="H1930" s="1" t="s">
        <v>3570</v>
      </c>
      <c r="I1930" s="1" t="s">
        <v>55</v>
      </c>
      <c r="J1930" s="1" t="s">
        <v>29</v>
      </c>
      <c r="K1930" s="1" t="str">
        <f>IF(Tabela1[[#This Row],[Situação da Obra]]="Inacabada - PC Técnica Concluída","Inacabada",Tabela1[[#This Row],[Situação da Obra]])</f>
        <v>Inacabada</v>
      </c>
      <c r="L1930" s="1" t="s">
        <v>30</v>
      </c>
      <c r="M1930" s="4">
        <v>45035</v>
      </c>
      <c r="N1930" s="5">
        <v>0.14549999999999999</v>
      </c>
      <c r="O1930" s="4">
        <v>44438</v>
      </c>
      <c r="P1930" s="1" t="s">
        <v>31</v>
      </c>
      <c r="Q1930" s="1" t="s">
        <v>710</v>
      </c>
      <c r="R1930" s="1" t="s">
        <v>32</v>
      </c>
      <c r="S1930" s="1" t="s">
        <v>57</v>
      </c>
      <c r="T1930" s="1" t="s">
        <v>34</v>
      </c>
      <c r="U1930" s="6">
        <v>2102932.14</v>
      </c>
      <c r="V1930" s="6">
        <v>1979860.84</v>
      </c>
      <c r="W1930" s="6">
        <v>0</v>
      </c>
      <c r="X1930" s="6">
        <v>1979860.84</v>
      </c>
      <c r="Y1930" s="6">
        <v>0</v>
      </c>
      <c r="Z1930" s="7">
        <v>44627</v>
      </c>
      <c r="AA19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30" s="35" t="str">
        <f>IFERROR(
                    _xlfn.XLOOKUP(Tabela1[[#This Row],[ID]],'Base_Solicitações MP'!B:B,'Base_Solicitações MP'!R:R),
                    "Não enviada")</f>
        <v>Não enviada</v>
      </c>
      <c r="AC1930" s="15" t="str">
        <f>_xlfn.CONCAT(Tabela1[[#This Row],[Município]],"/",Tabela1[[#This Row],[UF]])</f>
        <v>Taquaritinga/SP</v>
      </c>
    </row>
    <row r="1931" spans="1:29" x14ac:dyDescent="0.25">
      <c r="A1931" s="14" t="s">
        <v>705</v>
      </c>
      <c r="B1931" s="2" t="s">
        <v>9935</v>
      </c>
      <c r="C1931" s="2" t="s">
        <v>12862</v>
      </c>
      <c r="D1931" s="3" t="s">
        <v>3571</v>
      </c>
      <c r="E1931" s="1" t="s">
        <v>3572</v>
      </c>
      <c r="F1931" s="1">
        <v>2013</v>
      </c>
      <c r="G1931" s="1">
        <v>1</v>
      </c>
      <c r="H1931" s="1" t="s">
        <v>3573</v>
      </c>
      <c r="I1931" s="1" t="s">
        <v>82</v>
      </c>
      <c r="J1931" s="1" t="s">
        <v>29</v>
      </c>
      <c r="K1931" s="1" t="str">
        <f>IF(Tabela1[[#This Row],[Situação da Obra]]="Inacabada - PC Técnica Concluída","Inacabada",Tabela1[[#This Row],[Situação da Obra]])</f>
        <v>Inacabada</v>
      </c>
      <c r="L1931" s="1" t="s">
        <v>30</v>
      </c>
      <c r="M1931" s="4">
        <v>44915</v>
      </c>
      <c r="N1931" s="5">
        <v>0.98089999999999999</v>
      </c>
      <c r="O1931" s="4">
        <v>44166</v>
      </c>
      <c r="P1931" s="1" t="s">
        <v>31</v>
      </c>
      <c r="Q1931" s="1" t="s">
        <v>710</v>
      </c>
      <c r="R1931" s="1" t="s">
        <v>32</v>
      </c>
      <c r="S1931" s="1" t="s">
        <v>57</v>
      </c>
      <c r="T1931" s="1" t="s">
        <v>34</v>
      </c>
      <c r="U1931" s="6">
        <v>1945538</v>
      </c>
      <c r="V1931" s="6">
        <v>1951071.95</v>
      </c>
      <c r="W1931" s="6">
        <v>0</v>
      </c>
      <c r="X1931" s="6">
        <v>1951071.95</v>
      </c>
      <c r="Y1931" s="6">
        <v>16016.58</v>
      </c>
      <c r="Z1931" s="7">
        <v>44558</v>
      </c>
      <c r="AA19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31" s="35" t="str">
        <f>IFERROR(
                    _xlfn.XLOOKUP(Tabela1[[#This Row],[ID]],'Base_Solicitações MP'!B:B,'Base_Solicitações MP'!R:R),
                    "Não enviada")</f>
        <v>Não enviada</v>
      </c>
      <c r="AC1931" s="15" t="str">
        <f>_xlfn.CONCAT(Tabela1[[#This Row],[Município]],"/",Tabela1[[#This Row],[UF]])</f>
        <v>Érico Cardoso/BA</v>
      </c>
    </row>
    <row r="1932" spans="1:29" x14ac:dyDescent="0.25">
      <c r="A1932" s="14" t="s">
        <v>705</v>
      </c>
      <c r="B1932" s="2" t="s">
        <v>9936</v>
      </c>
      <c r="C1932" s="2" t="s">
        <v>12863</v>
      </c>
      <c r="D1932" s="3" t="s">
        <v>3574</v>
      </c>
      <c r="E1932" s="1" t="s">
        <v>3575</v>
      </c>
      <c r="F1932" s="1">
        <v>2013</v>
      </c>
      <c r="G1932" s="1">
        <v>1</v>
      </c>
      <c r="H1932" s="1" t="s">
        <v>1737</v>
      </c>
      <c r="I1932" s="1" t="s">
        <v>82</v>
      </c>
      <c r="J1932" s="1" t="s">
        <v>29</v>
      </c>
      <c r="K1932" s="1" t="str">
        <f>IF(Tabela1[[#This Row],[Situação da Obra]]="Inacabada - PC Técnica Concluída","Inacabada",Tabela1[[#This Row],[Situação da Obra]])</f>
        <v>Inacabada</v>
      </c>
      <c r="L1932" s="1" t="s">
        <v>30</v>
      </c>
      <c r="M1932" s="4">
        <v>44915</v>
      </c>
      <c r="N1932" s="5">
        <v>4.87E-2</v>
      </c>
      <c r="O1932" s="4">
        <v>42731</v>
      </c>
      <c r="P1932" s="1" t="s">
        <v>31</v>
      </c>
      <c r="Q1932" s="1" t="s">
        <v>710</v>
      </c>
      <c r="R1932" s="1" t="s">
        <v>32</v>
      </c>
      <c r="S1932" s="1" t="s">
        <v>353</v>
      </c>
      <c r="T1932" s="1" t="s">
        <v>34</v>
      </c>
      <c r="U1932" s="6">
        <v>1554516</v>
      </c>
      <c r="V1932" s="6">
        <v>1626047</v>
      </c>
      <c r="W1932" s="6">
        <v>0</v>
      </c>
      <c r="X1932" s="6">
        <v>1626047</v>
      </c>
      <c r="Y1932" s="6">
        <v>983.85</v>
      </c>
      <c r="Z1932" s="7">
        <v>42689</v>
      </c>
      <c r="AA19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32" s="35" t="str">
        <f>IFERROR(
                    _xlfn.XLOOKUP(Tabela1[[#This Row],[ID]],'Base_Solicitações MP'!B:B,'Base_Solicitações MP'!R:R),
                    "Não enviada")</f>
        <v>Não enviada</v>
      </c>
      <c r="AC1932" s="15" t="str">
        <f>_xlfn.CONCAT(Tabela1[[#This Row],[Município]],"/",Tabela1[[#This Row],[UF]])</f>
        <v>Itacaré/BA</v>
      </c>
    </row>
    <row r="1933" spans="1:29" x14ac:dyDescent="0.25">
      <c r="A1933" s="14" t="s">
        <v>705</v>
      </c>
      <c r="B1933" s="2" t="s">
        <v>9937</v>
      </c>
      <c r="C1933" s="2" t="s">
        <v>12864</v>
      </c>
      <c r="D1933" s="3" t="s">
        <v>3576</v>
      </c>
      <c r="E1933" s="1" t="s">
        <v>3577</v>
      </c>
      <c r="F1933" s="1">
        <v>2013</v>
      </c>
      <c r="G1933" s="1">
        <v>1</v>
      </c>
      <c r="H1933" s="1" t="s">
        <v>2482</v>
      </c>
      <c r="I1933" s="1" t="s">
        <v>82</v>
      </c>
      <c r="J1933" s="1" t="s">
        <v>56</v>
      </c>
      <c r="K1933" s="1" t="str">
        <f>IF(Tabela1[[#This Row],[Situação da Obra]]="Inacabada - PC Técnica Concluída","Inacabada",Tabela1[[#This Row],[Situação da Obra]])</f>
        <v>Paralisada</v>
      </c>
      <c r="L1933" s="1" t="s">
        <v>30</v>
      </c>
      <c r="M1933" s="4">
        <v>45005</v>
      </c>
      <c r="N1933" s="5">
        <v>0.89300000000000002</v>
      </c>
      <c r="O1933" s="4">
        <v>45041</v>
      </c>
      <c r="P1933" s="1" t="s">
        <v>31</v>
      </c>
      <c r="Q1933" s="1" t="s">
        <v>710</v>
      </c>
      <c r="R1933" s="1" t="s">
        <v>32</v>
      </c>
      <c r="S1933" s="1" t="s">
        <v>739</v>
      </c>
      <c r="T1933" s="1" t="s">
        <v>34</v>
      </c>
      <c r="U1933" s="6">
        <v>1281280.03</v>
      </c>
      <c r="V1933" s="6">
        <v>1294044.26</v>
      </c>
      <c r="W1933" s="6">
        <v>0</v>
      </c>
      <c r="X1933" s="6">
        <v>1294044.26</v>
      </c>
      <c r="Y1933" s="6">
        <v>166797.96</v>
      </c>
      <c r="Z1933" s="7">
        <v>45197</v>
      </c>
      <c r="AA19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33" s="35" t="str">
        <f>IFERROR(
                    _xlfn.XLOOKUP(Tabela1[[#This Row],[ID]],'Base_Solicitações MP'!B:B,'Base_Solicitações MP'!R:R),
                    "Não enviada")</f>
        <v>Diligência</v>
      </c>
      <c r="AC1933" s="15" t="str">
        <f>_xlfn.CONCAT(Tabela1[[#This Row],[Município]],"/",Tabela1[[#This Row],[UF]])</f>
        <v>Chorrochó/BA</v>
      </c>
    </row>
    <row r="1934" spans="1:29" x14ac:dyDescent="0.25">
      <c r="A1934" s="14" t="s">
        <v>705</v>
      </c>
      <c r="B1934" s="2" t="s">
        <v>9938</v>
      </c>
      <c r="C1934" s="2" t="s">
        <v>12865</v>
      </c>
      <c r="D1934" s="3" t="s">
        <v>3578</v>
      </c>
      <c r="E1934" s="1" t="s">
        <v>3579</v>
      </c>
      <c r="F1934" s="1">
        <v>2013</v>
      </c>
      <c r="G1934" s="1">
        <v>1</v>
      </c>
      <c r="H1934" s="1" t="s">
        <v>3580</v>
      </c>
      <c r="I1934" s="1" t="s">
        <v>82</v>
      </c>
      <c r="J1934" s="1" t="s">
        <v>29</v>
      </c>
      <c r="K1934" s="1" t="str">
        <f>IF(Tabela1[[#This Row],[Situação da Obra]]="Inacabada - PC Técnica Concluída","Inacabada",Tabela1[[#This Row],[Situação da Obra]])</f>
        <v>Inacabada</v>
      </c>
      <c r="L1934" s="1" t="s">
        <v>30</v>
      </c>
      <c r="M1934" s="4">
        <v>44915</v>
      </c>
      <c r="N1934" s="5">
        <v>0.45419999999999999</v>
      </c>
      <c r="O1934" s="4">
        <v>42640</v>
      </c>
      <c r="P1934" s="1" t="s">
        <v>31</v>
      </c>
      <c r="Q1934" s="1" t="s">
        <v>710</v>
      </c>
      <c r="R1934" s="1" t="s">
        <v>32</v>
      </c>
      <c r="S1934" s="1" t="s">
        <v>353</v>
      </c>
      <c r="T1934" s="1" t="s">
        <v>34</v>
      </c>
      <c r="U1934" s="6">
        <v>1554516</v>
      </c>
      <c r="V1934" s="6">
        <v>1625487</v>
      </c>
      <c r="W1934" s="6">
        <v>0</v>
      </c>
      <c r="X1934" s="6">
        <v>1625487</v>
      </c>
      <c r="Y1934" s="6">
        <v>0</v>
      </c>
      <c r="Z1934" s="7">
        <v>42687</v>
      </c>
      <c r="AA19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34" s="35" t="str">
        <f>IFERROR(
                    _xlfn.XLOOKUP(Tabela1[[#This Row],[ID]],'Base_Solicitações MP'!B:B,'Base_Solicitações MP'!R:R),
                    "Não enviada")</f>
        <v>Não enviada</v>
      </c>
      <c r="AC1934" s="15" t="str">
        <f>_xlfn.CONCAT(Tabela1[[#This Row],[Município]],"/",Tabela1[[#This Row],[UF]])</f>
        <v>Ribeirão do Largo/BA</v>
      </c>
    </row>
    <row r="1935" spans="1:29" x14ac:dyDescent="0.25">
      <c r="A1935" s="14" t="s">
        <v>705</v>
      </c>
      <c r="B1935" s="2" t="s">
        <v>9939</v>
      </c>
      <c r="C1935" s="2" t="s">
        <v>12866</v>
      </c>
      <c r="D1935" s="3" t="s">
        <v>3581</v>
      </c>
      <c r="E1935" s="1" t="s">
        <v>3582</v>
      </c>
      <c r="F1935" s="1">
        <v>2013</v>
      </c>
      <c r="G1935" s="1">
        <v>1</v>
      </c>
      <c r="H1935" s="1" t="s">
        <v>1920</v>
      </c>
      <c r="I1935" s="1" t="s">
        <v>82</v>
      </c>
      <c r="J1935" s="1" t="s">
        <v>40</v>
      </c>
      <c r="K1935" s="1" t="str">
        <f>IF(Tabela1[[#This Row],[Situação da Obra]]="Inacabada - PC Técnica Concluída","Inacabada",Tabela1[[#This Row],[Situação da Obra]])</f>
        <v>Inacabada</v>
      </c>
      <c r="L1935" s="1" t="s">
        <v>30</v>
      </c>
      <c r="M1935" s="4">
        <v>44448</v>
      </c>
      <c r="N1935" s="5">
        <v>0.17380000000000001</v>
      </c>
      <c r="O1935" s="4"/>
      <c r="P1935" s="1" t="s">
        <v>31</v>
      </c>
      <c r="Q1935" s="1" t="s">
        <v>710</v>
      </c>
      <c r="R1935" s="1" t="s">
        <v>32</v>
      </c>
      <c r="S1935" s="1" t="s">
        <v>739</v>
      </c>
      <c r="T1935" s="1" t="s">
        <v>34</v>
      </c>
      <c r="U1935" s="6" t="s">
        <v>41</v>
      </c>
      <c r="V1935" s="6">
        <v>1294044.26</v>
      </c>
      <c r="W1935" s="6">
        <v>0</v>
      </c>
      <c r="X1935" s="6">
        <v>1294044.26</v>
      </c>
      <c r="Y1935" s="6" t="s">
        <v>41</v>
      </c>
      <c r="Z1935" s="7">
        <v>44377</v>
      </c>
      <c r="AA19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35" s="35" t="str">
        <f>IFERROR(
                    _xlfn.XLOOKUP(Tabela1[[#This Row],[ID]],'Base_Solicitações MP'!B:B,'Base_Solicitações MP'!R:R),
                    "Não enviada")</f>
        <v>Não enviada</v>
      </c>
      <c r="AC1935" s="15" t="str">
        <f>_xlfn.CONCAT(Tabela1[[#This Row],[Município]],"/",Tabela1[[#This Row],[UF]])</f>
        <v>Sítio do Quinto/BA</v>
      </c>
    </row>
    <row r="1936" spans="1:29" x14ac:dyDescent="0.25">
      <c r="A1936" s="14" t="s">
        <v>705</v>
      </c>
      <c r="B1936" s="2" t="s">
        <v>9940</v>
      </c>
      <c r="C1936" s="2" t="s">
        <v>12867</v>
      </c>
      <c r="D1936" s="3" t="s">
        <v>3583</v>
      </c>
      <c r="E1936" s="1" t="s">
        <v>3584</v>
      </c>
      <c r="F1936" s="1">
        <v>2013</v>
      </c>
      <c r="G1936" s="1">
        <v>1</v>
      </c>
      <c r="H1936" s="1" t="s">
        <v>324</v>
      </c>
      <c r="I1936" s="1" t="s">
        <v>28</v>
      </c>
      <c r="J1936" s="1" t="s">
        <v>40</v>
      </c>
      <c r="K1936" s="1" t="str">
        <f>IF(Tabela1[[#This Row],[Situação da Obra]]="Inacabada - PC Técnica Concluída","Inacabada",Tabela1[[#This Row],[Situação da Obra]])</f>
        <v>Inacabada</v>
      </c>
      <c r="L1936" s="1" t="s">
        <v>30</v>
      </c>
      <c r="M1936" s="4">
        <v>45005</v>
      </c>
      <c r="N1936" s="5">
        <v>0.26329999999999998</v>
      </c>
      <c r="O1936" s="4">
        <v>44903</v>
      </c>
      <c r="P1936" s="1" t="s">
        <v>31</v>
      </c>
      <c r="Q1936" s="1" t="s">
        <v>710</v>
      </c>
      <c r="R1936" s="1" t="s">
        <v>32</v>
      </c>
      <c r="S1936" s="1" t="s">
        <v>57</v>
      </c>
      <c r="T1936" s="1" t="s">
        <v>34</v>
      </c>
      <c r="U1936" s="6">
        <v>1835588.46</v>
      </c>
      <c r="V1936" s="6">
        <v>1868415.61</v>
      </c>
      <c r="W1936" s="6">
        <v>0</v>
      </c>
      <c r="X1936" s="6">
        <v>1868415.61</v>
      </c>
      <c r="Y1936" s="6">
        <v>15863.99</v>
      </c>
      <c r="Z1936" s="7">
        <v>44886</v>
      </c>
      <c r="AA19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36" s="35" t="str">
        <f>IFERROR(
                    _xlfn.XLOOKUP(Tabela1[[#This Row],[ID]],'Base_Solicitações MP'!B:B,'Base_Solicitações MP'!R:R),
                    "Não enviada")</f>
        <v>Aguardando Análise FNDE</v>
      </c>
      <c r="AC1936" s="15" t="str">
        <f>_xlfn.CONCAT(Tabela1[[#This Row],[Município]],"/",Tabela1[[#This Row],[UF]])</f>
        <v>Acopiara/CE</v>
      </c>
    </row>
    <row r="1937" spans="1:29" x14ac:dyDescent="0.25">
      <c r="A1937" s="14" t="s">
        <v>705</v>
      </c>
      <c r="B1937" s="2" t="s">
        <v>9941</v>
      </c>
      <c r="C1937" s="2" t="s">
        <v>12868</v>
      </c>
      <c r="D1937" s="3" t="s">
        <v>3585</v>
      </c>
      <c r="E1937" s="1" t="s">
        <v>3586</v>
      </c>
      <c r="F1937" s="1">
        <v>2013</v>
      </c>
      <c r="G1937" s="1">
        <v>1</v>
      </c>
      <c r="H1937" s="1" t="s">
        <v>2000</v>
      </c>
      <c r="I1937" s="1" t="s">
        <v>44</v>
      </c>
      <c r="J1937" s="1" t="s">
        <v>29</v>
      </c>
      <c r="K1937" s="1" t="str">
        <f>IF(Tabela1[[#This Row],[Situação da Obra]]="Inacabada - PC Técnica Concluída","Inacabada",Tabela1[[#This Row],[Situação da Obra]])</f>
        <v>Inacabada</v>
      </c>
      <c r="L1937" s="1" t="s">
        <v>30</v>
      </c>
      <c r="M1937" s="4">
        <v>44915</v>
      </c>
      <c r="N1937" s="5">
        <v>6.2799999999999995E-2</v>
      </c>
      <c r="O1937" s="4">
        <v>44425</v>
      </c>
      <c r="P1937" s="1" t="s">
        <v>31</v>
      </c>
      <c r="Q1937" s="1" t="s">
        <v>710</v>
      </c>
      <c r="R1937" s="1" t="s">
        <v>32</v>
      </c>
      <c r="S1937" s="1" t="s">
        <v>57</v>
      </c>
      <c r="T1937" s="1" t="s">
        <v>34</v>
      </c>
      <c r="U1937" s="6">
        <v>1440027.08</v>
      </c>
      <c r="V1937" s="6">
        <v>1842912.09</v>
      </c>
      <c r="W1937" s="6">
        <v>0</v>
      </c>
      <c r="X1937" s="6">
        <v>1842912.09</v>
      </c>
      <c r="Y1937" s="6">
        <v>499362.76</v>
      </c>
      <c r="Z1937" s="7">
        <v>44406</v>
      </c>
      <c r="AA19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37" s="35" t="str">
        <f>IFERROR(
                    _xlfn.XLOOKUP(Tabela1[[#This Row],[ID]],'Base_Solicitações MP'!B:B,'Base_Solicitações MP'!R:R),
                    "Não enviada")</f>
        <v>Diligência</v>
      </c>
      <c r="AC1937" s="15" t="str">
        <f>_xlfn.CONCAT(Tabela1[[#This Row],[Município]],"/",Tabela1[[#This Row],[UF]])</f>
        <v>Dom Pedro/MA</v>
      </c>
    </row>
    <row r="1938" spans="1:29" x14ac:dyDescent="0.25">
      <c r="A1938" s="14" t="s">
        <v>705</v>
      </c>
      <c r="B1938" s="2" t="s">
        <v>9942</v>
      </c>
      <c r="C1938" s="2" t="s">
        <v>12869</v>
      </c>
      <c r="D1938" s="3" t="s">
        <v>3587</v>
      </c>
      <c r="E1938" s="1" t="s">
        <v>3588</v>
      </c>
      <c r="F1938" s="1">
        <v>2013</v>
      </c>
      <c r="G1938" s="1">
        <v>3</v>
      </c>
      <c r="H1938" s="1" t="s">
        <v>1198</v>
      </c>
      <c r="I1938" s="1" t="s">
        <v>44</v>
      </c>
      <c r="J1938" s="1" t="s">
        <v>29</v>
      </c>
      <c r="K1938" s="1" t="str">
        <f>IF(Tabela1[[#This Row],[Situação da Obra]]="Inacabada - PC Técnica Concluída","Inacabada",Tabela1[[#This Row],[Situação da Obra]])</f>
        <v>Inacabada</v>
      </c>
      <c r="L1938" s="1" t="s">
        <v>30</v>
      </c>
      <c r="M1938" s="4">
        <v>44915</v>
      </c>
      <c r="N1938" s="5">
        <v>7.2800000000000004E-2</v>
      </c>
      <c r="O1938" s="4">
        <v>43677</v>
      </c>
      <c r="P1938" s="1" t="s">
        <v>709</v>
      </c>
      <c r="Q1938" s="1" t="s">
        <v>710</v>
      </c>
      <c r="R1938" s="1" t="s">
        <v>168</v>
      </c>
      <c r="S1938" s="1" t="s">
        <v>716</v>
      </c>
      <c r="T1938" s="1" t="s">
        <v>712</v>
      </c>
      <c r="U1938" s="6">
        <v>520327.47</v>
      </c>
      <c r="V1938" s="6">
        <v>509730.37</v>
      </c>
      <c r="W1938" s="6">
        <v>0</v>
      </c>
      <c r="X1938" s="6">
        <v>509730.37</v>
      </c>
      <c r="Y1938" s="6">
        <v>0</v>
      </c>
      <c r="Z1938" s="7">
        <v>43676</v>
      </c>
      <c r="AA19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38" s="35" t="str">
        <f>IFERROR(
                    _xlfn.XLOOKUP(Tabela1[[#This Row],[ID]],'Base_Solicitações MP'!B:B,'Base_Solicitações MP'!R:R),
                    "Não enviada")</f>
        <v>Não enviada</v>
      </c>
      <c r="AC1938" s="15" t="str">
        <f>_xlfn.CONCAT(Tabela1[[#This Row],[Município]],"/",Tabela1[[#This Row],[UF]])</f>
        <v>São Luís/MA</v>
      </c>
    </row>
    <row r="1939" spans="1:29" x14ac:dyDescent="0.25">
      <c r="A1939" s="14" t="s">
        <v>705</v>
      </c>
      <c r="B1939" s="2" t="s">
        <v>9943</v>
      </c>
      <c r="C1939" s="2" t="s">
        <v>12870</v>
      </c>
      <c r="D1939" s="3" t="s">
        <v>3589</v>
      </c>
      <c r="E1939" s="1" t="s">
        <v>3590</v>
      </c>
      <c r="F1939" s="1">
        <v>2013</v>
      </c>
      <c r="G1939" s="1">
        <v>2</v>
      </c>
      <c r="H1939" s="1" t="s">
        <v>3591</v>
      </c>
      <c r="I1939" s="1" t="s">
        <v>188</v>
      </c>
      <c r="J1939" s="1" t="s">
        <v>29</v>
      </c>
      <c r="K1939" s="1" t="str">
        <f>IF(Tabela1[[#This Row],[Situação da Obra]]="Inacabada - PC Técnica Concluída","Inacabada",Tabela1[[#This Row],[Situação da Obra]])</f>
        <v>Inacabada</v>
      </c>
      <c r="L1939" s="1" t="s">
        <v>30</v>
      </c>
      <c r="M1939" s="4">
        <v>44915</v>
      </c>
      <c r="N1939" s="5">
        <v>0.34350000000000003</v>
      </c>
      <c r="O1939" s="4"/>
      <c r="P1939" s="1" t="s">
        <v>31</v>
      </c>
      <c r="Q1939" s="1" t="s">
        <v>710</v>
      </c>
      <c r="R1939" s="1" t="s">
        <v>32</v>
      </c>
      <c r="S1939" s="1" t="s">
        <v>739</v>
      </c>
      <c r="T1939" s="1" t="s">
        <v>34</v>
      </c>
      <c r="U1939" s="6" t="s">
        <v>41</v>
      </c>
      <c r="V1939" s="6">
        <v>1267584.72</v>
      </c>
      <c r="W1939" s="6">
        <v>0</v>
      </c>
      <c r="X1939" s="6">
        <v>1267584.72</v>
      </c>
      <c r="Y1939" s="6" t="s">
        <v>41</v>
      </c>
      <c r="Z1939" s="7">
        <v>43516</v>
      </c>
      <c r="AA19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39" s="35" t="str">
        <f>IFERROR(
                    _xlfn.XLOOKUP(Tabela1[[#This Row],[ID]],'Base_Solicitações MP'!B:B,'Base_Solicitações MP'!R:R),
                    "Não enviada")</f>
        <v>Diligência</v>
      </c>
      <c r="AC1939" s="15" t="str">
        <f>_xlfn.CONCAT(Tabela1[[#This Row],[Município]],"/",Tabela1[[#This Row],[UF]])</f>
        <v>Rio Branco do Sul/PR</v>
      </c>
    </row>
    <row r="1940" spans="1:29" x14ac:dyDescent="0.25">
      <c r="A1940" s="14" t="s">
        <v>705</v>
      </c>
      <c r="B1940" s="2" t="s">
        <v>9944</v>
      </c>
      <c r="C1940" s="2" t="s">
        <v>12871</v>
      </c>
      <c r="D1940" s="3" t="s">
        <v>3589</v>
      </c>
      <c r="E1940" s="1" t="s">
        <v>3590</v>
      </c>
      <c r="F1940" s="1">
        <v>2013</v>
      </c>
      <c r="G1940" s="1">
        <v>2</v>
      </c>
      <c r="H1940" s="1" t="s">
        <v>3591</v>
      </c>
      <c r="I1940" s="1" t="s">
        <v>188</v>
      </c>
      <c r="J1940" s="1" t="s">
        <v>29</v>
      </c>
      <c r="K1940" s="1" t="str">
        <f>IF(Tabela1[[#This Row],[Situação da Obra]]="Inacabada - PC Técnica Concluída","Inacabada",Tabela1[[#This Row],[Situação da Obra]])</f>
        <v>Inacabada</v>
      </c>
      <c r="L1940" s="1" t="s">
        <v>30</v>
      </c>
      <c r="M1940" s="4">
        <v>44967</v>
      </c>
      <c r="N1940" s="5">
        <v>0.34799999999999998</v>
      </c>
      <c r="O1940" s="4"/>
      <c r="P1940" s="1" t="s">
        <v>31</v>
      </c>
      <c r="Q1940" s="1" t="s">
        <v>710</v>
      </c>
      <c r="R1940" s="1" t="s">
        <v>32</v>
      </c>
      <c r="S1940" s="1" t="s">
        <v>739</v>
      </c>
      <c r="T1940" s="1" t="s">
        <v>34</v>
      </c>
      <c r="U1940" s="6" t="s">
        <v>41</v>
      </c>
      <c r="V1940" s="6">
        <v>1267584.72</v>
      </c>
      <c r="W1940" s="6">
        <v>0</v>
      </c>
      <c r="X1940" s="6">
        <v>1267584.72</v>
      </c>
      <c r="Y1940" s="6" t="s">
        <v>41</v>
      </c>
      <c r="Z1940" s="7">
        <v>43516</v>
      </c>
      <c r="AA19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40" s="35" t="str">
        <f>IFERROR(
                    _xlfn.XLOOKUP(Tabela1[[#This Row],[ID]],'Base_Solicitações MP'!B:B,'Base_Solicitações MP'!R:R),
                    "Não enviada")</f>
        <v>Aguardando Análise FNDE</v>
      </c>
      <c r="AC1940" s="15" t="str">
        <f>_xlfn.CONCAT(Tabela1[[#This Row],[Município]],"/",Tabela1[[#This Row],[UF]])</f>
        <v>Rio Branco do Sul/PR</v>
      </c>
    </row>
    <row r="1941" spans="1:29" x14ac:dyDescent="0.25">
      <c r="A1941" s="14" t="s">
        <v>705</v>
      </c>
      <c r="B1941" s="2" t="s">
        <v>9945</v>
      </c>
      <c r="C1941" s="2" t="s">
        <v>12872</v>
      </c>
      <c r="D1941" s="3" t="s">
        <v>3592</v>
      </c>
      <c r="E1941" s="1" t="s">
        <v>3593</v>
      </c>
      <c r="F1941" s="1">
        <v>2014</v>
      </c>
      <c r="G1941" s="1">
        <v>1</v>
      </c>
      <c r="H1941" s="1" t="s">
        <v>3594</v>
      </c>
      <c r="I1941" s="1" t="s">
        <v>634</v>
      </c>
      <c r="J1941" s="1" t="s">
        <v>56</v>
      </c>
      <c r="K1941" s="1" t="str">
        <f>IF(Tabela1[[#This Row],[Situação da Obra]]="Inacabada - PC Técnica Concluída","Inacabada",Tabela1[[#This Row],[Situação da Obra]])</f>
        <v>Paralisada</v>
      </c>
      <c r="L1941" s="1" t="s">
        <v>30</v>
      </c>
      <c r="M1941" s="4">
        <v>44630</v>
      </c>
      <c r="N1941" s="5">
        <v>0.44119999999999998</v>
      </c>
      <c r="O1941" s="4">
        <v>44732</v>
      </c>
      <c r="P1941" s="1" t="s">
        <v>31</v>
      </c>
      <c r="Q1941" s="1" t="s">
        <v>710</v>
      </c>
      <c r="R1941" s="1" t="s">
        <v>32</v>
      </c>
      <c r="S1941" s="1" t="s">
        <v>57</v>
      </c>
      <c r="T1941" s="1" t="s">
        <v>34</v>
      </c>
      <c r="U1941" s="6">
        <v>1444444.44</v>
      </c>
      <c r="V1941" s="6">
        <v>1888084.32</v>
      </c>
      <c r="W1941" s="6">
        <v>0</v>
      </c>
      <c r="X1941" s="6">
        <v>1888084.32</v>
      </c>
      <c r="Y1941" s="6">
        <v>0</v>
      </c>
      <c r="Z1941" s="7">
        <v>45212</v>
      </c>
      <c r="AA19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41" s="35" t="str">
        <f>IFERROR(
                    _xlfn.XLOOKUP(Tabela1[[#This Row],[ID]],'Base_Solicitações MP'!B:B,'Base_Solicitações MP'!R:R),
                    "Não enviada")</f>
        <v>Não enviada</v>
      </c>
      <c r="AC1941" s="15" t="str">
        <f>_xlfn.CONCAT(Tabela1[[#This Row],[Município]],"/",Tabela1[[#This Row],[UF]])</f>
        <v>Lages/SC</v>
      </c>
    </row>
    <row r="1942" spans="1:29" x14ac:dyDescent="0.25">
      <c r="A1942" s="14" t="s">
        <v>705</v>
      </c>
      <c r="B1942" s="2" t="s">
        <v>9946</v>
      </c>
      <c r="C1942" s="2" t="s">
        <v>12873</v>
      </c>
      <c r="D1942" s="3" t="s">
        <v>3595</v>
      </c>
      <c r="E1942" s="1" t="s">
        <v>3596</v>
      </c>
      <c r="F1942" s="1">
        <v>2013</v>
      </c>
      <c r="G1942" s="1">
        <v>1</v>
      </c>
      <c r="H1942" s="1" t="s">
        <v>489</v>
      </c>
      <c r="I1942" s="1" t="s">
        <v>82</v>
      </c>
      <c r="J1942" s="1" t="s">
        <v>40</v>
      </c>
      <c r="K1942" s="1" t="str">
        <f>IF(Tabela1[[#This Row],[Situação da Obra]]="Inacabada - PC Técnica Concluída","Inacabada",Tabela1[[#This Row],[Situação da Obra]])</f>
        <v>Inacabada</v>
      </c>
      <c r="L1942" s="1" t="s">
        <v>30</v>
      </c>
      <c r="M1942" s="4">
        <v>43413</v>
      </c>
      <c r="N1942" s="5">
        <v>0</v>
      </c>
      <c r="O1942" s="4"/>
      <c r="P1942" s="1" t="s">
        <v>709</v>
      </c>
      <c r="Q1942" s="1" t="s">
        <v>710</v>
      </c>
      <c r="R1942" s="1" t="s">
        <v>32</v>
      </c>
      <c r="S1942" s="1" t="s">
        <v>716</v>
      </c>
      <c r="T1942" s="1" t="s">
        <v>712</v>
      </c>
      <c r="U1942" s="6">
        <v>504536.17</v>
      </c>
      <c r="V1942" s="6">
        <v>509625.13</v>
      </c>
      <c r="W1942" s="6">
        <v>0</v>
      </c>
      <c r="X1942" s="6">
        <v>509625.13</v>
      </c>
      <c r="Y1942" s="6">
        <v>14060.89</v>
      </c>
      <c r="Z1942" s="7">
        <v>42541</v>
      </c>
      <c r="AA19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42" s="35" t="str">
        <f>IFERROR(
                    _xlfn.XLOOKUP(Tabela1[[#This Row],[ID]],'Base_Solicitações MP'!B:B,'Base_Solicitações MP'!R:R),
                    "Não enviada")</f>
        <v>Não enviada</v>
      </c>
      <c r="AC1942" s="15" t="str">
        <f>_xlfn.CONCAT(Tabela1[[#This Row],[Município]],"/",Tabela1[[#This Row],[UF]])</f>
        <v>Itabela/BA</v>
      </c>
    </row>
    <row r="1943" spans="1:29" x14ac:dyDescent="0.25">
      <c r="A1943" s="14" t="s">
        <v>705</v>
      </c>
      <c r="B1943" s="2" t="s">
        <v>9947</v>
      </c>
      <c r="C1943" s="2" t="s">
        <v>12874</v>
      </c>
      <c r="D1943" s="3" t="s">
        <v>3597</v>
      </c>
      <c r="E1943" s="1" t="s">
        <v>3598</v>
      </c>
      <c r="F1943" s="1">
        <v>2013</v>
      </c>
      <c r="G1943" s="1">
        <v>3</v>
      </c>
      <c r="H1943" s="1" t="s">
        <v>3520</v>
      </c>
      <c r="I1943" s="1" t="s">
        <v>310</v>
      </c>
      <c r="J1943" s="1" t="s">
        <v>40</v>
      </c>
      <c r="K1943" s="1" t="str">
        <f>IF(Tabela1[[#This Row],[Situação da Obra]]="Inacabada - PC Técnica Concluída","Inacabada",Tabela1[[#This Row],[Situação da Obra]])</f>
        <v>Inacabada</v>
      </c>
      <c r="L1943" s="1" t="s">
        <v>30</v>
      </c>
      <c r="M1943" s="4">
        <v>43654</v>
      </c>
      <c r="N1943" s="5">
        <v>0.23269999999999999</v>
      </c>
      <c r="O1943" s="4">
        <v>43637</v>
      </c>
      <c r="P1943" s="1" t="s">
        <v>709</v>
      </c>
      <c r="Q1943" s="1" t="s">
        <v>710</v>
      </c>
      <c r="R1943" s="1" t="s">
        <v>168</v>
      </c>
      <c r="S1943" s="1" t="s">
        <v>716</v>
      </c>
      <c r="T1943" s="1" t="s">
        <v>712</v>
      </c>
      <c r="U1943" s="6">
        <v>686214.61</v>
      </c>
      <c r="V1943" s="6">
        <v>509654.37</v>
      </c>
      <c r="W1943" s="6">
        <v>0</v>
      </c>
      <c r="X1943" s="6">
        <v>509654.37</v>
      </c>
      <c r="Y1943" s="6">
        <v>0</v>
      </c>
      <c r="Z1943" s="7">
        <v>43574</v>
      </c>
      <c r="AA19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43" s="35" t="str">
        <f>IFERROR(
                    _xlfn.XLOOKUP(Tabela1[[#This Row],[ID]],'Base_Solicitações MP'!B:B,'Base_Solicitações MP'!R:R),
                    "Não enviada")</f>
        <v>Aguardando Análise FNDE</v>
      </c>
      <c r="AC1943" s="15" t="str">
        <f>_xlfn.CONCAT(Tabela1[[#This Row],[Município]],"/",Tabela1[[#This Row],[UF]])</f>
        <v>Presidente Médici/RO</v>
      </c>
    </row>
    <row r="1944" spans="1:29" x14ac:dyDescent="0.25">
      <c r="A1944" s="14" t="s">
        <v>705</v>
      </c>
      <c r="B1944" s="2" t="s">
        <v>9948</v>
      </c>
      <c r="C1944" s="2" t="s">
        <v>12875</v>
      </c>
      <c r="D1944" s="2" t="s">
        <v>3599</v>
      </c>
      <c r="E1944" s="1" t="s">
        <v>3600</v>
      </c>
      <c r="F1944" s="1">
        <v>2013</v>
      </c>
      <c r="G1944" s="1">
        <v>1</v>
      </c>
      <c r="H1944" s="1" t="s">
        <v>3601</v>
      </c>
      <c r="I1944" s="1" t="s">
        <v>60</v>
      </c>
      <c r="J1944" s="1" t="s">
        <v>40</v>
      </c>
      <c r="K1944" s="1" t="str">
        <f>IF(Tabela1[[#This Row],[Situação da Obra]]="Inacabada - PC Técnica Concluída","Inacabada",Tabela1[[#This Row],[Situação da Obra]])</f>
        <v>Inacabada</v>
      </c>
      <c r="L1944" s="1" t="s">
        <v>30</v>
      </c>
      <c r="M1944" s="4">
        <v>43524</v>
      </c>
      <c r="N1944" s="5">
        <v>0.71409999999999996</v>
      </c>
      <c r="O1944" s="4">
        <v>43210</v>
      </c>
      <c r="P1944" s="1" t="s">
        <v>1935</v>
      </c>
      <c r="Q1944" s="1" t="s">
        <v>710</v>
      </c>
      <c r="R1944" s="1" t="s">
        <v>32</v>
      </c>
      <c r="S1944" s="1" t="s">
        <v>1936</v>
      </c>
      <c r="T1944" s="1" t="s">
        <v>712</v>
      </c>
      <c r="U1944" s="6">
        <v>184841</v>
      </c>
      <c r="V1944" s="6">
        <v>184997.75</v>
      </c>
      <c r="W1944" s="6">
        <v>0</v>
      </c>
      <c r="X1944" s="6">
        <v>184997.75</v>
      </c>
      <c r="Y1944" s="6">
        <v>0</v>
      </c>
      <c r="Z1944" s="7">
        <v>43392</v>
      </c>
      <c r="AA19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44" s="35" t="str">
        <f>IFERROR(
                    _xlfn.XLOOKUP(Tabela1[[#This Row],[ID]],'Base_Solicitações MP'!B:B,'Base_Solicitações MP'!R:R),
                    "Não enviada")</f>
        <v>Diligência</v>
      </c>
      <c r="AC1944" s="15" t="str">
        <f>_xlfn.CONCAT(Tabela1[[#This Row],[Município]],"/",Tabela1[[#This Row],[UF]])</f>
        <v>Amparo do Serra/MG</v>
      </c>
    </row>
    <row r="1945" spans="1:29" x14ac:dyDescent="0.25">
      <c r="A1945" s="14" t="s">
        <v>705</v>
      </c>
      <c r="B1945" s="2" t="s">
        <v>9949</v>
      </c>
      <c r="C1945" s="2" t="s">
        <v>12876</v>
      </c>
      <c r="D1945" s="2" t="s">
        <v>3602</v>
      </c>
      <c r="E1945" s="1" t="s">
        <v>3603</v>
      </c>
      <c r="F1945" s="1">
        <v>2013</v>
      </c>
      <c r="G1945" s="1">
        <v>2</v>
      </c>
      <c r="H1945" s="1" t="s">
        <v>1256</v>
      </c>
      <c r="I1945" s="1" t="s">
        <v>184</v>
      </c>
      <c r="J1945" s="1" t="s">
        <v>29</v>
      </c>
      <c r="K1945" s="1" t="str">
        <f>IF(Tabela1[[#This Row],[Situação da Obra]]="Inacabada - PC Técnica Concluída","Inacabada",Tabela1[[#This Row],[Situação da Obra]])</f>
        <v>Inacabada</v>
      </c>
      <c r="L1945" s="1" t="s">
        <v>30</v>
      </c>
      <c r="M1945" s="4">
        <v>44915</v>
      </c>
      <c r="N1945" s="5">
        <v>0.2064</v>
      </c>
      <c r="O1945" s="4">
        <v>43881</v>
      </c>
      <c r="P1945" s="1" t="s">
        <v>1935</v>
      </c>
      <c r="Q1945" s="1" t="s">
        <v>710</v>
      </c>
      <c r="R1945" s="1" t="s">
        <v>32</v>
      </c>
      <c r="S1945" s="1" t="s">
        <v>1936</v>
      </c>
      <c r="T1945" s="1" t="s">
        <v>712</v>
      </c>
      <c r="U1945" s="6">
        <v>154930.26999999999</v>
      </c>
      <c r="V1945" s="6">
        <v>154931.60999999999</v>
      </c>
      <c r="W1945" s="6">
        <v>0</v>
      </c>
      <c r="X1945" s="6">
        <v>154931.60999999999</v>
      </c>
      <c r="Y1945" s="6">
        <v>4524.46</v>
      </c>
      <c r="Z1945" s="7">
        <v>43829</v>
      </c>
      <c r="AA19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45" s="35" t="str">
        <f>IFERROR(
                    _xlfn.XLOOKUP(Tabela1[[#This Row],[ID]],'Base_Solicitações MP'!B:B,'Base_Solicitações MP'!R:R),
                    "Não enviada")</f>
        <v>Diligência</v>
      </c>
      <c r="AC1945" s="15" t="str">
        <f>_xlfn.CONCAT(Tabela1[[#This Row],[Município]],"/",Tabela1[[#This Row],[UF]])</f>
        <v>Cametá/PA</v>
      </c>
    </row>
    <row r="1946" spans="1:29" x14ac:dyDescent="0.25">
      <c r="A1946" s="14" t="s">
        <v>705</v>
      </c>
      <c r="B1946" s="2" t="s">
        <v>9950</v>
      </c>
      <c r="C1946" s="2" t="s">
        <v>12877</v>
      </c>
      <c r="D1946" s="2" t="s">
        <v>3602</v>
      </c>
      <c r="E1946" s="1" t="s">
        <v>3603</v>
      </c>
      <c r="F1946" s="1">
        <v>2013</v>
      </c>
      <c r="G1946" s="1">
        <v>2</v>
      </c>
      <c r="H1946" s="1" t="s">
        <v>1256</v>
      </c>
      <c r="I1946" s="1" t="s">
        <v>184</v>
      </c>
      <c r="J1946" s="1" t="s">
        <v>29</v>
      </c>
      <c r="K1946" s="1" t="str">
        <f>IF(Tabela1[[#This Row],[Situação da Obra]]="Inacabada - PC Técnica Concluída","Inacabada",Tabela1[[#This Row],[Situação da Obra]])</f>
        <v>Inacabada</v>
      </c>
      <c r="L1946" s="1" t="s">
        <v>30</v>
      </c>
      <c r="M1946" s="4">
        <v>44915</v>
      </c>
      <c r="N1946" s="5">
        <v>0.34329999999999999</v>
      </c>
      <c r="O1946" s="4">
        <v>43881</v>
      </c>
      <c r="P1946" s="1" t="s">
        <v>1935</v>
      </c>
      <c r="Q1946" s="1" t="s">
        <v>710</v>
      </c>
      <c r="R1946" s="1" t="s">
        <v>32</v>
      </c>
      <c r="S1946" s="1" t="s">
        <v>1936</v>
      </c>
      <c r="T1946" s="1" t="s">
        <v>712</v>
      </c>
      <c r="U1946" s="6">
        <v>154930.26999999999</v>
      </c>
      <c r="V1946" s="6">
        <v>155562.42000000001</v>
      </c>
      <c r="W1946" s="6">
        <v>0</v>
      </c>
      <c r="X1946" s="6">
        <v>155562.42000000001</v>
      </c>
      <c r="Y1946" s="6">
        <v>4524.46</v>
      </c>
      <c r="Z1946" s="7">
        <v>43829</v>
      </c>
      <c r="AA19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46" s="35" t="str">
        <f>IFERROR(
                    _xlfn.XLOOKUP(Tabela1[[#This Row],[ID]],'Base_Solicitações MP'!B:B,'Base_Solicitações MP'!R:R),
                    "Não enviada")</f>
        <v>Diligência</v>
      </c>
      <c r="AC1946" s="15" t="str">
        <f>_xlfn.CONCAT(Tabela1[[#This Row],[Município]],"/",Tabela1[[#This Row],[UF]])</f>
        <v>Cametá/PA</v>
      </c>
    </row>
    <row r="1947" spans="1:29" x14ac:dyDescent="0.25">
      <c r="A1947" s="14" t="s">
        <v>705</v>
      </c>
      <c r="B1947" s="2" t="s">
        <v>9951</v>
      </c>
      <c r="C1947" s="2" t="s">
        <v>12878</v>
      </c>
      <c r="D1947" s="3" t="s">
        <v>3604</v>
      </c>
      <c r="E1947" s="1" t="s">
        <v>3605</v>
      </c>
      <c r="F1947" s="1">
        <v>2013</v>
      </c>
      <c r="G1947" s="1">
        <v>1</v>
      </c>
      <c r="H1947" s="1" t="s">
        <v>3606</v>
      </c>
      <c r="I1947" s="1" t="s">
        <v>310</v>
      </c>
      <c r="J1947" s="1" t="s">
        <v>56</v>
      </c>
      <c r="K1947" s="1" t="str">
        <f>IF(Tabela1[[#This Row],[Situação da Obra]]="Inacabada - PC Técnica Concluída","Inacabada",Tabela1[[#This Row],[Situação da Obra]])</f>
        <v>Paralisada</v>
      </c>
      <c r="L1947" s="1" t="s">
        <v>30</v>
      </c>
      <c r="M1947" s="4">
        <v>44946</v>
      </c>
      <c r="N1947" s="5">
        <v>0.95509999999999995</v>
      </c>
      <c r="O1947" s="4">
        <v>44945</v>
      </c>
      <c r="P1947" s="1" t="s">
        <v>709</v>
      </c>
      <c r="Q1947" s="1" t="s">
        <v>710</v>
      </c>
      <c r="R1947" s="1" t="s">
        <v>32</v>
      </c>
      <c r="S1947" s="1" t="s">
        <v>716</v>
      </c>
      <c r="T1947" s="1" t="s">
        <v>712</v>
      </c>
      <c r="U1947" s="6">
        <v>717862.35</v>
      </c>
      <c r="V1947" s="6">
        <v>509999.49</v>
      </c>
      <c r="W1947" s="6">
        <v>0</v>
      </c>
      <c r="X1947" s="6">
        <v>509999.49</v>
      </c>
      <c r="Y1947" s="6">
        <v>43.99</v>
      </c>
      <c r="Z1947" s="7">
        <v>45198</v>
      </c>
      <c r="AA19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47" s="35" t="str">
        <f>IFERROR(
                    _xlfn.XLOOKUP(Tabela1[[#This Row],[ID]],'Base_Solicitações MP'!B:B,'Base_Solicitações MP'!R:R),
                    "Não enviada")</f>
        <v>Diligência</v>
      </c>
      <c r="AC1947" s="15" t="str">
        <f>_xlfn.CONCAT(Tabela1[[#This Row],[Município]],"/",Tabela1[[#This Row],[UF]])</f>
        <v>Candeias do Jamari/RO</v>
      </c>
    </row>
    <row r="1948" spans="1:29" x14ac:dyDescent="0.25">
      <c r="A1948" s="14" t="s">
        <v>705</v>
      </c>
      <c r="B1948" s="2" t="s">
        <v>9952</v>
      </c>
      <c r="C1948" s="2" t="s">
        <v>12879</v>
      </c>
      <c r="D1948" s="2" t="s">
        <v>3607</v>
      </c>
      <c r="E1948" s="1" t="s">
        <v>3608</v>
      </c>
      <c r="F1948" s="1">
        <v>2013</v>
      </c>
      <c r="G1948" s="1">
        <v>1</v>
      </c>
      <c r="H1948" s="1" t="s">
        <v>3609</v>
      </c>
      <c r="I1948" s="1" t="s">
        <v>60</v>
      </c>
      <c r="J1948" s="1" t="s">
        <v>29</v>
      </c>
      <c r="K1948" s="1" t="str">
        <f>IF(Tabela1[[#This Row],[Situação da Obra]]="Inacabada - PC Técnica Concluída","Inacabada",Tabela1[[#This Row],[Situação da Obra]])</f>
        <v>Inacabada</v>
      </c>
      <c r="L1948" s="1" t="s">
        <v>30</v>
      </c>
      <c r="M1948" s="4">
        <v>44915</v>
      </c>
      <c r="N1948" s="5">
        <v>0.26169999999999999</v>
      </c>
      <c r="O1948" s="4">
        <v>42864</v>
      </c>
      <c r="P1948" s="1" t="s">
        <v>1935</v>
      </c>
      <c r="Q1948" s="1" t="s">
        <v>710</v>
      </c>
      <c r="R1948" s="1" t="s">
        <v>32</v>
      </c>
      <c r="S1948" s="1" t="s">
        <v>1936</v>
      </c>
      <c r="T1948" s="1" t="s">
        <v>712</v>
      </c>
      <c r="U1948" s="6">
        <v>120922.66</v>
      </c>
      <c r="V1948" s="6">
        <v>136696.04</v>
      </c>
      <c r="W1948" s="6">
        <v>0</v>
      </c>
      <c r="X1948" s="6">
        <v>136696.04</v>
      </c>
      <c r="Y1948" s="6">
        <v>0</v>
      </c>
      <c r="Z1948" s="7">
        <v>43198</v>
      </c>
      <c r="AA19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48" s="35" t="str">
        <f>IFERROR(
                    _xlfn.XLOOKUP(Tabela1[[#This Row],[ID]],'Base_Solicitações MP'!B:B,'Base_Solicitações MP'!R:R),
                    "Não enviada")</f>
        <v>Não enviada</v>
      </c>
      <c r="AC1948" s="15" t="str">
        <f>_xlfn.CONCAT(Tabela1[[#This Row],[Município]],"/",Tabela1[[#This Row],[UF]])</f>
        <v>Santa Maria do Suaçuí/MG</v>
      </c>
    </row>
    <row r="1949" spans="1:29" x14ac:dyDescent="0.25">
      <c r="A1949" s="14" t="s">
        <v>705</v>
      </c>
      <c r="B1949" s="2" t="s">
        <v>9953</v>
      </c>
      <c r="C1949" s="2" t="s">
        <v>12880</v>
      </c>
      <c r="D1949" s="3" t="s">
        <v>3610</v>
      </c>
      <c r="E1949" s="1" t="s">
        <v>3611</v>
      </c>
      <c r="F1949" s="1">
        <v>2013</v>
      </c>
      <c r="G1949" s="1">
        <v>1</v>
      </c>
      <c r="H1949" s="1" t="s">
        <v>3612</v>
      </c>
      <c r="I1949" s="1" t="s">
        <v>212</v>
      </c>
      <c r="J1949" s="1" t="s">
        <v>40</v>
      </c>
      <c r="K1949" s="1" t="str">
        <f>IF(Tabela1[[#This Row],[Situação da Obra]]="Inacabada - PC Técnica Concluída","Inacabada",Tabela1[[#This Row],[Situação da Obra]])</f>
        <v>Inacabada</v>
      </c>
      <c r="L1949" s="1" t="s">
        <v>30</v>
      </c>
      <c r="M1949" s="4">
        <v>43948</v>
      </c>
      <c r="N1949" s="5">
        <v>0.2681</v>
      </c>
      <c r="O1949" s="4">
        <v>43594</v>
      </c>
      <c r="P1949" s="1" t="s">
        <v>31</v>
      </c>
      <c r="Q1949" s="1" t="s">
        <v>710</v>
      </c>
      <c r="R1949" s="1" t="s">
        <v>32</v>
      </c>
      <c r="S1949" s="1" t="s">
        <v>57</v>
      </c>
      <c r="T1949" s="1" t="s">
        <v>34</v>
      </c>
      <c r="U1949" s="6">
        <v>1953839.06</v>
      </c>
      <c r="V1949" s="6">
        <v>1961808.27</v>
      </c>
      <c r="W1949" s="6">
        <v>0</v>
      </c>
      <c r="X1949" s="6">
        <v>1961808.27</v>
      </c>
      <c r="Y1949" s="6">
        <v>91459.02</v>
      </c>
      <c r="Z1949" s="7">
        <v>43543</v>
      </c>
      <c r="AA19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49" s="35" t="str">
        <f>IFERROR(
                    _xlfn.XLOOKUP(Tabela1[[#This Row],[ID]],'Base_Solicitações MP'!B:B,'Base_Solicitações MP'!R:R),
                    "Não enviada")</f>
        <v>Diligência</v>
      </c>
      <c r="AC1949" s="15" t="str">
        <f>_xlfn.CONCAT(Tabela1[[#This Row],[Município]],"/",Tabela1[[#This Row],[UF]])</f>
        <v>Barcelos/AM</v>
      </c>
    </row>
    <row r="1950" spans="1:29" x14ac:dyDescent="0.25">
      <c r="A1950" s="14" t="s">
        <v>705</v>
      </c>
      <c r="B1950" s="2" t="s">
        <v>9954</v>
      </c>
      <c r="C1950" s="2" t="s">
        <v>12881</v>
      </c>
      <c r="D1950" s="3" t="s">
        <v>3613</v>
      </c>
      <c r="E1950" s="1" t="s">
        <v>3614</v>
      </c>
      <c r="F1950" s="1">
        <v>2013</v>
      </c>
      <c r="G1950" s="1">
        <v>3</v>
      </c>
      <c r="H1950" s="1" t="s">
        <v>897</v>
      </c>
      <c r="I1950" s="1" t="s">
        <v>212</v>
      </c>
      <c r="J1950" s="1" t="s">
        <v>56</v>
      </c>
      <c r="K1950" s="1" t="str">
        <f>IF(Tabela1[[#This Row],[Situação da Obra]]="Inacabada - PC Técnica Concluída","Inacabada",Tabela1[[#This Row],[Situação da Obra]])</f>
        <v>Paralisada</v>
      </c>
      <c r="L1950" s="1" t="s">
        <v>30</v>
      </c>
      <c r="M1950" s="4">
        <v>44327</v>
      </c>
      <c r="N1950" s="5">
        <v>0.7298</v>
      </c>
      <c r="O1950" s="4">
        <v>44442</v>
      </c>
      <c r="P1950" s="1" t="s">
        <v>31</v>
      </c>
      <c r="Q1950" s="1" t="s">
        <v>710</v>
      </c>
      <c r="R1950" s="1" t="s">
        <v>32</v>
      </c>
      <c r="S1950" s="1" t="s">
        <v>739</v>
      </c>
      <c r="T1950" s="1" t="s">
        <v>34</v>
      </c>
      <c r="U1950" s="6">
        <v>735932.07</v>
      </c>
      <c r="V1950" s="6">
        <v>1293752.6299999999</v>
      </c>
      <c r="W1950" s="6">
        <v>0</v>
      </c>
      <c r="X1950" s="6">
        <v>1293752.6299999999</v>
      </c>
      <c r="Y1950" s="6">
        <v>44025.66</v>
      </c>
      <c r="Z1950" s="7">
        <v>45230</v>
      </c>
      <c r="AA19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50" s="35" t="str">
        <f>IFERROR(
                    _xlfn.XLOOKUP(Tabela1[[#This Row],[ID]],'Base_Solicitações MP'!B:B,'Base_Solicitações MP'!R:R),
                    "Não enviada")</f>
        <v>Em Cadastramento</v>
      </c>
      <c r="AC1950" s="15" t="str">
        <f>_xlfn.CONCAT(Tabela1[[#This Row],[Município]],"/",Tabela1[[#This Row],[UF]])</f>
        <v>Borba/AM</v>
      </c>
    </row>
    <row r="1951" spans="1:29" x14ac:dyDescent="0.25">
      <c r="A1951" s="14" t="s">
        <v>705</v>
      </c>
      <c r="B1951" s="2" t="s">
        <v>9955</v>
      </c>
      <c r="C1951" s="2" t="s">
        <v>12882</v>
      </c>
      <c r="D1951" s="3" t="s">
        <v>3613</v>
      </c>
      <c r="E1951" s="1" t="s">
        <v>3614</v>
      </c>
      <c r="F1951" s="1">
        <v>2013</v>
      </c>
      <c r="G1951" s="1">
        <v>3</v>
      </c>
      <c r="H1951" s="1" t="s">
        <v>897</v>
      </c>
      <c r="I1951" s="1" t="s">
        <v>212</v>
      </c>
      <c r="J1951" s="1" t="s">
        <v>56</v>
      </c>
      <c r="K1951" s="1" t="str">
        <f>IF(Tabela1[[#This Row],[Situação da Obra]]="Inacabada - PC Técnica Concluída","Inacabada",Tabela1[[#This Row],[Situação da Obra]])</f>
        <v>Paralisada</v>
      </c>
      <c r="L1951" s="1" t="s">
        <v>30</v>
      </c>
      <c r="M1951" s="4">
        <v>43948</v>
      </c>
      <c r="N1951" s="5">
        <v>0.4</v>
      </c>
      <c r="O1951" s="4">
        <v>44436</v>
      </c>
      <c r="P1951" s="1" t="s">
        <v>31</v>
      </c>
      <c r="Q1951" s="1" t="s">
        <v>710</v>
      </c>
      <c r="R1951" s="1" t="s">
        <v>32</v>
      </c>
      <c r="S1951" s="1" t="s">
        <v>739</v>
      </c>
      <c r="T1951" s="1" t="s">
        <v>34</v>
      </c>
      <c r="U1951" s="6">
        <v>1293752.6200000001</v>
      </c>
      <c r="V1951" s="6">
        <v>1293752.6299999999</v>
      </c>
      <c r="W1951" s="6">
        <v>0</v>
      </c>
      <c r="X1951" s="6">
        <v>1293752.6299999999</v>
      </c>
      <c r="Y1951" s="6">
        <v>44025.66</v>
      </c>
      <c r="Z1951" s="7">
        <v>45230</v>
      </c>
      <c r="AA19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51" s="35" t="str">
        <f>IFERROR(
                    _xlfn.XLOOKUP(Tabela1[[#This Row],[ID]],'Base_Solicitações MP'!B:B,'Base_Solicitações MP'!R:R),
                    "Não enviada")</f>
        <v>Em Cadastramento</v>
      </c>
      <c r="AC1951" s="15" t="str">
        <f>_xlfn.CONCAT(Tabela1[[#This Row],[Município]],"/",Tabela1[[#This Row],[UF]])</f>
        <v>Borba/AM</v>
      </c>
    </row>
    <row r="1952" spans="1:29" x14ac:dyDescent="0.25">
      <c r="A1952" s="14" t="s">
        <v>705</v>
      </c>
      <c r="B1952" s="2" t="s">
        <v>9956</v>
      </c>
      <c r="C1952" s="2" t="s">
        <v>12883</v>
      </c>
      <c r="D1952" s="3" t="s">
        <v>3615</v>
      </c>
      <c r="E1952" s="1" t="s">
        <v>3616</v>
      </c>
      <c r="F1952" s="1">
        <v>2013</v>
      </c>
      <c r="G1952" s="1">
        <v>1</v>
      </c>
      <c r="H1952" s="1" t="s">
        <v>3617</v>
      </c>
      <c r="I1952" s="1" t="s">
        <v>212</v>
      </c>
      <c r="J1952" s="1" t="s">
        <v>40</v>
      </c>
      <c r="K1952" s="1" t="str">
        <f>IF(Tabela1[[#This Row],[Situação da Obra]]="Inacabada - PC Técnica Concluída","Inacabada",Tabela1[[#This Row],[Situação da Obra]])</f>
        <v>Inacabada</v>
      </c>
      <c r="L1952" s="1" t="s">
        <v>30</v>
      </c>
      <c r="M1952" s="4">
        <v>45005</v>
      </c>
      <c r="N1952" s="5">
        <v>0.51949999999999996</v>
      </c>
      <c r="O1952" s="4">
        <v>44449</v>
      </c>
      <c r="P1952" s="1" t="s">
        <v>31</v>
      </c>
      <c r="Q1952" s="1" t="s">
        <v>710</v>
      </c>
      <c r="R1952" s="1" t="s">
        <v>32</v>
      </c>
      <c r="S1952" s="1" t="s">
        <v>57</v>
      </c>
      <c r="T1952" s="1" t="s">
        <v>34</v>
      </c>
      <c r="U1952" s="6">
        <v>1894992.49</v>
      </c>
      <c r="V1952" s="6">
        <v>1961808.27</v>
      </c>
      <c r="W1952" s="6">
        <v>0</v>
      </c>
      <c r="X1952" s="6">
        <v>1961808.27</v>
      </c>
      <c r="Y1952" s="6">
        <v>0</v>
      </c>
      <c r="Z1952" s="7">
        <v>44890</v>
      </c>
      <c r="AA19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52" s="35" t="str">
        <f>IFERROR(
                    _xlfn.XLOOKUP(Tabela1[[#This Row],[ID]],'Base_Solicitações MP'!B:B,'Base_Solicitações MP'!R:R),
                    "Não enviada")</f>
        <v>Não enviada</v>
      </c>
      <c r="AC1952" s="15" t="str">
        <f>_xlfn.CONCAT(Tabela1[[#This Row],[Município]],"/",Tabela1[[#This Row],[UF]])</f>
        <v>Carauari/AM</v>
      </c>
    </row>
    <row r="1953" spans="1:29" x14ac:dyDescent="0.25">
      <c r="A1953" s="14" t="s">
        <v>705</v>
      </c>
      <c r="B1953" s="2" t="s">
        <v>6728</v>
      </c>
      <c r="C1953" s="2" t="s">
        <v>12884</v>
      </c>
      <c r="D1953" s="3" t="s">
        <v>3618</v>
      </c>
      <c r="E1953" s="1" t="s">
        <v>3619</v>
      </c>
      <c r="F1953" s="1">
        <v>2013</v>
      </c>
      <c r="G1953" s="1">
        <v>2</v>
      </c>
      <c r="H1953" s="1" t="s">
        <v>3620</v>
      </c>
      <c r="I1953" s="1" t="s">
        <v>212</v>
      </c>
      <c r="J1953" s="1" t="s">
        <v>40</v>
      </c>
      <c r="K1953" s="1" t="str">
        <f>IF(Tabela1[[#This Row],[Situação da Obra]]="Inacabada - PC Técnica Concluída","Inacabada",Tabela1[[#This Row],[Situação da Obra]])</f>
        <v>Inacabada</v>
      </c>
      <c r="L1953" s="1" t="s">
        <v>30</v>
      </c>
      <c r="M1953" s="4">
        <v>43948</v>
      </c>
      <c r="N1953" s="5">
        <v>0.8024</v>
      </c>
      <c r="O1953" s="4">
        <v>43059</v>
      </c>
      <c r="P1953" s="1" t="s">
        <v>31</v>
      </c>
      <c r="Q1953" s="1" t="s">
        <v>710</v>
      </c>
      <c r="R1953" s="1" t="s">
        <v>32</v>
      </c>
      <c r="S1953" s="1" t="s">
        <v>57</v>
      </c>
      <c r="T1953" s="1" t="s">
        <v>34</v>
      </c>
      <c r="U1953" s="6">
        <v>1957356.3</v>
      </c>
      <c r="V1953" s="6">
        <v>1961808.27</v>
      </c>
      <c r="W1953" s="6">
        <v>0</v>
      </c>
      <c r="X1953" s="6">
        <v>1961808.27</v>
      </c>
      <c r="Y1953" s="6">
        <v>1.73</v>
      </c>
      <c r="Z1953" s="7">
        <v>44907</v>
      </c>
      <c r="AA19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53" s="35" t="str">
        <f>IFERROR(
                    _xlfn.XLOOKUP(Tabela1[[#This Row],[ID]],'Base_Solicitações MP'!B:B,'Base_Solicitações MP'!R:R),
                    "Não enviada")</f>
        <v>Diligência</v>
      </c>
      <c r="AC1953" s="15" t="str">
        <f>_xlfn.CONCAT(Tabela1[[#This Row],[Município]],"/",Tabela1[[#This Row],[UF]])</f>
        <v>Fonte Boa/AM</v>
      </c>
    </row>
    <row r="1954" spans="1:29" x14ac:dyDescent="0.25">
      <c r="A1954" s="14" t="s">
        <v>705</v>
      </c>
      <c r="B1954" s="2" t="s">
        <v>9957</v>
      </c>
      <c r="C1954" s="2" t="s">
        <v>12885</v>
      </c>
      <c r="D1954" s="3" t="s">
        <v>3618</v>
      </c>
      <c r="E1954" s="1" t="s">
        <v>3619</v>
      </c>
      <c r="F1954" s="1">
        <v>2013</v>
      </c>
      <c r="G1954" s="1">
        <v>2</v>
      </c>
      <c r="H1954" s="1" t="s">
        <v>3620</v>
      </c>
      <c r="I1954" s="1" t="s">
        <v>212</v>
      </c>
      <c r="J1954" s="1" t="s">
        <v>40</v>
      </c>
      <c r="K1954" s="1" t="str">
        <f>IF(Tabela1[[#This Row],[Situação da Obra]]="Inacabada - PC Técnica Concluída","Inacabada",Tabela1[[#This Row],[Situação da Obra]])</f>
        <v>Inacabada</v>
      </c>
      <c r="L1954" s="1" t="s">
        <v>30</v>
      </c>
      <c r="M1954" s="4">
        <v>43948</v>
      </c>
      <c r="N1954" s="5">
        <v>0.80630000000000002</v>
      </c>
      <c r="O1954" s="4">
        <v>43059</v>
      </c>
      <c r="P1954" s="1" t="s">
        <v>31</v>
      </c>
      <c r="Q1954" s="1" t="s">
        <v>710</v>
      </c>
      <c r="R1954" s="1" t="s">
        <v>32</v>
      </c>
      <c r="S1954" s="1" t="s">
        <v>57</v>
      </c>
      <c r="T1954" s="1" t="s">
        <v>34</v>
      </c>
      <c r="U1954" s="6">
        <v>1955338.43</v>
      </c>
      <c r="V1954" s="6">
        <v>1961808.27</v>
      </c>
      <c r="W1954" s="6">
        <v>0</v>
      </c>
      <c r="X1954" s="6">
        <v>1961808.27</v>
      </c>
      <c r="Y1954" s="6">
        <v>1.73</v>
      </c>
      <c r="Z1954" s="7">
        <v>44907</v>
      </c>
      <c r="AA19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54" s="35" t="str">
        <f>IFERROR(
                    _xlfn.XLOOKUP(Tabela1[[#This Row],[ID]],'Base_Solicitações MP'!B:B,'Base_Solicitações MP'!R:R),
                    "Não enviada")</f>
        <v>Diligência</v>
      </c>
      <c r="AC1954" s="15" t="str">
        <f>_xlfn.CONCAT(Tabela1[[#This Row],[Município]],"/",Tabela1[[#This Row],[UF]])</f>
        <v>Fonte Boa/AM</v>
      </c>
    </row>
    <row r="1955" spans="1:29" x14ac:dyDescent="0.25">
      <c r="A1955" s="14" t="s">
        <v>705</v>
      </c>
      <c r="B1955" s="2" t="s">
        <v>7051</v>
      </c>
      <c r="C1955" s="2" t="s">
        <v>12886</v>
      </c>
      <c r="D1955" s="3" t="s">
        <v>3621</v>
      </c>
      <c r="E1955" s="1" t="s">
        <v>3622</v>
      </c>
      <c r="F1955" s="1">
        <v>2013</v>
      </c>
      <c r="G1955" s="1">
        <v>1</v>
      </c>
      <c r="H1955" s="1" t="s">
        <v>3061</v>
      </c>
      <c r="I1955" s="1" t="s">
        <v>212</v>
      </c>
      <c r="J1955" s="1" t="s">
        <v>29</v>
      </c>
      <c r="K1955" s="1" t="str">
        <f>IF(Tabela1[[#This Row],[Situação da Obra]]="Inacabada - PC Técnica Concluída","Inacabada",Tabela1[[#This Row],[Situação da Obra]])</f>
        <v>Inacabada</v>
      </c>
      <c r="L1955" s="1" t="s">
        <v>30</v>
      </c>
      <c r="M1955" s="4">
        <v>44915</v>
      </c>
      <c r="N1955" s="5">
        <v>9.9900000000000003E-2</v>
      </c>
      <c r="O1955" s="4">
        <v>42739</v>
      </c>
      <c r="P1955" s="1" t="s">
        <v>31</v>
      </c>
      <c r="Q1955" s="1" t="s">
        <v>710</v>
      </c>
      <c r="R1955" s="1" t="s">
        <v>32</v>
      </c>
      <c r="S1955" s="1" t="s">
        <v>33</v>
      </c>
      <c r="T1955" s="1" t="s">
        <v>34</v>
      </c>
      <c r="U1955" s="6">
        <v>1852529.99</v>
      </c>
      <c r="V1955" s="6">
        <v>1852864.39</v>
      </c>
      <c r="W1955" s="6">
        <v>0</v>
      </c>
      <c r="X1955" s="6">
        <v>1852864.39</v>
      </c>
      <c r="Y1955" s="6">
        <v>89.1</v>
      </c>
      <c r="Z1955" s="7">
        <v>42673</v>
      </c>
      <c r="AA19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55" s="35" t="str">
        <f>IFERROR(
                    _xlfn.XLOOKUP(Tabela1[[#This Row],[ID]],'Base_Solicitações MP'!B:B,'Base_Solicitações MP'!R:R),
                    "Não enviada")</f>
        <v>Retornado para Análise FNDE</v>
      </c>
      <c r="AC1955" s="15" t="str">
        <f>_xlfn.CONCAT(Tabela1[[#This Row],[Município]],"/",Tabela1[[#This Row],[UF]])</f>
        <v>Guajará/AM</v>
      </c>
    </row>
    <row r="1956" spans="1:29" x14ac:dyDescent="0.25">
      <c r="A1956" s="14" t="s">
        <v>705</v>
      </c>
      <c r="B1956" s="2" t="s">
        <v>6799</v>
      </c>
      <c r="C1956" s="2" t="s">
        <v>12887</v>
      </c>
      <c r="D1956" s="3" t="s">
        <v>3623</v>
      </c>
      <c r="E1956" s="1" t="s">
        <v>3624</v>
      </c>
      <c r="F1956" s="1">
        <v>2013</v>
      </c>
      <c r="G1956" s="1">
        <v>1</v>
      </c>
      <c r="H1956" s="1" t="s">
        <v>2394</v>
      </c>
      <c r="I1956" s="1" t="s">
        <v>212</v>
      </c>
      <c r="J1956" s="1" t="s">
        <v>29</v>
      </c>
      <c r="K1956" s="1" t="str">
        <f>IF(Tabela1[[#This Row],[Situação da Obra]]="Inacabada - PC Técnica Concluída","Inacabada",Tabela1[[#This Row],[Situação da Obra]])</f>
        <v>Inacabada</v>
      </c>
      <c r="L1956" s="1" t="s">
        <v>30</v>
      </c>
      <c r="M1956" s="4">
        <v>44915</v>
      </c>
      <c r="N1956" s="5">
        <v>8.8300000000000003E-2</v>
      </c>
      <c r="O1956" s="4">
        <v>42696</v>
      </c>
      <c r="P1956" s="1" t="s">
        <v>31</v>
      </c>
      <c r="Q1956" s="1" t="s">
        <v>710</v>
      </c>
      <c r="R1956" s="1" t="s">
        <v>32</v>
      </c>
      <c r="S1956" s="1" t="s">
        <v>57</v>
      </c>
      <c r="T1956" s="1" t="s">
        <v>34</v>
      </c>
      <c r="U1956" s="6">
        <v>1960537.17</v>
      </c>
      <c r="V1956" s="6">
        <v>1961808.27</v>
      </c>
      <c r="W1956" s="6">
        <v>0</v>
      </c>
      <c r="X1956" s="6">
        <v>1961808.27</v>
      </c>
      <c r="Y1956" s="6">
        <v>0</v>
      </c>
      <c r="Z1956" s="7">
        <v>43083</v>
      </c>
      <c r="AA19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56" s="35" t="str">
        <f>IFERROR(
                    _xlfn.XLOOKUP(Tabela1[[#This Row],[ID]],'Base_Solicitações MP'!B:B,'Base_Solicitações MP'!R:R),
                    "Não enviada")</f>
        <v>Diligência</v>
      </c>
      <c r="AC1956" s="15" t="str">
        <f>_xlfn.CONCAT(Tabela1[[#This Row],[Município]],"/",Tabela1[[#This Row],[UF]])</f>
        <v>Jutaí/AM</v>
      </c>
    </row>
    <row r="1957" spans="1:29" x14ac:dyDescent="0.25">
      <c r="A1957" s="14" t="s">
        <v>705</v>
      </c>
      <c r="B1957" s="2" t="s">
        <v>9958</v>
      </c>
      <c r="C1957" s="2" t="s">
        <v>12888</v>
      </c>
      <c r="D1957" s="3" t="s">
        <v>3625</v>
      </c>
      <c r="E1957" s="1" t="s">
        <v>3626</v>
      </c>
      <c r="F1957" s="1">
        <v>2013</v>
      </c>
      <c r="G1957" s="1">
        <v>3</v>
      </c>
      <c r="H1957" s="1" t="s">
        <v>3627</v>
      </c>
      <c r="I1957" s="1" t="s">
        <v>184</v>
      </c>
      <c r="J1957" s="1" t="s">
        <v>56</v>
      </c>
      <c r="K1957" s="1" t="str">
        <f>IF(Tabela1[[#This Row],[Situação da Obra]]="Inacabada - PC Técnica Concluída","Inacabada",Tabela1[[#This Row],[Situação da Obra]])</f>
        <v>Paralisada</v>
      </c>
      <c r="L1957" s="1" t="s">
        <v>30</v>
      </c>
      <c r="M1957" s="4">
        <v>44746</v>
      </c>
      <c r="N1957" s="5">
        <v>0.79100000000000004</v>
      </c>
      <c r="O1957" s="4">
        <v>45049</v>
      </c>
      <c r="P1957" s="1" t="s">
        <v>31</v>
      </c>
      <c r="Q1957" s="1" t="s">
        <v>710</v>
      </c>
      <c r="R1957" s="1" t="s">
        <v>32</v>
      </c>
      <c r="S1957" s="1" t="s">
        <v>353</v>
      </c>
      <c r="T1957" s="1" t="s">
        <v>34</v>
      </c>
      <c r="U1957" s="6">
        <v>865350.71</v>
      </c>
      <c r="V1957" s="6">
        <v>1817374.01</v>
      </c>
      <c r="W1957" s="6">
        <v>0</v>
      </c>
      <c r="X1957" s="6">
        <v>1817374.01</v>
      </c>
      <c r="Y1957" s="6">
        <v>46873.75</v>
      </c>
      <c r="Z1957" s="7">
        <v>45247</v>
      </c>
      <c r="AA19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57" s="35" t="str">
        <f>IFERROR(
                    _xlfn.XLOOKUP(Tabela1[[#This Row],[ID]],'Base_Solicitações MP'!B:B,'Base_Solicitações MP'!R:R),
                    "Não enviada")</f>
        <v>Diligência</v>
      </c>
      <c r="AC1957" s="15" t="str">
        <f>_xlfn.CONCAT(Tabela1[[#This Row],[Município]],"/",Tabela1[[#This Row],[UF]])</f>
        <v>Breu Branco/PA</v>
      </c>
    </row>
    <row r="1958" spans="1:29" x14ac:dyDescent="0.25">
      <c r="A1958" s="14" t="s">
        <v>705</v>
      </c>
      <c r="B1958" s="2" t="s">
        <v>9959</v>
      </c>
      <c r="C1958" s="2" t="s">
        <v>12889</v>
      </c>
      <c r="D1958" s="3" t="s">
        <v>3625</v>
      </c>
      <c r="E1958" s="1" t="s">
        <v>3626</v>
      </c>
      <c r="F1958" s="1">
        <v>2013</v>
      </c>
      <c r="G1958" s="1">
        <v>3</v>
      </c>
      <c r="H1958" s="1" t="s">
        <v>3627</v>
      </c>
      <c r="I1958" s="1" t="s">
        <v>184</v>
      </c>
      <c r="J1958" s="1" t="s">
        <v>56</v>
      </c>
      <c r="K1958" s="1" t="str">
        <f>IF(Tabela1[[#This Row],[Situação da Obra]]="Inacabada - PC Técnica Concluída","Inacabada",Tabela1[[#This Row],[Situação da Obra]])</f>
        <v>Paralisada</v>
      </c>
      <c r="L1958" s="1" t="s">
        <v>30</v>
      </c>
      <c r="M1958" s="4">
        <v>44746</v>
      </c>
      <c r="N1958" s="5">
        <v>0.67869999999999997</v>
      </c>
      <c r="O1958" s="4">
        <v>45049</v>
      </c>
      <c r="P1958" s="1" t="s">
        <v>31</v>
      </c>
      <c r="Q1958" s="1" t="s">
        <v>710</v>
      </c>
      <c r="R1958" s="1" t="s">
        <v>32</v>
      </c>
      <c r="S1958" s="1" t="s">
        <v>57</v>
      </c>
      <c r="T1958" s="1" t="s">
        <v>34</v>
      </c>
      <c r="U1958" s="6">
        <v>1870669.03</v>
      </c>
      <c r="V1958" s="6">
        <v>1885668.96</v>
      </c>
      <c r="W1958" s="6">
        <v>0</v>
      </c>
      <c r="X1958" s="6">
        <v>1885668.96</v>
      </c>
      <c r="Y1958" s="6">
        <v>46873.75</v>
      </c>
      <c r="Z1958" s="7">
        <v>45247</v>
      </c>
      <c r="AA19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58" s="35" t="str">
        <f>IFERROR(
                    _xlfn.XLOOKUP(Tabela1[[#This Row],[ID]],'Base_Solicitações MP'!B:B,'Base_Solicitações MP'!R:R),
                    "Não enviada")</f>
        <v>Diligência</v>
      </c>
      <c r="AC1958" s="15" t="str">
        <f>_xlfn.CONCAT(Tabela1[[#This Row],[Município]],"/",Tabela1[[#This Row],[UF]])</f>
        <v>Breu Branco/PA</v>
      </c>
    </row>
    <row r="1959" spans="1:29" x14ac:dyDescent="0.25">
      <c r="A1959" s="14" t="s">
        <v>705</v>
      </c>
      <c r="B1959" s="2" t="s">
        <v>9960</v>
      </c>
      <c r="C1959" s="2" t="s">
        <v>12890</v>
      </c>
      <c r="D1959" s="3" t="s">
        <v>3628</v>
      </c>
      <c r="E1959" s="1" t="s">
        <v>3629</v>
      </c>
      <c r="F1959" s="1">
        <v>2013</v>
      </c>
      <c r="G1959" s="1">
        <v>4</v>
      </c>
      <c r="H1959" s="1" t="s">
        <v>2256</v>
      </c>
      <c r="I1959" s="1" t="s">
        <v>184</v>
      </c>
      <c r="J1959" s="1" t="s">
        <v>29</v>
      </c>
      <c r="K1959" s="1" t="str">
        <f>IF(Tabela1[[#This Row],[Situação da Obra]]="Inacabada - PC Técnica Concluída","Inacabada",Tabela1[[#This Row],[Situação da Obra]])</f>
        <v>Inacabada</v>
      </c>
      <c r="L1959" s="1" t="s">
        <v>30</v>
      </c>
      <c r="M1959" s="4">
        <v>44915</v>
      </c>
      <c r="N1959" s="5">
        <v>0.11219999999999999</v>
      </c>
      <c r="O1959" s="4"/>
      <c r="P1959" s="1" t="s">
        <v>31</v>
      </c>
      <c r="Q1959" s="1" t="s">
        <v>710</v>
      </c>
      <c r="R1959" s="1" t="s">
        <v>32</v>
      </c>
      <c r="S1959" s="1" t="s">
        <v>33</v>
      </c>
      <c r="T1959" s="1" t="s">
        <v>34</v>
      </c>
      <c r="U1959" s="6" t="s">
        <v>41</v>
      </c>
      <c r="V1959" s="6">
        <v>1840821.59</v>
      </c>
      <c r="W1959" s="6">
        <v>0</v>
      </c>
      <c r="X1959" s="6">
        <v>1840821.59</v>
      </c>
      <c r="Y1959" s="6" t="s">
        <v>41</v>
      </c>
      <c r="Z1959" s="7">
        <v>43646</v>
      </c>
      <c r="AA19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59" s="35" t="str">
        <f>IFERROR(
                    _xlfn.XLOOKUP(Tabela1[[#This Row],[ID]],'Base_Solicitações MP'!B:B,'Base_Solicitações MP'!R:R),
                    "Não enviada")</f>
        <v>Diligência</v>
      </c>
      <c r="AC1959" s="15" t="str">
        <f>_xlfn.CONCAT(Tabela1[[#This Row],[Município]],"/",Tabela1[[#This Row],[UF]])</f>
        <v>Curralinho/PA</v>
      </c>
    </row>
    <row r="1960" spans="1:29" x14ac:dyDescent="0.25">
      <c r="A1960" s="14" t="s">
        <v>705</v>
      </c>
      <c r="B1960" s="2" t="s">
        <v>9961</v>
      </c>
      <c r="C1960" s="2" t="s">
        <v>12891</v>
      </c>
      <c r="D1960" s="3" t="s">
        <v>3628</v>
      </c>
      <c r="E1960" s="1" t="s">
        <v>3629</v>
      </c>
      <c r="F1960" s="1">
        <v>2013</v>
      </c>
      <c r="G1960" s="1">
        <v>4</v>
      </c>
      <c r="H1960" s="1" t="s">
        <v>2256</v>
      </c>
      <c r="I1960" s="1" t="s">
        <v>184</v>
      </c>
      <c r="J1960" s="1" t="s">
        <v>29</v>
      </c>
      <c r="K1960" s="1" t="str">
        <f>IF(Tabela1[[#This Row],[Situação da Obra]]="Inacabada - PC Técnica Concluída","Inacabada",Tabela1[[#This Row],[Situação da Obra]])</f>
        <v>Inacabada</v>
      </c>
      <c r="L1960" s="1" t="s">
        <v>30</v>
      </c>
      <c r="M1960" s="4">
        <v>44915</v>
      </c>
      <c r="N1960" s="5">
        <v>0.1774</v>
      </c>
      <c r="O1960" s="4"/>
      <c r="P1960" s="1" t="s">
        <v>31</v>
      </c>
      <c r="Q1960" s="1" t="s">
        <v>710</v>
      </c>
      <c r="R1960" s="1" t="s">
        <v>32</v>
      </c>
      <c r="S1960" s="1" t="s">
        <v>33</v>
      </c>
      <c r="T1960" s="1" t="s">
        <v>34</v>
      </c>
      <c r="U1960" s="6" t="s">
        <v>41</v>
      </c>
      <c r="V1960" s="6">
        <v>1840821.59</v>
      </c>
      <c r="W1960" s="6">
        <v>0</v>
      </c>
      <c r="X1960" s="6">
        <v>1840821.59</v>
      </c>
      <c r="Y1960" s="6" t="s">
        <v>41</v>
      </c>
      <c r="Z1960" s="7">
        <v>43646</v>
      </c>
      <c r="AA19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60" s="35" t="str">
        <f>IFERROR(
                    _xlfn.XLOOKUP(Tabela1[[#This Row],[ID]],'Base_Solicitações MP'!B:B,'Base_Solicitações MP'!R:R),
                    "Não enviada")</f>
        <v>Diligência</v>
      </c>
      <c r="AC1960" s="15" t="str">
        <f>_xlfn.CONCAT(Tabela1[[#This Row],[Município]],"/",Tabela1[[#This Row],[UF]])</f>
        <v>Curralinho/PA</v>
      </c>
    </row>
    <row r="1961" spans="1:29" x14ac:dyDescent="0.25">
      <c r="A1961" s="14" t="s">
        <v>705</v>
      </c>
      <c r="B1961" s="2" t="s">
        <v>9962</v>
      </c>
      <c r="C1961" s="2" t="s">
        <v>12892</v>
      </c>
      <c r="D1961" s="3" t="s">
        <v>3628</v>
      </c>
      <c r="E1961" s="1" t="s">
        <v>3629</v>
      </c>
      <c r="F1961" s="1">
        <v>2013</v>
      </c>
      <c r="G1961" s="1">
        <v>4</v>
      </c>
      <c r="H1961" s="1" t="s">
        <v>2256</v>
      </c>
      <c r="I1961" s="1" t="s">
        <v>184</v>
      </c>
      <c r="J1961" s="1" t="s">
        <v>29</v>
      </c>
      <c r="K1961" s="1" t="str">
        <f>IF(Tabela1[[#This Row],[Situação da Obra]]="Inacabada - PC Técnica Concluída","Inacabada",Tabela1[[#This Row],[Situação da Obra]])</f>
        <v>Inacabada</v>
      </c>
      <c r="L1961" s="1" t="s">
        <v>30</v>
      </c>
      <c r="M1961" s="4">
        <v>44915</v>
      </c>
      <c r="N1961" s="5">
        <v>1.7899999999999999E-2</v>
      </c>
      <c r="O1961" s="4">
        <v>43661</v>
      </c>
      <c r="P1961" s="1" t="s">
        <v>31</v>
      </c>
      <c r="Q1961" s="1" t="s">
        <v>710</v>
      </c>
      <c r="R1961" s="1" t="s">
        <v>32</v>
      </c>
      <c r="S1961" s="1" t="s">
        <v>33</v>
      </c>
      <c r="T1961" s="1" t="s">
        <v>34</v>
      </c>
      <c r="U1961" s="6">
        <v>1837878.47</v>
      </c>
      <c r="V1961" s="6">
        <v>1840821.59</v>
      </c>
      <c r="W1961" s="6">
        <v>0</v>
      </c>
      <c r="X1961" s="6">
        <v>1840821.59</v>
      </c>
      <c r="Y1961" s="6">
        <v>121357.07</v>
      </c>
      <c r="Z1961" s="7">
        <v>43646</v>
      </c>
      <c r="AA19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61" s="35" t="str">
        <f>IFERROR(
                    _xlfn.XLOOKUP(Tabela1[[#This Row],[ID]],'Base_Solicitações MP'!B:B,'Base_Solicitações MP'!R:R),
                    "Não enviada")</f>
        <v>Diligência</v>
      </c>
      <c r="AC1961" s="15" t="str">
        <f>_xlfn.CONCAT(Tabela1[[#This Row],[Município]],"/",Tabela1[[#This Row],[UF]])</f>
        <v>Curralinho/PA</v>
      </c>
    </row>
    <row r="1962" spans="1:29" x14ac:dyDescent="0.25">
      <c r="A1962" s="14" t="s">
        <v>705</v>
      </c>
      <c r="B1962" s="2" t="s">
        <v>9963</v>
      </c>
      <c r="C1962" s="2" t="s">
        <v>12893</v>
      </c>
      <c r="D1962" s="3" t="s">
        <v>3628</v>
      </c>
      <c r="E1962" s="1" t="s">
        <v>3629</v>
      </c>
      <c r="F1962" s="1">
        <v>2013</v>
      </c>
      <c r="G1962" s="1">
        <v>4</v>
      </c>
      <c r="H1962" s="1" t="s">
        <v>2256</v>
      </c>
      <c r="I1962" s="1" t="s">
        <v>184</v>
      </c>
      <c r="J1962" s="1" t="s">
        <v>29</v>
      </c>
      <c r="K1962" s="1" t="str">
        <f>IF(Tabela1[[#This Row],[Situação da Obra]]="Inacabada - PC Técnica Concluída","Inacabada",Tabela1[[#This Row],[Situação da Obra]])</f>
        <v>Inacabada</v>
      </c>
      <c r="L1962" s="1" t="s">
        <v>30</v>
      </c>
      <c r="M1962" s="4">
        <v>44915</v>
      </c>
      <c r="N1962" s="5">
        <v>9.9299999999999999E-2</v>
      </c>
      <c r="O1962" s="4"/>
      <c r="P1962" s="1" t="s">
        <v>31</v>
      </c>
      <c r="Q1962" s="1" t="s">
        <v>710</v>
      </c>
      <c r="R1962" s="1" t="s">
        <v>32</v>
      </c>
      <c r="S1962" s="1" t="s">
        <v>33</v>
      </c>
      <c r="T1962" s="1" t="s">
        <v>34</v>
      </c>
      <c r="U1962" s="6" t="s">
        <v>41</v>
      </c>
      <c r="V1962" s="6">
        <v>1840821.59</v>
      </c>
      <c r="W1962" s="6">
        <v>0</v>
      </c>
      <c r="X1962" s="6">
        <v>1840821.59</v>
      </c>
      <c r="Y1962" s="6" t="s">
        <v>41</v>
      </c>
      <c r="Z1962" s="7">
        <v>43646</v>
      </c>
      <c r="AA19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62" s="35" t="str">
        <f>IFERROR(
                    _xlfn.XLOOKUP(Tabela1[[#This Row],[ID]],'Base_Solicitações MP'!B:B,'Base_Solicitações MP'!R:R),
                    "Não enviada")</f>
        <v>Diligência</v>
      </c>
      <c r="AC1962" s="15" t="str">
        <f>_xlfn.CONCAT(Tabela1[[#This Row],[Município]],"/",Tabela1[[#This Row],[UF]])</f>
        <v>Curralinho/PA</v>
      </c>
    </row>
    <row r="1963" spans="1:29" x14ac:dyDescent="0.25">
      <c r="A1963" s="14" t="s">
        <v>705</v>
      </c>
      <c r="B1963" s="2" t="s">
        <v>9964</v>
      </c>
      <c r="C1963" s="2" t="s">
        <v>12894</v>
      </c>
      <c r="D1963" s="3" t="s">
        <v>3630</v>
      </c>
      <c r="E1963" s="1" t="s">
        <v>3631</v>
      </c>
      <c r="F1963" s="1">
        <v>2013</v>
      </c>
      <c r="G1963" s="1">
        <v>3</v>
      </c>
      <c r="H1963" s="1" t="s">
        <v>3567</v>
      </c>
      <c r="I1963" s="1" t="s">
        <v>184</v>
      </c>
      <c r="J1963" s="1" t="s">
        <v>56</v>
      </c>
      <c r="K1963" s="1" t="str">
        <f>IF(Tabela1[[#This Row],[Situação da Obra]]="Inacabada - PC Técnica Concluída","Inacabada",Tabela1[[#This Row],[Situação da Obra]])</f>
        <v>Paralisada</v>
      </c>
      <c r="L1963" s="1" t="s">
        <v>30</v>
      </c>
      <c r="M1963" s="4">
        <v>44810</v>
      </c>
      <c r="N1963" s="5">
        <v>0.35959999999999998</v>
      </c>
      <c r="O1963" s="4">
        <v>45054</v>
      </c>
      <c r="P1963" s="1" t="s">
        <v>31</v>
      </c>
      <c r="Q1963" s="1" t="s">
        <v>710</v>
      </c>
      <c r="R1963" s="1" t="s">
        <v>32</v>
      </c>
      <c r="S1963" s="1" t="s">
        <v>353</v>
      </c>
      <c r="T1963" s="1" t="s">
        <v>34</v>
      </c>
      <c r="U1963" s="6">
        <v>1366653.77</v>
      </c>
      <c r="V1963" s="6">
        <v>1823537.77</v>
      </c>
      <c r="W1963" s="6">
        <v>0</v>
      </c>
      <c r="X1963" s="6">
        <v>1823537.77</v>
      </c>
      <c r="Y1963" s="6">
        <v>148836.22</v>
      </c>
      <c r="Z1963" s="7">
        <v>45127</v>
      </c>
      <c r="AA19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63" s="35" t="str">
        <f>IFERROR(
                    _xlfn.XLOOKUP(Tabela1[[#This Row],[ID]],'Base_Solicitações MP'!B:B,'Base_Solicitações MP'!R:R),
                    "Não enviada")</f>
        <v>Aguardando Análise FNDE</v>
      </c>
      <c r="AC1963" s="15" t="str">
        <f>_xlfn.CONCAT(Tabela1[[#This Row],[Município]],"/",Tabela1[[#This Row],[UF]])</f>
        <v>Pacajá/PA</v>
      </c>
    </row>
    <row r="1964" spans="1:29" x14ac:dyDescent="0.25">
      <c r="A1964" s="14" t="s">
        <v>705</v>
      </c>
      <c r="B1964" s="2" t="s">
        <v>9965</v>
      </c>
      <c r="C1964" s="2" t="s">
        <v>12895</v>
      </c>
      <c r="D1964" s="3" t="s">
        <v>3632</v>
      </c>
      <c r="E1964" s="1" t="s">
        <v>3633</v>
      </c>
      <c r="F1964" s="1">
        <v>2013</v>
      </c>
      <c r="G1964" s="1">
        <v>2</v>
      </c>
      <c r="H1964" s="1" t="s">
        <v>3155</v>
      </c>
      <c r="I1964" s="1" t="s">
        <v>184</v>
      </c>
      <c r="J1964" s="1" t="s">
        <v>40</v>
      </c>
      <c r="K1964" s="1" t="str">
        <f>IF(Tabela1[[#This Row],[Situação da Obra]]="Inacabada - PC Técnica Concluída","Inacabada",Tabela1[[#This Row],[Situação da Obra]])</f>
        <v>Inacabada</v>
      </c>
      <c r="L1964" s="1" t="s">
        <v>30</v>
      </c>
      <c r="M1964" s="4">
        <v>44448</v>
      </c>
      <c r="N1964" s="5">
        <v>0.1797</v>
      </c>
      <c r="O1964" s="4">
        <v>44246</v>
      </c>
      <c r="P1964" s="1" t="s">
        <v>31</v>
      </c>
      <c r="Q1964" s="1" t="s">
        <v>710</v>
      </c>
      <c r="R1964" s="1" t="s">
        <v>32</v>
      </c>
      <c r="S1964" s="1" t="s">
        <v>353</v>
      </c>
      <c r="T1964" s="1" t="s">
        <v>34</v>
      </c>
      <c r="U1964" s="6">
        <v>1735000</v>
      </c>
      <c r="V1964" s="6">
        <v>1836949.85</v>
      </c>
      <c r="W1964" s="6">
        <v>0</v>
      </c>
      <c r="X1964" s="6">
        <v>1836949.85</v>
      </c>
      <c r="Y1964" s="6">
        <v>60895.23</v>
      </c>
      <c r="Z1964" s="7">
        <v>44316</v>
      </c>
      <c r="AA19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64" s="35" t="str">
        <f>IFERROR(
                    _xlfn.XLOOKUP(Tabela1[[#This Row],[ID]],'Base_Solicitações MP'!B:B,'Base_Solicitações MP'!R:R),
                    "Não enviada")</f>
        <v>Retornado para Análise FNDE</v>
      </c>
      <c r="AC1964" s="15" t="str">
        <f>_xlfn.CONCAT(Tabela1[[#This Row],[Município]],"/",Tabela1[[#This Row],[UF]])</f>
        <v>São Domingos do Araguaia/PA</v>
      </c>
    </row>
    <row r="1965" spans="1:29" x14ac:dyDescent="0.25">
      <c r="A1965" s="14" t="s">
        <v>705</v>
      </c>
      <c r="B1965" s="2" t="s">
        <v>9966</v>
      </c>
      <c r="C1965" s="2" t="s">
        <v>12896</v>
      </c>
      <c r="D1965" s="3" t="s">
        <v>3632</v>
      </c>
      <c r="E1965" s="1" t="s">
        <v>3633</v>
      </c>
      <c r="F1965" s="1">
        <v>2013</v>
      </c>
      <c r="G1965" s="1">
        <v>2</v>
      </c>
      <c r="H1965" s="1" t="s">
        <v>3155</v>
      </c>
      <c r="I1965" s="1" t="s">
        <v>184</v>
      </c>
      <c r="J1965" s="1" t="s">
        <v>40</v>
      </c>
      <c r="K1965" s="1" t="str">
        <f>IF(Tabela1[[#This Row],[Situação da Obra]]="Inacabada - PC Técnica Concluída","Inacabada",Tabela1[[#This Row],[Situação da Obra]])</f>
        <v>Inacabada</v>
      </c>
      <c r="L1965" s="1" t="s">
        <v>30</v>
      </c>
      <c r="M1965" s="4">
        <v>44448</v>
      </c>
      <c r="N1965" s="5">
        <v>0.31059999999999999</v>
      </c>
      <c r="O1965" s="4">
        <v>44246</v>
      </c>
      <c r="P1965" s="1" t="s">
        <v>31</v>
      </c>
      <c r="Q1965" s="1" t="s">
        <v>710</v>
      </c>
      <c r="R1965" s="1" t="s">
        <v>32</v>
      </c>
      <c r="S1965" s="1" t="s">
        <v>353</v>
      </c>
      <c r="T1965" s="1" t="s">
        <v>34</v>
      </c>
      <c r="U1965" s="6">
        <v>1735000</v>
      </c>
      <c r="V1965" s="6">
        <v>1829113.07</v>
      </c>
      <c r="W1965" s="6">
        <v>0</v>
      </c>
      <c r="X1965" s="6">
        <v>1829113.07</v>
      </c>
      <c r="Y1965" s="6">
        <v>60895.23</v>
      </c>
      <c r="Z1965" s="7">
        <v>44316</v>
      </c>
      <c r="AA19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65" s="35" t="str">
        <f>IFERROR(
                    _xlfn.XLOOKUP(Tabela1[[#This Row],[ID]],'Base_Solicitações MP'!B:B,'Base_Solicitações MP'!R:R),
                    "Não enviada")</f>
        <v>Diligência</v>
      </c>
      <c r="AC1965" s="15" t="str">
        <f>_xlfn.CONCAT(Tabela1[[#This Row],[Município]],"/",Tabela1[[#This Row],[UF]])</f>
        <v>São Domingos do Araguaia/PA</v>
      </c>
    </row>
    <row r="1966" spans="1:29" x14ac:dyDescent="0.25">
      <c r="A1966" s="14" t="s">
        <v>705</v>
      </c>
      <c r="B1966" s="2" t="s">
        <v>9967</v>
      </c>
      <c r="C1966" s="2" t="s">
        <v>12897</v>
      </c>
      <c r="D1966" s="3" t="s">
        <v>3634</v>
      </c>
      <c r="E1966" s="1" t="s">
        <v>3635</v>
      </c>
      <c r="F1966" s="1">
        <v>2013</v>
      </c>
      <c r="G1966" s="1">
        <v>1</v>
      </c>
      <c r="H1966" s="1" t="s">
        <v>3528</v>
      </c>
      <c r="I1966" s="1" t="s">
        <v>184</v>
      </c>
      <c r="J1966" s="1" t="s">
        <v>40</v>
      </c>
      <c r="K1966" s="1" t="str">
        <f>IF(Tabela1[[#This Row],[Situação da Obra]]="Inacabada - PC Técnica Concluída","Inacabada",Tabela1[[#This Row],[Situação da Obra]])</f>
        <v>Inacabada</v>
      </c>
      <c r="L1966" s="1" t="s">
        <v>30</v>
      </c>
      <c r="M1966" s="4">
        <v>45005</v>
      </c>
      <c r="N1966" s="5">
        <v>0.23949999999999999</v>
      </c>
      <c r="O1966" s="4">
        <v>44299</v>
      </c>
      <c r="P1966" s="1" t="s">
        <v>31</v>
      </c>
      <c r="Q1966" s="1" t="s">
        <v>710</v>
      </c>
      <c r="R1966" s="1" t="s">
        <v>32</v>
      </c>
      <c r="S1966" s="1" t="s">
        <v>739</v>
      </c>
      <c r="T1966" s="1" t="s">
        <v>34</v>
      </c>
      <c r="U1966" s="6">
        <v>963582.59</v>
      </c>
      <c r="V1966" s="6">
        <v>1250909.3700000001</v>
      </c>
      <c r="W1966" s="6">
        <v>0</v>
      </c>
      <c r="X1966" s="6">
        <v>1250909.3700000001</v>
      </c>
      <c r="Y1966" s="6">
        <v>743.6</v>
      </c>
      <c r="Z1966" s="7">
        <v>44804</v>
      </c>
      <c r="AA19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66" s="35" t="str">
        <f>IFERROR(
                    _xlfn.XLOOKUP(Tabela1[[#This Row],[ID]],'Base_Solicitações MP'!B:B,'Base_Solicitações MP'!R:R),
                    "Não enviada")</f>
        <v>Diligência</v>
      </c>
      <c r="AC1966" s="15" t="str">
        <f>_xlfn.CONCAT(Tabela1[[#This Row],[Município]],"/",Tabela1[[#This Row],[UF]])</f>
        <v>Baião/PA</v>
      </c>
    </row>
    <row r="1967" spans="1:29" x14ac:dyDescent="0.25">
      <c r="A1967" s="14" t="s">
        <v>705</v>
      </c>
      <c r="B1967" s="2" t="s">
        <v>9968</v>
      </c>
      <c r="C1967" s="2" t="s">
        <v>12898</v>
      </c>
      <c r="D1967" s="3" t="s">
        <v>3636</v>
      </c>
      <c r="E1967" s="1">
        <v>17510</v>
      </c>
      <c r="F1967" s="1">
        <v>2014</v>
      </c>
      <c r="G1967" s="1">
        <v>4</v>
      </c>
      <c r="H1967" s="1" t="s">
        <v>3197</v>
      </c>
      <c r="I1967" s="1" t="s">
        <v>184</v>
      </c>
      <c r="J1967" s="1" t="s">
        <v>29</v>
      </c>
      <c r="K1967" s="1" t="str">
        <f>IF(Tabela1[[#This Row],[Situação da Obra]]="Inacabada - PC Técnica Concluída","Inacabada",Tabela1[[#This Row],[Situação da Obra]])</f>
        <v>Inacabada</v>
      </c>
      <c r="L1967" s="1" t="s">
        <v>204</v>
      </c>
      <c r="M1967" s="4">
        <v>44915</v>
      </c>
      <c r="N1967" s="5">
        <v>1.46E-2</v>
      </c>
      <c r="O1967" s="4"/>
      <c r="P1967" s="1" t="s">
        <v>199</v>
      </c>
      <c r="Q1967" s="1" t="s">
        <v>1992</v>
      </c>
      <c r="R1967" s="1" t="s">
        <v>32</v>
      </c>
      <c r="S1967" s="1" t="s">
        <v>200</v>
      </c>
      <c r="T1967" s="1" t="s">
        <v>201</v>
      </c>
      <c r="U1967" s="6" t="s">
        <v>41</v>
      </c>
      <c r="V1967" s="6">
        <v>942408.82</v>
      </c>
      <c r="W1967" s="6">
        <v>0</v>
      </c>
      <c r="X1967" s="6">
        <v>942408.82</v>
      </c>
      <c r="Y1967" s="6" t="s">
        <v>41</v>
      </c>
      <c r="Z1967" s="7">
        <v>42643</v>
      </c>
      <c r="AA19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67" s="35" t="str">
        <f>IFERROR(
                    _xlfn.XLOOKUP(Tabela1[[#This Row],[ID]],'Base_Solicitações MP'!B:B,'Base_Solicitações MP'!R:R),
                    "Não enviada")</f>
        <v>Aguardando Análise FNDE</v>
      </c>
      <c r="AC1967" s="15" t="str">
        <f>_xlfn.CONCAT(Tabela1[[#This Row],[Município]],"/",Tabela1[[#This Row],[UF]])</f>
        <v>Aveiro/PA</v>
      </c>
    </row>
    <row r="1968" spans="1:29" x14ac:dyDescent="0.25">
      <c r="A1968" s="14" t="s">
        <v>705</v>
      </c>
      <c r="B1968" s="2" t="s">
        <v>9969</v>
      </c>
      <c r="C1968" s="2" t="s">
        <v>12899</v>
      </c>
      <c r="D1968" s="3" t="s">
        <v>3636</v>
      </c>
      <c r="E1968" s="1">
        <v>17510</v>
      </c>
      <c r="F1968" s="1">
        <v>2014</v>
      </c>
      <c r="G1968" s="1">
        <v>4</v>
      </c>
      <c r="H1968" s="1" t="s">
        <v>3197</v>
      </c>
      <c r="I1968" s="1" t="s">
        <v>184</v>
      </c>
      <c r="J1968" s="1" t="s">
        <v>29</v>
      </c>
      <c r="K1968" s="1" t="str">
        <f>IF(Tabela1[[#This Row],[Situação da Obra]]="Inacabada - PC Técnica Concluída","Inacabada",Tabela1[[#This Row],[Situação da Obra]])</f>
        <v>Inacabada</v>
      </c>
      <c r="L1968" s="1" t="s">
        <v>204</v>
      </c>
      <c r="M1968" s="4">
        <v>44915</v>
      </c>
      <c r="N1968" s="5">
        <v>5.62E-2</v>
      </c>
      <c r="O1968" s="4"/>
      <c r="P1968" s="1" t="s">
        <v>199</v>
      </c>
      <c r="Q1968" s="1" t="s">
        <v>1992</v>
      </c>
      <c r="R1968" s="1" t="s">
        <v>32</v>
      </c>
      <c r="S1968" s="1" t="s">
        <v>205</v>
      </c>
      <c r="T1968" s="1" t="s">
        <v>201</v>
      </c>
      <c r="U1968" s="6" t="s">
        <v>41</v>
      </c>
      <c r="V1968" s="6">
        <v>1021212.7</v>
      </c>
      <c r="W1968" s="6">
        <v>0</v>
      </c>
      <c r="X1968" s="6">
        <v>1021212.7</v>
      </c>
      <c r="Y1968" s="6" t="s">
        <v>41</v>
      </c>
      <c r="Z1968" s="7">
        <v>42643</v>
      </c>
      <c r="AA19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68" s="35" t="str">
        <f>IFERROR(
                    _xlfn.XLOOKUP(Tabela1[[#This Row],[ID]],'Base_Solicitações MP'!B:B,'Base_Solicitações MP'!R:R),
                    "Não enviada")</f>
        <v>Não enviada</v>
      </c>
      <c r="AC1968" s="15" t="str">
        <f>_xlfn.CONCAT(Tabela1[[#This Row],[Município]],"/",Tabela1[[#This Row],[UF]])</f>
        <v>Aveiro/PA</v>
      </c>
    </row>
    <row r="1969" spans="1:29" x14ac:dyDescent="0.25">
      <c r="A1969" s="14" t="s">
        <v>705</v>
      </c>
      <c r="B1969" s="2" t="s">
        <v>9970</v>
      </c>
      <c r="C1969" s="2" t="s">
        <v>12900</v>
      </c>
      <c r="D1969" s="3" t="s">
        <v>3636</v>
      </c>
      <c r="E1969" s="1">
        <v>17510</v>
      </c>
      <c r="F1969" s="1">
        <v>2014</v>
      </c>
      <c r="G1969" s="1">
        <v>4</v>
      </c>
      <c r="H1969" s="1" t="s">
        <v>3197</v>
      </c>
      <c r="I1969" s="1" t="s">
        <v>184</v>
      </c>
      <c r="J1969" s="1" t="s">
        <v>29</v>
      </c>
      <c r="K1969" s="1" t="str">
        <f>IF(Tabela1[[#This Row],[Situação da Obra]]="Inacabada - PC Técnica Concluída","Inacabada",Tabela1[[#This Row],[Situação da Obra]])</f>
        <v>Inacabada</v>
      </c>
      <c r="L1969" s="1" t="s">
        <v>204</v>
      </c>
      <c r="M1969" s="4">
        <v>44915</v>
      </c>
      <c r="N1969" s="5">
        <v>1.46E-2</v>
      </c>
      <c r="O1969" s="4"/>
      <c r="P1969" s="1" t="s">
        <v>199</v>
      </c>
      <c r="Q1969" s="1" t="s">
        <v>1992</v>
      </c>
      <c r="R1969" s="1" t="s">
        <v>32</v>
      </c>
      <c r="S1969" s="1" t="s">
        <v>200</v>
      </c>
      <c r="T1969" s="1" t="s">
        <v>201</v>
      </c>
      <c r="U1969" s="6" t="s">
        <v>41</v>
      </c>
      <c r="V1969" s="6">
        <v>942408.82</v>
      </c>
      <c r="W1969" s="6">
        <v>0</v>
      </c>
      <c r="X1969" s="6">
        <v>942408.82</v>
      </c>
      <c r="Y1969" s="6" t="s">
        <v>41</v>
      </c>
      <c r="Z1969" s="7">
        <v>42643</v>
      </c>
      <c r="AA19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69" s="35" t="str">
        <f>IFERROR(
                    _xlfn.XLOOKUP(Tabela1[[#This Row],[ID]],'Base_Solicitações MP'!B:B,'Base_Solicitações MP'!R:R),
                    "Não enviada")</f>
        <v>Não enviada</v>
      </c>
      <c r="AC1969" s="15" t="str">
        <f>_xlfn.CONCAT(Tabela1[[#This Row],[Município]],"/",Tabela1[[#This Row],[UF]])</f>
        <v>Aveiro/PA</v>
      </c>
    </row>
    <row r="1970" spans="1:29" x14ac:dyDescent="0.25">
      <c r="A1970" s="14" t="s">
        <v>705</v>
      </c>
      <c r="B1970" s="2" t="s">
        <v>7946</v>
      </c>
      <c r="C1970" s="2" t="s">
        <v>12901</v>
      </c>
      <c r="D1970" s="3" t="s">
        <v>3637</v>
      </c>
      <c r="E1970" s="1" t="s">
        <v>3638</v>
      </c>
      <c r="F1970" s="1">
        <v>2013</v>
      </c>
      <c r="G1970" s="1">
        <v>1</v>
      </c>
      <c r="H1970" s="1" t="s">
        <v>1164</v>
      </c>
      <c r="I1970" s="1" t="s">
        <v>44</v>
      </c>
      <c r="J1970" s="1" t="s">
        <v>29</v>
      </c>
      <c r="K1970" s="1" t="str">
        <f>IF(Tabela1[[#This Row],[Situação da Obra]]="Inacabada - PC Técnica Concluída","Inacabada",Tabela1[[#This Row],[Situação da Obra]])</f>
        <v>Inacabada</v>
      </c>
      <c r="L1970" s="1" t="s">
        <v>30</v>
      </c>
      <c r="M1970" s="4">
        <v>44915</v>
      </c>
      <c r="N1970" s="5">
        <v>0.17760000000000001</v>
      </c>
      <c r="O1970" s="4">
        <v>43413</v>
      </c>
      <c r="P1970" s="1" t="s">
        <v>709</v>
      </c>
      <c r="Q1970" s="1" t="s">
        <v>710</v>
      </c>
      <c r="R1970" s="1" t="s">
        <v>32</v>
      </c>
      <c r="S1970" s="1" t="s">
        <v>716</v>
      </c>
      <c r="T1970" s="1" t="s">
        <v>712</v>
      </c>
      <c r="U1970" s="6">
        <v>449000.15</v>
      </c>
      <c r="V1970" s="6">
        <v>509540.93</v>
      </c>
      <c r="W1970" s="6">
        <v>0</v>
      </c>
      <c r="X1970" s="6">
        <v>509540.93</v>
      </c>
      <c r="Y1970" s="6">
        <v>1859.04</v>
      </c>
      <c r="Z1970" s="7">
        <v>43471</v>
      </c>
      <c r="AA19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70" s="35" t="str">
        <f>IFERROR(
                    _xlfn.XLOOKUP(Tabela1[[#This Row],[ID]],'Base_Solicitações MP'!B:B,'Base_Solicitações MP'!R:R),
                    "Não enviada")</f>
        <v>Em Cadastramento</v>
      </c>
      <c r="AC1970" s="15" t="str">
        <f>_xlfn.CONCAT(Tabela1[[#This Row],[Município]],"/",Tabela1[[#This Row],[UF]])</f>
        <v>Açailândia/MA</v>
      </c>
    </row>
    <row r="1971" spans="1:29" x14ac:dyDescent="0.25">
      <c r="A1971" s="14" t="s">
        <v>705</v>
      </c>
      <c r="B1971" s="2" t="s">
        <v>9971</v>
      </c>
      <c r="C1971" s="2" t="s">
        <v>8641</v>
      </c>
      <c r="D1971" s="3" t="s">
        <v>3639</v>
      </c>
      <c r="E1971" s="1" t="s">
        <v>3640</v>
      </c>
      <c r="F1971" s="1">
        <v>2013</v>
      </c>
      <c r="G1971" s="1">
        <v>1</v>
      </c>
      <c r="H1971" s="1" t="s">
        <v>3404</v>
      </c>
      <c r="I1971" s="1" t="s">
        <v>184</v>
      </c>
      <c r="J1971" s="1" t="s">
        <v>29</v>
      </c>
      <c r="K1971" s="1" t="str">
        <f>IF(Tabela1[[#This Row],[Situação da Obra]]="Inacabada - PC Técnica Concluída","Inacabada",Tabela1[[#This Row],[Situação da Obra]])</f>
        <v>Inacabada</v>
      </c>
      <c r="L1971" s="1" t="s">
        <v>30</v>
      </c>
      <c r="M1971" s="4">
        <v>44915</v>
      </c>
      <c r="N1971" s="5">
        <v>0.81189999999999996</v>
      </c>
      <c r="O1971" s="4">
        <v>43845</v>
      </c>
      <c r="P1971" s="1" t="s">
        <v>709</v>
      </c>
      <c r="Q1971" s="1" t="s">
        <v>710</v>
      </c>
      <c r="R1971" s="1" t="s">
        <v>32</v>
      </c>
      <c r="S1971" s="1" t="s">
        <v>716</v>
      </c>
      <c r="T1971" s="1" t="s">
        <v>712</v>
      </c>
      <c r="U1971" s="6">
        <v>507857.45</v>
      </c>
      <c r="V1971" s="6">
        <v>509874.46</v>
      </c>
      <c r="W1971" s="6">
        <v>0</v>
      </c>
      <c r="X1971" s="6">
        <v>509874.46</v>
      </c>
      <c r="Y1971" s="6">
        <v>50651.17</v>
      </c>
      <c r="Z1971" s="7">
        <v>44439</v>
      </c>
      <c r="AA19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71" s="35" t="str">
        <f>IFERROR(
                    _xlfn.XLOOKUP(Tabela1[[#This Row],[ID]],'Base_Solicitações MP'!B:B,'Base_Solicitações MP'!R:R),
                    "Não enviada")</f>
        <v>Não enviada</v>
      </c>
      <c r="AC1971" s="15" t="str">
        <f>_xlfn.CONCAT(Tabela1[[#This Row],[Município]],"/",Tabela1[[#This Row],[UF]])</f>
        <v>Benevides/PA</v>
      </c>
    </row>
    <row r="1972" spans="1:29" x14ac:dyDescent="0.25">
      <c r="A1972" s="14" t="s">
        <v>705</v>
      </c>
      <c r="B1972" s="2" t="s">
        <v>9972</v>
      </c>
      <c r="C1972" s="2" t="s">
        <v>12902</v>
      </c>
      <c r="D1972" s="2" t="s">
        <v>3641</v>
      </c>
      <c r="E1972" s="1" t="s">
        <v>3642</v>
      </c>
      <c r="F1972" s="1">
        <v>2013</v>
      </c>
      <c r="G1972" s="1">
        <v>1</v>
      </c>
      <c r="H1972" s="1" t="s">
        <v>3643</v>
      </c>
      <c r="I1972" s="1" t="s">
        <v>444</v>
      </c>
      <c r="J1972" s="1" t="s">
        <v>29</v>
      </c>
      <c r="K1972" s="1" t="str">
        <f>IF(Tabela1[[#This Row],[Situação da Obra]]="Inacabada - PC Técnica Concluída","Inacabada",Tabela1[[#This Row],[Situação da Obra]])</f>
        <v>Inacabada</v>
      </c>
      <c r="L1972" s="1" t="s">
        <v>30</v>
      </c>
      <c r="M1972" s="4">
        <v>45035</v>
      </c>
      <c r="N1972" s="5">
        <v>0.97260000000000002</v>
      </c>
      <c r="O1972" s="4">
        <v>42600</v>
      </c>
      <c r="P1972" s="1" t="s">
        <v>1935</v>
      </c>
      <c r="Q1972" s="1" t="s">
        <v>710</v>
      </c>
      <c r="R1972" s="1" t="s">
        <v>32</v>
      </c>
      <c r="S1972" s="1" t="s">
        <v>1936</v>
      </c>
      <c r="T1972" s="1" t="s">
        <v>712</v>
      </c>
      <c r="U1972" s="6">
        <v>183411.3</v>
      </c>
      <c r="V1972" s="6">
        <v>184999.14</v>
      </c>
      <c r="W1972" s="6">
        <v>0</v>
      </c>
      <c r="X1972" s="6">
        <v>184999.14</v>
      </c>
      <c r="Y1972" s="6">
        <v>0</v>
      </c>
      <c r="Z1972" s="7">
        <v>42576</v>
      </c>
      <c r="AA19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72" s="35" t="str">
        <f>IFERROR(
                    _xlfn.XLOOKUP(Tabela1[[#This Row],[ID]],'Base_Solicitações MP'!B:B,'Base_Solicitações MP'!R:R),
                    "Não enviada")</f>
        <v>Diligência</v>
      </c>
      <c r="AC1972" s="15" t="str">
        <f>_xlfn.CONCAT(Tabela1[[#This Row],[Município]],"/",Tabela1[[#This Row],[UF]])</f>
        <v>Assis Brasil/AC</v>
      </c>
    </row>
    <row r="1973" spans="1:29" x14ac:dyDescent="0.25">
      <c r="A1973" s="14" t="s">
        <v>705</v>
      </c>
      <c r="B1973" s="2" t="s">
        <v>9973</v>
      </c>
      <c r="C1973" s="2" t="s">
        <v>12903</v>
      </c>
      <c r="D1973" s="3" t="s">
        <v>3644</v>
      </c>
      <c r="E1973" s="1">
        <v>17527</v>
      </c>
      <c r="F1973" s="1">
        <v>2014</v>
      </c>
      <c r="G1973" s="1">
        <v>1</v>
      </c>
      <c r="H1973" s="1" t="s">
        <v>3645</v>
      </c>
      <c r="I1973" s="1" t="s">
        <v>184</v>
      </c>
      <c r="J1973" s="1" t="s">
        <v>29</v>
      </c>
      <c r="K1973" s="1" t="str">
        <f>IF(Tabela1[[#This Row],[Situação da Obra]]="Inacabada - PC Técnica Concluída","Inacabada",Tabela1[[#This Row],[Situação da Obra]])</f>
        <v>Inacabada</v>
      </c>
      <c r="L1973" s="1" t="s">
        <v>204</v>
      </c>
      <c r="M1973" s="4">
        <v>44915</v>
      </c>
      <c r="N1973" s="5">
        <v>0.31340000000000001</v>
      </c>
      <c r="O1973" s="4">
        <v>43648</v>
      </c>
      <c r="P1973" s="1" t="s">
        <v>199</v>
      </c>
      <c r="Q1973" s="1" t="s">
        <v>1992</v>
      </c>
      <c r="R1973" s="1" t="s">
        <v>32</v>
      </c>
      <c r="S1973" s="1" t="s">
        <v>205</v>
      </c>
      <c r="T1973" s="1" t="s">
        <v>201</v>
      </c>
      <c r="U1973" s="6">
        <v>1021943.51</v>
      </c>
      <c r="V1973" s="6">
        <v>1021722.5</v>
      </c>
      <c r="W1973" s="6">
        <v>0</v>
      </c>
      <c r="X1973" s="6">
        <v>1021722.5</v>
      </c>
      <c r="Y1973" s="6">
        <v>56.6</v>
      </c>
      <c r="Z1973" s="7">
        <v>43485</v>
      </c>
      <c r="AA19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73" s="35" t="str">
        <f>IFERROR(
                    _xlfn.XLOOKUP(Tabela1[[#This Row],[ID]],'Base_Solicitações MP'!B:B,'Base_Solicitações MP'!R:R),
                    "Não enviada")</f>
        <v>Diligência</v>
      </c>
      <c r="AC1973" s="15" t="str">
        <f>_xlfn.CONCAT(Tabela1[[#This Row],[Município]],"/",Tabela1[[#This Row],[UF]])</f>
        <v>Marapanim/PA</v>
      </c>
    </row>
    <row r="1974" spans="1:29" x14ac:dyDescent="0.25">
      <c r="A1974" s="14" t="s">
        <v>705</v>
      </c>
      <c r="B1974" s="2" t="s">
        <v>9974</v>
      </c>
      <c r="C1974" s="2" t="s">
        <v>12904</v>
      </c>
      <c r="D1974" s="3" t="s">
        <v>3646</v>
      </c>
      <c r="E1974" s="1">
        <v>17523</v>
      </c>
      <c r="F1974" s="1">
        <v>2014</v>
      </c>
      <c r="G1974" s="1">
        <v>15</v>
      </c>
      <c r="H1974" s="1" t="s">
        <v>3647</v>
      </c>
      <c r="I1974" s="1" t="s">
        <v>184</v>
      </c>
      <c r="J1974" s="1" t="s">
        <v>56</v>
      </c>
      <c r="K1974" s="1" t="str">
        <f>IF(Tabela1[[#This Row],[Situação da Obra]]="Inacabada - PC Técnica Concluída","Inacabada",Tabela1[[#This Row],[Situação da Obra]])</f>
        <v>Paralisada</v>
      </c>
      <c r="L1974" s="1" t="s">
        <v>204</v>
      </c>
      <c r="M1974" s="4">
        <v>45001</v>
      </c>
      <c r="N1974" s="5">
        <v>0.87670000000000003</v>
      </c>
      <c r="O1974" s="4">
        <v>45014</v>
      </c>
      <c r="P1974" s="1" t="s">
        <v>199</v>
      </c>
      <c r="Q1974" s="1" t="s">
        <v>1992</v>
      </c>
      <c r="R1974" s="1" t="s">
        <v>32</v>
      </c>
      <c r="S1974" s="1" t="s">
        <v>200</v>
      </c>
      <c r="T1974" s="1" t="s">
        <v>201</v>
      </c>
      <c r="U1974" s="6">
        <v>844595.85</v>
      </c>
      <c r="V1974" s="6">
        <v>845974.5</v>
      </c>
      <c r="W1974" s="6">
        <v>0</v>
      </c>
      <c r="X1974" s="6">
        <v>845974.5</v>
      </c>
      <c r="Y1974" s="6">
        <v>3229.6</v>
      </c>
      <c r="Z1974" s="7">
        <v>45233</v>
      </c>
      <c r="AA19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74" s="35" t="str">
        <f>IFERROR(
                    _xlfn.XLOOKUP(Tabela1[[#This Row],[ID]],'Base_Solicitações MP'!B:B,'Base_Solicitações MP'!R:R),
                    "Não enviada")</f>
        <v>Diligência</v>
      </c>
      <c r="AC1974" s="15" t="str">
        <f>_xlfn.CONCAT(Tabela1[[#This Row],[Município]],"/",Tabela1[[#This Row],[UF]])</f>
        <v>Concórdia do Pará/PA</v>
      </c>
    </row>
    <row r="1975" spans="1:29" x14ac:dyDescent="0.25">
      <c r="A1975" s="14" t="s">
        <v>705</v>
      </c>
      <c r="B1975" s="2" t="s">
        <v>9975</v>
      </c>
      <c r="C1975" s="2" t="s">
        <v>12905</v>
      </c>
      <c r="D1975" s="3" t="s">
        <v>3648</v>
      </c>
      <c r="E1975" s="1">
        <v>17551</v>
      </c>
      <c r="F1975" s="1">
        <v>2014</v>
      </c>
      <c r="G1975" s="1">
        <v>1</v>
      </c>
      <c r="H1975" s="1" t="s">
        <v>1543</v>
      </c>
      <c r="I1975" s="1" t="s">
        <v>184</v>
      </c>
      <c r="J1975" s="1" t="s">
        <v>40</v>
      </c>
      <c r="K1975" s="1" t="str">
        <f>IF(Tabela1[[#This Row],[Situação da Obra]]="Inacabada - PC Técnica Concluída","Inacabada",Tabela1[[#This Row],[Situação da Obra]])</f>
        <v>Inacabada</v>
      </c>
      <c r="L1975" s="1" t="s">
        <v>204</v>
      </c>
      <c r="M1975" s="4">
        <v>42615</v>
      </c>
      <c r="N1975" s="5">
        <v>0.2984</v>
      </c>
      <c r="O1975" s="4">
        <v>42468</v>
      </c>
      <c r="P1975" s="1" t="s">
        <v>199</v>
      </c>
      <c r="Q1975" s="1" t="s">
        <v>1992</v>
      </c>
      <c r="R1975" s="1" t="s">
        <v>32</v>
      </c>
      <c r="S1975" s="1" t="s">
        <v>205</v>
      </c>
      <c r="T1975" s="1" t="s">
        <v>201</v>
      </c>
      <c r="U1975" s="6">
        <v>1021279</v>
      </c>
      <c r="V1975" s="6">
        <v>1021956</v>
      </c>
      <c r="W1975" s="6">
        <v>0</v>
      </c>
      <c r="X1975" s="6">
        <v>1021956</v>
      </c>
      <c r="Y1975" s="6">
        <v>9989.7900000000009</v>
      </c>
      <c r="Z1975" s="7">
        <v>42582</v>
      </c>
      <c r="AA19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75" s="35" t="str">
        <f>IFERROR(
                    _xlfn.XLOOKUP(Tabela1[[#This Row],[ID]],'Base_Solicitações MP'!B:B,'Base_Solicitações MP'!R:R),
                    "Não enviada")</f>
        <v>Em Cadastramento</v>
      </c>
      <c r="AC1975" s="15" t="str">
        <f>_xlfn.CONCAT(Tabela1[[#This Row],[Município]],"/",Tabela1[[#This Row],[UF]])</f>
        <v>Tracuateua/PA</v>
      </c>
    </row>
    <row r="1976" spans="1:29" x14ac:dyDescent="0.25">
      <c r="A1976" s="14" t="s">
        <v>705</v>
      </c>
      <c r="B1976" s="2" t="s">
        <v>9976</v>
      </c>
      <c r="C1976" s="2" t="s">
        <v>12906</v>
      </c>
      <c r="D1976" s="3" t="s">
        <v>3649</v>
      </c>
      <c r="E1976" s="1" t="s">
        <v>3650</v>
      </c>
      <c r="F1976" s="1">
        <v>2014</v>
      </c>
      <c r="G1976" s="1">
        <v>1</v>
      </c>
      <c r="H1976" s="1" t="s">
        <v>2910</v>
      </c>
      <c r="I1976" s="1" t="s">
        <v>160</v>
      </c>
      <c r="J1976" s="1" t="s">
        <v>29</v>
      </c>
      <c r="K1976" s="1" t="str">
        <f>IF(Tabela1[[#This Row],[Situação da Obra]]="Inacabada - PC Técnica Concluída","Inacabada",Tabela1[[#This Row],[Situação da Obra]])</f>
        <v>Inacabada</v>
      </c>
      <c r="L1976" s="1" t="s">
        <v>204</v>
      </c>
      <c r="M1976" s="4">
        <v>44915</v>
      </c>
      <c r="N1976" s="5">
        <v>0.19819999999999999</v>
      </c>
      <c r="O1976" s="4">
        <v>43147</v>
      </c>
      <c r="P1976" s="1" t="s">
        <v>199</v>
      </c>
      <c r="Q1976" s="1" t="s">
        <v>1992</v>
      </c>
      <c r="R1976" s="1" t="s">
        <v>32</v>
      </c>
      <c r="S1976" s="1" t="s">
        <v>200</v>
      </c>
      <c r="T1976" s="1" t="s">
        <v>201</v>
      </c>
      <c r="U1976" s="6">
        <v>915023.98</v>
      </c>
      <c r="V1976" s="6">
        <v>926263.12</v>
      </c>
      <c r="W1976" s="6">
        <v>0</v>
      </c>
      <c r="X1976" s="6">
        <v>926263.12</v>
      </c>
      <c r="Y1976" s="6">
        <v>0</v>
      </c>
      <c r="Z1976" s="7">
        <v>44907</v>
      </c>
      <c r="AA19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76" s="35" t="str">
        <f>IFERROR(
                    _xlfn.XLOOKUP(Tabela1[[#This Row],[ID]],'Base_Solicitações MP'!B:B,'Base_Solicitações MP'!R:R),
                    "Não enviada")</f>
        <v>Não enviada</v>
      </c>
      <c r="AC1976" s="15" t="str">
        <f>_xlfn.CONCAT(Tabela1[[#This Row],[Município]],"/",Tabela1[[#This Row],[UF]])</f>
        <v>Camocim de São Félix/PE</v>
      </c>
    </row>
    <row r="1977" spans="1:29" x14ac:dyDescent="0.25">
      <c r="A1977" s="14" t="s">
        <v>705</v>
      </c>
      <c r="B1977" s="2" t="s">
        <v>9977</v>
      </c>
      <c r="C1977" s="2" t="s">
        <v>12907</v>
      </c>
      <c r="D1977" s="3" t="s">
        <v>3651</v>
      </c>
      <c r="E1977" s="1" t="s">
        <v>3652</v>
      </c>
      <c r="F1977" s="1">
        <v>2014</v>
      </c>
      <c r="G1977" s="1">
        <v>1</v>
      </c>
      <c r="H1977" s="1" t="s">
        <v>3653</v>
      </c>
      <c r="I1977" s="1" t="s">
        <v>37</v>
      </c>
      <c r="J1977" s="1" t="s">
        <v>29</v>
      </c>
      <c r="K1977" s="1" t="str">
        <f>IF(Tabela1[[#This Row],[Situação da Obra]]="Inacabada - PC Técnica Concluída","Inacabada",Tabela1[[#This Row],[Situação da Obra]])</f>
        <v>Inacabada</v>
      </c>
      <c r="L1977" s="1" t="s">
        <v>30</v>
      </c>
      <c r="M1977" s="4">
        <v>44915</v>
      </c>
      <c r="N1977" s="5">
        <v>0.48010000000000003</v>
      </c>
      <c r="O1977" s="4">
        <v>42557</v>
      </c>
      <c r="P1977" s="1" t="s">
        <v>199</v>
      </c>
      <c r="Q1977" s="1" t="s">
        <v>1992</v>
      </c>
      <c r="R1977" s="1" t="s">
        <v>32</v>
      </c>
      <c r="S1977" s="1" t="s">
        <v>239</v>
      </c>
      <c r="T1977" s="1" t="s">
        <v>201</v>
      </c>
      <c r="U1977" s="6">
        <v>3531212.06</v>
      </c>
      <c r="V1977" s="6">
        <v>3533773.84</v>
      </c>
      <c r="W1977" s="6">
        <v>0</v>
      </c>
      <c r="X1977" s="6">
        <v>3533773.84</v>
      </c>
      <c r="Y1977" s="6">
        <v>14989.68</v>
      </c>
      <c r="Z1977" s="7">
        <v>44911</v>
      </c>
      <c r="AA19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77" s="35" t="str">
        <f>IFERROR(
                    _xlfn.XLOOKUP(Tabela1[[#This Row],[ID]],'Base_Solicitações MP'!B:B,'Base_Solicitações MP'!R:R),
                    "Não enviada")</f>
        <v>Diligência</v>
      </c>
      <c r="AC1977" s="15" t="str">
        <f>_xlfn.CONCAT(Tabela1[[#This Row],[Município]],"/",Tabela1[[#This Row],[UF]])</f>
        <v>Alto Longá/PI</v>
      </c>
    </row>
    <row r="1978" spans="1:29" x14ac:dyDescent="0.25">
      <c r="A1978" s="14" t="s">
        <v>705</v>
      </c>
      <c r="B1978" s="2" t="s">
        <v>9978</v>
      </c>
      <c r="C1978" s="2" t="s">
        <v>12908</v>
      </c>
      <c r="D1978" s="3" t="s">
        <v>3654</v>
      </c>
      <c r="E1978" s="1">
        <v>19479</v>
      </c>
      <c r="F1978" s="1">
        <v>2014</v>
      </c>
      <c r="G1978" s="1">
        <v>1</v>
      </c>
      <c r="H1978" s="1" t="s">
        <v>3655</v>
      </c>
      <c r="I1978" s="1" t="s">
        <v>129</v>
      </c>
      <c r="J1978" s="1" t="s">
        <v>29</v>
      </c>
      <c r="K1978" s="1" t="str">
        <f>IF(Tabela1[[#This Row],[Situação da Obra]]="Inacabada - PC Técnica Concluída","Inacabada",Tabela1[[#This Row],[Situação da Obra]])</f>
        <v>Inacabada</v>
      </c>
      <c r="L1978" s="1" t="s">
        <v>30</v>
      </c>
      <c r="M1978" s="4">
        <v>44915</v>
      </c>
      <c r="N1978" s="5">
        <v>0.97489999999999999</v>
      </c>
      <c r="O1978" s="4">
        <v>44362</v>
      </c>
      <c r="P1978" s="1" t="s">
        <v>199</v>
      </c>
      <c r="Q1978" s="1" t="s">
        <v>1992</v>
      </c>
      <c r="R1978" s="1" t="s">
        <v>32</v>
      </c>
      <c r="S1978" s="1" t="s">
        <v>205</v>
      </c>
      <c r="T1978" s="1" t="s">
        <v>201</v>
      </c>
      <c r="U1978" s="6">
        <v>1003633.29</v>
      </c>
      <c r="V1978" s="6">
        <v>1013490.23</v>
      </c>
      <c r="W1978" s="6">
        <v>0</v>
      </c>
      <c r="X1978" s="6">
        <v>1013490.23</v>
      </c>
      <c r="Y1978" s="6">
        <v>11003.98</v>
      </c>
      <c r="Z1978" s="7">
        <v>44377</v>
      </c>
      <c r="AA19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78" s="35" t="str">
        <f>IFERROR(
                    _xlfn.XLOOKUP(Tabela1[[#This Row],[ID]],'Base_Solicitações MP'!B:B,'Base_Solicitações MP'!R:R),
                    "Não enviada")</f>
        <v>Não enviada</v>
      </c>
      <c r="AC1978" s="15" t="str">
        <f>_xlfn.CONCAT(Tabela1[[#This Row],[Município]],"/",Tabela1[[#This Row],[UF]])</f>
        <v>Serra de São Bento/RN</v>
      </c>
    </row>
    <row r="1979" spans="1:29" x14ac:dyDescent="0.25">
      <c r="A1979" s="14" t="s">
        <v>705</v>
      </c>
      <c r="B1979" s="2" t="s">
        <v>9979</v>
      </c>
      <c r="C1979" s="2" t="s">
        <v>12909</v>
      </c>
      <c r="D1979" s="3" t="s">
        <v>3656</v>
      </c>
      <c r="E1979" s="1" t="s">
        <v>3657</v>
      </c>
      <c r="F1979" s="1">
        <v>2013</v>
      </c>
      <c r="G1979" s="1">
        <v>1</v>
      </c>
      <c r="H1979" s="1" t="s">
        <v>183</v>
      </c>
      <c r="I1979" s="1" t="s">
        <v>184</v>
      </c>
      <c r="J1979" s="1" t="s">
        <v>56</v>
      </c>
      <c r="K1979" s="1" t="str">
        <f>IF(Tabela1[[#This Row],[Situação da Obra]]="Inacabada - PC Técnica Concluída","Inacabada",Tabela1[[#This Row],[Situação da Obra]])</f>
        <v>Paralisada</v>
      </c>
      <c r="L1979" s="1" t="s">
        <v>30</v>
      </c>
      <c r="M1979" s="4">
        <v>44897</v>
      </c>
      <c r="N1979" s="5">
        <v>0.97350000000000003</v>
      </c>
      <c r="O1979" s="4">
        <v>44897</v>
      </c>
      <c r="P1979" s="1" t="s">
        <v>31</v>
      </c>
      <c r="Q1979" s="1" t="s">
        <v>710</v>
      </c>
      <c r="R1979" s="1" t="s">
        <v>32</v>
      </c>
      <c r="S1979" s="1" t="s">
        <v>33</v>
      </c>
      <c r="T1979" s="1" t="s">
        <v>34</v>
      </c>
      <c r="U1979" s="6">
        <v>1852200</v>
      </c>
      <c r="V1979" s="6">
        <v>1852227.23</v>
      </c>
      <c r="W1979" s="6">
        <v>0</v>
      </c>
      <c r="X1979" s="6">
        <v>1852227.23</v>
      </c>
      <c r="Y1979" s="6">
        <v>28191.09</v>
      </c>
      <c r="Z1979" s="7">
        <v>45161</v>
      </c>
      <c r="AA19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79" s="35" t="str">
        <f>IFERROR(
                    _xlfn.XLOOKUP(Tabela1[[#This Row],[ID]],'Base_Solicitações MP'!B:B,'Base_Solicitações MP'!R:R),
                    "Não enviada")</f>
        <v>Não enviada</v>
      </c>
      <c r="AC1979" s="15" t="str">
        <f>_xlfn.CONCAT(Tabela1[[#This Row],[Município]],"/",Tabela1[[#This Row],[UF]])</f>
        <v>Salvaterra/PA</v>
      </c>
    </row>
    <row r="1980" spans="1:29" x14ac:dyDescent="0.25">
      <c r="A1980" s="14" t="s">
        <v>705</v>
      </c>
      <c r="B1980" s="2" t="s">
        <v>9980</v>
      </c>
      <c r="C1980" s="2" t="s">
        <v>12910</v>
      </c>
      <c r="D1980" s="3" t="s">
        <v>3658</v>
      </c>
      <c r="E1980" s="1" t="s">
        <v>3659</v>
      </c>
      <c r="F1980" s="1">
        <v>2013</v>
      </c>
      <c r="G1980" s="1">
        <v>1</v>
      </c>
      <c r="H1980" s="1" t="s">
        <v>3660</v>
      </c>
      <c r="I1980" s="1" t="s">
        <v>184</v>
      </c>
      <c r="J1980" s="1" t="s">
        <v>29</v>
      </c>
      <c r="K1980" s="1" t="str">
        <f>IF(Tabela1[[#This Row],[Situação da Obra]]="Inacabada - PC Técnica Concluída","Inacabada",Tabela1[[#This Row],[Situação da Obra]])</f>
        <v>Inacabada</v>
      </c>
      <c r="L1980" s="1" t="s">
        <v>30</v>
      </c>
      <c r="M1980" s="4">
        <v>44986</v>
      </c>
      <c r="N1980" s="5">
        <v>0.73950000000000005</v>
      </c>
      <c r="O1980" s="4">
        <v>43480</v>
      </c>
      <c r="P1980" s="1" t="s">
        <v>31</v>
      </c>
      <c r="Q1980" s="1" t="s">
        <v>710</v>
      </c>
      <c r="R1980" s="1" t="s">
        <v>32</v>
      </c>
      <c r="S1980" s="1" t="s">
        <v>353</v>
      </c>
      <c r="T1980" s="1" t="s">
        <v>34</v>
      </c>
      <c r="U1980" s="6">
        <v>765455.47</v>
      </c>
      <c r="V1980" s="6">
        <v>1787374.01</v>
      </c>
      <c r="W1980" s="6">
        <v>0</v>
      </c>
      <c r="X1980" s="6">
        <v>1787374.01</v>
      </c>
      <c r="Y1980" s="6">
        <v>2499.46</v>
      </c>
      <c r="Z1980" s="7">
        <v>43388</v>
      </c>
      <c r="AA19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80" s="35" t="str">
        <f>IFERROR(
                    _xlfn.XLOOKUP(Tabela1[[#This Row],[ID]],'Base_Solicitações MP'!B:B,'Base_Solicitações MP'!R:R),
                    "Não enviada")</f>
        <v>Em Cadastramento</v>
      </c>
      <c r="AC1980" s="15" t="str">
        <f>_xlfn.CONCAT(Tabela1[[#This Row],[Município]],"/",Tabela1[[#This Row],[UF]])</f>
        <v>Terra Alta/PA</v>
      </c>
    </row>
    <row r="1981" spans="1:29" x14ac:dyDescent="0.25">
      <c r="A1981" s="14" t="s">
        <v>705</v>
      </c>
      <c r="B1981" s="2" t="s">
        <v>9981</v>
      </c>
      <c r="C1981" s="2" t="s">
        <v>8344</v>
      </c>
      <c r="D1981" s="3" t="s">
        <v>3661</v>
      </c>
      <c r="E1981" s="1" t="s">
        <v>3662</v>
      </c>
      <c r="F1981" s="1">
        <v>2013</v>
      </c>
      <c r="G1981" s="1">
        <v>1</v>
      </c>
      <c r="H1981" s="1" t="s">
        <v>428</v>
      </c>
      <c r="I1981" s="1" t="s">
        <v>184</v>
      </c>
      <c r="J1981" s="1" t="s">
        <v>29</v>
      </c>
      <c r="K1981" s="1" t="str">
        <f>IF(Tabela1[[#This Row],[Situação da Obra]]="Inacabada - PC Técnica Concluída","Inacabada",Tabela1[[#This Row],[Situação da Obra]])</f>
        <v>Inacabada</v>
      </c>
      <c r="L1981" s="1" t="s">
        <v>30</v>
      </c>
      <c r="M1981" s="4">
        <v>45016</v>
      </c>
      <c r="N1981" s="5">
        <v>0.18709999999999999</v>
      </c>
      <c r="O1981" s="4">
        <v>42685</v>
      </c>
      <c r="P1981" s="1" t="s">
        <v>31</v>
      </c>
      <c r="Q1981" s="1" t="s">
        <v>710</v>
      </c>
      <c r="R1981" s="1" t="s">
        <v>32</v>
      </c>
      <c r="S1981" s="1" t="s">
        <v>57</v>
      </c>
      <c r="T1981" s="1" t="s">
        <v>34</v>
      </c>
      <c r="U1981" s="6">
        <v>1884878.58</v>
      </c>
      <c r="V1981" s="6">
        <v>1885668.96</v>
      </c>
      <c r="W1981" s="6">
        <v>0</v>
      </c>
      <c r="X1981" s="6">
        <v>1885668.96</v>
      </c>
      <c r="Y1981" s="6">
        <v>818.82</v>
      </c>
      <c r="Z1981" s="7">
        <v>44936</v>
      </c>
      <c r="AA19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81" s="35" t="str">
        <f>IFERROR(
                    _xlfn.XLOOKUP(Tabela1[[#This Row],[ID]],'Base_Solicitações MP'!B:B,'Base_Solicitações MP'!R:R),
                    "Não enviada")</f>
        <v>Não enviada</v>
      </c>
      <c r="AC1981" s="15" t="str">
        <f>_xlfn.CONCAT(Tabela1[[#This Row],[Município]],"/",Tabela1[[#This Row],[UF]])</f>
        <v>Tomé-Açu/PA</v>
      </c>
    </row>
    <row r="1982" spans="1:29" x14ac:dyDescent="0.25">
      <c r="A1982" s="14" t="s">
        <v>705</v>
      </c>
      <c r="B1982" s="2" t="s">
        <v>9982</v>
      </c>
      <c r="C1982" s="2" t="s">
        <v>12911</v>
      </c>
      <c r="D1982" s="3" t="s">
        <v>3663</v>
      </c>
      <c r="E1982" s="1" t="s">
        <v>3664</v>
      </c>
      <c r="F1982" s="1">
        <v>2013</v>
      </c>
      <c r="G1982" s="1">
        <v>5</v>
      </c>
      <c r="H1982" s="1" t="s">
        <v>1271</v>
      </c>
      <c r="I1982" s="1" t="s">
        <v>184</v>
      </c>
      <c r="J1982" s="1" t="s">
        <v>29</v>
      </c>
      <c r="K1982" s="1" t="str">
        <f>IF(Tabela1[[#This Row],[Situação da Obra]]="Inacabada - PC Técnica Concluída","Inacabada",Tabela1[[#This Row],[Situação da Obra]])</f>
        <v>Inacabada</v>
      </c>
      <c r="L1982" s="1" t="s">
        <v>30</v>
      </c>
      <c r="M1982" s="4">
        <v>44986</v>
      </c>
      <c r="N1982" s="5">
        <v>0.35189999999999999</v>
      </c>
      <c r="O1982" s="4">
        <v>43539</v>
      </c>
      <c r="P1982" s="1" t="s">
        <v>31</v>
      </c>
      <c r="Q1982" s="1" t="s">
        <v>710</v>
      </c>
      <c r="R1982" s="1" t="s">
        <v>32</v>
      </c>
      <c r="S1982" s="1" t="s">
        <v>353</v>
      </c>
      <c r="T1982" s="1" t="s">
        <v>34</v>
      </c>
      <c r="U1982" s="6">
        <v>1824369.39</v>
      </c>
      <c r="V1982" s="6">
        <v>1824369.39</v>
      </c>
      <c r="W1982" s="6">
        <v>0</v>
      </c>
      <c r="X1982" s="6">
        <v>1824369.39</v>
      </c>
      <c r="Y1982" s="6">
        <v>116895.31</v>
      </c>
      <c r="Z1982" s="7">
        <v>43538</v>
      </c>
      <c r="AA19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82" s="35" t="str">
        <f>IFERROR(
                    _xlfn.XLOOKUP(Tabela1[[#This Row],[ID]],'Base_Solicitações MP'!B:B,'Base_Solicitações MP'!R:R),
                    "Não enviada")</f>
        <v>Não enviada</v>
      </c>
      <c r="AC1982" s="15" t="str">
        <f>_xlfn.CONCAT(Tabela1[[#This Row],[Município]],"/",Tabela1[[#This Row],[UF]])</f>
        <v>Tucuruí/PA</v>
      </c>
    </row>
    <row r="1983" spans="1:29" x14ac:dyDescent="0.25">
      <c r="A1983" s="14" t="s">
        <v>705</v>
      </c>
      <c r="B1983" s="2" t="s">
        <v>9983</v>
      </c>
      <c r="C1983" s="2" t="s">
        <v>12912</v>
      </c>
      <c r="D1983" s="3" t="s">
        <v>3663</v>
      </c>
      <c r="E1983" s="1" t="s">
        <v>3664</v>
      </c>
      <c r="F1983" s="1">
        <v>2013</v>
      </c>
      <c r="G1983" s="1">
        <v>5</v>
      </c>
      <c r="H1983" s="1" t="s">
        <v>1271</v>
      </c>
      <c r="I1983" s="1" t="s">
        <v>184</v>
      </c>
      <c r="J1983" s="1" t="s">
        <v>29</v>
      </c>
      <c r="K1983" s="1" t="str">
        <f>IF(Tabela1[[#This Row],[Situação da Obra]]="Inacabada - PC Técnica Concluída","Inacabada",Tabela1[[#This Row],[Situação da Obra]])</f>
        <v>Inacabada</v>
      </c>
      <c r="L1983" s="1" t="s">
        <v>30</v>
      </c>
      <c r="M1983" s="4">
        <v>44986</v>
      </c>
      <c r="N1983" s="5">
        <v>0.40010000000000001</v>
      </c>
      <c r="O1983" s="4">
        <v>43539</v>
      </c>
      <c r="P1983" s="1" t="s">
        <v>31</v>
      </c>
      <c r="Q1983" s="1" t="s">
        <v>710</v>
      </c>
      <c r="R1983" s="1" t="s">
        <v>32</v>
      </c>
      <c r="S1983" s="1" t="s">
        <v>353</v>
      </c>
      <c r="T1983" s="1" t="s">
        <v>34</v>
      </c>
      <c r="U1983" s="6">
        <v>1735000</v>
      </c>
      <c r="V1983" s="6">
        <v>1817374.01</v>
      </c>
      <c r="W1983" s="6">
        <v>0</v>
      </c>
      <c r="X1983" s="6">
        <v>1817374.01</v>
      </c>
      <c r="Y1983" s="6">
        <v>116895.31</v>
      </c>
      <c r="Z1983" s="7">
        <v>43538</v>
      </c>
      <c r="AA19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83" s="35" t="str">
        <f>IFERROR(
                    _xlfn.XLOOKUP(Tabela1[[#This Row],[ID]],'Base_Solicitações MP'!B:B,'Base_Solicitações MP'!R:R),
                    "Não enviada")</f>
        <v>Não enviada</v>
      </c>
      <c r="AC1983" s="15" t="str">
        <f>_xlfn.CONCAT(Tabela1[[#This Row],[Município]],"/",Tabela1[[#This Row],[UF]])</f>
        <v>Tucuruí/PA</v>
      </c>
    </row>
    <row r="1984" spans="1:29" x14ac:dyDescent="0.25">
      <c r="A1984" s="14" t="s">
        <v>705</v>
      </c>
      <c r="B1984" s="2" t="s">
        <v>9984</v>
      </c>
      <c r="C1984" s="2" t="s">
        <v>12913</v>
      </c>
      <c r="D1984" s="3" t="s">
        <v>3663</v>
      </c>
      <c r="E1984" s="1" t="s">
        <v>3664</v>
      </c>
      <c r="F1984" s="1">
        <v>2013</v>
      </c>
      <c r="G1984" s="1">
        <v>5</v>
      </c>
      <c r="H1984" s="1" t="s">
        <v>1271</v>
      </c>
      <c r="I1984" s="1" t="s">
        <v>184</v>
      </c>
      <c r="J1984" s="1" t="s">
        <v>29</v>
      </c>
      <c r="K1984" s="1" t="str">
        <f>IF(Tabela1[[#This Row],[Situação da Obra]]="Inacabada - PC Técnica Concluída","Inacabada",Tabela1[[#This Row],[Situação da Obra]])</f>
        <v>Inacabada</v>
      </c>
      <c r="L1984" s="1" t="s">
        <v>30</v>
      </c>
      <c r="M1984" s="4">
        <v>44986</v>
      </c>
      <c r="N1984" s="5">
        <v>0.39629999999999999</v>
      </c>
      <c r="O1984" s="4">
        <v>43539</v>
      </c>
      <c r="P1984" s="1" t="s">
        <v>31</v>
      </c>
      <c r="Q1984" s="1" t="s">
        <v>710</v>
      </c>
      <c r="R1984" s="1" t="s">
        <v>32</v>
      </c>
      <c r="S1984" s="1" t="s">
        <v>57</v>
      </c>
      <c r="T1984" s="1" t="s">
        <v>34</v>
      </c>
      <c r="U1984" s="6">
        <v>1883315.07</v>
      </c>
      <c r="V1984" s="6">
        <v>1885668.96</v>
      </c>
      <c r="W1984" s="6">
        <v>0</v>
      </c>
      <c r="X1984" s="6">
        <v>1885668.96</v>
      </c>
      <c r="Y1984" s="6">
        <v>116895.31</v>
      </c>
      <c r="Z1984" s="7">
        <v>43538</v>
      </c>
      <c r="AA19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84" s="35" t="str">
        <f>IFERROR(
                    _xlfn.XLOOKUP(Tabela1[[#This Row],[ID]],'Base_Solicitações MP'!B:B,'Base_Solicitações MP'!R:R),
                    "Não enviada")</f>
        <v>Não enviada</v>
      </c>
      <c r="AC1984" s="15" t="str">
        <f>_xlfn.CONCAT(Tabela1[[#This Row],[Município]],"/",Tabela1[[#This Row],[UF]])</f>
        <v>Tucuruí/PA</v>
      </c>
    </row>
    <row r="1985" spans="1:29" x14ac:dyDescent="0.25">
      <c r="A1985" s="14" t="s">
        <v>705</v>
      </c>
      <c r="B1985" s="2" t="s">
        <v>9985</v>
      </c>
      <c r="C1985" s="2" t="s">
        <v>12914</v>
      </c>
      <c r="D1985" s="3" t="s">
        <v>3663</v>
      </c>
      <c r="E1985" s="1" t="s">
        <v>3664</v>
      </c>
      <c r="F1985" s="1">
        <v>2013</v>
      </c>
      <c r="G1985" s="1">
        <v>5</v>
      </c>
      <c r="H1985" s="1" t="s">
        <v>1271</v>
      </c>
      <c r="I1985" s="1" t="s">
        <v>184</v>
      </c>
      <c r="J1985" s="1" t="s">
        <v>29</v>
      </c>
      <c r="K1985" s="1" t="str">
        <f>IF(Tabela1[[#This Row],[Situação da Obra]]="Inacabada - PC Técnica Concluída","Inacabada",Tabela1[[#This Row],[Situação da Obra]])</f>
        <v>Inacabada</v>
      </c>
      <c r="L1985" s="1" t="s">
        <v>30</v>
      </c>
      <c r="M1985" s="4">
        <v>44986</v>
      </c>
      <c r="N1985" s="5">
        <v>0.2157</v>
      </c>
      <c r="O1985" s="4">
        <v>43594</v>
      </c>
      <c r="P1985" s="1" t="s">
        <v>31</v>
      </c>
      <c r="Q1985" s="1" t="s">
        <v>710</v>
      </c>
      <c r="R1985" s="1" t="s">
        <v>32</v>
      </c>
      <c r="S1985" s="1" t="s">
        <v>57</v>
      </c>
      <c r="T1985" s="1" t="s">
        <v>34</v>
      </c>
      <c r="U1985" s="6">
        <v>1882032.5</v>
      </c>
      <c r="V1985" s="6">
        <v>1885668.96</v>
      </c>
      <c r="W1985" s="6">
        <v>0</v>
      </c>
      <c r="X1985" s="6">
        <v>1885668.96</v>
      </c>
      <c r="Y1985" s="6">
        <v>116895.31</v>
      </c>
      <c r="Z1985" s="7">
        <v>43538</v>
      </c>
      <c r="AA19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85" s="35" t="str">
        <f>IFERROR(
                    _xlfn.XLOOKUP(Tabela1[[#This Row],[ID]],'Base_Solicitações MP'!B:B,'Base_Solicitações MP'!R:R),
                    "Não enviada")</f>
        <v>Não enviada</v>
      </c>
      <c r="AC1985" s="15" t="str">
        <f>_xlfn.CONCAT(Tabela1[[#This Row],[Município]],"/",Tabela1[[#This Row],[UF]])</f>
        <v>Tucuruí/PA</v>
      </c>
    </row>
    <row r="1986" spans="1:29" x14ac:dyDescent="0.25">
      <c r="A1986" s="14" t="s">
        <v>705</v>
      </c>
      <c r="B1986" s="2" t="s">
        <v>9986</v>
      </c>
      <c r="C1986" s="2" t="s">
        <v>12915</v>
      </c>
      <c r="D1986" s="3" t="s">
        <v>3665</v>
      </c>
      <c r="E1986" s="1">
        <v>17687</v>
      </c>
      <c r="F1986" s="1">
        <v>2014</v>
      </c>
      <c r="G1986" s="1">
        <v>1</v>
      </c>
      <c r="H1986" s="1" t="s">
        <v>3666</v>
      </c>
      <c r="I1986" s="1" t="s">
        <v>634</v>
      </c>
      <c r="J1986" s="1" t="s">
        <v>56</v>
      </c>
      <c r="K1986" s="1" t="str">
        <f>IF(Tabela1[[#This Row],[Situação da Obra]]="Inacabada - PC Técnica Concluída","Inacabada",Tabela1[[#This Row],[Situação da Obra]])</f>
        <v>Paralisada</v>
      </c>
      <c r="L1986" s="1" t="s">
        <v>30</v>
      </c>
      <c r="M1986" s="4">
        <v>45029</v>
      </c>
      <c r="N1986" s="5">
        <v>0.85160000000000002</v>
      </c>
      <c r="O1986" s="4">
        <v>45029</v>
      </c>
      <c r="P1986" s="1" t="s">
        <v>199</v>
      </c>
      <c r="Q1986" s="1" t="s">
        <v>1992</v>
      </c>
      <c r="R1986" s="1" t="s">
        <v>32</v>
      </c>
      <c r="S1986" s="1" t="s">
        <v>239</v>
      </c>
      <c r="T1986" s="1" t="s">
        <v>201</v>
      </c>
      <c r="U1986" s="6">
        <v>3396089.15</v>
      </c>
      <c r="V1986" s="6">
        <v>3406112.24</v>
      </c>
      <c r="W1986" s="6">
        <v>0</v>
      </c>
      <c r="X1986" s="6">
        <v>3406112.24</v>
      </c>
      <c r="Y1986" s="6">
        <v>66614.11</v>
      </c>
      <c r="Z1986" s="7">
        <v>45117</v>
      </c>
      <c r="AA19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86" s="35" t="str">
        <f>IFERROR(
                    _xlfn.XLOOKUP(Tabela1[[#This Row],[ID]],'Base_Solicitações MP'!B:B,'Base_Solicitações MP'!R:R),
                    "Não enviada")</f>
        <v>Diligência</v>
      </c>
      <c r="AC1986" s="15" t="str">
        <f>_xlfn.CONCAT(Tabela1[[#This Row],[Município]],"/",Tabela1[[#This Row],[UF]])</f>
        <v>Araranguá/SC</v>
      </c>
    </row>
    <row r="1987" spans="1:29" x14ac:dyDescent="0.25">
      <c r="A1987" s="14" t="s">
        <v>705</v>
      </c>
      <c r="B1987" s="2" t="s">
        <v>9987</v>
      </c>
      <c r="C1987" s="2" t="s">
        <v>12916</v>
      </c>
      <c r="D1987" s="3" t="s">
        <v>3667</v>
      </c>
      <c r="E1987" s="1" t="s">
        <v>3668</v>
      </c>
      <c r="F1987" s="1">
        <v>2013</v>
      </c>
      <c r="G1987" s="1">
        <v>1</v>
      </c>
      <c r="H1987" s="1" t="s">
        <v>2240</v>
      </c>
      <c r="I1987" s="1" t="s">
        <v>184</v>
      </c>
      <c r="J1987" s="1" t="s">
        <v>29</v>
      </c>
      <c r="K1987" s="1" t="str">
        <f>IF(Tabela1[[#This Row],[Situação da Obra]]="Inacabada - PC Técnica Concluída","Inacabada",Tabela1[[#This Row],[Situação da Obra]])</f>
        <v>Inacabada</v>
      </c>
      <c r="L1987" s="1" t="s">
        <v>30</v>
      </c>
      <c r="M1987" s="4">
        <v>44915</v>
      </c>
      <c r="N1987" s="5">
        <v>4.5600000000000002E-2</v>
      </c>
      <c r="O1987" s="4">
        <v>43626</v>
      </c>
      <c r="P1987" s="1" t="s">
        <v>31</v>
      </c>
      <c r="Q1987" s="1" t="s">
        <v>710</v>
      </c>
      <c r="R1987" s="1" t="s">
        <v>32</v>
      </c>
      <c r="S1987" s="1" t="s">
        <v>353</v>
      </c>
      <c r="T1987" s="1" t="s">
        <v>34</v>
      </c>
      <c r="U1987" s="6">
        <v>1735000</v>
      </c>
      <c r="V1987" s="6">
        <v>1847374.01</v>
      </c>
      <c r="W1987" s="6">
        <v>0</v>
      </c>
      <c r="X1987" s="6">
        <v>1847374.01</v>
      </c>
      <c r="Y1987" s="6">
        <v>0</v>
      </c>
      <c r="Z1987" s="7">
        <v>43647</v>
      </c>
      <c r="AA19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87" s="35" t="str">
        <f>IFERROR(
                    _xlfn.XLOOKUP(Tabela1[[#This Row],[ID]],'Base_Solicitações MP'!B:B,'Base_Solicitações MP'!R:R),
                    "Não enviada")</f>
        <v>Não enviada</v>
      </c>
      <c r="AC1987" s="15" t="str">
        <f>_xlfn.CONCAT(Tabela1[[#This Row],[Município]],"/",Tabela1[[#This Row],[UF]])</f>
        <v>Floresta do Araguaia/PA</v>
      </c>
    </row>
    <row r="1988" spans="1:29" x14ac:dyDescent="0.25">
      <c r="A1988" s="14" t="s">
        <v>705</v>
      </c>
      <c r="B1988" s="2" t="s">
        <v>9988</v>
      </c>
      <c r="C1988" s="2" t="s">
        <v>12917</v>
      </c>
      <c r="D1988" s="3" t="s">
        <v>3669</v>
      </c>
      <c r="E1988" s="1" t="s">
        <v>3670</v>
      </c>
      <c r="F1988" s="1">
        <v>2013</v>
      </c>
      <c r="G1988" s="1">
        <v>1</v>
      </c>
      <c r="H1988" s="1" t="s">
        <v>1784</v>
      </c>
      <c r="I1988" s="1" t="s">
        <v>184</v>
      </c>
      <c r="J1988" s="1" t="s">
        <v>40</v>
      </c>
      <c r="K1988" s="1" t="str">
        <f>IF(Tabela1[[#This Row],[Situação da Obra]]="Inacabada - PC Técnica Concluída","Inacabada",Tabela1[[#This Row],[Situação da Obra]])</f>
        <v>Inacabada</v>
      </c>
      <c r="L1988" s="1" t="s">
        <v>30</v>
      </c>
      <c r="M1988" s="4">
        <v>45005</v>
      </c>
      <c r="N1988" s="5">
        <v>0.74560000000000004</v>
      </c>
      <c r="O1988" s="4">
        <v>44663</v>
      </c>
      <c r="P1988" s="1" t="s">
        <v>31</v>
      </c>
      <c r="Q1988" s="1" t="s">
        <v>710</v>
      </c>
      <c r="R1988" s="1" t="s">
        <v>32</v>
      </c>
      <c r="S1988" s="1" t="s">
        <v>353</v>
      </c>
      <c r="T1988" s="1" t="s">
        <v>34</v>
      </c>
      <c r="U1988" s="6">
        <v>825152.89</v>
      </c>
      <c r="V1988" s="6">
        <v>1818015.77</v>
      </c>
      <c r="W1988" s="6">
        <v>0</v>
      </c>
      <c r="X1988" s="6">
        <v>1818015.77</v>
      </c>
      <c r="Y1988" s="6">
        <v>67044.25</v>
      </c>
      <c r="Z1988" s="7">
        <v>44920</v>
      </c>
      <c r="AA19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88" s="35" t="str">
        <f>IFERROR(
                    _xlfn.XLOOKUP(Tabela1[[#This Row],[ID]],'Base_Solicitações MP'!B:B,'Base_Solicitações MP'!R:R),
                    "Não enviada")</f>
        <v>Não enviada</v>
      </c>
      <c r="AC1988" s="15" t="str">
        <f>_xlfn.CONCAT(Tabela1[[#This Row],[Município]],"/",Tabela1[[#This Row],[UF]])</f>
        <v>Jacundá/PA</v>
      </c>
    </row>
    <row r="1989" spans="1:29" x14ac:dyDescent="0.25">
      <c r="A1989" s="14" t="s">
        <v>705</v>
      </c>
      <c r="B1989" s="2" t="s">
        <v>9989</v>
      </c>
      <c r="C1989" s="2" t="s">
        <v>12918</v>
      </c>
      <c r="D1989" s="3" t="s">
        <v>3671</v>
      </c>
      <c r="E1989" s="1" t="s">
        <v>3672</v>
      </c>
      <c r="F1989" s="1">
        <v>2013</v>
      </c>
      <c r="G1989" s="1">
        <v>1</v>
      </c>
      <c r="H1989" s="1" t="s">
        <v>216</v>
      </c>
      <c r="I1989" s="1" t="s">
        <v>184</v>
      </c>
      <c r="J1989" s="1" t="s">
        <v>56</v>
      </c>
      <c r="K1989" s="1" t="str">
        <f>IF(Tabela1[[#This Row],[Situação da Obra]]="Inacabada - PC Técnica Concluída","Inacabada",Tabela1[[#This Row],[Situação da Obra]])</f>
        <v>Paralisada</v>
      </c>
      <c r="L1989" s="1" t="s">
        <v>30</v>
      </c>
      <c r="M1989" s="4">
        <v>44964</v>
      </c>
      <c r="N1989" s="5">
        <v>0.36449999999999999</v>
      </c>
      <c r="O1989" s="4">
        <v>44964</v>
      </c>
      <c r="P1989" s="1" t="s">
        <v>31</v>
      </c>
      <c r="Q1989" s="1" t="s">
        <v>710</v>
      </c>
      <c r="R1989" s="1" t="s">
        <v>32</v>
      </c>
      <c r="S1989" s="1" t="s">
        <v>57</v>
      </c>
      <c r="T1989" s="1" t="s">
        <v>34</v>
      </c>
      <c r="U1989" s="6">
        <v>1414102.61</v>
      </c>
      <c r="V1989" s="6">
        <v>1885668.96</v>
      </c>
      <c r="W1989" s="6">
        <v>0</v>
      </c>
      <c r="X1989" s="6">
        <v>1885668.96</v>
      </c>
      <c r="Y1989" s="6">
        <v>22.53</v>
      </c>
      <c r="Z1989" s="7">
        <v>45225</v>
      </c>
      <c r="AA19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89" s="35" t="str">
        <f>IFERROR(
                    _xlfn.XLOOKUP(Tabela1[[#This Row],[ID]],'Base_Solicitações MP'!B:B,'Base_Solicitações MP'!R:R),
                    "Não enviada")</f>
        <v>Diligência</v>
      </c>
      <c r="AC1989" s="15" t="str">
        <f>_xlfn.CONCAT(Tabela1[[#This Row],[Município]],"/",Tabela1[[#This Row],[UF]])</f>
        <v>Mãe do Rio/PA</v>
      </c>
    </row>
    <row r="1990" spans="1:29" x14ac:dyDescent="0.25">
      <c r="A1990" s="14" t="s">
        <v>705</v>
      </c>
      <c r="B1990" s="2" t="s">
        <v>9990</v>
      </c>
      <c r="C1990" s="2" t="s">
        <v>8952</v>
      </c>
      <c r="D1990" s="3" t="s">
        <v>3673</v>
      </c>
      <c r="E1990" s="1" t="s">
        <v>3674</v>
      </c>
      <c r="F1990" s="1">
        <v>2014</v>
      </c>
      <c r="G1990" s="1">
        <v>1</v>
      </c>
      <c r="H1990" s="1" t="s">
        <v>3675</v>
      </c>
      <c r="I1990" s="1" t="s">
        <v>249</v>
      </c>
      <c r="J1990" s="1" t="s">
        <v>29</v>
      </c>
      <c r="K1990" s="1" t="str">
        <f>IF(Tabela1[[#This Row],[Situação da Obra]]="Inacabada - PC Técnica Concluída","Inacabada",Tabela1[[#This Row],[Situação da Obra]])</f>
        <v>Inacabada</v>
      </c>
      <c r="L1990" s="1" t="s">
        <v>30</v>
      </c>
      <c r="M1990" s="4">
        <v>44915</v>
      </c>
      <c r="N1990" s="5">
        <v>0.50280000000000002</v>
      </c>
      <c r="O1990" s="4"/>
      <c r="P1990" s="1" t="s">
        <v>199</v>
      </c>
      <c r="Q1990" s="1" t="s">
        <v>1992</v>
      </c>
      <c r="R1990" s="1" t="s">
        <v>32</v>
      </c>
      <c r="S1990" s="1" t="s">
        <v>205</v>
      </c>
      <c r="T1990" s="1" t="s">
        <v>201</v>
      </c>
      <c r="U1990" s="6">
        <v>435302.55</v>
      </c>
      <c r="V1990" s="6">
        <v>926649.18</v>
      </c>
      <c r="W1990" s="6">
        <v>0</v>
      </c>
      <c r="X1990" s="6">
        <v>926649.18</v>
      </c>
      <c r="Y1990" s="6">
        <v>0</v>
      </c>
      <c r="Z1990" s="7">
        <v>44985</v>
      </c>
      <c r="AA19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90" s="35" t="str">
        <f>IFERROR(
                    _xlfn.XLOOKUP(Tabela1[[#This Row],[ID]],'Base_Solicitações MP'!B:B,'Base_Solicitações MP'!R:R),
                    "Não enviada")</f>
        <v>Aguardando Análise FNDE</v>
      </c>
      <c r="AC1990" s="15" t="str">
        <f>_xlfn.CONCAT(Tabela1[[#This Row],[Município]],"/",Tabela1[[#This Row],[UF]])</f>
        <v>Cumbe/SE</v>
      </c>
    </row>
    <row r="1991" spans="1:29" x14ac:dyDescent="0.25">
      <c r="A1991" s="14" t="s">
        <v>705</v>
      </c>
      <c r="B1991" s="2" t="s">
        <v>9991</v>
      </c>
      <c r="C1991" s="2" t="s">
        <v>12919</v>
      </c>
      <c r="D1991" s="3" t="s">
        <v>3676</v>
      </c>
      <c r="E1991" s="1" t="s">
        <v>3677</v>
      </c>
      <c r="F1991" s="1">
        <v>2013</v>
      </c>
      <c r="G1991" s="1">
        <v>1</v>
      </c>
      <c r="H1991" s="1" t="s">
        <v>426</v>
      </c>
      <c r="I1991" s="1" t="s">
        <v>184</v>
      </c>
      <c r="J1991" s="1" t="s">
        <v>56</v>
      </c>
      <c r="K1991" s="1" t="str">
        <f>IF(Tabela1[[#This Row],[Situação da Obra]]="Inacabada - PC Técnica Concluída","Inacabada",Tabela1[[#This Row],[Situação da Obra]])</f>
        <v>Paralisada</v>
      </c>
      <c r="L1991" s="1" t="s">
        <v>30</v>
      </c>
      <c r="M1991" s="4">
        <v>44339</v>
      </c>
      <c r="N1991" s="5">
        <v>0.7702</v>
      </c>
      <c r="O1991" s="4">
        <v>45035</v>
      </c>
      <c r="P1991" s="1" t="s">
        <v>31</v>
      </c>
      <c r="Q1991" s="1" t="s">
        <v>710</v>
      </c>
      <c r="R1991" s="1" t="s">
        <v>32</v>
      </c>
      <c r="S1991" s="1" t="s">
        <v>353</v>
      </c>
      <c r="T1991" s="1" t="s">
        <v>34</v>
      </c>
      <c r="U1991" s="6">
        <v>746803.58</v>
      </c>
      <c r="V1991" s="6">
        <v>1835374.01</v>
      </c>
      <c r="W1991" s="6">
        <v>0</v>
      </c>
      <c r="X1991" s="6">
        <v>1835374.01</v>
      </c>
      <c r="Y1991" s="6">
        <v>2972.3</v>
      </c>
      <c r="Z1991" s="7">
        <v>45248</v>
      </c>
      <c r="AA19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91" s="35" t="str">
        <f>IFERROR(
                    _xlfn.XLOOKUP(Tabela1[[#This Row],[ID]],'Base_Solicitações MP'!B:B,'Base_Solicitações MP'!R:R),
                    "Não enviada")</f>
        <v>Aguardando Análise FNDE</v>
      </c>
      <c r="AC1991" s="15" t="str">
        <f>_xlfn.CONCAT(Tabela1[[#This Row],[Município]],"/",Tabela1[[#This Row],[UF]])</f>
        <v>Parauapebas/PA</v>
      </c>
    </row>
    <row r="1992" spans="1:29" x14ac:dyDescent="0.25">
      <c r="A1992" s="14" t="s">
        <v>705</v>
      </c>
      <c r="B1992" s="2" t="s">
        <v>9992</v>
      </c>
      <c r="C1992" s="2" t="s">
        <v>12920</v>
      </c>
      <c r="D1992" s="3" t="s">
        <v>3678</v>
      </c>
      <c r="E1992" s="1">
        <v>17544</v>
      </c>
      <c r="F1992" s="1">
        <v>2014</v>
      </c>
      <c r="G1992" s="1">
        <v>2</v>
      </c>
      <c r="H1992" s="1" t="s">
        <v>791</v>
      </c>
      <c r="I1992" s="1" t="s">
        <v>184</v>
      </c>
      <c r="J1992" s="1" t="s">
        <v>29</v>
      </c>
      <c r="K1992" s="1" t="str">
        <f>IF(Tabela1[[#This Row],[Situação da Obra]]="Inacabada - PC Técnica Concluída","Inacabada",Tabela1[[#This Row],[Situação da Obra]])</f>
        <v>Inacabada</v>
      </c>
      <c r="L1992" s="1" t="s">
        <v>204</v>
      </c>
      <c r="M1992" s="4">
        <v>44915</v>
      </c>
      <c r="N1992" s="5">
        <v>0.83799999999999997</v>
      </c>
      <c r="O1992" s="4">
        <v>43859</v>
      </c>
      <c r="P1992" s="1" t="s">
        <v>199</v>
      </c>
      <c r="Q1992" s="1" t="s">
        <v>1992</v>
      </c>
      <c r="R1992" s="1" t="s">
        <v>32</v>
      </c>
      <c r="S1992" s="1" t="s">
        <v>200</v>
      </c>
      <c r="T1992" s="1" t="s">
        <v>201</v>
      </c>
      <c r="U1992" s="6">
        <v>844642.24</v>
      </c>
      <c r="V1992" s="6">
        <v>845975</v>
      </c>
      <c r="W1992" s="6">
        <v>0</v>
      </c>
      <c r="X1992" s="6">
        <v>845975</v>
      </c>
      <c r="Y1992" s="6">
        <v>0</v>
      </c>
      <c r="Z1992" s="7">
        <v>43738</v>
      </c>
      <c r="AA19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92" s="35" t="str">
        <f>IFERROR(
                    _xlfn.XLOOKUP(Tabela1[[#This Row],[ID]],'Base_Solicitações MP'!B:B,'Base_Solicitações MP'!R:R),
                    "Não enviada")</f>
        <v>Diligência</v>
      </c>
      <c r="AC1992" s="15" t="str">
        <f>_xlfn.CONCAT(Tabela1[[#This Row],[Município]],"/",Tabela1[[#This Row],[UF]])</f>
        <v>São João de Pirabas/PA</v>
      </c>
    </row>
    <row r="1993" spans="1:29" x14ac:dyDescent="0.25">
      <c r="A1993" s="14" t="s">
        <v>705</v>
      </c>
      <c r="B1993" s="2" t="s">
        <v>9993</v>
      </c>
      <c r="C1993" s="2" t="s">
        <v>12921</v>
      </c>
      <c r="D1993" s="3" t="s">
        <v>3678</v>
      </c>
      <c r="E1993" s="1">
        <v>17544</v>
      </c>
      <c r="F1993" s="1">
        <v>2014</v>
      </c>
      <c r="G1993" s="1">
        <v>2</v>
      </c>
      <c r="H1993" s="1" t="s">
        <v>791</v>
      </c>
      <c r="I1993" s="1" t="s">
        <v>184</v>
      </c>
      <c r="J1993" s="1" t="s">
        <v>29</v>
      </c>
      <c r="K1993" s="1" t="str">
        <f>IF(Tabela1[[#This Row],[Situação da Obra]]="Inacabada - PC Técnica Concluída","Inacabada",Tabela1[[#This Row],[Situação da Obra]])</f>
        <v>Inacabada</v>
      </c>
      <c r="L1993" s="1" t="s">
        <v>204</v>
      </c>
      <c r="M1993" s="4">
        <v>44915</v>
      </c>
      <c r="N1993" s="5">
        <v>0.66969999999999996</v>
      </c>
      <c r="O1993" s="4">
        <v>43864</v>
      </c>
      <c r="P1993" s="1" t="s">
        <v>199</v>
      </c>
      <c r="Q1993" s="1" t="s">
        <v>1992</v>
      </c>
      <c r="R1993" s="1" t="s">
        <v>32</v>
      </c>
      <c r="S1993" s="1" t="s">
        <v>200</v>
      </c>
      <c r="T1993" s="1" t="s">
        <v>201</v>
      </c>
      <c r="U1993" s="6">
        <v>844161.55</v>
      </c>
      <c r="V1993" s="6">
        <v>845978.54</v>
      </c>
      <c r="W1993" s="6">
        <v>0</v>
      </c>
      <c r="X1993" s="6">
        <v>845978.54</v>
      </c>
      <c r="Y1993" s="6">
        <v>0</v>
      </c>
      <c r="Z1993" s="7">
        <v>43738</v>
      </c>
      <c r="AA19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93" s="35" t="str">
        <f>IFERROR(
                    _xlfn.XLOOKUP(Tabela1[[#This Row],[ID]],'Base_Solicitações MP'!B:B,'Base_Solicitações MP'!R:R),
                    "Não enviada")</f>
        <v>Aguardando Análise FNDE</v>
      </c>
      <c r="AC1993" s="15" t="str">
        <f>_xlfn.CONCAT(Tabela1[[#This Row],[Município]],"/",Tabela1[[#This Row],[UF]])</f>
        <v>São João de Pirabas/PA</v>
      </c>
    </row>
    <row r="1994" spans="1:29" x14ac:dyDescent="0.25">
      <c r="A1994" s="14" t="s">
        <v>705</v>
      </c>
      <c r="B1994" s="2" t="s">
        <v>9994</v>
      </c>
      <c r="C1994" s="2" t="s">
        <v>12922</v>
      </c>
      <c r="D1994" s="3" t="s">
        <v>3679</v>
      </c>
      <c r="E1994" s="1">
        <v>17725</v>
      </c>
      <c r="F1994" s="1">
        <v>2014</v>
      </c>
      <c r="G1994" s="1">
        <v>1</v>
      </c>
      <c r="H1994" s="1" t="s">
        <v>1235</v>
      </c>
      <c r="I1994" s="1" t="s">
        <v>82</v>
      </c>
      <c r="J1994" s="1" t="s">
        <v>29</v>
      </c>
      <c r="K1994" s="1" t="str">
        <f>IF(Tabela1[[#This Row],[Situação da Obra]]="Inacabada - PC Técnica Concluída","Inacabada",Tabela1[[#This Row],[Situação da Obra]])</f>
        <v>Inacabada</v>
      </c>
      <c r="L1994" s="1" t="s">
        <v>204</v>
      </c>
      <c r="M1994" s="4">
        <v>44915</v>
      </c>
      <c r="N1994" s="5">
        <v>0.35120000000000001</v>
      </c>
      <c r="O1994" s="4">
        <v>44677</v>
      </c>
      <c r="P1994" s="1" t="s">
        <v>199</v>
      </c>
      <c r="Q1994" s="1" t="s">
        <v>1992</v>
      </c>
      <c r="R1994" s="1" t="s">
        <v>32</v>
      </c>
      <c r="S1994" s="1" t="s">
        <v>205</v>
      </c>
      <c r="T1994" s="1" t="s">
        <v>201</v>
      </c>
      <c r="U1994" s="6">
        <v>1639238.27</v>
      </c>
      <c r="V1994" s="6">
        <v>1013606.79</v>
      </c>
      <c r="W1994" s="6">
        <v>0</v>
      </c>
      <c r="X1994" s="6">
        <v>1013606.79</v>
      </c>
      <c r="Y1994" s="6">
        <v>61623.78</v>
      </c>
      <c r="Z1994" s="7">
        <v>44648</v>
      </c>
      <c r="AA19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94" s="35" t="str">
        <f>IFERROR(
                    _xlfn.XLOOKUP(Tabela1[[#This Row],[ID]],'Base_Solicitações MP'!B:B,'Base_Solicitações MP'!R:R),
                    "Não enviada")</f>
        <v>Diligência</v>
      </c>
      <c r="AC1994" s="15" t="str">
        <f>_xlfn.CONCAT(Tabela1[[#This Row],[Município]],"/",Tabela1[[#This Row],[UF]])</f>
        <v>Mansidão/BA</v>
      </c>
    </row>
    <row r="1995" spans="1:29" x14ac:dyDescent="0.25">
      <c r="A1995" s="14" t="s">
        <v>705</v>
      </c>
      <c r="B1995" s="2" t="s">
        <v>9995</v>
      </c>
      <c r="C1995" s="2" t="s">
        <v>12923</v>
      </c>
      <c r="D1995" s="2" t="s">
        <v>3680</v>
      </c>
      <c r="E1995" s="1" t="s">
        <v>3681</v>
      </c>
      <c r="F1995" s="1">
        <v>2013</v>
      </c>
      <c r="G1995" s="1">
        <v>1</v>
      </c>
      <c r="H1995" s="1" t="s">
        <v>1737</v>
      </c>
      <c r="I1995" s="1" t="s">
        <v>82</v>
      </c>
      <c r="J1995" s="1" t="s">
        <v>29</v>
      </c>
      <c r="K1995" s="1" t="str">
        <f>IF(Tabela1[[#This Row],[Situação da Obra]]="Inacabada - PC Técnica Concluída","Inacabada",Tabela1[[#This Row],[Situação da Obra]])</f>
        <v>Inacabada</v>
      </c>
      <c r="L1995" s="1" t="s">
        <v>30</v>
      </c>
      <c r="M1995" s="4">
        <v>44915</v>
      </c>
      <c r="N1995" s="5">
        <v>0.24429999999999999</v>
      </c>
      <c r="O1995" s="4">
        <v>43923</v>
      </c>
      <c r="P1995" s="1" t="s">
        <v>1935</v>
      </c>
      <c r="Q1995" s="1" t="s">
        <v>710</v>
      </c>
      <c r="R1995" s="1" t="s">
        <v>32</v>
      </c>
      <c r="S1995" s="1" t="s">
        <v>1936</v>
      </c>
      <c r="T1995" s="1" t="s">
        <v>712</v>
      </c>
      <c r="U1995" s="6">
        <v>143467.35999999999</v>
      </c>
      <c r="V1995" s="6">
        <v>184267.61</v>
      </c>
      <c r="W1995" s="6">
        <v>0</v>
      </c>
      <c r="X1995" s="6">
        <v>184267.61</v>
      </c>
      <c r="Y1995" s="6">
        <v>800.33</v>
      </c>
      <c r="Z1995" s="7">
        <v>44643</v>
      </c>
      <c r="AA19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95" s="35" t="str">
        <f>IFERROR(
                    _xlfn.XLOOKUP(Tabela1[[#This Row],[ID]],'Base_Solicitações MP'!B:B,'Base_Solicitações MP'!R:R),
                    "Não enviada")</f>
        <v>Diligência</v>
      </c>
      <c r="AC1995" s="15" t="str">
        <f>_xlfn.CONCAT(Tabela1[[#This Row],[Município]],"/",Tabela1[[#This Row],[UF]])</f>
        <v>Itacaré/BA</v>
      </c>
    </row>
    <row r="1996" spans="1:29" x14ac:dyDescent="0.25">
      <c r="A1996" s="14" t="s">
        <v>705</v>
      </c>
      <c r="B1996" s="2" t="s">
        <v>6522</v>
      </c>
      <c r="C1996" s="2" t="s">
        <v>12924</v>
      </c>
      <c r="D1996" s="3" t="s">
        <v>3682</v>
      </c>
      <c r="E1996" s="1" t="s">
        <v>3683</v>
      </c>
      <c r="F1996" s="1">
        <v>2013</v>
      </c>
      <c r="G1996" s="1">
        <v>1</v>
      </c>
      <c r="H1996" s="1" t="s">
        <v>3684</v>
      </c>
      <c r="I1996" s="1" t="s">
        <v>82</v>
      </c>
      <c r="J1996" s="1" t="s">
        <v>40</v>
      </c>
      <c r="K1996" s="1" t="str">
        <f>IF(Tabela1[[#This Row],[Situação da Obra]]="Inacabada - PC Técnica Concluída","Inacabada",Tabela1[[#This Row],[Situação da Obra]])</f>
        <v>Inacabada</v>
      </c>
      <c r="L1996" s="1" t="s">
        <v>30</v>
      </c>
      <c r="M1996" s="4">
        <v>45005</v>
      </c>
      <c r="N1996" s="5">
        <v>0.56850000000000001</v>
      </c>
      <c r="O1996" s="4">
        <v>44985</v>
      </c>
      <c r="P1996" s="1" t="s">
        <v>31</v>
      </c>
      <c r="Q1996" s="1" t="s">
        <v>710</v>
      </c>
      <c r="R1996" s="1" t="s">
        <v>32</v>
      </c>
      <c r="S1996" s="1" t="s">
        <v>57</v>
      </c>
      <c r="T1996" s="1" t="s">
        <v>34</v>
      </c>
      <c r="U1996" s="6">
        <v>2143738.69</v>
      </c>
      <c r="V1996" s="6">
        <v>2330109.35</v>
      </c>
      <c r="W1996" s="6">
        <v>0</v>
      </c>
      <c r="X1996" s="6">
        <v>2330109.35</v>
      </c>
      <c r="Y1996" s="6">
        <v>0</v>
      </c>
      <c r="Z1996" s="7">
        <v>44886</v>
      </c>
      <c r="AA19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1996" s="35" t="str">
        <f>IFERROR(
                    _xlfn.XLOOKUP(Tabela1[[#This Row],[ID]],'Base_Solicitações MP'!B:B,'Base_Solicitações MP'!R:R),
                    "Não enviada")</f>
        <v>Diligência</v>
      </c>
      <c r="AC1996" s="15" t="str">
        <f>_xlfn.CONCAT(Tabela1[[#This Row],[Município]],"/",Tabela1[[#This Row],[UF]])</f>
        <v>Inhambupe/BA</v>
      </c>
    </row>
    <row r="1997" spans="1:29" x14ac:dyDescent="0.25">
      <c r="A1997" s="14" t="s">
        <v>705</v>
      </c>
      <c r="B1997" s="2" t="s">
        <v>9996</v>
      </c>
      <c r="C1997" s="2" t="s">
        <v>12925</v>
      </c>
      <c r="D1997" s="3" t="s">
        <v>3685</v>
      </c>
      <c r="E1997" s="1" t="s">
        <v>3686</v>
      </c>
      <c r="F1997" s="1">
        <v>2013</v>
      </c>
      <c r="G1997" s="1">
        <v>1</v>
      </c>
      <c r="H1997" s="1" t="s">
        <v>224</v>
      </c>
      <c r="I1997" s="1" t="s">
        <v>184</v>
      </c>
      <c r="J1997" s="1" t="s">
        <v>40</v>
      </c>
      <c r="K1997" s="1" t="str">
        <f>IF(Tabela1[[#This Row],[Situação da Obra]]="Inacabada - PC Técnica Concluída","Inacabada",Tabela1[[#This Row],[Situação da Obra]])</f>
        <v>Inacabada</v>
      </c>
      <c r="L1997" s="1" t="s">
        <v>30</v>
      </c>
      <c r="M1997" s="4">
        <v>44985</v>
      </c>
      <c r="N1997" s="5">
        <v>0.20200000000000001</v>
      </c>
      <c r="O1997" s="4">
        <v>44873</v>
      </c>
      <c r="P1997" s="1" t="s">
        <v>31</v>
      </c>
      <c r="Q1997" s="1" t="s">
        <v>710</v>
      </c>
      <c r="R1997" s="1" t="s">
        <v>32</v>
      </c>
      <c r="S1997" s="1" t="s">
        <v>57</v>
      </c>
      <c r="T1997" s="1" t="s">
        <v>34</v>
      </c>
      <c r="U1997" s="6">
        <v>1884999.99</v>
      </c>
      <c r="V1997" s="6">
        <v>1885668.96</v>
      </c>
      <c r="W1997" s="6">
        <v>0</v>
      </c>
      <c r="X1997" s="6">
        <v>1885668.96</v>
      </c>
      <c r="Y1997" s="6">
        <v>617.82000000000005</v>
      </c>
      <c r="Z1997" s="7">
        <v>44919</v>
      </c>
      <c r="AA19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97" s="35" t="str">
        <f>IFERROR(
                    _xlfn.XLOOKUP(Tabela1[[#This Row],[ID]],'Base_Solicitações MP'!B:B,'Base_Solicitações MP'!R:R),
                    "Não enviada")</f>
        <v>Não enviada</v>
      </c>
      <c r="AC1997" s="15" t="str">
        <f>_xlfn.CONCAT(Tabela1[[#This Row],[Município]],"/",Tabela1[[#This Row],[UF]])</f>
        <v>Capitão Poço/PA</v>
      </c>
    </row>
    <row r="1998" spans="1:29" x14ac:dyDescent="0.25">
      <c r="A1998" s="14" t="s">
        <v>705</v>
      </c>
      <c r="B1998" s="2" t="s">
        <v>9997</v>
      </c>
      <c r="C1998" s="2" t="s">
        <v>12926</v>
      </c>
      <c r="D1998" s="3" t="s">
        <v>3687</v>
      </c>
      <c r="E1998" s="1" t="s">
        <v>3688</v>
      </c>
      <c r="F1998" s="1">
        <v>2013</v>
      </c>
      <c r="G1998" s="1">
        <v>1</v>
      </c>
      <c r="H1998" s="1" t="s">
        <v>1268</v>
      </c>
      <c r="I1998" s="1" t="s">
        <v>184</v>
      </c>
      <c r="J1998" s="1" t="s">
        <v>29</v>
      </c>
      <c r="K1998" s="1" t="str">
        <f>IF(Tabela1[[#This Row],[Situação da Obra]]="Inacabada - PC Técnica Concluída","Inacabada",Tabela1[[#This Row],[Situação da Obra]])</f>
        <v>Inacabada</v>
      </c>
      <c r="L1998" s="1" t="s">
        <v>30</v>
      </c>
      <c r="M1998" s="4">
        <v>44915</v>
      </c>
      <c r="N1998" s="5">
        <v>1.0200000000000001E-2</v>
      </c>
      <c r="O1998" s="4">
        <v>43446</v>
      </c>
      <c r="P1998" s="1" t="s">
        <v>31</v>
      </c>
      <c r="Q1998" s="1" t="s">
        <v>710</v>
      </c>
      <c r="R1998" s="1" t="s">
        <v>32</v>
      </c>
      <c r="S1998" s="1" t="s">
        <v>353</v>
      </c>
      <c r="T1998" s="1" t="s">
        <v>34</v>
      </c>
      <c r="U1998" s="6">
        <v>1808141.9</v>
      </c>
      <c r="V1998" s="6">
        <v>1808141.9</v>
      </c>
      <c r="W1998" s="6">
        <v>0</v>
      </c>
      <c r="X1998" s="6">
        <v>1808141.9</v>
      </c>
      <c r="Y1998" s="6">
        <v>248682.17</v>
      </c>
      <c r="Z1998" s="7">
        <v>43647</v>
      </c>
      <c r="AA19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98" s="35" t="str">
        <f>IFERROR(
                    _xlfn.XLOOKUP(Tabela1[[#This Row],[ID]],'Base_Solicitações MP'!B:B,'Base_Solicitações MP'!R:R),
                    "Não enviada")</f>
        <v>Não enviada</v>
      </c>
      <c r="AC1998" s="15" t="str">
        <f>_xlfn.CONCAT(Tabela1[[#This Row],[Município]],"/",Tabela1[[#This Row],[UF]])</f>
        <v>São Miguel do Guamá/PA</v>
      </c>
    </row>
    <row r="1999" spans="1:29" x14ac:dyDescent="0.25">
      <c r="A1999" s="14" t="s">
        <v>705</v>
      </c>
      <c r="B1999" s="2" t="s">
        <v>9998</v>
      </c>
      <c r="C1999" s="2" t="s">
        <v>12927</v>
      </c>
      <c r="D1999" s="3" t="s">
        <v>3689</v>
      </c>
      <c r="E1999" s="1" t="s">
        <v>3690</v>
      </c>
      <c r="F1999" s="1">
        <v>2014</v>
      </c>
      <c r="G1999" s="1">
        <v>7</v>
      </c>
      <c r="H1999" s="1" t="s">
        <v>439</v>
      </c>
      <c r="I1999" s="1" t="s">
        <v>208</v>
      </c>
      <c r="J1999" s="1" t="s">
        <v>40</v>
      </c>
      <c r="K1999" s="1" t="str">
        <f>IF(Tabela1[[#This Row],[Situação da Obra]]="Inacabada - PC Técnica Concluída","Inacabada",Tabela1[[#This Row],[Situação da Obra]])</f>
        <v>Inacabada</v>
      </c>
      <c r="L1999" s="1" t="s">
        <v>30</v>
      </c>
      <c r="M1999" s="4">
        <v>43802</v>
      </c>
      <c r="N1999" s="5">
        <v>6.9999999999999999E-4</v>
      </c>
      <c r="O1999" s="4">
        <v>43670</v>
      </c>
      <c r="P1999" s="1" t="s">
        <v>31</v>
      </c>
      <c r="Q1999" s="1" t="s">
        <v>710</v>
      </c>
      <c r="R1999" s="1" t="s">
        <v>32</v>
      </c>
      <c r="S1999" s="1" t="s">
        <v>353</v>
      </c>
      <c r="T1999" s="1" t="s">
        <v>34</v>
      </c>
      <c r="U1999" s="6">
        <v>1843627.01</v>
      </c>
      <c r="V1999" s="6">
        <v>1843627.01</v>
      </c>
      <c r="W1999" s="6">
        <v>0</v>
      </c>
      <c r="X1999" s="6">
        <v>1843627.01</v>
      </c>
      <c r="Y1999" s="6">
        <v>3239276.26</v>
      </c>
      <c r="Z1999" s="7">
        <v>43736</v>
      </c>
      <c r="AA19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1999" s="35" t="str">
        <f>IFERROR(
                    _xlfn.XLOOKUP(Tabela1[[#This Row],[ID]],'Base_Solicitações MP'!B:B,'Base_Solicitações MP'!R:R),
                    "Não enviada")</f>
        <v>Não enviada</v>
      </c>
      <c r="AC1999" s="15" t="str">
        <f>_xlfn.CONCAT(Tabela1[[#This Row],[Município]],"/",Tabela1[[#This Row],[UF]])</f>
        <v>Boa Vista/RR</v>
      </c>
    </row>
    <row r="2000" spans="1:29" x14ac:dyDescent="0.25">
      <c r="A2000" s="14" t="s">
        <v>705</v>
      </c>
      <c r="B2000" s="2" t="s">
        <v>9999</v>
      </c>
      <c r="C2000" s="2" t="s">
        <v>12928</v>
      </c>
      <c r="D2000" s="3" t="s">
        <v>3691</v>
      </c>
      <c r="E2000" s="1" t="s">
        <v>3692</v>
      </c>
      <c r="F2000" s="1">
        <v>2014</v>
      </c>
      <c r="G2000" s="1">
        <v>1</v>
      </c>
      <c r="H2000" s="1" t="s">
        <v>439</v>
      </c>
      <c r="I2000" s="1" t="s">
        <v>208</v>
      </c>
      <c r="J2000" s="1" t="s">
        <v>29</v>
      </c>
      <c r="K2000" s="1" t="str">
        <f>IF(Tabela1[[#This Row],[Situação da Obra]]="Inacabada - PC Técnica Concluída","Inacabada",Tabela1[[#This Row],[Situação da Obra]])</f>
        <v>Inacabada</v>
      </c>
      <c r="L2000" s="1" t="s">
        <v>30</v>
      </c>
      <c r="M2000" s="4">
        <v>44915</v>
      </c>
      <c r="N2000" s="5">
        <v>0.1477</v>
      </c>
      <c r="O2000" s="4">
        <v>42867</v>
      </c>
      <c r="P2000" s="1" t="s">
        <v>31</v>
      </c>
      <c r="Q2000" s="1" t="s">
        <v>710</v>
      </c>
      <c r="R2000" s="1" t="s">
        <v>32</v>
      </c>
      <c r="S2000" s="1" t="s">
        <v>353</v>
      </c>
      <c r="T2000" s="1" t="s">
        <v>34</v>
      </c>
      <c r="U2000" s="6">
        <v>1834899.01</v>
      </c>
      <c r="V2000" s="6">
        <v>1834899.01</v>
      </c>
      <c r="W2000" s="6">
        <v>0</v>
      </c>
      <c r="X2000" s="6">
        <v>1834899.01</v>
      </c>
      <c r="Y2000" s="6">
        <v>322192.40999999997</v>
      </c>
      <c r="Z2000" s="7">
        <v>44914</v>
      </c>
      <c r="AA20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00" s="35" t="str">
        <f>IFERROR(
                    _xlfn.XLOOKUP(Tabela1[[#This Row],[ID]],'Base_Solicitações MP'!B:B,'Base_Solicitações MP'!R:R),
                    "Não enviada")</f>
        <v>Não enviada</v>
      </c>
      <c r="AC2000" s="15" t="str">
        <f>_xlfn.CONCAT(Tabela1[[#This Row],[Município]],"/",Tabela1[[#This Row],[UF]])</f>
        <v>Boa Vista/RR</v>
      </c>
    </row>
    <row r="2001" spans="1:29" x14ac:dyDescent="0.25">
      <c r="A2001" s="14" t="s">
        <v>705</v>
      </c>
      <c r="B2001" s="2" t="s">
        <v>6699</v>
      </c>
      <c r="C2001" s="2" t="s">
        <v>12929</v>
      </c>
      <c r="D2001" s="3" t="s">
        <v>3693</v>
      </c>
      <c r="E2001" s="1">
        <v>22340</v>
      </c>
      <c r="F2001" s="1">
        <v>2014</v>
      </c>
      <c r="G2001" s="1">
        <v>1</v>
      </c>
      <c r="H2001" s="1" t="s">
        <v>3694</v>
      </c>
      <c r="I2001" s="1" t="s">
        <v>184</v>
      </c>
      <c r="J2001" s="1" t="s">
        <v>56</v>
      </c>
      <c r="K2001" s="1" t="str">
        <f>IF(Tabela1[[#This Row],[Situação da Obra]]="Inacabada - PC Técnica Concluída","Inacabada",Tabela1[[#This Row],[Situação da Obra]])</f>
        <v>Paralisada</v>
      </c>
      <c r="L2001" s="1" t="s">
        <v>204</v>
      </c>
      <c r="M2001" s="4">
        <v>44402</v>
      </c>
      <c r="N2001" s="5">
        <v>0.75680000000000003</v>
      </c>
      <c r="O2001" s="4">
        <v>45013</v>
      </c>
      <c r="P2001" s="1" t="s">
        <v>199</v>
      </c>
      <c r="Q2001" s="1" t="s">
        <v>1992</v>
      </c>
      <c r="R2001" s="1" t="s">
        <v>32</v>
      </c>
      <c r="S2001" s="1" t="s">
        <v>200</v>
      </c>
      <c r="T2001" s="1" t="s">
        <v>201</v>
      </c>
      <c r="U2001" s="6">
        <v>440018.37</v>
      </c>
      <c r="V2001" s="6">
        <v>876606.38</v>
      </c>
      <c r="W2001" s="6">
        <v>0</v>
      </c>
      <c r="X2001" s="6">
        <v>876606.38</v>
      </c>
      <c r="Y2001" s="6">
        <v>243.75</v>
      </c>
      <c r="Z2001" s="7">
        <v>45322</v>
      </c>
      <c r="AA20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01" s="35" t="str">
        <f>IFERROR(
                    _xlfn.XLOOKUP(Tabela1[[#This Row],[ID]],'Base_Solicitações MP'!B:B,'Base_Solicitações MP'!R:R),
                    "Não enviada")</f>
        <v>Diligência</v>
      </c>
      <c r="AC2001" s="15" t="str">
        <f>_xlfn.CONCAT(Tabela1[[#This Row],[Município]],"/",Tabela1[[#This Row],[UF]])</f>
        <v>Vigia/PA</v>
      </c>
    </row>
    <row r="2002" spans="1:29" x14ac:dyDescent="0.25">
      <c r="A2002" s="14" t="s">
        <v>705</v>
      </c>
      <c r="B2002" s="2" t="s">
        <v>10000</v>
      </c>
      <c r="C2002" s="2" t="s">
        <v>12930</v>
      </c>
      <c r="D2002" s="3" t="s">
        <v>3695</v>
      </c>
      <c r="E2002" s="1">
        <v>22308</v>
      </c>
      <c r="F2002" s="1">
        <v>2014</v>
      </c>
      <c r="G2002" s="1">
        <v>2</v>
      </c>
      <c r="H2002" s="1" t="s">
        <v>2256</v>
      </c>
      <c r="I2002" s="1" t="s">
        <v>184</v>
      </c>
      <c r="J2002" s="1" t="s">
        <v>40</v>
      </c>
      <c r="K2002" s="1" t="str">
        <f>IF(Tabela1[[#This Row],[Situação da Obra]]="Inacabada - PC Técnica Concluída","Inacabada",Tabela1[[#This Row],[Situação da Obra]])</f>
        <v>Inacabada</v>
      </c>
      <c r="L2002" s="1" t="s">
        <v>204</v>
      </c>
      <c r="M2002" s="4">
        <v>42611</v>
      </c>
      <c r="N2002" s="5">
        <v>9.8100000000000007E-2</v>
      </c>
      <c r="O2002" s="4">
        <v>42560</v>
      </c>
      <c r="P2002" s="1" t="s">
        <v>199</v>
      </c>
      <c r="Q2002" s="1" t="s">
        <v>1992</v>
      </c>
      <c r="R2002" s="1" t="s">
        <v>32</v>
      </c>
      <c r="S2002" s="1" t="s">
        <v>200</v>
      </c>
      <c r="T2002" s="1" t="s">
        <v>201</v>
      </c>
      <c r="U2002" s="6">
        <v>924675.99</v>
      </c>
      <c r="V2002" s="6">
        <v>926897.51</v>
      </c>
      <c r="W2002" s="6">
        <v>0</v>
      </c>
      <c r="X2002" s="6">
        <v>926897.51</v>
      </c>
      <c r="Y2002" s="6">
        <v>0</v>
      </c>
      <c r="Z2002" s="7">
        <v>42521</v>
      </c>
      <c r="AA20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02" s="35" t="str">
        <f>IFERROR(
                    _xlfn.XLOOKUP(Tabela1[[#This Row],[ID]],'Base_Solicitações MP'!B:B,'Base_Solicitações MP'!R:R),
                    "Não enviada")</f>
        <v>Aguardando Análise FNDE</v>
      </c>
      <c r="AC2002" s="15" t="str">
        <f>_xlfn.CONCAT(Tabela1[[#This Row],[Município]],"/",Tabela1[[#This Row],[UF]])</f>
        <v>Curralinho/PA</v>
      </c>
    </row>
    <row r="2003" spans="1:29" x14ac:dyDescent="0.25">
      <c r="A2003" s="14" t="s">
        <v>705</v>
      </c>
      <c r="B2003" s="2" t="s">
        <v>10001</v>
      </c>
      <c r="C2003" s="2" t="s">
        <v>12931</v>
      </c>
      <c r="D2003" s="3" t="s">
        <v>3695</v>
      </c>
      <c r="E2003" s="1">
        <v>22308</v>
      </c>
      <c r="F2003" s="1">
        <v>2014</v>
      </c>
      <c r="G2003" s="1">
        <v>2</v>
      </c>
      <c r="H2003" s="1" t="s">
        <v>2256</v>
      </c>
      <c r="I2003" s="1" t="s">
        <v>184</v>
      </c>
      <c r="J2003" s="1" t="s">
        <v>29</v>
      </c>
      <c r="K2003" s="1" t="str">
        <f>IF(Tabela1[[#This Row],[Situação da Obra]]="Inacabada - PC Técnica Concluída","Inacabada",Tabela1[[#This Row],[Situação da Obra]])</f>
        <v>Inacabada</v>
      </c>
      <c r="L2003" s="1" t="s">
        <v>204</v>
      </c>
      <c r="M2003" s="4">
        <v>45035</v>
      </c>
      <c r="N2003" s="5">
        <v>0.10249999999999999</v>
      </c>
      <c r="O2003" s="4">
        <v>42560</v>
      </c>
      <c r="P2003" s="1" t="s">
        <v>199</v>
      </c>
      <c r="Q2003" s="1" t="s">
        <v>1992</v>
      </c>
      <c r="R2003" s="1" t="s">
        <v>32</v>
      </c>
      <c r="S2003" s="1" t="s">
        <v>200</v>
      </c>
      <c r="T2003" s="1" t="s">
        <v>201</v>
      </c>
      <c r="U2003" s="6">
        <v>924610.18</v>
      </c>
      <c r="V2003" s="6">
        <v>926897.51</v>
      </c>
      <c r="W2003" s="6">
        <v>0</v>
      </c>
      <c r="X2003" s="6">
        <v>926897.51</v>
      </c>
      <c r="Y2003" s="6">
        <v>0</v>
      </c>
      <c r="Z2003" s="7">
        <v>42521</v>
      </c>
      <c r="AA20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03" s="35" t="str">
        <f>IFERROR(
                    _xlfn.XLOOKUP(Tabela1[[#This Row],[ID]],'Base_Solicitações MP'!B:B,'Base_Solicitações MP'!R:R),
                    "Não enviada")</f>
        <v>Aguardando Análise FNDE</v>
      </c>
      <c r="AC2003" s="15" t="str">
        <f>_xlfn.CONCAT(Tabela1[[#This Row],[Município]],"/",Tabela1[[#This Row],[UF]])</f>
        <v>Curralinho/PA</v>
      </c>
    </row>
    <row r="2004" spans="1:29" x14ac:dyDescent="0.25">
      <c r="A2004" s="14" t="s">
        <v>705</v>
      </c>
      <c r="B2004" s="2" t="s">
        <v>6793</v>
      </c>
      <c r="C2004" s="2" t="s">
        <v>12932</v>
      </c>
      <c r="D2004" s="3" t="s">
        <v>3696</v>
      </c>
      <c r="E2004" s="1">
        <v>18060</v>
      </c>
      <c r="F2004" s="1">
        <v>2014</v>
      </c>
      <c r="G2004" s="1">
        <v>1</v>
      </c>
      <c r="H2004" s="1" t="s">
        <v>3697</v>
      </c>
      <c r="I2004" s="1" t="s">
        <v>60</v>
      </c>
      <c r="J2004" s="1" t="s">
        <v>29</v>
      </c>
      <c r="K2004" s="1" t="str">
        <f>IF(Tabela1[[#This Row],[Situação da Obra]]="Inacabada - PC Técnica Concluída","Inacabada",Tabela1[[#This Row],[Situação da Obra]])</f>
        <v>Inacabada</v>
      </c>
      <c r="L2004" s="1" t="s">
        <v>204</v>
      </c>
      <c r="M2004" s="4">
        <v>44915</v>
      </c>
      <c r="N2004" s="5">
        <v>0.24709999999999999</v>
      </c>
      <c r="O2004" s="4"/>
      <c r="P2004" s="1" t="s">
        <v>2031</v>
      </c>
      <c r="Q2004" s="1" t="s">
        <v>1992</v>
      </c>
      <c r="R2004" s="1" t="s">
        <v>32</v>
      </c>
      <c r="S2004" s="1" t="s">
        <v>200</v>
      </c>
      <c r="T2004" s="1" t="s">
        <v>201</v>
      </c>
      <c r="U2004" s="6" t="s">
        <v>41</v>
      </c>
      <c r="V2004" s="6">
        <v>861609.2</v>
      </c>
      <c r="W2004" s="6">
        <v>0</v>
      </c>
      <c r="X2004" s="6">
        <v>861609.2</v>
      </c>
      <c r="Y2004" s="6" t="s">
        <v>41</v>
      </c>
      <c r="Z2004" s="7">
        <v>43889</v>
      </c>
      <c r="AA20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04" s="35" t="str">
        <f>IFERROR(
                    _xlfn.XLOOKUP(Tabela1[[#This Row],[ID]],'Base_Solicitações MP'!B:B,'Base_Solicitações MP'!R:R),
                    "Não enviada")</f>
        <v>Retornado para Análise FNDE</v>
      </c>
      <c r="AC2004" s="15" t="str">
        <f>_xlfn.CONCAT(Tabela1[[#This Row],[Município]],"/",Tabela1[[#This Row],[UF]])</f>
        <v>Inconfidentes/MG</v>
      </c>
    </row>
    <row r="2005" spans="1:29" x14ac:dyDescent="0.25">
      <c r="A2005" s="14" t="s">
        <v>705</v>
      </c>
      <c r="B2005" s="2" t="s">
        <v>10002</v>
      </c>
      <c r="C2005" s="2" t="s">
        <v>12933</v>
      </c>
      <c r="D2005" s="3" t="s">
        <v>3698</v>
      </c>
      <c r="E2005" s="1">
        <v>22300</v>
      </c>
      <c r="F2005" s="1">
        <v>2014</v>
      </c>
      <c r="G2005" s="1">
        <v>1</v>
      </c>
      <c r="H2005" s="1" t="s">
        <v>3197</v>
      </c>
      <c r="I2005" s="1" t="s">
        <v>184</v>
      </c>
      <c r="J2005" s="1" t="s">
        <v>29</v>
      </c>
      <c r="K2005" s="1" t="str">
        <f>IF(Tabela1[[#This Row],[Situação da Obra]]="Inacabada - PC Técnica Concluída","Inacabada",Tabela1[[#This Row],[Situação da Obra]])</f>
        <v>Inacabada</v>
      </c>
      <c r="L2005" s="1" t="s">
        <v>204</v>
      </c>
      <c r="M2005" s="4">
        <v>44915</v>
      </c>
      <c r="N2005" s="5">
        <v>0.13020000000000001</v>
      </c>
      <c r="O2005" s="4"/>
      <c r="P2005" s="1" t="s">
        <v>199</v>
      </c>
      <c r="Q2005" s="1" t="s">
        <v>1992</v>
      </c>
      <c r="R2005" s="1" t="s">
        <v>32</v>
      </c>
      <c r="S2005" s="1" t="s">
        <v>200</v>
      </c>
      <c r="T2005" s="1" t="s">
        <v>201</v>
      </c>
      <c r="U2005" s="6" t="s">
        <v>41</v>
      </c>
      <c r="V2005" s="6">
        <v>942408.82</v>
      </c>
      <c r="W2005" s="6">
        <v>0</v>
      </c>
      <c r="X2005" s="6">
        <v>942408.82</v>
      </c>
      <c r="Y2005" s="6" t="s">
        <v>41</v>
      </c>
      <c r="Z2005" s="7">
        <v>43496</v>
      </c>
      <c r="AA20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05" s="35" t="str">
        <f>IFERROR(
                    _xlfn.XLOOKUP(Tabela1[[#This Row],[ID]],'Base_Solicitações MP'!B:B,'Base_Solicitações MP'!R:R),
                    "Não enviada")</f>
        <v>Diligência</v>
      </c>
      <c r="AC2005" s="15" t="str">
        <f>_xlfn.CONCAT(Tabela1[[#This Row],[Município]],"/",Tabela1[[#This Row],[UF]])</f>
        <v>Aveiro/PA</v>
      </c>
    </row>
    <row r="2006" spans="1:29" x14ac:dyDescent="0.25">
      <c r="A2006" s="14" t="s">
        <v>705</v>
      </c>
      <c r="B2006" s="2" t="s">
        <v>6973</v>
      </c>
      <c r="C2006" s="2" t="s">
        <v>12934</v>
      </c>
      <c r="D2006" s="3" t="s">
        <v>3699</v>
      </c>
      <c r="E2006" s="1">
        <v>18065</v>
      </c>
      <c r="F2006" s="1">
        <v>2014</v>
      </c>
      <c r="G2006" s="1">
        <v>3</v>
      </c>
      <c r="H2006" s="1" t="s">
        <v>2159</v>
      </c>
      <c r="I2006" s="1" t="s">
        <v>184</v>
      </c>
      <c r="J2006" s="1" t="s">
        <v>40</v>
      </c>
      <c r="K2006" s="1" t="str">
        <f>IF(Tabela1[[#This Row],[Situação da Obra]]="Inacabada - PC Técnica Concluída","Inacabada",Tabela1[[#This Row],[Situação da Obra]])</f>
        <v>Inacabada</v>
      </c>
      <c r="L2006" s="1" t="s">
        <v>204</v>
      </c>
      <c r="M2006" s="4">
        <v>42640</v>
      </c>
      <c r="N2006" s="5">
        <v>0.31319999999999998</v>
      </c>
      <c r="O2006" s="4">
        <v>42635</v>
      </c>
      <c r="P2006" s="1" t="s">
        <v>199</v>
      </c>
      <c r="Q2006" s="1" t="s">
        <v>1992</v>
      </c>
      <c r="R2006" s="1" t="s">
        <v>32</v>
      </c>
      <c r="S2006" s="1" t="s">
        <v>200</v>
      </c>
      <c r="T2006" s="1" t="s">
        <v>201</v>
      </c>
      <c r="U2006" s="6">
        <v>940001.85</v>
      </c>
      <c r="V2006" s="6">
        <v>941655.49</v>
      </c>
      <c r="W2006" s="6">
        <v>0</v>
      </c>
      <c r="X2006" s="6">
        <v>941655.49</v>
      </c>
      <c r="Y2006" s="6">
        <v>4535.46</v>
      </c>
      <c r="Z2006" s="7">
        <v>42613</v>
      </c>
      <c r="AA20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06" s="35" t="str">
        <f>IFERROR(
                    _xlfn.XLOOKUP(Tabela1[[#This Row],[ID]],'Base_Solicitações MP'!B:B,'Base_Solicitações MP'!R:R),
                    "Não enviada")</f>
        <v>Diligência</v>
      </c>
      <c r="AC2006" s="15" t="str">
        <f>_xlfn.CONCAT(Tabela1[[#This Row],[Município]],"/",Tabela1[[#This Row],[UF]])</f>
        <v>Bagre/PA</v>
      </c>
    </row>
    <row r="2007" spans="1:29" x14ac:dyDescent="0.25">
      <c r="A2007" s="14" t="s">
        <v>705</v>
      </c>
      <c r="B2007" s="2" t="s">
        <v>6968</v>
      </c>
      <c r="C2007" s="2" t="s">
        <v>12935</v>
      </c>
      <c r="D2007" s="3" t="s">
        <v>3699</v>
      </c>
      <c r="E2007" s="1">
        <v>18065</v>
      </c>
      <c r="F2007" s="1">
        <v>2014</v>
      </c>
      <c r="G2007" s="1">
        <v>3</v>
      </c>
      <c r="H2007" s="1" t="s">
        <v>2159</v>
      </c>
      <c r="I2007" s="1" t="s">
        <v>184</v>
      </c>
      <c r="J2007" s="1" t="s">
        <v>40</v>
      </c>
      <c r="K2007" s="1" t="str">
        <f>IF(Tabela1[[#This Row],[Situação da Obra]]="Inacabada - PC Técnica Concluída","Inacabada",Tabela1[[#This Row],[Situação da Obra]])</f>
        <v>Inacabada</v>
      </c>
      <c r="L2007" s="1" t="s">
        <v>204</v>
      </c>
      <c r="M2007" s="4">
        <v>42640</v>
      </c>
      <c r="N2007" s="5">
        <v>0.31319999999999998</v>
      </c>
      <c r="O2007" s="4">
        <v>42635</v>
      </c>
      <c r="P2007" s="1" t="s">
        <v>199</v>
      </c>
      <c r="Q2007" s="1" t="s">
        <v>1992</v>
      </c>
      <c r="R2007" s="1" t="s">
        <v>32</v>
      </c>
      <c r="S2007" s="1" t="s">
        <v>200</v>
      </c>
      <c r="T2007" s="1" t="s">
        <v>201</v>
      </c>
      <c r="U2007" s="6">
        <v>940001.85</v>
      </c>
      <c r="V2007" s="6">
        <v>941655.49</v>
      </c>
      <c r="W2007" s="6">
        <v>0</v>
      </c>
      <c r="X2007" s="6">
        <v>941655.49</v>
      </c>
      <c r="Y2007" s="6">
        <v>4535.46</v>
      </c>
      <c r="Z2007" s="7">
        <v>42613</v>
      </c>
      <c r="AA20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07" s="35" t="str">
        <f>IFERROR(
                    _xlfn.XLOOKUP(Tabela1[[#This Row],[ID]],'Base_Solicitações MP'!B:B,'Base_Solicitações MP'!R:R),
                    "Não enviada")</f>
        <v>Diligência</v>
      </c>
      <c r="AC2007" s="15" t="str">
        <f>_xlfn.CONCAT(Tabela1[[#This Row],[Município]],"/",Tabela1[[#This Row],[UF]])</f>
        <v>Bagre/PA</v>
      </c>
    </row>
    <row r="2008" spans="1:29" x14ac:dyDescent="0.25">
      <c r="A2008" s="14" t="s">
        <v>705</v>
      </c>
      <c r="B2008" s="2" t="s">
        <v>10003</v>
      </c>
      <c r="C2008" s="2" t="s">
        <v>12936</v>
      </c>
      <c r="D2008" s="3" t="s">
        <v>3699</v>
      </c>
      <c r="E2008" s="1">
        <v>18065</v>
      </c>
      <c r="F2008" s="1">
        <v>2014</v>
      </c>
      <c r="G2008" s="1">
        <v>3</v>
      </c>
      <c r="H2008" s="1" t="s">
        <v>2159</v>
      </c>
      <c r="I2008" s="1" t="s">
        <v>184</v>
      </c>
      <c r="J2008" s="1" t="s">
        <v>40</v>
      </c>
      <c r="K2008" s="1" t="str">
        <f>IF(Tabela1[[#This Row],[Situação da Obra]]="Inacabada - PC Técnica Concluída","Inacabada",Tabela1[[#This Row],[Situação da Obra]])</f>
        <v>Inacabada</v>
      </c>
      <c r="L2008" s="1" t="s">
        <v>204</v>
      </c>
      <c r="M2008" s="4">
        <v>42639</v>
      </c>
      <c r="N2008" s="5">
        <v>0.33850000000000002</v>
      </c>
      <c r="O2008" s="4">
        <v>42635</v>
      </c>
      <c r="P2008" s="1" t="s">
        <v>199</v>
      </c>
      <c r="Q2008" s="1" t="s">
        <v>1992</v>
      </c>
      <c r="R2008" s="1" t="s">
        <v>32</v>
      </c>
      <c r="S2008" s="1" t="s">
        <v>200</v>
      </c>
      <c r="T2008" s="1" t="s">
        <v>201</v>
      </c>
      <c r="U2008" s="6">
        <v>940001.85</v>
      </c>
      <c r="V2008" s="6">
        <v>941655.49</v>
      </c>
      <c r="W2008" s="6">
        <v>0</v>
      </c>
      <c r="X2008" s="6">
        <v>941655.49</v>
      </c>
      <c r="Y2008" s="6">
        <v>4535.46</v>
      </c>
      <c r="Z2008" s="7">
        <v>42613</v>
      </c>
      <c r="AA20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08" s="35" t="str">
        <f>IFERROR(
                    _xlfn.XLOOKUP(Tabela1[[#This Row],[ID]],'Base_Solicitações MP'!B:B,'Base_Solicitações MP'!R:R),
                    "Não enviada")</f>
        <v>Não enviada</v>
      </c>
      <c r="AC2008" s="15" t="str">
        <f>_xlfn.CONCAT(Tabela1[[#This Row],[Município]],"/",Tabela1[[#This Row],[UF]])</f>
        <v>Bagre/PA</v>
      </c>
    </row>
    <row r="2009" spans="1:29" x14ac:dyDescent="0.25">
      <c r="A2009" s="14" t="s">
        <v>705</v>
      </c>
      <c r="B2009" s="2" t="s">
        <v>6804</v>
      </c>
      <c r="C2009" s="2" t="s">
        <v>12937</v>
      </c>
      <c r="D2009" s="3" t="s">
        <v>3700</v>
      </c>
      <c r="E2009" s="1" t="s">
        <v>3701</v>
      </c>
      <c r="F2009" s="1">
        <v>2014</v>
      </c>
      <c r="G2009" s="1">
        <v>3</v>
      </c>
      <c r="H2009" s="1" t="s">
        <v>1625</v>
      </c>
      <c r="I2009" s="1" t="s">
        <v>44</v>
      </c>
      <c r="J2009" s="1" t="s">
        <v>40</v>
      </c>
      <c r="K2009" s="1" t="str">
        <f>IF(Tabela1[[#This Row],[Situação da Obra]]="Inacabada - PC Técnica Concluída","Inacabada",Tabela1[[#This Row],[Situação da Obra]])</f>
        <v>Inacabada</v>
      </c>
      <c r="L2009" s="1" t="s">
        <v>204</v>
      </c>
      <c r="M2009" s="4">
        <v>43493</v>
      </c>
      <c r="N2009" s="5">
        <v>0</v>
      </c>
      <c r="O2009" s="4">
        <v>43480</v>
      </c>
      <c r="P2009" s="1" t="s">
        <v>199</v>
      </c>
      <c r="Q2009" s="1" t="s">
        <v>1992</v>
      </c>
      <c r="R2009" s="1" t="s">
        <v>32</v>
      </c>
      <c r="S2009" s="1" t="s">
        <v>200</v>
      </c>
      <c r="T2009" s="1" t="s">
        <v>201</v>
      </c>
      <c r="U2009" s="6">
        <v>939245.03</v>
      </c>
      <c r="V2009" s="6">
        <v>942083.83</v>
      </c>
      <c r="W2009" s="6">
        <v>0</v>
      </c>
      <c r="X2009" s="6">
        <v>942083.83</v>
      </c>
      <c r="Y2009" s="6">
        <v>2081.81</v>
      </c>
      <c r="Z2009" s="7">
        <v>44897</v>
      </c>
      <c r="AA20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09" s="35" t="str">
        <f>IFERROR(
                    _xlfn.XLOOKUP(Tabela1[[#This Row],[ID]],'Base_Solicitações MP'!B:B,'Base_Solicitações MP'!R:R),
                    "Não enviada")</f>
        <v>Retornado para Análise FNDE</v>
      </c>
      <c r="AC2009" s="15" t="str">
        <f>_xlfn.CONCAT(Tabela1[[#This Row],[Município]],"/",Tabela1[[#This Row],[UF]])</f>
        <v>São Francisco do Maranhão/MA</v>
      </c>
    </row>
    <row r="2010" spans="1:29" x14ac:dyDescent="0.25">
      <c r="A2010" s="14" t="s">
        <v>705</v>
      </c>
      <c r="B2010" s="2" t="s">
        <v>6619</v>
      </c>
      <c r="C2010" s="2" t="s">
        <v>12938</v>
      </c>
      <c r="D2010" s="3" t="s">
        <v>3700</v>
      </c>
      <c r="E2010" s="1" t="s">
        <v>3701</v>
      </c>
      <c r="F2010" s="1">
        <v>2014</v>
      </c>
      <c r="G2010" s="1">
        <v>3</v>
      </c>
      <c r="H2010" s="1" t="s">
        <v>1625</v>
      </c>
      <c r="I2010" s="1" t="s">
        <v>44</v>
      </c>
      <c r="J2010" s="1" t="s">
        <v>40</v>
      </c>
      <c r="K2010" s="1" t="str">
        <f>IF(Tabela1[[#This Row],[Situação da Obra]]="Inacabada - PC Técnica Concluída","Inacabada",Tabela1[[#This Row],[Situação da Obra]])</f>
        <v>Inacabada</v>
      </c>
      <c r="L2010" s="1" t="s">
        <v>204</v>
      </c>
      <c r="M2010" s="4">
        <v>43493</v>
      </c>
      <c r="N2010" s="5">
        <v>0.18410000000000001</v>
      </c>
      <c r="O2010" s="4">
        <v>43480</v>
      </c>
      <c r="P2010" s="1" t="s">
        <v>199</v>
      </c>
      <c r="Q2010" s="1" t="s">
        <v>1992</v>
      </c>
      <c r="R2010" s="1" t="s">
        <v>32</v>
      </c>
      <c r="S2010" s="1" t="s">
        <v>200</v>
      </c>
      <c r="T2010" s="1" t="s">
        <v>201</v>
      </c>
      <c r="U2010" s="6">
        <v>938927.76</v>
      </c>
      <c r="V2010" s="6">
        <v>942083.83</v>
      </c>
      <c r="W2010" s="6">
        <v>0</v>
      </c>
      <c r="X2010" s="6">
        <v>942083.83</v>
      </c>
      <c r="Y2010" s="6">
        <v>2081.81</v>
      </c>
      <c r="Z2010" s="7">
        <v>44897</v>
      </c>
      <c r="AA20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10" s="35" t="str">
        <f>IFERROR(
                    _xlfn.XLOOKUP(Tabela1[[#This Row],[ID]],'Base_Solicitações MP'!B:B,'Base_Solicitações MP'!R:R),
                    "Não enviada")</f>
        <v>Retornado para Análise FNDE</v>
      </c>
      <c r="AC2010" s="15" t="str">
        <f>_xlfn.CONCAT(Tabela1[[#This Row],[Município]],"/",Tabela1[[#This Row],[UF]])</f>
        <v>São Francisco do Maranhão/MA</v>
      </c>
    </row>
    <row r="2011" spans="1:29" x14ac:dyDescent="0.25">
      <c r="A2011" s="14" t="s">
        <v>705</v>
      </c>
      <c r="B2011" s="2" t="s">
        <v>10004</v>
      </c>
      <c r="C2011" s="2" t="s">
        <v>12939</v>
      </c>
      <c r="D2011" s="3" t="s">
        <v>3702</v>
      </c>
      <c r="E2011" s="1">
        <v>22595</v>
      </c>
      <c r="F2011" s="1">
        <v>2014</v>
      </c>
      <c r="G2011" s="1">
        <v>1</v>
      </c>
      <c r="H2011" s="1" t="s">
        <v>2928</v>
      </c>
      <c r="I2011" s="1" t="s">
        <v>44</v>
      </c>
      <c r="J2011" s="1" t="s">
        <v>29</v>
      </c>
      <c r="K2011" s="1" t="str">
        <f>IF(Tabela1[[#This Row],[Situação da Obra]]="Inacabada - PC Técnica Concluída","Inacabada",Tabela1[[#This Row],[Situação da Obra]])</f>
        <v>Inacabada</v>
      </c>
      <c r="L2011" s="1" t="s">
        <v>204</v>
      </c>
      <c r="M2011" s="4">
        <v>44915</v>
      </c>
      <c r="N2011" s="5">
        <v>6.8199999999999997E-2</v>
      </c>
      <c r="O2011" s="4">
        <v>42584</v>
      </c>
      <c r="P2011" s="1" t="s">
        <v>199</v>
      </c>
      <c r="Q2011" s="1" t="s">
        <v>1992</v>
      </c>
      <c r="R2011" s="1" t="s">
        <v>32</v>
      </c>
      <c r="S2011" s="1" t="s">
        <v>205</v>
      </c>
      <c r="T2011" s="1" t="s">
        <v>201</v>
      </c>
      <c r="U2011" s="6">
        <v>990221.26</v>
      </c>
      <c r="V2011" s="6">
        <v>1021883.56</v>
      </c>
      <c r="W2011" s="6">
        <v>0</v>
      </c>
      <c r="X2011" s="6">
        <v>1021883.56</v>
      </c>
      <c r="Y2011" s="6">
        <v>0</v>
      </c>
      <c r="Z2011" s="7">
        <v>42613</v>
      </c>
      <c r="AA20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11" s="35" t="str">
        <f>IFERROR(
                    _xlfn.XLOOKUP(Tabela1[[#This Row],[ID]],'Base_Solicitações MP'!B:B,'Base_Solicitações MP'!R:R),
                    "Não enviada")</f>
        <v>Aguardando Análise FNDE</v>
      </c>
      <c r="AC2011" s="15" t="str">
        <f>_xlfn.CONCAT(Tabela1[[#This Row],[Município]],"/",Tabela1[[#This Row],[UF]])</f>
        <v>Matinha/MA</v>
      </c>
    </row>
    <row r="2012" spans="1:29" x14ac:dyDescent="0.25">
      <c r="A2012" s="14" t="s">
        <v>705</v>
      </c>
      <c r="B2012" s="2" t="s">
        <v>10005</v>
      </c>
      <c r="C2012" s="2" t="s">
        <v>12940</v>
      </c>
      <c r="D2012" s="3" t="s">
        <v>3703</v>
      </c>
      <c r="E2012" s="1">
        <v>22437</v>
      </c>
      <c r="F2012" s="1">
        <v>2014</v>
      </c>
      <c r="G2012" s="1">
        <v>1</v>
      </c>
      <c r="H2012" s="1" t="s">
        <v>3704</v>
      </c>
      <c r="I2012" s="1" t="s">
        <v>44</v>
      </c>
      <c r="J2012" s="1" t="s">
        <v>40</v>
      </c>
      <c r="K2012" s="1" t="str">
        <f>IF(Tabela1[[#This Row],[Situação da Obra]]="Inacabada - PC Técnica Concluída","Inacabada",Tabela1[[#This Row],[Situação da Obra]])</f>
        <v>Inacabada</v>
      </c>
      <c r="L2012" s="1" t="s">
        <v>204</v>
      </c>
      <c r="M2012" s="4">
        <v>44469</v>
      </c>
      <c r="N2012" s="5">
        <v>0</v>
      </c>
      <c r="O2012" s="4"/>
      <c r="P2012" s="1" t="s">
        <v>199</v>
      </c>
      <c r="Q2012" s="1" t="s">
        <v>1992</v>
      </c>
      <c r="R2012" s="1" t="s">
        <v>32</v>
      </c>
      <c r="S2012" s="1" t="s">
        <v>205</v>
      </c>
      <c r="T2012" s="1" t="s">
        <v>201</v>
      </c>
      <c r="U2012" s="6">
        <v>1017999.03</v>
      </c>
      <c r="V2012" s="6">
        <v>1021956</v>
      </c>
      <c r="W2012" s="6">
        <v>0</v>
      </c>
      <c r="X2012" s="6">
        <v>1021956</v>
      </c>
      <c r="Y2012" s="6">
        <v>0</v>
      </c>
      <c r="Z2012" s="7">
        <v>45338</v>
      </c>
      <c r="AA20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12" s="35" t="str">
        <f>IFERROR(
                    _xlfn.XLOOKUP(Tabela1[[#This Row],[ID]],'Base_Solicitações MP'!B:B,'Base_Solicitações MP'!R:R),
                    "Não enviada")</f>
        <v>Aguardando Análise FNDE</v>
      </c>
      <c r="AC2012" s="15" t="str">
        <f>_xlfn.CONCAT(Tabela1[[#This Row],[Município]],"/",Tabela1[[#This Row],[UF]])</f>
        <v>Amapá do Maranhão/MA</v>
      </c>
    </row>
    <row r="2013" spans="1:29" x14ac:dyDescent="0.25">
      <c r="A2013" s="14" t="s">
        <v>705</v>
      </c>
      <c r="B2013" s="2" t="s">
        <v>10006</v>
      </c>
      <c r="C2013" s="2" t="s">
        <v>12941</v>
      </c>
      <c r="D2013" s="3" t="s">
        <v>3705</v>
      </c>
      <c r="E2013" s="1" t="s">
        <v>3706</v>
      </c>
      <c r="F2013" s="1">
        <v>2013</v>
      </c>
      <c r="G2013" s="1">
        <v>2</v>
      </c>
      <c r="H2013" s="1" t="s">
        <v>2123</v>
      </c>
      <c r="I2013" s="1" t="s">
        <v>44</v>
      </c>
      <c r="J2013" s="1" t="s">
        <v>29</v>
      </c>
      <c r="K2013" s="1" t="str">
        <f>IF(Tabela1[[#This Row],[Situação da Obra]]="Inacabada - PC Técnica Concluída","Inacabada",Tabela1[[#This Row],[Situação da Obra]])</f>
        <v>Inacabada</v>
      </c>
      <c r="L2013" s="1" t="s">
        <v>30</v>
      </c>
      <c r="M2013" s="4">
        <v>44915</v>
      </c>
      <c r="N2013" s="5">
        <v>0.16400000000000001</v>
      </c>
      <c r="O2013" s="4">
        <v>43745</v>
      </c>
      <c r="P2013" s="1" t="s">
        <v>31</v>
      </c>
      <c r="Q2013" s="1" t="s">
        <v>710</v>
      </c>
      <c r="R2013" s="1" t="s">
        <v>32</v>
      </c>
      <c r="S2013" s="1" t="s">
        <v>57</v>
      </c>
      <c r="T2013" s="1" t="s">
        <v>34</v>
      </c>
      <c r="U2013" s="6">
        <v>2142393.2200000002</v>
      </c>
      <c r="V2013" s="6">
        <v>1842912.09</v>
      </c>
      <c r="W2013" s="6">
        <v>0</v>
      </c>
      <c r="X2013" s="6">
        <v>1842912.09</v>
      </c>
      <c r="Y2013" s="6">
        <v>225726.06</v>
      </c>
      <c r="Z2013" s="7">
        <v>44407</v>
      </c>
      <c r="AA20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13" s="35" t="str">
        <f>IFERROR(
                    _xlfn.XLOOKUP(Tabela1[[#This Row],[ID]],'Base_Solicitações MP'!B:B,'Base_Solicitações MP'!R:R),
                    "Não enviada")</f>
        <v>Em Cadastramento</v>
      </c>
      <c r="AC2013" s="15" t="str">
        <f>_xlfn.CONCAT(Tabela1[[#This Row],[Município]],"/",Tabela1[[#This Row],[UF]])</f>
        <v>Paço do Lumiar/MA</v>
      </c>
    </row>
    <row r="2014" spans="1:29" x14ac:dyDescent="0.25">
      <c r="A2014" s="14" t="s">
        <v>705</v>
      </c>
      <c r="B2014" s="2" t="s">
        <v>10007</v>
      </c>
      <c r="C2014" s="2" t="s">
        <v>12942</v>
      </c>
      <c r="D2014" s="3" t="s">
        <v>3705</v>
      </c>
      <c r="E2014" s="1" t="s">
        <v>3706</v>
      </c>
      <c r="F2014" s="1">
        <v>2013</v>
      </c>
      <c r="G2014" s="1">
        <v>2</v>
      </c>
      <c r="H2014" s="1" t="s">
        <v>2123</v>
      </c>
      <c r="I2014" s="1" t="s">
        <v>44</v>
      </c>
      <c r="J2014" s="1" t="s">
        <v>29</v>
      </c>
      <c r="K2014" s="1" t="str">
        <f>IF(Tabela1[[#This Row],[Situação da Obra]]="Inacabada - PC Técnica Concluída","Inacabada",Tabela1[[#This Row],[Situação da Obra]])</f>
        <v>Inacabada</v>
      </c>
      <c r="L2014" s="1" t="s">
        <v>30</v>
      </c>
      <c r="M2014" s="4">
        <v>44915</v>
      </c>
      <c r="N2014" s="5">
        <v>0.1207</v>
      </c>
      <c r="O2014" s="4">
        <v>43745</v>
      </c>
      <c r="P2014" s="1" t="s">
        <v>31</v>
      </c>
      <c r="Q2014" s="1" t="s">
        <v>710</v>
      </c>
      <c r="R2014" s="1" t="s">
        <v>32</v>
      </c>
      <c r="S2014" s="1" t="s">
        <v>57</v>
      </c>
      <c r="T2014" s="1" t="s">
        <v>34</v>
      </c>
      <c r="U2014" s="6">
        <v>2142393.2200000002</v>
      </c>
      <c r="V2014" s="6">
        <v>1842912.09</v>
      </c>
      <c r="W2014" s="6">
        <v>0</v>
      </c>
      <c r="X2014" s="6">
        <v>1842912.09</v>
      </c>
      <c r="Y2014" s="6">
        <v>225726.06</v>
      </c>
      <c r="Z2014" s="7">
        <v>44407</v>
      </c>
      <c r="AA20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14" s="35" t="str">
        <f>IFERROR(
                    _xlfn.XLOOKUP(Tabela1[[#This Row],[ID]],'Base_Solicitações MP'!B:B,'Base_Solicitações MP'!R:R),
                    "Não enviada")</f>
        <v>Em Cadastramento</v>
      </c>
      <c r="AC2014" s="15" t="str">
        <f>_xlfn.CONCAT(Tabela1[[#This Row],[Município]],"/",Tabela1[[#This Row],[UF]])</f>
        <v>Paço do Lumiar/MA</v>
      </c>
    </row>
    <row r="2015" spans="1:29" x14ac:dyDescent="0.25">
      <c r="A2015" s="14" t="s">
        <v>705</v>
      </c>
      <c r="B2015" s="2" t="s">
        <v>10008</v>
      </c>
      <c r="C2015" s="2" t="s">
        <v>12943</v>
      </c>
      <c r="D2015" s="3" t="s">
        <v>3707</v>
      </c>
      <c r="E2015" s="1" t="s">
        <v>3708</v>
      </c>
      <c r="F2015" s="1">
        <v>2013</v>
      </c>
      <c r="G2015" s="1">
        <v>2</v>
      </c>
      <c r="H2015" s="1" t="s">
        <v>224</v>
      </c>
      <c r="I2015" s="1" t="s">
        <v>184</v>
      </c>
      <c r="J2015" s="1" t="s">
        <v>40</v>
      </c>
      <c r="K2015" s="1" t="str">
        <f>IF(Tabela1[[#This Row],[Situação da Obra]]="Inacabada - PC Técnica Concluída","Inacabada",Tabela1[[#This Row],[Situação da Obra]])</f>
        <v>Inacabada</v>
      </c>
      <c r="L2015" s="1" t="s">
        <v>30</v>
      </c>
      <c r="M2015" s="4">
        <v>44981</v>
      </c>
      <c r="N2015" s="5">
        <v>0.29820000000000002</v>
      </c>
      <c r="O2015" s="4">
        <v>44873</v>
      </c>
      <c r="P2015" s="1" t="s">
        <v>31</v>
      </c>
      <c r="Q2015" s="1" t="s">
        <v>710</v>
      </c>
      <c r="R2015" s="1" t="s">
        <v>32</v>
      </c>
      <c r="S2015" s="1" t="s">
        <v>57</v>
      </c>
      <c r="T2015" s="1" t="s">
        <v>34</v>
      </c>
      <c r="U2015" s="6">
        <v>1884999.99</v>
      </c>
      <c r="V2015" s="6">
        <v>1885668.96</v>
      </c>
      <c r="W2015" s="6">
        <v>0</v>
      </c>
      <c r="X2015" s="6">
        <v>1885668.96</v>
      </c>
      <c r="Y2015" s="6">
        <v>340876.14</v>
      </c>
      <c r="Z2015" s="7">
        <v>44920</v>
      </c>
      <c r="AA20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15" s="35" t="str">
        <f>IFERROR(
                    _xlfn.XLOOKUP(Tabela1[[#This Row],[ID]],'Base_Solicitações MP'!B:B,'Base_Solicitações MP'!R:R),
                    "Não enviada")</f>
        <v>Não enviada</v>
      </c>
      <c r="AC2015" s="15" t="str">
        <f>_xlfn.CONCAT(Tabela1[[#This Row],[Município]],"/",Tabela1[[#This Row],[UF]])</f>
        <v>Capitão Poço/PA</v>
      </c>
    </row>
    <row r="2016" spans="1:29" x14ac:dyDescent="0.25">
      <c r="A2016" s="14" t="s">
        <v>705</v>
      </c>
      <c r="B2016" s="2" t="s">
        <v>10009</v>
      </c>
      <c r="C2016" s="2" t="s">
        <v>12944</v>
      </c>
      <c r="D2016" s="3" t="s">
        <v>3709</v>
      </c>
      <c r="E2016" s="1" t="s">
        <v>3710</v>
      </c>
      <c r="F2016" s="1">
        <v>2013</v>
      </c>
      <c r="G2016" s="1">
        <v>2</v>
      </c>
      <c r="H2016" s="1" t="s">
        <v>1268</v>
      </c>
      <c r="I2016" s="1" t="s">
        <v>184</v>
      </c>
      <c r="J2016" s="1" t="s">
        <v>29</v>
      </c>
      <c r="K2016" s="1" t="str">
        <f>IF(Tabela1[[#This Row],[Situação da Obra]]="Inacabada - PC Técnica Concluída","Inacabada",Tabela1[[#This Row],[Situação da Obra]])</f>
        <v>Inacabada</v>
      </c>
      <c r="L2016" s="1" t="s">
        <v>30</v>
      </c>
      <c r="M2016" s="4">
        <v>44915</v>
      </c>
      <c r="N2016" s="5">
        <v>0.70779999999999998</v>
      </c>
      <c r="O2016" s="4">
        <v>43445</v>
      </c>
      <c r="P2016" s="1" t="s">
        <v>31</v>
      </c>
      <c r="Q2016" s="1" t="s">
        <v>710</v>
      </c>
      <c r="R2016" s="1" t="s">
        <v>32</v>
      </c>
      <c r="S2016" s="1" t="s">
        <v>353</v>
      </c>
      <c r="T2016" s="1" t="s">
        <v>34</v>
      </c>
      <c r="U2016" s="6">
        <v>1735000</v>
      </c>
      <c r="V2016" s="6">
        <v>1795717.62</v>
      </c>
      <c r="W2016" s="6">
        <v>0</v>
      </c>
      <c r="X2016" s="6">
        <v>1795717.62</v>
      </c>
      <c r="Y2016" s="6">
        <v>53338.400000000001</v>
      </c>
      <c r="Z2016" s="7">
        <v>43717</v>
      </c>
      <c r="AA20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16" s="35" t="str">
        <f>IFERROR(
                    _xlfn.XLOOKUP(Tabela1[[#This Row],[ID]],'Base_Solicitações MP'!B:B,'Base_Solicitações MP'!R:R),
                    "Não enviada")</f>
        <v>Não enviada</v>
      </c>
      <c r="AC2016" s="15" t="str">
        <f>_xlfn.CONCAT(Tabela1[[#This Row],[Município]],"/",Tabela1[[#This Row],[UF]])</f>
        <v>São Miguel do Guamá/PA</v>
      </c>
    </row>
    <row r="2017" spans="1:29" x14ac:dyDescent="0.25">
      <c r="A2017" s="14" t="s">
        <v>705</v>
      </c>
      <c r="B2017" s="2" t="s">
        <v>10010</v>
      </c>
      <c r="C2017" s="2" t="s">
        <v>8342</v>
      </c>
      <c r="D2017" s="3" t="s">
        <v>3709</v>
      </c>
      <c r="E2017" s="1" t="s">
        <v>3710</v>
      </c>
      <c r="F2017" s="1">
        <v>2013</v>
      </c>
      <c r="G2017" s="1">
        <v>2</v>
      </c>
      <c r="H2017" s="1" t="s">
        <v>1268</v>
      </c>
      <c r="I2017" s="1" t="s">
        <v>184</v>
      </c>
      <c r="J2017" s="1" t="s">
        <v>29</v>
      </c>
      <c r="K2017" s="1" t="str">
        <f>IF(Tabela1[[#This Row],[Situação da Obra]]="Inacabada - PC Técnica Concluída","Inacabada",Tabela1[[#This Row],[Situação da Obra]])</f>
        <v>Inacabada</v>
      </c>
      <c r="L2017" s="1" t="s">
        <v>30</v>
      </c>
      <c r="M2017" s="4">
        <v>44915</v>
      </c>
      <c r="N2017" s="5">
        <v>0.55989999999999995</v>
      </c>
      <c r="O2017" s="4">
        <v>43445</v>
      </c>
      <c r="P2017" s="1" t="s">
        <v>31</v>
      </c>
      <c r="Q2017" s="1" t="s">
        <v>710</v>
      </c>
      <c r="R2017" s="1" t="s">
        <v>32</v>
      </c>
      <c r="S2017" s="1" t="s">
        <v>353</v>
      </c>
      <c r="T2017" s="1" t="s">
        <v>34</v>
      </c>
      <c r="U2017" s="6">
        <v>1735000</v>
      </c>
      <c r="V2017" s="6">
        <v>1793374.01</v>
      </c>
      <c r="W2017" s="6">
        <v>0</v>
      </c>
      <c r="X2017" s="6">
        <v>1793374.01</v>
      </c>
      <c r="Y2017" s="6">
        <v>53338.400000000001</v>
      </c>
      <c r="Z2017" s="7">
        <v>43717</v>
      </c>
      <c r="AA20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17" s="35" t="str">
        <f>IFERROR(
                    _xlfn.XLOOKUP(Tabela1[[#This Row],[ID]],'Base_Solicitações MP'!B:B,'Base_Solicitações MP'!R:R),
                    "Não enviada")</f>
        <v>Não enviada</v>
      </c>
      <c r="AC2017" s="15" t="str">
        <f>_xlfn.CONCAT(Tabela1[[#This Row],[Município]],"/",Tabela1[[#This Row],[UF]])</f>
        <v>São Miguel do Guamá/PA</v>
      </c>
    </row>
    <row r="2018" spans="1:29" x14ac:dyDescent="0.25">
      <c r="A2018" s="14" t="s">
        <v>705</v>
      </c>
      <c r="B2018" s="2" t="s">
        <v>7492</v>
      </c>
      <c r="C2018" s="2" t="s">
        <v>12945</v>
      </c>
      <c r="D2018" s="3" t="s">
        <v>3711</v>
      </c>
      <c r="E2018" s="1" t="s">
        <v>3712</v>
      </c>
      <c r="F2018" s="1">
        <v>2013</v>
      </c>
      <c r="G2018" s="1">
        <v>1</v>
      </c>
      <c r="H2018" s="1" t="s">
        <v>1298</v>
      </c>
      <c r="I2018" s="1" t="s">
        <v>129</v>
      </c>
      <c r="J2018" s="1" t="s">
        <v>40</v>
      </c>
      <c r="K2018" s="1" t="str">
        <f>IF(Tabela1[[#This Row],[Situação da Obra]]="Inacabada - PC Técnica Concluída","Inacabada",Tabela1[[#This Row],[Situação da Obra]])</f>
        <v>Inacabada</v>
      </c>
      <c r="L2018" s="1" t="s">
        <v>30</v>
      </c>
      <c r="M2018" s="4">
        <v>43516</v>
      </c>
      <c r="N2018" s="5">
        <v>0.26240000000000002</v>
      </c>
      <c r="O2018" s="4"/>
      <c r="P2018" s="1" t="s">
        <v>31</v>
      </c>
      <c r="Q2018" s="1" t="s">
        <v>710</v>
      </c>
      <c r="R2018" s="1" t="s">
        <v>32</v>
      </c>
      <c r="S2018" s="1" t="s">
        <v>57</v>
      </c>
      <c r="T2018" s="1" t="s">
        <v>34</v>
      </c>
      <c r="U2018" s="6">
        <v>1321550</v>
      </c>
      <c r="V2018" s="6">
        <v>1802102.36</v>
      </c>
      <c r="W2018" s="6">
        <v>0</v>
      </c>
      <c r="X2018" s="6">
        <v>1802102.36</v>
      </c>
      <c r="Y2018" s="6">
        <v>3759.07</v>
      </c>
      <c r="Z2018" s="7">
        <v>45095</v>
      </c>
      <c r="AA20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18" s="35" t="str">
        <f>IFERROR(
                    _xlfn.XLOOKUP(Tabela1[[#This Row],[ID]],'Base_Solicitações MP'!B:B,'Base_Solicitações MP'!R:R),
                    "Não enviada")</f>
        <v>Diligência</v>
      </c>
      <c r="AC2018" s="15" t="str">
        <f>_xlfn.CONCAT(Tabela1[[#This Row],[Município]],"/",Tabela1[[#This Row],[UF]])</f>
        <v>Tangará/RN</v>
      </c>
    </row>
    <row r="2019" spans="1:29" x14ac:dyDescent="0.25">
      <c r="A2019" s="14" t="s">
        <v>705</v>
      </c>
      <c r="B2019" s="2" t="s">
        <v>10011</v>
      </c>
      <c r="C2019" s="2" t="s">
        <v>12946</v>
      </c>
      <c r="D2019" s="2" t="s">
        <v>3713</v>
      </c>
      <c r="E2019" s="1" t="s">
        <v>3714</v>
      </c>
      <c r="F2019" s="1">
        <v>2013</v>
      </c>
      <c r="G2019" s="1">
        <v>1</v>
      </c>
      <c r="H2019" s="1" t="s">
        <v>3715</v>
      </c>
      <c r="I2019" s="1" t="s">
        <v>112</v>
      </c>
      <c r="J2019" s="1" t="s">
        <v>29</v>
      </c>
      <c r="K2019" s="1" t="str">
        <f>IF(Tabela1[[#This Row],[Situação da Obra]]="Inacabada - PC Técnica Concluída","Inacabada",Tabela1[[#This Row],[Situação da Obra]])</f>
        <v>Inacabada</v>
      </c>
      <c r="L2019" s="1" t="s">
        <v>30</v>
      </c>
      <c r="M2019" s="4">
        <v>44915</v>
      </c>
      <c r="N2019" s="5">
        <v>0.89239999999999997</v>
      </c>
      <c r="O2019" s="4">
        <v>43391</v>
      </c>
      <c r="P2019" s="1" t="s">
        <v>1935</v>
      </c>
      <c r="Q2019" s="1" t="s">
        <v>710</v>
      </c>
      <c r="R2019" s="1" t="s">
        <v>32</v>
      </c>
      <c r="S2019" s="1" t="s">
        <v>1936</v>
      </c>
      <c r="T2019" s="1" t="s">
        <v>712</v>
      </c>
      <c r="U2019" s="6">
        <v>178198.31</v>
      </c>
      <c r="V2019" s="6">
        <v>130550.72</v>
      </c>
      <c r="W2019" s="6">
        <v>0</v>
      </c>
      <c r="X2019" s="6">
        <v>130550.72</v>
      </c>
      <c r="Y2019" s="6">
        <v>12214.16</v>
      </c>
      <c r="Z2019" s="7">
        <v>44648</v>
      </c>
      <c r="AA20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19" s="35" t="str">
        <f>IFERROR(
                    _xlfn.XLOOKUP(Tabela1[[#This Row],[ID]],'Base_Solicitações MP'!B:B,'Base_Solicitações MP'!R:R),
                    "Não enviada")</f>
        <v>Não enviada</v>
      </c>
      <c r="AC2019" s="15" t="str">
        <f>_xlfn.CONCAT(Tabela1[[#This Row],[Município]],"/",Tabela1[[#This Row],[UF]])</f>
        <v>Ribeirão Cascalheira/MT</v>
      </c>
    </row>
    <row r="2020" spans="1:29" x14ac:dyDescent="0.25">
      <c r="A2020" s="14" t="s">
        <v>705</v>
      </c>
      <c r="B2020" s="2" t="s">
        <v>10012</v>
      </c>
      <c r="C2020" s="2" t="s">
        <v>12947</v>
      </c>
      <c r="D2020" s="3" t="s">
        <v>3716</v>
      </c>
      <c r="E2020" s="1" t="s">
        <v>3717</v>
      </c>
      <c r="F2020" s="1">
        <v>2013</v>
      </c>
      <c r="G2020" s="1">
        <v>1</v>
      </c>
      <c r="H2020" s="1" t="s">
        <v>1323</v>
      </c>
      <c r="I2020" s="1" t="s">
        <v>160</v>
      </c>
      <c r="J2020" s="1" t="s">
        <v>29</v>
      </c>
      <c r="K2020" s="1" t="str">
        <f>IF(Tabela1[[#This Row],[Situação da Obra]]="Inacabada - PC Técnica Concluída","Inacabada",Tabela1[[#This Row],[Situação da Obra]])</f>
        <v>Inacabada</v>
      </c>
      <c r="L2020" s="1" t="s">
        <v>30</v>
      </c>
      <c r="M2020" s="4">
        <v>44985</v>
      </c>
      <c r="N2020" s="5">
        <v>0</v>
      </c>
      <c r="O2020" s="4">
        <v>43650</v>
      </c>
      <c r="P2020" s="1" t="s">
        <v>31</v>
      </c>
      <c r="Q2020" s="1" t="s">
        <v>710</v>
      </c>
      <c r="R2020" s="1" t="s">
        <v>32</v>
      </c>
      <c r="S2020" s="1" t="s">
        <v>57</v>
      </c>
      <c r="T2020" s="1" t="s">
        <v>34</v>
      </c>
      <c r="U2020" s="6">
        <v>1745198.94</v>
      </c>
      <c r="V2020" s="6">
        <v>1959902.26</v>
      </c>
      <c r="W2020" s="6">
        <v>0</v>
      </c>
      <c r="X2020" s="6">
        <v>1959902.26</v>
      </c>
      <c r="Y2020" s="6">
        <v>0.1</v>
      </c>
      <c r="Z2020" s="7">
        <v>43510</v>
      </c>
      <c r="AA20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20" s="35" t="str">
        <f>IFERROR(
                    _xlfn.XLOOKUP(Tabela1[[#This Row],[ID]],'Base_Solicitações MP'!B:B,'Base_Solicitações MP'!R:R),
                    "Não enviada")</f>
        <v>Diligência</v>
      </c>
      <c r="AC2020" s="15" t="str">
        <f>_xlfn.CONCAT(Tabela1[[#This Row],[Município]],"/",Tabela1[[#This Row],[UF]])</f>
        <v>Quipapá/PE</v>
      </c>
    </row>
    <row r="2021" spans="1:29" x14ac:dyDescent="0.25">
      <c r="A2021" s="14" t="s">
        <v>705</v>
      </c>
      <c r="B2021" s="2" t="s">
        <v>10013</v>
      </c>
      <c r="C2021" s="2" t="s">
        <v>12948</v>
      </c>
      <c r="D2021" s="3" t="s">
        <v>3718</v>
      </c>
      <c r="E2021" s="1" t="s">
        <v>3719</v>
      </c>
      <c r="F2021" s="1">
        <v>2013</v>
      </c>
      <c r="G2021" s="1">
        <v>1</v>
      </c>
      <c r="H2021" s="1" t="s">
        <v>2202</v>
      </c>
      <c r="I2021" s="1" t="s">
        <v>63</v>
      </c>
      <c r="J2021" s="1" t="s">
        <v>56</v>
      </c>
      <c r="K2021" s="1" t="str">
        <f>IF(Tabela1[[#This Row],[Situação da Obra]]="Inacabada - PC Técnica Concluída","Inacabada",Tabela1[[#This Row],[Situação da Obra]])</f>
        <v>Paralisada</v>
      </c>
      <c r="L2021" s="1" t="s">
        <v>30</v>
      </c>
      <c r="M2021" s="4">
        <v>44893</v>
      </c>
      <c r="N2021" s="5">
        <v>0.3594</v>
      </c>
      <c r="O2021" s="4">
        <v>45036</v>
      </c>
      <c r="P2021" s="1" t="s">
        <v>31</v>
      </c>
      <c r="Q2021" s="1" t="s">
        <v>710</v>
      </c>
      <c r="R2021" s="1" t="s">
        <v>32</v>
      </c>
      <c r="S2021" s="1" t="s">
        <v>57</v>
      </c>
      <c r="T2021" s="1" t="s">
        <v>34</v>
      </c>
      <c r="U2021" s="6">
        <v>1584698.53</v>
      </c>
      <c r="V2021" s="6">
        <v>1891665.94</v>
      </c>
      <c r="W2021" s="6">
        <v>0</v>
      </c>
      <c r="X2021" s="6">
        <v>1891665.94</v>
      </c>
      <c r="Y2021" s="6">
        <v>143130.71</v>
      </c>
      <c r="Z2021" s="7">
        <v>45136</v>
      </c>
      <c r="AA20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21" s="35" t="str">
        <f>IFERROR(
                    _xlfn.XLOOKUP(Tabela1[[#This Row],[ID]],'Base_Solicitações MP'!B:B,'Base_Solicitações MP'!R:R),
                    "Não enviada")</f>
        <v>Diligência</v>
      </c>
      <c r="AC2021" s="15" t="str">
        <f>_xlfn.CONCAT(Tabela1[[#This Row],[Município]],"/",Tabela1[[#This Row],[UF]])</f>
        <v>Padre Bernardo/GO</v>
      </c>
    </row>
    <row r="2022" spans="1:29" x14ac:dyDescent="0.25">
      <c r="A2022" s="14" t="s">
        <v>705</v>
      </c>
      <c r="B2022" s="2" t="s">
        <v>6834</v>
      </c>
      <c r="C2022" s="2" t="s">
        <v>12949</v>
      </c>
      <c r="D2022" s="3" t="s">
        <v>3720</v>
      </c>
      <c r="E2022" s="1" t="s">
        <v>3721</v>
      </c>
      <c r="F2022" s="1">
        <v>2013</v>
      </c>
      <c r="G2022" s="1">
        <v>1</v>
      </c>
      <c r="H2022" s="1" t="s">
        <v>3722</v>
      </c>
      <c r="I2022" s="1" t="s">
        <v>112</v>
      </c>
      <c r="J2022" s="1" t="s">
        <v>56</v>
      </c>
      <c r="K2022" s="1" t="str">
        <f>IF(Tabela1[[#This Row],[Situação da Obra]]="Inacabada - PC Técnica Concluída","Inacabada",Tabela1[[#This Row],[Situação da Obra]])</f>
        <v>Paralisada</v>
      </c>
      <c r="L2022" s="1" t="s">
        <v>30</v>
      </c>
      <c r="M2022" s="4">
        <v>44475</v>
      </c>
      <c r="N2022" s="5">
        <v>0.27250000000000002</v>
      </c>
      <c r="O2022" s="4">
        <v>44914</v>
      </c>
      <c r="P2022" s="1" t="s">
        <v>31</v>
      </c>
      <c r="Q2022" s="1" t="s">
        <v>710</v>
      </c>
      <c r="R2022" s="1" t="s">
        <v>32</v>
      </c>
      <c r="S2022" s="1" t="s">
        <v>57</v>
      </c>
      <c r="T2022" s="1" t="s">
        <v>34</v>
      </c>
      <c r="U2022" s="6">
        <v>1346905.85</v>
      </c>
      <c r="V2022" s="6">
        <v>2013173.7</v>
      </c>
      <c r="W2022" s="6">
        <v>0</v>
      </c>
      <c r="X2022" s="6">
        <v>2013173.7</v>
      </c>
      <c r="Y2022" s="6">
        <v>506745.49</v>
      </c>
      <c r="Z2022" s="7">
        <v>45134</v>
      </c>
      <c r="AA20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22" s="35" t="str">
        <f>IFERROR(
                    _xlfn.XLOOKUP(Tabela1[[#This Row],[ID]],'Base_Solicitações MP'!B:B,'Base_Solicitações MP'!R:R),
                    "Não enviada")</f>
        <v>Diligência</v>
      </c>
      <c r="AC2022" s="15" t="str">
        <f>_xlfn.CONCAT(Tabela1[[#This Row],[Município]],"/",Tabela1[[#This Row],[UF]])</f>
        <v>Juína/MT</v>
      </c>
    </row>
    <row r="2023" spans="1:29" x14ac:dyDescent="0.25">
      <c r="A2023" s="14" t="s">
        <v>705</v>
      </c>
      <c r="B2023" s="2" t="s">
        <v>10014</v>
      </c>
      <c r="C2023" s="2" t="s">
        <v>12950</v>
      </c>
      <c r="D2023" s="3" t="s">
        <v>3723</v>
      </c>
      <c r="E2023" s="1" t="s">
        <v>3724</v>
      </c>
      <c r="F2023" s="1">
        <v>2013</v>
      </c>
      <c r="G2023" s="1">
        <v>1</v>
      </c>
      <c r="H2023" s="1" t="s">
        <v>1559</v>
      </c>
      <c r="I2023" s="1" t="s">
        <v>112</v>
      </c>
      <c r="J2023" s="1" t="s">
        <v>56</v>
      </c>
      <c r="K2023" s="1" t="str">
        <f>IF(Tabela1[[#This Row],[Situação da Obra]]="Inacabada - PC Técnica Concluída","Inacabada",Tabela1[[#This Row],[Situação da Obra]])</f>
        <v>Paralisada</v>
      </c>
      <c r="L2023" s="1" t="s">
        <v>30</v>
      </c>
      <c r="M2023" s="4">
        <v>44662</v>
      </c>
      <c r="N2023" s="5">
        <v>0.51800000000000002</v>
      </c>
      <c r="O2023" s="4">
        <v>45057</v>
      </c>
      <c r="P2023" s="1" t="s">
        <v>31</v>
      </c>
      <c r="Q2023" s="1" t="s">
        <v>710</v>
      </c>
      <c r="R2023" s="1" t="s">
        <v>32</v>
      </c>
      <c r="S2023" s="1" t="s">
        <v>57</v>
      </c>
      <c r="T2023" s="1" t="s">
        <v>34</v>
      </c>
      <c r="U2023" s="6">
        <v>2418646.8199999998</v>
      </c>
      <c r="V2023" s="6">
        <v>1714873.34</v>
      </c>
      <c r="W2023" s="6">
        <v>298300.36</v>
      </c>
      <c r="X2023" s="6">
        <v>2013173.7000000002</v>
      </c>
      <c r="Y2023" s="6">
        <v>225815.85</v>
      </c>
      <c r="Z2023" s="7">
        <v>45159</v>
      </c>
      <c r="AA20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23" s="35" t="str">
        <f>IFERROR(
                    _xlfn.XLOOKUP(Tabela1[[#This Row],[ID]],'Base_Solicitações MP'!B:B,'Base_Solicitações MP'!R:R),
                    "Não enviada")</f>
        <v>Diligência</v>
      </c>
      <c r="AC2023" s="15" t="str">
        <f>_xlfn.CONCAT(Tabela1[[#This Row],[Município]],"/",Tabela1[[#This Row],[UF]])</f>
        <v>Várzea Grande/MT</v>
      </c>
    </row>
    <row r="2024" spans="1:29" x14ac:dyDescent="0.25">
      <c r="A2024" s="14" t="s">
        <v>705</v>
      </c>
      <c r="B2024" s="2" t="s">
        <v>10015</v>
      </c>
      <c r="C2024" s="2" t="s">
        <v>12951</v>
      </c>
      <c r="D2024" s="3" t="s">
        <v>3725</v>
      </c>
      <c r="E2024" s="1" t="s">
        <v>3726</v>
      </c>
      <c r="F2024" s="1">
        <v>2013</v>
      </c>
      <c r="G2024" s="1">
        <v>1</v>
      </c>
      <c r="H2024" s="1" t="s">
        <v>3727</v>
      </c>
      <c r="I2024" s="1" t="s">
        <v>184</v>
      </c>
      <c r="J2024" s="1" t="s">
        <v>29</v>
      </c>
      <c r="K2024" s="1" t="str">
        <f>IF(Tabela1[[#This Row],[Situação da Obra]]="Inacabada - PC Técnica Concluída","Inacabada",Tabela1[[#This Row],[Situação da Obra]])</f>
        <v>Inacabada</v>
      </c>
      <c r="L2024" s="1" t="s">
        <v>30</v>
      </c>
      <c r="M2024" s="4">
        <v>44915</v>
      </c>
      <c r="N2024" s="5">
        <v>6.1199999999999997E-2</v>
      </c>
      <c r="O2024" s="4">
        <v>43309</v>
      </c>
      <c r="P2024" s="1" t="s">
        <v>31</v>
      </c>
      <c r="Q2024" s="1" t="s">
        <v>710</v>
      </c>
      <c r="R2024" s="1" t="s">
        <v>32</v>
      </c>
      <c r="S2024" s="1" t="s">
        <v>860</v>
      </c>
      <c r="T2024" s="1" t="s">
        <v>34</v>
      </c>
      <c r="U2024" s="6">
        <v>100001121.56999999</v>
      </c>
      <c r="V2024" s="6">
        <v>1001121.57</v>
      </c>
      <c r="W2024" s="6">
        <v>0</v>
      </c>
      <c r="X2024" s="6">
        <v>1001121.57</v>
      </c>
      <c r="Y2024" s="6">
        <v>26652.17</v>
      </c>
      <c r="Z2024" s="7">
        <v>43210</v>
      </c>
      <c r="AA20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24" s="35" t="str">
        <f>IFERROR(
                    _xlfn.XLOOKUP(Tabela1[[#This Row],[ID]],'Base_Solicitações MP'!B:B,'Base_Solicitações MP'!R:R),
                    "Não enviada")</f>
        <v>Não enviada</v>
      </c>
      <c r="AC2024" s="15" t="str">
        <f>_xlfn.CONCAT(Tabela1[[#This Row],[Município]],"/",Tabela1[[#This Row],[UF]])</f>
        <v>Ourilândia do Norte/PA</v>
      </c>
    </row>
    <row r="2025" spans="1:29" x14ac:dyDescent="0.25">
      <c r="A2025" s="14" t="s">
        <v>705</v>
      </c>
      <c r="B2025" s="2" t="s">
        <v>10016</v>
      </c>
      <c r="C2025" s="2" t="s">
        <v>12952</v>
      </c>
      <c r="D2025" s="3" t="s">
        <v>3728</v>
      </c>
      <c r="E2025" s="1" t="s">
        <v>3729</v>
      </c>
      <c r="F2025" s="1">
        <v>2013</v>
      </c>
      <c r="G2025" s="1">
        <v>1</v>
      </c>
      <c r="H2025" s="1" t="s">
        <v>3730</v>
      </c>
      <c r="I2025" s="1" t="s">
        <v>184</v>
      </c>
      <c r="J2025" s="1" t="s">
        <v>56</v>
      </c>
      <c r="K2025" s="1" t="str">
        <f>IF(Tabela1[[#This Row],[Situação da Obra]]="Inacabada - PC Técnica Concluída","Inacabada",Tabela1[[#This Row],[Situação da Obra]])</f>
        <v>Paralisada</v>
      </c>
      <c r="L2025" s="1" t="s">
        <v>30</v>
      </c>
      <c r="M2025" s="4">
        <v>44890</v>
      </c>
      <c r="N2025" s="5">
        <v>0.45619999999999999</v>
      </c>
      <c r="O2025" s="4">
        <v>45029</v>
      </c>
      <c r="P2025" s="1" t="s">
        <v>31</v>
      </c>
      <c r="Q2025" s="1" t="s">
        <v>710</v>
      </c>
      <c r="R2025" s="1" t="s">
        <v>32</v>
      </c>
      <c r="S2025" s="1" t="s">
        <v>739</v>
      </c>
      <c r="T2025" s="1" t="s">
        <v>34</v>
      </c>
      <c r="U2025" s="6">
        <v>1289440.68</v>
      </c>
      <c r="V2025" s="6">
        <v>1250909.3700000001</v>
      </c>
      <c r="W2025" s="6">
        <v>0</v>
      </c>
      <c r="X2025" s="6">
        <v>1250909.3700000001</v>
      </c>
      <c r="Y2025" s="6">
        <v>180954.19</v>
      </c>
      <c r="Z2025" s="7">
        <v>45221</v>
      </c>
      <c r="AA20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25" s="35" t="str">
        <f>IFERROR(
                    _xlfn.XLOOKUP(Tabela1[[#This Row],[ID]],'Base_Solicitações MP'!B:B,'Base_Solicitações MP'!R:R),
                    "Não enviada")</f>
        <v>Aguardando Análise FNDE</v>
      </c>
      <c r="AC2025" s="15" t="str">
        <f>_xlfn.CONCAT(Tabela1[[#This Row],[Município]],"/",Tabela1[[#This Row],[UF]])</f>
        <v>Placas/PA</v>
      </c>
    </row>
    <row r="2026" spans="1:29" x14ac:dyDescent="0.25">
      <c r="A2026" s="14" t="s">
        <v>705</v>
      </c>
      <c r="B2026" s="2" t="s">
        <v>10017</v>
      </c>
      <c r="C2026" s="2" t="s">
        <v>12953</v>
      </c>
      <c r="D2026" s="3" t="s">
        <v>3731</v>
      </c>
      <c r="E2026" s="1">
        <v>18371</v>
      </c>
      <c r="F2026" s="1">
        <v>2014</v>
      </c>
      <c r="G2026" s="1">
        <v>1</v>
      </c>
      <c r="H2026" s="1" t="s">
        <v>3732</v>
      </c>
      <c r="I2026" s="1" t="s">
        <v>66</v>
      </c>
      <c r="J2026" s="1" t="s">
        <v>29</v>
      </c>
      <c r="K2026" s="1" t="str">
        <f>IF(Tabela1[[#This Row],[Situação da Obra]]="Inacabada - PC Técnica Concluída","Inacabada",Tabela1[[#This Row],[Situação da Obra]])</f>
        <v>Inacabada</v>
      </c>
      <c r="L2026" s="1" t="s">
        <v>30</v>
      </c>
      <c r="M2026" s="4">
        <v>44915</v>
      </c>
      <c r="N2026" s="5">
        <v>0.82399999999999995</v>
      </c>
      <c r="O2026" s="4">
        <v>43409</v>
      </c>
      <c r="P2026" s="1" t="s">
        <v>199</v>
      </c>
      <c r="Q2026" s="1" t="s">
        <v>1992</v>
      </c>
      <c r="R2026" s="1" t="s">
        <v>32</v>
      </c>
      <c r="S2026" s="1" t="s">
        <v>205</v>
      </c>
      <c r="T2026" s="1" t="s">
        <v>201</v>
      </c>
      <c r="U2026" s="6">
        <v>1168047.48</v>
      </c>
      <c r="V2026" s="6">
        <v>1022990.99</v>
      </c>
      <c r="W2026" s="6">
        <v>0</v>
      </c>
      <c r="X2026" s="6">
        <v>1022990.99</v>
      </c>
      <c r="Y2026" s="6">
        <v>0</v>
      </c>
      <c r="Z2026" s="7">
        <v>43495</v>
      </c>
      <c r="AA20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26" s="35" t="str">
        <f>IFERROR(
                    _xlfn.XLOOKUP(Tabela1[[#This Row],[ID]],'Base_Solicitações MP'!B:B,'Base_Solicitações MP'!R:R),
                    "Não enviada")</f>
        <v>Diligência</v>
      </c>
      <c r="AC2026" s="15" t="str">
        <f>_xlfn.CONCAT(Tabela1[[#This Row],[Município]],"/",Tabela1[[#This Row],[UF]])</f>
        <v>Itatiaia/RJ</v>
      </c>
    </row>
    <row r="2027" spans="1:29" x14ac:dyDescent="0.25">
      <c r="A2027" s="14" t="s">
        <v>705</v>
      </c>
      <c r="B2027" s="2" t="s">
        <v>10018</v>
      </c>
      <c r="C2027" s="2" t="s">
        <v>12954</v>
      </c>
      <c r="D2027" s="3" t="s">
        <v>3733</v>
      </c>
      <c r="E2027" s="1" t="s">
        <v>3734</v>
      </c>
      <c r="F2027" s="1">
        <v>2013</v>
      </c>
      <c r="G2027" s="1">
        <v>1</v>
      </c>
      <c r="H2027" s="1" t="s">
        <v>2324</v>
      </c>
      <c r="I2027" s="1" t="s">
        <v>160</v>
      </c>
      <c r="J2027" s="1" t="s">
        <v>29</v>
      </c>
      <c r="K2027" s="1" t="str">
        <f>IF(Tabela1[[#This Row],[Situação da Obra]]="Inacabada - PC Técnica Concluída","Inacabada",Tabela1[[#This Row],[Situação da Obra]])</f>
        <v>Inacabada</v>
      </c>
      <c r="L2027" s="1" t="s">
        <v>30</v>
      </c>
      <c r="M2027" s="4">
        <v>44971</v>
      </c>
      <c r="N2027" s="5">
        <v>0.17080000000000001</v>
      </c>
      <c r="O2027" s="4">
        <v>42632</v>
      </c>
      <c r="P2027" s="1" t="s">
        <v>31</v>
      </c>
      <c r="Q2027" s="1" t="s">
        <v>710</v>
      </c>
      <c r="R2027" s="1" t="s">
        <v>32</v>
      </c>
      <c r="S2027" s="1" t="s">
        <v>739</v>
      </c>
      <c r="T2027" s="1" t="s">
        <v>34</v>
      </c>
      <c r="U2027" s="6">
        <v>1288750.6399999999</v>
      </c>
      <c r="V2027" s="6">
        <v>1288750.6599999999</v>
      </c>
      <c r="W2027" s="6">
        <v>0</v>
      </c>
      <c r="X2027" s="6">
        <v>1288750.6599999999</v>
      </c>
      <c r="Y2027" s="6">
        <v>88890.84</v>
      </c>
      <c r="Z2027" s="7">
        <v>43277</v>
      </c>
      <c r="AA20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27" s="35" t="str">
        <f>IFERROR(
                    _xlfn.XLOOKUP(Tabela1[[#This Row],[ID]],'Base_Solicitações MP'!B:B,'Base_Solicitações MP'!R:R),
                    "Não enviada")</f>
        <v>Não enviada</v>
      </c>
      <c r="AC2027" s="15" t="str">
        <f>_xlfn.CONCAT(Tabela1[[#This Row],[Município]],"/",Tabela1[[#This Row],[UF]])</f>
        <v>Carnaubeira da Penha/PE</v>
      </c>
    </row>
    <row r="2028" spans="1:29" x14ac:dyDescent="0.25">
      <c r="A2028" s="14" t="s">
        <v>705</v>
      </c>
      <c r="B2028" s="2" t="s">
        <v>10019</v>
      </c>
      <c r="C2028" s="2" t="s">
        <v>12955</v>
      </c>
      <c r="D2028" s="3" t="s">
        <v>3735</v>
      </c>
      <c r="E2028" s="1" t="s">
        <v>3736</v>
      </c>
      <c r="F2028" s="1">
        <v>2013</v>
      </c>
      <c r="G2028" s="1">
        <v>1</v>
      </c>
      <c r="H2028" s="1" t="s">
        <v>2807</v>
      </c>
      <c r="I2028" s="1" t="s">
        <v>28</v>
      </c>
      <c r="J2028" s="1" t="s">
        <v>29</v>
      </c>
      <c r="K2028" s="1" t="str">
        <f>IF(Tabela1[[#This Row],[Situação da Obra]]="Inacabada - PC Técnica Concluída","Inacabada",Tabela1[[#This Row],[Situação da Obra]])</f>
        <v>Inacabada</v>
      </c>
      <c r="L2028" s="1" t="s">
        <v>30</v>
      </c>
      <c r="M2028" s="4">
        <v>44915</v>
      </c>
      <c r="N2028" s="5">
        <v>0.32600000000000001</v>
      </c>
      <c r="O2028" s="4">
        <v>43899</v>
      </c>
      <c r="P2028" s="1" t="s">
        <v>31</v>
      </c>
      <c r="Q2028" s="1" t="s">
        <v>710</v>
      </c>
      <c r="R2028" s="1" t="s">
        <v>32</v>
      </c>
      <c r="S2028" s="1" t="s">
        <v>57</v>
      </c>
      <c r="T2028" s="1" t="s">
        <v>34</v>
      </c>
      <c r="U2028" s="6">
        <v>2355369.16</v>
      </c>
      <c r="V2028" s="6">
        <v>1234014.6399999999</v>
      </c>
      <c r="W2028" s="6">
        <v>634400.97</v>
      </c>
      <c r="X2028" s="6">
        <v>1868415.6099999999</v>
      </c>
      <c r="Y2028" s="6">
        <v>235452.22</v>
      </c>
      <c r="Z2028" s="7">
        <v>43756</v>
      </c>
      <c r="AA20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28" s="35" t="str">
        <f>IFERROR(
                    _xlfn.XLOOKUP(Tabela1[[#This Row],[ID]],'Base_Solicitações MP'!B:B,'Base_Solicitações MP'!R:R),
                    "Não enviada")</f>
        <v>Retornado para Análise FNDE</v>
      </c>
      <c r="AC2028" s="15" t="str">
        <f>_xlfn.CONCAT(Tabela1[[#This Row],[Município]],"/",Tabela1[[#This Row],[UF]])</f>
        <v>Iguatu/CE</v>
      </c>
    </row>
    <row r="2029" spans="1:29" x14ac:dyDescent="0.25">
      <c r="A2029" s="14" t="s">
        <v>705</v>
      </c>
      <c r="B2029" s="2" t="s">
        <v>10020</v>
      </c>
      <c r="C2029" s="2" t="s">
        <v>12956</v>
      </c>
      <c r="D2029" s="3" t="s">
        <v>3737</v>
      </c>
      <c r="E2029" s="1" t="s">
        <v>3738</v>
      </c>
      <c r="F2029" s="1">
        <v>2013</v>
      </c>
      <c r="G2029" s="1">
        <v>1</v>
      </c>
      <c r="H2029" s="1" t="s">
        <v>3350</v>
      </c>
      <c r="I2029" s="1" t="s">
        <v>60</v>
      </c>
      <c r="J2029" s="1" t="s">
        <v>56</v>
      </c>
      <c r="K2029" s="1" t="str">
        <f>IF(Tabela1[[#This Row],[Situação da Obra]]="Inacabada - PC Técnica Concluída","Inacabada",Tabela1[[#This Row],[Situação da Obra]])</f>
        <v>Paralisada</v>
      </c>
      <c r="L2029" s="1" t="s">
        <v>30</v>
      </c>
      <c r="M2029" s="4">
        <v>44610</v>
      </c>
      <c r="N2029" s="5">
        <v>0.69130000000000003</v>
      </c>
      <c r="O2029" s="4">
        <v>45049</v>
      </c>
      <c r="P2029" s="1" t="s">
        <v>31</v>
      </c>
      <c r="Q2029" s="1" t="s">
        <v>710</v>
      </c>
      <c r="R2029" s="1" t="s">
        <v>32</v>
      </c>
      <c r="S2029" s="1" t="s">
        <v>739</v>
      </c>
      <c r="T2029" s="1" t="s">
        <v>34</v>
      </c>
      <c r="U2029" s="6">
        <v>2143745.5099999998</v>
      </c>
      <c r="V2029" s="6">
        <v>1201737.6100000001</v>
      </c>
      <c r="W2029" s="6">
        <v>0</v>
      </c>
      <c r="X2029" s="6">
        <v>1201737.6100000001</v>
      </c>
      <c r="Y2029" s="6">
        <v>58714.44</v>
      </c>
      <c r="Z2029" s="7">
        <v>45220</v>
      </c>
      <c r="AA20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29" s="35" t="str">
        <f>IFERROR(
                    _xlfn.XLOOKUP(Tabela1[[#This Row],[ID]],'Base_Solicitações MP'!B:B,'Base_Solicitações MP'!R:R),
                    "Não enviada")</f>
        <v>Diligência</v>
      </c>
      <c r="AC2029" s="15" t="str">
        <f>_xlfn.CONCAT(Tabela1[[#This Row],[Município]],"/",Tabela1[[#This Row],[UF]])</f>
        <v>Sabará/MG</v>
      </c>
    </row>
    <row r="2030" spans="1:29" x14ac:dyDescent="0.25">
      <c r="A2030" s="14" t="s">
        <v>705</v>
      </c>
      <c r="B2030" s="2" t="s">
        <v>10021</v>
      </c>
      <c r="C2030" s="2" t="s">
        <v>12957</v>
      </c>
      <c r="D2030" s="3" t="s">
        <v>3739</v>
      </c>
      <c r="E2030" s="1" t="s">
        <v>3740</v>
      </c>
      <c r="F2030" s="1">
        <v>2013</v>
      </c>
      <c r="G2030" s="1">
        <v>1</v>
      </c>
      <c r="H2030" s="1" t="s">
        <v>3528</v>
      </c>
      <c r="I2030" s="1" t="s">
        <v>184</v>
      </c>
      <c r="J2030" s="1" t="s">
        <v>56</v>
      </c>
      <c r="K2030" s="1" t="str">
        <f>IF(Tabela1[[#This Row],[Situação da Obra]]="Inacabada - PC Técnica Concluída","Inacabada",Tabela1[[#This Row],[Situação da Obra]])</f>
        <v>Paralisada</v>
      </c>
      <c r="L2030" s="1" t="s">
        <v>30</v>
      </c>
      <c r="M2030" s="4">
        <v>44642</v>
      </c>
      <c r="N2030" s="5">
        <v>0.27239999999999998</v>
      </c>
      <c r="O2030" s="4">
        <v>44642</v>
      </c>
      <c r="P2030" s="1" t="s">
        <v>31</v>
      </c>
      <c r="Q2030" s="1" t="s">
        <v>710</v>
      </c>
      <c r="R2030" s="1" t="s">
        <v>32</v>
      </c>
      <c r="S2030" s="1" t="s">
        <v>739</v>
      </c>
      <c r="T2030" s="1" t="s">
        <v>34</v>
      </c>
      <c r="U2030" s="6">
        <v>1249782.67</v>
      </c>
      <c r="V2030" s="6">
        <v>1250909.3700000001</v>
      </c>
      <c r="W2030" s="6">
        <v>0</v>
      </c>
      <c r="X2030" s="6">
        <v>1250909.3700000001</v>
      </c>
      <c r="Y2030" s="6">
        <v>0</v>
      </c>
      <c r="Z2030" s="7">
        <v>45158</v>
      </c>
      <c r="AA20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30" s="35" t="str">
        <f>IFERROR(
                    _xlfn.XLOOKUP(Tabela1[[#This Row],[ID]],'Base_Solicitações MP'!B:B,'Base_Solicitações MP'!R:R),
                    "Não enviada")</f>
        <v>Aguardando Análise FNDE</v>
      </c>
      <c r="AC2030" s="15" t="str">
        <f>_xlfn.CONCAT(Tabela1[[#This Row],[Município]],"/",Tabela1[[#This Row],[UF]])</f>
        <v>Baião/PA</v>
      </c>
    </row>
    <row r="2031" spans="1:29" x14ac:dyDescent="0.25">
      <c r="A2031" s="14" t="s">
        <v>705</v>
      </c>
      <c r="B2031" s="2" t="s">
        <v>10022</v>
      </c>
      <c r="C2031" s="2" t="s">
        <v>12958</v>
      </c>
      <c r="D2031" s="3" t="s">
        <v>3741</v>
      </c>
      <c r="E2031" s="1" t="s">
        <v>3742</v>
      </c>
      <c r="F2031" s="1">
        <v>2013</v>
      </c>
      <c r="G2031" s="1">
        <v>1</v>
      </c>
      <c r="H2031" s="1" t="s">
        <v>3743</v>
      </c>
      <c r="I2031" s="1" t="s">
        <v>249</v>
      </c>
      <c r="J2031" s="1" t="s">
        <v>29</v>
      </c>
      <c r="K2031" s="1" t="str">
        <f>IF(Tabela1[[#This Row],[Situação da Obra]]="Inacabada - PC Técnica Concluída","Inacabada",Tabela1[[#This Row],[Situação da Obra]])</f>
        <v>Inacabada</v>
      </c>
      <c r="L2031" s="1" t="s">
        <v>30</v>
      </c>
      <c r="M2031" s="4">
        <v>44915</v>
      </c>
      <c r="N2031" s="5">
        <v>0.3352</v>
      </c>
      <c r="O2031" s="4"/>
      <c r="P2031" s="1" t="s">
        <v>31</v>
      </c>
      <c r="Q2031" s="1" t="s">
        <v>710</v>
      </c>
      <c r="R2031" s="1" t="s">
        <v>32</v>
      </c>
      <c r="S2031" s="1" t="s">
        <v>57</v>
      </c>
      <c r="T2031" s="1" t="s">
        <v>34</v>
      </c>
      <c r="U2031" s="6" t="s">
        <v>41</v>
      </c>
      <c r="V2031" s="6">
        <v>1775662.43</v>
      </c>
      <c r="W2031" s="6">
        <v>0</v>
      </c>
      <c r="X2031" s="6">
        <v>1775662.43</v>
      </c>
      <c r="Y2031" s="6" t="s">
        <v>41</v>
      </c>
      <c r="Z2031" s="7">
        <v>44407</v>
      </c>
      <c r="AA20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31" s="35" t="str">
        <f>IFERROR(
                    _xlfn.XLOOKUP(Tabela1[[#This Row],[ID]],'Base_Solicitações MP'!B:B,'Base_Solicitações MP'!R:R),
                    "Não enviada")</f>
        <v>Diligência</v>
      </c>
      <c r="AC2031" s="15" t="str">
        <f>_xlfn.CONCAT(Tabela1[[#This Row],[Município]],"/",Tabela1[[#This Row],[UF]])</f>
        <v>Japoatã/SE</v>
      </c>
    </row>
    <row r="2032" spans="1:29" x14ac:dyDescent="0.25">
      <c r="A2032" s="14" t="s">
        <v>705</v>
      </c>
      <c r="B2032" s="2" t="s">
        <v>10023</v>
      </c>
      <c r="C2032" s="2" t="s">
        <v>12959</v>
      </c>
      <c r="D2032" s="3" t="s">
        <v>3744</v>
      </c>
      <c r="E2032" s="1" t="s">
        <v>3745</v>
      </c>
      <c r="F2032" s="1">
        <v>2013</v>
      </c>
      <c r="G2032" s="1">
        <v>1</v>
      </c>
      <c r="H2032" s="1" t="s">
        <v>3746</v>
      </c>
      <c r="I2032" s="1" t="s">
        <v>28</v>
      </c>
      <c r="J2032" s="1" t="s">
        <v>56</v>
      </c>
      <c r="K2032" s="1" t="str">
        <f>IF(Tabela1[[#This Row],[Situação da Obra]]="Inacabada - PC Técnica Concluída","Inacabada",Tabela1[[#This Row],[Situação da Obra]])</f>
        <v>Paralisada</v>
      </c>
      <c r="L2032" s="1" t="s">
        <v>30</v>
      </c>
      <c r="M2032" s="4">
        <v>44804</v>
      </c>
      <c r="N2032" s="5">
        <v>0.5171</v>
      </c>
      <c r="O2032" s="4">
        <v>44804</v>
      </c>
      <c r="P2032" s="1" t="s">
        <v>31</v>
      </c>
      <c r="Q2032" s="1" t="s">
        <v>710</v>
      </c>
      <c r="R2032" s="1" t="s">
        <v>32</v>
      </c>
      <c r="S2032" s="1" t="s">
        <v>57</v>
      </c>
      <c r="T2032" s="1" t="s">
        <v>34</v>
      </c>
      <c r="U2032" s="6">
        <v>1464570.94</v>
      </c>
      <c r="V2032" s="6">
        <v>1868415.61</v>
      </c>
      <c r="W2032" s="6">
        <v>0</v>
      </c>
      <c r="X2032" s="6">
        <v>1868415.61</v>
      </c>
      <c r="Y2032" s="6">
        <v>39053.39</v>
      </c>
      <c r="Z2032" s="7">
        <v>45191</v>
      </c>
      <c r="AA20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32" s="35" t="str">
        <f>IFERROR(
                    _xlfn.XLOOKUP(Tabela1[[#This Row],[ID]],'Base_Solicitações MP'!B:B,'Base_Solicitações MP'!R:R),
                    "Não enviada")</f>
        <v>Em Cadastramento</v>
      </c>
      <c r="AC2032" s="15" t="str">
        <f>_xlfn.CONCAT(Tabela1[[#This Row],[Município]],"/",Tabela1[[#This Row],[UF]])</f>
        <v>Guaraciaba do Norte/CE</v>
      </c>
    </row>
    <row r="2033" spans="1:29" x14ac:dyDescent="0.25">
      <c r="A2033" s="14" t="s">
        <v>705</v>
      </c>
      <c r="B2033" s="2" t="s">
        <v>10024</v>
      </c>
      <c r="C2033" s="2" t="s">
        <v>8334</v>
      </c>
      <c r="D2033" s="3" t="s">
        <v>3747</v>
      </c>
      <c r="E2033" s="1" t="s">
        <v>3748</v>
      </c>
      <c r="F2033" s="1">
        <v>2013</v>
      </c>
      <c r="G2033" s="1">
        <v>2</v>
      </c>
      <c r="H2033" s="1" t="s">
        <v>3730</v>
      </c>
      <c r="I2033" s="1" t="s">
        <v>184</v>
      </c>
      <c r="J2033" s="1" t="s">
        <v>56</v>
      </c>
      <c r="K2033" s="1" t="str">
        <f>IF(Tabela1[[#This Row],[Situação da Obra]]="Inacabada - PC Técnica Concluída","Inacabada",Tabela1[[#This Row],[Situação da Obra]])</f>
        <v>Paralisada</v>
      </c>
      <c r="L2033" s="1" t="s">
        <v>30</v>
      </c>
      <c r="M2033" s="4">
        <v>45015</v>
      </c>
      <c r="N2033" s="5">
        <v>0.73850000000000005</v>
      </c>
      <c r="O2033" s="4">
        <v>45041</v>
      </c>
      <c r="P2033" s="1" t="s">
        <v>31</v>
      </c>
      <c r="Q2033" s="1" t="s">
        <v>710</v>
      </c>
      <c r="R2033" s="1" t="s">
        <v>32</v>
      </c>
      <c r="S2033" s="1" t="s">
        <v>739</v>
      </c>
      <c r="T2033" s="1" t="s">
        <v>34</v>
      </c>
      <c r="U2033" s="6">
        <v>1249916.19</v>
      </c>
      <c r="V2033" s="6">
        <v>1250909.3700000001</v>
      </c>
      <c r="W2033" s="6">
        <v>0</v>
      </c>
      <c r="X2033" s="6">
        <v>1250909.3700000001</v>
      </c>
      <c r="Y2033" s="6">
        <v>359910.77</v>
      </c>
      <c r="Z2033" s="7">
        <v>45097</v>
      </c>
      <c r="AA20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33" s="35" t="str">
        <f>IFERROR(
                    _xlfn.XLOOKUP(Tabela1[[#This Row],[ID]],'Base_Solicitações MP'!B:B,'Base_Solicitações MP'!R:R),
                    "Não enviada")</f>
        <v>Aguardando Análise FNDE</v>
      </c>
      <c r="AC2033" s="15" t="str">
        <f>_xlfn.CONCAT(Tabela1[[#This Row],[Município]],"/",Tabela1[[#This Row],[UF]])</f>
        <v>Placas/PA</v>
      </c>
    </row>
    <row r="2034" spans="1:29" x14ac:dyDescent="0.25">
      <c r="A2034" s="14" t="s">
        <v>705</v>
      </c>
      <c r="B2034" s="2" t="s">
        <v>10025</v>
      </c>
      <c r="C2034" s="2" t="s">
        <v>12960</v>
      </c>
      <c r="D2034" s="3" t="s">
        <v>3749</v>
      </c>
      <c r="E2034" s="1" t="s">
        <v>3750</v>
      </c>
      <c r="F2034" s="1">
        <v>2013</v>
      </c>
      <c r="G2034" s="1">
        <v>1</v>
      </c>
      <c r="H2034" s="1" t="s">
        <v>671</v>
      </c>
      <c r="I2034" s="1" t="s">
        <v>160</v>
      </c>
      <c r="J2034" s="1" t="s">
        <v>29</v>
      </c>
      <c r="K2034" s="1" t="str">
        <f>IF(Tabela1[[#This Row],[Situação da Obra]]="Inacabada - PC Técnica Concluída","Inacabada",Tabela1[[#This Row],[Situação da Obra]])</f>
        <v>Inacabada</v>
      </c>
      <c r="L2034" s="1" t="s">
        <v>30</v>
      </c>
      <c r="M2034" s="4">
        <v>44915</v>
      </c>
      <c r="N2034" s="5">
        <v>0.62980000000000003</v>
      </c>
      <c r="O2034" s="4">
        <v>44138</v>
      </c>
      <c r="P2034" s="1" t="s">
        <v>31</v>
      </c>
      <c r="Q2034" s="1" t="s">
        <v>710</v>
      </c>
      <c r="R2034" s="1" t="s">
        <v>32</v>
      </c>
      <c r="S2034" s="1" t="s">
        <v>57</v>
      </c>
      <c r="T2034" s="1" t="s">
        <v>34</v>
      </c>
      <c r="U2034" s="6">
        <v>1959902.25</v>
      </c>
      <c r="V2034" s="6">
        <v>1959902.26</v>
      </c>
      <c r="W2034" s="6">
        <v>0</v>
      </c>
      <c r="X2034" s="6">
        <v>1959902.26</v>
      </c>
      <c r="Y2034" s="6">
        <v>334036.56</v>
      </c>
      <c r="Z2034" s="7">
        <v>44606</v>
      </c>
      <c r="AA20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34" s="35" t="str">
        <f>IFERROR(
                    _xlfn.XLOOKUP(Tabela1[[#This Row],[ID]],'Base_Solicitações MP'!B:B,'Base_Solicitações MP'!R:R),
                    "Não enviada")</f>
        <v>Diligência</v>
      </c>
      <c r="AC2034" s="15" t="str">
        <f>_xlfn.CONCAT(Tabela1[[#This Row],[Município]],"/",Tabela1[[#This Row],[UF]])</f>
        <v>Jatobá/PE</v>
      </c>
    </row>
    <row r="2035" spans="1:29" x14ac:dyDescent="0.25">
      <c r="A2035" s="14" t="s">
        <v>705</v>
      </c>
      <c r="B2035" s="2" t="s">
        <v>10026</v>
      </c>
      <c r="C2035" s="2" t="s">
        <v>12961</v>
      </c>
      <c r="D2035" s="3" t="s">
        <v>3751</v>
      </c>
      <c r="E2035" s="1">
        <v>19775</v>
      </c>
      <c r="F2035" s="1">
        <v>2014</v>
      </c>
      <c r="G2035" s="1">
        <v>1</v>
      </c>
      <c r="H2035" s="1" t="s">
        <v>3752</v>
      </c>
      <c r="I2035" s="1" t="s">
        <v>99</v>
      </c>
      <c r="J2035" s="1" t="s">
        <v>40</v>
      </c>
      <c r="K2035" s="1" t="str">
        <f>IF(Tabela1[[#This Row],[Situação da Obra]]="Inacabada - PC Técnica Concluída","Inacabada",Tabela1[[#This Row],[Situação da Obra]])</f>
        <v>Inacabada</v>
      </c>
      <c r="L2035" s="1" t="s">
        <v>204</v>
      </c>
      <c r="M2035" s="4">
        <v>43655</v>
      </c>
      <c r="N2035" s="5">
        <v>0.76049999999999995</v>
      </c>
      <c r="O2035" s="4">
        <v>43655</v>
      </c>
      <c r="P2035" s="1" t="s">
        <v>199</v>
      </c>
      <c r="Q2035" s="1" t="s">
        <v>1992</v>
      </c>
      <c r="R2035" s="1" t="s">
        <v>32</v>
      </c>
      <c r="S2035" s="1" t="s">
        <v>205</v>
      </c>
      <c r="T2035" s="1" t="s">
        <v>201</v>
      </c>
      <c r="U2035" s="6">
        <v>412329.17</v>
      </c>
      <c r="V2035" s="6">
        <v>1020075.34</v>
      </c>
      <c r="W2035" s="6">
        <v>0</v>
      </c>
      <c r="X2035" s="6">
        <v>1020075.34</v>
      </c>
      <c r="Y2035" s="6">
        <v>0</v>
      </c>
      <c r="Z2035" s="7">
        <v>43706</v>
      </c>
      <c r="AA20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35" s="35" t="str">
        <f>IFERROR(
                    _xlfn.XLOOKUP(Tabela1[[#This Row],[ID]],'Base_Solicitações MP'!B:B,'Base_Solicitações MP'!R:R),
                    "Não enviada")</f>
        <v>Diligência</v>
      </c>
      <c r="AC2035" s="15" t="str">
        <f>_xlfn.CONCAT(Tabela1[[#This Row],[Município]],"/",Tabela1[[#This Row],[UF]])</f>
        <v>Erval Grande/RS</v>
      </c>
    </row>
    <row r="2036" spans="1:29" x14ac:dyDescent="0.25">
      <c r="A2036" s="14" t="s">
        <v>705</v>
      </c>
      <c r="B2036" s="2" t="s">
        <v>10027</v>
      </c>
      <c r="C2036" s="2" t="s">
        <v>12962</v>
      </c>
      <c r="D2036" s="3" t="s">
        <v>3753</v>
      </c>
      <c r="E2036" s="1">
        <v>22645</v>
      </c>
      <c r="F2036" s="1">
        <v>2014</v>
      </c>
      <c r="G2036" s="1">
        <v>3</v>
      </c>
      <c r="H2036" s="1" t="s">
        <v>1806</v>
      </c>
      <c r="I2036" s="1" t="s">
        <v>44</v>
      </c>
      <c r="J2036" s="1" t="s">
        <v>40</v>
      </c>
      <c r="K2036" s="1" t="str">
        <f>IF(Tabela1[[#This Row],[Situação da Obra]]="Inacabada - PC Técnica Concluída","Inacabada",Tabela1[[#This Row],[Situação da Obra]])</f>
        <v>Inacabada</v>
      </c>
      <c r="L2036" s="1" t="s">
        <v>204</v>
      </c>
      <c r="M2036" s="4">
        <v>43654</v>
      </c>
      <c r="N2036" s="5">
        <v>0.63859999999999995</v>
      </c>
      <c r="O2036" s="4">
        <v>43649</v>
      </c>
      <c r="P2036" s="1" t="s">
        <v>2031</v>
      </c>
      <c r="Q2036" s="1" t="s">
        <v>1992</v>
      </c>
      <c r="R2036" s="1" t="s">
        <v>32</v>
      </c>
      <c r="S2036" s="1" t="s">
        <v>200</v>
      </c>
      <c r="T2036" s="1" t="s">
        <v>201</v>
      </c>
      <c r="U2036" s="6">
        <v>910611.2</v>
      </c>
      <c r="V2036" s="6">
        <v>913786.16</v>
      </c>
      <c r="W2036" s="6">
        <v>0</v>
      </c>
      <c r="X2036" s="6">
        <v>913786.16</v>
      </c>
      <c r="Y2036" s="6">
        <v>1673.16</v>
      </c>
      <c r="Z2036" s="7">
        <v>43475</v>
      </c>
      <c r="AA20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36" s="35" t="str">
        <f>IFERROR(
                    _xlfn.XLOOKUP(Tabela1[[#This Row],[ID]],'Base_Solicitações MP'!B:B,'Base_Solicitações MP'!R:R),
                    "Não enviada")</f>
        <v>Diligência</v>
      </c>
      <c r="AC2036" s="15" t="str">
        <f>_xlfn.CONCAT(Tabela1[[#This Row],[Município]],"/",Tabela1[[#This Row],[UF]])</f>
        <v>Santa Quitéria do Maranhão/MA</v>
      </c>
    </row>
    <row r="2037" spans="1:29" x14ac:dyDescent="0.25">
      <c r="A2037" s="14" t="s">
        <v>705</v>
      </c>
      <c r="B2037" s="2" t="s">
        <v>10028</v>
      </c>
      <c r="C2037" s="2" t="s">
        <v>12963</v>
      </c>
      <c r="D2037" s="3" t="s">
        <v>3753</v>
      </c>
      <c r="E2037" s="1">
        <v>22645</v>
      </c>
      <c r="F2037" s="1">
        <v>2014</v>
      </c>
      <c r="G2037" s="1">
        <v>3</v>
      </c>
      <c r="H2037" s="1" t="s">
        <v>1806</v>
      </c>
      <c r="I2037" s="1" t="s">
        <v>44</v>
      </c>
      <c r="J2037" s="1" t="s">
        <v>40</v>
      </c>
      <c r="K2037" s="1" t="str">
        <f>IF(Tabela1[[#This Row],[Situação da Obra]]="Inacabada - PC Técnica Concluída","Inacabada",Tabela1[[#This Row],[Situação da Obra]])</f>
        <v>Inacabada</v>
      </c>
      <c r="L2037" s="1" t="s">
        <v>204</v>
      </c>
      <c r="M2037" s="4">
        <v>43654</v>
      </c>
      <c r="N2037" s="5">
        <v>0.39219999999999999</v>
      </c>
      <c r="O2037" s="4">
        <v>43628</v>
      </c>
      <c r="P2037" s="1" t="s">
        <v>199</v>
      </c>
      <c r="Q2037" s="1" t="s">
        <v>1992</v>
      </c>
      <c r="R2037" s="1" t="s">
        <v>32</v>
      </c>
      <c r="S2037" s="1" t="s">
        <v>200</v>
      </c>
      <c r="T2037" s="1" t="s">
        <v>201</v>
      </c>
      <c r="U2037" s="6">
        <v>910611.2</v>
      </c>
      <c r="V2037" s="6">
        <v>913786.16</v>
      </c>
      <c r="W2037" s="6">
        <v>0</v>
      </c>
      <c r="X2037" s="6">
        <v>913786.16</v>
      </c>
      <c r="Y2037" s="6">
        <v>1673.16</v>
      </c>
      <c r="Z2037" s="7">
        <v>43475</v>
      </c>
      <c r="AA20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37" s="35" t="str">
        <f>IFERROR(
                    _xlfn.XLOOKUP(Tabela1[[#This Row],[ID]],'Base_Solicitações MP'!B:B,'Base_Solicitações MP'!R:R),
                    "Não enviada")</f>
        <v>Diligência</v>
      </c>
      <c r="AC2037" s="15" t="str">
        <f>_xlfn.CONCAT(Tabela1[[#This Row],[Município]],"/",Tabela1[[#This Row],[UF]])</f>
        <v>Santa Quitéria do Maranhão/MA</v>
      </c>
    </row>
    <row r="2038" spans="1:29" x14ac:dyDescent="0.25">
      <c r="A2038" s="14" t="s">
        <v>705</v>
      </c>
      <c r="B2038" s="2" t="s">
        <v>10029</v>
      </c>
      <c r="C2038" s="2" t="s">
        <v>12964</v>
      </c>
      <c r="D2038" s="3" t="s">
        <v>3753</v>
      </c>
      <c r="E2038" s="1">
        <v>22645</v>
      </c>
      <c r="F2038" s="1">
        <v>2014</v>
      </c>
      <c r="G2038" s="1">
        <v>3</v>
      </c>
      <c r="H2038" s="1" t="s">
        <v>1806</v>
      </c>
      <c r="I2038" s="1" t="s">
        <v>44</v>
      </c>
      <c r="J2038" s="1" t="s">
        <v>40</v>
      </c>
      <c r="K2038" s="1" t="str">
        <f>IF(Tabela1[[#This Row],[Situação da Obra]]="Inacabada - PC Técnica Concluída","Inacabada",Tabela1[[#This Row],[Situação da Obra]])</f>
        <v>Inacabada</v>
      </c>
      <c r="L2038" s="1" t="s">
        <v>204</v>
      </c>
      <c r="M2038" s="4">
        <v>43654</v>
      </c>
      <c r="N2038" s="5">
        <v>0.28299999999999997</v>
      </c>
      <c r="O2038" s="4">
        <v>43628</v>
      </c>
      <c r="P2038" s="1" t="s">
        <v>199</v>
      </c>
      <c r="Q2038" s="1" t="s">
        <v>1992</v>
      </c>
      <c r="R2038" s="1" t="s">
        <v>32</v>
      </c>
      <c r="S2038" s="1" t="s">
        <v>200</v>
      </c>
      <c r="T2038" s="1" t="s">
        <v>201</v>
      </c>
      <c r="U2038" s="6">
        <v>910611.2</v>
      </c>
      <c r="V2038" s="6">
        <v>913786.16</v>
      </c>
      <c r="W2038" s="6">
        <v>0</v>
      </c>
      <c r="X2038" s="6">
        <v>913786.16</v>
      </c>
      <c r="Y2038" s="6">
        <v>1673.16</v>
      </c>
      <c r="Z2038" s="7">
        <v>43475</v>
      </c>
      <c r="AA20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38" s="35" t="str">
        <f>IFERROR(
                    _xlfn.XLOOKUP(Tabela1[[#This Row],[ID]],'Base_Solicitações MP'!B:B,'Base_Solicitações MP'!R:R),
                    "Não enviada")</f>
        <v>Diligência</v>
      </c>
      <c r="AC2038" s="15" t="str">
        <f>_xlfn.CONCAT(Tabela1[[#This Row],[Município]],"/",Tabela1[[#This Row],[UF]])</f>
        <v>Santa Quitéria do Maranhão/MA</v>
      </c>
    </row>
    <row r="2039" spans="1:29" x14ac:dyDescent="0.25">
      <c r="A2039" s="14" t="s">
        <v>705</v>
      </c>
      <c r="B2039" s="2" t="s">
        <v>10030</v>
      </c>
      <c r="C2039" s="2" t="s">
        <v>12965</v>
      </c>
      <c r="D2039" s="3" t="s">
        <v>3754</v>
      </c>
      <c r="E2039" s="1" t="s">
        <v>3755</v>
      </c>
      <c r="F2039" s="1">
        <v>2013</v>
      </c>
      <c r="G2039" s="1">
        <v>1</v>
      </c>
      <c r="H2039" s="1" t="s">
        <v>3756</v>
      </c>
      <c r="I2039" s="1" t="s">
        <v>249</v>
      </c>
      <c r="J2039" s="1" t="s">
        <v>29</v>
      </c>
      <c r="K2039" s="1" t="str">
        <f>IF(Tabela1[[#This Row],[Situação da Obra]]="Inacabada - PC Técnica Concluída","Inacabada",Tabela1[[#This Row],[Situação da Obra]])</f>
        <v>Inacabada</v>
      </c>
      <c r="L2039" s="1" t="s">
        <v>30</v>
      </c>
      <c r="M2039" s="4">
        <v>44915</v>
      </c>
      <c r="N2039" s="5">
        <v>2.4400000000000002E-2</v>
      </c>
      <c r="O2039" s="4">
        <v>43845</v>
      </c>
      <c r="P2039" s="1" t="s">
        <v>31</v>
      </c>
      <c r="Q2039" s="1" t="s">
        <v>710</v>
      </c>
      <c r="R2039" s="1" t="s">
        <v>32</v>
      </c>
      <c r="S2039" s="1" t="s">
        <v>860</v>
      </c>
      <c r="T2039" s="1" t="s">
        <v>34</v>
      </c>
      <c r="U2039" s="6">
        <v>870000</v>
      </c>
      <c r="V2039" s="6">
        <v>425353.63</v>
      </c>
      <c r="W2039" s="6">
        <v>483238.55</v>
      </c>
      <c r="X2039" s="6">
        <v>908592.17999999993</v>
      </c>
      <c r="Y2039" s="6">
        <v>0</v>
      </c>
      <c r="Z2039" s="7">
        <v>43843</v>
      </c>
      <c r="AA20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39" s="35" t="str">
        <f>IFERROR(
                    _xlfn.XLOOKUP(Tabela1[[#This Row],[ID]],'Base_Solicitações MP'!B:B,'Base_Solicitações MP'!R:R),
                    "Não enviada")</f>
        <v>Não enviada</v>
      </c>
      <c r="AC2039" s="15" t="str">
        <f>_xlfn.CONCAT(Tabela1[[#This Row],[Município]],"/",Tabela1[[#This Row],[UF]])</f>
        <v>Itabaiana/SE</v>
      </c>
    </row>
    <row r="2040" spans="1:29" x14ac:dyDescent="0.25">
      <c r="A2040" s="14" t="s">
        <v>705</v>
      </c>
      <c r="B2040" s="2" t="s">
        <v>10031</v>
      </c>
      <c r="C2040" s="2" t="s">
        <v>12966</v>
      </c>
      <c r="D2040" s="3" t="s">
        <v>3757</v>
      </c>
      <c r="E2040" s="1" t="s">
        <v>3758</v>
      </c>
      <c r="F2040" s="1">
        <v>2013</v>
      </c>
      <c r="G2040" s="1">
        <v>1</v>
      </c>
      <c r="H2040" s="1" t="s">
        <v>1176</v>
      </c>
      <c r="I2040" s="1" t="s">
        <v>249</v>
      </c>
      <c r="J2040" s="1" t="s">
        <v>29</v>
      </c>
      <c r="K2040" s="1" t="str">
        <f>IF(Tabela1[[#This Row],[Situação da Obra]]="Inacabada - PC Técnica Concluída","Inacabada",Tabela1[[#This Row],[Situação da Obra]])</f>
        <v>Inacabada</v>
      </c>
      <c r="L2040" s="1" t="s">
        <v>30</v>
      </c>
      <c r="M2040" s="4">
        <v>45044</v>
      </c>
      <c r="N2040" s="5">
        <v>0.76339999999999997</v>
      </c>
      <c r="O2040" s="4">
        <v>44517</v>
      </c>
      <c r="P2040" s="1" t="s">
        <v>31</v>
      </c>
      <c r="Q2040" s="1" t="s">
        <v>710</v>
      </c>
      <c r="R2040" s="1" t="s">
        <v>32</v>
      </c>
      <c r="S2040" s="1" t="s">
        <v>739</v>
      </c>
      <c r="T2040" s="1" t="s">
        <v>34</v>
      </c>
      <c r="U2040" s="6">
        <v>1230203.56</v>
      </c>
      <c r="V2040" s="6">
        <v>1181161.45</v>
      </c>
      <c r="W2040" s="6">
        <v>0</v>
      </c>
      <c r="X2040" s="6">
        <v>1181161.45</v>
      </c>
      <c r="Y2040" s="6">
        <v>61.52</v>
      </c>
      <c r="Z2040" s="7">
        <v>44529</v>
      </c>
      <c r="AA20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40" s="35" t="str">
        <f>IFERROR(
                    _xlfn.XLOOKUP(Tabela1[[#This Row],[ID]],'Base_Solicitações MP'!B:B,'Base_Solicitações MP'!R:R),
                    "Não enviada")</f>
        <v>Diligência</v>
      </c>
      <c r="AC2040" s="15" t="str">
        <f>_xlfn.CONCAT(Tabela1[[#This Row],[Município]],"/",Tabela1[[#This Row],[UF]])</f>
        <v>Lagarto/SE</v>
      </c>
    </row>
    <row r="2041" spans="1:29" x14ac:dyDescent="0.25">
      <c r="A2041" s="14" t="s">
        <v>705</v>
      </c>
      <c r="B2041" s="2" t="s">
        <v>10032</v>
      </c>
      <c r="C2041" s="2" t="s">
        <v>12967</v>
      </c>
      <c r="D2041" s="3" t="s">
        <v>3759</v>
      </c>
      <c r="E2041" s="1" t="s">
        <v>3760</v>
      </c>
      <c r="F2041" s="1">
        <v>2013</v>
      </c>
      <c r="G2041" s="1">
        <v>1</v>
      </c>
      <c r="H2041" s="1" t="s">
        <v>3761</v>
      </c>
      <c r="I2041" s="1" t="s">
        <v>60</v>
      </c>
      <c r="J2041" s="1" t="s">
        <v>29</v>
      </c>
      <c r="K2041" s="1" t="str">
        <f>IF(Tabela1[[#This Row],[Situação da Obra]]="Inacabada - PC Técnica Concluída","Inacabada",Tabela1[[#This Row],[Situação da Obra]])</f>
        <v>Inacabada</v>
      </c>
      <c r="L2041" s="1" t="s">
        <v>30</v>
      </c>
      <c r="M2041" s="4">
        <v>44915</v>
      </c>
      <c r="N2041" s="5">
        <v>0.34960000000000002</v>
      </c>
      <c r="O2041" s="4"/>
      <c r="P2041" s="1" t="s">
        <v>709</v>
      </c>
      <c r="Q2041" s="1" t="s">
        <v>710</v>
      </c>
      <c r="R2041" s="1" t="s">
        <v>32</v>
      </c>
      <c r="S2041" s="1" t="s">
        <v>716</v>
      </c>
      <c r="T2041" s="1" t="s">
        <v>712</v>
      </c>
      <c r="U2041" s="6" t="s">
        <v>41</v>
      </c>
      <c r="V2041" s="6">
        <v>494076.5</v>
      </c>
      <c r="W2041" s="6">
        <v>0</v>
      </c>
      <c r="X2041" s="6">
        <v>494076.5</v>
      </c>
      <c r="Y2041" s="6" t="s">
        <v>41</v>
      </c>
      <c r="Z2041" s="7">
        <v>43488</v>
      </c>
      <c r="AA20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41" s="35" t="str">
        <f>IFERROR(
                    _xlfn.XLOOKUP(Tabela1[[#This Row],[ID]],'Base_Solicitações MP'!B:B,'Base_Solicitações MP'!R:R),
                    "Não enviada")</f>
        <v>Não enviada</v>
      </c>
      <c r="AC2041" s="15" t="str">
        <f>_xlfn.CONCAT(Tabela1[[#This Row],[Município]],"/",Tabela1[[#This Row],[UF]])</f>
        <v>Ijaci/MG</v>
      </c>
    </row>
    <row r="2042" spans="1:29" x14ac:dyDescent="0.25">
      <c r="A2042" s="14" t="s">
        <v>705</v>
      </c>
      <c r="B2042" s="2" t="s">
        <v>10033</v>
      </c>
      <c r="C2042" s="2" t="s">
        <v>12968</v>
      </c>
      <c r="D2042" s="3" t="s">
        <v>3762</v>
      </c>
      <c r="E2042" s="1" t="s">
        <v>3763</v>
      </c>
      <c r="F2042" s="1">
        <v>2013</v>
      </c>
      <c r="G2042" s="1">
        <v>1</v>
      </c>
      <c r="H2042" s="1" t="s">
        <v>3764</v>
      </c>
      <c r="I2042" s="1" t="s">
        <v>60</v>
      </c>
      <c r="J2042" s="1" t="s">
        <v>40</v>
      </c>
      <c r="K2042" s="1" t="str">
        <f>IF(Tabela1[[#This Row],[Situação da Obra]]="Inacabada - PC Técnica Concluída","Inacabada",Tabela1[[#This Row],[Situação da Obra]])</f>
        <v>Inacabada</v>
      </c>
      <c r="L2042" s="1" t="s">
        <v>30</v>
      </c>
      <c r="M2042" s="4">
        <v>45005</v>
      </c>
      <c r="N2042" s="5">
        <v>0.6532</v>
      </c>
      <c r="O2042" s="4">
        <v>44291</v>
      </c>
      <c r="P2042" s="1" t="s">
        <v>709</v>
      </c>
      <c r="Q2042" s="1" t="s">
        <v>710</v>
      </c>
      <c r="R2042" s="1" t="s">
        <v>32</v>
      </c>
      <c r="S2042" s="1" t="s">
        <v>716</v>
      </c>
      <c r="T2042" s="1" t="s">
        <v>712</v>
      </c>
      <c r="U2042" s="6">
        <v>209117.22</v>
      </c>
      <c r="V2042" s="6">
        <v>509806.46</v>
      </c>
      <c r="W2042" s="6">
        <v>0</v>
      </c>
      <c r="X2042" s="6">
        <v>509806.46</v>
      </c>
      <c r="Y2042" s="6">
        <v>57.42</v>
      </c>
      <c r="Z2042" s="7">
        <v>44916</v>
      </c>
      <c r="AA20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42" s="35" t="str">
        <f>IFERROR(
                    _xlfn.XLOOKUP(Tabela1[[#This Row],[ID]],'Base_Solicitações MP'!B:B,'Base_Solicitações MP'!R:R),
                    "Não enviada")</f>
        <v>Não enviada</v>
      </c>
      <c r="AC2042" s="15" t="str">
        <f>_xlfn.CONCAT(Tabela1[[#This Row],[Município]],"/",Tabela1[[#This Row],[UF]])</f>
        <v>Ladainha/MG</v>
      </c>
    </row>
    <row r="2043" spans="1:29" x14ac:dyDescent="0.25">
      <c r="A2043" s="14" t="s">
        <v>705</v>
      </c>
      <c r="B2043" s="2" t="s">
        <v>10034</v>
      </c>
      <c r="C2043" s="2" t="s">
        <v>12969</v>
      </c>
      <c r="D2043" s="2" t="s">
        <v>3765</v>
      </c>
      <c r="E2043" s="1" t="s">
        <v>3766</v>
      </c>
      <c r="F2043" s="1">
        <v>2013</v>
      </c>
      <c r="G2043" s="1">
        <v>1</v>
      </c>
      <c r="H2043" s="1" t="s">
        <v>2575</v>
      </c>
      <c r="I2043" s="1" t="s">
        <v>82</v>
      </c>
      <c r="J2043" s="1" t="s">
        <v>29</v>
      </c>
      <c r="K2043" s="1" t="str">
        <f>IF(Tabela1[[#This Row],[Situação da Obra]]="Inacabada - PC Técnica Concluída","Inacabada",Tabela1[[#This Row],[Situação da Obra]])</f>
        <v>Inacabada</v>
      </c>
      <c r="L2043" s="1" t="s">
        <v>30</v>
      </c>
      <c r="M2043" s="4">
        <v>44915</v>
      </c>
      <c r="N2043" s="5">
        <v>0.68559999999999999</v>
      </c>
      <c r="O2043" s="4"/>
      <c r="P2043" s="1" t="s">
        <v>1935</v>
      </c>
      <c r="Q2043" s="1" t="s">
        <v>710</v>
      </c>
      <c r="R2043" s="1" t="s">
        <v>32</v>
      </c>
      <c r="S2043" s="1" t="s">
        <v>1936</v>
      </c>
      <c r="T2043" s="1" t="s">
        <v>712</v>
      </c>
      <c r="U2043" s="6" t="s">
        <v>41</v>
      </c>
      <c r="V2043" s="6">
        <v>182727.69</v>
      </c>
      <c r="W2043" s="6">
        <v>0</v>
      </c>
      <c r="X2043" s="6">
        <v>182727.69</v>
      </c>
      <c r="Y2043" s="6" t="s">
        <v>41</v>
      </c>
      <c r="Z2043" s="7">
        <v>43531</v>
      </c>
      <c r="AA20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43" s="35" t="str">
        <f>IFERROR(
                    _xlfn.XLOOKUP(Tabela1[[#This Row],[ID]],'Base_Solicitações MP'!B:B,'Base_Solicitações MP'!R:R),
                    "Não enviada")</f>
        <v>Aguardando Análise FNDE</v>
      </c>
      <c r="AC2043" s="15" t="str">
        <f>_xlfn.CONCAT(Tabela1[[#This Row],[Município]],"/",Tabela1[[#This Row],[UF]])</f>
        <v>Uauá/BA</v>
      </c>
    </row>
    <row r="2044" spans="1:29" x14ac:dyDescent="0.25">
      <c r="A2044" s="14" t="s">
        <v>705</v>
      </c>
      <c r="B2044" s="2" t="s">
        <v>10035</v>
      </c>
      <c r="C2044" s="2" t="s">
        <v>12970</v>
      </c>
      <c r="D2044" s="2" t="s">
        <v>3767</v>
      </c>
      <c r="E2044" s="1">
        <v>45998</v>
      </c>
      <c r="F2044" s="1">
        <v>2014</v>
      </c>
      <c r="G2044" s="1">
        <v>2</v>
      </c>
      <c r="H2044" s="1" t="s">
        <v>3768</v>
      </c>
      <c r="I2044" s="1" t="s">
        <v>60</v>
      </c>
      <c r="J2044" s="1" t="s">
        <v>56</v>
      </c>
      <c r="K2044" s="1" t="str">
        <f>IF(Tabela1[[#This Row],[Situação da Obra]]="Inacabada - PC Técnica Concluída","Inacabada",Tabela1[[#This Row],[Situação da Obra]])</f>
        <v>Paralisada</v>
      </c>
      <c r="L2044" s="1" t="s">
        <v>204</v>
      </c>
      <c r="M2044" s="4">
        <v>44617</v>
      </c>
      <c r="N2044" s="5">
        <v>0.4597</v>
      </c>
      <c r="O2044" s="4">
        <v>44617</v>
      </c>
      <c r="P2044" s="1" t="s">
        <v>265</v>
      </c>
      <c r="Q2044" s="1" t="s">
        <v>174</v>
      </c>
      <c r="R2044" s="1" t="s">
        <v>32</v>
      </c>
      <c r="S2044" s="1" t="s">
        <v>169</v>
      </c>
      <c r="T2044" s="1" t="s">
        <v>169</v>
      </c>
      <c r="U2044" s="6">
        <v>252164.5</v>
      </c>
      <c r="V2044" s="6">
        <v>175000</v>
      </c>
      <c r="W2044" s="6">
        <v>0</v>
      </c>
      <c r="X2044" s="6">
        <v>175000</v>
      </c>
      <c r="Y2044" s="6">
        <v>27.56</v>
      </c>
      <c r="Z2044" s="7">
        <v>45107</v>
      </c>
      <c r="AA20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44" s="35" t="str">
        <f>IFERROR(
                    _xlfn.XLOOKUP(Tabela1[[#This Row],[ID]],'Base_Solicitações MP'!B:B,'Base_Solicitações MP'!R:R),
                    "Não enviada")</f>
        <v>Aguardando Análise FNDE</v>
      </c>
      <c r="AC2044" s="15" t="str">
        <f>_xlfn.CONCAT(Tabela1[[#This Row],[Município]],"/",Tabela1[[#This Row],[UF]])</f>
        <v>Ibiá/MG</v>
      </c>
    </row>
    <row r="2045" spans="1:29" x14ac:dyDescent="0.25">
      <c r="A2045" s="14" t="s">
        <v>705</v>
      </c>
      <c r="B2045" s="2" t="s">
        <v>10036</v>
      </c>
      <c r="C2045" s="2" t="s">
        <v>12971</v>
      </c>
      <c r="D2045" s="3" t="s">
        <v>3769</v>
      </c>
      <c r="E2045" s="1" t="s">
        <v>3770</v>
      </c>
      <c r="F2045" s="1">
        <v>2013</v>
      </c>
      <c r="G2045" s="1">
        <v>1</v>
      </c>
      <c r="H2045" s="1" t="s">
        <v>603</v>
      </c>
      <c r="I2045" s="1" t="s">
        <v>60</v>
      </c>
      <c r="J2045" s="1" t="s">
        <v>56</v>
      </c>
      <c r="K2045" s="1" t="str">
        <f>IF(Tabela1[[#This Row],[Situação da Obra]]="Inacabada - PC Técnica Concluída","Inacabada",Tabela1[[#This Row],[Situação da Obra]])</f>
        <v>Paralisada</v>
      </c>
      <c r="L2045" s="1" t="s">
        <v>30</v>
      </c>
      <c r="M2045" s="4">
        <v>44357</v>
      </c>
      <c r="N2045" s="5">
        <v>0.93630000000000002</v>
      </c>
      <c r="O2045" s="4">
        <v>44950</v>
      </c>
      <c r="P2045" s="1" t="s">
        <v>709</v>
      </c>
      <c r="Q2045" s="1" t="s">
        <v>710</v>
      </c>
      <c r="R2045" s="1" t="s">
        <v>32</v>
      </c>
      <c r="S2045" s="1" t="s">
        <v>716</v>
      </c>
      <c r="T2045" s="1" t="s">
        <v>712</v>
      </c>
      <c r="U2045" s="6">
        <v>619012.68000000005</v>
      </c>
      <c r="V2045" s="6">
        <v>507198.56</v>
      </c>
      <c r="W2045" s="6">
        <v>0</v>
      </c>
      <c r="X2045" s="6">
        <v>507198.56</v>
      </c>
      <c r="Y2045" s="6">
        <v>2921.42</v>
      </c>
      <c r="Z2045" s="7">
        <v>45129</v>
      </c>
      <c r="AA20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45" s="35" t="str">
        <f>IFERROR(
                    _xlfn.XLOOKUP(Tabela1[[#This Row],[ID]],'Base_Solicitações MP'!B:B,'Base_Solicitações MP'!R:R),
                    "Não enviada")</f>
        <v>Diligência</v>
      </c>
      <c r="AC2045" s="15" t="str">
        <f>_xlfn.CONCAT(Tabela1[[#This Row],[Município]],"/",Tabela1[[#This Row],[UF]])</f>
        <v>Viçosa/MG</v>
      </c>
    </row>
    <row r="2046" spans="1:29" x14ac:dyDescent="0.25">
      <c r="A2046" s="14" t="s">
        <v>705</v>
      </c>
      <c r="B2046" s="2" t="s">
        <v>8074</v>
      </c>
      <c r="C2046" s="2" t="s">
        <v>12972</v>
      </c>
      <c r="D2046" s="3" t="s">
        <v>3771</v>
      </c>
      <c r="E2046" s="1" t="s">
        <v>3772</v>
      </c>
      <c r="F2046" s="1">
        <v>2013</v>
      </c>
      <c r="G2046" s="1">
        <v>1</v>
      </c>
      <c r="H2046" s="1" t="s">
        <v>3773</v>
      </c>
      <c r="I2046" s="1" t="s">
        <v>60</v>
      </c>
      <c r="J2046" s="1" t="s">
        <v>29</v>
      </c>
      <c r="K2046" s="1" t="str">
        <f>IF(Tabela1[[#This Row],[Situação da Obra]]="Inacabada - PC Técnica Concluída","Inacabada",Tabela1[[#This Row],[Situação da Obra]])</f>
        <v>Inacabada</v>
      </c>
      <c r="L2046" s="1" t="s">
        <v>30</v>
      </c>
      <c r="M2046" s="4">
        <v>44915</v>
      </c>
      <c r="N2046" s="5">
        <v>0.68700000000000006</v>
      </c>
      <c r="O2046" s="4">
        <v>43320</v>
      </c>
      <c r="P2046" s="1" t="s">
        <v>709</v>
      </c>
      <c r="Q2046" s="1" t="s">
        <v>710</v>
      </c>
      <c r="R2046" s="1" t="s">
        <v>32</v>
      </c>
      <c r="S2046" s="1" t="s">
        <v>716</v>
      </c>
      <c r="T2046" s="1" t="s">
        <v>712</v>
      </c>
      <c r="U2046" s="6">
        <v>508888.8</v>
      </c>
      <c r="V2046" s="6">
        <v>509807.45</v>
      </c>
      <c r="W2046" s="6">
        <v>0</v>
      </c>
      <c r="X2046" s="6">
        <v>509807.45</v>
      </c>
      <c r="Y2046" s="6">
        <v>1150.1199999999999</v>
      </c>
      <c r="Z2046" s="7">
        <v>43465</v>
      </c>
      <c r="AA20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46" s="35" t="str">
        <f>IFERROR(
                    _xlfn.XLOOKUP(Tabela1[[#This Row],[ID]],'Base_Solicitações MP'!B:B,'Base_Solicitações MP'!R:R),
                    "Não enviada")</f>
        <v>Diligência</v>
      </c>
      <c r="AC2046" s="15" t="str">
        <f>_xlfn.CONCAT(Tabela1[[#This Row],[Município]],"/",Tabela1[[#This Row],[UF]])</f>
        <v>Ataléia/MG</v>
      </c>
    </row>
    <row r="2047" spans="1:29" x14ac:dyDescent="0.25">
      <c r="A2047" s="14" t="s">
        <v>705</v>
      </c>
      <c r="B2047" s="2" t="s">
        <v>10037</v>
      </c>
      <c r="C2047" s="2" t="s">
        <v>12973</v>
      </c>
      <c r="D2047" s="3" t="s">
        <v>3774</v>
      </c>
      <c r="E2047" s="1" t="s">
        <v>3775</v>
      </c>
      <c r="F2047" s="1">
        <v>2013</v>
      </c>
      <c r="G2047" s="1">
        <v>4</v>
      </c>
      <c r="H2047" s="1" t="s">
        <v>171</v>
      </c>
      <c r="I2047" s="1" t="s">
        <v>172</v>
      </c>
      <c r="J2047" s="1" t="s">
        <v>29</v>
      </c>
      <c r="K2047" s="1" t="str">
        <f>IF(Tabela1[[#This Row],[Situação da Obra]]="Inacabada - PC Técnica Concluída","Inacabada",Tabela1[[#This Row],[Situação da Obra]])</f>
        <v>Inacabada</v>
      </c>
      <c r="L2047" s="1" t="s">
        <v>30</v>
      </c>
      <c r="M2047" s="4">
        <v>44915</v>
      </c>
      <c r="N2047" s="5">
        <v>0.63939999999999997</v>
      </c>
      <c r="O2047" s="4">
        <v>44385</v>
      </c>
      <c r="P2047" s="1" t="s">
        <v>31</v>
      </c>
      <c r="Q2047" s="1" t="s">
        <v>710</v>
      </c>
      <c r="R2047" s="1" t="s">
        <v>32</v>
      </c>
      <c r="S2047" s="1" t="s">
        <v>353</v>
      </c>
      <c r="T2047" s="1" t="s">
        <v>34</v>
      </c>
      <c r="U2047" s="6">
        <v>879487.77</v>
      </c>
      <c r="V2047" s="6">
        <v>1841174.01</v>
      </c>
      <c r="W2047" s="6">
        <v>0</v>
      </c>
      <c r="X2047" s="6">
        <v>1841174.01</v>
      </c>
      <c r="Y2047" s="6">
        <v>0</v>
      </c>
      <c r="Z2047" s="7">
        <v>44527</v>
      </c>
      <c r="AA20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47" s="35" t="str">
        <f>IFERROR(
                    _xlfn.XLOOKUP(Tabela1[[#This Row],[ID]],'Base_Solicitações MP'!B:B,'Base_Solicitações MP'!R:R),
                    "Não enviada")</f>
        <v>Em Cadastramento</v>
      </c>
      <c r="AC2047" s="15" t="str">
        <f>_xlfn.CONCAT(Tabela1[[#This Row],[Município]],"/",Tabela1[[#This Row],[UF]])</f>
        <v>Santana/AP</v>
      </c>
    </row>
    <row r="2048" spans="1:29" x14ac:dyDescent="0.25">
      <c r="A2048" s="14" t="s">
        <v>705</v>
      </c>
      <c r="B2048" s="2" t="s">
        <v>10038</v>
      </c>
      <c r="C2048" s="2" t="s">
        <v>12974</v>
      </c>
      <c r="D2048" s="3" t="s">
        <v>3774</v>
      </c>
      <c r="E2048" s="1" t="s">
        <v>3775</v>
      </c>
      <c r="F2048" s="1">
        <v>2013</v>
      </c>
      <c r="G2048" s="1">
        <v>4</v>
      </c>
      <c r="H2048" s="1" t="s">
        <v>171</v>
      </c>
      <c r="I2048" s="1" t="s">
        <v>172</v>
      </c>
      <c r="J2048" s="1" t="s">
        <v>29</v>
      </c>
      <c r="K2048" s="1" t="str">
        <f>IF(Tabela1[[#This Row],[Situação da Obra]]="Inacabada - PC Técnica Concluída","Inacabada",Tabela1[[#This Row],[Situação da Obra]])</f>
        <v>Inacabada</v>
      </c>
      <c r="L2048" s="1" t="s">
        <v>30</v>
      </c>
      <c r="M2048" s="4">
        <v>44915</v>
      </c>
      <c r="N2048" s="5">
        <v>0.71209999999999996</v>
      </c>
      <c r="O2048" s="4">
        <v>44392</v>
      </c>
      <c r="P2048" s="1" t="s">
        <v>31</v>
      </c>
      <c r="Q2048" s="1" t="s">
        <v>710</v>
      </c>
      <c r="R2048" s="1" t="s">
        <v>32</v>
      </c>
      <c r="S2048" s="1" t="s">
        <v>353</v>
      </c>
      <c r="T2048" s="1" t="s">
        <v>34</v>
      </c>
      <c r="U2048" s="6">
        <v>766145.32</v>
      </c>
      <c r="V2048" s="6">
        <v>1841174.01</v>
      </c>
      <c r="W2048" s="6">
        <v>0</v>
      </c>
      <c r="X2048" s="6">
        <v>1841174.01</v>
      </c>
      <c r="Y2048" s="6">
        <v>0</v>
      </c>
      <c r="Z2048" s="7">
        <v>44527</v>
      </c>
      <c r="AA20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48" s="35" t="str">
        <f>IFERROR(
                    _xlfn.XLOOKUP(Tabela1[[#This Row],[ID]],'Base_Solicitações MP'!B:B,'Base_Solicitações MP'!R:R),
                    "Não enviada")</f>
        <v>Em Cadastramento</v>
      </c>
      <c r="AC2048" s="15" t="str">
        <f>_xlfn.CONCAT(Tabela1[[#This Row],[Município]],"/",Tabela1[[#This Row],[UF]])</f>
        <v>Santana/AP</v>
      </c>
    </row>
    <row r="2049" spans="1:29" x14ac:dyDescent="0.25">
      <c r="A2049" s="14" t="s">
        <v>705</v>
      </c>
      <c r="B2049" s="2" t="s">
        <v>10039</v>
      </c>
      <c r="C2049" s="2" t="s">
        <v>12975</v>
      </c>
      <c r="D2049" s="3" t="s">
        <v>3776</v>
      </c>
      <c r="E2049" s="1" t="s">
        <v>3777</v>
      </c>
      <c r="F2049" s="1">
        <v>2013</v>
      </c>
      <c r="G2049" s="1">
        <v>1</v>
      </c>
      <c r="H2049" s="1" t="s">
        <v>3778</v>
      </c>
      <c r="I2049" s="1" t="s">
        <v>60</v>
      </c>
      <c r="J2049" s="1" t="s">
        <v>56</v>
      </c>
      <c r="K2049" s="1" t="str">
        <f>IF(Tabela1[[#This Row],[Situação da Obra]]="Inacabada - PC Técnica Concluída","Inacabada",Tabela1[[#This Row],[Situação da Obra]])</f>
        <v>Paralisada</v>
      </c>
      <c r="L2049" s="1" t="s">
        <v>30</v>
      </c>
      <c r="M2049" s="4">
        <v>44946</v>
      </c>
      <c r="N2049" s="5">
        <v>0.87749999999999995</v>
      </c>
      <c r="O2049" s="4">
        <v>44946</v>
      </c>
      <c r="P2049" s="1" t="s">
        <v>31</v>
      </c>
      <c r="Q2049" s="1" t="s">
        <v>710</v>
      </c>
      <c r="R2049" s="1" t="s">
        <v>32</v>
      </c>
      <c r="S2049" s="1" t="s">
        <v>739</v>
      </c>
      <c r="T2049" s="1" t="s">
        <v>34</v>
      </c>
      <c r="U2049" s="6">
        <v>252550.8</v>
      </c>
      <c r="V2049" s="6">
        <v>1201737.6100000001</v>
      </c>
      <c r="W2049" s="6">
        <v>0</v>
      </c>
      <c r="X2049" s="6">
        <v>1201737.6100000001</v>
      </c>
      <c r="Y2049" s="6">
        <v>60618.49</v>
      </c>
      <c r="Z2049" s="7">
        <v>45220</v>
      </c>
      <c r="AA20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49" s="35" t="str">
        <f>IFERROR(
                    _xlfn.XLOOKUP(Tabela1[[#This Row],[ID]],'Base_Solicitações MP'!B:B,'Base_Solicitações MP'!R:R),
                    "Não enviada")</f>
        <v>Diligência</v>
      </c>
      <c r="AC2049" s="15" t="str">
        <f>_xlfn.CONCAT(Tabela1[[#This Row],[Município]],"/",Tabela1[[#This Row],[UF]])</f>
        <v>Bueno Brandão/MG</v>
      </c>
    </row>
    <row r="2050" spans="1:29" x14ac:dyDescent="0.25">
      <c r="A2050" s="14" t="s">
        <v>705</v>
      </c>
      <c r="B2050" s="2" t="s">
        <v>10040</v>
      </c>
      <c r="C2050" s="2" t="s">
        <v>12976</v>
      </c>
      <c r="D2050" s="3" t="s">
        <v>3779</v>
      </c>
      <c r="E2050" s="1" t="s">
        <v>3780</v>
      </c>
      <c r="F2050" s="1">
        <v>2013</v>
      </c>
      <c r="G2050" s="1">
        <v>1</v>
      </c>
      <c r="H2050" s="1" t="s">
        <v>550</v>
      </c>
      <c r="I2050" s="1" t="s">
        <v>60</v>
      </c>
      <c r="J2050" s="1" t="s">
        <v>40</v>
      </c>
      <c r="K2050" s="1" t="str">
        <f>IF(Tabela1[[#This Row],[Situação da Obra]]="Inacabada - PC Técnica Concluída","Inacabada",Tabela1[[#This Row],[Situação da Obra]])</f>
        <v>Inacabada</v>
      </c>
      <c r="L2050" s="1" t="s">
        <v>30</v>
      </c>
      <c r="M2050" s="4">
        <v>45005</v>
      </c>
      <c r="N2050" s="5">
        <v>0.39550000000000002</v>
      </c>
      <c r="O2050" s="4">
        <v>44599</v>
      </c>
      <c r="P2050" s="1" t="s">
        <v>31</v>
      </c>
      <c r="Q2050" s="1" t="s">
        <v>710</v>
      </c>
      <c r="R2050" s="1" t="s">
        <v>32</v>
      </c>
      <c r="S2050" s="1" t="s">
        <v>57</v>
      </c>
      <c r="T2050" s="1" t="s">
        <v>34</v>
      </c>
      <c r="U2050" s="6">
        <v>1306821.47</v>
      </c>
      <c r="V2050" s="6">
        <v>1819026.65</v>
      </c>
      <c r="W2050" s="6">
        <v>0</v>
      </c>
      <c r="X2050" s="6">
        <v>1819026.65</v>
      </c>
      <c r="Y2050" s="6">
        <v>124613.13</v>
      </c>
      <c r="Z2050" s="7">
        <v>44763</v>
      </c>
      <c r="AA20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50" s="35" t="str">
        <f>IFERROR(
                    _xlfn.XLOOKUP(Tabela1[[#This Row],[ID]],'Base_Solicitações MP'!B:B,'Base_Solicitações MP'!R:R),
                    "Não enviada")</f>
        <v>Não enviada</v>
      </c>
      <c r="AC2050" s="15" t="str">
        <f>_xlfn.CONCAT(Tabela1[[#This Row],[Município]],"/",Tabela1[[#This Row],[UF]])</f>
        <v>Unaí/MG</v>
      </c>
    </row>
    <row r="2051" spans="1:29" x14ac:dyDescent="0.25">
      <c r="A2051" s="14" t="s">
        <v>705</v>
      </c>
      <c r="B2051" s="2" t="s">
        <v>10041</v>
      </c>
      <c r="C2051" s="2" t="s">
        <v>8317</v>
      </c>
      <c r="D2051" s="3" t="s">
        <v>3781</v>
      </c>
      <c r="E2051" s="1" t="s">
        <v>3782</v>
      </c>
      <c r="F2051" s="1">
        <v>2013</v>
      </c>
      <c r="G2051" s="1">
        <v>3</v>
      </c>
      <c r="H2051" s="1" t="s">
        <v>1965</v>
      </c>
      <c r="I2051" s="1" t="s">
        <v>184</v>
      </c>
      <c r="J2051" s="1" t="s">
        <v>40</v>
      </c>
      <c r="K2051" s="1" t="str">
        <f>IF(Tabela1[[#This Row],[Situação da Obra]]="Inacabada - PC Técnica Concluída","Inacabada",Tabela1[[#This Row],[Situação da Obra]])</f>
        <v>Inacabada</v>
      </c>
      <c r="L2051" s="1" t="s">
        <v>30</v>
      </c>
      <c r="M2051" s="4">
        <v>43545</v>
      </c>
      <c r="N2051" s="5">
        <v>0.36099999999999999</v>
      </c>
      <c r="O2051" s="4">
        <v>43510</v>
      </c>
      <c r="P2051" s="1" t="s">
        <v>31</v>
      </c>
      <c r="Q2051" s="1" t="s">
        <v>710</v>
      </c>
      <c r="R2051" s="1" t="s">
        <v>32</v>
      </c>
      <c r="S2051" s="1" t="s">
        <v>353</v>
      </c>
      <c r="T2051" s="1" t="s">
        <v>34</v>
      </c>
      <c r="U2051" s="6">
        <v>1829374.01</v>
      </c>
      <c r="V2051" s="6">
        <v>1829374.01</v>
      </c>
      <c r="W2051" s="6">
        <v>0</v>
      </c>
      <c r="X2051" s="6">
        <v>1829374.01</v>
      </c>
      <c r="Y2051" s="6">
        <v>255141.46</v>
      </c>
      <c r="Z2051" s="7">
        <v>43516</v>
      </c>
      <c r="AA20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51" s="35" t="str">
        <f>IFERROR(
                    _xlfn.XLOOKUP(Tabela1[[#This Row],[ID]],'Base_Solicitações MP'!B:B,'Base_Solicitações MP'!R:R),
                    "Não enviada")</f>
        <v>Diligência</v>
      </c>
      <c r="AC2051" s="15" t="str">
        <f>_xlfn.CONCAT(Tabela1[[#This Row],[Município]],"/",Tabela1[[#This Row],[UF]])</f>
        <v>Eldorado dos Carajás/PA</v>
      </c>
    </row>
    <row r="2052" spans="1:29" x14ac:dyDescent="0.25">
      <c r="A2052" s="14" t="s">
        <v>705</v>
      </c>
      <c r="B2052" s="2" t="s">
        <v>10042</v>
      </c>
      <c r="C2052" s="2" t="s">
        <v>12977</v>
      </c>
      <c r="D2052" s="3" t="s">
        <v>3781</v>
      </c>
      <c r="E2052" s="1" t="s">
        <v>3782</v>
      </c>
      <c r="F2052" s="1">
        <v>2013</v>
      </c>
      <c r="G2052" s="1">
        <v>3</v>
      </c>
      <c r="H2052" s="1" t="s">
        <v>1965</v>
      </c>
      <c r="I2052" s="1" t="s">
        <v>184</v>
      </c>
      <c r="J2052" s="1" t="s">
        <v>40</v>
      </c>
      <c r="K2052" s="1" t="str">
        <f>IF(Tabela1[[#This Row],[Situação da Obra]]="Inacabada - PC Técnica Concluída","Inacabada",Tabela1[[#This Row],[Situação da Obra]])</f>
        <v>Inacabada</v>
      </c>
      <c r="L2052" s="1" t="s">
        <v>30</v>
      </c>
      <c r="M2052" s="4">
        <v>43545</v>
      </c>
      <c r="N2052" s="5">
        <v>0.49630000000000002</v>
      </c>
      <c r="O2052" s="4">
        <v>43510</v>
      </c>
      <c r="P2052" s="1" t="s">
        <v>31</v>
      </c>
      <c r="Q2052" s="1" t="s">
        <v>710</v>
      </c>
      <c r="R2052" s="1" t="s">
        <v>32</v>
      </c>
      <c r="S2052" s="1" t="s">
        <v>353</v>
      </c>
      <c r="T2052" s="1" t="s">
        <v>34</v>
      </c>
      <c r="U2052" s="6">
        <v>1735000</v>
      </c>
      <c r="V2052" s="6">
        <v>1835918.77</v>
      </c>
      <c r="W2052" s="6">
        <v>0</v>
      </c>
      <c r="X2052" s="6">
        <v>1835918.77</v>
      </c>
      <c r="Y2052" s="6">
        <v>255141.46</v>
      </c>
      <c r="Z2052" s="7">
        <v>43516</v>
      </c>
      <c r="AA20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52" s="35" t="str">
        <f>IFERROR(
                    _xlfn.XLOOKUP(Tabela1[[#This Row],[ID]],'Base_Solicitações MP'!B:B,'Base_Solicitações MP'!R:R),
                    "Não enviada")</f>
        <v>Diligência</v>
      </c>
      <c r="AC2052" s="15" t="str">
        <f>_xlfn.CONCAT(Tabela1[[#This Row],[Município]],"/",Tabela1[[#This Row],[UF]])</f>
        <v>Eldorado dos Carajás/PA</v>
      </c>
    </row>
    <row r="2053" spans="1:29" x14ac:dyDescent="0.25">
      <c r="A2053" s="14" t="s">
        <v>705</v>
      </c>
      <c r="B2053" s="2" t="s">
        <v>7525</v>
      </c>
      <c r="C2053" s="2" t="s">
        <v>12978</v>
      </c>
      <c r="D2053" s="3" t="s">
        <v>3783</v>
      </c>
      <c r="E2053" s="1" t="s">
        <v>3784</v>
      </c>
      <c r="F2053" s="1">
        <v>2013</v>
      </c>
      <c r="G2053" s="1">
        <v>1</v>
      </c>
      <c r="H2053" s="1" t="s">
        <v>3510</v>
      </c>
      <c r="I2053" s="1" t="s">
        <v>184</v>
      </c>
      <c r="J2053" s="1" t="s">
        <v>56</v>
      </c>
      <c r="K2053" s="1" t="str">
        <f>IF(Tabela1[[#This Row],[Situação da Obra]]="Inacabada - PC Técnica Concluída","Inacabada",Tabela1[[#This Row],[Situação da Obra]])</f>
        <v>Paralisada</v>
      </c>
      <c r="L2053" s="1" t="s">
        <v>30</v>
      </c>
      <c r="M2053" s="4">
        <v>44695</v>
      </c>
      <c r="N2053" s="5">
        <v>0.70850000000000002</v>
      </c>
      <c r="O2053" s="4">
        <v>45056</v>
      </c>
      <c r="P2053" s="1" t="s">
        <v>31</v>
      </c>
      <c r="Q2053" s="1" t="s">
        <v>710</v>
      </c>
      <c r="R2053" s="1" t="s">
        <v>32</v>
      </c>
      <c r="S2053" s="1" t="s">
        <v>353</v>
      </c>
      <c r="T2053" s="1" t="s">
        <v>34</v>
      </c>
      <c r="U2053" s="6">
        <v>844602.19</v>
      </c>
      <c r="V2053" s="6">
        <v>1829374.01</v>
      </c>
      <c r="W2053" s="6">
        <v>0</v>
      </c>
      <c r="X2053" s="6">
        <v>1829374.01</v>
      </c>
      <c r="Y2053" s="6">
        <v>173323.37</v>
      </c>
      <c r="Z2053" s="7">
        <v>45100</v>
      </c>
      <c r="AA20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53" s="35" t="str">
        <f>IFERROR(
                    _xlfn.XLOOKUP(Tabela1[[#This Row],[ID]],'Base_Solicitações MP'!B:B,'Base_Solicitações MP'!R:R),
                    "Não enviada")</f>
        <v>Diligência</v>
      </c>
      <c r="AC2053" s="15" t="str">
        <f>_xlfn.CONCAT(Tabela1[[#This Row],[Município]],"/",Tabela1[[#This Row],[UF]])</f>
        <v>Itupiranga/PA</v>
      </c>
    </row>
    <row r="2054" spans="1:29" x14ac:dyDescent="0.25">
      <c r="A2054" s="14" t="s">
        <v>705</v>
      </c>
      <c r="B2054" s="2" t="s">
        <v>10043</v>
      </c>
      <c r="C2054" s="2" t="s">
        <v>12979</v>
      </c>
      <c r="D2054" s="3" t="s">
        <v>3785</v>
      </c>
      <c r="E2054" s="1" t="s">
        <v>3786</v>
      </c>
      <c r="F2054" s="1">
        <v>2013</v>
      </c>
      <c r="G2054" s="1">
        <v>1</v>
      </c>
      <c r="H2054" s="1" t="s">
        <v>2437</v>
      </c>
      <c r="I2054" s="1" t="s">
        <v>52</v>
      </c>
      <c r="J2054" s="1" t="s">
        <v>56</v>
      </c>
      <c r="K2054" s="1" t="str">
        <f>IF(Tabela1[[#This Row],[Situação da Obra]]="Inacabada - PC Técnica Concluída","Inacabada",Tabela1[[#This Row],[Situação da Obra]])</f>
        <v>Paralisada</v>
      </c>
      <c r="L2054" s="1" t="s">
        <v>30</v>
      </c>
      <c r="M2054" s="4">
        <v>44777</v>
      </c>
      <c r="N2054" s="5">
        <v>0.28910000000000002</v>
      </c>
      <c r="O2054" s="4">
        <v>44449</v>
      </c>
      <c r="P2054" s="1" t="s">
        <v>31</v>
      </c>
      <c r="Q2054" s="1" t="s">
        <v>710</v>
      </c>
      <c r="R2054" s="1" t="s">
        <v>32</v>
      </c>
      <c r="S2054" s="1" t="s">
        <v>57</v>
      </c>
      <c r="T2054" s="1" t="s">
        <v>34</v>
      </c>
      <c r="U2054" s="6">
        <v>1507105.78</v>
      </c>
      <c r="V2054" s="6">
        <v>1818475.62</v>
      </c>
      <c r="W2054" s="6">
        <v>0</v>
      </c>
      <c r="X2054" s="6">
        <v>1818475.62</v>
      </c>
      <c r="Y2054" s="6">
        <v>1396.95</v>
      </c>
      <c r="Z2054" s="7">
        <v>45068</v>
      </c>
      <c r="AA20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54" s="35" t="str">
        <f>IFERROR(
                    _xlfn.XLOOKUP(Tabela1[[#This Row],[ID]],'Base_Solicitações MP'!B:B,'Base_Solicitações MP'!R:R),
                    "Não enviada")</f>
        <v>Aguardando Análise FNDE</v>
      </c>
      <c r="AC2054" s="15" t="str">
        <f>_xlfn.CONCAT(Tabela1[[#This Row],[Município]],"/",Tabela1[[#This Row],[UF]])</f>
        <v>Piancó/PB</v>
      </c>
    </row>
    <row r="2055" spans="1:29" x14ac:dyDescent="0.25">
      <c r="A2055" s="14" t="s">
        <v>705</v>
      </c>
      <c r="B2055" s="2" t="s">
        <v>10044</v>
      </c>
      <c r="C2055" s="2" t="s">
        <v>12980</v>
      </c>
      <c r="D2055" s="2" t="s">
        <v>3787</v>
      </c>
      <c r="E2055" s="1" t="s">
        <v>3788</v>
      </c>
      <c r="F2055" s="1">
        <v>2014</v>
      </c>
      <c r="G2055" s="1">
        <v>33</v>
      </c>
      <c r="H2055" s="1" t="s">
        <v>3789</v>
      </c>
      <c r="I2055" s="1" t="s">
        <v>63</v>
      </c>
      <c r="J2055" s="1" t="s">
        <v>56</v>
      </c>
      <c r="K2055" s="1" t="str">
        <f>IF(Tabela1[[#This Row],[Situação da Obra]]="Inacabada - PC Técnica Concluída","Inacabada",Tabela1[[#This Row],[Situação da Obra]])</f>
        <v>Paralisada</v>
      </c>
      <c r="L2055" s="1" t="s">
        <v>30</v>
      </c>
      <c r="M2055" s="4">
        <v>43789</v>
      </c>
      <c r="N2055" s="5">
        <v>0.70809999999999995</v>
      </c>
      <c r="O2055" s="4">
        <v>45048</v>
      </c>
      <c r="P2055" s="1" t="s">
        <v>1935</v>
      </c>
      <c r="Q2055" s="1" t="s">
        <v>710</v>
      </c>
      <c r="R2055" s="1" t="s">
        <v>168</v>
      </c>
      <c r="S2055" s="1" t="s">
        <v>1936</v>
      </c>
      <c r="T2055" s="1" t="s">
        <v>712</v>
      </c>
      <c r="U2055" s="6">
        <v>267268.46999999997</v>
      </c>
      <c r="V2055" s="6">
        <v>182699.76</v>
      </c>
      <c r="W2055" s="6">
        <v>0</v>
      </c>
      <c r="X2055" s="6">
        <v>182699.76</v>
      </c>
      <c r="Y2055" s="6">
        <v>544228.56999999995</v>
      </c>
      <c r="Z2055" s="7">
        <v>45128</v>
      </c>
      <c r="AA20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55" s="35" t="str">
        <f>IFERROR(
                    _xlfn.XLOOKUP(Tabela1[[#This Row],[ID]],'Base_Solicitações MP'!B:B,'Base_Solicitações MP'!R:R),
                    "Não enviada")</f>
        <v>Diligência</v>
      </c>
      <c r="AC2055" s="15" t="str">
        <f>_xlfn.CONCAT(Tabela1[[#This Row],[Município]],"/",Tabela1[[#This Row],[UF]])</f>
        <v>Santa Helena de Goiás/GO</v>
      </c>
    </row>
    <row r="2056" spans="1:29" x14ac:dyDescent="0.25">
      <c r="A2056" s="14" t="s">
        <v>705</v>
      </c>
      <c r="B2056" s="2" t="s">
        <v>10045</v>
      </c>
      <c r="C2056" s="2" t="s">
        <v>12981</v>
      </c>
      <c r="D2056" s="2" t="s">
        <v>3787</v>
      </c>
      <c r="E2056" s="1" t="s">
        <v>3788</v>
      </c>
      <c r="F2056" s="1">
        <v>2014</v>
      </c>
      <c r="G2056" s="1">
        <v>33</v>
      </c>
      <c r="H2056" s="1" t="s">
        <v>3790</v>
      </c>
      <c r="I2056" s="1" t="s">
        <v>63</v>
      </c>
      <c r="J2056" s="1" t="s">
        <v>56</v>
      </c>
      <c r="K2056" s="1" t="str">
        <f>IF(Tabela1[[#This Row],[Situação da Obra]]="Inacabada - PC Técnica Concluída","Inacabada",Tabela1[[#This Row],[Situação da Obra]])</f>
        <v>Paralisada</v>
      </c>
      <c r="L2056" s="1" t="s">
        <v>30</v>
      </c>
      <c r="M2056" s="4">
        <v>43789</v>
      </c>
      <c r="N2056" s="5">
        <v>0.6421</v>
      </c>
      <c r="O2056" s="4">
        <v>45048</v>
      </c>
      <c r="P2056" s="1" t="s">
        <v>1935</v>
      </c>
      <c r="Q2056" s="1" t="s">
        <v>710</v>
      </c>
      <c r="R2056" s="1" t="s">
        <v>168</v>
      </c>
      <c r="S2056" s="1" t="s">
        <v>1936</v>
      </c>
      <c r="T2056" s="1" t="s">
        <v>712</v>
      </c>
      <c r="U2056" s="6">
        <v>316001.55</v>
      </c>
      <c r="V2056" s="6">
        <v>182699.76</v>
      </c>
      <c r="W2056" s="6">
        <v>0</v>
      </c>
      <c r="X2056" s="6">
        <v>182699.76</v>
      </c>
      <c r="Y2056" s="6">
        <v>544228.56999999995</v>
      </c>
      <c r="Z2056" s="7">
        <v>45128</v>
      </c>
      <c r="AA20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56" s="35" t="str">
        <f>IFERROR(
                    _xlfn.XLOOKUP(Tabela1[[#This Row],[ID]],'Base_Solicitações MP'!B:B,'Base_Solicitações MP'!R:R),
                    "Não enviada")</f>
        <v>Não enviada</v>
      </c>
      <c r="AC2056" s="15" t="str">
        <f>_xlfn.CONCAT(Tabela1[[#This Row],[Município]],"/",Tabela1[[#This Row],[UF]])</f>
        <v>Córrego do Ouro/GO</v>
      </c>
    </row>
    <row r="2057" spans="1:29" x14ac:dyDescent="0.25">
      <c r="A2057" s="14" t="s">
        <v>705</v>
      </c>
      <c r="B2057" s="2" t="s">
        <v>10046</v>
      </c>
      <c r="C2057" s="2" t="s">
        <v>12982</v>
      </c>
      <c r="D2057" s="2" t="s">
        <v>3787</v>
      </c>
      <c r="E2057" s="1" t="s">
        <v>3788</v>
      </c>
      <c r="F2057" s="1">
        <v>2014</v>
      </c>
      <c r="G2057" s="1">
        <v>33</v>
      </c>
      <c r="H2057" s="1" t="s">
        <v>2203</v>
      </c>
      <c r="I2057" s="1" t="s">
        <v>63</v>
      </c>
      <c r="J2057" s="1" t="s">
        <v>56</v>
      </c>
      <c r="K2057" s="1" t="str">
        <f>IF(Tabela1[[#This Row],[Situação da Obra]]="Inacabada - PC Técnica Concluída","Inacabada",Tabela1[[#This Row],[Situação da Obra]])</f>
        <v>Paralisada</v>
      </c>
      <c r="L2057" s="1" t="s">
        <v>30</v>
      </c>
      <c r="M2057" s="4">
        <v>43795</v>
      </c>
      <c r="N2057" s="5">
        <v>0.61670000000000003</v>
      </c>
      <c r="O2057" s="4">
        <v>45041</v>
      </c>
      <c r="P2057" s="1" t="s">
        <v>1935</v>
      </c>
      <c r="Q2057" s="1" t="s">
        <v>710</v>
      </c>
      <c r="R2057" s="1" t="s">
        <v>168</v>
      </c>
      <c r="S2057" s="1" t="s">
        <v>1936</v>
      </c>
      <c r="T2057" s="1" t="s">
        <v>712</v>
      </c>
      <c r="U2057" s="6">
        <v>226960.57</v>
      </c>
      <c r="V2057" s="6">
        <v>182699.76</v>
      </c>
      <c r="W2057" s="6">
        <v>0</v>
      </c>
      <c r="X2057" s="6">
        <v>182699.76</v>
      </c>
      <c r="Y2057" s="6">
        <v>544228.56999999995</v>
      </c>
      <c r="Z2057" s="7">
        <v>45128</v>
      </c>
      <c r="AA20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57" s="35" t="str">
        <f>IFERROR(
                    _xlfn.XLOOKUP(Tabela1[[#This Row],[ID]],'Base_Solicitações MP'!B:B,'Base_Solicitações MP'!R:R),
                    "Não enviada")</f>
        <v>Diligência</v>
      </c>
      <c r="AC2057" s="15" t="str">
        <f>_xlfn.CONCAT(Tabela1[[#This Row],[Município]],"/",Tabela1[[#This Row],[UF]])</f>
        <v>Jataí/GO</v>
      </c>
    </row>
    <row r="2058" spans="1:29" x14ac:dyDescent="0.25">
      <c r="A2058" s="14" t="s">
        <v>705</v>
      </c>
      <c r="B2058" s="2" t="s">
        <v>10047</v>
      </c>
      <c r="C2058" s="2" t="s">
        <v>12983</v>
      </c>
      <c r="D2058" s="2" t="s">
        <v>3787</v>
      </c>
      <c r="E2058" s="1" t="s">
        <v>3788</v>
      </c>
      <c r="F2058" s="1">
        <v>2014</v>
      </c>
      <c r="G2058" s="1">
        <v>33</v>
      </c>
      <c r="H2058" s="1" t="s">
        <v>3791</v>
      </c>
      <c r="I2058" s="1" t="s">
        <v>63</v>
      </c>
      <c r="J2058" s="1" t="s">
        <v>56</v>
      </c>
      <c r="K2058" s="1" t="str">
        <f>IF(Tabela1[[#This Row],[Situação da Obra]]="Inacabada - PC Técnica Concluída","Inacabada",Tabela1[[#This Row],[Situação da Obra]])</f>
        <v>Paralisada</v>
      </c>
      <c r="L2058" s="1" t="s">
        <v>30</v>
      </c>
      <c r="M2058" s="4">
        <v>44732</v>
      </c>
      <c r="N2058" s="5">
        <v>0.59660000000000002</v>
      </c>
      <c r="O2058" s="4">
        <v>45028</v>
      </c>
      <c r="P2058" s="1" t="s">
        <v>1935</v>
      </c>
      <c r="Q2058" s="1" t="s">
        <v>710</v>
      </c>
      <c r="R2058" s="1" t="s">
        <v>168</v>
      </c>
      <c r="S2058" s="1" t="s">
        <v>1936</v>
      </c>
      <c r="T2058" s="1" t="s">
        <v>712</v>
      </c>
      <c r="U2058" s="6">
        <v>233544.09</v>
      </c>
      <c r="V2058" s="6">
        <v>182699.76</v>
      </c>
      <c r="W2058" s="6">
        <v>0</v>
      </c>
      <c r="X2058" s="6">
        <v>182699.76</v>
      </c>
      <c r="Y2058" s="6">
        <v>544228.56999999995</v>
      </c>
      <c r="Z2058" s="7">
        <v>45128</v>
      </c>
      <c r="AA20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58" s="35" t="str">
        <f>IFERROR(
                    _xlfn.XLOOKUP(Tabela1[[#This Row],[ID]],'Base_Solicitações MP'!B:B,'Base_Solicitações MP'!R:R),
                    "Não enviada")</f>
        <v>Diligência</v>
      </c>
      <c r="AC2058" s="15" t="str">
        <f>_xlfn.CONCAT(Tabela1[[#This Row],[Município]],"/",Tabela1[[#This Row],[UF]])</f>
        <v>Itarumã/GO</v>
      </c>
    </row>
    <row r="2059" spans="1:29" x14ac:dyDescent="0.25">
      <c r="A2059" s="14" t="s">
        <v>705</v>
      </c>
      <c r="B2059" s="2" t="s">
        <v>10048</v>
      </c>
      <c r="C2059" s="2" t="s">
        <v>12984</v>
      </c>
      <c r="D2059" s="2" t="s">
        <v>3787</v>
      </c>
      <c r="E2059" s="1" t="s">
        <v>3788</v>
      </c>
      <c r="F2059" s="1">
        <v>2014</v>
      </c>
      <c r="G2059" s="1">
        <v>33</v>
      </c>
      <c r="H2059" s="1" t="s">
        <v>3792</v>
      </c>
      <c r="I2059" s="1" t="s">
        <v>63</v>
      </c>
      <c r="J2059" s="1" t="s">
        <v>56</v>
      </c>
      <c r="K2059" s="1" t="str">
        <f>IF(Tabela1[[#This Row],[Situação da Obra]]="Inacabada - PC Técnica Concluída","Inacabada",Tabela1[[#This Row],[Situação da Obra]])</f>
        <v>Paralisada</v>
      </c>
      <c r="L2059" s="1" t="s">
        <v>30</v>
      </c>
      <c r="M2059" s="4">
        <v>43789</v>
      </c>
      <c r="N2059" s="5">
        <v>0.20749999999999999</v>
      </c>
      <c r="O2059" s="4">
        <v>45036</v>
      </c>
      <c r="P2059" s="1" t="s">
        <v>1935</v>
      </c>
      <c r="Q2059" s="1" t="s">
        <v>710</v>
      </c>
      <c r="R2059" s="1" t="s">
        <v>168</v>
      </c>
      <c r="S2059" s="1" t="s">
        <v>1936</v>
      </c>
      <c r="T2059" s="1" t="s">
        <v>712</v>
      </c>
      <c r="U2059" s="6">
        <v>222431.74</v>
      </c>
      <c r="V2059" s="6">
        <v>182699.76</v>
      </c>
      <c r="W2059" s="6">
        <v>0</v>
      </c>
      <c r="X2059" s="6">
        <v>182699.76</v>
      </c>
      <c r="Y2059" s="6">
        <v>544228.56999999995</v>
      </c>
      <c r="Z2059" s="7">
        <v>45128</v>
      </c>
      <c r="AA20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59" s="35" t="str">
        <f>IFERROR(
                    _xlfn.XLOOKUP(Tabela1[[#This Row],[ID]],'Base_Solicitações MP'!B:B,'Base_Solicitações MP'!R:R),
                    "Não enviada")</f>
        <v>Diligência</v>
      </c>
      <c r="AC2059" s="15" t="str">
        <f>_xlfn.CONCAT(Tabela1[[#This Row],[Município]],"/",Tabela1[[#This Row],[UF]])</f>
        <v>Edéia/GO</v>
      </c>
    </row>
    <row r="2060" spans="1:29" x14ac:dyDescent="0.25">
      <c r="A2060" s="14" t="s">
        <v>705</v>
      </c>
      <c r="B2060" s="2" t="s">
        <v>10049</v>
      </c>
      <c r="C2060" s="2" t="s">
        <v>12985</v>
      </c>
      <c r="D2060" s="2" t="s">
        <v>3787</v>
      </c>
      <c r="E2060" s="1" t="s">
        <v>3788</v>
      </c>
      <c r="F2060" s="1">
        <v>2014</v>
      </c>
      <c r="G2060" s="1">
        <v>33</v>
      </c>
      <c r="H2060" s="1" t="s">
        <v>2047</v>
      </c>
      <c r="I2060" s="1" t="s">
        <v>63</v>
      </c>
      <c r="J2060" s="1" t="s">
        <v>56</v>
      </c>
      <c r="K2060" s="1" t="str">
        <f>IF(Tabela1[[#This Row],[Situação da Obra]]="Inacabada - PC Técnica Concluída","Inacabada",Tabela1[[#This Row],[Situação da Obra]])</f>
        <v>Paralisada</v>
      </c>
      <c r="L2060" s="1" t="s">
        <v>30</v>
      </c>
      <c r="M2060" s="4">
        <v>43759</v>
      </c>
      <c r="N2060" s="5">
        <v>5.7500000000000002E-2</v>
      </c>
      <c r="O2060" s="4">
        <v>45051</v>
      </c>
      <c r="P2060" s="1" t="s">
        <v>1935</v>
      </c>
      <c r="Q2060" s="1" t="s">
        <v>710</v>
      </c>
      <c r="R2060" s="1" t="s">
        <v>168</v>
      </c>
      <c r="S2060" s="1" t="s">
        <v>1936</v>
      </c>
      <c r="T2060" s="1" t="s">
        <v>712</v>
      </c>
      <c r="U2060" s="6">
        <v>203121.76</v>
      </c>
      <c r="V2060" s="6">
        <v>182699.76</v>
      </c>
      <c r="W2060" s="6">
        <v>0</v>
      </c>
      <c r="X2060" s="6">
        <v>182699.76</v>
      </c>
      <c r="Y2060" s="6">
        <v>544228.56999999995</v>
      </c>
      <c r="Z2060" s="7">
        <v>45128</v>
      </c>
      <c r="AA20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60" s="35" t="str">
        <f>IFERROR(
                    _xlfn.XLOOKUP(Tabela1[[#This Row],[ID]],'Base_Solicitações MP'!B:B,'Base_Solicitações MP'!R:R),
                    "Não enviada")</f>
        <v>Diligência</v>
      </c>
      <c r="AC2060" s="15" t="str">
        <f>_xlfn.CONCAT(Tabela1[[#This Row],[Município]],"/",Tabela1[[#This Row],[UF]])</f>
        <v>Itapuranga/GO</v>
      </c>
    </row>
    <row r="2061" spans="1:29" x14ac:dyDescent="0.25">
      <c r="A2061" s="14" t="s">
        <v>705</v>
      </c>
      <c r="B2061" s="2" t="s">
        <v>10050</v>
      </c>
      <c r="C2061" s="2" t="s">
        <v>12986</v>
      </c>
      <c r="D2061" s="2" t="s">
        <v>3787</v>
      </c>
      <c r="E2061" s="1" t="s">
        <v>3788</v>
      </c>
      <c r="F2061" s="1">
        <v>2014</v>
      </c>
      <c r="G2061" s="1">
        <v>33</v>
      </c>
      <c r="H2061" s="1" t="s">
        <v>3793</v>
      </c>
      <c r="I2061" s="1" t="s">
        <v>63</v>
      </c>
      <c r="J2061" s="1" t="s">
        <v>56</v>
      </c>
      <c r="K2061" s="1" t="str">
        <f>IF(Tabela1[[#This Row],[Situação da Obra]]="Inacabada - PC Técnica Concluída","Inacabada",Tabela1[[#This Row],[Situação da Obra]])</f>
        <v>Paralisada</v>
      </c>
      <c r="L2061" s="1" t="s">
        <v>30</v>
      </c>
      <c r="M2061" s="4">
        <v>44306</v>
      </c>
      <c r="N2061" s="5">
        <v>0.79069999999999996</v>
      </c>
      <c r="O2061" s="4">
        <v>45044</v>
      </c>
      <c r="P2061" s="1" t="s">
        <v>1935</v>
      </c>
      <c r="Q2061" s="1" t="s">
        <v>710</v>
      </c>
      <c r="R2061" s="1" t="s">
        <v>168</v>
      </c>
      <c r="S2061" s="1" t="s">
        <v>1936</v>
      </c>
      <c r="T2061" s="1" t="s">
        <v>712</v>
      </c>
      <c r="U2061" s="6">
        <v>253500</v>
      </c>
      <c r="V2061" s="6">
        <v>182699.76</v>
      </c>
      <c r="W2061" s="6">
        <v>0</v>
      </c>
      <c r="X2061" s="6">
        <v>182699.76</v>
      </c>
      <c r="Y2061" s="6">
        <v>544228.56999999995</v>
      </c>
      <c r="Z2061" s="7">
        <v>45128</v>
      </c>
      <c r="AA20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61" s="35" t="str">
        <f>IFERROR(
                    _xlfn.XLOOKUP(Tabela1[[#This Row],[ID]],'Base_Solicitações MP'!B:B,'Base_Solicitações MP'!R:R),
                    "Não enviada")</f>
        <v>Não enviada</v>
      </c>
      <c r="AC2061" s="15" t="str">
        <f>_xlfn.CONCAT(Tabela1[[#This Row],[Município]],"/",Tabela1[[#This Row],[UF]])</f>
        <v>Aparecida de Goiânia/GO</v>
      </c>
    </row>
    <row r="2062" spans="1:29" x14ac:dyDescent="0.25">
      <c r="A2062" s="14" t="s">
        <v>705</v>
      </c>
      <c r="B2062" s="2" t="s">
        <v>10051</v>
      </c>
      <c r="C2062" s="2" t="s">
        <v>12987</v>
      </c>
      <c r="D2062" s="2" t="s">
        <v>3787</v>
      </c>
      <c r="E2062" s="1" t="s">
        <v>3788</v>
      </c>
      <c r="F2062" s="1">
        <v>2014</v>
      </c>
      <c r="G2062" s="1">
        <v>33</v>
      </c>
      <c r="H2062" s="1" t="s">
        <v>3794</v>
      </c>
      <c r="I2062" s="1" t="s">
        <v>63</v>
      </c>
      <c r="J2062" s="1" t="s">
        <v>56</v>
      </c>
      <c r="K2062" s="1" t="str">
        <f>IF(Tabela1[[#This Row],[Situação da Obra]]="Inacabada - PC Técnica Concluída","Inacabada",Tabela1[[#This Row],[Situação da Obra]])</f>
        <v>Paralisada</v>
      </c>
      <c r="L2062" s="1" t="s">
        <v>30</v>
      </c>
      <c r="M2062" s="4">
        <v>43789</v>
      </c>
      <c r="N2062" s="5">
        <v>0.69079999999999997</v>
      </c>
      <c r="O2062" s="4">
        <v>45027</v>
      </c>
      <c r="P2062" s="1" t="s">
        <v>1935</v>
      </c>
      <c r="Q2062" s="1" t="s">
        <v>710</v>
      </c>
      <c r="R2062" s="1" t="s">
        <v>168</v>
      </c>
      <c r="S2062" s="1" t="s">
        <v>1936</v>
      </c>
      <c r="T2062" s="1" t="s">
        <v>712</v>
      </c>
      <c r="U2062" s="6">
        <v>275446.90999999997</v>
      </c>
      <c r="V2062" s="6">
        <v>182699.76</v>
      </c>
      <c r="W2062" s="6">
        <v>0</v>
      </c>
      <c r="X2062" s="6">
        <v>182699.76</v>
      </c>
      <c r="Y2062" s="6">
        <v>544228.56999999995</v>
      </c>
      <c r="Z2062" s="7">
        <v>45128</v>
      </c>
      <c r="AA20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62" s="35" t="str">
        <f>IFERROR(
                    _xlfn.XLOOKUP(Tabela1[[#This Row],[ID]],'Base_Solicitações MP'!B:B,'Base_Solicitações MP'!R:R),
                    "Não enviada")</f>
        <v>Diligência</v>
      </c>
      <c r="AC2062" s="15" t="str">
        <f>_xlfn.CONCAT(Tabela1[[#This Row],[Município]],"/",Tabela1[[#This Row],[UF]])</f>
        <v>Catalão/GO</v>
      </c>
    </row>
    <row r="2063" spans="1:29" x14ac:dyDescent="0.25">
      <c r="A2063" s="14" t="s">
        <v>705</v>
      </c>
      <c r="B2063" s="2" t="s">
        <v>10052</v>
      </c>
      <c r="C2063" s="2" t="s">
        <v>12988</v>
      </c>
      <c r="D2063" s="2" t="s">
        <v>3787</v>
      </c>
      <c r="E2063" s="1" t="s">
        <v>3788</v>
      </c>
      <c r="F2063" s="1">
        <v>2014</v>
      </c>
      <c r="G2063" s="1">
        <v>33</v>
      </c>
      <c r="H2063" s="1" t="s">
        <v>3795</v>
      </c>
      <c r="I2063" s="1" t="s">
        <v>63</v>
      </c>
      <c r="J2063" s="1" t="s">
        <v>56</v>
      </c>
      <c r="K2063" s="1" t="str">
        <f>IF(Tabela1[[#This Row],[Situação da Obra]]="Inacabada - PC Técnica Concluída","Inacabada",Tabela1[[#This Row],[Situação da Obra]])</f>
        <v>Paralisada</v>
      </c>
      <c r="L2063" s="1" t="s">
        <v>30</v>
      </c>
      <c r="M2063" s="4">
        <v>44421</v>
      </c>
      <c r="N2063" s="5">
        <v>0.42559999999999998</v>
      </c>
      <c r="O2063" s="4">
        <v>45027</v>
      </c>
      <c r="P2063" s="1" t="s">
        <v>1935</v>
      </c>
      <c r="Q2063" s="1" t="s">
        <v>710</v>
      </c>
      <c r="R2063" s="1" t="s">
        <v>168</v>
      </c>
      <c r="S2063" s="1" t="s">
        <v>1947</v>
      </c>
      <c r="T2063" s="1" t="s">
        <v>712</v>
      </c>
      <c r="U2063" s="6">
        <v>413562.3</v>
      </c>
      <c r="V2063" s="6">
        <v>241040.32</v>
      </c>
      <c r="W2063" s="6">
        <v>0</v>
      </c>
      <c r="X2063" s="6">
        <v>241040.32</v>
      </c>
      <c r="Y2063" s="6">
        <v>544228.56999999995</v>
      </c>
      <c r="Z2063" s="7">
        <v>45128</v>
      </c>
      <c r="AA20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63" s="35" t="str">
        <f>IFERROR(
                    _xlfn.XLOOKUP(Tabela1[[#This Row],[ID]],'Base_Solicitações MP'!B:B,'Base_Solicitações MP'!R:R),
                    "Não enviada")</f>
        <v>Diligência</v>
      </c>
      <c r="AC2063" s="15" t="str">
        <f>_xlfn.CONCAT(Tabela1[[#This Row],[Município]],"/",Tabela1[[#This Row],[UF]])</f>
        <v>Cachoeira Alta/GO</v>
      </c>
    </row>
    <row r="2064" spans="1:29" x14ac:dyDescent="0.25">
      <c r="A2064" s="14" t="s">
        <v>705</v>
      </c>
      <c r="B2064" s="2" t="s">
        <v>10053</v>
      </c>
      <c r="C2064" s="2" t="s">
        <v>12989</v>
      </c>
      <c r="D2064" s="2" t="s">
        <v>3787</v>
      </c>
      <c r="E2064" s="1" t="s">
        <v>3788</v>
      </c>
      <c r="F2064" s="1">
        <v>2014</v>
      </c>
      <c r="G2064" s="1">
        <v>33</v>
      </c>
      <c r="H2064" s="1" t="s">
        <v>3796</v>
      </c>
      <c r="I2064" s="1" t="s">
        <v>63</v>
      </c>
      <c r="J2064" s="1" t="s">
        <v>56</v>
      </c>
      <c r="K2064" s="1" t="str">
        <f>IF(Tabela1[[#This Row],[Situação da Obra]]="Inacabada - PC Técnica Concluída","Inacabada",Tabela1[[#This Row],[Situação da Obra]])</f>
        <v>Paralisada</v>
      </c>
      <c r="L2064" s="1" t="s">
        <v>30</v>
      </c>
      <c r="M2064" s="4">
        <v>43782</v>
      </c>
      <c r="N2064" s="5">
        <v>0.68089999999999995</v>
      </c>
      <c r="O2064" s="4">
        <v>45009</v>
      </c>
      <c r="P2064" s="1" t="s">
        <v>1935</v>
      </c>
      <c r="Q2064" s="1" t="s">
        <v>710</v>
      </c>
      <c r="R2064" s="1" t="s">
        <v>168</v>
      </c>
      <c r="S2064" s="1" t="s">
        <v>1936</v>
      </c>
      <c r="T2064" s="1" t="s">
        <v>712</v>
      </c>
      <c r="U2064" s="6">
        <v>234797.46</v>
      </c>
      <c r="V2064" s="6">
        <v>182699.76</v>
      </c>
      <c r="W2064" s="6">
        <v>0</v>
      </c>
      <c r="X2064" s="6">
        <v>182699.76</v>
      </c>
      <c r="Y2064" s="6">
        <v>544228.56999999995</v>
      </c>
      <c r="Z2064" s="7">
        <v>45128</v>
      </c>
      <c r="AA20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64" s="35" t="str">
        <f>IFERROR(
                    _xlfn.XLOOKUP(Tabela1[[#This Row],[ID]],'Base_Solicitações MP'!B:B,'Base_Solicitações MP'!R:R),
                    "Não enviada")</f>
        <v>Diligência</v>
      </c>
      <c r="AC2064" s="15" t="str">
        <f>_xlfn.CONCAT(Tabela1[[#This Row],[Município]],"/",Tabela1[[#This Row],[UF]])</f>
        <v>Santa Rosa de Goiás/GO</v>
      </c>
    </row>
    <row r="2065" spans="1:29" x14ac:dyDescent="0.25">
      <c r="A2065" s="14" t="s">
        <v>705</v>
      </c>
      <c r="B2065" s="2" t="s">
        <v>10054</v>
      </c>
      <c r="C2065" s="2" t="s">
        <v>12990</v>
      </c>
      <c r="D2065" s="3" t="s">
        <v>3797</v>
      </c>
      <c r="E2065" s="1" t="s">
        <v>3798</v>
      </c>
      <c r="F2065" s="1">
        <v>2014</v>
      </c>
      <c r="G2065" s="1">
        <v>1</v>
      </c>
      <c r="H2065" s="1" t="s">
        <v>502</v>
      </c>
      <c r="I2065" s="1" t="s">
        <v>63</v>
      </c>
      <c r="J2065" s="1" t="s">
        <v>29</v>
      </c>
      <c r="K2065" s="1" t="str">
        <f>IF(Tabela1[[#This Row],[Situação da Obra]]="Inacabada - PC Técnica Concluída","Inacabada",Tabela1[[#This Row],[Situação da Obra]])</f>
        <v>Inacabada</v>
      </c>
      <c r="L2065" s="1" t="s">
        <v>30</v>
      </c>
      <c r="M2065" s="4">
        <v>45019</v>
      </c>
      <c r="N2065" s="5">
        <v>0.62009999999999998</v>
      </c>
      <c r="O2065" s="4">
        <v>43489</v>
      </c>
      <c r="P2065" s="1" t="s">
        <v>709</v>
      </c>
      <c r="Q2065" s="1" t="s">
        <v>710</v>
      </c>
      <c r="R2065" s="1" t="s">
        <v>32</v>
      </c>
      <c r="S2065" s="1" t="s">
        <v>716</v>
      </c>
      <c r="T2065" s="1" t="s">
        <v>712</v>
      </c>
      <c r="U2065" s="6">
        <v>508332.66</v>
      </c>
      <c r="V2065" s="6">
        <v>509958.18</v>
      </c>
      <c r="W2065" s="6">
        <v>0</v>
      </c>
      <c r="X2065" s="6">
        <v>509958.18</v>
      </c>
      <c r="Y2065" s="6">
        <v>20299.2</v>
      </c>
      <c r="Z2065" s="7">
        <v>44899</v>
      </c>
      <c r="AA20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65" s="35" t="str">
        <f>IFERROR(
                    _xlfn.XLOOKUP(Tabela1[[#This Row],[ID]],'Base_Solicitações MP'!B:B,'Base_Solicitações MP'!R:R),
                    "Não enviada")</f>
        <v>Diligência</v>
      </c>
      <c r="AC2065" s="15" t="str">
        <f>_xlfn.CONCAT(Tabela1[[#This Row],[Município]],"/",Tabela1[[#This Row],[UF]])</f>
        <v>Mundo Novo/GO</v>
      </c>
    </row>
    <row r="2066" spans="1:29" x14ac:dyDescent="0.25">
      <c r="A2066" s="14" t="s">
        <v>705</v>
      </c>
      <c r="B2066" s="2" t="s">
        <v>10055</v>
      </c>
      <c r="C2066" s="2" t="s">
        <v>12991</v>
      </c>
      <c r="D2066" s="2" t="s">
        <v>3799</v>
      </c>
      <c r="E2066" s="1" t="s">
        <v>3800</v>
      </c>
      <c r="F2066" s="1">
        <v>2014</v>
      </c>
      <c r="G2066" s="1">
        <v>1</v>
      </c>
      <c r="H2066" s="1" t="s">
        <v>3801</v>
      </c>
      <c r="I2066" s="1" t="s">
        <v>60</v>
      </c>
      <c r="J2066" s="1" t="s">
        <v>29</v>
      </c>
      <c r="K2066" s="1" t="str">
        <f>IF(Tabela1[[#This Row],[Situação da Obra]]="Inacabada - PC Técnica Concluída","Inacabada",Tabela1[[#This Row],[Situação da Obra]])</f>
        <v>Inacabada</v>
      </c>
      <c r="L2066" s="1" t="s">
        <v>30</v>
      </c>
      <c r="M2066" s="4">
        <v>44915</v>
      </c>
      <c r="N2066" s="5">
        <v>0.1628</v>
      </c>
      <c r="O2066" s="4"/>
      <c r="P2066" s="1" t="s">
        <v>1935</v>
      </c>
      <c r="Q2066" s="1" t="s">
        <v>710</v>
      </c>
      <c r="R2066" s="1" t="s">
        <v>32</v>
      </c>
      <c r="S2066" s="1" t="s">
        <v>1936</v>
      </c>
      <c r="T2066" s="1" t="s">
        <v>712</v>
      </c>
      <c r="U2066" s="6">
        <v>95104.38</v>
      </c>
      <c r="V2066" s="6">
        <v>150501.34</v>
      </c>
      <c r="W2066" s="6">
        <v>0</v>
      </c>
      <c r="X2066" s="6">
        <v>150501.34</v>
      </c>
      <c r="Y2066" s="6">
        <v>0</v>
      </c>
      <c r="Z2066" s="7">
        <v>44407</v>
      </c>
      <c r="AA20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66" s="35" t="str">
        <f>IFERROR(
                    _xlfn.XLOOKUP(Tabela1[[#This Row],[ID]],'Base_Solicitações MP'!B:B,'Base_Solicitações MP'!R:R),
                    "Não enviada")</f>
        <v>Não enviada</v>
      </c>
      <c r="AC2066" s="15" t="str">
        <f>_xlfn.CONCAT(Tabela1[[#This Row],[Município]],"/",Tabela1[[#This Row],[UF]])</f>
        <v>Ouro Preto/MG</v>
      </c>
    </row>
    <row r="2067" spans="1:29" x14ac:dyDescent="0.25">
      <c r="A2067" s="14" t="s">
        <v>705</v>
      </c>
      <c r="B2067" s="2" t="s">
        <v>10056</v>
      </c>
      <c r="C2067" s="2" t="s">
        <v>12992</v>
      </c>
      <c r="D2067" s="3" t="s">
        <v>3802</v>
      </c>
      <c r="E2067" s="1" t="s">
        <v>3803</v>
      </c>
      <c r="F2067" s="1">
        <v>2014</v>
      </c>
      <c r="G2067" s="1">
        <v>2</v>
      </c>
      <c r="H2067" s="1" t="s">
        <v>3804</v>
      </c>
      <c r="I2067" s="1" t="s">
        <v>352</v>
      </c>
      <c r="J2067" s="1" t="s">
        <v>29</v>
      </c>
      <c r="K2067" s="1" t="str">
        <f>IF(Tabela1[[#This Row],[Situação da Obra]]="Inacabada - PC Técnica Concluída","Inacabada",Tabela1[[#This Row],[Situação da Obra]])</f>
        <v>Inacabada</v>
      </c>
      <c r="L2067" s="1" t="s">
        <v>30</v>
      </c>
      <c r="M2067" s="4">
        <v>44915</v>
      </c>
      <c r="N2067" s="5">
        <v>0.39629999999999999</v>
      </c>
      <c r="O2067" s="4"/>
      <c r="P2067" s="1" t="s">
        <v>709</v>
      </c>
      <c r="Q2067" s="1" t="s">
        <v>710</v>
      </c>
      <c r="R2067" s="1" t="s">
        <v>32</v>
      </c>
      <c r="S2067" s="1" t="s">
        <v>716</v>
      </c>
      <c r="T2067" s="1" t="s">
        <v>712</v>
      </c>
      <c r="U2067" s="6">
        <v>310283.83</v>
      </c>
      <c r="V2067" s="6">
        <v>509822.14</v>
      </c>
      <c r="W2067" s="6">
        <v>0</v>
      </c>
      <c r="X2067" s="6">
        <v>509822.14</v>
      </c>
      <c r="Y2067" s="6">
        <v>0</v>
      </c>
      <c r="Z2067" s="7">
        <v>42486</v>
      </c>
      <c r="AA20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67" s="35" t="str">
        <f>IFERROR(
                    _xlfn.XLOOKUP(Tabela1[[#This Row],[ID]],'Base_Solicitações MP'!B:B,'Base_Solicitações MP'!R:R),
                    "Não enviada")</f>
        <v>Diligência</v>
      </c>
      <c r="AC2067" s="15" t="str">
        <f>_xlfn.CONCAT(Tabela1[[#This Row],[Município]],"/",Tabela1[[#This Row],[UF]])</f>
        <v>Barra de Santo Antônio/AL</v>
      </c>
    </row>
    <row r="2068" spans="1:29" x14ac:dyDescent="0.25">
      <c r="A2068" s="14" t="s">
        <v>705</v>
      </c>
      <c r="B2068" s="2" t="s">
        <v>10057</v>
      </c>
      <c r="C2068" s="2" t="s">
        <v>12993</v>
      </c>
      <c r="D2068" s="3" t="s">
        <v>3802</v>
      </c>
      <c r="E2068" s="1" t="s">
        <v>3803</v>
      </c>
      <c r="F2068" s="1">
        <v>2014</v>
      </c>
      <c r="G2068" s="1">
        <v>2</v>
      </c>
      <c r="H2068" s="1" t="s">
        <v>3804</v>
      </c>
      <c r="I2068" s="1" t="s">
        <v>352</v>
      </c>
      <c r="J2068" s="1" t="s">
        <v>29</v>
      </c>
      <c r="K2068" s="1" t="str">
        <f>IF(Tabela1[[#This Row],[Situação da Obra]]="Inacabada - PC Técnica Concluída","Inacabada",Tabela1[[#This Row],[Situação da Obra]])</f>
        <v>Inacabada</v>
      </c>
      <c r="L2068" s="1" t="s">
        <v>30</v>
      </c>
      <c r="M2068" s="4">
        <v>44915</v>
      </c>
      <c r="N2068" s="5">
        <v>0.29430000000000001</v>
      </c>
      <c r="O2068" s="4"/>
      <c r="P2068" s="1" t="s">
        <v>709</v>
      </c>
      <c r="Q2068" s="1" t="s">
        <v>710</v>
      </c>
      <c r="R2068" s="1" t="s">
        <v>32</v>
      </c>
      <c r="S2068" s="1" t="s">
        <v>716</v>
      </c>
      <c r="T2068" s="1" t="s">
        <v>712</v>
      </c>
      <c r="U2068" s="6">
        <v>360113.15</v>
      </c>
      <c r="V2068" s="6">
        <v>509822.14</v>
      </c>
      <c r="W2068" s="6">
        <v>0</v>
      </c>
      <c r="X2068" s="6">
        <v>509822.14</v>
      </c>
      <c r="Y2068" s="6">
        <v>0</v>
      </c>
      <c r="Z2068" s="7">
        <v>42486</v>
      </c>
      <c r="AA20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68" s="35" t="str">
        <f>IFERROR(
                    _xlfn.XLOOKUP(Tabela1[[#This Row],[ID]],'Base_Solicitações MP'!B:B,'Base_Solicitações MP'!R:R),
                    "Não enviada")</f>
        <v>Em Cadastramento</v>
      </c>
      <c r="AC2068" s="15" t="str">
        <f>_xlfn.CONCAT(Tabela1[[#This Row],[Município]],"/",Tabela1[[#This Row],[UF]])</f>
        <v>Barra de Santo Antônio/AL</v>
      </c>
    </row>
    <row r="2069" spans="1:29" x14ac:dyDescent="0.25">
      <c r="A2069" s="14" t="s">
        <v>705</v>
      </c>
      <c r="B2069" s="2" t="s">
        <v>10058</v>
      </c>
      <c r="C2069" s="2" t="s">
        <v>12994</v>
      </c>
      <c r="D2069" s="3" t="s">
        <v>3805</v>
      </c>
      <c r="E2069" s="1" t="s">
        <v>3806</v>
      </c>
      <c r="F2069" s="1">
        <v>2014</v>
      </c>
      <c r="G2069" s="1">
        <v>1</v>
      </c>
      <c r="H2069" s="1" t="s">
        <v>351</v>
      </c>
      <c r="I2069" s="1" t="s">
        <v>352</v>
      </c>
      <c r="J2069" s="1" t="s">
        <v>29</v>
      </c>
      <c r="K2069" s="1" t="str">
        <f>IF(Tabela1[[#This Row],[Situação da Obra]]="Inacabada - PC Técnica Concluída","Inacabada",Tabela1[[#This Row],[Situação da Obra]])</f>
        <v>Inacabada</v>
      </c>
      <c r="L2069" s="1" t="s">
        <v>30</v>
      </c>
      <c r="M2069" s="4">
        <v>44915</v>
      </c>
      <c r="N2069" s="5">
        <v>0.99919999999999998</v>
      </c>
      <c r="O2069" s="4">
        <v>43542</v>
      </c>
      <c r="P2069" s="1" t="s">
        <v>709</v>
      </c>
      <c r="Q2069" s="1" t="s">
        <v>710</v>
      </c>
      <c r="R2069" s="1" t="s">
        <v>32</v>
      </c>
      <c r="S2069" s="1" t="s">
        <v>716</v>
      </c>
      <c r="T2069" s="1" t="s">
        <v>712</v>
      </c>
      <c r="U2069" s="6">
        <v>508971.47</v>
      </c>
      <c r="V2069" s="6">
        <v>508971.47</v>
      </c>
      <c r="W2069" s="6">
        <v>0</v>
      </c>
      <c r="X2069" s="6">
        <v>508971.47</v>
      </c>
      <c r="Y2069" s="6">
        <v>274.52</v>
      </c>
      <c r="Z2069" s="7">
        <v>43494</v>
      </c>
      <c r="AA20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69" s="35" t="str">
        <f>IFERROR(
                    _xlfn.XLOOKUP(Tabela1[[#This Row],[ID]],'Base_Solicitações MP'!B:B,'Base_Solicitações MP'!R:R),
                    "Não enviada")</f>
        <v>Não enviada</v>
      </c>
      <c r="AC2069" s="15" t="str">
        <f>_xlfn.CONCAT(Tabela1[[#This Row],[Município]],"/",Tabela1[[#This Row],[UF]])</f>
        <v>Murici/AL</v>
      </c>
    </row>
    <row r="2070" spans="1:29" x14ac:dyDescent="0.25">
      <c r="A2070" s="14" t="s">
        <v>705</v>
      </c>
      <c r="B2070" s="2" t="s">
        <v>10059</v>
      </c>
      <c r="C2070" s="2" t="s">
        <v>12995</v>
      </c>
      <c r="D2070" s="3" t="s">
        <v>3807</v>
      </c>
      <c r="E2070" s="1" t="s">
        <v>3808</v>
      </c>
      <c r="F2070" s="1">
        <v>2014</v>
      </c>
      <c r="G2070" s="1">
        <v>1</v>
      </c>
      <c r="H2070" s="1" t="s">
        <v>3809</v>
      </c>
      <c r="I2070" s="1" t="s">
        <v>352</v>
      </c>
      <c r="J2070" s="1" t="s">
        <v>40</v>
      </c>
      <c r="K2070" s="1" t="str">
        <f>IF(Tabela1[[#This Row],[Situação da Obra]]="Inacabada - PC Técnica Concluída","Inacabada",Tabela1[[#This Row],[Situação da Obra]])</f>
        <v>Inacabada</v>
      </c>
      <c r="L2070" s="1" t="s">
        <v>30</v>
      </c>
      <c r="M2070" s="4">
        <v>45005</v>
      </c>
      <c r="N2070" s="5">
        <v>0.53610000000000002</v>
      </c>
      <c r="O2070" s="4">
        <v>44526</v>
      </c>
      <c r="P2070" s="1" t="s">
        <v>709</v>
      </c>
      <c r="Q2070" s="1" t="s">
        <v>710</v>
      </c>
      <c r="R2070" s="1" t="s">
        <v>32</v>
      </c>
      <c r="S2070" s="1" t="s">
        <v>716</v>
      </c>
      <c r="T2070" s="1" t="s">
        <v>712</v>
      </c>
      <c r="U2070" s="6">
        <v>375984.33</v>
      </c>
      <c r="V2070" s="6">
        <v>509141.18</v>
      </c>
      <c r="W2070" s="6">
        <v>0</v>
      </c>
      <c r="X2070" s="6">
        <v>509141.18</v>
      </c>
      <c r="Y2070" s="6">
        <v>24197.48</v>
      </c>
      <c r="Z2070" s="7">
        <v>44967</v>
      </c>
      <c r="AA20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70" s="35" t="str">
        <f>IFERROR(
                    _xlfn.XLOOKUP(Tabela1[[#This Row],[ID]],'Base_Solicitações MP'!B:B,'Base_Solicitações MP'!R:R),
                    "Não enviada")</f>
        <v>Diligência</v>
      </c>
      <c r="AC2070" s="15" t="str">
        <f>_xlfn.CONCAT(Tabela1[[#This Row],[Município]],"/",Tabela1[[#This Row],[UF]])</f>
        <v>Palestina/AL</v>
      </c>
    </row>
    <row r="2071" spans="1:29" x14ac:dyDescent="0.25">
      <c r="A2071" s="14" t="s">
        <v>705</v>
      </c>
      <c r="B2071" s="2" t="s">
        <v>10060</v>
      </c>
      <c r="C2071" s="2" t="s">
        <v>12996</v>
      </c>
      <c r="D2071" s="3" t="s">
        <v>3810</v>
      </c>
      <c r="E2071" s="1" t="s">
        <v>3811</v>
      </c>
      <c r="F2071" s="1">
        <v>2014</v>
      </c>
      <c r="G2071" s="1">
        <v>1</v>
      </c>
      <c r="H2071" s="1" t="s">
        <v>3812</v>
      </c>
      <c r="I2071" s="1" t="s">
        <v>212</v>
      </c>
      <c r="J2071" s="1" t="s">
        <v>40</v>
      </c>
      <c r="K2071" s="1" t="str">
        <f>IF(Tabela1[[#This Row],[Situação da Obra]]="Inacabada - PC Técnica Concluída","Inacabada",Tabela1[[#This Row],[Situação da Obra]])</f>
        <v>Inacabada</v>
      </c>
      <c r="L2071" s="1" t="s">
        <v>30</v>
      </c>
      <c r="M2071" s="4">
        <v>45005</v>
      </c>
      <c r="N2071" s="5">
        <v>0.61550000000000005</v>
      </c>
      <c r="O2071" s="4">
        <v>44980</v>
      </c>
      <c r="P2071" s="1" t="s">
        <v>709</v>
      </c>
      <c r="Q2071" s="1" t="s">
        <v>710</v>
      </c>
      <c r="R2071" s="1" t="s">
        <v>32</v>
      </c>
      <c r="S2071" s="1" t="s">
        <v>716</v>
      </c>
      <c r="T2071" s="1" t="s">
        <v>712</v>
      </c>
      <c r="U2071" s="6">
        <v>977889.43</v>
      </c>
      <c r="V2071" s="6">
        <v>479571.66</v>
      </c>
      <c r="W2071" s="6">
        <v>0</v>
      </c>
      <c r="X2071" s="6">
        <v>479571.66</v>
      </c>
      <c r="Y2071" s="6">
        <v>5043.87</v>
      </c>
      <c r="Z2071" s="7">
        <v>44888</v>
      </c>
      <c r="AA20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71" s="35" t="str">
        <f>IFERROR(
                    _xlfn.XLOOKUP(Tabela1[[#This Row],[ID]],'Base_Solicitações MP'!B:B,'Base_Solicitações MP'!R:R),
                    "Não enviada")</f>
        <v>Diligência</v>
      </c>
      <c r="AC2071" s="15" t="str">
        <f>_xlfn.CONCAT(Tabela1[[#This Row],[Município]],"/",Tabela1[[#This Row],[UF]])</f>
        <v>Apuí/AM</v>
      </c>
    </row>
    <row r="2072" spans="1:29" x14ac:dyDescent="0.25">
      <c r="A2072" s="14" t="s">
        <v>705</v>
      </c>
      <c r="B2072" s="2" t="s">
        <v>10061</v>
      </c>
      <c r="C2072" s="2" t="s">
        <v>12997</v>
      </c>
      <c r="D2072" s="3" t="s">
        <v>3813</v>
      </c>
      <c r="E2072" s="1" t="s">
        <v>3814</v>
      </c>
      <c r="F2072" s="1">
        <v>2014</v>
      </c>
      <c r="G2072" s="1">
        <v>3</v>
      </c>
      <c r="H2072" s="1" t="s">
        <v>897</v>
      </c>
      <c r="I2072" s="1" t="s">
        <v>212</v>
      </c>
      <c r="J2072" s="1" t="s">
        <v>56</v>
      </c>
      <c r="K2072" s="1" t="str">
        <f>IF(Tabela1[[#This Row],[Situação da Obra]]="Inacabada - PC Técnica Concluída","Inacabada",Tabela1[[#This Row],[Situação da Obra]])</f>
        <v>Paralisada</v>
      </c>
      <c r="L2072" s="1" t="s">
        <v>30</v>
      </c>
      <c r="M2072" s="4">
        <v>44327</v>
      </c>
      <c r="N2072" s="5">
        <v>0.76339999999999997</v>
      </c>
      <c r="O2072" s="4">
        <v>44446</v>
      </c>
      <c r="P2072" s="1" t="s">
        <v>709</v>
      </c>
      <c r="Q2072" s="1" t="s">
        <v>710</v>
      </c>
      <c r="R2072" s="1" t="s">
        <v>32</v>
      </c>
      <c r="S2072" s="1" t="s">
        <v>716</v>
      </c>
      <c r="T2072" s="1" t="s">
        <v>712</v>
      </c>
      <c r="U2072" s="6">
        <v>250057.45</v>
      </c>
      <c r="V2072" s="6">
        <v>509563.01</v>
      </c>
      <c r="W2072" s="6">
        <v>0</v>
      </c>
      <c r="X2072" s="6">
        <v>509563.01</v>
      </c>
      <c r="Y2072" s="6">
        <v>25675.64</v>
      </c>
      <c r="Z2072" s="7">
        <v>45138</v>
      </c>
      <c r="AA20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72" s="35" t="str">
        <f>IFERROR(
                    _xlfn.XLOOKUP(Tabela1[[#This Row],[ID]],'Base_Solicitações MP'!B:B,'Base_Solicitações MP'!R:R),
                    "Não enviada")</f>
        <v>Em Cadastramento</v>
      </c>
      <c r="AC2072" s="15" t="str">
        <f>_xlfn.CONCAT(Tabela1[[#This Row],[Município]],"/",Tabela1[[#This Row],[UF]])</f>
        <v>Borba/AM</v>
      </c>
    </row>
    <row r="2073" spans="1:29" x14ac:dyDescent="0.25">
      <c r="A2073" s="14" t="s">
        <v>705</v>
      </c>
      <c r="B2073" s="2" t="s">
        <v>10062</v>
      </c>
      <c r="C2073" s="2" t="s">
        <v>12998</v>
      </c>
      <c r="D2073" s="3" t="s">
        <v>3813</v>
      </c>
      <c r="E2073" s="1" t="s">
        <v>3814</v>
      </c>
      <c r="F2073" s="1">
        <v>2014</v>
      </c>
      <c r="G2073" s="1">
        <v>3</v>
      </c>
      <c r="H2073" s="1" t="s">
        <v>897</v>
      </c>
      <c r="I2073" s="1" t="s">
        <v>212</v>
      </c>
      <c r="J2073" s="1" t="s">
        <v>56</v>
      </c>
      <c r="K2073" s="1" t="str">
        <f>IF(Tabela1[[#This Row],[Situação da Obra]]="Inacabada - PC Técnica Concluída","Inacabada",Tabela1[[#This Row],[Situação da Obra]])</f>
        <v>Paralisada</v>
      </c>
      <c r="L2073" s="1" t="s">
        <v>30</v>
      </c>
      <c r="M2073" s="4">
        <v>44257</v>
      </c>
      <c r="N2073" s="5">
        <v>0.5605</v>
      </c>
      <c r="O2073" s="4">
        <v>44437</v>
      </c>
      <c r="P2073" s="1" t="s">
        <v>709</v>
      </c>
      <c r="Q2073" s="1" t="s">
        <v>710</v>
      </c>
      <c r="R2073" s="1" t="s">
        <v>32</v>
      </c>
      <c r="S2073" s="1" t="s">
        <v>716</v>
      </c>
      <c r="T2073" s="1" t="s">
        <v>712</v>
      </c>
      <c r="U2073" s="6">
        <v>409692.54</v>
      </c>
      <c r="V2073" s="6">
        <v>509554.4</v>
      </c>
      <c r="W2073" s="6">
        <v>0</v>
      </c>
      <c r="X2073" s="6">
        <v>509554.4</v>
      </c>
      <c r="Y2073" s="6">
        <v>25675.64</v>
      </c>
      <c r="Z2073" s="7">
        <v>45138</v>
      </c>
      <c r="AA20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73" s="35" t="str">
        <f>IFERROR(
                    _xlfn.XLOOKUP(Tabela1[[#This Row],[ID]],'Base_Solicitações MP'!B:B,'Base_Solicitações MP'!R:R),
                    "Não enviada")</f>
        <v>Em Cadastramento</v>
      </c>
      <c r="AC2073" s="15" t="str">
        <f>_xlfn.CONCAT(Tabela1[[#This Row],[Município]],"/",Tabela1[[#This Row],[UF]])</f>
        <v>Borba/AM</v>
      </c>
    </row>
    <row r="2074" spans="1:29" x14ac:dyDescent="0.25">
      <c r="A2074" s="14" t="s">
        <v>705</v>
      </c>
      <c r="B2074" s="2" t="s">
        <v>10063</v>
      </c>
      <c r="C2074" s="2" t="s">
        <v>12999</v>
      </c>
      <c r="D2074" s="2" t="s">
        <v>3815</v>
      </c>
      <c r="E2074" s="1" t="s">
        <v>3816</v>
      </c>
      <c r="F2074" s="1">
        <v>2014</v>
      </c>
      <c r="G2074" s="1">
        <v>1</v>
      </c>
      <c r="H2074" s="1" t="s">
        <v>3617</v>
      </c>
      <c r="I2074" s="1" t="s">
        <v>212</v>
      </c>
      <c r="J2074" s="1" t="s">
        <v>29</v>
      </c>
      <c r="K2074" s="1" t="str">
        <f>IF(Tabela1[[#This Row],[Situação da Obra]]="Inacabada - PC Técnica Concluída","Inacabada",Tabela1[[#This Row],[Situação da Obra]])</f>
        <v>Inacabada</v>
      </c>
      <c r="L2074" s="1" t="s">
        <v>30</v>
      </c>
      <c r="M2074" s="4">
        <v>44915</v>
      </c>
      <c r="N2074" s="5">
        <v>0.93799999999999994</v>
      </c>
      <c r="O2074" s="4">
        <v>43242</v>
      </c>
      <c r="P2074" s="1" t="s">
        <v>1935</v>
      </c>
      <c r="Q2074" s="1" t="s">
        <v>710</v>
      </c>
      <c r="R2074" s="1" t="s">
        <v>32</v>
      </c>
      <c r="S2074" s="1" t="s">
        <v>1936</v>
      </c>
      <c r="T2074" s="1" t="s">
        <v>712</v>
      </c>
      <c r="U2074" s="6">
        <v>180418.91</v>
      </c>
      <c r="V2074" s="6">
        <v>180546.29</v>
      </c>
      <c r="W2074" s="6">
        <v>0</v>
      </c>
      <c r="X2074" s="6">
        <v>180546.29</v>
      </c>
      <c r="Y2074" s="6">
        <v>5.96</v>
      </c>
      <c r="Z2074" s="7">
        <v>43220</v>
      </c>
      <c r="AA20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74" s="35" t="str">
        <f>IFERROR(
                    _xlfn.XLOOKUP(Tabela1[[#This Row],[ID]],'Base_Solicitações MP'!B:B,'Base_Solicitações MP'!R:R),
                    "Não enviada")</f>
        <v>Não enviada</v>
      </c>
      <c r="AC2074" s="15" t="str">
        <f>_xlfn.CONCAT(Tabela1[[#This Row],[Município]],"/",Tabela1[[#This Row],[UF]])</f>
        <v>Carauari/AM</v>
      </c>
    </row>
    <row r="2075" spans="1:29" x14ac:dyDescent="0.25">
      <c r="A2075" s="14" t="s">
        <v>705</v>
      </c>
      <c r="B2075" s="2" t="s">
        <v>6578</v>
      </c>
      <c r="C2075" s="2" t="s">
        <v>13000</v>
      </c>
      <c r="D2075" s="3" t="s">
        <v>3817</v>
      </c>
      <c r="E2075" s="1" t="s">
        <v>3818</v>
      </c>
      <c r="F2075" s="1">
        <v>2014</v>
      </c>
      <c r="G2075" s="1">
        <v>2</v>
      </c>
      <c r="H2075" s="1" t="s">
        <v>3819</v>
      </c>
      <c r="I2075" s="1" t="s">
        <v>212</v>
      </c>
      <c r="J2075" s="1" t="s">
        <v>40</v>
      </c>
      <c r="K2075" s="1" t="str">
        <f>IF(Tabela1[[#This Row],[Situação da Obra]]="Inacabada - PC Técnica Concluída","Inacabada",Tabela1[[#This Row],[Situação da Obra]])</f>
        <v>Inacabada</v>
      </c>
      <c r="L2075" s="1" t="s">
        <v>30</v>
      </c>
      <c r="M2075" s="4">
        <v>43524</v>
      </c>
      <c r="N2075" s="5">
        <v>0.72260000000000002</v>
      </c>
      <c r="O2075" s="4">
        <v>43154</v>
      </c>
      <c r="P2075" s="1" t="s">
        <v>709</v>
      </c>
      <c r="Q2075" s="1" t="s">
        <v>710</v>
      </c>
      <c r="R2075" s="1" t="s">
        <v>32</v>
      </c>
      <c r="S2075" s="1" t="s">
        <v>716</v>
      </c>
      <c r="T2075" s="1" t="s">
        <v>712</v>
      </c>
      <c r="U2075" s="6">
        <v>504475.86</v>
      </c>
      <c r="V2075" s="6">
        <v>509774.57</v>
      </c>
      <c r="W2075" s="6">
        <v>0</v>
      </c>
      <c r="X2075" s="6">
        <v>509774.57</v>
      </c>
      <c r="Y2075" s="6">
        <v>26794.23</v>
      </c>
      <c r="Z2075" s="7">
        <v>45220</v>
      </c>
      <c r="AA20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75" s="35" t="str">
        <f>IFERROR(
                    _xlfn.XLOOKUP(Tabela1[[#This Row],[ID]],'Base_Solicitações MP'!B:B,'Base_Solicitações MP'!R:R),
                    "Não enviada")</f>
        <v>Diligência</v>
      </c>
      <c r="AC2075" s="15" t="str">
        <f>_xlfn.CONCAT(Tabela1[[#This Row],[Município]],"/",Tabela1[[#This Row],[UF]])</f>
        <v>Careiro da Várzea/AM</v>
      </c>
    </row>
    <row r="2076" spans="1:29" x14ac:dyDescent="0.25">
      <c r="A2076" s="14" t="s">
        <v>705</v>
      </c>
      <c r="B2076" s="2" t="s">
        <v>6555</v>
      </c>
      <c r="C2076" s="2" t="s">
        <v>13001</v>
      </c>
      <c r="D2076" s="3" t="s">
        <v>3817</v>
      </c>
      <c r="E2076" s="1" t="s">
        <v>3818</v>
      </c>
      <c r="F2076" s="1">
        <v>2014</v>
      </c>
      <c r="G2076" s="1">
        <v>2</v>
      </c>
      <c r="H2076" s="1" t="s">
        <v>3819</v>
      </c>
      <c r="I2076" s="1" t="s">
        <v>212</v>
      </c>
      <c r="J2076" s="1" t="s">
        <v>40</v>
      </c>
      <c r="K2076" s="1" t="str">
        <f>IF(Tabela1[[#This Row],[Situação da Obra]]="Inacabada - PC Técnica Concluída","Inacabada",Tabela1[[#This Row],[Situação da Obra]])</f>
        <v>Inacabada</v>
      </c>
      <c r="L2076" s="1" t="s">
        <v>30</v>
      </c>
      <c r="M2076" s="4">
        <v>43524</v>
      </c>
      <c r="N2076" s="5">
        <v>0.68320000000000003</v>
      </c>
      <c r="O2076" s="4">
        <v>42699</v>
      </c>
      <c r="P2076" s="1" t="s">
        <v>709</v>
      </c>
      <c r="Q2076" s="1" t="s">
        <v>710</v>
      </c>
      <c r="R2076" s="1" t="s">
        <v>32</v>
      </c>
      <c r="S2076" s="1" t="s">
        <v>716</v>
      </c>
      <c r="T2076" s="1" t="s">
        <v>712</v>
      </c>
      <c r="U2076" s="6">
        <v>504475.86</v>
      </c>
      <c r="V2076" s="6">
        <v>509774.77</v>
      </c>
      <c r="W2076" s="6">
        <v>0</v>
      </c>
      <c r="X2076" s="6">
        <v>509774.77</v>
      </c>
      <c r="Y2076" s="6">
        <v>26794.23</v>
      </c>
      <c r="Z2076" s="7">
        <v>45220</v>
      </c>
      <c r="AA20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76" s="35" t="str">
        <f>IFERROR(
                    _xlfn.XLOOKUP(Tabela1[[#This Row],[ID]],'Base_Solicitações MP'!B:B,'Base_Solicitações MP'!R:R),
                    "Não enviada")</f>
        <v>Diligência</v>
      </c>
      <c r="AC2076" s="15" t="str">
        <f>_xlfn.CONCAT(Tabela1[[#This Row],[Município]],"/",Tabela1[[#This Row],[UF]])</f>
        <v>Careiro da Várzea/AM</v>
      </c>
    </row>
    <row r="2077" spans="1:29" x14ac:dyDescent="0.25">
      <c r="A2077" s="14" t="s">
        <v>705</v>
      </c>
      <c r="B2077" s="2" t="s">
        <v>6737</v>
      </c>
      <c r="C2077" s="2" t="s">
        <v>13002</v>
      </c>
      <c r="D2077" s="2" t="s">
        <v>3820</v>
      </c>
      <c r="E2077" s="1" t="s">
        <v>3821</v>
      </c>
      <c r="F2077" s="1">
        <v>2014</v>
      </c>
      <c r="G2077" s="1">
        <v>1</v>
      </c>
      <c r="H2077" s="1" t="s">
        <v>3620</v>
      </c>
      <c r="I2077" s="1" t="s">
        <v>212</v>
      </c>
      <c r="J2077" s="1" t="s">
        <v>40</v>
      </c>
      <c r="K2077" s="1" t="str">
        <f>IF(Tabela1[[#This Row],[Situação da Obra]]="Inacabada - PC Técnica Concluída","Inacabada",Tabela1[[#This Row],[Situação da Obra]])</f>
        <v>Inacabada</v>
      </c>
      <c r="L2077" s="1" t="s">
        <v>30</v>
      </c>
      <c r="M2077" s="4">
        <v>43257</v>
      </c>
      <c r="N2077" s="5">
        <v>9.7100000000000006E-2</v>
      </c>
      <c r="O2077" s="4">
        <v>43133</v>
      </c>
      <c r="P2077" s="1" t="s">
        <v>1935</v>
      </c>
      <c r="Q2077" s="1" t="s">
        <v>710</v>
      </c>
      <c r="R2077" s="1" t="s">
        <v>32</v>
      </c>
      <c r="S2077" s="1" t="s">
        <v>1936</v>
      </c>
      <c r="T2077" s="1" t="s">
        <v>712</v>
      </c>
      <c r="U2077" s="6">
        <v>146157.1</v>
      </c>
      <c r="V2077" s="6">
        <v>180546.29</v>
      </c>
      <c r="W2077" s="6">
        <v>0</v>
      </c>
      <c r="X2077" s="6">
        <v>180546.29</v>
      </c>
      <c r="Y2077" s="6">
        <v>4587.68</v>
      </c>
      <c r="Z2077" s="7">
        <v>43220</v>
      </c>
      <c r="AA20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77" s="35" t="str">
        <f>IFERROR(
                    _xlfn.XLOOKUP(Tabela1[[#This Row],[ID]],'Base_Solicitações MP'!B:B,'Base_Solicitações MP'!R:R),
                    "Não enviada")</f>
        <v>Diligência</v>
      </c>
      <c r="AC2077" s="15" t="str">
        <f>_xlfn.CONCAT(Tabela1[[#This Row],[Município]],"/",Tabela1[[#This Row],[UF]])</f>
        <v>Fonte Boa/AM</v>
      </c>
    </row>
    <row r="2078" spans="1:29" x14ac:dyDescent="0.25">
      <c r="A2078" s="14" t="s">
        <v>705</v>
      </c>
      <c r="B2078" s="2" t="s">
        <v>6788</v>
      </c>
      <c r="C2078" s="2" t="s">
        <v>13003</v>
      </c>
      <c r="D2078" s="3" t="s">
        <v>3822</v>
      </c>
      <c r="E2078" s="1" t="s">
        <v>3823</v>
      </c>
      <c r="F2078" s="1">
        <v>2014</v>
      </c>
      <c r="G2078" s="1">
        <v>2</v>
      </c>
      <c r="H2078" s="1" t="s">
        <v>2394</v>
      </c>
      <c r="I2078" s="1" t="s">
        <v>212</v>
      </c>
      <c r="J2078" s="1" t="s">
        <v>29</v>
      </c>
      <c r="K2078" s="1" t="str">
        <f>IF(Tabela1[[#This Row],[Situação da Obra]]="Inacabada - PC Técnica Concluída","Inacabada",Tabela1[[#This Row],[Situação da Obra]])</f>
        <v>Inacabada</v>
      </c>
      <c r="L2078" s="1" t="s">
        <v>30</v>
      </c>
      <c r="M2078" s="4">
        <v>44915</v>
      </c>
      <c r="N2078" s="5">
        <v>0.71919999999999995</v>
      </c>
      <c r="O2078" s="4">
        <v>42696</v>
      </c>
      <c r="P2078" s="1" t="s">
        <v>709</v>
      </c>
      <c r="Q2078" s="1" t="s">
        <v>710</v>
      </c>
      <c r="R2078" s="1" t="s">
        <v>32</v>
      </c>
      <c r="S2078" s="1" t="s">
        <v>716</v>
      </c>
      <c r="T2078" s="1" t="s">
        <v>712</v>
      </c>
      <c r="U2078" s="6">
        <v>509820.4</v>
      </c>
      <c r="V2078" s="6">
        <v>509989.91</v>
      </c>
      <c r="W2078" s="6">
        <v>0</v>
      </c>
      <c r="X2078" s="6">
        <v>509989.91</v>
      </c>
      <c r="Y2078" s="6">
        <v>0</v>
      </c>
      <c r="Z2078" s="7">
        <v>43208</v>
      </c>
      <c r="AA20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78" s="35" t="str">
        <f>IFERROR(
                    _xlfn.XLOOKUP(Tabela1[[#This Row],[ID]],'Base_Solicitações MP'!B:B,'Base_Solicitações MP'!R:R),
                    "Não enviada")</f>
        <v>Diligência</v>
      </c>
      <c r="AC2078" s="15" t="str">
        <f>_xlfn.CONCAT(Tabela1[[#This Row],[Município]],"/",Tabela1[[#This Row],[UF]])</f>
        <v>Jutaí/AM</v>
      </c>
    </row>
    <row r="2079" spans="1:29" x14ac:dyDescent="0.25">
      <c r="A2079" s="14" t="s">
        <v>705</v>
      </c>
      <c r="B2079" s="2" t="s">
        <v>10064</v>
      </c>
      <c r="C2079" s="2" t="s">
        <v>13004</v>
      </c>
      <c r="D2079" s="3" t="s">
        <v>3822</v>
      </c>
      <c r="E2079" s="1" t="s">
        <v>3823</v>
      </c>
      <c r="F2079" s="1">
        <v>2014</v>
      </c>
      <c r="G2079" s="1">
        <v>2</v>
      </c>
      <c r="H2079" s="1" t="s">
        <v>2394</v>
      </c>
      <c r="I2079" s="1" t="s">
        <v>212</v>
      </c>
      <c r="J2079" s="1" t="s">
        <v>29</v>
      </c>
      <c r="K2079" s="1" t="str">
        <f>IF(Tabela1[[#This Row],[Situação da Obra]]="Inacabada - PC Técnica Concluída","Inacabada",Tabela1[[#This Row],[Situação da Obra]])</f>
        <v>Inacabada</v>
      </c>
      <c r="L2079" s="1" t="s">
        <v>30</v>
      </c>
      <c r="M2079" s="4">
        <v>44915</v>
      </c>
      <c r="N2079" s="5">
        <v>0.72189999999999999</v>
      </c>
      <c r="O2079" s="4">
        <v>42696</v>
      </c>
      <c r="P2079" s="1" t="s">
        <v>709</v>
      </c>
      <c r="Q2079" s="1" t="s">
        <v>710</v>
      </c>
      <c r="R2079" s="1" t="s">
        <v>32</v>
      </c>
      <c r="S2079" s="1" t="s">
        <v>716</v>
      </c>
      <c r="T2079" s="1" t="s">
        <v>712</v>
      </c>
      <c r="U2079" s="6">
        <v>509820.4</v>
      </c>
      <c r="V2079" s="6">
        <v>509994.21</v>
      </c>
      <c r="W2079" s="6">
        <v>0</v>
      </c>
      <c r="X2079" s="6">
        <v>509994.21</v>
      </c>
      <c r="Y2079" s="6">
        <v>0</v>
      </c>
      <c r="Z2079" s="7">
        <v>43208</v>
      </c>
      <c r="AA20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79" s="35" t="str">
        <f>IFERROR(
                    _xlfn.XLOOKUP(Tabela1[[#This Row],[ID]],'Base_Solicitações MP'!B:B,'Base_Solicitações MP'!R:R),
                    "Não enviada")</f>
        <v>Aguardando Análise FNDE</v>
      </c>
      <c r="AC2079" s="15" t="str">
        <f>_xlfn.CONCAT(Tabela1[[#This Row],[Município]],"/",Tabela1[[#This Row],[UF]])</f>
        <v>Jutaí/AM</v>
      </c>
    </row>
    <row r="2080" spans="1:29" x14ac:dyDescent="0.25">
      <c r="A2080" s="14" t="s">
        <v>705</v>
      </c>
      <c r="B2080" s="2" t="s">
        <v>10065</v>
      </c>
      <c r="C2080" s="2" t="s">
        <v>13005</v>
      </c>
      <c r="D2080" s="3" t="s">
        <v>3824</v>
      </c>
      <c r="E2080" s="1" t="s">
        <v>3825</v>
      </c>
      <c r="F2080" s="1">
        <v>2014</v>
      </c>
      <c r="G2080" s="1">
        <v>2</v>
      </c>
      <c r="H2080" s="1" t="s">
        <v>1095</v>
      </c>
      <c r="I2080" s="1" t="s">
        <v>212</v>
      </c>
      <c r="J2080" s="1" t="s">
        <v>29</v>
      </c>
      <c r="K2080" s="1" t="str">
        <f>IF(Tabela1[[#This Row],[Situação da Obra]]="Inacabada - PC Técnica Concluída","Inacabada",Tabela1[[#This Row],[Situação da Obra]])</f>
        <v>Inacabada</v>
      </c>
      <c r="L2080" s="1" t="s">
        <v>30</v>
      </c>
      <c r="M2080" s="4">
        <v>44915</v>
      </c>
      <c r="N2080" s="5">
        <v>9.98E-2</v>
      </c>
      <c r="O2080" s="4">
        <v>44285</v>
      </c>
      <c r="P2080" s="1" t="s">
        <v>709</v>
      </c>
      <c r="Q2080" s="1" t="s">
        <v>710</v>
      </c>
      <c r="R2080" s="1" t="s">
        <v>32</v>
      </c>
      <c r="S2080" s="1" t="s">
        <v>716</v>
      </c>
      <c r="T2080" s="1" t="s">
        <v>712</v>
      </c>
      <c r="U2080" s="6">
        <v>403605.54</v>
      </c>
      <c r="V2080" s="6">
        <v>509865.36</v>
      </c>
      <c r="W2080" s="6">
        <v>0</v>
      </c>
      <c r="X2080" s="6">
        <v>509865.36</v>
      </c>
      <c r="Y2080" s="6">
        <v>2174.52</v>
      </c>
      <c r="Z2080" s="7">
        <v>44529</v>
      </c>
      <c r="AA20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80" s="35" t="str">
        <f>IFERROR(
                    _xlfn.XLOOKUP(Tabela1[[#This Row],[ID]],'Base_Solicitações MP'!B:B,'Base_Solicitações MP'!R:R),
                    "Não enviada")</f>
        <v>Diligência</v>
      </c>
      <c r="AC2080" s="15" t="str">
        <f>_xlfn.CONCAT(Tabela1[[#This Row],[Município]],"/",Tabela1[[#This Row],[UF]])</f>
        <v>Lábrea/AM</v>
      </c>
    </row>
    <row r="2081" spans="1:29" x14ac:dyDescent="0.25">
      <c r="A2081" s="14" t="s">
        <v>705</v>
      </c>
      <c r="B2081" s="2" t="s">
        <v>10066</v>
      </c>
      <c r="C2081" s="2" t="s">
        <v>13006</v>
      </c>
      <c r="D2081" s="3" t="s">
        <v>3824</v>
      </c>
      <c r="E2081" s="1" t="s">
        <v>3825</v>
      </c>
      <c r="F2081" s="1">
        <v>2014</v>
      </c>
      <c r="G2081" s="1">
        <v>2</v>
      </c>
      <c r="H2081" s="1" t="s">
        <v>1095</v>
      </c>
      <c r="I2081" s="1" t="s">
        <v>212</v>
      </c>
      <c r="J2081" s="1" t="s">
        <v>29</v>
      </c>
      <c r="K2081" s="1" t="str">
        <f>IF(Tabela1[[#This Row],[Situação da Obra]]="Inacabada - PC Técnica Concluída","Inacabada",Tabela1[[#This Row],[Situação da Obra]])</f>
        <v>Inacabada</v>
      </c>
      <c r="L2081" s="1" t="s">
        <v>30</v>
      </c>
      <c r="M2081" s="4">
        <v>44915</v>
      </c>
      <c r="N2081" s="5">
        <v>0.30859999999999999</v>
      </c>
      <c r="O2081" s="4">
        <v>43950</v>
      </c>
      <c r="P2081" s="1" t="s">
        <v>709</v>
      </c>
      <c r="Q2081" s="1" t="s">
        <v>710</v>
      </c>
      <c r="R2081" s="1" t="s">
        <v>32</v>
      </c>
      <c r="S2081" s="1" t="s">
        <v>716</v>
      </c>
      <c r="T2081" s="1" t="s">
        <v>712</v>
      </c>
      <c r="U2081" s="6">
        <v>403659.02</v>
      </c>
      <c r="V2081" s="6">
        <v>509933.78</v>
      </c>
      <c r="W2081" s="6">
        <v>0</v>
      </c>
      <c r="X2081" s="6">
        <v>509933.78</v>
      </c>
      <c r="Y2081" s="6">
        <v>2174.52</v>
      </c>
      <c r="Z2081" s="7">
        <v>44529</v>
      </c>
      <c r="AA20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81" s="35" t="str">
        <f>IFERROR(
                    _xlfn.XLOOKUP(Tabela1[[#This Row],[ID]],'Base_Solicitações MP'!B:B,'Base_Solicitações MP'!R:R),
                    "Não enviada")</f>
        <v>Em Cadastramento</v>
      </c>
      <c r="AC2081" s="15" t="str">
        <f>_xlfn.CONCAT(Tabela1[[#This Row],[Município]],"/",Tabela1[[#This Row],[UF]])</f>
        <v>Lábrea/AM</v>
      </c>
    </row>
    <row r="2082" spans="1:29" x14ac:dyDescent="0.25">
      <c r="A2082" s="14" t="s">
        <v>705</v>
      </c>
      <c r="B2082" s="2" t="s">
        <v>10067</v>
      </c>
      <c r="C2082" s="2" t="s">
        <v>13007</v>
      </c>
      <c r="D2082" s="2" t="s">
        <v>3826</v>
      </c>
      <c r="E2082" s="1" t="s">
        <v>3827</v>
      </c>
      <c r="F2082" s="1">
        <v>2014</v>
      </c>
      <c r="G2082" s="1">
        <v>1</v>
      </c>
      <c r="H2082" s="1" t="s">
        <v>214</v>
      </c>
      <c r="I2082" s="1" t="s">
        <v>212</v>
      </c>
      <c r="J2082" s="1" t="s">
        <v>29</v>
      </c>
      <c r="K2082" s="1" t="str">
        <f>IF(Tabela1[[#This Row],[Situação da Obra]]="Inacabada - PC Técnica Concluída","Inacabada",Tabela1[[#This Row],[Situação da Obra]])</f>
        <v>Inacabada</v>
      </c>
      <c r="L2082" s="1" t="s">
        <v>30</v>
      </c>
      <c r="M2082" s="4">
        <v>44915</v>
      </c>
      <c r="N2082" s="5">
        <v>8.6E-3</v>
      </c>
      <c r="O2082" s="4">
        <v>42843</v>
      </c>
      <c r="P2082" s="1" t="s">
        <v>1935</v>
      </c>
      <c r="Q2082" s="1" t="s">
        <v>710</v>
      </c>
      <c r="R2082" s="1" t="s">
        <v>32</v>
      </c>
      <c r="S2082" s="1" t="s">
        <v>1947</v>
      </c>
      <c r="T2082" s="1" t="s">
        <v>712</v>
      </c>
      <c r="U2082" s="6">
        <v>225182.64</v>
      </c>
      <c r="V2082" s="6">
        <v>241662.09</v>
      </c>
      <c r="W2082" s="6">
        <v>0</v>
      </c>
      <c r="X2082" s="6">
        <v>241662.09</v>
      </c>
      <c r="Y2082" s="6">
        <v>0</v>
      </c>
      <c r="Z2082" s="7">
        <v>42818</v>
      </c>
      <c r="AA20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82" s="35" t="str">
        <f>IFERROR(
                    _xlfn.XLOOKUP(Tabela1[[#This Row],[ID]],'Base_Solicitações MP'!B:B,'Base_Solicitações MP'!R:R),
                    "Não enviada")</f>
        <v>Não enviada</v>
      </c>
      <c r="AC2082" s="15" t="str">
        <f>_xlfn.CONCAT(Tabela1[[#This Row],[Município]],"/",Tabela1[[#This Row],[UF]])</f>
        <v>Tabatinga/AM</v>
      </c>
    </row>
    <row r="2083" spans="1:29" x14ac:dyDescent="0.25">
      <c r="A2083" s="14" t="s">
        <v>705</v>
      </c>
      <c r="B2083" s="2" t="s">
        <v>10068</v>
      </c>
      <c r="C2083" s="2" t="s">
        <v>13008</v>
      </c>
      <c r="D2083" s="3" t="s">
        <v>3828</v>
      </c>
      <c r="E2083" s="1" t="s">
        <v>3829</v>
      </c>
      <c r="F2083" s="1">
        <v>2014</v>
      </c>
      <c r="G2083" s="1">
        <v>2</v>
      </c>
      <c r="H2083" s="1" t="s">
        <v>3830</v>
      </c>
      <c r="I2083" s="1" t="s">
        <v>212</v>
      </c>
      <c r="J2083" s="1" t="s">
        <v>40</v>
      </c>
      <c r="K2083" s="1" t="str">
        <f>IF(Tabela1[[#This Row],[Situação da Obra]]="Inacabada - PC Técnica Concluída","Inacabada",Tabela1[[#This Row],[Situação da Obra]])</f>
        <v>Inacabada</v>
      </c>
      <c r="L2083" s="1" t="s">
        <v>30</v>
      </c>
      <c r="M2083" s="4">
        <v>43934</v>
      </c>
      <c r="N2083" s="5">
        <v>0.15609999999999999</v>
      </c>
      <c r="O2083" s="4">
        <v>43892</v>
      </c>
      <c r="P2083" s="1" t="s">
        <v>709</v>
      </c>
      <c r="Q2083" s="1" t="s">
        <v>710</v>
      </c>
      <c r="R2083" s="1" t="s">
        <v>32</v>
      </c>
      <c r="S2083" s="1" t="s">
        <v>716</v>
      </c>
      <c r="T2083" s="1" t="s">
        <v>712</v>
      </c>
      <c r="U2083" s="6">
        <v>406857.06</v>
      </c>
      <c r="V2083" s="6">
        <v>509963.82</v>
      </c>
      <c r="W2083" s="6">
        <v>0</v>
      </c>
      <c r="X2083" s="6">
        <v>509963.82</v>
      </c>
      <c r="Y2083" s="6">
        <v>42.96</v>
      </c>
      <c r="Z2083" s="7">
        <v>43860</v>
      </c>
      <c r="AA20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83" s="35" t="str">
        <f>IFERROR(
                    _xlfn.XLOOKUP(Tabela1[[#This Row],[ID]],'Base_Solicitações MP'!B:B,'Base_Solicitações MP'!R:R),
                    "Não enviada")</f>
        <v>Não enviada</v>
      </c>
      <c r="AC2083" s="15" t="str">
        <f>_xlfn.CONCAT(Tabela1[[#This Row],[Município]],"/",Tabela1[[#This Row],[UF]])</f>
        <v>Tonantins/AM</v>
      </c>
    </row>
    <row r="2084" spans="1:29" x14ac:dyDescent="0.25">
      <c r="A2084" s="14" t="s">
        <v>705</v>
      </c>
      <c r="B2084" s="2" t="s">
        <v>10069</v>
      </c>
      <c r="C2084" s="2" t="s">
        <v>13009</v>
      </c>
      <c r="D2084" s="3" t="s">
        <v>3831</v>
      </c>
      <c r="E2084" s="1">
        <v>22721</v>
      </c>
      <c r="F2084" s="1">
        <v>2014</v>
      </c>
      <c r="G2084" s="1">
        <v>2</v>
      </c>
      <c r="H2084" s="1" t="s">
        <v>3227</v>
      </c>
      <c r="I2084" s="1" t="s">
        <v>28</v>
      </c>
      <c r="J2084" s="1" t="s">
        <v>40</v>
      </c>
      <c r="K2084" s="1" t="str">
        <f>IF(Tabela1[[#This Row],[Situação da Obra]]="Inacabada - PC Técnica Concluída","Inacabada",Tabela1[[#This Row],[Situação da Obra]])</f>
        <v>Inacabada</v>
      </c>
      <c r="L2084" s="1" t="s">
        <v>30</v>
      </c>
      <c r="M2084" s="4">
        <v>44357</v>
      </c>
      <c r="N2084" s="5">
        <v>0</v>
      </c>
      <c r="O2084" s="4">
        <v>43892</v>
      </c>
      <c r="P2084" s="1" t="s">
        <v>199</v>
      </c>
      <c r="Q2084" s="1" t="s">
        <v>1992</v>
      </c>
      <c r="R2084" s="1" t="s">
        <v>32</v>
      </c>
      <c r="S2084" s="1" t="s">
        <v>239</v>
      </c>
      <c r="T2084" s="1" t="s">
        <v>201</v>
      </c>
      <c r="U2084" s="6">
        <v>3534354.81</v>
      </c>
      <c r="V2084" s="6">
        <v>3547761.58</v>
      </c>
      <c r="W2084" s="6">
        <v>0</v>
      </c>
      <c r="X2084" s="6">
        <v>3547761.58</v>
      </c>
      <c r="Y2084" s="6">
        <v>0</v>
      </c>
      <c r="Z2084" s="7">
        <v>43889</v>
      </c>
      <c r="AA20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84" s="35" t="str">
        <f>IFERROR(
                    _xlfn.XLOOKUP(Tabela1[[#This Row],[ID]],'Base_Solicitações MP'!B:B,'Base_Solicitações MP'!R:R),
                    "Não enviada")</f>
        <v>Retornado para Análise FNDE</v>
      </c>
      <c r="AC2084" s="15" t="str">
        <f>_xlfn.CONCAT(Tabela1[[#This Row],[Município]],"/",Tabela1[[#This Row],[UF]])</f>
        <v>Beberibe/CE</v>
      </c>
    </row>
    <row r="2085" spans="1:29" x14ac:dyDescent="0.25">
      <c r="A2085" s="14" t="s">
        <v>705</v>
      </c>
      <c r="B2085" s="2" t="s">
        <v>10070</v>
      </c>
      <c r="C2085" s="2" t="s">
        <v>13010</v>
      </c>
      <c r="D2085" s="3" t="s">
        <v>3832</v>
      </c>
      <c r="E2085" s="1" t="s">
        <v>3833</v>
      </c>
      <c r="F2085" s="1">
        <v>2014</v>
      </c>
      <c r="G2085" s="1">
        <v>1</v>
      </c>
      <c r="H2085" s="1" t="s">
        <v>3834</v>
      </c>
      <c r="I2085" s="1" t="s">
        <v>172</v>
      </c>
      <c r="J2085" s="1" t="s">
        <v>29</v>
      </c>
      <c r="K2085" s="1" t="str">
        <f>IF(Tabela1[[#This Row],[Situação da Obra]]="Inacabada - PC Técnica Concluída","Inacabada",Tabela1[[#This Row],[Situação da Obra]])</f>
        <v>Inacabada</v>
      </c>
      <c r="L2085" s="1" t="s">
        <v>30</v>
      </c>
      <c r="M2085" s="4">
        <v>44915</v>
      </c>
      <c r="N2085" s="5">
        <v>0.30609999999999998</v>
      </c>
      <c r="O2085" s="4">
        <v>43161</v>
      </c>
      <c r="P2085" s="1" t="s">
        <v>709</v>
      </c>
      <c r="Q2085" s="1" t="s">
        <v>710</v>
      </c>
      <c r="R2085" s="1" t="s">
        <v>32</v>
      </c>
      <c r="S2085" s="1" t="s">
        <v>716</v>
      </c>
      <c r="T2085" s="1" t="s">
        <v>712</v>
      </c>
      <c r="U2085" s="6">
        <v>506946.16</v>
      </c>
      <c r="V2085" s="6">
        <v>510000</v>
      </c>
      <c r="W2085" s="6">
        <v>0</v>
      </c>
      <c r="X2085" s="6">
        <v>510000</v>
      </c>
      <c r="Y2085" s="6">
        <v>0</v>
      </c>
      <c r="Z2085" s="7">
        <v>43675</v>
      </c>
      <c r="AA20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85" s="35" t="str">
        <f>IFERROR(
                    _xlfn.XLOOKUP(Tabela1[[#This Row],[ID]],'Base_Solicitações MP'!B:B,'Base_Solicitações MP'!R:R),
                    "Não enviada")</f>
        <v>Diligência</v>
      </c>
      <c r="AC2085" s="15" t="str">
        <f>_xlfn.CONCAT(Tabela1[[#This Row],[Município]],"/",Tabela1[[#This Row],[UF]])</f>
        <v>Pracuúba/AP</v>
      </c>
    </row>
    <row r="2086" spans="1:29" x14ac:dyDescent="0.25">
      <c r="A2086" s="14" t="s">
        <v>705</v>
      </c>
      <c r="B2086" s="2" t="s">
        <v>10071</v>
      </c>
      <c r="C2086" s="2" t="s">
        <v>13011</v>
      </c>
      <c r="D2086" s="3" t="s">
        <v>3831</v>
      </c>
      <c r="E2086" s="1">
        <v>22721</v>
      </c>
      <c r="F2086" s="1">
        <v>2014</v>
      </c>
      <c r="G2086" s="1">
        <v>2</v>
      </c>
      <c r="H2086" s="1" t="s">
        <v>3227</v>
      </c>
      <c r="I2086" s="1" t="s">
        <v>28</v>
      </c>
      <c r="J2086" s="1" t="s">
        <v>40</v>
      </c>
      <c r="K2086" s="1" t="str">
        <f>IF(Tabela1[[#This Row],[Situação da Obra]]="Inacabada - PC Técnica Concluída","Inacabada",Tabela1[[#This Row],[Situação da Obra]])</f>
        <v>Inacabada</v>
      </c>
      <c r="L2086" s="1" t="s">
        <v>30</v>
      </c>
      <c r="M2086" s="4">
        <v>44357</v>
      </c>
      <c r="N2086" s="5">
        <v>0</v>
      </c>
      <c r="O2086" s="4">
        <v>43892</v>
      </c>
      <c r="P2086" s="1" t="s">
        <v>199</v>
      </c>
      <c r="Q2086" s="1" t="s">
        <v>1992</v>
      </c>
      <c r="R2086" s="1" t="s">
        <v>32</v>
      </c>
      <c r="S2086" s="1" t="s">
        <v>239</v>
      </c>
      <c r="T2086" s="1" t="s">
        <v>201</v>
      </c>
      <c r="U2086" s="6">
        <v>3330672.38</v>
      </c>
      <c r="V2086" s="6">
        <v>3547761.58</v>
      </c>
      <c r="W2086" s="6">
        <v>0</v>
      </c>
      <c r="X2086" s="6">
        <v>3547761.58</v>
      </c>
      <c r="Y2086" s="6">
        <v>0</v>
      </c>
      <c r="Z2086" s="7">
        <v>43889</v>
      </c>
      <c r="AA20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86" s="35" t="str">
        <f>IFERROR(
                    _xlfn.XLOOKUP(Tabela1[[#This Row],[ID]],'Base_Solicitações MP'!B:B,'Base_Solicitações MP'!R:R),
                    "Não enviada")</f>
        <v>Aguardando Análise FNDE</v>
      </c>
      <c r="AC2086" s="15" t="str">
        <f>_xlfn.CONCAT(Tabela1[[#This Row],[Município]],"/",Tabela1[[#This Row],[UF]])</f>
        <v>Beberibe/CE</v>
      </c>
    </row>
    <row r="2087" spans="1:29" x14ac:dyDescent="0.25">
      <c r="A2087" s="14" t="s">
        <v>705</v>
      </c>
      <c r="B2087" s="2" t="s">
        <v>10072</v>
      </c>
      <c r="C2087" s="2" t="s">
        <v>13012</v>
      </c>
      <c r="D2087" s="3" t="s">
        <v>3835</v>
      </c>
      <c r="E2087" s="1" t="s">
        <v>3836</v>
      </c>
      <c r="F2087" s="1">
        <v>2014</v>
      </c>
      <c r="G2087" s="1">
        <v>1</v>
      </c>
      <c r="H2087" s="1" t="s">
        <v>171</v>
      </c>
      <c r="I2087" s="1" t="s">
        <v>172</v>
      </c>
      <c r="J2087" s="1" t="s">
        <v>29</v>
      </c>
      <c r="K2087" s="1" t="str">
        <f>IF(Tabela1[[#This Row],[Situação da Obra]]="Inacabada - PC Técnica Concluída","Inacabada",Tabela1[[#This Row],[Situação da Obra]])</f>
        <v>Inacabada</v>
      </c>
      <c r="L2087" s="1" t="s">
        <v>30</v>
      </c>
      <c r="M2087" s="4">
        <v>44915</v>
      </c>
      <c r="N2087" s="5">
        <v>0.79559999999999997</v>
      </c>
      <c r="O2087" s="4">
        <v>44392</v>
      </c>
      <c r="P2087" s="1" t="s">
        <v>709</v>
      </c>
      <c r="Q2087" s="1" t="s">
        <v>710</v>
      </c>
      <c r="R2087" s="1" t="s">
        <v>32</v>
      </c>
      <c r="S2087" s="1" t="s">
        <v>716</v>
      </c>
      <c r="T2087" s="1" t="s">
        <v>712</v>
      </c>
      <c r="U2087" s="6">
        <v>439020.08</v>
      </c>
      <c r="V2087" s="6">
        <v>508160.03</v>
      </c>
      <c r="W2087" s="6">
        <v>0</v>
      </c>
      <c r="X2087" s="6">
        <v>508160.03</v>
      </c>
      <c r="Y2087" s="6">
        <v>0</v>
      </c>
      <c r="Z2087" s="7">
        <v>44527</v>
      </c>
      <c r="AA20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87" s="35" t="str">
        <f>IFERROR(
                    _xlfn.XLOOKUP(Tabela1[[#This Row],[ID]],'Base_Solicitações MP'!B:B,'Base_Solicitações MP'!R:R),
                    "Não enviada")</f>
        <v>Em Cadastramento</v>
      </c>
      <c r="AC2087" s="15" t="str">
        <f>_xlfn.CONCAT(Tabela1[[#This Row],[Município]],"/",Tabela1[[#This Row],[UF]])</f>
        <v>Santana/AP</v>
      </c>
    </row>
    <row r="2088" spans="1:29" x14ac:dyDescent="0.25">
      <c r="A2088" s="14" t="s">
        <v>705</v>
      </c>
      <c r="B2088" s="2" t="s">
        <v>10073</v>
      </c>
      <c r="C2088" s="2" t="s">
        <v>13013</v>
      </c>
      <c r="D2088" s="3" t="s">
        <v>3837</v>
      </c>
      <c r="E2088" s="1">
        <v>19646</v>
      </c>
      <c r="F2088" s="1">
        <v>2014</v>
      </c>
      <c r="G2088" s="1">
        <v>1</v>
      </c>
      <c r="H2088" s="1" t="s">
        <v>3838</v>
      </c>
      <c r="I2088" s="1" t="s">
        <v>444</v>
      </c>
      <c r="J2088" s="1" t="s">
        <v>56</v>
      </c>
      <c r="K2088" s="1" t="str">
        <f>IF(Tabela1[[#This Row],[Situação da Obra]]="Inacabada - PC Técnica Concluída","Inacabada",Tabela1[[#This Row],[Situação da Obra]])</f>
        <v>Paralisada</v>
      </c>
      <c r="L2088" s="1" t="s">
        <v>204</v>
      </c>
      <c r="M2088" s="4">
        <v>43843</v>
      </c>
      <c r="N2088" s="5">
        <v>0.80889999999999995</v>
      </c>
      <c r="O2088" s="4">
        <v>45057</v>
      </c>
      <c r="P2088" s="1" t="s">
        <v>199</v>
      </c>
      <c r="Q2088" s="1" t="s">
        <v>1992</v>
      </c>
      <c r="R2088" s="1" t="s">
        <v>32</v>
      </c>
      <c r="S2088" s="1" t="s">
        <v>205</v>
      </c>
      <c r="T2088" s="1" t="s">
        <v>201</v>
      </c>
      <c r="U2088" s="6">
        <v>259633.84</v>
      </c>
      <c r="V2088" s="6">
        <v>1021955.21</v>
      </c>
      <c r="W2088" s="6">
        <v>0</v>
      </c>
      <c r="X2088" s="6">
        <v>1021955.21</v>
      </c>
      <c r="Y2088" s="6">
        <v>78642.350000000006</v>
      </c>
      <c r="Z2088" s="7">
        <v>45145</v>
      </c>
      <c r="AA20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88" s="35" t="str">
        <f>IFERROR(
                    _xlfn.XLOOKUP(Tabela1[[#This Row],[ID]],'Base_Solicitações MP'!B:B,'Base_Solicitações MP'!R:R),
                    "Não enviada")</f>
        <v>Não enviada</v>
      </c>
      <c r="AC2088" s="15" t="str">
        <f>_xlfn.CONCAT(Tabela1[[#This Row],[Município]],"/",Tabela1[[#This Row],[UF]])</f>
        <v>Tarauacá/AC</v>
      </c>
    </row>
    <row r="2089" spans="1:29" x14ac:dyDescent="0.25">
      <c r="A2089" s="14" t="s">
        <v>705</v>
      </c>
      <c r="B2089" s="2" t="s">
        <v>7589</v>
      </c>
      <c r="C2089" s="2" t="s">
        <v>13014</v>
      </c>
      <c r="D2089" s="3" t="s">
        <v>3839</v>
      </c>
      <c r="E2089" s="1">
        <v>19598</v>
      </c>
      <c r="F2089" s="1">
        <v>2014</v>
      </c>
      <c r="G2089" s="1">
        <v>1</v>
      </c>
      <c r="H2089" s="1" t="s">
        <v>3061</v>
      </c>
      <c r="I2089" s="1" t="s">
        <v>212</v>
      </c>
      <c r="J2089" s="1" t="s">
        <v>40</v>
      </c>
      <c r="K2089" s="1" t="str">
        <f>IF(Tabela1[[#This Row],[Situação da Obra]]="Inacabada - PC Técnica Concluída","Inacabada",Tabela1[[#This Row],[Situação da Obra]])</f>
        <v>Inacabada</v>
      </c>
      <c r="L2089" s="1" t="s">
        <v>204</v>
      </c>
      <c r="M2089" s="4">
        <v>43934</v>
      </c>
      <c r="N2089" s="5">
        <v>0.69089999999999996</v>
      </c>
      <c r="O2089" s="4">
        <v>43208</v>
      </c>
      <c r="P2089" s="1" t="s">
        <v>199</v>
      </c>
      <c r="Q2089" s="1" t="s">
        <v>1992</v>
      </c>
      <c r="R2089" s="1" t="s">
        <v>32</v>
      </c>
      <c r="S2089" s="1" t="s">
        <v>200</v>
      </c>
      <c r="T2089" s="1" t="s">
        <v>201</v>
      </c>
      <c r="U2089" s="6">
        <v>942770.06</v>
      </c>
      <c r="V2089" s="6">
        <v>942770.06</v>
      </c>
      <c r="W2089" s="6">
        <v>0</v>
      </c>
      <c r="X2089" s="6">
        <v>942770.06</v>
      </c>
      <c r="Y2089" s="6">
        <v>37.14</v>
      </c>
      <c r="Z2089" s="7">
        <v>43881</v>
      </c>
      <c r="AA20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89" s="35" t="str">
        <f>IFERROR(
                    _xlfn.XLOOKUP(Tabela1[[#This Row],[ID]],'Base_Solicitações MP'!B:B,'Base_Solicitações MP'!R:R),
                    "Não enviada")</f>
        <v>Retornado para Análise FNDE</v>
      </c>
      <c r="AC2089" s="15" t="str">
        <f>_xlfn.CONCAT(Tabela1[[#This Row],[Município]],"/",Tabela1[[#This Row],[UF]])</f>
        <v>Guajará/AM</v>
      </c>
    </row>
    <row r="2090" spans="1:29" x14ac:dyDescent="0.25">
      <c r="A2090" s="14" t="s">
        <v>705</v>
      </c>
      <c r="B2090" s="2" t="s">
        <v>10074</v>
      </c>
      <c r="C2090" s="2" t="s">
        <v>13015</v>
      </c>
      <c r="D2090" s="3" t="s">
        <v>3840</v>
      </c>
      <c r="E2090" s="1">
        <v>23630</v>
      </c>
      <c r="F2090" s="1">
        <v>2014</v>
      </c>
      <c r="G2090" s="1">
        <v>1</v>
      </c>
      <c r="H2090" s="1" t="s">
        <v>120</v>
      </c>
      <c r="I2090" s="1" t="s">
        <v>28</v>
      </c>
      <c r="J2090" s="1" t="s">
        <v>29</v>
      </c>
      <c r="K2090" s="1" t="str">
        <f>IF(Tabela1[[#This Row],[Situação da Obra]]="Inacabada - PC Técnica Concluída","Inacabada",Tabela1[[#This Row],[Situação da Obra]])</f>
        <v>Inacabada</v>
      </c>
      <c r="L2090" s="1" t="s">
        <v>30</v>
      </c>
      <c r="M2090" s="4">
        <v>44988</v>
      </c>
      <c r="N2090" s="5">
        <v>0.36630000000000001</v>
      </c>
      <c r="O2090" s="4">
        <v>42878</v>
      </c>
      <c r="P2090" s="1" t="s">
        <v>199</v>
      </c>
      <c r="Q2090" s="1" t="s">
        <v>1992</v>
      </c>
      <c r="R2090" s="1" t="s">
        <v>32</v>
      </c>
      <c r="S2090" s="1" t="s">
        <v>205</v>
      </c>
      <c r="T2090" s="1" t="s">
        <v>201</v>
      </c>
      <c r="U2090" s="6">
        <v>978509.27</v>
      </c>
      <c r="V2090" s="6">
        <v>990839.6</v>
      </c>
      <c r="W2090" s="6">
        <v>0</v>
      </c>
      <c r="X2090" s="6">
        <v>990839.6</v>
      </c>
      <c r="Y2090" s="6">
        <v>0</v>
      </c>
      <c r="Z2090" s="7">
        <v>43342</v>
      </c>
      <c r="AA20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90" s="35" t="str">
        <f>IFERROR(
                    _xlfn.XLOOKUP(Tabela1[[#This Row],[ID]],'Base_Solicitações MP'!B:B,'Base_Solicitações MP'!R:R),
                    "Não enviada")</f>
        <v>Diligência</v>
      </c>
      <c r="AC2090" s="15" t="str">
        <f>_xlfn.CONCAT(Tabela1[[#This Row],[Município]],"/",Tabela1[[#This Row],[UF]])</f>
        <v>Icó/CE</v>
      </c>
    </row>
    <row r="2091" spans="1:29" x14ac:dyDescent="0.25">
      <c r="A2091" s="14" t="s">
        <v>705</v>
      </c>
      <c r="B2091" s="2" t="s">
        <v>10075</v>
      </c>
      <c r="C2091" s="2" t="s">
        <v>13016</v>
      </c>
      <c r="D2091" s="3" t="s">
        <v>3841</v>
      </c>
      <c r="E2091" s="1">
        <v>22430</v>
      </c>
      <c r="F2091" s="1">
        <v>2014</v>
      </c>
      <c r="G2091" s="1">
        <v>1</v>
      </c>
      <c r="H2091" s="1" t="s">
        <v>2403</v>
      </c>
      <c r="I2091" s="1" t="s">
        <v>28</v>
      </c>
      <c r="J2091" s="1" t="s">
        <v>56</v>
      </c>
      <c r="K2091" s="1" t="str">
        <f>IF(Tabela1[[#This Row],[Situação da Obra]]="Inacabada - PC Técnica Concluída","Inacabada",Tabela1[[#This Row],[Situação da Obra]])</f>
        <v>Paralisada</v>
      </c>
      <c r="L2091" s="1" t="s">
        <v>30</v>
      </c>
      <c r="M2091" s="4">
        <v>45058</v>
      </c>
      <c r="N2091" s="5">
        <v>0.50829999999999997</v>
      </c>
      <c r="O2091" s="4">
        <v>45043</v>
      </c>
      <c r="P2091" s="1" t="s">
        <v>199</v>
      </c>
      <c r="Q2091" s="1" t="s">
        <v>1992</v>
      </c>
      <c r="R2091" s="1" t="s">
        <v>32</v>
      </c>
      <c r="S2091" s="1" t="s">
        <v>239</v>
      </c>
      <c r="T2091" s="1" t="s">
        <v>201</v>
      </c>
      <c r="U2091" s="6">
        <v>3328983.78</v>
      </c>
      <c r="V2091" s="6">
        <v>3534000</v>
      </c>
      <c r="W2091" s="6">
        <v>0</v>
      </c>
      <c r="X2091" s="6">
        <v>3534000</v>
      </c>
      <c r="Y2091" s="6">
        <v>86961.81</v>
      </c>
      <c r="Z2091" s="7">
        <v>45215</v>
      </c>
      <c r="AA20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91" s="35" t="str">
        <f>IFERROR(
                    _xlfn.XLOOKUP(Tabela1[[#This Row],[ID]],'Base_Solicitações MP'!B:B,'Base_Solicitações MP'!R:R),
                    "Não enviada")</f>
        <v>Diligência</v>
      </c>
      <c r="AC2091" s="15" t="str">
        <f>_xlfn.CONCAT(Tabela1[[#This Row],[Município]],"/",Tabela1[[#This Row],[UF]])</f>
        <v>Tejuçuoca/CE</v>
      </c>
    </row>
    <row r="2092" spans="1:29" x14ac:dyDescent="0.25">
      <c r="A2092" s="14" t="s">
        <v>705</v>
      </c>
      <c r="B2092" s="2" t="s">
        <v>10076</v>
      </c>
      <c r="C2092" s="2" t="s">
        <v>13017</v>
      </c>
      <c r="D2092" s="3" t="s">
        <v>3842</v>
      </c>
      <c r="E2092" s="1">
        <v>22432</v>
      </c>
      <c r="F2092" s="1">
        <v>2014</v>
      </c>
      <c r="G2092" s="1">
        <v>1</v>
      </c>
      <c r="H2092" s="1" t="s">
        <v>2403</v>
      </c>
      <c r="I2092" s="1" t="s">
        <v>28</v>
      </c>
      <c r="J2092" s="1" t="s">
        <v>29</v>
      </c>
      <c r="K2092" s="1" t="str">
        <f>IF(Tabela1[[#This Row],[Situação da Obra]]="Inacabada - PC Técnica Concluída","Inacabada",Tabela1[[#This Row],[Situação da Obra]])</f>
        <v>Inacabada</v>
      </c>
      <c r="L2092" s="1" t="s">
        <v>204</v>
      </c>
      <c r="M2092" s="4">
        <v>44915</v>
      </c>
      <c r="N2092" s="5">
        <v>0.55110000000000003</v>
      </c>
      <c r="O2092" s="4"/>
      <c r="P2092" s="1" t="s">
        <v>199</v>
      </c>
      <c r="Q2092" s="1" t="s">
        <v>1992</v>
      </c>
      <c r="R2092" s="1" t="s">
        <v>32</v>
      </c>
      <c r="S2092" s="1" t="s">
        <v>205</v>
      </c>
      <c r="T2092" s="1" t="s">
        <v>201</v>
      </c>
      <c r="U2092" s="6" t="s">
        <v>41</v>
      </c>
      <c r="V2092" s="6">
        <v>1021956</v>
      </c>
      <c r="W2092" s="6">
        <v>0</v>
      </c>
      <c r="X2092" s="6">
        <v>1021956</v>
      </c>
      <c r="Y2092" s="6" t="s">
        <v>41</v>
      </c>
      <c r="Z2092" s="7">
        <v>43524</v>
      </c>
      <c r="AA20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92" s="35" t="str">
        <f>IFERROR(
                    _xlfn.XLOOKUP(Tabela1[[#This Row],[ID]],'Base_Solicitações MP'!B:B,'Base_Solicitações MP'!R:R),
                    "Não enviada")</f>
        <v>Aguardando Análise FNDE</v>
      </c>
      <c r="AC2092" s="15" t="str">
        <f>_xlfn.CONCAT(Tabela1[[#This Row],[Município]],"/",Tabela1[[#This Row],[UF]])</f>
        <v>Tejuçuoca/CE</v>
      </c>
    </row>
    <row r="2093" spans="1:29" x14ac:dyDescent="0.25">
      <c r="A2093" s="14" t="s">
        <v>705</v>
      </c>
      <c r="B2093" s="2" t="s">
        <v>6430</v>
      </c>
      <c r="C2093" s="2" t="s">
        <v>13018</v>
      </c>
      <c r="D2093" s="3" t="s">
        <v>3843</v>
      </c>
      <c r="E2093" s="1">
        <v>24055</v>
      </c>
      <c r="F2093" s="1">
        <v>2014</v>
      </c>
      <c r="G2093" s="1">
        <v>3</v>
      </c>
      <c r="H2093" s="1" t="s">
        <v>2062</v>
      </c>
      <c r="I2093" s="1" t="s">
        <v>44</v>
      </c>
      <c r="J2093" s="1" t="s">
        <v>40</v>
      </c>
      <c r="K2093" s="1" t="str">
        <f>IF(Tabela1[[#This Row],[Situação da Obra]]="Inacabada - PC Técnica Concluída","Inacabada",Tabela1[[#This Row],[Situação da Obra]])</f>
        <v>Inacabada</v>
      </c>
      <c r="L2093" s="1" t="s">
        <v>204</v>
      </c>
      <c r="M2093" s="4">
        <v>43934</v>
      </c>
      <c r="N2093" s="5">
        <v>0.66779999999999995</v>
      </c>
      <c r="O2093" s="4">
        <v>43556</v>
      </c>
      <c r="P2093" s="1" t="s">
        <v>199</v>
      </c>
      <c r="Q2093" s="1" t="s">
        <v>1992</v>
      </c>
      <c r="R2093" s="1" t="s">
        <v>32</v>
      </c>
      <c r="S2093" s="1" t="s">
        <v>200</v>
      </c>
      <c r="T2093" s="1" t="s">
        <v>201</v>
      </c>
      <c r="U2093" s="6">
        <v>912596.79</v>
      </c>
      <c r="V2093" s="6">
        <v>913862.24</v>
      </c>
      <c r="W2093" s="6">
        <v>0</v>
      </c>
      <c r="X2093" s="6">
        <v>913862.24</v>
      </c>
      <c r="Y2093" s="6">
        <v>1263.3800000000001</v>
      </c>
      <c r="Z2093" s="7">
        <v>43861</v>
      </c>
      <c r="AA20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93" s="35" t="str">
        <f>IFERROR(
                    _xlfn.XLOOKUP(Tabela1[[#This Row],[ID]],'Base_Solicitações MP'!B:B,'Base_Solicitações MP'!R:R),
                    "Não enviada")</f>
        <v>Retornado para Análise FNDE</v>
      </c>
      <c r="AC2093" s="15" t="str">
        <f>_xlfn.CONCAT(Tabela1[[#This Row],[Município]],"/",Tabela1[[#This Row],[UF]])</f>
        <v>Magalhães de Almeida/MA</v>
      </c>
    </row>
    <row r="2094" spans="1:29" x14ac:dyDescent="0.25">
      <c r="A2094" s="14" t="s">
        <v>705</v>
      </c>
      <c r="B2094" s="2" t="s">
        <v>6460</v>
      </c>
      <c r="C2094" s="2" t="s">
        <v>13019</v>
      </c>
      <c r="D2094" s="3" t="s">
        <v>3843</v>
      </c>
      <c r="E2094" s="1">
        <v>24055</v>
      </c>
      <c r="F2094" s="1">
        <v>2014</v>
      </c>
      <c r="G2094" s="1">
        <v>3</v>
      </c>
      <c r="H2094" s="1" t="s">
        <v>2062</v>
      </c>
      <c r="I2094" s="1" t="s">
        <v>44</v>
      </c>
      <c r="J2094" s="1" t="s">
        <v>40</v>
      </c>
      <c r="K2094" s="1" t="str">
        <f>IF(Tabela1[[#This Row],[Situação da Obra]]="Inacabada - PC Técnica Concluída","Inacabada",Tabela1[[#This Row],[Situação da Obra]])</f>
        <v>Inacabada</v>
      </c>
      <c r="L2094" s="1" t="s">
        <v>204</v>
      </c>
      <c r="M2094" s="4">
        <v>43934</v>
      </c>
      <c r="N2094" s="5">
        <v>0.67449999999999999</v>
      </c>
      <c r="O2094" s="4">
        <v>43556</v>
      </c>
      <c r="P2094" s="1" t="s">
        <v>199</v>
      </c>
      <c r="Q2094" s="1" t="s">
        <v>1992</v>
      </c>
      <c r="R2094" s="1" t="s">
        <v>32</v>
      </c>
      <c r="S2094" s="1" t="s">
        <v>200</v>
      </c>
      <c r="T2094" s="1" t="s">
        <v>201</v>
      </c>
      <c r="U2094" s="6">
        <v>913942.58</v>
      </c>
      <c r="V2094" s="6">
        <v>915442.61</v>
      </c>
      <c r="W2094" s="6">
        <v>0</v>
      </c>
      <c r="X2094" s="6">
        <v>915442.61</v>
      </c>
      <c r="Y2094" s="6">
        <v>1263.3800000000001</v>
      </c>
      <c r="Z2094" s="7">
        <v>43861</v>
      </c>
      <c r="AA20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94" s="35" t="str">
        <f>IFERROR(
                    _xlfn.XLOOKUP(Tabela1[[#This Row],[ID]],'Base_Solicitações MP'!B:B,'Base_Solicitações MP'!R:R),
                    "Não enviada")</f>
        <v>Diligência</v>
      </c>
      <c r="AC2094" s="15" t="str">
        <f>_xlfn.CONCAT(Tabela1[[#This Row],[Município]],"/",Tabela1[[#This Row],[UF]])</f>
        <v>Magalhães de Almeida/MA</v>
      </c>
    </row>
    <row r="2095" spans="1:29" x14ac:dyDescent="0.25">
      <c r="A2095" s="14" t="s">
        <v>705</v>
      </c>
      <c r="B2095" s="2" t="s">
        <v>10077</v>
      </c>
      <c r="C2095" s="2" t="s">
        <v>13020</v>
      </c>
      <c r="D2095" s="3" t="s">
        <v>3843</v>
      </c>
      <c r="E2095" s="1">
        <v>24055</v>
      </c>
      <c r="F2095" s="1">
        <v>2014</v>
      </c>
      <c r="G2095" s="1">
        <v>3</v>
      </c>
      <c r="H2095" s="1" t="s">
        <v>2062</v>
      </c>
      <c r="I2095" s="1" t="s">
        <v>44</v>
      </c>
      <c r="J2095" s="1" t="s">
        <v>40</v>
      </c>
      <c r="K2095" s="1" t="str">
        <f>IF(Tabela1[[#This Row],[Situação da Obra]]="Inacabada - PC Técnica Concluída","Inacabada",Tabela1[[#This Row],[Situação da Obra]])</f>
        <v>Inacabada</v>
      </c>
      <c r="L2095" s="1" t="s">
        <v>204</v>
      </c>
      <c r="M2095" s="4">
        <v>43934</v>
      </c>
      <c r="N2095" s="5">
        <v>0.6996</v>
      </c>
      <c r="O2095" s="4">
        <v>43556</v>
      </c>
      <c r="P2095" s="1" t="s">
        <v>199</v>
      </c>
      <c r="Q2095" s="1" t="s">
        <v>1992</v>
      </c>
      <c r="R2095" s="1" t="s">
        <v>32</v>
      </c>
      <c r="S2095" s="1" t="s">
        <v>200</v>
      </c>
      <c r="T2095" s="1" t="s">
        <v>201</v>
      </c>
      <c r="U2095" s="6">
        <v>912008.2</v>
      </c>
      <c r="V2095" s="6">
        <v>913787.71</v>
      </c>
      <c r="W2095" s="6">
        <v>0</v>
      </c>
      <c r="X2095" s="6">
        <v>913787.71</v>
      </c>
      <c r="Y2095" s="6">
        <v>1263.3800000000001</v>
      </c>
      <c r="Z2095" s="7">
        <v>43861</v>
      </c>
      <c r="AA20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095" s="35" t="str">
        <f>IFERROR(
                    _xlfn.XLOOKUP(Tabela1[[#This Row],[ID]],'Base_Solicitações MP'!B:B,'Base_Solicitações MP'!R:R),
                    "Não enviada")</f>
        <v>Não enviada</v>
      </c>
      <c r="AC2095" s="15" t="str">
        <f>_xlfn.CONCAT(Tabela1[[#This Row],[Município]],"/",Tabela1[[#This Row],[UF]])</f>
        <v>Magalhães de Almeida/MA</v>
      </c>
    </row>
    <row r="2096" spans="1:29" x14ac:dyDescent="0.25">
      <c r="A2096" s="14" t="s">
        <v>705</v>
      </c>
      <c r="B2096" s="2" t="s">
        <v>10078</v>
      </c>
      <c r="C2096" s="2" t="s">
        <v>13021</v>
      </c>
      <c r="D2096" s="3" t="s">
        <v>3844</v>
      </c>
      <c r="E2096" s="1" t="s">
        <v>3845</v>
      </c>
      <c r="F2096" s="1">
        <v>2014</v>
      </c>
      <c r="G2096" s="1">
        <v>1</v>
      </c>
      <c r="H2096" s="1" t="s">
        <v>3007</v>
      </c>
      <c r="I2096" s="1" t="s">
        <v>82</v>
      </c>
      <c r="J2096" s="1" t="s">
        <v>29</v>
      </c>
      <c r="K2096" s="1" t="str">
        <f>IF(Tabela1[[#This Row],[Situação da Obra]]="Inacabada - PC Técnica Concluída","Inacabada",Tabela1[[#This Row],[Situação da Obra]])</f>
        <v>Inacabada</v>
      </c>
      <c r="L2096" s="1" t="s">
        <v>30</v>
      </c>
      <c r="M2096" s="4">
        <v>45040</v>
      </c>
      <c r="N2096" s="5">
        <v>0.2387</v>
      </c>
      <c r="O2096" s="4">
        <v>43605</v>
      </c>
      <c r="P2096" s="1" t="s">
        <v>709</v>
      </c>
      <c r="Q2096" s="1" t="s">
        <v>710</v>
      </c>
      <c r="R2096" s="1" t="s">
        <v>32</v>
      </c>
      <c r="S2096" s="1" t="s">
        <v>716</v>
      </c>
      <c r="T2096" s="1" t="s">
        <v>712</v>
      </c>
      <c r="U2096" s="6">
        <v>382500</v>
      </c>
      <c r="V2096" s="6">
        <v>510000</v>
      </c>
      <c r="W2096" s="6">
        <v>0</v>
      </c>
      <c r="X2096" s="6">
        <v>510000</v>
      </c>
      <c r="Y2096" s="6">
        <v>1.74</v>
      </c>
      <c r="Z2096" s="7">
        <v>43591</v>
      </c>
      <c r="AA20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96" s="35" t="str">
        <f>IFERROR(
                    _xlfn.XLOOKUP(Tabela1[[#This Row],[ID]],'Base_Solicitações MP'!B:B,'Base_Solicitações MP'!R:R),
                    "Não enviada")</f>
        <v>Diligência</v>
      </c>
      <c r="AC2096" s="15" t="str">
        <f>_xlfn.CONCAT(Tabela1[[#This Row],[Município]],"/",Tabela1[[#This Row],[UF]])</f>
        <v>Arataca/BA</v>
      </c>
    </row>
    <row r="2097" spans="1:29" x14ac:dyDescent="0.25">
      <c r="A2097" s="14" t="s">
        <v>705</v>
      </c>
      <c r="B2097" s="2" t="s">
        <v>8163</v>
      </c>
      <c r="C2097" s="2" t="s">
        <v>13022</v>
      </c>
      <c r="D2097" s="3" t="s">
        <v>3846</v>
      </c>
      <c r="E2097" s="1" t="s">
        <v>3847</v>
      </c>
      <c r="F2097" s="1">
        <v>2013</v>
      </c>
      <c r="G2097" s="1">
        <v>1</v>
      </c>
      <c r="H2097" s="1" t="s">
        <v>3848</v>
      </c>
      <c r="I2097" s="1" t="s">
        <v>82</v>
      </c>
      <c r="J2097" s="1" t="s">
        <v>56</v>
      </c>
      <c r="K2097" s="1" t="str">
        <f>IF(Tabela1[[#This Row],[Situação da Obra]]="Inacabada - PC Técnica Concluída","Inacabada",Tabela1[[#This Row],[Situação da Obra]])</f>
        <v>Paralisada</v>
      </c>
      <c r="L2097" s="1" t="s">
        <v>30</v>
      </c>
      <c r="M2097" s="4">
        <v>45034</v>
      </c>
      <c r="N2097" s="5">
        <v>0.25690000000000002</v>
      </c>
      <c r="O2097" s="4">
        <v>45034</v>
      </c>
      <c r="P2097" s="1" t="s">
        <v>709</v>
      </c>
      <c r="Q2097" s="1" t="s">
        <v>710</v>
      </c>
      <c r="R2097" s="1" t="s">
        <v>32</v>
      </c>
      <c r="S2097" s="1" t="s">
        <v>716</v>
      </c>
      <c r="T2097" s="1" t="s">
        <v>712</v>
      </c>
      <c r="U2097" s="6">
        <v>474859.85</v>
      </c>
      <c r="V2097" s="6">
        <v>509915.4</v>
      </c>
      <c r="W2097" s="6">
        <v>0</v>
      </c>
      <c r="X2097" s="6">
        <v>509915.4</v>
      </c>
      <c r="Y2097" s="6">
        <v>1322.26</v>
      </c>
      <c r="Z2097" s="7">
        <v>45198</v>
      </c>
      <c r="AA20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97" s="35" t="str">
        <f>IFERROR(
                    _xlfn.XLOOKUP(Tabela1[[#This Row],[ID]],'Base_Solicitações MP'!B:B,'Base_Solicitações MP'!R:R),
                    "Não enviada")</f>
        <v>Diligência</v>
      </c>
      <c r="AC2097" s="15" t="str">
        <f>_xlfn.CONCAT(Tabela1[[#This Row],[Município]],"/",Tabela1[[#This Row],[UF]])</f>
        <v>Brotas de Macaúbas/BA</v>
      </c>
    </row>
    <row r="2098" spans="1:29" x14ac:dyDescent="0.25">
      <c r="A2098" s="14" t="s">
        <v>705</v>
      </c>
      <c r="B2098" s="2" t="s">
        <v>6990</v>
      </c>
      <c r="C2098" s="2" t="s">
        <v>13023</v>
      </c>
      <c r="D2098" s="3" t="s">
        <v>3849</v>
      </c>
      <c r="E2098" s="1" t="s">
        <v>3850</v>
      </c>
      <c r="F2098" s="1">
        <v>2014</v>
      </c>
      <c r="G2098" s="1">
        <v>1</v>
      </c>
      <c r="H2098" s="1" t="s">
        <v>3851</v>
      </c>
      <c r="I2098" s="1" t="s">
        <v>82</v>
      </c>
      <c r="J2098" s="1" t="s">
        <v>40</v>
      </c>
      <c r="K2098" s="1" t="str">
        <f>IF(Tabela1[[#This Row],[Situação da Obra]]="Inacabada - PC Técnica Concluída","Inacabada",Tabela1[[#This Row],[Situação da Obra]])</f>
        <v>Inacabada</v>
      </c>
      <c r="L2098" s="1" t="s">
        <v>30</v>
      </c>
      <c r="M2098" s="4">
        <v>45005</v>
      </c>
      <c r="N2098" s="5">
        <v>0.60809999999999997</v>
      </c>
      <c r="O2098" s="4">
        <v>44999</v>
      </c>
      <c r="P2098" s="1" t="s">
        <v>709</v>
      </c>
      <c r="Q2098" s="1" t="s">
        <v>710</v>
      </c>
      <c r="R2098" s="1" t="s">
        <v>32</v>
      </c>
      <c r="S2098" s="1" t="s">
        <v>716</v>
      </c>
      <c r="T2098" s="1" t="s">
        <v>712</v>
      </c>
      <c r="U2098" s="6">
        <v>290500.06</v>
      </c>
      <c r="V2098" s="6">
        <v>509809.21</v>
      </c>
      <c r="W2098" s="6">
        <v>0</v>
      </c>
      <c r="X2098" s="6">
        <v>509809.21</v>
      </c>
      <c r="Y2098" s="6">
        <v>3031.32</v>
      </c>
      <c r="Z2098" s="7">
        <v>44958</v>
      </c>
      <c r="AA20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98" s="35" t="str">
        <f>IFERROR(
                    _xlfn.XLOOKUP(Tabela1[[#This Row],[ID]],'Base_Solicitações MP'!B:B,'Base_Solicitações MP'!R:R),
                    "Não enviada")</f>
        <v>Diligência</v>
      </c>
      <c r="AC2098" s="15" t="str">
        <f>_xlfn.CONCAT(Tabela1[[#This Row],[Município]],"/",Tabela1[[#This Row],[UF]])</f>
        <v>Caém/BA</v>
      </c>
    </row>
    <row r="2099" spans="1:29" x14ac:dyDescent="0.25">
      <c r="A2099" s="14" t="s">
        <v>705</v>
      </c>
      <c r="B2099" s="2" t="s">
        <v>7790</v>
      </c>
      <c r="C2099" s="2" t="s">
        <v>13024</v>
      </c>
      <c r="D2099" s="3" t="s">
        <v>3852</v>
      </c>
      <c r="E2099" s="1" t="s">
        <v>3853</v>
      </c>
      <c r="F2099" s="1">
        <v>2014</v>
      </c>
      <c r="G2099" s="1">
        <v>2</v>
      </c>
      <c r="H2099" s="1" t="s">
        <v>1408</v>
      </c>
      <c r="I2099" s="1" t="s">
        <v>82</v>
      </c>
      <c r="J2099" s="1" t="s">
        <v>29</v>
      </c>
      <c r="K2099" s="1" t="str">
        <f>IF(Tabela1[[#This Row],[Situação da Obra]]="Inacabada - PC Técnica Concluída","Inacabada",Tabela1[[#This Row],[Situação da Obra]])</f>
        <v>Inacabada</v>
      </c>
      <c r="L2099" s="1" t="s">
        <v>30</v>
      </c>
      <c r="M2099" s="4">
        <v>44915</v>
      </c>
      <c r="N2099" s="5">
        <v>0.46500000000000002</v>
      </c>
      <c r="O2099" s="4">
        <v>42859</v>
      </c>
      <c r="P2099" s="1" t="s">
        <v>709</v>
      </c>
      <c r="Q2099" s="1" t="s">
        <v>710</v>
      </c>
      <c r="R2099" s="1" t="s">
        <v>32</v>
      </c>
      <c r="S2099" s="1" t="s">
        <v>716</v>
      </c>
      <c r="T2099" s="1" t="s">
        <v>712</v>
      </c>
      <c r="U2099" s="6">
        <v>458901.84</v>
      </c>
      <c r="V2099" s="6">
        <v>509900.49</v>
      </c>
      <c r="W2099" s="6">
        <v>0</v>
      </c>
      <c r="X2099" s="6">
        <v>509900.49</v>
      </c>
      <c r="Y2099" s="6">
        <v>0</v>
      </c>
      <c r="Z2099" s="7">
        <v>42458</v>
      </c>
      <c r="AA20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099" s="35" t="str">
        <f>IFERROR(
                    _xlfn.XLOOKUP(Tabela1[[#This Row],[ID]],'Base_Solicitações MP'!B:B,'Base_Solicitações MP'!R:R),
                    "Não enviada")</f>
        <v>Diligência</v>
      </c>
      <c r="AC2099" s="15" t="str">
        <f>_xlfn.CONCAT(Tabela1[[#This Row],[Município]],"/",Tabela1[[#This Row],[UF]])</f>
        <v>Carinhanha/BA</v>
      </c>
    </row>
    <row r="2100" spans="1:29" x14ac:dyDescent="0.25">
      <c r="A2100" s="14" t="s">
        <v>705</v>
      </c>
      <c r="B2100" s="2" t="s">
        <v>10079</v>
      </c>
      <c r="C2100" s="2" t="s">
        <v>13025</v>
      </c>
      <c r="D2100" s="3" t="s">
        <v>3854</v>
      </c>
      <c r="E2100" s="1" t="s">
        <v>3855</v>
      </c>
      <c r="F2100" s="1">
        <v>2014</v>
      </c>
      <c r="G2100" s="1">
        <v>1</v>
      </c>
      <c r="H2100" s="1" t="s">
        <v>2482</v>
      </c>
      <c r="I2100" s="1" t="s">
        <v>82</v>
      </c>
      <c r="J2100" s="1" t="s">
        <v>40</v>
      </c>
      <c r="K2100" s="1" t="str">
        <f>IF(Tabela1[[#This Row],[Situação da Obra]]="Inacabada - PC Técnica Concluída","Inacabada",Tabela1[[#This Row],[Situação da Obra]])</f>
        <v>Inacabada</v>
      </c>
      <c r="L2100" s="1" t="s">
        <v>30</v>
      </c>
      <c r="M2100" s="4">
        <v>42703</v>
      </c>
      <c r="N2100" s="5">
        <v>0.2147</v>
      </c>
      <c r="O2100" s="4">
        <v>42654</v>
      </c>
      <c r="P2100" s="1" t="s">
        <v>709</v>
      </c>
      <c r="Q2100" s="1" t="s">
        <v>710</v>
      </c>
      <c r="R2100" s="1" t="s">
        <v>32</v>
      </c>
      <c r="S2100" s="1" t="s">
        <v>716</v>
      </c>
      <c r="T2100" s="1" t="s">
        <v>712</v>
      </c>
      <c r="U2100" s="6">
        <v>509478.83</v>
      </c>
      <c r="V2100" s="6">
        <v>509737.46</v>
      </c>
      <c r="W2100" s="6">
        <v>0</v>
      </c>
      <c r="X2100" s="6">
        <v>509737.46</v>
      </c>
      <c r="Y2100" s="6">
        <v>1711.96</v>
      </c>
      <c r="Z2100" s="7">
        <v>44971</v>
      </c>
      <c r="AA21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00" s="35" t="str">
        <f>IFERROR(
                    _xlfn.XLOOKUP(Tabela1[[#This Row],[ID]],'Base_Solicitações MP'!B:B,'Base_Solicitações MP'!R:R),
                    "Não enviada")</f>
        <v>Diligência</v>
      </c>
      <c r="AC2100" s="15" t="str">
        <f>_xlfn.CONCAT(Tabela1[[#This Row],[Município]],"/",Tabela1[[#This Row],[UF]])</f>
        <v>Chorrochó/BA</v>
      </c>
    </row>
    <row r="2101" spans="1:29" x14ac:dyDescent="0.25">
      <c r="A2101" s="14" t="s">
        <v>705</v>
      </c>
      <c r="B2101" s="2" t="s">
        <v>10080</v>
      </c>
      <c r="C2101" s="2" t="s">
        <v>13026</v>
      </c>
      <c r="D2101" s="3" t="s">
        <v>3856</v>
      </c>
      <c r="E2101" s="1" t="s">
        <v>3857</v>
      </c>
      <c r="F2101" s="1">
        <v>2014</v>
      </c>
      <c r="G2101" s="1">
        <v>1</v>
      </c>
      <c r="H2101" s="1" t="s">
        <v>2385</v>
      </c>
      <c r="I2101" s="1" t="s">
        <v>82</v>
      </c>
      <c r="J2101" s="1" t="s">
        <v>29</v>
      </c>
      <c r="K2101" s="1" t="str">
        <f>IF(Tabela1[[#This Row],[Situação da Obra]]="Inacabada - PC Técnica Concluída","Inacabada",Tabela1[[#This Row],[Situação da Obra]])</f>
        <v>Inacabada</v>
      </c>
      <c r="L2101" s="1" t="s">
        <v>30</v>
      </c>
      <c r="M2101" s="4">
        <v>44915</v>
      </c>
      <c r="N2101" s="5">
        <v>1.1999999999999999E-3</v>
      </c>
      <c r="O2101" s="4">
        <v>42600</v>
      </c>
      <c r="P2101" s="1" t="s">
        <v>709</v>
      </c>
      <c r="Q2101" s="1" t="s">
        <v>710</v>
      </c>
      <c r="R2101" s="1" t="s">
        <v>32</v>
      </c>
      <c r="S2101" s="1" t="s">
        <v>716</v>
      </c>
      <c r="T2101" s="1" t="s">
        <v>712</v>
      </c>
      <c r="U2101" s="6">
        <v>482008.92</v>
      </c>
      <c r="V2101" s="6">
        <v>509999.98</v>
      </c>
      <c r="W2101" s="6">
        <v>0</v>
      </c>
      <c r="X2101" s="6">
        <v>509999.98</v>
      </c>
      <c r="Y2101" s="6">
        <v>3255.02</v>
      </c>
      <c r="Z2101" s="7">
        <v>42544</v>
      </c>
      <c r="AA21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01" s="35" t="str">
        <f>IFERROR(
                    _xlfn.XLOOKUP(Tabela1[[#This Row],[ID]],'Base_Solicitações MP'!B:B,'Base_Solicitações MP'!R:R),
                    "Não enviada")</f>
        <v>Não enviada</v>
      </c>
      <c r="AC2101" s="15" t="str">
        <f>_xlfn.CONCAT(Tabela1[[#This Row],[Município]],"/",Tabela1[[#This Row],[UF]])</f>
        <v>Dário Meira/BA</v>
      </c>
    </row>
    <row r="2102" spans="1:29" x14ac:dyDescent="0.25">
      <c r="A2102" s="14" t="s">
        <v>705</v>
      </c>
      <c r="B2102" s="2" t="s">
        <v>10081</v>
      </c>
      <c r="C2102" s="2" t="s">
        <v>13027</v>
      </c>
      <c r="D2102" s="2" t="s">
        <v>3858</v>
      </c>
      <c r="E2102" s="1" t="s">
        <v>3859</v>
      </c>
      <c r="F2102" s="1">
        <v>2014</v>
      </c>
      <c r="G2102" s="1">
        <v>1</v>
      </c>
      <c r="H2102" s="1" t="s">
        <v>3126</v>
      </c>
      <c r="I2102" s="1" t="s">
        <v>28</v>
      </c>
      <c r="J2102" s="1" t="s">
        <v>29</v>
      </c>
      <c r="K2102" s="1" t="str">
        <f>IF(Tabela1[[#This Row],[Situação da Obra]]="Inacabada - PC Técnica Concluída","Inacabada",Tabela1[[#This Row],[Situação da Obra]])</f>
        <v>Inacabada</v>
      </c>
      <c r="L2102" s="1" t="s">
        <v>30</v>
      </c>
      <c r="M2102" s="4">
        <v>44915</v>
      </c>
      <c r="N2102" s="5">
        <v>0.39300000000000002</v>
      </c>
      <c r="O2102" s="4">
        <v>43194</v>
      </c>
      <c r="P2102" s="1" t="s">
        <v>1935</v>
      </c>
      <c r="Q2102" s="1" t="s">
        <v>710</v>
      </c>
      <c r="R2102" s="1" t="s">
        <v>32</v>
      </c>
      <c r="S2102" s="1" t="s">
        <v>1936</v>
      </c>
      <c r="T2102" s="1" t="s">
        <v>712</v>
      </c>
      <c r="U2102" s="6">
        <v>181235.69</v>
      </c>
      <c r="V2102" s="6">
        <v>184999.55</v>
      </c>
      <c r="W2102" s="6">
        <v>0</v>
      </c>
      <c r="X2102" s="6">
        <v>184999.55</v>
      </c>
      <c r="Y2102" s="6">
        <v>16445.759999999998</v>
      </c>
      <c r="Z2102" s="7">
        <v>43434</v>
      </c>
      <c r="AA21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02" s="35" t="str">
        <f>IFERROR(
                    _xlfn.XLOOKUP(Tabela1[[#This Row],[ID]],'Base_Solicitações MP'!B:B,'Base_Solicitações MP'!R:R),
                    "Não enviada")</f>
        <v>Diligência</v>
      </c>
      <c r="AC2102" s="15" t="str">
        <f>_xlfn.CONCAT(Tabela1[[#This Row],[Município]],"/",Tabela1[[#This Row],[UF]])</f>
        <v>Barreira/CE</v>
      </c>
    </row>
    <row r="2103" spans="1:29" x14ac:dyDescent="0.25">
      <c r="A2103" s="14" t="s">
        <v>705</v>
      </c>
      <c r="B2103" s="2" t="s">
        <v>10082</v>
      </c>
      <c r="C2103" s="2" t="s">
        <v>13028</v>
      </c>
      <c r="D2103" s="3" t="s">
        <v>3860</v>
      </c>
      <c r="E2103" s="1" t="s">
        <v>3861</v>
      </c>
      <c r="F2103" s="1">
        <v>2014</v>
      </c>
      <c r="G2103" s="1">
        <v>1</v>
      </c>
      <c r="H2103" s="1" t="s">
        <v>3862</v>
      </c>
      <c r="I2103" s="1" t="s">
        <v>28</v>
      </c>
      <c r="J2103" s="1" t="s">
        <v>29</v>
      </c>
      <c r="K2103" s="1" t="str">
        <f>IF(Tabela1[[#This Row],[Situação da Obra]]="Inacabada - PC Técnica Concluída","Inacabada",Tabela1[[#This Row],[Situação da Obra]])</f>
        <v>Inacabada</v>
      </c>
      <c r="L2103" s="1" t="s">
        <v>30</v>
      </c>
      <c r="M2103" s="4">
        <v>44915</v>
      </c>
      <c r="N2103" s="5">
        <v>0.4229</v>
      </c>
      <c r="O2103" s="4"/>
      <c r="P2103" s="1" t="s">
        <v>709</v>
      </c>
      <c r="Q2103" s="1" t="s">
        <v>710</v>
      </c>
      <c r="R2103" s="1" t="s">
        <v>32</v>
      </c>
      <c r="S2103" s="1" t="s">
        <v>716</v>
      </c>
      <c r="T2103" s="1" t="s">
        <v>712</v>
      </c>
      <c r="U2103" s="6">
        <v>483653.33</v>
      </c>
      <c r="V2103" s="6">
        <v>509995.4</v>
      </c>
      <c r="W2103" s="6">
        <v>0</v>
      </c>
      <c r="X2103" s="6">
        <v>509995.4</v>
      </c>
      <c r="Y2103" s="6">
        <v>0</v>
      </c>
      <c r="Z2103" s="7">
        <v>43537</v>
      </c>
      <c r="AA21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03" s="35" t="str">
        <f>IFERROR(
                    _xlfn.XLOOKUP(Tabela1[[#This Row],[ID]],'Base_Solicitações MP'!B:B,'Base_Solicitações MP'!R:R),
                    "Não enviada")</f>
        <v>Diligência</v>
      </c>
      <c r="AC2103" s="15" t="str">
        <f>_xlfn.CONCAT(Tabela1[[#This Row],[Município]],"/",Tabela1[[#This Row],[UF]])</f>
        <v>Barro/CE</v>
      </c>
    </row>
    <row r="2104" spans="1:29" x14ac:dyDescent="0.25">
      <c r="A2104" s="14" t="s">
        <v>705</v>
      </c>
      <c r="B2104" s="2" t="s">
        <v>7812</v>
      </c>
      <c r="C2104" s="2" t="s">
        <v>13029</v>
      </c>
      <c r="D2104" s="3" t="s">
        <v>3863</v>
      </c>
      <c r="E2104" s="1" t="s">
        <v>3864</v>
      </c>
      <c r="F2104" s="1">
        <v>2014</v>
      </c>
      <c r="G2104" s="1">
        <v>2</v>
      </c>
      <c r="H2104" s="1" t="s">
        <v>629</v>
      </c>
      <c r="I2104" s="1" t="s">
        <v>82</v>
      </c>
      <c r="J2104" s="1" t="s">
        <v>29</v>
      </c>
      <c r="K2104" s="1" t="str">
        <f>IF(Tabela1[[#This Row],[Situação da Obra]]="Inacabada - PC Técnica Concluída","Inacabada",Tabela1[[#This Row],[Situação da Obra]])</f>
        <v>Inacabada</v>
      </c>
      <c r="L2104" s="1" t="s">
        <v>30</v>
      </c>
      <c r="M2104" s="4">
        <v>44981</v>
      </c>
      <c r="N2104" s="5">
        <v>0.54669999999999996</v>
      </c>
      <c r="O2104" s="4">
        <v>43616</v>
      </c>
      <c r="P2104" s="1" t="s">
        <v>709</v>
      </c>
      <c r="Q2104" s="1" t="s">
        <v>710</v>
      </c>
      <c r="R2104" s="1" t="s">
        <v>32</v>
      </c>
      <c r="S2104" s="1" t="s">
        <v>716</v>
      </c>
      <c r="T2104" s="1" t="s">
        <v>712</v>
      </c>
      <c r="U2104" s="6">
        <v>506535.18</v>
      </c>
      <c r="V2104" s="6">
        <v>509995.77</v>
      </c>
      <c r="W2104" s="6">
        <v>0</v>
      </c>
      <c r="X2104" s="6">
        <v>509995.77</v>
      </c>
      <c r="Y2104" s="6">
        <v>481.07</v>
      </c>
      <c r="Z2104" s="7">
        <v>43630</v>
      </c>
      <c r="AA21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04" s="35" t="str">
        <f>IFERROR(
                    _xlfn.XLOOKUP(Tabela1[[#This Row],[ID]],'Base_Solicitações MP'!B:B,'Base_Solicitações MP'!R:R),
                    "Não enviada")</f>
        <v>Retornado para Análise FNDE</v>
      </c>
      <c r="AC2104" s="15" t="str">
        <f>_xlfn.CONCAT(Tabela1[[#This Row],[Município]],"/",Tabela1[[#This Row],[UF]])</f>
        <v>Glória/BA</v>
      </c>
    </row>
    <row r="2105" spans="1:29" x14ac:dyDescent="0.25">
      <c r="A2105" s="14" t="s">
        <v>705</v>
      </c>
      <c r="B2105" s="2" t="s">
        <v>7808</v>
      </c>
      <c r="C2105" s="2" t="s">
        <v>13030</v>
      </c>
      <c r="D2105" s="3" t="s">
        <v>3863</v>
      </c>
      <c r="E2105" s="1" t="s">
        <v>3864</v>
      </c>
      <c r="F2105" s="1">
        <v>2014</v>
      </c>
      <c r="G2105" s="1">
        <v>2</v>
      </c>
      <c r="H2105" s="1" t="s">
        <v>629</v>
      </c>
      <c r="I2105" s="1" t="s">
        <v>82</v>
      </c>
      <c r="J2105" s="1" t="s">
        <v>29</v>
      </c>
      <c r="K2105" s="1" t="str">
        <f>IF(Tabela1[[#This Row],[Situação da Obra]]="Inacabada - PC Técnica Concluída","Inacabada",Tabela1[[#This Row],[Situação da Obra]])</f>
        <v>Inacabada</v>
      </c>
      <c r="L2105" s="1" t="s">
        <v>30</v>
      </c>
      <c r="M2105" s="4">
        <v>44981</v>
      </c>
      <c r="N2105" s="5">
        <v>0.37</v>
      </c>
      <c r="O2105" s="4">
        <v>43616</v>
      </c>
      <c r="P2105" s="1" t="s">
        <v>709</v>
      </c>
      <c r="Q2105" s="1" t="s">
        <v>710</v>
      </c>
      <c r="R2105" s="1" t="s">
        <v>32</v>
      </c>
      <c r="S2105" s="1" t="s">
        <v>716</v>
      </c>
      <c r="T2105" s="1" t="s">
        <v>712</v>
      </c>
      <c r="U2105" s="6">
        <v>340472.06</v>
      </c>
      <c r="V2105" s="6">
        <v>487997.52</v>
      </c>
      <c r="W2105" s="6">
        <v>0</v>
      </c>
      <c r="X2105" s="6">
        <v>487997.52</v>
      </c>
      <c r="Y2105" s="6">
        <v>481.07</v>
      </c>
      <c r="Z2105" s="7">
        <v>43630</v>
      </c>
      <c r="AA21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05" s="35" t="str">
        <f>IFERROR(
                    _xlfn.XLOOKUP(Tabela1[[#This Row],[ID]],'Base_Solicitações MP'!B:B,'Base_Solicitações MP'!R:R),
                    "Não enviada")</f>
        <v>Retornado para Análise FNDE</v>
      </c>
      <c r="AC2105" s="15" t="str">
        <f>_xlfn.CONCAT(Tabela1[[#This Row],[Município]],"/",Tabela1[[#This Row],[UF]])</f>
        <v>Glória/BA</v>
      </c>
    </row>
    <row r="2106" spans="1:29" x14ac:dyDescent="0.25">
      <c r="A2106" s="14" t="s">
        <v>705</v>
      </c>
      <c r="B2106" s="2" t="s">
        <v>10083</v>
      </c>
      <c r="C2106" s="2" t="s">
        <v>13031</v>
      </c>
      <c r="D2106" s="2" t="s">
        <v>3865</v>
      </c>
      <c r="E2106" s="1" t="s">
        <v>3866</v>
      </c>
      <c r="F2106" s="1">
        <v>2013</v>
      </c>
      <c r="G2106" s="1">
        <v>1</v>
      </c>
      <c r="H2106" s="1" t="s">
        <v>1724</v>
      </c>
      <c r="I2106" s="1" t="s">
        <v>28</v>
      </c>
      <c r="J2106" s="1" t="s">
        <v>40</v>
      </c>
      <c r="K2106" s="1" t="str">
        <f>IF(Tabela1[[#This Row],[Situação da Obra]]="Inacabada - PC Técnica Concluída","Inacabada",Tabela1[[#This Row],[Situação da Obra]])</f>
        <v>Inacabada</v>
      </c>
      <c r="L2106" s="1" t="s">
        <v>30</v>
      </c>
      <c r="M2106" s="4">
        <v>44775</v>
      </c>
      <c r="N2106" s="5">
        <v>0.82279999999999998</v>
      </c>
      <c r="O2106" s="4">
        <v>44195</v>
      </c>
      <c r="P2106" s="1" t="s">
        <v>1935</v>
      </c>
      <c r="Q2106" s="1" t="s">
        <v>710</v>
      </c>
      <c r="R2106" s="1" t="s">
        <v>32</v>
      </c>
      <c r="S2106" s="1" t="s">
        <v>1936</v>
      </c>
      <c r="T2106" s="1" t="s">
        <v>712</v>
      </c>
      <c r="U2106" s="6">
        <v>154115.10999999999</v>
      </c>
      <c r="V2106" s="6">
        <v>184152.64</v>
      </c>
      <c r="W2106" s="6">
        <v>0</v>
      </c>
      <c r="X2106" s="6">
        <v>184152.64</v>
      </c>
      <c r="Y2106" s="6">
        <v>1246.8900000000001</v>
      </c>
      <c r="Z2106" s="7">
        <v>44740</v>
      </c>
      <c r="AA21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06" s="35" t="str">
        <f>IFERROR(
                    _xlfn.XLOOKUP(Tabela1[[#This Row],[ID]],'Base_Solicitações MP'!B:B,'Base_Solicitações MP'!R:R),
                    "Não enviada")</f>
        <v>Diligência</v>
      </c>
      <c r="AC2106" s="15" t="str">
        <f>_xlfn.CONCAT(Tabela1[[#This Row],[Município]],"/",Tabela1[[#This Row],[UF]])</f>
        <v>Boa Viagem/CE</v>
      </c>
    </row>
    <row r="2107" spans="1:29" x14ac:dyDescent="0.25">
      <c r="A2107" s="14" t="s">
        <v>705</v>
      </c>
      <c r="B2107" s="2" t="s">
        <v>10084</v>
      </c>
      <c r="C2107" s="2" t="s">
        <v>13032</v>
      </c>
      <c r="D2107" s="3" t="s">
        <v>3867</v>
      </c>
      <c r="E2107" s="1" t="s">
        <v>3868</v>
      </c>
      <c r="F2107" s="1">
        <v>2014</v>
      </c>
      <c r="G2107" s="1">
        <v>1</v>
      </c>
      <c r="H2107" s="1" t="s">
        <v>3458</v>
      </c>
      <c r="I2107" s="1" t="s">
        <v>82</v>
      </c>
      <c r="J2107" s="1" t="s">
        <v>29</v>
      </c>
      <c r="K2107" s="1" t="str">
        <f>IF(Tabela1[[#This Row],[Situação da Obra]]="Inacabada - PC Técnica Concluída","Inacabada",Tabela1[[#This Row],[Situação da Obra]])</f>
        <v>Inacabada</v>
      </c>
      <c r="L2107" s="1" t="s">
        <v>30</v>
      </c>
      <c r="M2107" s="4">
        <v>44915</v>
      </c>
      <c r="N2107" s="5">
        <v>0.2097</v>
      </c>
      <c r="O2107" s="4">
        <v>43689</v>
      </c>
      <c r="P2107" s="1" t="s">
        <v>709</v>
      </c>
      <c r="Q2107" s="1" t="s">
        <v>710</v>
      </c>
      <c r="R2107" s="1" t="s">
        <v>32</v>
      </c>
      <c r="S2107" s="1" t="s">
        <v>716</v>
      </c>
      <c r="T2107" s="1" t="s">
        <v>712</v>
      </c>
      <c r="U2107" s="6">
        <v>508588.62</v>
      </c>
      <c r="V2107" s="6">
        <v>509999.99</v>
      </c>
      <c r="W2107" s="6">
        <v>0</v>
      </c>
      <c r="X2107" s="6">
        <v>509999.99</v>
      </c>
      <c r="Y2107" s="6">
        <v>0</v>
      </c>
      <c r="Z2107" s="7">
        <v>43646</v>
      </c>
      <c r="AA21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07" s="35" t="str">
        <f>IFERROR(
                    _xlfn.XLOOKUP(Tabela1[[#This Row],[ID]],'Base_Solicitações MP'!B:B,'Base_Solicitações MP'!R:R),
                    "Não enviada")</f>
        <v>Diligência</v>
      </c>
      <c r="AC2107" s="15" t="str">
        <f>_xlfn.CONCAT(Tabela1[[#This Row],[Município]],"/",Tabela1[[#This Row],[UF]])</f>
        <v>Ibirapitanga/BA</v>
      </c>
    </row>
    <row r="2108" spans="1:29" x14ac:dyDescent="0.25">
      <c r="A2108" s="14" t="s">
        <v>705</v>
      </c>
      <c r="B2108" s="2" t="s">
        <v>10085</v>
      </c>
      <c r="C2108" s="2" t="s">
        <v>13033</v>
      </c>
      <c r="D2108" s="1" t="s">
        <v>3869</v>
      </c>
      <c r="E2108" s="1" t="s">
        <v>3870</v>
      </c>
      <c r="F2108" s="1">
        <v>2014</v>
      </c>
      <c r="G2108" s="1">
        <v>1</v>
      </c>
      <c r="H2108" s="1" t="s">
        <v>3280</v>
      </c>
      <c r="I2108" s="1" t="s">
        <v>28</v>
      </c>
      <c r="J2108" s="1" t="s">
        <v>29</v>
      </c>
      <c r="K2108" s="1" t="str">
        <f>IF(Tabela1[[#This Row],[Situação da Obra]]="Inacabada - PC Técnica Concluída","Inacabada",Tabela1[[#This Row],[Situação da Obra]])</f>
        <v>Inacabada</v>
      </c>
      <c r="L2108" s="1" t="s">
        <v>30</v>
      </c>
      <c r="M2108" s="4">
        <v>44915</v>
      </c>
      <c r="N2108" s="5">
        <v>0.47510000000000002</v>
      </c>
      <c r="O2108" s="4">
        <v>43076</v>
      </c>
      <c r="P2108" s="1" t="s">
        <v>1935</v>
      </c>
      <c r="Q2108" s="1" t="s">
        <v>710</v>
      </c>
      <c r="R2108" s="1" t="s">
        <v>32</v>
      </c>
      <c r="S2108" s="1" t="s">
        <v>1936</v>
      </c>
      <c r="T2108" s="1" t="s">
        <v>712</v>
      </c>
      <c r="U2108" s="6">
        <v>183070.76</v>
      </c>
      <c r="V2108" s="6">
        <v>184919.96</v>
      </c>
      <c r="W2108" s="6">
        <v>0</v>
      </c>
      <c r="X2108" s="6">
        <v>184919.96</v>
      </c>
      <c r="Y2108" s="6">
        <v>103.96</v>
      </c>
      <c r="Z2108" s="7">
        <v>43361</v>
      </c>
      <c r="AA21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08" s="35" t="str">
        <f>IFERROR(
                    _xlfn.XLOOKUP(Tabela1[[#This Row],[ID]],'Base_Solicitações MP'!B:B,'Base_Solicitações MP'!R:R),
                    "Não enviada")</f>
        <v>Em Cadastramento</v>
      </c>
      <c r="AC2108" s="15" t="str">
        <f>_xlfn.CONCAT(Tabela1[[#This Row],[Município]],"/",Tabela1[[#This Row],[UF]])</f>
        <v>Canindé/CE</v>
      </c>
    </row>
    <row r="2109" spans="1:29" x14ac:dyDescent="0.25">
      <c r="A2109" s="14" t="s">
        <v>705</v>
      </c>
      <c r="B2109" s="2" t="s">
        <v>10086</v>
      </c>
      <c r="C2109" s="2" t="s">
        <v>13034</v>
      </c>
      <c r="D2109" s="3" t="s">
        <v>3871</v>
      </c>
      <c r="E2109" s="1" t="s">
        <v>3872</v>
      </c>
      <c r="F2109" s="1">
        <v>2014</v>
      </c>
      <c r="G2109" s="1">
        <v>1</v>
      </c>
      <c r="H2109" s="1" t="s">
        <v>3280</v>
      </c>
      <c r="I2109" s="1" t="s">
        <v>28</v>
      </c>
      <c r="J2109" s="1" t="s">
        <v>56</v>
      </c>
      <c r="K2109" s="1" t="str">
        <f>IF(Tabela1[[#This Row],[Situação da Obra]]="Inacabada - PC Técnica Concluída","Inacabada",Tabela1[[#This Row],[Situação da Obra]])</f>
        <v>Paralisada</v>
      </c>
      <c r="L2109" s="1" t="s">
        <v>30</v>
      </c>
      <c r="M2109" s="4">
        <v>44851</v>
      </c>
      <c r="N2109" s="5">
        <v>0.9647</v>
      </c>
      <c r="O2109" s="4">
        <v>44845</v>
      </c>
      <c r="P2109" s="1" t="s">
        <v>709</v>
      </c>
      <c r="Q2109" s="1" t="s">
        <v>710</v>
      </c>
      <c r="R2109" s="1" t="s">
        <v>32</v>
      </c>
      <c r="S2109" s="1" t="s">
        <v>716</v>
      </c>
      <c r="T2109" s="1" t="s">
        <v>712</v>
      </c>
      <c r="U2109" s="6">
        <v>497614.58</v>
      </c>
      <c r="V2109" s="6">
        <v>502640.99</v>
      </c>
      <c r="W2109" s="6">
        <v>0</v>
      </c>
      <c r="X2109" s="6">
        <v>502640.99</v>
      </c>
      <c r="Y2109" s="6">
        <v>2530.0700000000002</v>
      </c>
      <c r="Z2109" s="7">
        <v>45137</v>
      </c>
      <c r="AA21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09" s="35" t="str">
        <f>IFERROR(
                    _xlfn.XLOOKUP(Tabela1[[#This Row],[ID]],'Base_Solicitações MP'!B:B,'Base_Solicitações MP'!R:R),
                    "Não enviada")</f>
        <v>Em Cadastramento</v>
      </c>
      <c r="AC2109" s="15" t="str">
        <f>_xlfn.CONCAT(Tabela1[[#This Row],[Município]],"/",Tabela1[[#This Row],[UF]])</f>
        <v>Canindé/CE</v>
      </c>
    </row>
    <row r="2110" spans="1:29" x14ac:dyDescent="0.25">
      <c r="A2110" s="14" t="s">
        <v>705</v>
      </c>
      <c r="B2110" s="2" t="s">
        <v>10087</v>
      </c>
      <c r="C2110" s="2" t="s">
        <v>13035</v>
      </c>
      <c r="D2110" s="2" t="s">
        <v>3873</v>
      </c>
      <c r="E2110" s="1" t="s">
        <v>3874</v>
      </c>
      <c r="F2110" s="1">
        <v>2014</v>
      </c>
      <c r="G2110" s="1">
        <v>1</v>
      </c>
      <c r="H2110" s="1" t="s">
        <v>322</v>
      </c>
      <c r="I2110" s="1" t="s">
        <v>28</v>
      </c>
      <c r="J2110" s="1" t="s">
        <v>29</v>
      </c>
      <c r="K2110" s="1" t="str">
        <f>IF(Tabela1[[#This Row],[Situação da Obra]]="Inacabada - PC Técnica Concluída","Inacabada",Tabela1[[#This Row],[Situação da Obra]])</f>
        <v>Inacabada</v>
      </c>
      <c r="L2110" s="1" t="s">
        <v>30</v>
      </c>
      <c r="M2110" s="4">
        <v>44915</v>
      </c>
      <c r="N2110" s="5">
        <v>0.999</v>
      </c>
      <c r="O2110" s="4">
        <v>44452</v>
      </c>
      <c r="P2110" s="1" t="s">
        <v>1935</v>
      </c>
      <c r="Q2110" s="1" t="s">
        <v>710</v>
      </c>
      <c r="R2110" s="1" t="s">
        <v>32</v>
      </c>
      <c r="S2110" s="1" t="s">
        <v>1936</v>
      </c>
      <c r="T2110" s="1" t="s">
        <v>712</v>
      </c>
      <c r="U2110" s="6">
        <v>181457.07</v>
      </c>
      <c r="V2110" s="6">
        <v>184955.83</v>
      </c>
      <c r="W2110" s="6">
        <v>0</v>
      </c>
      <c r="X2110" s="6">
        <v>184955.83</v>
      </c>
      <c r="Y2110" s="6">
        <v>4521.0600000000004</v>
      </c>
      <c r="Z2110" s="7">
        <v>44732</v>
      </c>
      <c r="AA21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10" s="35" t="str">
        <f>IFERROR(
                    _xlfn.XLOOKUP(Tabela1[[#This Row],[ID]],'Base_Solicitações MP'!B:B,'Base_Solicitações MP'!R:R),
                    "Não enviada")</f>
        <v>Não enviada</v>
      </c>
      <c r="AC2110" s="15" t="str">
        <f>_xlfn.CONCAT(Tabela1[[#This Row],[Município]],"/",Tabela1[[#This Row],[UF]])</f>
        <v>Carnaubal/CE</v>
      </c>
    </row>
    <row r="2111" spans="1:29" x14ac:dyDescent="0.25">
      <c r="A2111" s="14" t="s">
        <v>705</v>
      </c>
      <c r="B2111" s="2" t="s">
        <v>6532</v>
      </c>
      <c r="C2111" s="2" t="s">
        <v>13036</v>
      </c>
      <c r="D2111" s="3" t="s">
        <v>3875</v>
      </c>
      <c r="E2111" s="1" t="s">
        <v>3876</v>
      </c>
      <c r="F2111" s="1">
        <v>2014</v>
      </c>
      <c r="G2111" s="1">
        <v>3</v>
      </c>
      <c r="H2111" s="1" t="s">
        <v>3684</v>
      </c>
      <c r="I2111" s="1" t="s">
        <v>82</v>
      </c>
      <c r="J2111" s="1" t="s">
        <v>40</v>
      </c>
      <c r="K2111" s="1" t="str">
        <f>IF(Tabela1[[#This Row],[Situação da Obra]]="Inacabada - PC Técnica Concluída","Inacabada",Tabela1[[#This Row],[Situação da Obra]])</f>
        <v>Inacabada</v>
      </c>
      <c r="L2111" s="1" t="s">
        <v>30</v>
      </c>
      <c r="M2111" s="4">
        <v>45005</v>
      </c>
      <c r="N2111" s="5">
        <v>0.62770000000000004</v>
      </c>
      <c r="O2111" s="4">
        <v>44859</v>
      </c>
      <c r="P2111" s="1" t="s">
        <v>709</v>
      </c>
      <c r="Q2111" s="1" t="s">
        <v>710</v>
      </c>
      <c r="R2111" s="1" t="s">
        <v>32</v>
      </c>
      <c r="S2111" s="1" t="s">
        <v>716</v>
      </c>
      <c r="T2111" s="1" t="s">
        <v>712</v>
      </c>
      <c r="U2111" s="6">
        <v>300371.33</v>
      </c>
      <c r="V2111" s="6">
        <v>509032.17</v>
      </c>
      <c r="W2111" s="6">
        <v>0</v>
      </c>
      <c r="X2111" s="6">
        <v>509032.17</v>
      </c>
      <c r="Y2111" s="6">
        <v>0</v>
      </c>
      <c r="Z2111" s="7">
        <v>44860</v>
      </c>
      <c r="AA21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11" s="35" t="str">
        <f>IFERROR(
                    _xlfn.XLOOKUP(Tabela1[[#This Row],[ID]],'Base_Solicitações MP'!B:B,'Base_Solicitações MP'!R:R),
                    "Não enviada")</f>
        <v>Diligência</v>
      </c>
      <c r="AC2111" s="15" t="str">
        <f>_xlfn.CONCAT(Tabela1[[#This Row],[Município]],"/",Tabela1[[#This Row],[UF]])</f>
        <v>Inhambupe/BA</v>
      </c>
    </row>
    <row r="2112" spans="1:29" x14ac:dyDescent="0.25">
      <c r="A2112" s="14" t="s">
        <v>705</v>
      </c>
      <c r="B2112" s="2" t="s">
        <v>6540</v>
      </c>
      <c r="C2112" s="2" t="s">
        <v>13037</v>
      </c>
      <c r="D2112" s="3" t="s">
        <v>3875</v>
      </c>
      <c r="E2112" s="1" t="s">
        <v>3876</v>
      </c>
      <c r="F2112" s="1">
        <v>2014</v>
      </c>
      <c r="G2112" s="1">
        <v>3</v>
      </c>
      <c r="H2112" s="1" t="s">
        <v>3684</v>
      </c>
      <c r="I2112" s="1" t="s">
        <v>82</v>
      </c>
      <c r="J2112" s="1" t="s">
        <v>40</v>
      </c>
      <c r="K2112" s="1" t="str">
        <f>IF(Tabela1[[#This Row],[Situação da Obra]]="Inacabada - PC Técnica Concluída","Inacabada",Tabela1[[#This Row],[Situação da Obra]])</f>
        <v>Inacabada</v>
      </c>
      <c r="L2112" s="1" t="s">
        <v>30</v>
      </c>
      <c r="M2112" s="4">
        <v>45005</v>
      </c>
      <c r="N2112" s="5">
        <v>0.79859999999999998</v>
      </c>
      <c r="O2112" s="4">
        <v>44840</v>
      </c>
      <c r="P2112" s="1" t="s">
        <v>709</v>
      </c>
      <c r="Q2112" s="1" t="s">
        <v>710</v>
      </c>
      <c r="R2112" s="1" t="s">
        <v>32</v>
      </c>
      <c r="S2112" s="1" t="s">
        <v>716</v>
      </c>
      <c r="T2112" s="1" t="s">
        <v>712</v>
      </c>
      <c r="U2112" s="6">
        <v>178605.86</v>
      </c>
      <c r="V2112" s="6">
        <v>510000</v>
      </c>
      <c r="W2112" s="6">
        <v>0</v>
      </c>
      <c r="X2112" s="6">
        <v>510000</v>
      </c>
      <c r="Y2112" s="6">
        <v>0</v>
      </c>
      <c r="Z2112" s="7">
        <v>44860</v>
      </c>
      <c r="AA21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12" s="35" t="str">
        <f>IFERROR(
                    _xlfn.XLOOKUP(Tabela1[[#This Row],[ID]],'Base_Solicitações MP'!B:B,'Base_Solicitações MP'!R:R),
                    "Não enviada")</f>
        <v>Diligência</v>
      </c>
      <c r="AC2112" s="15" t="str">
        <f>_xlfn.CONCAT(Tabela1[[#This Row],[Município]],"/",Tabela1[[#This Row],[UF]])</f>
        <v>Inhambupe/BA</v>
      </c>
    </row>
    <row r="2113" spans="1:29" x14ac:dyDescent="0.25">
      <c r="A2113" s="14" t="s">
        <v>705</v>
      </c>
      <c r="B2113" s="2" t="s">
        <v>6551</v>
      </c>
      <c r="C2113" s="2" t="s">
        <v>13038</v>
      </c>
      <c r="D2113" s="3" t="s">
        <v>3875</v>
      </c>
      <c r="E2113" s="1" t="s">
        <v>3876</v>
      </c>
      <c r="F2113" s="1">
        <v>2014</v>
      </c>
      <c r="G2113" s="1">
        <v>3</v>
      </c>
      <c r="H2113" s="1" t="s">
        <v>3684</v>
      </c>
      <c r="I2113" s="1" t="s">
        <v>82</v>
      </c>
      <c r="J2113" s="1" t="s">
        <v>40</v>
      </c>
      <c r="K2113" s="1" t="str">
        <f>IF(Tabela1[[#This Row],[Situação da Obra]]="Inacabada - PC Técnica Concluída","Inacabada",Tabela1[[#This Row],[Situação da Obra]])</f>
        <v>Inacabada</v>
      </c>
      <c r="L2113" s="1" t="s">
        <v>30</v>
      </c>
      <c r="M2113" s="4">
        <v>45005</v>
      </c>
      <c r="N2113" s="5">
        <v>0.90920000000000001</v>
      </c>
      <c r="O2113" s="4">
        <v>44840</v>
      </c>
      <c r="P2113" s="1" t="s">
        <v>709</v>
      </c>
      <c r="Q2113" s="1" t="s">
        <v>710</v>
      </c>
      <c r="R2113" s="1" t="s">
        <v>32</v>
      </c>
      <c r="S2113" s="1" t="s">
        <v>716</v>
      </c>
      <c r="T2113" s="1" t="s">
        <v>712</v>
      </c>
      <c r="U2113" s="6">
        <v>204712.66</v>
      </c>
      <c r="V2113" s="6">
        <v>510000</v>
      </c>
      <c r="W2113" s="6">
        <v>0</v>
      </c>
      <c r="X2113" s="6">
        <v>510000</v>
      </c>
      <c r="Y2113" s="6">
        <v>0</v>
      </c>
      <c r="Z2113" s="7">
        <v>44860</v>
      </c>
      <c r="AA21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13" s="35" t="str">
        <f>IFERROR(
                    _xlfn.XLOOKUP(Tabela1[[#This Row],[ID]],'Base_Solicitações MP'!B:B,'Base_Solicitações MP'!R:R),
                    "Não enviada")</f>
        <v>Diligência</v>
      </c>
      <c r="AC2113" s="15" t="str">
        <f>_xlfn.CONCAT(Tabela1[[#This Row],[Município]],"/",Tabela1[[#This Row],[UF]])</f>
        <v>Inhambupe/BA</v>
      </c>
    </row>
    <row r="2114" spans="1:29" x14ac:dyDescent="0.25">
      <c r="A2114" s="14" t="s">
        <v>705</v>
      </c>
      <c r="B2114" s="2" t="s">
        <v>10088</v>
      </c>
      <c r="C2114" s="2" t="s">
        <v>13039</v>
      </c>
      <c r="D2114" s="2" t="s">
        <v>3877</v>
      </c>
      <c r="E2114" s="1" t="s">
        <v>3878</v>
      </c>
      <c r="F2114" s="1">
        <v>2014</v>
      </c>
      <c r="G2114" s="1">
        <v>1</v>
      </c>
      <c r="H2114" s="1" t="s">
        <v>1077</v>
      </c>
      <c r="I2114" s="1" t="s">
        <v>28</v>
      </c>
      <c r="J2114" s="1" t="s">
        <v>29</v>
      </c>
      <c r="K2114" s="1" t="str">
        <f>IF(Tabela1[[#This Row],[Situação da Obra]]="Inacabada - PC Técnica Concluída","Inacabada",Tabela1[[#This Row],[Situação da Obra]])</f>
        <v>Inacabada</v>
      </c>
      <c r="L2114" s="1" t="s">
        <v>30</v>
      </c>
      <c r="M2114" s="4">
        <v>44915</v>
      </c>
      <c r="N2114" s="5">
        <v>0.18970000000000001</v>
      </c>
      <c r="O2114" s="4">
        <v>42702</v>
      </c>
      <c r="P2114" s="1" t="s">
        <v>1935</v>
      </c>
      <c r="Q2114" s="1" t="s">
        <v>710</v>
      </c>
      <c r="R2114" s="1" t="s">
        <v>32</v>
      </c>
      <c r="S2114" s="1" t="s">
        <v>1936</v>
      </c>
      <c r="T2114" s="1" t="s">
        <v>712</v>
      </c>
      <c r="U2114" s="6">
        <v>161419.5</v>
      </c>
      <c r="V2114" s="6">
        <v>179545.39</v>
      </c>
      <c r="W2114" s="6">
        <v>0</v>
      </c>
      <c r="X2114" s="6">
        <v>179545.39</v>
      </c>
      <c r="Y2114" s="6">
        <v>0</v>
      </c>
      <c r="Z2114" s="7">
        <v>42806</v>
      </c>
      <c r="AA21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14" s="35" t="str">
        <f>IFERROR(
                    _xlfn.XLOOKUP(Tabela1[[#This Row],[ID]],'Base_Solicitações MP'!B:B,'Base_Solicitações MP'!R:R),
                    "Não enviada")</f>
        <v>Não enviada</v>
      </c>
      <c r="AC2114" s="15" t="str">
        <f>_xlfn.CONCAT(Tabela1[[#This Row],[Município]],"/",Tabela1[[#This Row],[UF]])</f>
        <v>Caucaia/CE</v>
      </c>
    </row>
    <row r="2115" spans="1:29" x14ac:dyDescent="0.25">
      <c r="A2115" s="14" t="s">
        <v>705</v>
      </c>
      <c r="B2115" s="2" t="s">
        <v>10089</v>
      </c>
      <c r="C2115" s="2" t="s">
        <v>13040</v>
      </c>
      <c r="D2115" s="2" t="s">
        <v>3879</v>
      </c>
      <c r="E2115" s="1" t="s">
        <v>3880</v>
      </c>
      <c r="F2115" s="1">
        <v>2014</v>
      </c>
      <c r="G2115" s="1">
        <v>1</v>
      </c>
      <c r="H2115" s="1" t="s">
        <v>1183</v>
      </c>
      <c r="I2115" s="1" t="s">
        <v>28</v>
      </c>
      <c r="J2115" s="1" t="s">
        <v>29</v>
      </c>
      <c r="K2115" s="1" t="str">
        <f>IF(Tabela1[[#This Row],[Situação da Obra]]="Inacabada - PC Técnica Concluída","Inacabada",Tabela1[[#This Row],[Situação da Obra]])</f>
        <v>Inacabada</v>
      </c>
      <c r="L2115" s="1" t="s">
        <v>30</v>
      </c>
      <c r="M2115" s="4">
        <v>44915</v>
      </c>
      <c r="N2115" s="5">
        <v>0.19</v>
      </c>
      <c r="O2115" s="4">
        <v>42670</v>
      </c>
      <c r="P2115" s="1" t="s">
        <v>1935</v>
      </c>
      <c r="Q2115" s="1" t="s">
        <v>710</v>
      </c>
      <c r="R2115" s="1" t="s">
        <v>32</v>
      </c>
      <c r="S2115" s="1" t="s">
        <v>1936</v>
      </c>
      <c r="T2115" s="1" t="s">
        <v>712</v>
      </c>
      <c r="U2115" s="6">
        <v>179239.13</v>
      </c>
      <c r="V2115" s="6">
        <v>180489.28</v>
      </c>
      <c r="W2115" s="6">
        <v>0</v>
      </c>
      <c r="X2115" s="6">
        <v>180489.28</v>
      </c>
      <c r="Y2115" s="6">
        <v>50.89</v>
      </c>
      <c r="Z2115" s="7">
        <v>43363</v>
      </c>
      <c r="AA21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15" s="35" t="str">
        <f>IFERROR(
                    _xlfn.XLOOKUP(Tabela1[[#This Row],[ID]],'Base_Solicitações MP'!B:B,'Base_Solicitações MP'!R:R),
                    "Não enviada")</f>
        <v>Não enviada</v>
      </c>
      <c r="AC2115" s="15" t="str">
        <f>_xlfn.CONCAT(Tabela1[[#This Row],[Município]],"/",Tabela1[[#This Row],[UF]])</f>
        <v>Chaval/CE</v>
      </c>
    </row>
    <row r="2116" spans="1:29" x14ac:dyDescent="0.25">
      <c r="A2116" s="14" t="s">
        <v>705</v>
      </c>
      <c r="B2116" s="2" t="s">
        <v>10090</v>
      </c>
      <c r="C2116" s="2" t="s">
        <v>13041</v>
      </c>
      <c r="D2116" s="3" t="s">
        <v>3881</v>
      </c>
      <c r="E2116" s="1" t="s">
        <v>3882</v>
      </c>
      <c r="F2116" s="1">
        <v>2014</v>
      </c>
      <c r="G2116" s="1">
        <v>1</v>
      </c>
      <c r="H2116" s="1" t="s">
        <v>1737</v>
      </c>
      <c r="I2116" s="1" t="s">
        <v>82</v>
      </c>
      <c r="J2116" s="1" t="s">
        <v>29</v>
      </c>
      <c r="K2116" s="1" t="str">
        <f>IF(Tabela1[[#This Row],[Situação da Obra]]="Inacabada - PC Técnica Concluída","Inacabada",Tabela1[[#This Row],[Situação da Obra]])</f>
        <v>Inacabada</v>
      </c>
      <c r="L2116" s="1" t="s">
        <v>30</v>
      </c>
      <c r="M2116" s="4">
        <v>44915</v>
      </c>
      <c r="N2116" s="5">
        <v>0.22509999999999999</v>
      </c>
      <c r="O2116" s="4">
        <v>43922</v>
      </c>
      <c r="P2116" s="1" t="s">
        <v>709</v>
      </c>
      <c r="Q2116" s="1" t="s">
        <v>710</v>
      </c>
      <c r="R2116" s="1" t="s">
        <v>32</v>
      </c>
      <c r="S2116" s="1" t="s">
        <v>716</v>
      </c>
      <c r="T2116" s="1" t="s">
        <v>712</v>
      </c>
      <c r="U2116" s="6">
        <v>345180.29</v>
      </c>
      <c r="V2116" s="6">
        <v>440951.66</v>
      </c>
      <c r="W2116" s="6">
        <v>0</v>
      </c>
      <c r="X2116" s="6">
        <v>440951.66</v>
      </c>
      <c r="Y2116" s="6">
        <v>1162.04</v>
      </c>
      <c r="Z2116" s="7">
        <v>44377</v>
      </c>
      <c r="AA21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16" s="35" t="str">
        <f>IFERROR(
                    _xlfn.XLOOKUP(Tabela1[[#This Row],[ID]],'Base_Solicitações MP'!B:B,'Base_Solicitações MP'!R:R),
                    "Não enviada")</f>
        <v>Diligência</v>
      </c>
      <c r="AC2116" s="15" t="str">
        <f>_xlfn.CONCAT(Tabela1[[#This Row],[Município]],"/",Tabela1[[#This Row],[UF]])</f>
        <v>Itacaré/BA</v>
      </c>
    </row>
    <row r="2117" spans="1:29" x14ac:dyDescent="0.25">
      <c r="A2117" s="14" t="s">
        <v>705</v>
      </c>
      <c r="B2117" s="2" t="s">
        <v>10091</v>
      </c>
      <c r="C2117" s="2" t="s">
        <v>13042</v>
      </c>
      <c r="D2117" s="3" t="s">
        <v>3883</v>
      </c>
      <c r="E2117" s="1" t="s">
        <v>3884</v>
      </c>
      <c r="F2117" s="1">
        <v>2014</v>
      </c>
      <c r="G2117" s="1">
        <v>2</v>
      </c>
      <c r="H2117" s="1" t="s">
        <v>2938</v>
      </c>
      <c r="I2117" s="1" t="s">
        <v>82</v>
      </c>
      <c r="J2117" s="1" t="s">
        <v>40</v>
      </c>
      <c r="K2117" s="1" t="str">
        <f>IF(Tabela1[[#This Row],[Situação da Obra]]="Inacabada - PC Técnica Concluída","Inacabada",Tabela1[[#This Row],[Situação da Obra]])</f>
        <v>Inacabada</v>
      </c>
      <c r="L2117" s="1" t="s">
        <v>30</v>
      </c>
      <c r="M2117" s="4">
        <v>44939</v>
      </c>
      <c r="N2117" s="5">
        <v>0.52649999999999997</v>
      </c>
      <c r="O2117" s="4"/>
      <c r="P2117" s="1" t="s">
        <v>709</v>
      </c>
      <c r="Q2117" s="1" t="s">
        <v>710</v>
      </c>
      <c r="R2117" s="1" t="s">
        <v>32</v>
      </c>
      <c r="S2117" s="1" t="s">
        <v>716</v>
      </c>
      <c r="T2117" s="1" t="s">
        <v>712</v>
      </c>
      <c r="U2117" s="6">
        <v>270724.03000000003</v>
      </c>
      <c r="V2117" s="6">
        <v>510000</v>
      </c>
      <c r="W2117" s="6">
        <v>0</v>
      </c>
      <c r="X2117" s="6">
        <v>510000</v>
      </c>
      <c r="Y2117" s="6">
        <v>35.950000000000003</v>
      </c>
      <c r="Z2117" s="7">
        <v>44771</v>
      </c>
      <c r="AA21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17" s="35" t="str">
        <f>IFERROR(
                    _xlfn.XLOOKUP(Tabela1[[#This Row],[ID]],'Base_Solicitações MP'!B:B,'Base_Solicitações MP'!R:R),
                    "Não enviada")</f>
        <v>Diligência</v>
      </c>
      <c r="AC2117" s="15" t="str">
        <f>_xlfn.CONCAT(Tabela1[[#This Row],[Município]],"/",Tabela1[[#This Row],[UF]])</f>
        <v>Itapitanga/BA</v>
      </c>
    </row>
    <row r="2118" spans="1:29" x14ac:dyDescent="0.25">
      <c r="A2118" s="14" t="s">
        <v>705</v>
      </c>
      <c r="B2118" s="2" t="s">
        <v>10092</v>
      </c>
      <c r="C2118" s="2" t="s">
        <v>13043</v>
      </c>
      <c r="D2118" s="3" t="s">
        <v>3883</v>
      </c>
      <c r="E2118" s="1" t="s">
        <v>3884</v>
      </c>
      <c r="F2118" s="1">
        <v>2014</v>
      </c>
      <c r="G2118" s="1">
        <v>2</v>
      </c>
      <c r="H2118" s="1" t="s">
        <v>2938</v>
      </c>
      <c r="I2118" s="1" t="s">
        <v>82</v>
      </c>
      <c r="J2118" s="1" t="s">
        <v>40</v>
      </c>
      <c r="K2118" s="1" t="str">
        <f>IF(Tabela1[[#This Row],[Situação da Obra]]="Inacabada - PC Técnica Concluída","Inacabada",Tabela1[[#This Row],[Situação da Obra]])</f>
        <v>Inacabada</v>
      </c>
      <c r="L2118" s="1" t="s">
        <v>30</v>
      </c>
      <c r="M2118" s="4">
        <v>44939</v>
      </c>
      <c r="N2118" s="5">
        <v>0.99350000000000005</v>
      </c>
      <c r="O2118" s="4">
        <v>44845</v>
      </c>
      <c r="P2118" s="1" t="s">
        <v>709</v>
      </c>
      <c r="Q2118" s="1" t="s">
        <v>710</v>
      </c>
      <c r="R2118" s="1" t="s">
        <v>32</v>
      </c>
      <c r="S2118" s="1" t="s">
        <v>716</v>
      </c>
      <c r="T2118" s="1" t="s">
        <v>712</v>
      </c>
      <c r="U2118" s="6">
        <v>509500.41</v>
      </c>
      <c r="V2118" s="6">
        <v>510000</v>
      </c>
      <c r="W2118" s="6">
        <v>0</v>
      </c>
      <c r="X2118" s="6">
        <v>510000</v>
      </c>
      <c r="Y2118" s="6">
        <v>35.950000000000003</v>
      </c>
      <c r="Z2118" s="7">
        <v>44771</v>
      </c>
      <c r="AA21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18" s="35" t="str">
        <f>IFERROR(
                    _xlfn.XLOOKUP(Tabela1[[#This Row],[ID]],'Base_Solicitações MP'!B:B,'Base_Solicitações MP'!R:R),
                    "Não enviada")</f>
        <v>Em Cadastramento</v>
      </c>
      <c r="AC2118" s="15" t="str">
        <f>_xlfn.CONCAT(Tabela1[[#This Row],[Município]],"/",Tabela1[[#This Row],[UF]])</f>
        <v>Itapitanga/BA</v>
      </c>
    </row>
    <row r="2119" spans="1:29" x14ac:dyDescent="0.25">
      <c r="A2119" s="14" t="s">
        <v>705</v>
      </c>
      <c r="B2119" s="2" t="s">
        <v>10093</v>
      </c>
      <c r="C2119" s="2" t="s">
        <v>13044</v>
      </c>
      <c r="D2119" s="3" t="s">
        <v>3885</v>
      </c>
      <c r="E2119" s="1" t="s">
        <v>3886</v>
      </c>
      <c r="F2119" s="1">
        <v>2014</v>
      </c>
      <c r="G2119" s="1">
        <v>1</v>
      </c>
      <c r="H2119" s="1" t="s">
        <v>3887</v>
      </c>
      <c r="I2119" s="1" t="s">
        <v>82</v>
      </c>
      <c r="J2119" s="1" t="s">
        <v>40</v>
      </c>
      <c r="K2119" s="1" t="str">
        <f>IF(Tabela1[[#This Row],[Situação da Obra]]="Inacabada - PC Técnica Concluída","Inacabada",Tabela1[[#This Row],[Situação da Obra]])</f>
        <v>Inacabada</v>
      </c>
      <c r="L2119" s="1" t="s">
        <v>30</v>
      </c>
      <c r="M2119" s="4">
        <v>45005</v>
      </c>
      <c r="N2119" s="5">
        <v>0.96160000000000001</v>
      </c>
      <c r="O2119" s="4">
        <v>44467</v>
      </c>
      <c r="P2119" s="1" t="s">
        <v>709</v>
      </c>
      <c r="Q2119" s="1" t="s">
        <v>710</v>
      </c>
      <c r="R2119" s="1" t="s">
        <v>32</v>
      </c>
      <c r="S2119" s="1" t="s">
        <v>716</v>
      </c>
      <c r="T2119" s="1" t="s">
        <v>712</v>
      </c>
      <c r="U2119" s="6">
        <v>130696.5</v>
      </c>
      <c r="V2119" s="6">
        <v>509875.06</v>
      </c>
      <c r="W2119" s="6">
        <v>0</v>
      </c>
      <c r="X2119" s="6">
        <v>509875.06</v>
      </c>
      <c r="Y2119" s="6">
        <v>30257.17</v>
      </c>
      <c r="Z2119" s="7">
        <v>44886</v>
      </c>
      <c r="AA21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19" s="35" t="str">
        <f>IFERROR(
                    _xlfn.XLOOKUP(Tabela1[[#This Row],[ID]],'Base_Solicitações MP'!B:B,'Base_Solicitações MP'!R:R),
                    "Não enviada")</f>
        <v>Diligência</v>
      </c>
      <c r="AC2119" s="15" t="str">
        <f>_xlfn.CONCAT(Tabela1[[#This Row],[Município]],"/",Tabela1[[#This Row],[UF]])</f>
        <v>Itarantim/BA</v>
      </c>
    </row>
    <row r="2120" spans="1:29" x14ac:dyDescent="0.25">
      <c r="A2120" s="14" t="s">
        <v>705</v>
      </c>
      <c r="B2120" s="2" t="s">
        <v>10094</v>
      </c>
      <c r="C2120" s="2" t="s">
        <v>13045</v>
      </c>
      <c r="D2120" s="3" t="s">
        <v>3888</v>
      </c>
      <c r="E2120" s="1" t="s">
        <v>3889</v>
      </c>
      <c r="F2120" s="1">
        <v>2014</v>
      </c>
      <c r="G2120" s="1">
        <v>1</v>
      </c>
      <c r="H2120" s="1" t="s">
        <v>1023</v>
      </c>
      <c r="I2120" s="1" t="s">
        <v>82</v>
      </c>
      <c r="J2120" s="1" t="s">
        <v>29</v>
      </c>
      <c r="K2120" s="1" t="str">
        <f>IF(Tabela1[[#This Row],[Situação da Obra]]="Inacabada - PC Técnica Concluída","Inacabada",Tabela1[[#This Row],[Situação da Obra]])</f>
        <v>Inacabada</v>
      </c>
      <c r="L2120" s="1" t="s">
        <v>30</v>
      </c>
      <c r="M2120" s="4">
        <v>44915</v>
      </c>
      <c r="N2120" s="5">
        <v>0.96879999999999999</v>
      </c>
      <c r="O2120" s="4">
        <v>43639</v>
      </c>
      <c r="P2120" s="1" t="s">
        <v>709</v>
      </c>
      <c r="Q2120" s="1" t="s">
        <v>710</v>
      </c>
      <c r="R2120" s="1" t="s">
        <v>32</v>
      </c>
      <c r="S2120" s="1" t="s">
        <v>716</v>
      </c>
      <c r="T2120" s="1" t="s">
        <v>712</v>
      </c>
      <c r="U2120" s="6">
        <v>100581.46</v>
      </c>
      <c r="V2120" s="6">
        <v>501375.54</v>
      </c>
      <c r="W2120" s="6">
        <v>0</v>
      </c>
      <c r="X2120" s="6">
        <v>501375.54</v>
      </c>
      <c r="Y2120" s="6">
        <v>0</v>
      </c>
      <c r="Z2120" s="7">
        <v>43545</v>
      </c>
      <c r="AA21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20" s="35" t="str">
        <f>IFERROR(
                    _xlfn.XLOOKUP(Tabela1[[#This Row],[ID]],'Base_Solicitações MP'!B:B,'Base_Solicitações MP'!R:R),
                    "Não enviada")</f>
        <v>Não enviada</v>
      </c>
      <c r="AC2120" s="15" t="str">
        <f>_xlfn.CONCAT(Tabela1[[#This Row],[Município]],"/",Tabela1[[#This Row],[UF]])</f>
        <v>Ituberá/BA</v>
      </c>
    </row>
    <row r="2121" spans="1:29" x14ac:dyDescent="0.25">
      <c r="A2121" s="14" t="s">
        <v>705</v>
      </c>
      <c r="B2121" s="2" t="s">
        <v>10095</v>
      </c>
      <c r="C2121" s="2" t="s">
        <v>13046</v>
      </c>
      <c r="D2121" s="3" t="s">
        <v>3890</v>
      </c>
      <c r="E2121" s="1" t="s">
        <v>3891</v>
      </c>
      <c r="F2121" s="1">
        <v>2013</v>
      </c>
      <c r="G2121" s="1">
        <v>1</v>
      </c>
      <c r="H2121" s="1" t="s">
        <v>3892</v>
      </c>
      <c r="I2121" s="1" t="s">
        <v>82</v>
      </c>
      <c r="J2121" s="1" t="s">
        <v>29</v>
      </c>
      <c r="K2121" s="1" t="str">
        <f>IF(Tabela1[[#This Row],[Situação da Obra]]="Inacabada - PC Técnica Concluída","Inacabada",Tabela1[[#This Row],[Situação da Obra]])</f>
        <v>Inacabada</v>
      </c>
      <c r="L2121" s="1" t="s">
        <v>30</v>
      </c>
      <c r="M2121" s="4">
        <v>44915</v>
      </c>
      <c r="N2121" s="5">
        <v>0.92100000000000004</v>
      </c>
      <c r="O2121" s="4">
        <v>44193</v>
      </c>
      <c r="P2121" s="1" t="s">
        <v>709</v>
      </c>
      <c r="Q2121" s="1" t="s">
        <v>710</v>
      </c>
      <c r="R2121" s="1" t="s">
        <v>32</v>
      </c>
      <c r="S2121" s="1" t="s">
        <v>716</v>
      </c>
      <c r="T2121" s="1" t="s">
        <v>712</v>
      </c>
      <c r="U2121" s="6">
        <v>406741</v>
      </c>
      <c r="V2121" s="6">
        <v>510000</v>
      </c>
      <c r="W2121" s="6">
        <v>0</v>
      </c>
      <c r="X2121" s="6">
        <v>510000</v>
      </c>
      <c r="Y2121" s="6">
        <v>3911.7</v>
      </c>
      <c r="Z2121" s="7">
        <v>44469</v>
      </c>
      <c r="AA21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21" s="35" t="str">
        <f>IFERROR(
                    _xlfn.XLOOKUP(Tabela1[[#This Row],[ID]],'Base_Solicitações MP'!B:B,'Base_Solicitações MP'!R:R),
                    "Não enviada")</f>
        <v>Diligência</v>
      </c>
      <c r="AC2121" s="15" t="str">
        <f>_xlfn.CONCAT(Tabela1[[#This Row],[Município]],"/",Tabela1[[#This Row],[UF]])</f>
        <v>Jussari/BA</v>
      </c>
    </row>
    <row r="2122" spans="1:29" x14ac:dyDescent="0.25">
      <c r="A2122" s="14" t="s">
        <v>705</v>
      </c>
      <c r="B2122" s="2" t="s">
        <v>10096</v>
      </c>
      <c r="C2122" s="2" t="s">
        <v>8698</v>
      </c>
      <c r="D2122" s="3" t="s">
        <v>3893</v>
      </c>
      <c r="E2122" s="1" t="s">
        <v>3894</v>
      </c>
      <c r="F2122" s="1">
        <v>2014</v>
      </c>
      <c r="G2122" s="1">
        <v>5</v>
      </c>
      <c r="H2122" s="1" t="s">
        <v>3895</v>
      </c>
      <c r="I2122" s="1" t="s">
        <v>28</v>
      </c>
      <c r="J2122" s="1" t="s">
        <v>29</v>
      </c>
      <c r="K2122" s="1" t="str">
        <f>IF(Tabela1[[#This Row],[Situação da Obra]]="Inacabada - PC Técnica Concluída","Inacabada",Tabela1[[#This Row],[Situação da Obra]])</f>
        <v>Inacabada</v>
      </c>
      <c r="L2122" s="1" t="s">
        <v>30</v>
      </c>
      <c r="M2122" s="4">
        <v>44915</v>
      </c>
      <c r="N2122" s="5">
        <v>0.4763</v>
      </c>
      <c r="O2122" s="4">
        <v>43637</v>
      </c>
      <c r="P2122" s="1" t="s">
        <v>709</v>
      </c>
      <c r="Q2122" s="1" t="s">
        <v>710</v>
      </c>
      <c r="R2122" s="1" t="s">
        <v>32</v>
      </c>
      <c r="S2122" s="1" t="s">
        <v>716</v>
      </c>
      <c r="T2122" s="1" t="s">
        <v>712</v>
      </c>
      <c r="U2122" s="6">
        <v>756659.8</v>
      </c>
      <c r="V2122" s="6">
        <v>508023.77</v>
      </c>
      <c r="W2122" s="6">
        <v>0</v>
      </c>
      <c r="X2122" s="6">
        <v>508023.77</v>
      </c>
      <c r="Y2122" s="6">
        <v>0</v>
      </c>
      <c r="Z2122" s="7">
        <v>43448</v>
      </c>
      <c r="AA21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22" s="35" t="str">
        <f>IFERROR(
                    _xlfn.XLOOKUP(Tabela1[[#This Row],[ID]],'Base_Solicitações MP'!B:B,'Base_Solicitações MP'!R:R),
                    "Não enviada")</f>
        <v>Não enviada</v>
      </c>
      <c r="AC2122" s="15" t="str">
        <f>_xlfn.CONCAT(Tabela1[[#This Row],[Município]],"/",Tabela1[[#This Row],[UF]])</f>
        <v>Fortaleza/CE</v>
      </c>
    </row>
    <row r="2123" spans="1:29" x14ac:dyDescent="0.25">
      <c r="A2123" s="14" t="s">
        <v>705</v>
      </c>
      <c r="B2123" s="2" t="s">
        <v>10097</v>
      </c>
      <c r="C2123" s="2" t="s">
        <v>13047</v>
      </c>
      <c r="D2123" s="3" t="s">
        <v>3896</v>
      </c>
      <c r="E2123" s="1" t="s">
        <v>3897</v>
      </c>
      <c r="F2123" s="1">
        <v>2014</v>
      </c>
      <c r="G2123" s="1">
        <v>1</v>
      </c>
      <c r="H2123" s="1" t="s">
        <v>3898</v>
      </c>
      <c r="I2123" s="1" t="s">
        <v>82</v>
      </c>
      <c r="J2123" s="1" t="s">
        <v>40</v>
      </c>
      <c r="K2123" s="1" t="str">
        <f>IF(Tabela1[[#This Row],[Situação da Obra]]="Inacabada - PC Técnica Concluída","Inacabada",Tabela1[[#This Row],[Situação da Obra]])</f>
        <v>Inacabada</v>
      </c>
      <c r="L2123" s="1" t="s">
        <v>30</v>
      </c>
      <c r="M2123" s="4">
        <v>45005</v>
      </c>
      <c r="N2123" s="5">
        <v>0.80510000000000004</v>
      </c>
      <c r="O2123" s="4">
        <v>44971</v>
      </c>
      <c r="P2123" s="1" t="s">
        <v>709</v>
      </c>
      <c r="Q2123" s="1" t="s">
        <v>710</v>
      </c>
      <c r="R2123" s="1" t="s">
        <v>32</v>
      </c>
      <c r="S2123" s="1" t="s">
        <v>716</v>
      </c>
      <c r="T2123" s="1" t="s">
        <v>712</v>
      </c>
      <c r="U2123" s="6">
        <v>143890.19</v>
      </c>
      <c r="V2123" s="6">
        <v>504490.16</v>
      </c>
      <c r="W2123" s="6">
        <v>0</v>
      </c>
      <c r="X2123" s="6">
        <v>504490.16</v>
      </c>
      <c r="Y2123" s="6">
        <v>6857.08</v>
      </c>
      <c r="Z2123" s="7">
        <v>44981</v>
      </c>
      <c r="AA21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23" s="35" t="str">
        <f>IFERROR(
                    _xlfn.XLOOKUP(Tabela1[[#This Row],[ID]],'Base_Solicitações MP'!B:B,'Base_Solicitações MP'!R:R),
                    "Não enviada")</f>
        <v>Diligência</v>
      </c>
      <c r="AC2123" s="15" t="str">
        <f>_xlfn.CONCAT(Tabela1[[#This Row],[Município]],"/",Tabela1[[#This Row],[UF]])</f>
        <v>Lagoa Real/BA</v>
      </c>
    </row>
    <row r="2124" spans="1:29" x14ac:dyDescent="0.25">
      <c r="A2124" s="14" t="s">
        <v>705</v>
      </c>
      <c r="B2124" s="2" t="s">
        <v>10098</v>
      </c>
      <c r="C2124" s="2" t="s">
        <v>13048</v>
      </c>
      <c r="D2124" s="3" t="s">
        <v>3899</v>
      </c>
      <c r="E2124" s="1" t="s">
        <v>3900</v>
      </c>
      <c r="F2124" s="1">
        <v>2014</v>
      </c>
      <c r="G2124" s="1">
        <v>1</v>
      </c>
      <c r="H2124" s="1" t="s">
        <v>2897</v>
      </c>
      <c r="I2124" s="1" t="s">
        <v>82</v>
      </c>
      <c r="J2124" s="1" t="s">
        <v>29</v>
      </c>
      <c r="K2124" s="1" t="str">
        <f>IF(Tabela1[[#This Row],[Situação da Obra]]="Inacabada - PC Técnica Concluída","Inacabada",Tabela1[[#This Row],[Situação da Obra]])</f>
        <v>Inacabada</v>
      </c>
      <c r="L2124" s="1" t="s">
        <v>30</v>
      </c>
      <c r="M2124" s="4">
        <v>44915</v>
      </c>
      <c r="N2124" s="5">
        <v>0.62439999999999996</v>
      </c>
      <c r="O2124" s="4">
        <v>43315</v>
      </c>
      <c r="P2124" s="1" t="s">
        <v>709</v>
      </c>
      <c r="Q2124" s="1" t="s">
        <v>710</v>
      </c>
      <c r="R2124" s="1" t="s">
        <v>32</v>
      </c>
      <c r="S2124" s="1" t="s">
        <v>716</v>
      </c>
      <c r="T2124" s="1" t="s">
        <v>712</v>
      </c>
      <c r="U2124" s="6">
        <v>285982.43</v>
      </c>
      <c r="V2124" s="6">
        <v>509242.08</v>
      </c>
      <c r="W2124" s="6">
        <v>0</v>
      </c>
      <c r="X2124" s="6">
        <v>509242.08</v>
      </c>
      <c r="Y2124" s="6">
        <v>0</v>
      </c>
      <c r="Z2124" s="7">
        <v>43707</v>
      </c>
      <c r="AA21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24" s="35" t="str">
        <f>IFERROR(
                    _xlfn.XLOOKUP(Tabela1[[#This Row],[ID]],'Base_Solicitações MP'!B:B,'Base_Solicitações MP'!R:R),
                    "Não enviada")</f>
        <v>Diligência</v>
      </c>
      <c r="AC2124" s="15" t="str">
        <f>_xlfn.CONCAT(Tabela1[[#This Row],[Município]],"/",Tabela1[[#This Row],[UF]])</f>
        <v>Malhada/BA</v>
      </c>
    </row>
    <row r="2125" spans="1:29" x14ac:dyDescent="0.25">
      <c r="A2125" s="14" t="s">
        <v>705</v>
      </c>
      <c r="B2125" s="2" t="s">
        <v>10099</v>
      </c>
      <c r="C2125" s="2" t="s">
        <v>13049</v>
      </c>
      <c r="D2125" s="2" t="s">
        <v>3901</v>
      </c>
      <c r="E2125" s="1" t="s">
        <v>3902</v>
      </c>
      <c r="F2125" s="1">
        <v>2014</v>
      </c>
      <c r="G2125" s="1">
        <v>1</v>
      </c>
      <c r="H2125" s="1" t="s">
        <v>3903</v>
      </c>
      <c r="I2125" s="1" t="s">
        <v>28</v>
      </c>
      <c r="J2125" s="1" t="s">
        <v>29</v>
      </c>
      <c r="K2125" s="1" t="str">
        <f>IF(Tabela1[[#This Row],[Situação da Obra]]="Inacabada - PC Técnica Concluída","Inacabada",Tabela1[[#This Row],[Situação da Obra]])</f>
        <v>Inacabada</v>
      </c>
      <c r="L2125" s="1" t="s">
        <v>30</v>
      </c>
      <c r="M2125" s="4">
        <v>44915</v>
      </c>
      <c r="N2125" s="5">
        <v>0</v>
      </c>
      <c r="O2125" s="4"/>
      <c r="P2125" s="1" t="s">
        <v>1935</v>
      </c>
      <c r="Q2125" s="1" t="s">
        <v>710</v>
      </c>
      <c r="R2125" s="1" t="s">
        <v>32</v>
      </c>
      <c r="S2125" s="1" t="s">
        <v>1947</v>
      </c>
      <c r="T2125" s="1" t="s">
        <v>712</v>
      </c>
      <c r="U2125" s="6">
        <v>240267.28</v>
      </c>
      <c r="V2125" s="6">
        <v>244999.79</v>
      </c>
      <c r="W2125" s="6">
        <v>0</v>
      </c>
      <c r="X2125" s="6">
        <v>244999.79</v>
      </c>
      <c r="Y2125" s="6">
        <v>0</v>
      </c>
      <c r="Z2125" s="7">
        <v>43159</v>
      </c>
      <c r="AA21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25" s="35" t="str">
        <f>IFERROR(
                    _xlfn.XLOOKUP(Tabela1[[#This Row],[ID]],'Base_Solicitações MP'!B:B,'Base_Solicitações MP'!R:R),
                    "Não enviada")</f>
        <v>Não enviada</v>
      </c>
      <c r="AC2125" s="15" t="str">
        <f>_xlfn.CONCAT(Tabela1[[#This Row],[Município]],"/",Tabela1[[#This Row],[UF]])</f>
        <v>Icapuí/CE</v>
      </c>
    </row>
    <row r="2126" spans="1:29" x14ac:dyDescent="0.25">
      <c r="A2126" s="14" t="s">
        <v>705</v>
      </c>
      <c r="B2126" s="2" t="s">
        <v>10100</v>
      </c>
      <c r="C2126" s="2" t="s">
        <v>13050</v>
      </c>
      <c r="D2126" s="3" t="s">
        <v>3904</v>
      </c>
      <c r="E2126" s="1" t="s">
        <v>3905</v>
      </c>
      <c r="F2126" s="1">
        <v>2013</v>
      </c>
      <c r="G2126" s="1">
        <v>2</v>
      </c>
      <c r="H2126" s="1" t="s">
        <v>294</v>
      </c>
      <c r="I2126" s="1" t="s">
        <v>28</v>
      </c>
      <c r="J2126" s="1" t="s">
        <v>40</v>
      </c>
      <c r="K2126" s="1" t="str">
        <f>IF(Tabela1[[#This Row],[Situação da Obra]]="Inacabada - PC Técnica Concluída","Inacabada",Tabela1[[#This Row],[Situação da Obra]])</f>
        <v>Inacabada</v>
      </c>
      <c r="L2126" s="1" t="s">
        <v>30</v>
      </c>
      <c r="M2126" s="4">
        <v>44705</v>
      </c>
      <c r="N2126" s="5">
        <v>1</v>
      </c>
      <c r="O2126" s="4">
        <v>44571</v>
      </c>
      <c r="P2126" s="1" t="s">
        <v>709</v>
      </c>
      <c r="Q2126" s="1" t="s">
        <v>710</v>
      </c>
      <c r="R2126" s="1" t="s">
        <v>32</v>
      </c>
      <c r="S2126" s="1" t="s">
        <v>716</v>
      </c>
      <c r="T2126" s="1" t="s">
        <v>712</v>
      </c>
      <c r="U2126" s="6">
        <v>380690.35</v>
      </c>
      <c r="V2126" s="6">
        <v>509985.97</v>
      </c>
      <c r="W2126" s="6">
        <v>0</v>
      </c>
      <c r="X2126" s="6">
        <v>509985.97</v>
      </c>
      <c r="Y2126" s="6">
        <v>1756.23</v>
      </c>
      <c r="Z2126" s="7">
        <v>44587</v>
      </c>
      <c r="AA21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26" s="35" t="str">
        <f>IFERROR(
                    _xlfn.XLOOKUP(Tabela1[[#This Row],[ID]],'Base_Solicitações MP'!B:B,'Base_Solicitações MP'!R:R),
                    "Não enviada")</f>
        <v>Não enviada</v>
      </c>
      <c r="AC2126" s="15" t="str">
        <f>_xlfn.CONCAT(Tabela1[[#This Row],[Município]],"/",Tabela1[[#This Row],[UF]])</f>
        <v>Ipueiras/CE</v>
      </c>
    </row>
    <row r="2127" spans="1:29" x14ac:dyDescent="0.25">
      <c r="A2127" s="14" t="s">
        <v>705</v>
      </c>
      <c r="B2127" s="2" t="s">
        <v>10101</v>
      </c>
      <c r="C2127" s="2" t="s">
        <v>13051</v>
      </c>
      <c r="D2127" s="2" t="s">
        <v>3906</v>
      </c>
      <c r="E2127" s="1" t="s">
        <v>3907</v>
      </c>
      <c r="F2127" s="1">
        <v>2014</v>
      </c>
      <c r="G2127" s="1">
        <v>2</v>
      </c>
      <c r="H2127" s="1" t="s">
        <v>1727</v>
      </c>
      <c r="I2127" s="1" t="s">
        <v>28</v>
      </c>
      <c r="J2127" s="1" t="s">
        <v>29</v>
      </c>
      <c r="K2127" s="1" t="str">
        <f>IF(Tabela1[[#This Row],[Situação da Obra]]="Inacabada - PC Técnica Concluída","Inacabada",Tabela1[[#This Row],[Situação da Obra]])</f>
        <v>Inacabada</v>
      </c>
      <c r="L2127" s="1" t="s">
        <v>30</v>
      </c>
      <c r="M2127" s="4">
        <v>44915</v>
      </c>
      <c r="N2127" s="5">
        <v>0.2797</v>
      </c>
      <c r="O2127" s="4">
        <v>43710</v>
      </c>
      <c r="P2127" s="1" t="s">
        <v>1935</v>
      </c>
      <c r="Q2127" s="1" t="s">
        <v>710</v>
      </c>
      <c r="R2127" s="1" t="s">
        <v>32</v>
      </c>
      <c r="S2127" s="1" t="s">
        <v>1936</v>
      </c>
      <c r="T2127" s="1" t="s">
        <v>712</v>
      </c>
      <c r="U2127" s="6">
        <v>176862.99</v>
      </c>
      <c r="V2127" s="6">
        <v>180707.31</v>
      </c>
      <c r="W2127" s="6">
        <v>0</v>
      </c>
      <c r="X2127" s="6">
        <v>180707.31</v>
      </c>
      <c r="Y2127" s="6">
        <v>33441.07</v>
      </c>
      <c r="Z2127" s="7">
        <v>43737</v>
      </c>
      <c r="AA21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27" s="35" t="str">
        <f>IFERROR(
                    _xlfn.XLOOKUP(Tabela1[[#This Row],[ID]],'Base_Solicitações MP'!B:B,'Base_Solicitações MP'!R:R),
                    "Não enviada")</f>
        <v>Diligência</v>
      </c>
      <c r="AC2127" s="15" t="str">
        <f>_xlfn.CONCAT(Tabela1[[#This Row],[Município]],"/",Tabela1[[#This Row],[UF]])</f>
        <v>Itapagé/CE</v>
      </c>
    </row>
    <row r="2128" spans="1:29" x14ac:dyDescent="0.25">
      <c r="A2128" s="14" t="s">
        <v>705</v>
      </c>
      <c r="B2128" s="2" t="s">
        <v>10102</v>
      </c>
      <c r="C2128" s="2" t="s">
        <v>13052</v>
      </c>
      <c r="D2128" s="3" t="s">
        <v>3908</v>
      </c>
      <c r="E2128" s="1" t="s">
        <v>3909</v>
      </c>
      <c r="F2128" s="1">
        <v>2014</v>
      </c>
      <c r="G2128" s="1">
        <v>1</v>
      </c>
      <c r="H2128" s="1" t="s">
        <v>3910</v>
      </c>
      <c r="I2128" s="1" t="s">
        <v>82</v>
      </c>
      <c r="J2128" s="1" t="s">
        <v>29</v>
      </c>
      <c r="K2128" s="1" t="str">
        <f>IF(Tabela1[[#This Row],[Situação da Obra]]="Inacabada - PC Técnica Concluída","Inacabada",Tabela1[[#This Row],[Situação da Obra]])</f>
        <v>Inacabada</v>
      </c>
      <c r="L2128" s="1" t="s">
        <v>30</v>
      </c>
      <c r="M2128" s="4">
        <v>45019</v>
      </c>
      <c r="N2128" s="5">
        <v>0.49990000000000001</v>
      </c>
      <c r="O2128" s="4"/>
      <c r="P2128" s="1" t="s">
        <v>709</v>
      </c>
      <c r="Q2128" s="1" t="s">
        <v>710</v>
      </c>
      <c r="R2128" s="1" t="s">
        <v>32</v>
      </c>
      <c r="S2128" s="1" t="s">
        <v>716</v>
      </c>
      <c r="T2128" s="1" t="s">
        <v>712</v>
      </c>
      <c r="U2128" s="6">
        <v>254704.95</v>
      </c>
      <c r="V2128" s="6">
        <v>510000</v>
      </c>
      <c r="W2128" s="6">
        <v>0</v>
      </c>
      <c r="X2128" s="6">
        <v>510000</v>
      </c>
      <c r="Y2128" s="6">
        <v>0</v>
      </c>
      <c r="Z2128" s="7">
        <v>44987</v>
      </c>
      <c r="AA21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28" s="35" t="str">
        <f>IFERROR(
                    _xlfn.XLOOKUP(Tabela1[[#This Row],[ID]],'Base_Solicitações MP'!B:B,'Base_Solicitações MP'!R:R),
                    "Não enviada")</f>
        <v>Diligência</v>
      </c>
      <c r="AC2128" s="15" t="str">
        <f>_xlfn.CONCAT(Tabela1[[#This Row],[Município]],"/",Tabela1[[#This Row],[UF]])</f>
        <v>Nilo Peçanha/BA</v>
      </c>
    </row>
    <row r="2129" spans="1:29" x14ac:dyDescent="0.25">
      <c r="A2129" s="14" t="s">
        <v>705</v>
      </c>
      <c r="B2129" s="2" t="s">
        <v>10103</v>
      </c>
      <c r="C2129" s="2" t="s">
        <v>13053</v>
      </c>
      <c r="D2129" s="3" t="s">
        <v>3911</v>
      </c>
      <c r="E2129" s="1" t="s">
        <v>3912</v>
      </c>
      <c r="F2129" s="1">
        <v>2014</v>
      </c>
      <c r="G2129" s="1">
        <v>1</v>
      </c>
      <c r="H2129" s="1" t="s">
        <v>3913</v>
      </c>
      <c r="I2129" s="1" t="s">
        <v>82</v>
      </c>
      <c r="J2129" s="1" t="s">
        <v>29</v>
      </c>
      <c r="K2129" s="1" t="str">
        <f>IF(Tabela1[[#This Row],[Situação da Obra]]="Inacabada - PC Técnica Concluída","Inacabada",Tabela1[[#This Row],[Situação da Obra]])</f>
        <v>Inacabada</v>
      </c>
      <c r="L2129" s="1" t="s">
        <v>30</v>
      </c>
      <c r="M2129" s="4">
        <v>44915</v>
      </c>
      <c r="N2129" s="5">
        <v>0.69889999999999997</v>
      </c>
      <c r="O2129" s="4">
        <v>42528</v>
      </c>
      <c r="P2129" s="1" t="s">
        <v>709</v>
      </c>
      <c r="Q2129" s="1" t="s">
        <v>710</v>
      </c>
      <c r="R2129" s="1" t="s">
        <v>32</v>
      </c>
      <c r="S2129" s="1" t="s">
        <v>716</v>
      </c>
      <c r="T2129" s="1" t="s">
        <v>712</v>
      </c>
      <c r="U2129" s="6">
        <v>510000</v>
      </c>
      <c r="V2129" s="6">
        <v>510000</v>
      </c>
      <c r="W2129" s="6">
        <v>0</v>
      </c>
      <c r="X2129" s="6">
        <v>510000</v>
      </c>
      <c r="Y2129" s="6">
        <v>3119.65</v>
      </c>
      <c r="Z2129" s="7">
        <v>42486</v>
      </c>
      <c r="AA21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29" s="35" t="str">
        <f>IFERROR(
                    _xlfn.XLOOKUP(Tabela1[[#This Row],[ID]],'Base_Solicitações MP'!B:B,'Base_Solicitações MP'!R:R),
                    "Não enviada")</f>
        <v>Aguardando Análise FNDE</v>
      </c>
      <c r="AC2129" s="15" t="str">
        <f>_xlfn.CONCAT(Tabela1[[#This Row],[Município]],"/",Tabela1[[#This Row],[UF]])</f>
        <v>Pau Brasil/BA</v>
      </c>
    </row>
    <row r="2130" spans="1:29" x14ac:dyDescent="0.25">
      <c r="A2130" s="14" t="s">
        <v>705</v>
      </c>
      <c r="B2130" s="2" t="s">
        <v>10104</v>
      </c>
      <c r="C2130" s="2" t="s">
        <v>13054</v>
      </c>
      <c r="D2130" s="3" t="s">
        <v>3914</v>
      </c>
      <c r="E2130" s="1" t="s">
        <v>3915</v>
      </c>
      <c r="F2130" s="1">
        <v>2013</v>
      </c>
      <c r="G2130" s="1">
        <v>1</v>
      </c>
      <c r="H2130" s="1" t="s">
        <v>3135</v>
      </c>
      <c r="I2130" s="1" t="s">
        <v>28</v>
      </c>
      <c r="J2130" s="1" t="s">
        <v>29</v>
      </c>
      <c r="K2130" s="1" t="str">
        <f>IF(Tabela1[[#This Row],[Situação da Obra]]="Inacabada - PC Técnica Concluída","Inacabada",Tabela1[[#This Row],[Situação da Obra]])</f>
        <v>Inacabada</v>
      </c>
      <c r="L2130" s="1" t="s">
        <v>30</v>
      </c>
      <c r="M2130" s="4">
        <v>44988</v>
      </c>
      <c r="N2130" s="5">
        <v>0.46010000000000001</v>
      </c>
      <c r="O2130" s="4">
        <v>43630</v>
      </c>
      <c r="P2130" s="1" t="s">
        <v>709</v>
      </c>
      <c r="Q2130" s="1" t="s">
        <v>710</v>
      </c>
      <c r="R2130" s="1" t="s">
        <v>32</v>
      </c>
      <c r="S2130" s="1" t="s">
        <v>716</v>
      </c>
      <c r="T2130" s="1" t="s">
        <v>712</v>
      </c>
      <c r="U2130" s="6">
        <v>507640</v>
      </c>
      <c r="V2130" s="6">
        <v>510000</v>
      </c>
      <c r="W2130" s="6">
        <v>0</v>
      </c>
      <c r="X2130" s="6">
        <v>510000</v>
      </c>
      <c r="Y2130" s="6">
        <v>0</v>
      </c>
      <c r="Z2130" s="7">
        <v>43523</v>
      </c>
      <c r="AA21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30" s="35" t="str">
        <f>IFERROR(
                    _xlfn.XLOOKUP(Tabela1[[#This Row],[ID]],'Base_Solicitações MP'!B:B,'Base_Solicitações MP'!R:R),
                    "Não enviada")</f>
        <v>Diligência</v>
      </c>
      <c r="AC2130" s="15" t="str">
        <f>_xlfn.CONCAT(Tabela1[[#This Row],[Município]],"/",Tabela1[[#This Row],[UF]])</f>
        <v>Jaguaruana/CE</v>
      </c>
    </row>
    <row r="2131" spans="1:29" x14ac:dyDescent="0.25">
      <c r="A2131" s="14" t="s">
        <v>705</v>
      </c>
      <c r="B2131" s="2" t="s">
        <v>10105</v>
      </c>
      <c r="C2131" s="2" t="s">
        <v>13055</v>
      </c>
      <c r="D2131" s="3" t="s">
        <v>3916</v>
      </c>
      <c r="E2131" s="1" t="s">
        <v>3917</v>
      </c>
      <c r="F2131" s="1">
        <v>2016</v>
      </c>
      <c r="G2131" s="1">
        <v>1</v>
      </c>
      <c r="H2131" s="1" t="s">
        <v>2733</v>
      </c>
      <c r="I2131" s="1" t="s">
        <v>82</v>
      </c>
      <c r="J2131" s="1" t="s">
        <v>29</v>
      </c>
      <c r="K2131" s="1" t="str">
        <f>IF(Tabela1[[#This Row],[Situação da Obra]]="Inacabada - PC Técnica Concluída","Inacabada",Tabela1[[#This Row],[Situação da Obra]])</f>
        <v>Inacabada</v>
      </c>
      <c r="L2131" s="1" t="s">
        <v>30</v>
      </c>
      <c r="M2131" s="4">
        <v>45012</v>
      </c>
      <c r="N2131" s="5">
        <v>0</v>
      </c>
      <c r="O2131" s="4"/>
      <c r="P2131" s="1" t="s">
        <v>709</v>
      </c>
      <c r="Q2131" s="1" t="s">
        <v>710</v>
      </c>
      <c r="R2131" s="1" t="s">
        <v>32</v>
      </c>
      <c r="S2131" s="1" t="s">
        <v>716</v>
      </c>
      <c r="T2131" s="1" t="s">
        <v>712</v>
      </c>
      <c r="U2131" s="6">
        <v>630382.18000000005</v>
      </c>
      <c r="V2131" s="6">
        <v>509737.46</v>
      </c>
      <c r="W2131" s="6">
        <v>0</v>
      </c>
      <c r="X2131" s="6">
        <v>509737.46</v>
      </c>
      <c r="Y2131" s="6">
        <v>0</v>
      </c>
      <c r="Z2131" s="7">
        <v>43423</v>
      </c>
      <c r="AA21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31" s="35" t="str">
        <f>IFERROR(
                    _xlfn.XLOOKUP(Tabela1[[#This Row],[ID]],'Base_Solicitações MP'!B:B,'Base_Solicitações MP'!R:R),
                    "Não enviada")</f>
        <v>Não enviada</v>
      </c>
      <c r="AC2131" s="15" t="str">
        <f>_xlfn.CONCAT(Tabela1[[#This Row],[Município]],"/",Tabela1[[#This Row],[UF]])</f>
        <v>Pedro Alexandre/BA</v>
      </c>
    </row>
    <row r="2132" spans="1:29" x14ac:dyDescent="0.25">
      <c r="A2132" s="14" t="s">
        <v>705</v>
      </c>
      <c r="B2132" s="2" t="s">
        <v>10106</v>
      </c>
      <c r="C2132" s="2" t="s">
        <v>13056</v>
      </c>
      <c r="D2132" s="3" t="s">
        <v>3918</v>
      </c>
      <c r="E2132" s="1" t="s">
        <v>3919</v>
      </c>
      <c r="F2132" s="1">
        <v>2014</v>
      </c>
      <c r="G2132" s="1">
        <v>2</v>
      </c>
      <c r="H2132" s="1" t="s">
        <v>3920</v>
      </c>
      <c r="I2132" s="1" t="s">
        <v>82</v>
      </c>
      <c r="J2132" s="1" t="s">
        <v>29</v>
      </c>
      <c r="K2132" s="1" t="str">
        <f>IF(Tabela1[[#This Row],[Situação da Obra]]="Inacabada - PC Técnica Concluída","Inacabada",Tabela1[[#This Row],[Situação da Obra]])</f>
        <v>Inacabada</v>
      </c>
      <c r="L2132" s="1" t="s">
        <v>30</v>
      </c>
      <c r="M2132" s="4">
        <v>44915</v>
      </c>
      <c r="N2132" s="5">
        <v>0.5978</v>
      </c>
      <c r="O2132" s="4"/>
      <c r="P2132" s="1" t="s">
        <v>709</v>
      </c>
      <c r="Q2132" s="1" t="s">
        <v>710</v>
      </c>
      <c r="R2132" s="1" t="s">
        <v>32</v>
      </c>
      <c r="S2132" s="1" t="s">
        <v>716</v>
      </c>
      <c r="T2132" s="1" t="s">
        <v>712</v>
      </c>
      <c r="U2132" s="6" t="s">
        <v>41</v>
      </c>
      <c r="V2132" s="6">
        <v>509999.99</v>
      </c>
      <c r="W2132" s="6">
        <v>0</v>
      </c>
      <c r="X2132" s="6">
        <v>509999.99</v>
      </c>
      <c r="Y2132" s="6" t="s">
        <v>41</v>
      </c>
      <c r="Z2132" s="7">
        <v>43524</v>
      </c>
      <c r="AA21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32" s="35" t="str">
        <f>IFERROR(
                    _xlfn.XLOOKUP(Tabela1[[#This Row],[ID]],'Base_Solicitações MP'!B:B,'Base_Solicitações MP'!R:R),
                    "Não enviada")</f>
        <v>Em Cadastramento</v>
      </c>
      <c r="AC2132" s="15" t="str">
        <f>_xlfn.CONCAT(Tabela1[[#This Row],[Município]],"/",Tabela1[[#This Row],[UF]])</f>
        <v>Poções/BA</v>
      </c>
    </row>
    <row r="2133" spans="1:29" x14ac:dyDescent="0.25">
      <c r="A2133" s="14" t="s">
        <v>705</v>
      </c>
      <c r="B2133" s="2" t="s">
        <v>10107</v>
      </c>
      <c r="C2133" s="2" t="s">
        <v>13057</v>
      </c>
      <c r="D2133" s="3" t="s">
        <v>3918</v>
      </c>
      <c r="E2133" s="1" t="s">
        <v>3919</v>
      </c>
      <c r="F2133" s="1">
        <v>2014</v>
      </c>
      <c r="G2133" s="1">
        <v>2</v>
      </c>
      <c r="H2133" s="1" t="s">
        <v>3920</v>
      </c>
      <c r="I2133" s="1" t="s">
        <v>82</v>
      </c>
      <c r="J2133" s="1" t="s">
        <v>29</v>
      </c>
      <c r="K2133" s="1" t="str">
        <f>IF(Tabela1[[#This Row],[Situação da Obra]]="Inacabada - PC Técnica Concluída","Inacabada",Tabela1[[#This Row],[Situação da Obra]])</f>
        <v>Inacabada</v>
      </c>
      <c r="L2133" s="1" t="s">
        <v>30</v>
      </c>
      <c r="M2133" s="4">
        <v>44915</v>
      </c>
      <c r="N2133" s="5">
        <v>0.60029999999999994</v>
      </c>
      <c r="O2133" s="4"/>
      <c r="P2133" s="1" t="s">
        <v>709</v>
      </c>
      <c r="Q2133" s="1" t="s">
        <v>710</v>
      </c>
      <c r="R2133" s="1" t="s">
        <v>32</v>
      </c>
      <c r="S2133" s="1" t="s">
        <v>716</v>
      </c>
      <c r="T2133" s="1" t="s">
        <v>712</v>
      </c>
      <c r="U2133" s="6" t="s">
        <v>41</v>
      </c>
      <c r="V2133" s="6">
        <v>509999.99</v>
      </c>
      <c r="W2133" s="6">
        <v>0</v>
      </c>
      <c r="X2133" s="6">
        <v>509999.99</v>
      </c>
      <c r="Y2133" s="6" t="s">
        <v>41</v>
      </c>
      <c r="Z2133" s="7">
        <v>43524</v>
      </c>
      <c r="AA21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33" s="35" t="str">
        <f>IFERROR(
                    _xlfn.XLOOKUP(Tabela1[[#This Row],[ID]],'Base_Solicitações MP'!B:B,'Base_Solicitações MP'!R:R),
                    "Não enviada")</f>
        <v>Em Cadastramento</v>
      </c>
      <c r="AC2133" s="15" t="str">
        <f>_xlfn.CONCAT(Tabela1[[#This Row],[Município]],"/",Tabela1[[#This Row],[UF]])</f>
        <v>Poções/BA</v>
      </c>
    </row>
    <row r="2134" spans="1:29" x14ac:dyDescent="0.25">
      <c r="A2134" s="14" t="s">
        <v>705</v>
      </c>
      <c r="B2134" s="2" t="s">
        <v>10108</v>
      </c>
      <c r="C2134" s="2" t="s">
        <v>13058</v>
      </c>
      <c r="D2134" s="3" t="s">
        <v>3921</v>
      </c>
      <c r="E2134" s="1" t="s">
        <v>3922</v>
      </c>
      <c r="F2134" s="1">
        <v>2014</v>
      </c>
      <c r="G2134" s="1">
        <v>1</v>
      </c>
      <c r="H2134" s="1" t="s">
        <v>3547</v>
      </c>
      <c r="I2134" s="1" t="s">
        <v>82</v>
      </c>
      <c r="J2134" s="1" t="s">
        <v>40</v>
      </c>
      <c r="K2134" s="1" t="str">
        <f>IF(Tabela1[[#This Row],[Situação da Obra]]="Inacabada - PC Técnica Concluída","Inacabada",Tabela1[[#This Row],[Situação da Obra]])</f>
        <v>Inacabada</v>
      </c>
      <c r="L2134" s="1" t="s">
        <v>30</v>
      </c>
      <c r="M2134" s="4">
        <v>44452</v>
      </c>
      <c r="N2134" s="5">
        <v>0.20749999999999999</v>
      </c>
      <c r="O2134" s="4"/>
      <c r="P2134" s="1" t="s">
        <v>709</v>
      </c>
      <c r="Q2134" s="1" t="s">
        <v>710</v>
      </c>
      <c r="R2134" s="1" t="s">
        <v>32</v>
      </c>
      <c r="S2134" s="1" t="s">
        <v>716</v>
      </c>
      <c r="T2134" s="1" t="s">
        <v>712</v>
      </c>
      <c r="U2134" s="6" t="s">
        <v>41</v>
      </c>
      <c r="V2134" s="6">
        <v>509997.77</v>
      </c>
      <c r="W2134" s="6">
        <v>0</v>
      </c>
      <c r="X2134" s="6">
        <v>509997.77</v>
      </c>
      <c r="Y2134" s="6" t="s">
        <v>41</v>
      </c>
      <c r="Z2134" s="7">
        <v>44377</v>
      </c>
      <c r="AA21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34" s="35" t="str">
        <f>IFERROR(
                    _xlfn.XLOOKUP(Tabela1[[#This Row],[ID]],'Base_Solicitações MP'!B:B,'Base_Solicitações MP'!R:R),
                    "Não enviada")</f>
        <v>Diligência</v>
      </c>
      <c r="AC2134" s="15" t="str">
        <f>_xlfn.CONCAT(Tabela1[[#This Row],[Município]],"/",Tabela1[[#This Row],[UF]])</f>
        <v>Potiraguá/BA</v>
      </c>
    </row>
    <row r="2135" spans="1:29" x14ac:dyDescent="0.25">
      <c r="A2135" s="14" t="s">
        <v>705</v>
      </c>
      <c r="B2135" s="2" t="s">
        <v>10109</v>
      </c>
      <c r="C2135" s="2" t="s">
        <v>13059</v>
      </c>
      <c r="D2135" s="2" t="s">
        <v>3923</v>
      </c>
      <c r="E2135" s="1" t="s">
        <v>3924</v>
      </c>
      <c r="F2135" s="1">
        <v>2014</v>
      </c>
      <c r="G2135" s="1">
        <v>2</v>
      </c>
      <c r="H2135" s="1" t="s">
        <v>3925</v>
      </c>
      <c r="I2135" s="1" t="s">
        <v>28</v>
      </c>
      <c r="J2135" s="1" t="s">
        <v>56</v>
      </c>
      <c r="K2135" s="1" t="str">
        <f>IF(Tabela1[[#This Row],[Situação da Obra]]="Inacabada - PC Técnica Concluída","Inacabada",Tabela1[[#This Row],[Situação da Obra]])</f>
        <v>Paralisada</v>
      </c>
      <c r="L2135" s="1" t="s">
        <v>30</v>
      </c>
      <c r="M2135" s="4">
        <v>44995</v>
      </c>
      <c r="N2135" s="5">
        <v>0.86080000000000001</v>
      </c>
      <c r="O2135" s="4">
        <v>44995</v>
      </c>
      <c r="P2135" s="1" t="s">
        <v>1935</v>
      </c>
      <c r="Q2135" s="1" t="s">
        <v>710</v>
      </c>
      <c r="R2135" s="1" t="s">
        <v>32</v>
      </c>
      <c r="S2135" s="1" t="s">
        <v>1947</v>
      </c>
      <c r="T2135" s="1" t="s">
        <v>712</v>
      </c>
      <c r="U2135" s="6">
        <v>237865.55</v>
      </c>
      <c r="V2135" s="6">
        <v>244335.23</v>
      </c>
      <c r="W2135" s="6">
        <v>0</v>
      </c>
      <c r="X2135" s="6">
        <v>244335.23</v>
      </c>
      <c r="Y2135" s="6">
        <v>0</v>
      </c>
      <c r="Z2135" s="7">
        <v>45236</v>
      </c>
      <c r="AA21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35" s="35" t="str">
        <f>IFERROR(
                    _xlfn.XLOOKUP(Tabela1[[#This Row],[ID]],'Base_Solicitações MP'!B:B,'Base_Solicitações MP'!R:R),
                    "Não enviada")</f>
        <v>Diligência</v>
      </c>
      <c r="AC2135" s="15" t="str">
        <f>_xlfn.CONCAT(Tabela1[[#This Row],[Município]],"/",Tabela1[[#This Row],[UF]])</f>
        <v>Martinópole/CE</v>
      </c>
    </row>
    <row r="2136" spans="1:29" x14ac:dyDescent="0.25">
      <c r="A2136" s="14" t="s">
        <v>705</v>
      </c>
      <c r="B2136" s="2" t="s">
        <v>10110</v>
      </c>
      <c r="C2136" s="2" t="s">
        <v>13060</v>
      </c>
      <c r="D2136" s="2" t="s">
        <v>3923</v>
      </c>
      <c r="E2136" s="1" t="s">
        <v>3924</v>
      </c>
      <c r="F2136" s="1">
        <v>2014</v>
      </c>
      <c r="G2136" s="1">
        <v>2</v>
      </c>
      <c r="H2136" s="1" t="s">
        <v>3925</v>
      </c>
      <c r="I2136" s="1" t="s">
        <v>28</v>
      </c>
      <c r="J2136" s="1" t="s">
        <v>56</v>
      </c>
      <c r="K2136" s="1" t="str">
        <f>IF(Tabela1[[#This Row],[Situação da Obra]]="Inacabada - PC Técnica Concluída","Inacabada",Tabela1[[#This Row],[Situação da Obra]])</f>
        <v>Paralisada</v>
      </c>
      <c r="L2136" s="1" t="s">
        <v>30</v>
      </c>
      <c r="M2136" s="4">
        <v>44995</v>
      </c>
      <c r="N2136" s="5">
        <v>0.90200000000000002</v>
      </c>
      <c r="O2136" s="4">
        <v>44995</v>
      </c>
      <c r="P2136" s="1" t="s">
        <v>1935</v>
      </c>
      <c r="Q2136" s="1" t="s">
        <v>710</v>
      </c>
      <c r="R2136" s="1" t="s">
        <v>32</v>
      </c>
      <c r="S2136" s="1" t="s">
        <v>1936</v>
      </c>
      <c r="T2136" s="1" t="s">
        <v>712</v>
      </c>
      <c r="U2136" s="6">
        <v>177954.94</v>
      </c>
      <c r="V2136" s="6">
        <v>179324.39</v>
      </c>
      <c r="W2136" s="6">
        <v>0</v>
      </c>
      <c r="X2136" s="6">
        <v>179324.39</v>
      </c>
      <c r="Y2136" s="6">
        <v>0</v>
      </c>
      <c r="Z2136" s="7">
        <v>45236</v>
      </c>
      <c r="AA21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36" s="35" t="str">
        <f>IFERROR(
                    _xlfn.XLOOKUP(Tabela1[[#This Row],[ID]],'Base_Solicitações MP'!B:B,'Base_Solicitações MP'!R:R),
                    "Não enviada")</f>
        <v>Diligência</v>
      </c>
      <c r="AC2136" s="15" t="str">
        <f>_xlfn.CONCAT(Tabela1[[#This Row],[Município]],"/",Tabela1[[#This Row],[UF]])</f>
        <v>Martinópole/CE</v>
      </c>
    </row>
    <row r="2137" spans="1:29" x14ac:dyDescent="0.25">
      <c r="A2137" s="14" t="s">
        <v>705</v>
      </c>
      <c r="B2137" s="2" t="s">
        <v>10111</v>
      </c>
      <c r="C2137" s="2" t="s">
        <v>13061</v>
      </c>
      <c r="D2137" s="2" t="s">
        <v>3926</v>
      </c>
      <c r="E2137" s="1" t="s">
        <v>3927</v>
      </c>
      <c r="F2137" s="1">
        <v>2014</v>
      </c>
      <c r="G2137" s="1">
        <v>1</v>
      </c>
      <c r="H2137" s="1" t="s">
        <v>72</v>
      </c>
      <c r="I2137" s="1" t="s">
        <v>28</v>
      </c>
      <c r="J2137" s="1" t="s">
        <v>29</v>
      </c>
      <c r="K2137" s="1" t="str">
        <f>IF(Tabela1[[#This Row],[Situação da Obra]]="Inacabada - PC Técnica Concluída","Inacabada",Tabela1[[#This Row],[Situação da Obra]])</f>
        <v>Inacabada</v>
      </c>
      <c r="L2137" s="1" t="s">
        <v>30</v>
      </c>
      <c r="M2137" s="4">
        <v>44915</v>
      </c>
      <c r="N2137" s="5">
        <v>0.13150000000000001</v>
      </c>
      <c r="O2137" s="4">
        <v>43269</v>
      </c>
      <c r="P2137" s="1" t="s">
        <v>1935</v>
      </c>
      <c r="Q2137" s="1" t="s">
        <v>710</v>
      </c>
      <c r="R2137" s="1" t="s">
        <v>32</v>
      </c>
      <c r="S2137" s="1" t="s">
        <v>1936</v>
      </c>
      <c r="T2137" s="1" t="s">
        <v>712</v>
      </c>
      <c r="U2137" s="6">
        <v>178990.95</v>
      </c>
      <c r="V2137" s="6">
        <v>179913.78</v>
      </c>
      <c r="W2137" s="6">
        <v>0</v>
      </c>
      <c r="X2137" s="6">
        <v>179913.78</v>
      </c>
      <c r="Y2137" s="6">
        <v>0</v>
      </c>
      <c r="Z2137" s="7">
        <v>43412</v>
      </c>
      <c r="AA21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37" s="35" t="str">
        <f>IFERROR(
                    _xlfn.XLOOKUP(Tabela1[[#This Row],[ID]],'Base_Solicitações MP'!B:B,'Base_Solicitações MP'!R:R),
                    "Não enviada")</f>
        <v>Em Cadastramento</v>
      </c>
      <c r="AC2137" s="15" t="str">
        <f>_xlfn.CONCAT(Tabela1[[#This Row],[Município]],"/",Tabela1[[#This Row],[UF]])</f>
        <v>Mauriti/CE</v>
      </c>
    </row>
    <row r="2138" spans="1:29" x14ac:dyDescent="0.25">
      <c r="A2138" s="14" t="s">
        <v>705</v>
      </c>
      <c r="B2138" s="2" t="s">
        <v>10112</v>
      </c>
      <c r="C2138" s="2" t="s">
        <v>13062</v>
      </c>
      <c r="D2138" s="3" t="s">
        <v>3928</v>
      </c>
      <c r="E2138" s="1" t="s">
        <v>3929</v>
      </c>
      <c r="F2138" s="1">
        <v>2014</v>
      </c>
      <c r="G2138" s="1">
        <v>1</v>
      </c>
      <c r="H2138" s="1" t="s">
        <v>3930</v>
      </c>
      <c r="I2138" s="1" t="s">
        <v>28</v>
      </c>
      <c r="J2138" s="1" t="s">
        <v>40</v>
      </c>
      <c r="K2138" s="1" t="str">
        <f>IF(Tabela1[[#This Row],[Situação da Obra]]="Inacabada - PC Técnica Concluída","Inacabada",Tabela1[[#This Row],[Situação da Obra]])</f>
        <v>Inacabada</v>
      </c>
      <c r="L2138" s="1" t="s">
        <v>30</v>
      </c>
      <c r="M2138" s="4">
        <v>43475</v>
      </c>
      <c r="N2138" s="5">
        <v>0.71899999999999997</v>
      </c>
      <c r="O2138" s="4">
        <v>43454</v>
      </c>
      <c r="P2138" s="1" t="s">
        <v>709</v>
      </c>
      <c r="Q2138" s="1" t="s">
        <v>710</v>
      </c>
      <c r="R2138" s="1" t="s">
        <v>32</v>
      </c>
      <c r="S2138" s="1" t="s">
        <v>716</v>
      </c>
      <c r="T2138" s="1" t="s">
        <v>712</v>
      </c>
      <c r="U2138" s="6">
        <v>493568.02</v>
      </c>
      <c r="V2138" s="6">
        <v>509887.59</v>
      </c>
      <c r="W2138" s="6">
        <v>0</v>
      </c>
      <c r="X2138" s="6">
        <v>509887.59</v>
      </c>
      <c r="Y2138" s="6">
        <v>3131.19</v>
      </c>
      <c r="Z2138" s="7">
        <v>45080</v>
      </c>
      <c r="AA21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38" s="35" t="str">
        <f>IFERROR(
                    _xlfn.XLOOKUP(Tabela1[[#This Row],[ID]],'Base_Solicitações MP'!B:B,'Base_Solicitações MP'!R:R),
                    "Não enviada")</f>
        <v>Em Cadastramento</v>
      </c>
      <c r="AC2138" s="15" t="str">
        <f>_xlfn.CONCAT(Tabela1[[#This Row],[Município]],"/",Tabela1[[#This Row],[UF]])</f>
        <v>Meruoca/CE</v>
      </c>
    </row>
    <row r="2139" spans="1:29" x14ac:dyDescent="0.25">
      <c r="A2139" s="14" t="s">
        <v>705</v>
      </c>
      <c r="B2139" s="2" t="s">
        <v>10113</v>
      </c>
      <c r="C2139" s="2" t="s">
        <v>13063</v>
      </c>
      <c r="D2139" s="2" t="s">
        <v>3931</v>
      </c>
      <c r="E2139" s="1" t="s">
        <v>3932</v>
      </c>
      <c r="F2139" s="1">
        <v>2014</v>
      </c>
      <c r="G2139" s="1">
        <v>1</v>
      </c>
      <c r="H2139" s="1" t="s">
        <v>869</v>
      </c>
      <c r="I2139" s="1" t="s">
        <v>28</v>
      </c>
      <c r="J2139" s="1" t="s">
        <v>29</v>
      </c>
      <c r="K2139" s="1" t="str">
        <f>IF(Tabela1[[#This Row],[Situação da Obra]]="Inacabada - PC Técnica Concluída","Inacabada",Tabela1[[#This Row],[Situação da Obra]])</f>
        <v>Inacabada</v>
      </c>
      <c r="L2139" s="1" t="s">
        <v>30</v>
      </c>
      <c r="M2139" s="4">
        <v>44915</v>
      </c>
      <c r="N2139" s="5">
        <v>0.16259999999999999</v>
      </c>
      <c r="O2139" s="4">
        <v>43348</v>
      </c>
      <c r="P2139" s="1" t="s">
        <v>1935</v>
      </c>
      <c r="Q2139" s="1" t="s">
        <v>710</v>
      </c>
      <c r="R2139" s="1" t="s">
        <v>32</v>
      </c>
      <c r="S2139" s="1" t="s">
        <v>1936</v>
      </c>
      <c r="T2139" s="1" t="s">
        <v>712</v>
      </c>
      <c r="U2139" s="6">
        <v>94124.3</v>
      </c>
      <c r="V2139" s="6">
        <v>184977.72</v>
      </c>
      <c r="W2139" s="6">
        <v>0</v>
      </c>
      <c r="X2139" s="6">
        <v>184977.72</v>
      </c>
      <c r="Y2139" s="6">
        <v>1695.07</v>
      </c>
      <c r="Z2139" s="7">
        <v>43419</v>
      </c>
      <c r="AA21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39" s="35" t="str">
        <f>IFERROR(
                    _xlfn.XLOOKUP(Tabela1[[#This Row],[ID]],'Base_Solicitações MP'!B:B,'Base_Solicitações MP'!R:R),
                    "Não enviada")</f>
        <v>Aguardando Análise FNDE</v>
      </c>
      <c r="AC2139" s="15" t="str">
        <f>_xlfn.CONCAT(Tabela1[[#This Row],[Município]],"/",Tabela1[[#This Row],[UF]])</f>
        <v>Miraíma/CE</v>
      </c>
    </row>
    <row r="2140" spans="1:29" x14ac:dyDescent="0.25">
      <c r="A2140" s="14" t="s">
        <v>705</v>
      </c>
      <c r="B2140" s="2" t="s">
        <v>10114</v>
      </c>
      <c r="C2140" s="2" t="s">
        <v>13064</v>
      </c>
      <c r="D2140" s="3" t="s">
        <v>3933</v>
      </c>
      <c r="E2140" s="1" t="s">
        <v>3934</v>
      </c>
      <c r="F2140" s="1">
        <v>2014</v>
      </c>
      <c r="G2140" s="1">
        <v>2</v>
      </c>
      <c r="H2140" s="1" t="s">
        <v>1762</v>
      </c>
      <c r="I2140" s="1" t="s">
        <v>82</v>
      </c>
      <c r="J2140" s="1" t="s">
        <v>56</v>
      </c>
      <c r="K2140" s="1" t="str">
        <f>IF(Tabela1[[#This Row],[Situação da Obra]]="Inacabada - PC Técnica Concluída","Inacabada",Tabela1[[#This Row],[Situação da Obra]])</f>
        <v>Paralisada</v>
      </c>
      <c r="L2140" s="1" t="s">
        <v>30</v>
      </c>
      <c r="M2140" s="4">
        <v>44420</v>
      </c>
      <c r="N2140" s="5">
        <v>0.8599</v>
      </c>
      <c r="O2140" s="4">
        <v>44557</v>
      </c>
      <c r="P2140" s="1" t="s">
        <v>709</v>
      </c>
      <c r="Q2140" s="1" t="s">
        <v>710</v>
      </c>
      <c r="R2140" s="1" t="s">
        <v>32</v>
      </c>
      <c r="S2140" s="1" t="s">
        <v>716</v>
      </c>
      <c r="T2140" s="1" t="s">
        <v>712</v>
      </c>
      <c r="U2140" s="6">
        <v>195440.96</v>
      </c>
      <c r="V2140" s="6">
        <v>509541.75</v>
      </c>
      <c r="W2140" s="6">
        <v>0</v>
      </c>
      <c r="X2140" s="6">
        <v>509541.75</v>
      </c>
      <c r="Y2140" s="6">
        <v>712.58</v>
      </c>
      <c r="Z2140" s="7">
        <v>45216</v>
      </c>
      <c r="AA21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40" s="35" t="str">
        <f>IFERROR(
                    _xlfn.XLOOKUP(Tabela1[[#This Row],[ID]],'Base_Solicitações MP'!B:B,'Base_Solicitações MP'!R:R),
                    "Não enviada")</f>
        <v>Diligência</v>
      </c>
      <c r="AC2140" s="15" t="str">
        <f>_xlfn.CONCAT(Tabela1[[#This Row],[Município]],"/",Tabela1[[#This Row],[UF]])</f>
        <v>Santa Bárbara/BA</v>
      </c>
    </row>
    <row r="2141" spans="1:29" x14ac:dyDescent="0.25">
      <c r="A2141" s="14" t="s">
        <v>705</v>
      </c>
      <c r="B2141" s="2" t="s">
        <v>10115</v>
      </c>
      <c r="C2141" s="2" t="s">
        <v>13065</v>
      </c>
      <c r="D2141" s="3" t="s">
        <v>3935</v>
      </c>
      <c r="E2141" s="1" t="s">
        <v>3936</v>
      </c>
      <c r="F2141" s="1">
        <v>2014</v>
      </c>
      <c r="G2141" s="1">
        <v>1</v>
      </c>
      <c r="H2141" s="1" t="s">
        <v>2739</v>
      </c>
      <c r="I2141" s="1" t="s">
        <v>82</v>
      </c>
      <c r="J2141" s="1" t="s">
        <v>29</v>
      </c>
      <c r="K2141" s="1" t="str">
        <f>IF(Tabela1[[#This Row],[Situação da Obra]]="Inacabada - PC Técnica Concluída","Inacabada",Tabela1[[#This Row],[Situação da Obra]])</f>
        <v>Inacabada</v>
      </c>
      <c r="L2141" s="1" t="s">
        <v>30</v>
      </c>
      <c r="M2141" s="4">
        <v>44915</v>
      </c>
      <c r="N2141" s="5">
        <v>0.69159999999999999</v>
      </c>
      <c r="O2141" s="4">
        <v>44351</v>
      </c>
      <c r="P2141" s="1" t="s">
        <v>709</v>
      </c>
      <c r="Q2141" s="1" t="s">
        <v>710</v>
      </c>
      <c r="R2141" s="1" t="s">
        <v>32</v>
      </c>
      <c r="S2141" s="1" t="s">
        <v>716</v>
      </c>
      <c r="T2141" s="1" t="s">
        <v>712</v>
      </c>
      <c r="U2141" s="6">
        <v>646868.28</v>
      </c>
      <c r="V2141" s="6">
        <v>509832.51</v>
      </c>
      <c r="W2141" s="6">
        <v>0</v>
      </c>
      <c r="X2141" s="6">
        <v>509832.51</v>
      </c>
      <c r="Y2141" s="6">
        <v>3532.6</v>
      </c>
      <c r="Z2141" s="7">
        <v>44426</v>
      </c>
      <c r="AA21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41" s="35" t="str">
        <f>IFERROR(
                    _xlfn.XLOOKUP(Tabela1[[#This Row],[ID]],'Base_Solicitações MP'!B:B,'Base_Solicitações MP'!R:R),
                    "Não enviada")</f>
        <v>Em Cadastramento</v>
      </c>
      <c r="AC2141" s="15" t="str">
        <f>_xlfn.CONCAT(Tabela1[[#This Row],[Município]],"/",Tabela1[[#This Row],[UF]])</f>
        <v>Santa Cruz Cabrália/BA</v>
      </c>
    </row>
    <row r="2142" spans="1:29" x14ac:dyDescent="0.25">
      <c r="A2142" s="14" t="s">
        <v>705</v>
      </c>
      <c r="B2142" s="2" t="s">
        <v>10116</v>
      </c>
      <c r="C2142" s="2" t="s">
        <v>13066</v>
      </c>
      <c r="D2142" s="2" t="s">
        <v>3937</v>
      </c>
      <c r="E2142" s="1" t="s">
        <v>3938</v>
      </c>
      <c r="F2142" s="1">
        <v>2014</v>
      </c>
      <c r="G2142" s="1">
        <v>2</v>
      </c>
      <c r="H2142" s="1" t="s">
        <v>3355</v>
      </c>
      <c r="I2142" s="1" t="s">
        <v>28</v>
      </c>
      <c r="J2142" s="1" t="s">
        <v>29</v>
      </c>
      <c r="K2142" s="1" t="str">
        <f>IF(Tabela1[[#This Row],[Situação da Obra]]="Inacabada - PC Técnica Concluída","Inacabada",Tabela1[[#This Row],[Situação da Obra]])</f>
        <v>Inacabada</v>
      </c>
      <c r="L2142" s="1" t="s">
        <v>30</v>
      </c>
      <c r="M2142" s="4">
        <v>44915</v>
      </c>
      <c r="N2142" s="5">
        <v>0.1646</v>
      </c>
      <c r="O2142" s="4">
        <v>43488</v>
      </c>
      <c r="P2142" s="1" t="s">
        <v>1935</v>
      </c>
      <c r="Q2142" s="1" t="s">
        <v>710</v>
      </c>
      <c r="R2142" s="1" t="s">
        <v>32</v>
      </c>
      <c r="S2142" s="1" t="s">
        <v>1936</v>
      </c>
      <c r="T2142" s="1" t="s">
        <v>712</v>
      </c>
      <c r="U2142" s="6">
        <v>183291.69</v>
      </c>
      <c r="V2142" s="6">
        <v>183291.69</v>
      </c>
      <c r="W2142" s="6">
        <v>0</v>
      </c>
      <c r="X2142" s="6">
        <v>183291.69</v>
      </c>
      <c r="Y2142" s="6">
        <v>27417.59</v>
      </c>
      <c r="Z2142" s="7">
        <v>43419</v>
      </c>
      <c r="AA21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42" s="35" t="str">
        <f>IFERROR(
                    _xlfn.XLOOKUP(Tabela1[[#This Row],[ID]],'Base_Solicitações MP'!B:B,'Base_Solicitações MP'!R:R),
                    "Não enviada")</f>
        <v>Diligência</v>
      </c>
      <c r="AC2142" s="15" t="str">
        <f>_xlfn.CONCAT(Tabela1[[#This Row],[Município]],"/",Tabela1[[#This Row],[UF]])</f>
        <v>Morada Nova/CE</v>
      </c>
    </row>
    <row r="2143" spans="1:29" x14ac:dyDescent="0.25">
      <c r="A2143" s="14" t="s">
        <v>705</v>
      </c>
      <c r="B2143" s="2" t="s">
        <v>10117</v>
      </c>
      <c r="C2143" s="2" t="s">
        <v>13067</v>
      </c>
      <c r="D2143" s="2" t="s">
        <v>3937</v>
      </c>
      <c r="E2143" s="1" t="s">
        <v>3938</v>
      </c>
      <c r="F2143" s="1">
        <v>2014</v>
      </c>
      <c r="G2143" s="1">
        <v>2</v>
      </c>
      <c r="H2143" s="1" t="s">
        <v>3355</v>
      </c>
      <c r="I2143" s="1" t="s">
        <v>28</v>
      </c>
      <c r="J2143" s="1" t="s">
        <v>29</v>
      </c>
      <c r="K2143" s="1" t="str">
        <f>IF(Tabela1[[#This Row],[Situação da Obra]]="Inacabada - PC Técnica Concluída","Inacabada",Tabela1[[#This Row],[Situação da Obra]])</f>
        <v>Inacabada</v>
      </c>
      <c r="L2143" s="1" t="s">
        <v>30</v>
      </c>
      <c r="M2143" s="4">
        <v>44915</v>
      </c>
      <c r="N2143" s="5">
        <v>9.4E-2</v>
      </c>
      <c r="O2143" s="4">
        <v>43488</v>
      </c>
      <c r="P2143" s="1" t="s">
        <v>1935</v>
      </c>
      <c r="Q2143" s="1" t="s">
        <v>710</v>
      </c>
      <c r="R2143" s="1" t="s">
        <v>32</v>
      </c>
      <c r="S2143" s="1" t="s">
        <v>1936</v>
      </c>
      <c r="T2143" s="1" t="s">
        <v>712</v>
      </c>
      <c r="U2143" s="6">
        <v>183291.69</v>
      </c>
      <c r="V2143" s="6">
        <v>183291.69</v>
      </c>
      <c r="W2143" s="6">
        <v>0</v>
      </c>
      <c r="X2143" s="6">
        <v>183291.69</v>
      </c>
      <c r="Y2143" s="6">
        <v>27417.59</v>
      </c>
      <c r="Z2143" s="7">
        <v>43419</v>
      </c>
      <c r="AA21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43" s="35" t="str">
        <f>IFERROR(
                    _xlfn.XLOOKUP(Tabela1[[#This Row],[ID]],'Base_Solicitações MP'!B:B,'Base_Solicitações MP'!R:R),
                    "Não enviada")</f>
        <v>Diligência</v>
      </c>
      <c r="AC2143" s="15" t="str">
        <f>_xlfn.CONCAT(Tabela1[[#This Row],[Município]],"/",Tabela1[[#This Row],[UF]])</f>
        <v>Morada Nova/CE</v>
      </c>
    </row>
    <row r="2144" spans="1:29" x14ac:dyDescent="0.25">
      <c r="A2144" s="14" t="s">
        <v>705</v>
      </c>
      <c r="B2144" s="2" t="s">
        <v>10118</v>
      </c>
      <c r="C2144" s="2" t="s">
        <v>13068</v>
      </c>
      <c r="D2144" s="3" t="s">
        <v>3939</v>
      </c>
      <c r="E2144" s="1" t="s">
        <v>3940</v>
      </c>
      <c r="F2144" s="1">
        <v>2014</v>
      </c>
      <c r="G2144" s="1">
        <v>1</v>
      </c>
      <c r="H2144" s="1" t="s">
        <v>2247</v>
      </c>
      <c r="I2144" s="1" t="s">
        <v>63</v>
      </c>
      <c r="J2144" s="1" t="s">
        <v>56</v>
      </c>
      <c r="K2144" s="1" t="str">
        <f>IF(Tabela1[[#This Row],[Situação da Obra]]="Inacabada - PC Técnica Concluída","Inacabada",Tabela1[[#This Row],[Situação da Obra]])</f>
        <v>Paralisada</v>
      </c>
      <c r="L2144" s="1" t="s">
        <v>30</v>
      </c>
      <c r="M2144" s="4">
        <v>44529</v>
      </c>
      <c r="N2144" s="5">
        <v>0.96619999999999995</v>
      </c>
      <c r="O2144" s="4">
        <v>45034</v>
      </c>
      <c r="P2144" s="1" t="s">
        <v>709</v>
      </c>
      <c r="Q2144" s="1" t="s">
        <v>710</v>
      </c>
      <c r="R2144" s="1" t="s">
        <v>32</v>
      </c>
      <c r="S2144" s="1" t="s">
        <v>716</v>
      </c>
      <c r="T2144" s="1" t="s">
        <v>712</v>
      </c>
      <c r="U2144" s="6">
        <v>212499.42</v>
      </c>
      <c r="V2144" s="6">
        <v>509029.7</v>
      </c>
      <c r="W2144" s="6">
        <v>0</v>
      </c>
      <c r="X2144" s="6">
        <v>509029.7</v>
      </c>
      <c r="Y2144" s="6">
        <v>103234.21</v>
      </c>
      <c r="Z2144" s="7">
        <v>45190</v>
      </c>
      <c r="AA21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44" s="35" t="str">
        <f>IFERROR(
                    _xlfn.XLOOKUP(Tabela1[[#This Row],[ID]],'Base_Solicitações MP'!B:B,'Base_Solicitações MP'!R:R),
                    "Não enviada")</f>
        <v>Diligência</v>
      </c>
      <c r="AC2144" s="15" t="str">
        <f>_xlfn.CONCAT(Tabela1[[#This Row],[Município]],"/",Tabela1[[#This Row],[UF]])</f>
        <v>Caturaí/GO</v>
      </c>
    </row>
    <row r="2145" spans="1:29" x14ac:dyDescent="0.25">
      <c r="A2145" s="14" t="s">
        <v>705</v>
      </c>
      <c r="B2145" s="2" t="s">
        <v>10119</v>
      </c>
      <c r="C2145" s="2" t="s">
        <v>13069</v>
      </c>
      <c r="D2145" s="2" t="s">
        <v>3941</v>
      </c>
      <c r="E2145" s="1" t="s">
        <v>3942</v>
      </c>
      <c r="F2145" s="1">
        <v>2014</v>
      </c>
      <c r="G2145" s="1">
        <v>1</v>
      </c>
      <c r="H2145" s="1" t="s">
        <v>3943</v>
      </c>
      <c r="I2145" s="1" t="s">
        <v>63</v>
      </c>
      <c r="J2145" s="1" t="s">
        <v>40</v>
      </c>
      <c r="K2145" s="1" t="str">
        <f>IF(Tabela1[[#This Row],[Situação da Obra]]="Inacabada - PC Técnica Concluída","Inacabada",Tabela1[[#This Row],[Situação da Obra]])</f>
        <v>Inacabada</v>
      </c>
      <c r="L2145" s="1" t="s">
        <v>30</v>
      </c>
      <c r="M2145" s="4">
        <v>43524</v>
      </c>
      <c r="N2145" s="5">
        <v>0.8569</v>
      </c>
      <c r="O2145" s="4">
        <v>43522</v>
      </c>
      <c r="P2145" s="1" t="s">
        <v>1935</v>
      </c>
      <c r="Q2145" s="1" t="s">
        <v>710</v>
      </c>
      <c r="R2145" s="1" t="s">
        <v>32</v>
      </c>
      <c r="S2145" s="1" t="s">
        <v>1936</v>
      </c>
      <c r="T2145" s="1" t="s">
        <v>712</v>
      </c>
      <c r="U2145" s="6">
        <v>184816.46</v>
      </c>
      <c r="V2145" s="6">
        <v>184841.52</v>
      </c>
      <c r="W2145" s="6">
        <v>0</v>
      </c>
      <c r="X2145" s="6">
        <v>184841.52</v>
      </c>
      <c r="Y2145" s="6">
        <v>19.66</v>
      </c>
      <c r="Z2145" s="7">
        <v>45290</v>
      </c>
      <c r="AA21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45" s="35" t="str">
        <f>IFERROR(
                    _xlfn.XLOOKUP(Tabela1[[#This Row],[ID]],'Base_Solicitações MP'!B:B,'Base_Solicitações MP'!R:R),
                    "Não enviada")</f>
        <v>Em Cadastramento</v>
      </c>
      <c r="AC2145" s="15" t="str">
        <f>_xlfn.CONCAT(Tabela1[[#This Row],[Município]],"/",Tabela1[[#This Row],[UF]])</f>
        <v>Montividiu do Norte/GO</v>
      </c>
    </row>
    <row r="2146" spans="1:29" x14ac:dyDescent="0.25">
      <c r="A2146" s="14" t="s">
        <v>705</v>
      </c>
      <c r="B2146" s="2" t="s">
        <v>10120</v>
      </c>
      <c r="C2146" s="2" t="s">
        <v>13070</v>
      </c>
      <c r="D2146" s="2" t="s">
        <v>3944</v>
      </c>
      <c r="E2146" s="1" t="s">
        <v>3945</v>
      </c>
      <c r="F2146" s="1">
        <v>2014</v>
      </c>
      <c r="G2146" s="1">
        <v>1</v>
      </c>
      <c r="H2146" s="1" t="s">
        <v>611</v>
      </c>
      <c r="I2146" s="1" t="s">
        <v>160</v>
      </c>
      <c r="J2146" s="1" t="s">
        <v>29</v>
      </c>
      <c r="K2146" s="1" t="str">
        <f>IF(Tabela1[[#This Row],[Situação da Obra]]="Inacabada - PC Técnica Concluída","Inacabada",Tabela1[[#This Row],[Situação da Obra]])</f>
        <v>Inacabada</v>
      </c>
      <c r="L2146" s="1" t="s">
        <v>30</v>
      </c>
      <c r="M2146" s="4">
        <v>45019</v>
      </c>
      <c r="N2146" s="5">
        <v>0.68210000000000004</v>
      </c>
      <c r="O2146" s="4"/>
      <c r="P2146" s="1" t="s">
        <v>1935</v>
      </c>
      <c r="Q2146" s="1" t="s">
        <v>710</v>
      </c>
      <c r="R2146" s="1" t="s">
        <v>32</v>
      </c>
      <c r="S2146" s="1" t="s">
        <v>1936</v>
      </c>
      <c r="T2146" s="1" t="s">
        <v>712</v>
      </c>
      <c r="U2146" s="6" t="s">
        <v>41</v>
      </c>
      <c r="V2146" s="6">
        <v>170864.02</v>
      </c>
      <c r="W2146" s="6">
        <v>0</v>
      </c>
      <c r="X2146" s="6">
        <v>170864.02</v>
      </c>
      <c r="Y2146" s="6" t="s">
        <v>41</v>
      </c>
      <c r="Z2146" s="7">
        <v>43570</v>
      </c>
      <c r="AA21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46" s="35" t="str">
        <f>IFERROR(
                    _xlfn.XLOOKUP(Tabela1[[#This Row],[ID]],'Base_Solicitações MP'!B:B,'Base_Solicitações MP'!R:R),
                    "Não enviada")</f>
        <v>Não enviada</v>
      </c>
      <c r="AC2146" s="15" t="str">
        <f>_xlfn.CONCAT(Tabela1[[#This Row],[Município]],"/",Tabela1[[#This Row],[UF]])</f>
        <v>Afrânio/PE</v>
      </c>
    </row>
    <row r="2147" spans="1:29" x14ac:dyDescent="0.25">
      <c r="A2147" s="14" t="s">
        <v>705</v>
      </c>
      <c r="B2147" s="2" t="s">
        <v>10121</v>
      </c>
      <c r="C2147" s="2" t="s">
        <v>13071</v>
      </c>
      <c r="D2147" s="2" t="s">
        <v>3946</v>
      </c>
      <c r="E2147" s="1" t="s">
        <v>3947</v>
      </c>
      <c r="F2147" s="1">
        <v>2014</v>
      </c>
      <c r="G2147" s="1">
        <v>1</v>
      </c>
      <c r="H2147" s="1" t="s">
        <v>3948</v>
      </c>
      <c r="I2147" s="1" t="s">
        <v>63</v>
      </c>
      <c r="J2147" s="1" t="s">
        <v>29</v>
      </c>
      <c r="K2147" s="1" t="str">
        <f>IF(Tabela1[[#This Row],[Situação da Obra]]="Inacabada - PC Técnica Concluída","Inacabada",Tabela1[[#This Row],[Situação da Obra]])</f>
        <v>Inacabada</v>
      </c>
      <c r="L2147" s="1" t="s">
        <v>30</v>
      </c>
      <c r="M2147" s="4">
        <v>44991</v>
      </c>
      <c r="N2147" s="5">
        <v>0.72609999999999997</v>
      </c>
      <c r="O2147" s="4">
        <v>43656</v>
      </c>
      <c r="P2147" s="1" t="s">
        <v>1935</v>
      </c>
      <c r="Q2147" s="1" t="s">
        <v>710</v>
      </c>
      <c r="R2147" s="1" t="s">
        <v>32</v>
      </c>
      <c r="S2147" s="1" t="s">
        <v>1936</v>
      </c>
      <c r="T2147" s="1" t="s">
        <v>712</v>
      </c>
      <c r="U2147" s="6">
        <v>182660.91</v>
      </c>
      <c r="V2147" s="6">
        <v>183469.76</v>
      </c>
      <c r="W2147" s="6">
        <v>0</v>
      </c>
      <c r="X2147" s="6">
        <v>183469.76</v>
      </c>
      <c r="Y2147" s="6">
        <v>9191.48</v>
      </c>
      <c r="Z2147" s="7">
        <v>43676</v>
      </c>
      <c r="AA21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47" s="35" t="str">
        <f>IFERROR(
                    _xlfn.XLOOKUP(Tabela1[[#This Row],[ID]],'Base_Solicitações MP'!B:B,'Base_Solicitações MP'!R:R),
                    "Não enviada")</f>
        <v>Diligência</v>
      </c>
      <c r="AC2147" s="15" t="str">
        <f>_xlfn.CONCAT(Tabela1[[#This Row],[Município]],"/",Tabela1[[#This Row],[UF]])</f>
        <v>Nova Crixás/GO</v>
      </c>
    </row>
    <row r="2148" spans="1:29" x14ac:dyDescent="0.25">
      <c r="A2148" s="14" t="s">
        <v>705</v>
      </c>
      <c r="B2148" s="2" t="s">
        <v>10122</v>
      </c>
      <c r="C2148" s="2" t="s">
        <v>13072</v>
      </c>
      <c r="D2148" s="3" t="s">
        <v>3949</v>
      </c>
      <c r="E2148" s="1" t="s">
        <v>3950</v>
      </c>
      <c r="F2148" s="1">
        <v>2013</v>
      </c>
      <c r="G2148" s="1">
        <v>1</v>
      </c>
      <c r="H2148" s="1" t="s">
        <v>3951</v>
      </c>
      <c r="I2148" s="1" t="s">
        <v>63</v>
      </c>
      <c r="J2148" s="1" t="s">
        <v>40</v>
      </c>
      <c r="K2148" s="1" t="str">
        <f>IF(Tabela1[[#This Row],[Situação da Obra]]="Inacabada - PC Técnica Concluída","Inacabada",Tabela1[[#This Row],[Situação da Obra]])</f>
        <v>Inacabada</v>
      </c>
      <c r="L2148" s="1" t="s">
        <v>30</v>
      </c>
      <c r="M2148" s="4">
        <v>42997</v>
      </c>
      <c r="N2148" s="5">
        <v>0.54390000000000005</v>
      </c>
      <c r="O2148" s="4">
        <v>42962</v>
      </c>
      <c r="P2148" s="1" t="s">
        <v>709</v>
      </c>
      <c r="Q2148" s="1" t="s">
        <v>710</v>
      </c>
      <c r="R2148" s="1" t="s">
        <v>32</v>
      </c>
      <c r="S2148" s="1" t="s">
        <v>716</v>
      </c>
      <c r="T2148" s="1" t="s">
        <v>712</v>
      </c>
      <c r="U2148" s="6">
        <v>506015.99</v>
      </c>
      <c r="V2148" s="6">
        <v>509571.81</v>
      </c>
      <c r="W2148" s="6">
        <v>0</v>
      </c>
      <c r="X2148" s="6">
        <v>509571.81</v>
      </c>
      <c r="Y2148" s="6">
        <v>0.13</v>
      </c>
      <c r="Z2148" s="7">
        <v>45220</v>
      </c>
      <c r="AA21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48" s="35" t="str">
        <f>IFERROR(
                    _xlfn.XLOOKUP(Tabela1[[#This Row],[ID]],'Base_Solicitações MP'!B:B,'Base_Solicitações MP'!R:R),
                    "Não enviada")</f>
        <v>Diligência</v>
      </c>
      <c r="AC2148" s="15" t="str">
        <f>_xlfn.CONCAT(Tabela1[[#This Row],[Município]],"/",Tabela1[[#This Row],[UF]])</f>
        <v>Nova Iguaçu de Goiás/GO</v>
      </c>
    </row>
    <row r="2149" spans="1:29" x14ac:dyDescent="0.25">
      <c r="A2149" s="14" t="s">
        <v>705</v>
      </c>
      <c r="B2149" s="2" t="s">
        <v>10123</v>
      </c>
      <c r="C2149" s="2" t="s">
        <v>13073</v>
      </c>
      <c r="D2149" s="3" t="s">
        <v>3952</v>
      </c>
      <c r="E2149" s="1" t="s">
        <v>3953</v>
      </c>
      <c r="F2149" s="1">
        <v>2014</v>
      </c>
      <c r="G2149" s="1">
        <v>1</v>
      </c>
      <c r="H2149" s="1" t="s">
        <v>3954</v>
      </c>
      <c r="I2149" s="1" t="s">
        <v>63</v>
      </c>
      <c r="J2149" s="1" t="s">
        <v>40</v>
      </c>
      <c r="K2149" s="1" t="str">
        <f>IF(Tabela1[[#This Row],[Situação da Obra]]="Inacabada - PC Técnica Concluída","Inacabada",Tabela1[[#This Row],[Situação da Obra]])</f>
        <v>Inacabada</v>
      </c>
      <c r="L2149" s="1" t="s">
        <v>30</v>
      </c>
      <c r="M2149" s="4">
        <v>45005</v>
      </c>
      <c r="N2149" s="5">
        <v>0.78969999999999996</v>
      </c>
      <c r="O2149" s="4">
        <v>44896</v>
      </c>
      <c r="P2149" s="1" t="s">
        <v>709</v>
      </c>
      <c r="Q2149" s="1" t="s">
        <v>710</v>
      </c>
      <c r="R2149" s="1" t="s">
        <v>32</v>
      </c>
      <c r="S2149" s="1" t="s">
        <v>716</v>
      </c>
      <c r="T2149" s="1" t="s">
        <v>712</v>
      </c>
      <c r="U2149" s="6">
        <v>330832.34999999998</v>
      </c>
      <c r="V2149" s="6">
        <v>510000</v>
      </c>
      <c r="W2149" s="6">
        <v>0</v>
      </c>
      <c r="X2149" s="6">
        <v>510000</v>
      </c>
      <c r="Y2149" s="6">
        <v>17447.25</v>
      </c>
      <c r="Z2149" s="7">
        <v>44866</v>
      </c>
      <c r="AA21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49" s="35" t="str">
        <f>IFERROR(
                    _xlfn.XLOOKUP(Tabela1[[#This Row],[ID]],'Base_Solicitações MP'!B:B,'Base_Solicitações MP'!R:R),
                    "Não enviada")</f>
        <v>Não enviada</v>
      </c>
      <c r="AC2149" s="15" t="str">
        <f>_xlfn.CONCAT(Tabela1[[#This Row],[Município]],"/",Tabela1[[#This Row],[UF]])</f>
        <v>Piranhas/GO</v>
      </c>
    </row>
    <row r="2150" spans="1:29" x14ac:dyDescent="0.25">
      <c r="A2150" s="14" t="s">
        <v>705</v>
      </c>
      <c r="B2150" s="2" t="s">
        <v>10124</v>
      </c>
      <c r="C2150" s="2" t="s">
        <v>13074</v>
      </c>
      <c r="D2150" s="3" t="s">
        <v>3955</v>
      </c>
      <c r="E2150" s="1" t="s">
        <v>3956</v>
      </c>
      <c r="F2150" s="1">
        <v>2014</v>
      </c>
      <c r="G2150" s="1">
        <v>2</v>
      </c>
      <c r="H2150" s="1" t="s">
        <v>2262</v>
      </c>
      <c r="I2150" s="1" t="s">
        <v>160</v>
      </c>
      <c r="J2150" s="1" t="s">
        <v>56</v>
      </c>
      <c r="K2150" s="1" t="str">
        <f>IF(Tabela1[[#This Row],[Situação da Obra]]="Inacabada - PC Técnica Concluída","Inacabada",Tabela1[[#This Row],[Situação da Obra]])</f>
        <v>Paralisada</v>
      </c>
      <c r="L2150" s="1" t="s">
        <v>30</v>
      </c>
      <c r="M2150" s="4">
        <v>45058</v>
      </c>
      <c r="N2150" s="5">
        <v>0.95530000000000004</v>
      </c>
      <c r="O2150" s="4">
        <v>45058</v>
      </c>
      <c r="P2150" s="1" t="s">
        <v>709</v>
      </c>
      <c r="Q2150" s="1" t="s">
        <v>710</v>
      </c>
      <c r="R2150" s="1" t="s">
        <v>32</v>
      </c>
      <c r="S2150" s="1" t="s">
        <v>716</v>
      </c>
      <c r="T2150" s="1" t="s">
        <v>712</v>
      </c>
      <c r="U2150" s="6">
        <v>503099.43</v>
      </c>
      <c r="V2150" s="6">
        <v>476286.3</v>
      </c>
      <c r="W2150" s="6">
        <v>0</v>
      </c>
      <c r="X2150" s="6">
        <v>476286.3</v>
      </c>
      <c r="Y2150" s="6">
        <v>3318.17</v>
      </c>
      <c r="Z2150" s="7">
        <v>45310</v>
      </c>
      <c r="AA21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50" s="35" t="str">
        <f>IFERROR(
                    _xlfn.XLOOKUP(Tabela1[[#This Row],[ID]],'Base_Solicitações MP'!B:B,'Base_Solicitações MP'!R:R),
                    "Não enviada")</f>
        <v>Diligência</v>
      </c>
      <c r="AC2150" s="15" t="str">
        <f>_xlfn.CONCAT(Tabela1[[#This Row],[Município]],"/",Tabela1[[#This Row],[UF]])</f>
        <v>Aliança/PE</v>
      </c>
    </row>
    <row r="2151" spans="1:29" x14ac:dyDescent="0.25">
      <c r="A2151" s="14" t="s">
        <v>705</v>
      </c>
      <c r="B2151" s="2" t="s">
        <v>10125</v>
      </c>
      <c r="C2151" s="2" t="s">
        <v>13075</v>
      </c>
      <c r="D2151" s="3" t="s">
        <v>3957</v>
      </c>
      <c r="E2151" s="1" t="s">
        <v>3958</v>
      </c>
      <c r="F2151" s="1">
        <v>2014</v>
      </c>
      <c r="G2151" s="1">
        <v>1</v>
      </c>
      <c r="H2151" s="1" t="s">
        <v>3959</v>
      </c>
      <c r="I2151" s="1" t="s">
        <v>60</v>
      </c>
      <c r="J2151" s="1" t="s">
        <v>56</v>
      </c>
      <c r="K2151" s="1" t="str">
        <f>IF(Tabela1[[#This Row],[Situação da Obra]]="Inacabada - PC Técnica Concluída","Inacabada",Tabela1[[#This Row],[Situação da Obra]])</f>
        <v>Paralisada</v>
      </c>
      <c r="L2151" s="1" t="s">
        <v>30</v>
      </c>
      <c r="M2151" s="4">
        <v>44939</v>
      </c>
      <c r="N2151" s="5">
        <v>0.73150000000000004</v>
      </c>
      <c r="O2151" s="4">
        <v>44939</v>
      </c>
      <c r="P2151" s="1" t="s">
        <v>709</v>
      </c>
      <c r="Q2151" s="1" t="s">
        <v>710</v>
      </c>
      <c r="R2151" s="1" t="s">
        <v>32</v>
      </c>
      <c r="S2151" s="1" t="s">
        <v>716</v>
      </c>
      <c r="T2151" s="1" t="s">
        <v>712</v>
      </c>
      <c r="U2151" s="6">
        <v>553381.96</v>
      </c>
      <c r="V2151" s="6">
        <v>509795.9</v>
      </c>
      <c r="W2151" s="6">
        <v>0</v>
      </c>
      <c r="X2151" s="6">
        <v>509795.9</v>
      </c>
      <c r="Y2151" s="6">
        <v>1845.13</v>
      </c>
      <c r="Z2151" s="7">
        <v>45169</v>
      </c>
      <c r="AA21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51" s="35" t="str">
        <f>IFERROR(
                    _xlfn.XLOOKUP(Tabela1[[#This Row],[ID]],'Base_Solicitações MP'!B:B,'Base_Solicitações MP'!R:R),
                    "Não enviada")</f>
        <v>Não enviada</v>
      </c>
      <c r="AC2151" s="15" t="str">
        <f>_xlfn.CONCAT(Tabela1[[#This Row],[Município]],"/",Tabela1[[#This Row],[UF]])</f>
        <v>Catuti/MG</v>
      </c>
    </row>
    <row r="2152" spans="1:29" x14ac:dyDescent="0.25">
      <c r="A2152" s="14" t="s">
        <v>705</v>
      </c>
      <c r="B2152" s="2" t="s">
        <v>10126</v>
      </c>
      <c r="C2152" s="2" t="s">
        <v>13076</v>
      </c>
      <c r="D2152" s="2" t="s">
        <v>3960</v>
      </c>
      <c r="E2152" s="1" t="s">
        <v>3961</v>
      </c>
      <c r="F2152" s="1">
        <v>2014</v>
      </c>
      <c r="G2152" s="1">
        <v>1</v>
      </c>
      <c r="H2152" s="1" t="s">
        <v>688</v>
      </c>
      <c r="I2152" s="1" t="s">
        <v>280</v>
      </c>
      <c r="J2152" s="1" t="s">
        <v>29</v>
      </c>
      <c r="K2152" s="1" t="str">
        <f>IF(Tabela1[[#This Row],[Situação da Obra]]="Inacabada - PC Técnica Concluída","Inacabada",Tabela1[[#This Row],[Situação da Obra]])</f>
        <v>Inacabada</v>
      </c>
      <c r="L2152" s="1" t="s">
        <v>30</v>
      </c>
      <c r="M2152" s="4">
        <v>44915</v>
      </c>
      <c r="N2152" s="5">
        <v>0.6905</v>
      </c>
      <c r="O2152" s="4">
        <v>43069</v>
      </c>
      <c r="P2152" s="1" t="s">
        <v>1935</v>
      </c>
      <c r="Q2152" s="1" t="s">
        <v>710</v>
      </c>
      <c r="R2152" s="1" t="s">
        <v>32</v>
      </c>
      <c r="S2152" s="1" t="s">
        <v>1936</v>
      </c>
      <c r="T2152" s="1" t="s">
        <v>712</v>
      </c>
      <c r="U2152" s="6">
        <v>182788.76</v>
      </c>
      <c r="V2152" s="6">
        <v>182788.76</v>
      </c>
      <c r="W2152" s="6">
        <v>0</v>
      </c>
      <c r="X2152" s="6">
        <v>182788.76</v>
      </c>
      <c r="Y2152" s="6">
        <v>1011.49</v>
      </c>
      <c r="Z2152" s="7">
        <v>43311</v>
      </c>
      <c r="AA21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52" s="35" t="str">
        <f>IFERROR(
                    _xlfn.XLOOKUP(Tabela1[[#This Row],[ID]],'Base_Solicitações MP'!B:B,'Base_Solicitações MP'!R:R),
                    "Não enviada")</f>
        <v>Em Cadastramento</v>
      </c>
      <c r="AC2152" s="15" t="str">
        <f>_xlfn.CONCAT(Tabela1[[#This Row],[Município]],"/",Tabela1[[#This Row],[UF]])</f>
        <v>Bela Vista/MS</v>
      </c>
    </row>
    <row r="2153" spans="1:29" x14ac:dyDescent="0.25">
      <c r="A2153" s="14" t="s">
        <v>705</v>
      </c>
      <c r="B2153" s="2" t="s">
        <v>10127</v>
      </c>
      <c r="C2153" s="2" t="s">
        <v>13077</v>
      </c>
      <c r="D2153" s="3" t="s">
        <v>3962</v>
      </c>
      <c r="E2153" s="1" t="s">
        <v>3963</v>
      </c>
      <c r="F2153" s="1">
        <v>2014</v>
      </c>
      <c r="G2153" s="1">
        <v>2</v>
      </c>
      <c r="H2153" s="1" t="s">
        <v>688</v>
      </c>
      <c r="I2153" s="1" t="s">
        <v>280</v>
      </c>
      <c r="J2153" s="1" t="s">
        <v>29</v>
      </c>
      <c r="K2153" s="1" t="str">
        <f>IF(Tabela1[[#This Row],[Situação da Obra]]="Inacabada - PC Técnica Concluída","Inacabada",Tabela1[[#This Row],[Situação da Obra]])</f>
        <v>Inacabada</v>
      </c>
      <c r="L2153" s="1" t="s">
        <v>30</v>
      </c>
      <c r="M2153" s="4">
        <v>44915</v>
      </c>
      <c r="N2153" s="5">
        <v>0.68740000000000001</v>
      </c>
      <c r="O2153" s="4">
        <v>43069</v>
      </c>
      <c r="P2153" s="1" t="s">
        <v>709</v>
      </c>
      <c r="Q2153" s="1" t="s">
        <v>710</v>
      </c>
      <c r="R2153" s="1" t="s">
        <v>32</v>
      </c>
      <c r="S2153" s="1" t="s">
        <v>716</v>
      </c>
      <c r="T2153" s="1" t="s">
        <v>712</v>
      </c>
      <c r="U2153" s="6">
        <v>508576.52</v>
      </c>
      <c r="V2153" s="6">
        <v>509331.48</v>
      </c>
      <c r="W2153" s="6">
        <v>0</v>
      </c>
      <c r="X2153" s="6">
        <v>509331.48</v>
      </c>
      <c r="Y2153" s="6">
        <v>20356.34</v>
      </c>
      <c r="Z2153" s="7">
        <v>43311</v>
      </c>
      <c r="AA21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53" s="35" t="str">
        <f>IFERROR(
                    _xlfn.XLOOKUP(Tabela1[[#This Row],[ID]],'Base_Solicitações MP'!B:B,'Base_Solicitações MP'!R:R),
                    "Não enviada")</f>
        <v>Em Cadastramento</v>
      </c>
      <c r="AC2153" s="15" t="str">
        <f>_xlfn.CONCAT(Tabela1[[#This Row],[Município]],"/",Tabela1[[#This Row],[UF]])</f>
        <v>Bela Vista/MS</v>
      </c>
    </row>
    <row r="2154" spans="1:29" x14ac:dyDescent="0.25">
      <c r="A2154" s="14" t="s">
        <v>705</v>
      </c>
      <c r="B2154" s="2" t="s">
        <v>10128</v>
      </c>
      <c r="C2154" s="2" t="s">
        <v>13078</v>
      </c>
      <c r="D2154" s="3" t="s">
        <v>3962</v>
      </c>
      <c r="E2154" s="1" t="s">
        <v>3963</v>
      </c>
      <c r="F2154" s="1">
        <v>2014</v>
      </c>
      <c r="G2154" s="1">
        <v>2</v>
      </c>
      <c r="H2154" s="1" t="s">
        <v>688</v>
      </c>
      <c r="I2154" s="1" t="s">
        <v>280</v>
      </c>
      <c r="J2154" s="1" t="s">
        <v>29</v>
      </c>
      <c r="K2154" s="1" t="str">
        <f>IF(Tabela1[[#This Row],[Situação da Obra]]="Inacabada - PC Técnica Concluída","Inacabada",Tabela1[[#This Row],[Situação da Obra]])</f>
        <v>Inacabada</v>
      </c>
      <c r="L2154" s="1" t="s">
        <v>30</v>
      </c>
      <c r="M2154" s="4">
        <v>44915</v>
      </c>
      <c r="N2154" s="5">
        <v>0.31440000000000001</v>
      </c>
      <c r="O2154" s="4">
        <v>43067</v>
      </c>
      <c r="P2154" s="1" t="s">
        <v>709</v>
      </c>
      <c r="Q2154" s="1" t="s">
        <v>710</v>
      </c>
      <c r="R2154" s="1" t="s">
        <v>32</v>
      </c>
      <c r="S2154" s="1" t="s">
        <v>716</v>
      </c>
      <c r="T2154" s="1" t="s">
        <v>712</v>
      </c>
      <c r="U2154" s="6">
        <v>509418.37</v>
      </c>
      <c r="V2154" s="6">
        <v>509418.37</v>
      </c>
      <c r="W2154" s="6">
        <v>0</v>
      </c>
      <c r="X2154" s="6">
        <v>509418.37</v>
      </c>
      <c r="Y2154" s="6">
        <v>20356.34</v>
      </c>
      <c r="Z2154" s="7">
        <v>43311</v>
      </c>
      <c r="AA21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54" s="35" t="str">
        <f>IFERROR(
                    _xlfn.XLOOKUP(Tabela1[[#This Row],[ID]],'Base_Solicitações MP'!B:B,'Base_Solicitações MP'!R:R),
                    "Não enviada")</f>
        <v>Em Cadastramento</v>
      </c>
      <c r="AC2154" s="15" t="str">
        <f>_xlfn.CONCAT(Tabela1[[#This Row],[Município]],"/",Tabela1[[#This Row],[UF]])</f>
        <v>Bela Vista/MS</v>
      </c>
    </row>
    <row r="2155" spans="1:29" x14ac:dyDescent="0.25">
      <c r="A2155" s="14" t="s">
        <v>705</v>
      </c>
      <c r="B2155" s="2" t="s">
        <v>10129</v>
      </c>
      <c r="C2155" s="2" t="s">
        <v>13079</v>
      </c>
      <c r="D2155" s="2" t="s">
        <v>3964</v>
      </c>
      <c r="E2155" s="1" t="s">
        <v>3965</v>
      </c>
      <c r="F2155" s="1">
        <v>2014</v>
      </c>
      <c r="G2155" s="1">
        <v>1</v>
      </c>
      <c r="H2155" s="1" t="s">
        <v>3966</v>
      </c>
      <c r="I2155" s="1" t="s">
        <v>280</v>
      </c>
      <c r="J2155" s="1" t="s">
        <v>29</v>
      </c>
      <c r="K2155" s="1" t="str">
        <f>IF(Tabela1[[#This Row],[Situação da Obra]]="Inacabada - PC Técnica Concluída","Inacabada",Tabela1[[#This Row],[Situação da Obra]])</f>
        <v>Inacabada</v>
      </c>
      <c r="L2155" s="1" t="s">
        <v>30</v>
      </c>
      <c r="M2155" s="4">
        <v>44915</v>
      </c>
      <c r="N2155" s="5">
        <v>0.4864</v>
      </c>
      <c r="O2155" s="4">
        <v>43011</v>
      </c>
      <c r="P2155" s="1" t="s">
        <v>1935</v>
      </c>
      <c r="Q2155" s="1" t="s">
        <v>710</v>
      </c>
      <c r="R2155" s="1" t="s">
        <v>32</v>
      </c>
      <c r="S2155" s="1" t="s">
        <v>1936</v>
      </c>
      <c r="T2155" s="1" t="s">
        <v>712</v>
      </c>
      <c r="U2155" s="6">
        <v>139938.94</v>
      </c>
      <c r="V2155" s="6">
        <v>167483.29999999999</v>
      </c>
      <c r="W2155" s="6">
        <v>0</v>
      </c>
      <c r="X2155" s="6">
        <v>167483.29999999999</v>
      </c>
      <c r="Y2155" s="6">
        <v>0</v>
      </c>
      <c r="Z2155" s="7">
        <v>43699</v>
      </c>
      <c r="AA21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55" s="35" t="str">
        <f>IFERROR(
                    _xlfn.XLOOKUP(Tabela1[[#This Row],[ID]],'Base_Solicitações MP'!B:B,'Base_Solicitações MP'!R:R),
                    "Não enviada")</f>
        <v>Não enviada</v>
      </c>
      <c r="AC2155" s="15" t="str">
        <f>_xlfn.CONCAT(Tabela1[[#This Row],[Município]],"/",Tabela1[[#This Row],[UF]])</f>
        <v>Camapuã/MS</v>
      </c>
    </row>
    <row r="2156" spans="1:29" x14ac:dyDescent="0.25">
      <c r="A2156" s="14" t="s">
        <v>705</v>
      </c>
      <c r="B2156" s="2" t="s">
        <v>10130</v>
      </c>
      <c r="C2156" s="2" t="s">
        <v>13080</v>
      </c>
      <c r="D2156" s="3" t="s">
        <v>3967</v>
      </c>
      <c r="E2156" s="1" t="s">
        <v>3968</v>
      </c>
      <c r="F2156" s="1">
        <v>2014</v>
      </c>
      <c r="G2156" s="1">
        <v>1</v>
      </c>
      <c r="H2156" s="1" t="s">
        <v>3969</v>
      </c>
      <c r="I2156" s="1" t="s">
        <v>129</v>
      </c>
      <c r="J2156" s="1" t="s">
        <v>40</v>
      </c>
      <c r="K2156" s="1" t="str">
        <f>IF(Tabela1[[#This Row],[Situação da Obra]]="Inacabada - PC Técnica Concluída","Inacabada",Tabela1[[#This Row],[Situação da Obra]])</f>
        <v>Inacabada</v>
      </c>
      <c r="L2156" s="1" t="s">
        <v>30</v>
      </c>
      <c r="M2156" s="4">
        <v>43524</v>
      </c>
      <c r="N2156" s="5">
        <v>0.80300000000000005</v>
      </c>
      <c r="O2156" s="4">
        <v>43388</v>
      </c>
      <c r="P2156" s="1" t="s">
        <v>709</v>
      </c>
      <c r="Q2156" s="1" t="s">
        <v>710</v>
      </c>
      <c r="R2156" s="1" t="s">
        <v>32</v>
      </c>
      <c r="S2156" s="1" t="s">
        <v>716</v>
      </c>
      <c r="T2156" s="1" t="s">
        <v>712</v>
      </c>
      <c r="U2156" s="6">
        <v>459791.68</v>
      </c>
      <c r="V2156" s="6">
        <v>510000</v>
      </c>
      <c r="W2156" s="6">
        <v>0</v>
      </c>
      <c r="X2156" s="6">
        <v>510000</v>
      </c>
      <c r="Y2156" s="6">
        <v>18364.73</v>
      </c>
      <c r="Z2156" s="7">
        <v>43281</v>
      </c>
      <c r="AA21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56" s="35" t="str">
        <f>IFERROR(
                    _xlfn.XLOOKUP(Tabela1[[#This Row],[ID]],'Base_Solicitações MP'!B:B,'Base_Solicitações MP'!R:R),
                    "Não enviada")</f>
        <v>Diligência</v>
      </c>
      <c r="AC2156" s="15" t="str">
        <f>_xlfn.CONCAT(Tabela1[[#This Row],[Município]],"/",Tabela1[[#This Row],[UF]])</f>
        <v>Água Nova/RN</v>
      </c>
    </row>
    <row r="2157" spans="1:29" x14ac:dyDescent="0.25">
      <c r="A2157" s="14" t="s">
        <v>705</v>
      </c>
      <c r="B2157" s="2" t="s">
        <v>7951</v>
      </c>
      <c r="C2157" s="2" t="s">
        <v>13081</v>
      </c>
      <c r="D2157" s="3" t="s">
        <v>3970</v>
      </c>
      <c r="E2157" s="1" t="s">
        <v>3971</v>
      </c>
      <c r="F2157" s="1">
        <v>2014</v>
      </c>
      <c r="G2157" s="1">
        <v>1</v>
      </c>
      <c r="H2157" s="1" t="s">
        <v>1164</v>
      </c>
      <c r="I2157" s="1" t="s">
        <v>44</v>
      </c>
      <c r="J2157" s="1" t="s">
        <v>29</v>
      </c>
      <c r="K2157" s="1" t="str">
        <f>IF(Tabela1[[#This Row],[Situação da Obra]]="Inacabada - PC Técnica Concluída","Inacabada",Tabela1[[#This Row],[Situação da Obra]])</f>
        <v>Inacabada</v>
      </c>
      <c r="L2157" s="1" t="s">
        <v>30</v>
      </c>
      <c r="M2157" s="4">
        <v>44915</v>
      </c>
      <c r="N2157" s="5">
        <v>0.97299999999999998</v>
      </c>
      <c r="O2157" s="4">
        <v>43726</v>
      </c>
      <c r="P2157" s="1" t="s">
        <v>709</v>
      </c>
      <c r="Q2157" s="1" t="s">
        <v>710</v>
      </c>
      <c r="R2157" s="1" t="s">
        <v>32</v>
      </c>
      <c r="S2157" s="1" t="s">
        <v>716</v>
      </c>
      <c r="T2157" s="1" t="s">
        <v>712</v>
      </c>
      <c r="U2157" s="6">
        <v>449000.15</v>
      </c>
      <c r="V2157" s="6">
        <v>509540.93</v>
      </c>
      <c r="W2157" s="6">
        <v>0</v>
      </c>
      <c r="X2157" s="6">
        <v>509540.93</v>
      </c>
      <c r="Y2157" s="6">
        <v>6820.03</v>
      </c>
      <c r="Z2157" s="7">
        <v>43707</v>
      </c>
      <c r="AA21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57" s="35" t="str">
        <f>IFERROR(
                    _xlfn.XLOOKUP(Tabela1[[#This Row],[ID]],'Base_Solicitações MP'!B:B,'Base_Solicitações MP'!R:R),
                    "Não enviada")</f>
        <v>Em Cadastramento</v>
      </c>
      <c r="AC2157" s="15" t="str">
        <f>_xlfn.CONCAT(Tabela1[[#This Row],[Município]],"/",Tabela1[[#This Row],[UF]])</f>
        <v>Açailândia/MA</v>
      </c>
    </row>
    <row r="2158" spans="1:29" x14ac:dyDescent="0.25">
      <c r="A2158" s="14" t="s">
        <v>705</v>
      </c>
      <c r="B2158" s="2" t="s">
        <v>10131</v>
      </c>
      <c r="C2158" s="2" t="s">
        <v>13082</v>
      </c>
      <c r="D2158" s="3" t="s">
        <v>3972</v>
      </c>
      <c r="E2158" s="1" t="s">
        <v>3973</v>
      </c>
      <c r="F2158" s="1">
        <v>2014</v>
      </c>
      <c r="G2158" s="1">
        <v>1</v>
      </c>
      <c r="H2158" s="1" t="s">
        <v>3087</v>
      </c>
      <c r="I2158" s="1" t="s">
        <v>44</v>
      </c>
      <c r="J2158" s="1" t="s">
        <v>29</v>
      </c>
      <c r="K2158" s="1" t="str">
        <f>IF(Tabela1[[#This Row],[Situação da Obra]]="Inacabada - PC Técnica Concluída","Inacabada",Tabela1[[#This Row],[Situação da Obra]])</f>
        <v>Inacabada</v>
      </c>
      <c r="L2158" s="1" t="s">
        <v>30</v>
      </c>
      <c r="M2158" s="4">
        <v>44988</v>
      </c>
      <c r="N2158" s="5">
        <v>0.36630000000000001</v>
      </c>
      <c r="O2158" s="4">
        <v>43593</v>
      </c>
      <c r="P2158" s="1" t="s">
        <v>709</v>
      </c>
      <c r="Q2158" s="1" t="s">
        <v>710</v>
      </c>
      <c r="R2158" s="1" t="s">
        <v>32</v>
      </c>
      <c r="S2158" s="1" t="s">
        <v>716</v>
      </c>
      <c r="T2158" s="1" t="s">
        <v>712</v>
      </c>
      <c r="U2158" s="6">
        <v>248320.29</v>
      </c>
      <c r="V2158" s="6">
        <v>509785.24</v>
      </c>
      <c r="W2158" s="6">
        <v>0</v>
      </c>
      <c r="X2158" s="6">
        <v>509785.24</v>
      </c>
      <c r="Y2158" s="6">
        <v>2.29</v>
      </c>
      <c r="Z2158" s="7">
        <v>43555</v>
      </c>
      <c r="AA21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58" s="35" t="str">
        <f>IFERROR(
                    _xlfn.XLOOKUP(Tabela1[[#This Row],[ID]],'Base_Solicitações MP'!B:B,'Base_Solicitações MP'!R:R),
                    "Não enviada")</f>
        <v>Diligência</v>
      </c>
      <c r="AC2158" s="15" t="str">
        <f>_xlfn.CONCAT(Tabela1[[#This Row],[Município]],"/",Tabela1[[#This Row],[UF]])</f>
        <v>Água Doce do Maranhão/MA</v>
      </c>
    </row>
    <row r="2159" spans="1:29" x14ac:dyDescent="0.25">
      <c r="A2159" s="14" t="s">
        <v>705</v>
      </c>
      <c r="B2159" s="2" t="s">
        <v>10132</v>
      </c>
      <c r="C2159" s="2" t="s">
        <v>13083</v>
      </c>
      <c r="D2159" s="3" t="s">
        <v>3974</v>
      </c>
      <c r="E2159" s="1" t="s">
        <v>3975</v>
      </c>
      <c r="F2159" s="1">
        <v>2014</v>
      </c>
      <c r="G2159" s="1">
        <v>1</v>
      </c>
      <c r="H2159" s="1" t="s">
        <v>3966</v>
      </c>
      <c r="I2159" s="1" t="s">
        <v>280</v>
      </c>
      <c r="J2159" s="1" t="s">
        <v>29</v>
      </c>
      <c r="K2159" s="1" t="str">
        <f>IF(Tabela1[[#This Row],[Situação da Obra]]="Inacabada - PC Técnica Concluída","Inacabada",Tabela1[[#This Row],[Situação da Obra]])</f>
        <v>Inacabada</v>
      </c>
      <c r="L2159" s="1" t="s">
        <v>30</v>
      </c>
      <c r="M2159" s="4">
        <v>44915</v>
      </c>
      <c r="N2159" s="5">
        <v>2.12E-2</v>
      </c>
      <c r="O2159" s="4"/>
      <c r="P2159" s="1" t="s">
        <v>709</v>
      </c>
      <c r="Q2159" s="1" t="s">
        <v>710</v>
      </c>
      <c r="R2159" s="1" t="s">
        <v>32</v>
      </c>
      <c r="S2159" s="1" t="s">
        <v>716</v>
      </c>
      <c r="T2159" s="1" t="s">
        <v>712</v>
      </c>
      <c r="U2159" s="6" t="s">
        <v>41</v>
      </c>
      <c r="V2159" s="6">
        <v>491581.9</v>
      </c>
      <c r="W2159" s="6">
        <v>0</v>
      </c>
      <c r="X2159" s="6">
        <v>491581.9</v>
      </c>
      <c r="Y2159" s="6" t="s">
        <v>41</v>
      </c>
      <c r="Z2159" s="7">
        <v>42969</v>
      </c>
      <c r="AA21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59" s="35" t="str">
        <f>IFERROR(
                    _xlfn.XLOOKUP(Tabela1[[#This Row],[ID]],'Base_Solicitações MP'!B:B,'Base_Solicitações MP'!R:R),
                    "Não enviada")</f>
        <v>Não enviada</v>
      </c>
      <c r="AC2159" s="15" t="str">
        <f>_xlfn.CONCAT(Tabela1[[#This Row],[Município]],"/",Tabela1[[#This Row],[UF]])</f>
        <v>Camapuã/MS</v>
      </c>
    </row>
    <row r="2160" spans="1:29" x14ac:dyDescent="0.25">
      <c r="A2160" s="14" t="s">
        <v>705</v>
      </c>
      <c r="B2160" s="2" t="s">
        <v>10133</v>
      </c>
      <c r="C2160" s="2" t="s">
        <v>13084</v>
      </c>
      <c r="D2160" s="2" t="s">
        <v>3976</v>
      </c>
      <c r="E2160" s="1" t="s">
        <v>3977</v>
      </c>
      <c r="F2160" s="1">
        <v>2014</v>
      </c>
      <c r="G2160" s="1">
        <v>1</v>
      </c>
      <c r="H2160" s="1" t="s">
        <v>3978</v>
      </c>
      <c r="I2160" s="1" t="s">
        <v>160</v>
      </c>
      <c r="J2160" s="1" t="s">
        <v>29</v>
      </c>
      <c r="K2160" s="1" t="str">
        <f>IF(Tabela1[[#This Row],[Situação da Obra]]="Inacabada - PC Técnica Concluída","Inacabada",Tabela1[[#This Row],[Situação da Obra]])</f>
        <v>Inacabada</v>
      </c>
      <c r="L2160" s="1" t="s">
        <v>30</v>
      </c>
      <c r="M2160" s="4">
        <v>44915</v>
      </c>
      <c r="N2160" s="5">
        <v>0.9456</v>
      </c>
      <c r="O2160" s="4">
        <v>43531</v>
      </c>
      <c r="P2160" s="1" t="s">
        <v>1935</v>
      </c>
      <c r="Q2160" s="1" t="s">
        <v>710</v>
      </c>
      <c r="R2160" s="1" t="s">
        <v>32</v>
      </c>
      <c r="S2160" s="1" t="s">
        <v>1936</v>
      </c>
      <c r="T2160" s="1" t="s">
        <v>712</v>
      </c>
      <c r="U2160" s="6">
        <v>183239.3</v>
      </c>
      <c r="V2160" s="6">
        <v>184738.9</v>
      </c>
      <c r="W2160" s="6">
        <v>0</v>
      </c>
      <c r="X2160" s="6">
        <v>184738.9</v>
      </c>
      <c r="Y2160" s="6">
        <v>0</v>
      </c>
      <c r="Z2160" s="7">
        <v>43553</v>
      </c>
      <c r="AA21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60" s="35" t="str">
        <f>IFERROR(
                    _xlfn.XLOOKUP(Tabela1[[#This Row],[ID]],'Base_Solicitações MP'!B:B,'Base_Solicitações MP'!R:R),
                    "Não enviada")</f>
        <v>Não enviada</v>
      </c>
      <c r="AC2160" s="15" t="str">
        <f>_xlfn.CONCAT(Tabela1[[#This Row],[Município]],"/",Tabela1[[#This Row],[UF]])</f>
        <v>Flores/PE</v>
      </c>
    </row>
    <row r="2161" spans="1:29" x14ac:dyDescent="0.25">
      <c r="A2161" s="14" t="s">
        <v>705</v>
      </c>
      <c r="B2161" s="2" t="s">
        <v>10134</v>
      </c>
      <c r="C2161" s="2" t="s">
        <v>13085</v>
      </c>
      <c r="D2161" s="3" t="s">
        <v>3979</v>
      </c>
      <c r="E2161" s="1" t="s">
        <v>3980</v>
      </c>
      <c r="F2161" s="1">
        <v>2014</v>
      </c>
      <c r="G2161" s="1">
        <v>1</v>
      </c>
      <c r="H2161" s="1" t="s">
        <v>3981</v>
      </c>
      <c r="I2161" s="1" t="s">
        <v>28</v>
      </c>
      <c r="J2161" s="1" t="s">
        <v>29</v>
      </c>
      <c r="K2161" s="1" t="str">
        <f>IF(Tabela1[[#This Row],[Situação da Obra]]="Inacabada - PC Técnica Concluída","Inacabada",Tabela1[[#This Row],[Situação da Obra]])</f>
        <v>Inacabada</v>
      </c>
      <c r="L2161" s="1" t="s">
        <v>30</v>
      </c>
      <c r="M2161" s="4">
        <v>45042</v>
      </c>
      <c r="N2161" s="5">
        <v>0.67989999999999995</v>
      </c>
      <c r="O2161" s="4">
        <v>43455</v>
      </c>
      <c r="P2161" s="1" t="s">
        <v>709</v>
      </c>
      <c r="Q2161" s="1" t="s">
        <v>710</v>
      </c>
      <c r="R2161" s="1" t="s">
        <v>32</v>
      </c>
      <c r="S2161" s="1" t="s">
        <v>716</v>
      </c>
      <c r="T2161" s="1" t="s">
        <v>712</v>
      </c>
      <c r="U2161" s="6">
        <v>490643.36</v>
      </c>
      <c r="V2161" s="6">
        <v>500125.86</v>
      </c>
      <c r="W2161" s="6">
        <v>0</v>
      </c>
      <c r="X2161" s="6">
        <v>500125.86</v>
      </c>
      <c r="Y2161" s="6">
        <v>8598.84</v>
      </c>
      <c r="Z2161" s="7">
        <v>43464</v>
      </c>
      <c r="AA21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61" s="35" t="str">
        <f>IFERROR(
                    _xlfn.XLOOKUP(Tabela1[[#This Row],[ID]],'Base_Solicitações MP'!B:B,'Base_Solicitações MP'!R:R),
                    "Não enviada")</f>
        <v>Aguardando Análise FNDE</v>
      </c>
      <c r="AC2161" s="15" t="str">
        <f>_xlfn.CONCAT(Tabela1[[#This Row],[Município]],"/",Tabela1[[#This Row],[UF]])</f>
        <v>Paracuru/CE</v>
      </c>
    </row>
    <row r="2162" spans="1:29" x14ac:dyDescent="0.25">
      <c r="A2162" s="14" t="s">
        <v>705</v>
      </c>
      <c r="B2162" s="2" t="s">
        <v>10135</v>
      </c>
      <c r="C2162" s="2" t="s">
        <v>13086</v>
      </c>
      <c r="D2162" s="3" t="s">
        <v>3982</v>
      </c>
      <c r="E2162" s="1" t="s">
        <v>3983</v>
      </c>
      <c r="F2162" s="1">
        <v>2014</v>
      </c>
      <c r="G2162" s="1">
        <v>2</v>
      </c>
      <c r="H2162" s="1" t="s">
        <v>2234</v>
      </c>
      <c r="I2162" s="1" t="s">
        <v>44</v>
      </c>
      <c r="J2162" s="1" t="s">
        <v>56</v>
      </c>
      <c r="K2162" s="1" t="str">
        <f>IF(Tabela1[[#This Row],[Situação da Obra]]="Inacabada - PC Técnica Concluída","Inacabada",Tabela1[[#This Row],[Situação da Obra]])</f>
        <v>Paralisada</v>
      </c>
      <c r="L2162" s="1" t="s">
        <v>30</v>
      </c>
      <c r="M2162" s="4">
        <v>44756</v>
      </c>
      <c r="N2162" s="5">
        <v>0.43769999999999998</v>
      </c>
      <c r="O2162" s="4">
        <v>45051</v>
      </c>
      <c r="P2162" s="1" t="s">
        <v>709</v>
      </c>
      <c r="Q2162" s="1" t="s">
        <v>710</v>
      </c>
      <c r="R2162" s="1" t="s">
        <v>32</v>
      </c>
      <c r="S2162" s="1" t="s">
        <v>716</v>
      </c>
      <c r="T2162" s="1" t="s">
        <v>712</v>
      </c>
      <c r="U2162" s="6">
        <v>127756.02</v>
      </c>
      <c r="V2162" s="6">
        <v>509963.76</v>
      </c>
      <c r="W2162" s="6">
        <v>0</v>
      </c>
      <c r="X2162" s="6">
        <v>509963.76</v>
      </c>
      <c r="Y2162" s="6">
        <v>50463.66</v>
      </c>
      <c r="Z2162" s="7">
        <v>45350</v>
      </c>
      <c r="AA21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62" s="35" t="str">
        <f>IFERROR(
                    _xlfn.XLOOKUP(Tabela1[[#This Row],[ID]],'Base_Solicitações MP'!B:B,'Base_Solicitações MP'!R:R),
                    "Não enviada")</f>
        <v>Aguardando Análise FNDE</v>
      </c>
      <c r="AC2162" s="15" t="str">
        <f>_xlfn.CONCAT(Tabela1[[#This Row],[Município]],"/",Tabela1[[#This Row],[UF]])</f>
        <v>Anajatuba/MA</v>
      </c>
    </row>
    <row r="2163" spans="1:29" x14ac:dyDescent="0.25">
      <c r="A2163" s="14" t="s">
        <v>705</v>
      </c>
      <c r="B2163" s="2" t="s">
        <v>10136</v>
      </c>
      <c r="C2163" s="2" t="s">
        <v>13087</v>
      </c>
      <c r="D2163" s="2" t="s">
        <v>3984</v>
      </c>
      <c r="E2163" s="1" t="s">
        <v>3985</v>
      </c>
      <c r="F2163" s="1">
        <v>2014</v>
      </c>
      <c r="G2163" s="1">
        <v>1</v>
      </c>
      <c r="H2163" s="1" t="s">
        <v>1641</v>
      </c>
      <c r="I2163" s="1" t="s">
        <v>44</v>
      </c>
      <c r="J2163" s="1" t="s">
        <v>40</v>
      </c>
      <c r="K2163" s="1" t="str">
        <f>IF(Tabela1[[#This Row],[Situação da Obra]]="Inacabada - PC Técnica Concluída","Inacabada",Tabela1[[#This Row],[Situação da Obra]])</f>
        <v>Inacabada</v>
      </c>
      <c r="L2163" s="1" t="s">
        <v>30</v>
      </c>
      <c r="M2163" s="4">
        <v>43654</v>
      </c>
      <c r="N2163" s="5">
        <v>0</v>
      </c>
      <c r="O2163" s="4">
        <v>43277</v>
      </c>
      <c r="P2163" s="1" t="s">
        <v>1935</v>
      </c>
      <c r="Q2163" s="1" t="s">
        <v>710</v>
      </c>
      <c r="R2163" s="1" t="s">
        <v>32</v>
      </c>
      <c r="S2163" s="1" t="s">
        <v>1936</v>
      </c>
      <c r="T2163" s="1" t="s">
        <v>712</v>
      </c>
      <c r="U2163" s="6">
        <v>183994.57</v>
      </c>
      <c r="V2163" s="6">
        <v>184561.19</v>
      </c>
      <c r="W2163" s="6">
        <v>0</v>
      </c>
      <c r="X2163" s="6">
        <v>184561.19</v>
      </c>
      <c r="Y2163" s="6">
        <v>0</v>
      </c>
      <c r="Z2163" s="7">
        <v>43504</v>
      </c>
      <c r="AA21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63" s="35" t="str">
        <f>IFERROR(
                    _xlfn.XLOOKUP(Tabela1[[#This Row],[ID]],'Base_Solicitações MP'!B:B,'Base_Solicitações MP'!R:R),
                    "Não enviada")</f>
        <v>Não enviada</v>
      </c>
      <c r="AC2163" s="15" t="str">
        <f>_xlfn.CONCAT(Tabela1[[#This Row],[Município]],"/",Tabela1[[#This Row],[UF]])</f>
        <v>Araioses/MA</v>
      </c>
    </row>
    <row r="2164" spans="1:29" x14ac:dyDescent="0.25">
      <c r="A2164" s="14" t="s">
        <v>705</v>
      </c>
      <c r="B2164" s="2" t="s">
        <v>10137</v>
      </c>
      <c r="C2164" s="2" t="s">
        <v>13088</v>
      </c>
      <c r="D2164" s="3" t="s">
        <v>3986</v>
      </c>
      <c r="E2164" s="1" t="s">
        <v>3987</v>
      </c>
      <c r="F2164" s="1">
        <v>2014</v>
      </c>
      <c r="G2164" s="1">
        <v>2</v>
      </c>
      <c r="H2164" s="1" t="s">
        <v>1641</v>
      </c>
      <c r="I2164" s="1" t="s">
        <v>44</v>
      </c>
      <c r="J2164" s="1" t="s">
        <v>29</v>
      </c>
      <c r="K2164" s="1" t="str">
        <f>IF(Tabela1[[#This Row],[Situação da Obra]]="Inacabada - PC Técnica Concluída","Inacabada",Tabela1[[#This Row],[Situação da Obra]])</f>
        <v>Inacabada</v>
      </c>
      <c r="L2164" s="1" t="s">
        <v>30</v>
      </c>
      <c r="M2164" s="4">
        <v>45035</v>
      </c>
      <c r="N2164" s="5">
        <v>0.76349999999999996</v>
      </c>
      <c r="O2164" s="4">
        <v>42684</v>
      </c>
      <c r="P2164" s="1" t="s">
        <v>709</v>
      </c>
      <c r="Q2164" s="1" t="s">
        <v>710</v>
      </c>
      <c r="R2164" s="1" t="s">
        <v>32</v>
      </c>
      <c r="S2164" s="1" t="s">
        <v>716</v>
      </c>
      <c r="T2164" s="1" t="s">
        <v>712</v>
      </c>
      <c r="U2164" s="6">
        <v>506908.98</v>
      </c>
      <c r="V2164" s="6">
        <v>507408.98</v>
      </c>
      <c r="W2164" s="6">
        <v>0</v>
      </c>
      <c r="X2164" s="6">
        <v>507408.98</v>
      </c>
      <c r="Y2164" s="6">
        <v>0</v>
      </c>
      <c r="Z2164" s="7">
        <v>43008</v>
      </c>
      <c r="AA21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64" s="35" t="str">
        <f>IFERROR(
                    _xlfn.XLOOKUP(Tabela1[[#This Row],[ID]],'Base_Solicitações MP'!B:B,'Base_Solicitações MP'!R:R),
                    "Não enviada")</f>
        <v>Não enviada</v>
      </c>
      <c r="AC2164" s="15" t="str">
        <f>_xlfn.CONCAT(Tabela1[[#This Row],[Município]],"/",Tabela1[[#This Row],[UF]])</f>
        <v>Araioses/MA</v>
      </c>
    </row>
    <row r="2165" spans="1:29" x14ac:dyDescent="0.25">
      <c r="A2165" s="14" t="s">
        <v>705</v>
      </c>
      <c r="B2165" s="2" t="s">
        <v>10138</v>
      </c>
      <c r="C2165" s="2" t="s">
        <v>13089</v>
      </c>
      <c r="D2165" s="3" t="s">
        <v>3986</v>
      </c>
      <c r="E2165" s="1" t="s">
        <v>3987</v>
      </c>
      <c r="F2165" s="1">
        <v>2014</v>
      </c>
      <c r="G2165" s="1">
        <v>2</v>
      </c>
      <c r="H2165" s="1" t="s">
        <v>1641</v>
      </c>
      <c r="I2165" s="1" t="s">
        <v>44</v>
      </c>
      <c r="J2165" s="1" t="s">
        <v>29</v>
      </c>
      <c r="K2165" s="1" t="str">
        <f>IF(Tabela1[[#This Row],[Situação da Obra]]="Inacabada - PC Técnica Concluída","Inacabada",Tabela1[[#This Row],[Situação da Obra]])</f>
        <v>Inacabada</v>
      </c>
      <c r="L2165" s="1" t="s">
        <v>30</v>
      </c>
      <c r="M2165" s="4">
        <v>45035</v>
      </c>
      <c r="N2165" s="5">
        <v>0.17130000000000001</v>
      </c>
      <c r="O2165" s="4">
        <v>42634</v>
      </c>
      <c r="P2165" s="1" t="s">
        <v>709</v>
      </c>
      <c r="Q2165" s="1" t="s">
        <v>710</v>
      </c>
      <c r="R2165" s="1" t="s">
        <v>32</v>
      </c>
      <c r="S2165" s="1" t="s">
        <v>716</v>
      </c>
      <c r="T2165" s="1" t="s">
        <v>712</v>
      </c>
      <c r="U2165" s="6">
        <v>508831.5</v>
      </c>
      <c r="V2165" s="6">
        <v>509935.02</v>
      </c>
      <c r="W2165" s="6">
        <v>0</v>
      </c>
      <c r="X2165" s="6">
        <v>509935.02</v>
      </c>
      <c r="Y2165" s="6">
        <v>0</v>
      </c>
      <c r="Z2165" s="7">
        <v>43008</v>
      </c>
      <c r="AA21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65" s="35" t="str">
        <f>IFERROR(
                    _xlfn.XLOOKUP(Tabela1[[#This Row],[ID]],'Base_Solicitações MP'!B:B,'Base_Solicitações MP'!R:R),
                    "Não enviada")</f>
        <v>Não enviada</v>
      </c>
      <c r="AC2165" s="15" t="str">
        <f>_xlfn.CONCAT(Tabela1[[#This Row],[Município]],"/",Tabela1[[#This Row],[UF]])</f>
        <v>Araioses/MA</v>
      </c>
    </row>
    <row r="2166" spans="1:29" x14ac:dyDescent="0.25">
      <c r="A2166" s="14" t="s">
        <v>705</v>
      </c>
      <c r="B2166" s="2" t="s">
        <v>10139</v>
      </c>
      <c r="C2166" s="2" t="s">
        <v>13090</v>
      </c>
      <c r="D2166" s="2" t="s">
        <v>3988</v>
      </c>
      <c r="E2166" s="1" t="s">
        <v>3989</v>
      </c>
      <c r="F2166" s="1">
        <v>2014</v>
      </c>
      <c r="G2166" s="1">
        <v>1</v>
      </c>
      <c r="H2166" s="1" t="s">
        <v>3990</v>
      </c>
      <c r="I2166" s="1" t="s">
        <v>28</v>
      </c>
      <c r="J2166" s="1" t="s">
        <v>29</v>
      </c>
      <c r="K2166" s="1" t="str">
        <f>IF(Tabela1[[#This Row],[Situação da Obra]]="Inacabada - PC Técnica Concluída","Inacabada",Tabela1[[#This Row],[Situação da Obra]])</f>
        <v>Inacabada</v>
      </c>
      <c r="L2166" s="1" t="s">
        <v>30</v>
      </c>
      <c r="M2166" s="4">
        <v>44915</v>
      </c>
      <c r="N2166" s="5">
        <v>0.91049999999999998</v>
      </c>
      <c r="O2166" s="4">
        <v>43455</v>
      </c>
      <c r="P2166" s="1" t="s">
        <v>1935</v>
      </c>
      <c r="Q2166" s="1" t="s">
        <v>710</v>
      </c>
      <c r="R2166" s="1" t="s">
        <v>32</v>
      </c>
      <c r="S2166" s="1" t="s">
        <v>1936</v>
      </c>
      <c r="T2166" s="1" t="s">
        <v>712</v>
      </c>
      <c r="U2166" s="6">
        <v>181621.4</v>
      </c>
      <c r="V2166" s="6">
        <v>182561.16</v>
      </c>
      <c r="W2166" s="6">
        <v>0</v>
      </c>
      <c r="X2166" s="6">
        <v>182561.16</v>
      </c>
      <c r="Y2166" s="6">
        <v>2493.5700000000002</v>
      </c>
      <c r="Z2166" s="7">
        <v>43524</v>
      </c>
      <c r="AA21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66" s="35" t="str">
        <f>IFERROR(
                    _xlfn.XLOOKUP(Tabela1[[#This Row],[ID]],'Base_Solicitações MP'!B:B,'Base_Solicitações MP'!R:R),
                    "Não enviada")</f>
        <v>Aguardando Análise FNDE</v>
      </c>
      <c r="AC2166" s="15" t="str">
        <f>_xlfn.CONCAT(Tabela1[[#This Row],[Município]],"/",Tabela1[[#This Row],[UF]])</f>
        <v>Quixeramobim/CE</v>
      </c>
    </row>
    <row r="2167" spans="1:29" x14ac:dyDescent="0.25">
      <c r="A2167" s="14" t="s">
        <v>705</v>
      </c>
      <c r="B2167" s="2" t="s">
        <v>10140</v>
      </c>
      <c r="C2167" s="2" t="s">
        <v>13091</v>
      </c>
      <c r="D2167" s="3" t="s">
        <v>3991</v>
      </c>
      <c r="E2167" s="1" t="s">
        <v>3992</v>
      </c>
      <c r="F2167" s="1">
        <v>2014</v>
      </c>
      <c r="G2167" s="1">
        <v>1</v>
      </c>
      <c r="H2167" s="1" t="s">
        <v>1670</v>
      </c>
      <c r="I2167" s="1" t="s">
        <v>60</v>
      </c>
      <c r="J2167" s="1" t="s">
        <v>40</v>
      </c>
      <c r="K2167" s="1" t="str">
        <f>IF(Tabela1[[#This Row],[Situação da Obra]]="Inacabada - PC Técnica Concluída","Inacabada",Tabela1[[#This Row],[Situação da Obra]])</f>
        <v>Inacabada</v>
      </c>
      <c r="L2167" s="1" t="s">
        <v>30</v>
      </c>
      <c r="M2167" s="4">
        <v>43511</v>
      </c>
      <c r="N2167" s="5">
        <v>0.38340000000000002</v>
      </c>
      <c r="O2167" s="4">
        <v>43503</v>
      </c>
      <c r="P2167" s="1" t="s">
        <v>709</v>
      </c>
      <c r="Q2167" s="1" t="s">
        <v>710</v>
      </c>
      <c r="R2167" s="1" t="s">
        <v>32</v>
      </c>
      <c r="S2167" s="1" t="s">
        <v>716</v>
      </c>
      <c r="T2167" s="1" t="s">
        <v>712</v>
      </c>
      <c r="U2167" s="6">
        <v>490087.9</v>
      </c>
      <c r="V2167" s="6">
        <v>509356.78</v>
      </c>
      <c r="W2167" s="6">
        <v>0</v>
      </c>
      <c r="X2167" s="6">
        <v>509356.78</v>
      </c>
      <c r="Y2167" s="6">
        <v>0</v>
      </c>
      <c r="Z2167" s="7">
        <v>43423</v>
      </c>
      <c r="AA21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67" s="35" t="str">
        <f>IFERROR(
                    _xlfn.XLOOKUP(Tabela1[[#This Row],[ID]],'Base_Solicitações MP'!B:B,'Base_Solicitações MP'!R:R),
                    "Não enviada")</f>
        <v>Diligência</v>
      </c>
      <c r="AC2167" s="15" t="str">
        <f>_xlfn.CONCAT(Tabela1[[#This Row],[Município]],"/",Tabela1[[#This Row],[UF]])</f>
        <v>Nanuque/MG</v>
      </c>
    </row>
    <row r="2168" spans="1:29" x14ac:dyDescent="0.25">
      <c r="A2168" s="14" t="s">
        <v>705</v>
      </c>
      <c r="B2168" s="2" t="s">
        <v>10141</v>
      </c>
      <c r="C2168" s="2" t="s">
        <v>13092</v>
      </c>
      <c r="D2168" s="3" t="s">
        <v>3993</v>
      </c>
      <c r="E2168" s="1" t="s">
        <v>3994</v>
      </c>
      <c r="F2168" s="1">
        <v>2014</v>
      </c>
      <c r="G2168" s="1">
        <v>4</v>
      </c>
      <c r="H2168" s="1" t="s">
        <v>241</v>
      </c>
      <c r="I2168" s="1" t="s">
        <v>44</v>
      </c>
      <c r="J2168" s="1" t="s">
        <v>40</v>
      </c>
      <c r="K2168" s="1" t="str">
        <f>IF(Tabela1[[#This Row],[Situação da Obra]]="Inacabada - PC Técnica Concluída","Inacabada",Tabela1[[#This Row],[Situação da Obra]])</f>
        <v>Inacabada</v>
      </c>
      <c r="L2168" s="1" t="s">
        <v>30</v>
      </c>
      <c r="M2168" s="4">
        <v>43727</v>
      </c>
      <c r="N2168" s="5">
        <v>0.2495</v>
      </c>
      <c r="O2168" s="4">
        <v>43697</v>
      </c>
      <c r="P2168" s="1" t="s">
        <v>709</v>
      </c>
      <c r="Q2168" s="1" t="s">
        <v>710</v>
      </c>
      <c r="R2168" s="1" t="s">
        <v>32</v>
      </c>
      <c r="S2168" s="1" t="s">
        <v>716</v>
      </c>
      <c r="T2168" s="1" t="s">
        <v>712</v>
      </c>
      <c r="U2168" s="6">
        <v>381901.42</v>
      </c>
      <c r="V2168" s="6">
        <v>509995.33</v>
      </c>
      <c r="W2168" s="6">
        <v>0</v>
      </c>
      <c r="X2168" s="6">
        <v>509995.33</v>
      </c>
      <c r="Y2168" s="6">
        <v>6344.53</v>
      </c>
      <c r="Z2168" s="7">
        <v>43646</v>
      </c>
      <c r="AA21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68" s="35" t="str">
        <f>IFERROR(
                    _xlfn.XLOOKUP(Tabela1[[#This Row],[ID]],'Base_Solicitações MP'!B:B,'Base_Solicitações MP'!R:R),
                    "Não enviada")</f>
        <v>Diligência</v>
      </c>
      <c r="AC2168" s="15" t="str">
        <f>_xlfn.CONCAT(Tabela1[[#This Row],[Município]],"/",Tabela1[[#This Row],[UF]])</f>
        <v>Barra do Corda/MA</v>
      </c>
    </row>
    <row r="2169" spans="1:29" x14ac:dyDescent="0.25">
      <c r="A2169" s="14" t="s">
        <v>705</v>
      </c>
      <c r="B2169" s="2" t="s">
        <v>10142</v>
      </c>
      <c r="C2169" s="2" t="s">
        <v>13093</v>
      </c>
      <c r="D2169" s="3" t="s">
        <v>3993</v>
      </c>
      <c r="E2169" s="1" t="s">
        <v>3994</v>
      </c>
      <c r="F2169" s="1">
        <v>2014</v>
      </c>
      <c r="G2169" s="1">
        <v>4</v>
      </c>
      <c r="H2169" s="1" t="s">
        <v>241</v>
      </c>
      <c r="I2169" s="1" t="s">
        <v>44</v>
      </c>
      <c r="J2169" s="1" t="s">
        <v>40</v>
      </c>
      <c r="K2169" s="1" t="str">
        <f>IF(Tabela1[[#This Row],[Situação da Obra]]="Inacabada - PC Técnica Concluída","Inacabada",Tabela1[[#This Row],[Situação da Obra]])</f>
        <v>Inacabada</v>
      </c>
      <c r="L2169" s="1" t="s">
        <v>30</v>
      </c>
      <c r="M2169" s="4">
        <v>43727</v>
      </c>
      <c r="N2169" s="5">
        <v>0.25030000000000002</v>
      </c>
      <c r="O2169" s="4">
        <v>43697</v>
      </c>
      <c r="P2169" s="1" t="s">
        <v>709</v>
      </c>
      <c r="Q2169" s="1" t="s">
        <v>710</v>
      </c>
      <c r="R2169" s="1" t="s">
        <v>32</v>
      </c>
      <c r="S2169" s="1" t="s">
        <v>716</v>
      </c>
      <c r="T2169" s="1" t="s">
        <v>712</v>
      </c>
      <c r="U2169" s="6">
        <v>382726.34</v>
      </c>
      <c r="V2169" s="6">
        <v>509995.93</v>
      </c>
      <c r="W2169" s="6">
        <v>0</v>
      </c>
      <c r="X2169" s="6">
        <v>509995.93</v>
      </c>
      <c r="Y2169" s="6">
        <v>6344.53</v>
      </c>
      <c r="Z2169" s="7">
        <v>43646</v>
      </c>
      <c r="AA21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69" s="35" t="str">
        <f>IFERROR(
                    _xlfn.XLOOKUP(Tabela1[[#This Row],[ID]],'Base_Solicitações MP'!B:B,'Base_Solicitações MP'!R:R),
                    "Não enviada")</f>
        <v>Diligência</v>
      </c>
      <c r="AC2169" s="15" t="str">
        <f>_xlfn.CONCAT(Tabela1[[#This Row],[Município]],"/",Tabela1[[#This Row],[UF]])</f>
        <v>Barra do Corda/MA</v>
      </c>
    </row>
    <row r="2170" spans="1:29" x14ac:dyDescent="0.25">
      <c r="A2170" s="14" t="s">
        <v>705</v>
      </c>
      <c r="B2170" s="2" t="s">
        <v>10143</v>
      </c>
      <c r="C2170" s="2" t="s">
        <v>13094</v>
      </c>
      <c r="D2170" s="3" t="s">
        <v>3993</v>
      </c>
      <c r="E2170" s="1" t="s">
        <v>3994</v>
      </c>
      <c r="F2170" s="1">
        <v>2014</v>
      </c>
      <c r="G2170" s="1">
        <v>4</v>
      </c>
      <c r="H2170" s="1" t="s">
        <v>241</v>
      </c>
      <c r="I2170" s="1" t="s">
        <v>44</v>
      </c>
      <c r="J2170" s="1" t="s">
        <v>40</v>
      </c>
      <c r="K2170" s="1" t="str">
        <f>IF(Tabela1[[#This Row],[Situação da Obra]]="Inacabada - PC Técnica Concluída","Inacabada",Tabela1[[#This Row],[Situação da Obra]])</f>
        <v>Inacabada</v>
      </c>
      <c r="L2170" s="1" t="s">
        <v>30</v>
      </c>
      <c r="M2170" s="4">
        <v>43727</v>
      </c>
      <c r="N2170" s="5">
        <v>0.1734</v>
      </c>
      <c r="O2170" s="4"/>
      <c r="P2170" s="1" t="s">
        <v>709</v>
      </c>
      <c r="Q2170" s="1" t="s">
        <v>710</v>
      </c>
      <c r="R2170" s="1" t="s">
        <v>32</v>
      </c>
      <c r="S2170" s="1" t="s">
        <v>716</v>
      </c>
      <c r="T2170" s="1" t="s">
        <v>712</v>
      </c>
      <c r="U2170" s="6">
        <v>417597.06</v>
      </c>
      <c r="V2170" s="6">
        <v>509926.61</v>
      </c>
      <c r="W2170" s="6">
        <v>0</v>
      </c>
      <c r="X2170" s="6">
        <v>509926.61</v>
      </c>
      <c r="Y2170" s="6">
        <v>6344.53</v>
      </c>
      <c r="Z2170" s="7">
        <v>43646</v>
      </c>
      <c r="AA21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70" s="35" t="str">
        <f>IFERROR(
                    _xlfn.XLOOKUP(Tabela1[[#This Row],[ID]],'Base_Solicitações MP'!B:B,'Base_Solicitações MP'!R:R),
                    "Não enviada")</f>
        <v>Diligência</v>
      </c>
      <c r="AC2170" s="15" t="str">
        <f>_xlfn.CONCAT(Tabela1[[#This Row],[Município]],"/",Tabela1[[#This Row],[UF]])</f>
        <v>Barra do Corda/MA</v>
      </c>
    </row>
    <row r="2171" spans="1:29" x14ac:dyDescent="0.25">
      <c r="A2171" s="14" t="s">
        <v>705</v>
      </c>
      <c r="B2171" s="2" t="s">
        <v>10144</v>
      </c>
      <c r="C2171" s="2" t="s">
        <v>8652</v>
      </c>
      <c r="D2171" s="3" t="s">
        <v>3993</v>
      </c>
      <c r="E2171" s="1" t="s">
        <v>3994</v>
      </c>
      <c r="F2171" s="1">
        <v>2014</v>
      </c>
      <c r="G2171" s="1">
        <v>4</v>
      </c>
      <c r="H2171" s="1" t="s">
        <v>241</v>
      </c>
      <c r="I2171" s="1" t="s">
        <v>44</v>
      </c>
      <c r="J2171" s="1" t="s">
        <v>40</v>
      </c>
      <c r="K2171" s="1" t="str">
        <f>IF(Tabela1[[#This Row],[Situação da Obra]]="Inacabada - PC Técnica Concluída","Inacabada",Tabela1[[#This Row],[Situação da Obra]])</f>
        <v>Inacabada</v>
      </c>
      <c r="L2171" s="1" t="s">
        <v>30</v>
      </c>
      <c r="M2171" s="4">
        <v>43727</v>
      </c>
      <c r="N2171" s="5">
        <v>0.17649999999999999</v>
      </c>
      <c r="O2171" s="4">
        <v>43697</v>
      </c>
      <c r="P2171" s="1" t="s">
        <v>709</v>
      </c>
      <c r="Q2171" s="1" t="s">
        <v>710</v>
      </c>
      <c r="R2171" s="1" t="s">
        <v>32</v>
      </c>
      <c r="S2171" s="1" t="s">
        <v>716</v>
      </c>
      <c r="T2171" s="1" t="s">
        <v>712</v>
      </c>
      <c r="U2171" s="6">
        <v>421783.24</v>
      </c>
      <c r="V2171" s="6">
        <v>509997.27</v>
      </c>
      <c r="W2171" s="6">
        <v>0</v>
      </c>
      <c r="X2171" s="6">
        <v>509997.27</v>
      </c>
      <c r="Y2171" s="6">
        <v>6344.53</v>
      </c>
      <c r="Z2171" s="7">
        <v>43646</v>
      </c>
      <c r="AA21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71" s="35" t="str">
        <f>IFERROR(
                    _xlfn.XLOOKUP(Tabela1[[#This Row],[ID]],'Base_Solicitações MP'!B:B,'Base_Solicitações MP'!R:R),
                    "Não enviada")</f>
        <v>Diligência</v>
      </c>
      <c r="AC2171" s="15" t="str">
        <f>_xlfn.CONCAT(Tabela1[[#This Row],[Município]],"/",Tabela1[[#This Row],[UF]])</f>
        <v>Barra do Corda/MA</v>
      </c>
    </row>
    <row r="2172" spans="1:29" x14ac:dyDescent="0.25">
      <c r="A2172" s="14" t="s">
        <v>705</v>
      </c>
      <c r="B2172" s="2" t="s">
        <v>10145</v>
      </c>
      <c r="C2172" s="2" t="s">
        <v>13095</v>
      </c>
      <c r="D2172" s="3" t="s">
        <v>3995</v>
      </c>
      <c r="E2172" s="1" t="s">
        <v>3996</v>
      </c>
      <c r="F2172" s="1">
        <v>2014</v>
      </c>
      <c r="G2172" s="1">
        <v>1</v>
      </c>
      <c r="H2172" s="1" t="s">
        <v>1721</v>
      </c>
      <c r="I2172" s="1" t="s">
        <v>280</v>
      </c>
      <c r="J2172" s="1" t="s">
        <v>40</v>
      </c>
      <c r="K2172" s="1" t="str">
        <f>IF(Tabela1[[#This Row],[Situação da Obra]]="Inacabada - PC Técnica Concluída","Inacabada",Tabela1[[#This Row],[Situação da Obra]])</f>
        <v>Inacabada</v>
      </c>
      <c r="L2172" s="1" t="s">
        <v>30</v>
      </c>
      <c r="M2172" s="4">
        <v>43797</v>
      </c>
      <c r="N2172" s="5">
        <v>0.1308</v>
      </c>
      <c r="O2172" s="4">
        <v>43732</v>
      </c>
      <c r="P2172" s="1" t="s">
        <v>709</v>
      </c>
      <c r="Q2172" s="1" t="s">
        <v>710</v>
      </c>
      <c r="R2172" s="1" t="s">
        <v>32</v>
      </c>
      <c r="S2172" s="1" t="s">
        <v>716</v>
      </c>
      <c r="T2172" s="1" t="s">
        <v>712</v>
      </c>
      <c r="U2172" s="6">
        <v>527094.47</v>
      </c>
      <c r="V2172" s="6">
        <v>509968.17</v>
      </c>
      <c r="W2172" s="6">
        <v>0</v>
      </c>
      <c r="X2172" s="6">
        <v>509968.17</v>
      </c>
      <c r="Y2172" s="6">
        <v>65045.4</v>
      </c>
      <c r="Z2172" s="7">
        <v>43736</v>
      </c>
      <c r="AA21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72" s="35" t="str">
        <f>IFERROR(
                    _xlfn.XLOOKUP(Tabela1[[#This Row],[ID]],'Base_Solicitações MP'!B:B,'Base_Solicitações MP'!R:R),
                    "Não enviada")</f>
        <v>Não enviada</v>
      </c>
      <c r="AC2172" s="15" t="str">
        <f>_xlfn.CONCAT(Tabela1[[#This Row],[Município]],"/",Tabela1[[#This Row],[UF]])</f>
        <v>Dourados/MS</v>
      </c>
    </row>
    <row r="2173" spans="1:29" x14ac:dyDescent="0.25">
      <c r="A2173" s="14" t="s">
        <v>705</v>
      </c>
      <c r="B2173" s="2" t="s">
        <v>10146</v>
      </c>
      <c r="C2173" s="2" t="s">
        <v>13096</v>
      </c>
      <c r="D2173" s="2" t="s">
        <v>3997</v>
      </c>
      <c r="E2173" s="1" t="s">
        <v>3998</v>
      </c>
      <c r="F2173" s="1">
        <v>2014</v>
      </c>
      <c r="G2173" s="1">
        <v>1</v>
      </c>
      <c r="H2173" s="1" t="s">
        <v>1883</v>
      </c>
      <c r="I2173" s="1" t="s">
        <v>44</v>
      </c>
      <c r="J2173" s="1" t="s">
        <v>29</v>
      </c>
      <c r="K2173" s="1" t="str">
        <f>IF(Tabela1[[#This Row],[Situação da Obra]]="Inacabada - PC Técnica Concluída","Inacabada",Tabela1[[#This Row],[Situação da Obra]])</f>
        <v>Inacabada</v>
      </c>
      <c r="L2173" s="1" t="s">
        <v>30</v>
      </c>
      <c r="M2173" s="4">
        <v>44915</v>
      </c>
      <c r="N2173" s="5">
        <v>0.68510000000000004</v>
      </c>
      <c r="O2173" s="4">
        <v>44743</v>
      </c>
      <c r="P2173" s="1" t="s">
        <v>1935</v>
      </c>
      <c r="Q2173" s="1" t="s">
        <v>710</v>
      </c>
      <c r="R2173" s="1" t="s">
        <v>32</v>
      </c>
      <c r="S2173" s="1" t="s">
        <v>1936</v>
      </c>
      <c r="T2173" s="1" t="s">
        <v>712</v>
      </c>
      <c r="U2173" s="6">
        <v>76123.490000000005</v>
      </c>
      <c r="V2173" s="6">
        <v>184962</v>
      </c>
      <c r="W2173" s="6">
        <v>0</v>
      </c>
      <c r="X2173" s="6">
        <v>184962</v>
      </c>
      <c r="Y2173" s="6">
        <v>0</v>
      </c>
      <c r="Z2173" s="7">
        <v>44741</v>
      </c>
      <c r="AA21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73" s="35" t="str">
        <f>IFERROR(
                    _xlfn.XLOOKUP(Tabela1[[#This Row],[ID]],'Base_Solicitações MP'!B:B,'Base_Solicitações MP'!R:R),
                    "Não enviada")</f>
        <v>Diligência</v>
      </c>
      <c r="AC2173" s="15" t="str">
        <f>_xlfn.CONCAT(Tabela1[[#This Row],[Município]],"/",Tabela1[[#This Row],[UF]])</f>
        <v>Barreirinhas/MA</v>
      </c>
    </row>
    <row r="2174" spans="1:29" x14ac:dyDescent="0.25">
      <c r="A2174" s="14" t="s">
        <v>705</v>
      </c>
      <c r="B2174" s="2" t="s">
        <v>6346</v>
      </c>
      <c r="C2174" s="2" t="s">
        <v>13097</v>
      </c>
      <c r="D2174" s="3" t="s">
        <v>3999</v>
      </c>
      <c r="E2174" s="1" t="s">
        <v>4000</v>
      </c>
      <c r="F2174" s="1">
        <v>2014</v>
      </c>
      <c r="G2174" s="1">
        <v>1</v>
      </c>
      <c r="H2174" s="1" t="s">
        <v>4001</v>
      </c>
      <c r="I2174" s="1" t="s">
        <v>160</v>
      </c>
      <c r="J2174" s="1" t="s">
        <v>29</v>
      </c>
      <c r="K2174" s="1" t="str">
        <f>IF(Tabela1[[#This Row],[Situação da Obra]]="Inacabada - PC Técnica Concluída","Inacabada",Tabela1[[#This Row],[Situação da Obra]])</f>
        <v>Inacabada</v>
      </c>
      <c r="L2174" s="1" t="s">
        <v>30</v>
      </c>
      <c r="M2174" s="4">
        <v>44915</v>
      </c>
      <c r="N2174" s="5">
        <v>0.30049999999999999</v>
      </c>
      <c r="O2174" s="4">
        <v>43454</v>
      </c>
      <c r="P2174" s="1" t="s">
        <v>709</v>
      </c>
      <c r="Q2174" s="1" t="s">
        <v>710</v>
      </c>
      <c r="R2174" s="1" t="s">
        <v>32</v>
      </c>
      <c r="S2174" s="1" t="s">
        <v>716</v>
      </c>
      <c r="T2174" s="1" t="s">
        <v>712</v>
      </c>
      <c r="U2174" s="6">
        <v>403328.31</v>
      </c>
      <c r="V2174" s="6">
        <v>509921.59</v>
      </c>
      <c r="W2174" s="6">
        <v>0</v>
      </c>
      <c r="X2174" s="6">
        <v>509921.59</v>
      </c>
      <c r="Y2174" s="6">
        <v>30051.86</v>
      </c>
      <c r="Z2174" s="7">
        <v>43554</v>
      </c>
      <c r="AA21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74" s="35" t="str">
        <f>IFERROR(
                    _xlfn.XLOOKUP(Tabela1[[#This Row],[ID]],'Base_Solicitações MP'!B:B,'Base_Solicitações MP'!R:R),
                    "Não enviada")</f>
        <v>Em Cadastramento</v>
      </c>
      <c r="AC2174" s="15" t="str">
        <f>_xlfn.CONCAT(Tabela1[[#This Row],[Município]],"/",Tabela1[[#This Row],[UF]])</f>
        <v>Jupi/PE</v>
      </c>
    </row>
    <row r="2175" spans="1:29" x14ac:dyDescent="0.25">
      <c r="A2175" s="14" t="s">
        <v>705</v>
      </c>
      <c r="B2175" s="2" t="s">
        <v>10147</v>
      </c>
      <c r="C2175" s="2" t="s">
        <v>13098</v>
      </c>
      <c r="D2175" s="3" t="s">
        <v>4002</v>
      </c>
      <c r="E2175" s="1" t="s">
        <v>4003</v>
      </c>
      <c r="F2175" s="1">
        <v>2014</v>
      </c>
      <c r="G2175" s="1">
        <v>3</v>
      </c>
      <c r="H2175" s="1" t="s">
        <v>1883</v>
      </c>
      <c r="I2175" s="1" t="s">
        <v>44</v>
      </c>
      <c r="J2175" s="1" t="s">
        <v>29</v>
      </c>
      <c r="K2175" s="1" t="str">
        <f>IF(Tabela1[[#This Row],[Situação da Obra]]="Inacabada - PC Técnica Concluída","Inacabada",Tabela1[[#This Row],[Situação da Obra]])</f>
        <v>Inacabada</v>
      </c>
      <c r="L2175" s="1" t="s">
        <v>30</v>
      </c>
      <c r="M2175" s="4">
        <v>44915</v>
      </c>
      <c r="N2175" s="5">
        <v>0.31519999999999998</v>
      </c>
      <c r="O2175" s="4">
        <v>44252</v>
      </c>
      <c r="P2175" s="1" t="s">
        <v>709</v>
      </c>
      <c r="Q2175" s="1" t="s">
        <v>710</v>
      </c>
      <c r="R2175" s="1" t="s">
        <v>32</v>
      </c>
      <c r="S2175" s="1" t="s">
        <v>716</v>
      </c>
      <c r="T2175" s="1" t="s">
        <v>712</v>
      </c>
      <c r="U2175" s="6">
        <v>431512.95</v>
      </c>
      <c r="V2175" s="6">
        <v>509981.46</v>
      </c>
      <c r="W2175" s="6">
        <v>0</v>
      </c>
      <c r="X2175" s="6">
        <v>509981.46</v>
      </c>
      <c r="Y2175" s="6">
        <v>0</v>
      </c>
      <c r="Z2175" s="7">
        <v>44651</v>
      </c>
      <c r="AA21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75" s="35" t="str">
        <f>IFERROR(
                    _xlfn.XLOOKUP(Tabela1[[#This Row],[ID]],'Base_Solicitações MP'!B:B,'Base_Solicitações MP'!R:R),
                    "Não enviada")</f>
        <v>Diligência</v>
      </c>
      <c r="AC2175" s="15" t="str">
        <f>_xlfn.CONCAT(Tabela1[[#This Row],[Município]],"/",Tabela1[[#This Row],[UF]])</f>
        <v>Barreirinhas/MA</v>
      </c>
    </row>
    <row r="2176" spans="1:29" x14ac:dyDescent="0.25">
      <c r="A2176" s="14" t="s">
        <v>705</v>
      </c>
      <c r="B2176" s="2" t="s">
        <v>10148</v>
      </c>
      <c r="C2176" s="2" t="s">
        <v>13099</v>
      </c>
      <c r="D2176" s="3" t="s">
        <v>4002</v>
      </c>
      <c r="E2176" s="1" t="s">
        <v>4003</v>
      </c>
      <c r="F2176" s="1">
        <v>2014</v>
      </c>
      <c r="G2176" s="1">
        <v>3</v>
      </c>
      <c r="H2176" s="1" t="s">
        <v>1883</v>
      </c>
      <c r="I2176" s="1" t="s">
        <v>44</v>
      </c>
      <c r="J2176" s="1" t="s">
        <v>40</v>
      </c>
      <c r="K2176" s="1" t="str">
        <f>IF(Tabela1[[#This Row],[Situação da Obra]]="Inacabada - PC Técnica Concluída","Inacabada",Tabela1[[#This Row],[Situação da Obra]])</f>
        <v>Inacabada</v>
      </c>
      <c r="L2176" s="1" t="s">
        <v>30</v>
      </c>
      <c r="M2176" s="4">
        <v>44705</v>
      </c>
      <c r="N2176" s="5">
        <v>0.25159999999999999</v>
      </c>
      <c r="O2176" s="4">
        <v>44258</v>
      </c>
      <c r="P2176" s="1" t="s">
        <v>709</v>
      </c>
      <c r="Q2176" s="1" t="s">
        <v>710</v>
      </c>
      <c r="R2176" s="1" t="s">
        <v>32</v>
      </c>
      <c r="S2176" s="1" t="s">
        <v>716</v>
      </c>
      <c r="T2176" s="1" t="s">
        <v>712</v>
      </c>
      <c r="U2176" s="6">
        <v>422757.11</v>
      </c>
      <c r="V2176" s="6">
        <v>509981.46</v>
      </c>
      <c r="W2176" s="6">
        <v>0</v>
      </c>
      <c r="X2176" s="6">
        <v>509981.46</v>
      </c>
      <c r="Y2176" s="6">
        <v>0</v>
      </c>
      <c r="Z2176" s="7">
        <v>44651</v>
      </c>
      <c r="AA21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76" s="35" t="str">
        <f>IFERROR(
                    _xlfn.XLOOKUP(Tabela1[[#This Row],[ID]],'Base_Solicitações MP'!B:B,'Base_Solicitações MP'!R:R),
                    "Não enviada")</f>
        <v>Diligência</v>
      </c>
      <c r="AC2176" s="15" t="str">
        <f>_xlfn.CONCAT(Tabela1[[#This Row],[Município]],"/",Tabela1[[#This Row],[UF]])</f>
        <v>Barreirinhas/MA</v>
      </c>
    </row>
    <row r="2177" spans="1:29" x14ac:dyDescent="0.25">
      <c r="A2177" s="14" t="s">
        <v>705</v>
      </c>
      <c r="B2177" s="2" t="s">
        <v>10149</v>
      </c>
      <c r="C2177" s="2" t="s">
        <v>13100</v>
      </c>
      <c r="D2177" s="3" t="s">
        <v>4002</v>
      </c>
      <c r="E2177" s="1" t="s">
        <v>4003</v>
      </c>
      <c r="F2177" s="1">
        <v>2014</v>
      </c>
      <c r="G2177" s="1">
        <v>3</v>
      </c>
      <c r="H2177" s="1" t="s">
        <v>1883</v>
      </c>
      <c r="I2177" s="1" t="s">
        <v>44</v>
      </c>
      <c r="J2177" s="1" t="s">
        <v>40</v>
      </c>
      <c r="K2177" s="1" t="str">
        <f>IF(Tabela1[[#This Row],[Situação da Obra]]="Inacabada - PC Técnica Concluída","Inacabada",Tabela1[[#This Row],[Situação da Obra]])</f>
        <v>Inacabada</v>
      </c>
      <c r="L2177" s="1" t="s">
        <v>30</v>
      </c>
      <c r="M2177" s="4">
        <v>44705</v>
      </c>
      <c r="N2177" s="5">
        <v>0.2782</v>
      </c>
      <c r="O2177" s="4">
        <v>44258</v>
      </c>
      <c r="P2177" s="1" t="s">
        <v>709</v>
      </c>
      <c r="Q2177" s="1" t="s">
        <v>710</v>
      </c>
      <c r="R2177" s="1" t="s">
        <v>32</v>
      </c>
      <c r="S2177" s="1" t="s">
        <v>716</v>
      </c>
      <c r="T2177" s="1" t="s">
        <v>712</v>
      </c>
      <c r="U2177" s="6">
        <v>392013.08</v>
      </c>
      <c r="V2177" s="6">
        <v>509981.46</v>
      </c>
      <c r="W2177" s="6">
        <v>0</v>
      </c>
      <c r="X2177" s="6">
        <v>509981.46</v>
      </c>
      <c r="Y2177" s="6">
        <v>0</v>
      </c>
      <c r="Z2177" s="7">
        <v>44651</v>
      </c>
      <c r="AA21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77" s="35" t="str">
        <f>IFERROR(
                    _xlfn.XLOOKUP(Tabela1[[#This Row],[ID]],'Base_Solicitações MP'!B:B,'Base_Solicitações MP'!R:R),
                    "Não enviada")</f>
        <v>Diligência</v>
      </c>
      <c r="AC2177" s="15" t="str">
        <f>_xlfn.CONCAT(Tabela1[[#This Row],[Município]],"/",Tabela1[[#This Row],[UF]])</f>
        <v>Barreirinhas/MA</v>
      </c>
    </row>
    <row r="2178" spans="1:29" x14ac:dyDescent="0.25">
      <c r="A2178" s="14" t="s">
        <v>705</v>
      </c>
      <c r="B2178" s="2" t="s">
        <v>10150</v>
      </c>
      <c r="C2178" s="2" t="s">
        <v>13101</v>
      </c>
      <c r="D2178" s="2" t="s">
        <v>4004</v>
      </c>
      <c r="E2178" s="1" t="s">
        <v>4005</v>
      </c>
      <c r="F2178" s="1">
        <v>2014</v>
      </c>
      <c r="G2178" s="1">
        <v>1</v>
      </c>
      <c r="H2178" s="1" t="s">
        <v>4006</v>
      </c>
      <c r="I2178" s="1" t="s">
        <v>28</v>
      </c>
      <c r="J2178" s="1" t="s">
        <v>29</v>
      </c>
      <c r="K2178" s="1" t="str">
        <f>IF(Tabela1[[#This Row],[Situação da Obra]]="Inacabada - PC Técnica Concluída","Inacabada",Tabela1[[#This Row],[Situação da Obra]])</f>
        <v>Inacabada</v>
      </c>
      <c r="L2178" s="1" t="s">
        <v>30</v>
      </c>
      <c r="M2178" s="4">
        <v>44915</v>
      </c>
      <c r="N2178" s="5">
        <v>0.3654</v>
      </c>
      <c r="O2178" s="4">
        <v>44165</v>
      </c>
      <c r="P2178" s="1" t="s">
        <v>1935</v>
      </c>
      <c r="Q2178" s="1" t="s">
        <v>710</v>
      </c>
      <c r="R2178" s="1" t="s">
        <v>32</v>
      </c>
      <c r="S2178" s="1" t="s">
        <v>1936</v>
      </c>
      <c r="T2178" s="1" t="s">
        <v>712</v>
      </c>
      <c r="U2178" s="6">
        <v>117023.51</v>
      </c>
      <c r="V2178" s="6">
        <v>185000</v>
      </c>
      <c r="W2178" s="6">
        <v>0</v>
      </c>
      <c r="X2178" s="6">
        <v>185000</v>
      </c>
      <c r="Y2178" s="6">
        <v>22.86</v>
      </c>
      <c r="Z2178" s="7">
        <v>44737</v>
      </c>
      <c r="AA21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78" s="35" t="str">
        <f>IFERROR(
                    _xlfn.XLOOKUP(Tabela1[[#This Row],[ID]],'Base_Solicitações MP'!B:B,'Base_Solicitações MP'!R:R),
                    "Não enviada")</f>
        <v>Não enviada</v>
      </c>
      <c r="AC2178" s="15" t="str">
        <f>_xlfn.CONCAT(Tabela1[[#This Row],[Município]],"/",Tabela1[[#This Row],[UF]])</f>
        <v>Santana do Cariri/CE</v>
      </c>
    </row>
    <row r="2179" spans="1:29" x14ac:dyDescent="0.25">
      <c r="A2179" s="14" t="s">
        <v>705</v>
      </c>
      <c r="B2179" s="2" t="s">
        <v>10151</v>
      </c>
      <c r="C2179" s="2" t="s">
        <v>13102</v>
      </c>
      <c r="D2179" s="3" t="s">
        <v>4007</v>
      </c>
      <c r="E2179" s="1" t="s">
        <v>4008</v>
      </c>
      <c r="F2179" s="1">
        <v>2014</v>
      </c>
      <c r="G2179" s="1">
        <v>1</v>
      </c>
      <c r="H2179" s="1" t="s">
        <v>2709</v>
      </c>
      <c r="I2179" s="1" t="s">
        <v>129</v>
      </c>
      <c r="J2179" s="1" t="s">
        <v>56</v>
      </c>
      <c r="K2179" s="1" t="str">
        <f>IF(Tabela1[[#This Row],[Situação da Obra]]="Inacabada - PC Técnica Concluída","Inacabada",Tabela1[[#This Row],[Situação da Obra]])</f>
        <v>Paralisada</v>
      </c>
      <c r="L2179" s="1" t="s">
        <v>30</v>
      </c>
      <c r="M2179" s="4">
        <v>44950</v>
      </c>
      <c r="N2179" s="5">
        <v>0.3246</v>
      </c>
      <c r="O2179" s="4">
        <v>44998</v>
      </c>
      <c r="P2179" s="1" t="s">
        <v>709</v>
      </c>
      <c r="Q2179" s="1" t="s">
        <v>710</v>
      </c>
      <c r="R2179" s="1" t="s">
        <v>32</v>
      </c>
      <c r="S2179" s="1" t="s">
        <v>716</v>
      </c>
      <c r="T2179" s="1" t="s">
        <v>712</v>
      </c>
      <c r="U2179" s="6">
        <v>503105.04</v>
      </c>
      <c r="V2179" s="6">
        <v>508186.91</v>
      </c>
      <c r="W2179" s="6">
        <v>0</v>
      </c>
      <c r="X2179" s="6">
        <v>508186.91</v>
      </c>
      <c r="Y2179" s="6">
        <v>24.72</v>
      </c>
      <c r="Z2179" s="7">
        <v>45212</v>
      </c>
      <c r="AA21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79" s="35" t="str">
        <f>IFERROR(
                    _xlfn.XLOOKUP(Tabela1[[#This Row],[ID]],'Base_Solicitações MP'!B:B,'Base_Solicitações MP'!R:R),
                    "Não enviada")</f>
        <v>Em Cadastramento</v>
      </c>
      <c r="AC2179" s="15" t="str">
        <f>_xlfn.CONCAT(Tabela1[[#This Row],[Município]],"/",Tabela1[[#This Row],[UF]])</f>
        <v>Espírito Santo/RN</v>
      </c>
    </row>
    <row r="2180" spans="1:29" x14ac:dyDescent="0.25">
      <c r="A2180" s="14" t="s">
        <v>705</v>
      </c>
      <c r="B2180" s="2" t="s">
        <v>10152</v>
      </c>
      <c r="C2180" s="2" t="s">
        <v>13103</v>
      </c>
      <c r="D2180" s="3" t="s">
        <v>4009</v>
      </c>
      <c r="E2180" s="1" t="s">
        <v>4010</v>
      </c>
      <c r="F2180" s="1">
        <v>2014</v>
      </c>
      <c r="G2180" s="1">
        <v>2</v>
      </c>
      <c r="H2180" s="1" t="s">
        <v>663</v>
      </c>
      <c r="I2180" s="1" t="s">
        <v>44</v>
      </c>
      <c r="J2180" s="1" t="s">
        <v>40</v>
      </c>
      <c r="K2180" s="1" t="str">
        <f>IF(Tabela1[[#This Row],[Situação da Obra]]="Inacabada - PC Técnica Concluída","Inacabada",Tabela1[[#This Row],[Situação da Obra]])</f>
        <v>Inacabada</v>
      </c>
      <c r="L2180" s="1" t="s">
        <v>30</v>
      </c>
      <c r="M2180" s="4">
        <v>43654</v>
      </c>
      <c r="N2180" s="5">
        <v>0.16209999999999999</v>
      </c>
      <c r="O2180" s="4">
        <v>43628</v>
      </c>
      <c r="P2180" s="1" t="s">
        <v>709</v>
      </c>
      <c r="Q2180" s="1" t="s">
        <v>710</v>
      </c>
      <c r="R2180" s="1" t="s">
        <v>32</v>
      </c>
      <c r="S2180" s="1" t="s">
        <v>716</v>
      </c>
      <c r="T2180" s="1" t="s">
        <v>712</v>
      </c>
      <c r="U2180" s="6">
        <v>504616.66</v>
      </c>
      <c r="V2180" s="6">
        <v>505709.4</v>
      </c>
      <c r="W2180" s="6">
        <v>0</v>
      </c>
      <c r="X2180" s="6">
        <v>505709.4</v>
      </c>
      <c r="Y2180" s="6">
        <v>5625.32</v>
      </c>
      <c r="Z2180" s="7">
        <v>43454</v>
      </c>
      <c r="AA21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80" s="35" t="str">
        <f>IFERROR(
                    _xlfn.XLOOKUP(Tabela1[[#This Row],[ID]],'Base_Solicitações MP'!B:B,'Base_Solicitações MP'!R:R),
                    "Não enviada")</f>
        <v>Diligência</v>
      </c>
      <c r="AC2180" s="15" t="str">
        <f>_xlfn.CONCAT(Tabela1[[#This Row],[Município]],"/",Tabela1[[#This Row],[UF]])</f>
        <v>Belágua/MA</v>
      </c>
    </row>
    <row r="2181" spans="1:29" x14ac:dyDescent="0.25">
      <c r="A2181" s="14" t="s">
        <v>705</v>
      </c>
      <c r="B2181" s="2" t="s">
        <v>10153</v>
      </c>
      <c r="C2181" s="2" t="s">
        <v>13104</v>
      </c>
      <c r="D2181" s="3" t="s">
        <v>4009</v>
      </c>
      <c r="E2181" s="1" t="s">
        <v>4010</v>
      </c>
      <c r="F2181" s="1">
        <v>2014</v>
      </c>
      <c r="G2181" s="1">
        <v>2</v>
      </c>
      <c r="H2181" s="1" t="s">
        <v>663</v>
      </c>
      <c r="I2181" s="1" t="s">
        <v>44</v>
      </c>
      <c r="J2181" s="1" t="s">
        <v>40</v>
      </c>
      <c r="K2181" s="1" t="str">
        <f>IF(Tabela1[[#This Row],[Situação da Obra]]="Inacabada - PC Técnica Concluída","Inacabada",Tabela1[[#This Row],[Situação da Obra]])</f>
        <v>Inacabada</v>
      </c>
      <c r="L2181" s="1" t="s">
        <v>30</v>
      </c>
      <c r="M2181" s="4">
        <v>43654</v>
      </c>
      <c r="N2181" s="5">
        <v>0.1638</v>
      </c>
      <c r="O2181" s="4">
        <v>43628</v>
      </c>
      <c r="P2181" s="1" t="s">
        <v>709</v>
      </c>
      <c r="Q2181" s="1" t="s">
        <v>710</v>
      </c>
      <c r="R2181" s="1" t="s">
        <v>32</v>
      </c>
      <c r="S2181" s="1" t="s">
        <v>716</v>
      </c>
      <c r="T2181" s="1" t="s">
        <v>712</v>
      </c>
      <c r="U2181" s="6">
        <v>509710.8</v>
      </c>
      <c r="V2181" s="6">
        <v>509916.89</v>
      </c>
      <c r="W2181" s="6">
        <v>0</v>
      </c>
      <c r="X2181" s="6">
        <v>509916.89</v>
      </c>
      <c r="Y2181" s="6">
        <v>5625.32</v>
      </c>
      <c r="Z2181" s="7">
        <v>43454</v>
      </c>
      <c r="AA21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81" s="35" t="str">
        <f>IFERROR(
                    _xlfn.XLOOKUP(Tabela1[[#This Row],[ID]],'Base_Solicitações MP'!B:B,'Base_Solicitações MP'!R:R),
                    "Não enviada")</f>
        <v>Diligência</v>
      </c>
      <c r="AC2181" s="15" t="str">
        <f>_xlfn.CONCAT(Tabela1[[#This Row],[Município]],"/",Tabela1[[#This Row],[UF]])</f>
        <v>Belágua/MA</v>
      </c>
    </row>
    <row r="2182" spans="1:29" x14ac:dyDescent="0.25">
      <c r="A2182" s="14" t="s">
        <v>705</v>
      </c>
      <c r="B2182" s="2" t="s">
        <v>10154</v>
      </c>
      <c r="C2182" s="2" t="s">
        <v>13105</v>
      </c>
      <c r="D2182" s="2" t="s">
        <v>4011</v>
      </c>
      <c r="E2182" s="1" t="s">
        <v>4012</v>
      </c>
      <c r="F2182" s="1">
        <v>2014</v>
      </c>
      <c r="G2182" s="1">
        <v>1</v>
      </c>
      <c r="H2182" s="1" t="s">
        <v>27</v>
      </c>
      <c r="I2182" s="1" t="s">
        <v>28</v>
      </c>
      <c r="J2182" s="1" t="s">
        <v>29</v>
      </c>
      <c r="K2182" s="1" t="str">
        <f>IF(Tabela1[[#This Row],[Situação da Obra]]="Inacabada - PC Técnica Concluída","Inacabada",Tabela1[[#This Row],[Situação da Obra]])</f>
        <v>Inacabada</v>
      </c>
      <c r="L2182" s="1" t="s">
        <v>30</v>
      </c>
      <c r="M2182" s="4">
        <v>44915</v>
      </c>
      <c r="N2182" s="5">
        <v>0.32640000000000002</v>
      </c>
      <c r="O2182" s="4">
        <v>42860</v>
      </c>
      <c r="P2182" s="1" t="s">
        <v>1935</v>
      </c>
      <c r="Q2182" s="1" t="s">
        <v>710</v>
      </c>
      <c r="R2182" s="1" t="s">
        <v>32</v>
      </c>
      <c r="S2182" s="1" t="s">
        <v>1947</v>
      </c>
      <c r="T2182" s="1" t="s">
        <v>712</v>
      </c>
      <c r="U2182" s="6">
        <v>227690</v>
      </c>
      <c r="V2182" s="6">
        <v>230746.96</v>
      </c>
      <c r="W2182" s="6">
        <v>0</v>
      </c>
      <c r="X2182" s="6">
        <v>230746.96</v>
      </c>
      <c r="Y2182" s="6">
        <v>0</v>
      </c>
      <c r="Z2182" s="7">
        <v>43555</v>
      </c>
      <c r="AA21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82" s="35" t="str">
        <f>IFERROR(
                    _xlfn.XLOOKUP(Tabela1[[#This Row],[ID]],'Base_Solicitações MP'!B:B,'Base_Solicitações MP'!R:R),
                    "Não enviada")</f>
        <v>Diligência</v>
      </c>
      <c r="AC2182" s="15" t="str">
        <f>_xlfn.CONCAT(Tabela1[[#This Row],[Município]],"/",Tabela1[[#This Row],[UF]])</f>
        <v>São João do Jaguaribe/CE</v>
      </c>
    </row>
    <row r="2183" spans="1:29" x14ac:dyDescent="0.25">
      <c r="A2183" s="14" t="s">
        <v>705</v>
      </c>
      <c r="B2183" s="2" t="s">
        <v>10155</v>
      </c>
      <c r="C2183" s="2" t="s">
        <v>13106</v>
      </c>
      <c r="D2183" s="3" t="s">
        <v>4013</v>
      </c>
      <c r="E2183" s="1" t="s">
        <v>4014</v>
      </c>
      <c r="F2183" s="1">
        <v>2014</v>
      </c>
      <c r="G2183" s="1">
        <v>2</v>
      </c>
      <c r="H2183" s="1" t="s">
        <v>4015</v>
      </c>
      <c r="I2183" s="1" t="s">
        <v>160</v>
      </c>
      <c r="J2183" s="1" t="s">
        <v>56</v>
      </c>
      <c r="K2183" s="1" t="str">
        <f>IF(Tabela1[[#This Row],[Situação da Obra]]="Inacabada - PC Técnica Concluída","Inacabada",Tabela1[[#This Row],[Situação da Obra]])</f>
        <v>Paralisada</v>
      </c>
      <c r="L2183" s="1" t="s">
        <v>30</v>
      </c>
      <c r="M2183" s="4">
        <v>45005</v>
      </c>
      <c r="N2183" s="5">
        <v>0.75929999999999997</v>
      </c>
      <c r="O2183" s="4">
        <v>45042</v>
      </c>
      <c r="P2183" s="1" t="s">
        <v>709</v>
      </c>
      <c r="Q2183" s="1" t="s">
        <v>710</v>
      </c>
      <c r="R2183" s="1" t="s">
        <v>32</v>
      </c>
      <c r="S2183" s="1" t="s">
        <v>716</v>
      </c>
      <c r="T2183" s="1" t="s">
        <v>712</v>
      </c>
      <c r="U2183" s="6">
        <v>412925.42</v>
      </c>
      <c r="V2183" s="6">
        <v>508622.08000000002</v>
      </c>
      <c r="W2183" s="6">
        <v>0</v>
      </c>
      <c r="X2183" s="6">
        <v>508622.08000000002</v>
      </c>
      <c r="Y2183" s="6">
        <v>1287.6500000000001</v>
      </c>
      <c r="Z2183" s="7">
        <v>45131</v>
      </c>
      <c r="AA21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83" s="35" t="str">
        <f>IFERROR(
                    _xlfn.XLOOKUP(Tabela1[[#This Row],[ID]],'Base_Solicitações MP'!B:B,'Base_Solicitações MP'!R:R),
                    "Não enviada")</f>
        <v>Diligência</v>
      </c>
      <c r="AC2183" s="15" t="str">
        <f>_xlfn.CONCAT(Tabela1[[#This Row],[Município]],"/",Tabela1[[#This Row],[UF]])</f>
        <v>Lajedo/PE</v>
      </c>
    </row>
    <row r="2184" spans="1:29" x14ac:dyDescent="0.25">
      <c r="A2184" s="14" t="s">
        <v>705</v>
      </c>
      <c r="B2184" s="2" t="s">
        <v>10156</v>
      </c>
      <c r="C2184" s="2" t="s">
        <v>13107</v>
      </c>
      <c r="D2184" s="3" t="s">
        <v>4016</v>
      </c>
      <c r="E2184" s="1" t="s">
        <v>4017</v>
      </c>
      <c r="F2184" s="1">
        <v>2014</v>
      </c>
      <c r="G2184" s="1">
        <v>4</v>
      </c>
      <c r="H2184" s="1" t="s">
        <v>1800</v>
      </c>
      <c r="I2184" s="1" t="s">
        <v>44</v>
      </c>
      <c r="J2184" s="1" t="s">
        <v>40</v>
      </c>
      <c r="K2184" s="1" t="str">
        <f>IF(Tabela1[[#This Row],[Situação da Obra]]="Inacabada - PC Técnica Concluída","Inacabada",Tabela1[[#This Row],[Situação da Obra]])</f>
        <v>Inacabada</v>
      </c>
      <c r="L2184" s="1" t="s">
        <v>30</v>
      </c>
      <c r="M2184" s="4">
        <v>42919</v>
      </c>
      <c r="N2184" s="5">
        <v>0.85029999999999994</v>
      </c>
      <c r="O2184" s="4">
        <v>42895</v>
      </c>
      <c r="P2184" s="1" t="s">
        <v>709</v>
      </c>
      <c r="Q2184" s="1" t="s">
        <v>710</v>
      </c>
      <c r="R2184" s="1" t="s">
        <v>32</v>
      </c>
      <c r="S2184" s="1" t="s">
        <v>716</v>
      </c>
      <c r="T2184" s="1" t="s">
        <v>712</v>
      </c>
      <c r="U2184" s="6">
        <v>508772.53</v>
      </c>
      <c r="V2184" s="6">
        <v>509999.7</v>
      </c>
      <c r="W2184" s="6">
        <v>0</v>
      </c>
      <c r="X2184" s="6">
        <v>509999.7</v>
      </c>
      <c r="Y2184" s="6">
        <v>18.22</v>
      </c>
      <c r="Z2184" s="7">
        <v>44942</v>
      </c>
      <c r="AA21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84" s="35" t="str">
        <f>IFERROR(
                    _xlfn.XLOOKUP(Tabela1[[#This Row],[ID]],'Base_Solicitações MP'!B:B,'Base_Solicitações MP'!R:R),
                    "Não enviada")</f>
        <v>Diligência</v>
      </c>
      <c r="AC2184" s="15" t="str">
        <f>_xlfn.CONCAT(Tabela1[[#This Row],[Município]],"/",Tabela1[[#This Row],[UF]])</f>
        <v>Brejo/MA</v>
      </c>
    </row>
    <row r="2185" spans="1:29" x14ac:dyDescent="0.25">
      <c r="A2185" s="14" t="s">
        <v>705</v>
      </c>
      <c r="B2185" s="2" t="s">
        <v>10157</v>
      </c>
      <c r="C2185" s="2" t="s">
        <v>13108</v>
      </c>
      <c r="D2185" s="3" t="s">
        <v>4016</v>
      </c>
      <c r="E2185" s="1" t="s">
        <v>4018</v>
      </c>
      <c r="F2185" s="1">
        <v>2014</v>
      </c>
      <c r="G2185" s="1">
        <v>4</v>
      </c>
      <c r="H2185" s="1" t="s">
        <v>1800</v>
      </c>
      <c r="I2185" s="1" t="s">
        <v>44</v>
      </c>
      <c r="J2185" s="1" t="s">
        <v>40</v>
      </c>
      <c r="K2185" s="1" t="str">
        <f>IF(Tabela1[[#This Row],[Situação da Obra]]="Inacabada - PC Técnica Concluída","Inacabada",Tabela1[[#This Row],[Situação da Obra]])</f>
        <v>Inacabada</v>
      </c>
      <c r="L2185" s="1" t="s">
        <v>30</v>
      </c>
      <c r="M2185" s="4">
        <v>43349</v>
      </c>
      <c r="N2185" s="5">
        <v>0</v>
      </c>
      <c r="O2185" s="4"/>
      <c r="P2185" s="1" t="s">
        <v>709</v>
      </c>
      <c r="Q2185" s="1" t="s">
        <v>710</v>
      </c>
      <c r="R2185" s="1" t="s">
        <v>32</v>
      </c>
      <c r="S2185" s="1" t="s">
        <v>716</v>
      </c>
      <c r="T2185" s="1" t="s">
        <v>712</v>
      </c>
      <c r="U2185" s="6">
        <v>509117.67</v>
      </c>
      <c r="V2185" s="6">
        <v>509999.53</v>
      </c>
      <c r="W2185" s="6">
        <v>0</v>
      </c>
      <c r="X2185" s="6">
        <v>509999.53</v>
      </c>
      <c r="Y2185" s="6">
        <v>18.22</v>
      </c>
      <c r="Z2185" s="7">
        <v>44942</v>
      </c>
      <c r="AA21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85" s="35" t="str">
        <f>IFERROR(
                    _xlfn.XLOOKUP(Tabela1[[#This Row],[ID]],'Base_Solicitações MP'!B:B,'Base_Solicitações MP'!R:R),
                    "Não enviada")</f>
        <v>Diligência</v>
      </c>
      <c r="AC2185" s="15" t="str">
        <f>_xlfn.CONCAT(Tabela1[[#This Row],[Município]],"/",Tabela1[[#This Row],[UF]])</f>
        <v>Brejo/MA</v>
      </c>
    </row>
    <row r="2186" spans="1:29" x14ac:dyDescent="0.25">
      <c r="A2186" s="14" t="s">
        <v>705</v>
      </c>
      <c r="B2186" s="2" t="s">
        <v>10158</v>
      </c>
      <c r="C2186" s="2" t="s">
        <v>13109</v>
      </c>
      <c r="D2186" s="3" t="s">
        <v>4019</v>
      </c>
      <c r="E2186" s="1" t="s">
        <v>4020</v>
      </c>
      <c r="F2186" s="1">
        <v>2014</v>
      </c>
      <c r="G2186" s="1">
        <v>1</v>
      </c>
      <c r="H2186" s="1" t="s">
        <v>4021</v>
      </c>
      <c r="I2186" s="1" t="s">
        <v>129</v>
      </c>
      <c r="J2186" s="1" t="s">
        <v>29</v>
      </c>
      <c r="K2186" s="1" t="str">
        <f>IF(Tabela1[[#This Row],[Situação da Obra]]="Inacabada - PC Técnica Concluída","Inacabada",Tabela1[[#This Row],[Situação da Obra]])</f>
        <v>Inacabada</v>
      </c>
      <c r="L2186" s="1" t="s">
        <v>30</v>
      </c>
      <c r="M2186" s="4">
        <v>44915</v>
      </c>
      <c r="N2186" s="5">
        <v>0.20180000000000001</v>
      </c>
      <c r="O2186" s="4">
        <v>43427</v>
      </c>
      <c r="P2186" s="1" t="s">
        <v>709</v>
      </c>
      <c r="Q2186" s="1" t="s">
        <v>710</v>
      </c>
      <c r="R2186" s="1" t="s">
        <v>32</v>
      </c>
      <c r="S2186" s="1" t="s">
        <v>716</v>
      </c>
      <c r="T2186" s="1" t="s">
        <v>712</v>
      </c>
      <c r="U2186" s="6">
        <v>507942.36</v>
      </c>
      <c r="V2186" s="6">
        <v>509142.6</v>
      </c>
      <c r="W2186" s="6">
        <v>0</v>
      </c>
      <c r="X2186" s="6">
        <v>509142.6</v>
      </c>
      <c r="Y2186" s="6">
        <v>0</v>
      </c>
      <c r="Z2186" s="7">
        <v>42544</v>
      </c>
      <c r="AA21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86" s="35" t="str">
        <f>IFERROR(
                    _xlfn.XLOOKUP(Tabela1[[#This Row],[ID]],'Base_Solicitações MP'!B:B,'Base_Solicitações MP'!R:R),
                    "Não enviada")</f>
        <v>Não enviada</v>
      </c>
      <c r="AC2186" s="15" t="str">
        <f>_xlfn.CONCAT(Tabela1[[#This Row],[Município]],"/",Tabela1[[#This Row],[UF]])</f>
        <v>Jardim de Angicos/RN</v>
      </c>
    </row>
    <row r="2187" spans="1:29" x14ac:dyDescent="0.25">
      <c r="A2187" s="14" t="s">
        <v>705</v>
      </c>
      <c r="B2187" s="2" t="s">
        <v>10159</v>
      </c>
      <c r="C2187" s="2" t="s">
        <v>13110</v>
      </c>
      <c r="D2187" s="3" t="s">
        <v>4022</v>
      </c>
      <c r="E2187" s="1" t="s">
        <v>4023</v>
      </c>
      <c r="F2187" s="1">
        <v>2014</v>
      </c>
      <c r="G2187" s="1">
        <v>1</v>
      </c>
      <c r="H2187" s="1" t="s">
        <v>4024</v>
      </c>
      <c r="I2187" s="1" t="s">
        <v>160</v>
      </c>
      <c r="J2187" s="1" t="s">
        <v>29</v>
      </c>
      <c r="K2187" s="1" t="str">
        <f>IF(Tabela1[[#This Row],[Situação da Obra]]="Inacabada - PC Técnica Concluída","Inacabada",Tabela1[[#This Row],[Situação da Obra]])</f>
        <v>Inacabada</v>
      </c>
      <c r="L2187" s="1" t="s">
        <v>30</v>
      </c>
      <c r="M2187" s="4">
        <v>44915</v>
      </c>
      <c r="N2187" s="5">
        <v>0.84340000000000004</v>
      </c>
      <c r="O2187" s="4">
        <v>43643</v>
      </c>
      <c r="P2187" s="1" t="s">
        <v>709</v>
      </c>
      <c r="Q2187" s="1" t="s">
        <v>710</v>
      </c>
      <c r="R2187" s="1" t="s">
        <v>32</v>
      </c>
      <c r="S2187" s="1" t="s">
        <v>716</v>
      </c>
      <c r="T2187" s="1" t="s">
        <v>712</v>
      </c>
      <c r="U2187" s="6">
        <v>502800.57</v>
      </c>
      <c r="V2187" s="6">
        <v>505342.36</v>
      </c>
      <c r="W2187" s="6">
        <v>0</v>
      </c>
      <c r="X2187" s="6">
        <v>505342.36</v>
      </c>
      <c r="Y2187" s="6">
        <v>1638.88</v>
      </c>
      <c r="Z2187" s="7">
        <v>43676</v>
      </c>
      <c r="AA21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87" s="35" t="str">
        <f>IFERROR(
                    _xlfn.XLOOKUP(Tabela1[[#This Row],[ID]],'Base_Solicitações MP'!B:B,'Base_Solicitações MP'!R:R),
                    "Não enviada")</f>
        <v>Não enviada</v>
      </c>
      <c r="AC2187" s="15" t="str">
        <f>_xlfn.CONCAT(Tabela1[[#This Row],[Município]],"/",Tabela1[[#This Row],[UF]])</f>
        <v>Mirandiba/PE</v>
      </c>
    </row>
    <row r="2188" spans="1:29" x14ac:dyDescent="0.25">
      <c r="A2188" s="14" t="s">
        <v>705</v>
      </c>
      <c r="B2188" s="2" t="s">
        <v>10160</v>
      </c>
      <c r="C2188" s="2" t="s">
        <v>13111</v>
      </c>
      <c r="D2188" s="3" t="s">
        <v>4025</v>
      </c>
      <c r="E2188" s="1" t="s">
        <v>4026</v>
      </c>
      <c r="F2188" s="1">
        <v>2014</v>
      </c>
      <c r="G2188" s="1">
        <v>1</v>
      </c>
      <c r="H2188" s="1" t="s">
        <v>590</v>
      </c>
      <c r="I2188" s="1" t="s">
        <v>129</v>
      </c>
      <c r="J2188" s="1" t="s">
        <v>29</v>
      </c>
      <c r="K2188" s="1" t="str">
        <f>IF(Tabela1[[#This Row],[Situação da Obra]]="Inacabada - PC Técnica Concluída","Inacabada",Tabela1[[#This Row],[Situação da Obra]])</f>
        <v>Inacabada</v>
      </c>
      <c r="L2188" s="1" t="s">
        <v>30</v>
      </c>
      <c r="M2188" s="4">
        <v>44915</v>
      </c>
      <c r="N2188" s="5">
        <v>0</v>
      </c>
      <c r="O2188" s="4"/>
      <c r="P2188" s="1" t="s">
        <v>709</v>
      </c>
      <c r="Q2188" s="1" t="s">
        <v>710</v>
      </c>
      <c r="R2188" s="1" t="s">
        <v>32</v>
      </c>
      <c r="S2188" s="1" t="s">
        <v>716</v>
      </c>
      <c r="T2188" s="1" t="s">
        <v>712</v>
      </c>
      <c r="U2188" s="6">
        <v>507134.05</v>
      </c>
      <c r="V2188" s="6">
        <v>509910.45</v>
      </c>
      <c r="W2188" s="6">
        <v>0</v>
      </c>
      <c r="X2188" s="6">
        <v>509910.45</v>
      </c>
      <c r="Y2188" s="6">
        <v>0</v>
      </c>
      <c r="Z2188" s="7">
        <v>42636</v>
      </c>
      <c r="AA21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88" s="35" t="str">
        <f>IFERROR(
                    _xlfn.XLOOKUP(Tabela1[[#This Row],[ID]],'Base_Solicitações MP'!B:B,'Base_Solicitações MP'!R:R),
                    "Não enviada")</f>
        <v>Diligência</v>
      </c>
      <c r="AC2188" s="15" t="str">
        <f>_xlfn.CONCAT(Tabela1[[#This Row],[Município]],"/",Tabela1[[#This Row],[UF]])</f>
        <v>Lagoa d'Anta/RN</v>
      </c>
    </row>
    <row r="2189" spans="1:29" x14ac:dyDescent="0.25">
      <c r="A2189" s="14" t="s">
        <v>705</v>
      </c>
      <c r="B2189" s="2" t="s">
        <v>10161</v>
      </c>
      <c r="C2189" s="2" t="s">
        <v>13112</v>
      </c>
      <c r="D2189" s="3" t="s">
        <v>4027</v>
      </c>
      <c r="E2189" s="1" t="s">
        <v>4028</v>
      </c>
      <c r="F2189" s="1">
        <v>2013</v>
      </c>
      <c r="G2189" s="1">
        <v>1</v>
      </c>
      <c r="H2189" s="1" t="s">
        <v>2751</v>
      </c>
      <c r="I2189" s="1" t="s">
        <v>44</v>
      </c>
      <c r="J2189" s="1" t="s">
        <v>40</v>
      </c>
      <c r="K2189" s="1" t="str">
        <f>IF(Tabela1[[#This Row],[Situação da Obra]]="Inacabada - PC Técnica Concluída","Inacabada",Tabela1[[#This Row],[Situação da Obra]])</f>
        <v>Inacabada</v>
      </c>
      <c r="L2189" s="1" t="s">
        <v>30</v>
      </c>
      <c r="M2189" s="4">
        <v>45005</v>
      </c>
      <c r="N2189" s="5">
        <v>0.38319999999999999</v>
      </c>
      <c r="O2189" s="4">
        <v>44347</v>
      </c>
      <c r="P2189" s="1" t="s">
        <v>709</v>
      </c>
      <c r="Q2189" s="1" t="s">
        <v>710</v>
      </c>
      <c r="R2189" s="1" t="s">
        <v>32</v>
      </c>
      <c r="S2189" s="1" t="s">
        <v>716</v>
      </c>
      <c r="T2189" s="1" t="s">
        <v>712</v>
      </c>
      <c r="U2189" s="6">
        <v>285110.31</v>
      </c>
      <c r="V2189" s="6">
        <v>509963.76</v>
      </c>
      <c r="W2189" s="6">
        <v>0</v>
      </c>
      <c r="X2189" s="6">
        <v>509963.76</v>
      </c>
      <c r="Y2189" s="6">
        <v>9113.57</v>
      </c>
      <c r="Z2189" s="7">
        <v>44982</v>
      </c>
      <c r="AA21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89" s="35" t="str">
        <f>IFERROR(
                    _xlfn.XLOOKUP(Tabela1[[#This Row],[ID]],'Base_Solicitações MP'!B:B,'Base_Solicitações MP'!R:R),
                    "Não enviada")</f>
        <v>Em Cadastramento</v>
      </c>
      <c r="AC2189" s="15" t="str">
        <f>_xlfn.CONCAT(Tabela1[[#This Row],[Município]],"/",Tabela1[[#This Row],[UF]])</f>
        <v>Cachoeira Grande/MA</v>
      </c>
    </row>
    <row r="2190" spans="1:29" x14ac:dyDescent="0.25">
      <c r="A2190" s="14" t="s">
        <v>705</v>
      </c>
      <c r="B2190" s="2" t="s">
        <v>10162</v>
      </c>
      <c r="C2190" s="2" t="s">
        <v>13113</v>
      </c>
      <c r="D2190" s="3" t="s">
        <v>4029</v>
      </c>
      <c r="E2190" s="1" t="s">
        <v>4030</v>
      </c>
      <c r="F2190" s="1">
        <v>2014</v>
      </c>
      <c r="G2190" s="1">
        <v>1</v>
      </c>
      <c r="H2190" s="1" t="s">
        <v>4031</v>
      </c>
      <c r="I2190" s="1" t="s">
        <v>160</v>
      </c>
      <c r="J2190" s="1" t="s">
        <v>29</v>
      </c>
      <c r="K2190" s="1" t="str">
        <f>IF(Tabela1[[#This Row],[Situação da Obra]]="Inacabada - PC Técnica Concluída","Inacabada",Tabela1[[#This Row],[Situação da Obra]])</f>
        <v>Inacabada</v>
      </c>
      <c r="L2190" s="1" t="s">
        <v>30</v>
      </c>
      <c r="M2190" s="4">
        <v>44915</v>
      </c>
      <c r="N2190" s="5">
        <v>0.41589999999999999</v>
      </c>
      <c r="O2190" s="4">
        <v>43634</v>
      </c>
      <c r="P2190" s="1" t="s">
        <v>709</v>
      </c>
      <c r="Q2190" s="1" t="s">
        <v>710</v>
      </c>
      <c r="R2190" s="1" t="s">
        <v>32</v>
      </c>
      <c r="S2190" s="1" t="s">
        <v>716</v>
      </c>
      <c r="T2190" s="1" t="s">
        <v>712</v>
      </c>
      <c r="U2190" s="6">
        <v>507705.3</v>
      </c>
      <c r="V2190" s="6">
        <v>509924.36</v>
      </c>
      <c r="W2190" s="6">
        <v>0</v>
      </c>
      <c r="X2190" s="6">
        <v>509924.36</v>
      </c>
      <c r="Y2190" s="6">
        <v>0</v>
      </c>
      <c r="Z2190" s="7">
        <v>43695</v>
      </c>
      <c r="AA21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90" s="35" t="str">
        <f>IFERROR(
                    _xlfn.XLOOKUP(Tabela1[[#This Row],[ID]],'Base_Solicitações MP'!B:B,'Base_Solicitações MP'!R:R),
                    "Não enviada")</f>
        <v>Não enviada</v>
      </c>
      <c r="AC2190" s="15" t="str">
        <f>_xlfn.CONCAT(Tabela1[[#This Row],[Município]],"/",Tabela1[[#This Row],[UF]])</f>
        <v>Nazaré da Mata/PE</v>
      </c>
    </row>
    <row r="2191" spans="1:29" x14ac:dyDescent="0.25">
      <c r="A2191" s="14" t="s">
        <v>705</v>
      </c>
      <c r="B2191" s="2" t="s">
        <v>10163</v>
      </c>
      <c r="C2191" s="2" t="s">
        <v>13114</v>
      </c>
      <c r="D2191" s="3" t="s">
        <v>4032</v>
      </c>
      <c r="E2191" s="1" t="s">
        <v>4033</v>
      </c>
      <c r="F2191" s="1">
        <v>2013</v>
      </c>
      <c r="G2191" s="1">
        <v>1</v>
      </c>
      <c r="H2191" s="1" t="s">
        <v>4034</v>
      </c>
      <c r="I2191" s="1" t="s">
        <v>44</v>
      </c>
      <c r="J2191" s="1" t="s">
        <v>29</v>
      </c>
      <c r="K2191" s="1" t="str">
        <f>IF(Tabela1[[#This Row],[Situação da Obra]]="Inacabada - PC Técnica Concluída","Inacabada",Tabela1[[#This Row],[Situação da Obra]])</f>
        <v>Inacabada</v>
      </c>
      <c r="L2191" s="1" t="s">
        <v>30</v>
      </c>
      <c r="M2191" s="4">
        <v>44915</v>
      </c>
      <c r="N2191" s="5">
        <v>1</v>
      </c>
      <c r="O2191" s="4">
        <v>43665</v>
      </c>
      <c r="P2191" s="1" t="s">
        <v>709</v>
      </c>
      <c r="Q2191" s="1" t="s">
        <v>710</v>
      </c>
      <c r="R2191" s="1" t="s">
        <v>32</v>
      </c>
      <c r="S2191" s="1" t="s">
        <v>716</v>
      </c>
      <c r="T2191" s="1" t="s">
        <v>712</v>
      </c>
      <c r="U2191" s="6">
        <v>509752.65</v>
      </c>
      <c r="V2191" s="6">
        <v>509999.17</v>
      </c>
      <c r="W2191" s="6">
        <v>0</v>
      </c>
      <c r="X2191" s="6">
        <v>509999.17</v>
      </c>
      <c r="Y2191" s="6">
        <v>0</v>
      </c>
      <c r="Z2191" s="7">
        <v>42486</v>
      </c>
      <c r="AA21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91" s="35" t="str">
        <f>IFERROR(
                    _xlfn.XLOOKUP(Tabela1[[#This Row],[ID]],'Base_Solicitações MP'!B:B,'Base_Solicitações MP'!R:R),
                    "Não enviada")</f>
        <v>Diligência</v>
      </c>
      <c r="AC2191" s="15" t="str">
        <f>_xlfn.CONCAT(Tabela1[[#This Row],[Município]],"/",Tabela1[[#This Row],[UF]])</f>
        <v>Cajari/MA</v>
      </c>
    </row>
    <row r="2192" spans="1:29" x14ac:dyDescent="0.25">
      <c r="A2192" s="14" t="s">
        <v>705</v>
      </c>
      <c r="B2192" s="2" t="s">
        <v>10164</v>
      </c>
      <c r="C2192" s="2" t="s">
        <v>13115</v>
      </c>
      <c r="D2192" s="3" t="s">
        <v>4035</v>
      </c>
      <c r="E2192" s="1" t="s">
        <v>4036</v>
      </c>
      <c r="F2192" s="1">
        <v>2014</v>
      </c>
      <c r="G2192" s="1">
        <v>1</v>
      </c>
      <c r="H2192" s="1" t="s">
        <v>4037</v>
      </c>
      <c r="I2192" s="1" t="s">
        <v>129</v>
      </c>
      <c r="J2192" s="1" t="s">
        <v>40</v>
      </c>
      <c r="K2192" s="1" t="str">
        <f>IF(Tabela1[[#This Row],[Situação da Obra]]="Inacabada - PC Técnica Concluída","Inacabada",Tabela1[[#This Row],[Situação da Obra]])</f>
        <v>Inacabada</v>
      </c>
      <c r="L2192" s="1" t="s">
        <v>30</v>
      </c>
      <c r="M2192" s="4">
        <v>45005</v>
      </c>
      <c r="N2192" s="5">
        <v>0.71389999999999998</v>
      </c>
      <c r="O2192" s="4">
        <v>44292</v>
      </c>
      <c r="P2192" s="1" t="s">
        <v>709</v>
      </c>
      <c r="Q2192" s="1" t="s">
        <v>710</v>
      </c>
      <c r="R2192" s="1" t="s">
        <v>32</v>
      </c>
      <c r="S2192" s="1" t="s">
        <v>716</v>
      </c>
      <c r="T2192" s="1" t="s">
        <v>712</v>
      </c>
      <c r="U2192" s="6">
        <v>505276.28</v>
      </c>
      <c r="V2192" s="6">
        <v>507584.4</v>
      </c>
      <c r="W2192" s="6">
        <v>0</v>
      </c>
      <c r="X2192" s="6">
        <v>507584.4</v>
      </c>
      <c r="Y2192" s="6">
        <v>7637.4</v>
      </c>
      <c r="Z2192" s="7">
        <v>44812</v>
      </c>
      <c r="AA21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92" s="35" t="str">
        <f>IFERROR(
                    _xlfn.XLOOKUP(Tabela1[[#This Row],[ID]],'Base_Solicitações MP'!B:B,'Base_Solicitações MP'!R:R),
                    "Não enviada")</f>
        <v>Diligência</v>
      </c>
      <c r="AC2192" s="15" t="str">
        <f>_xlfn.CONCAT(Tabela1[[#This Row],[Município]],"/",Tabela1[[#This Row],[UF]])</f>
        <v>Lagoa de Pedras/RN</v>
      </c>
    </row>
    <row r="2193" spans="1:29" x14ac:dyDescent="0.25">
      <c r="A2193" s="14" t="s">
        <v>705</v>
      </c>
      <c r="B2193" s="2" t="s">
        <v>10165</v>
      </c>
      <c r="C2193" s="2" t="s">
        <v>13116</v>
      </c>
      <c r="D2193" s="3" t="s">
        <v>4038</v>
      </c>
      <c r="E2193" s="1" t="s">
        <v>4039</v>
      </c>
      <c r="F2193" s="1">
        <v>2014</v>
      </c>
      <c r="G2193" s="1">
        <v>1</v>
      </c>
      <c r="H2193" s="1" t="s">
        <v>133</v>
      </c>
      <c r="I2193" s="1" t="s">
        <v>28</v>
      </c>
      <c r="J2193" s="1" t="s">
        <v>29</v>
      </c>
      <c r="K2193" s="1" t="str">
        <f>IF(Tabela1[[#This Row],[Situação da Obra]]="Inacabada - PC Técnica Concluída","Inacabada",Tabela1[[#This Row],[Situação da Obra]])</f>
        <v>Inacabada</v>
      </c>
      <c r="L2193" s="1" t="s">
        <v>30</v>
      </c>
      <c r="M2193" s="4">
        <v>44915</v>
      </c>
      <c r="N2193" s="5">
        <v>0.28999999999999998</v>
      </c>
      <c r="O2193" s="4">
        <v>43627</v>
      </c>
      <c r="P2193" s="1" t="s">
        <v>709</v>
      </c>
      <c r="Q2193" s="1" t="s">
        <v>710</v>
      </c>
      <c r="R2193" s="1" t="s">
        <v>32</v>
      </c>
      <c r="S2193" s="1" t="s">
        <v>716</v>
      </c>
      <c r="T2193" s="1" t="s">
        <v>712</v>
      </c>
      <c r="U2193" s="6">
        <v>504843.88</v>
      </c>
      <c r="V2193" s="6">
        <v>509958.98</v>
      </c>
      <c r="W2193" s="6">
        <v>0</v>
      </c>
      <c r="X2193" s="6">
        <v>509958.98</v>
      </c>
      <c r="Y2193" s="6">
        <v>0</v>
      </c>
      <c r="Z2193" s="7">
        <v>43797</v>
      </c>
      <c r="AA21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93" s="35" t="str">
        <f>IFERROR(
                    _xlfn.XLOOKUP(Tabela1[[#This Row],[ID]],'Base_Solicitações MP'!B:B,'Base_Solicitações MP'!R:R),
                    "Não enviada")</f>
        <v>Aguardando Análise FNDE</v>
      </c>
      <c r="AC2193" s="15" t="str">
        <f>_xlfn.CONCAT(Tabela1[[#This Row],[Município]],"/",Tabela1[[#This Row],[UF]])</f>
        <v>Umirim/CE</v>
      </c>
    </row>
    <row r="2194" spans="1:29" x14ac:dyDescent="0.25">
      <c r="A2194" s="14" t="s">
        <v>705</v>
      </c>
      <c r="B2194" s="2" t="s">
        <v>10166</v>
      </c>
      <c r="C2194" s="2" t="s">
        <v>13117</v>
      </c>
      <c r="D2194" s="3" t="s">
        <v>4040</v>
      </c>
      <c r="E2194" s="1" t="s">
        <v>4041</v>
      </c>
      <c r="F2194" s="1">
        <v>2014</v>
      </c>
      <c r="G2194" s="1">
        <v>1</v>
      </c>
      <c r="H2194" s="1" t="s">
        <v>2754</v>
      </c>
      <c r="I2194" s="1" t="s">
        <v>44</v>
      </c>
      <c r="J2194" s="1" t="s">
        <v>29</v>
      </c>
      <c r="K2194" s="1" t="str">
        <f>IF(Tabela1[[#This Row],[Situação da Obra]]="Inacabada - PC Técnica Concluída","Inacabada",Tabela1[[#This Row],[Situação da Obra]])</f>
        <v>Inacabada</v>
      </c>
      <c r="L2194" s="1" t="s">
        <v>30</v>
      </c>
      <c r="M2194" s="4">
        <v>44915</v>
      </c>
      <c r="N2194" s="5">
        <v>0.37030000000000002</v>
      </c>
      <c r="O2194" s="4">
        <v>43609</v>
      </c>
      <c r="P2194" s="1" t="s">
        <v>709</v>
      </c>
      <c r="Q2194" s="1" t="s">
        <v>710</v>
      </c>
      <c r="R2194" s="1" t="s">
        <v>32</v>
      </c>
      <c r="S2194" s="1" t="s">
        <v>716</v>
      </c>
      <c r="T2194" s="1" t="s">
        <v>712</v>
      </c>
      <c r="U2194" s="6">
        <v>506312.45</v>
      </c>
      <c r="V2194" s="6">
        <v>509963.49</v>
      </c>
      <c r="W2194" s="6">
        <v>0</v>
      </c>
      <c r="X2194" s="6">
        <v>509963.49</v>
      </c>
      <c r="Y2194" s="6">
        <v>46.65</v>
      </c>
      <c r="Z2194" s="7">
        <v>43498</v>
      </c>
      <c r="AA21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94" s="35" t="str">
        <f>IFERROR(
                    _xlfn.XLOOKUP(Tabela1[[#This Row],[ID]],'Base_Solicitações MP'!B:B,'Base_Solicitações MP'!R:R),
                    "Não enviada")</f>
        <v>Não enviada</v>
      </c>
      <c r="AC2194" s="15" t="str">
        <f>_xlfn.CONCAT(Tabela1[[#This Row],[Município]],"/",Tabela1[[#This Row],[UF]])</f>
        <v>Capinzal do Norte/MA</v>
      </c>
    </row>
    <row r="2195" spans="1:29" x14ac:dyDescent="0.25">
      <c r="A2195" s="14" t="s">
        <v>705</v>
      </c>
      <c r="B2195" s="2" t="s">
        <v>10167</v>
      </c>
      <c r="C2195" s="2" t="s">
        <v>13118</v>
      </c>
      <c r="D2195" s="2" t="s">
        <v>4042</v>
      </c>
      <c r="E2195" s="1" t="s">
        <v>4043</v>
      </c>
      <c r="F2195" s="1">
        <v>2014</v>
      </c>
      <c r="G2195" s="1">
        <v>1</v>
      </c>
      <c r="H2195" s="1" t="s">
        <v>4044</v>
      </c>
      <c r="I2195" s="1" t="s">
        <v>160</v>
      </c>
      <c r="J2195" s="1" t="s">
        <v>29</v>
      </c>
      <c r="K2195" s="1" t="str">
        <f>IF(Tabela1[[#This Row],[Situação da Obra]]="Inacabada - PC Técnica Concluída","Inacabada",Tabela1[[#This Row],[Situação da Obra]])</f>
        <v>Inacabada</v>
      </c>
      <c r="L2195" s="1" t="s">
        <v>30</v>
      </c>
      <c r="M2195" s="4">
        <v>44915</v>
      </c>
      <c r="N2195" s="5">
        <v>0.20319999999999999</v>
      </c>
      <c r="O2195" s="4">
        <v>42452</v>
      </c>
      <c r="P2195" s="1" t="s">
        <v>1935</v>
      </c>
      <c r="Q2195" s="1" t="s">
        <v>710</v>
      </c>
      <c r="R2195" s="1" t="s">
        <v>32</v>
      </c>
      <c r="S2195" s="1" t="s">
        <v>1936</v>
      </c>
      <c r="T2195" s="1" t="s">
        <v>712</v>
      </c>
      <c r="U2195" s="6">
        <v>184000</v>
      </c>
      <c r="V2195" s="6">
        <v>184528.73</v>
      </c>
      <c r="W2195" s="6">
        <v>0</v>
      </c>
      <c r="X2195" s="6">
        <v>184528.73</v>
      </c>
      <c r="Y2195" s="6">
        <v>0</v>
      </c>
      <c r="Z2195" s="7">
        <v>43092</v>
      </c>
      <c r="AA21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95" s="35" t="str">
        <f>IFERROR(
                    _xlfn.XLOOKUP(Tabela1[[#This Row],[ID]],'Base_Solicitações MP'!B:B,'Base_Solicitações MP'!R:R),
                    "Não enviada")</f>
        <v>Em Cadastramento</v>
      </c>
      <c r="AC2195" s="15" t="str">
        <f>_xlfn.CONCAT(Tabela1[[#This Row],[Município]],"/",Tabela1[[#This Row],[UF]])</f>
        <v>Palmeirina/PE</v>
      </c>
    </row>
    <row r="2196" spans="1:29" x14ac:dyDescent="0.25">
      <c r="A2196" s="14" t="s">
        <v>705</v>
      </c>
      <c r="B2196" s="2" t="s">
        <v>10168</v>
      </c>
      <c r="C2196" s="2" t="s">
        <v>13119</v>
      </c>
      <c r="D2196" s="3" t="s">
        <v>4045</v>
      </c>
      <c r="E2196" s="1" t="s">
        <v>4046</v>
      </c>
      <c r="F2196" s="1">
        <v>2014</v>
      </c>
      <c r="G2196" s="1">
        <v>1</v>
      </c>
      <c r="H2196" s="1" t="s">
        <v>4047</v>
      </c>
      <c r="I2196" s="1" t="s">
        <v>60</v>
      </c>
      <c r="J2196" s="1" t="s">
        <v>29</v>
      </c>
      <c r="K2196" s="1" t="str">
        <f>IF(Tabela1[[#This Row],[Situação da Obra]]="Inacabada - PC Técnica Concluída","Inacabada",Tabela1[[#This Row],[Situação da Obra]])</f>
        <v>Inacabada</v>
      </c>
      <c r="L2196" s="1" t="s">
        <v>30</v>
      </c>
      <c r="M2196" s="4">
        <v>44915</v>
      </c>
      <c r="N2196" s="5">
        <v>0.54769999999999996</v>
      </c>
      <c r="O2196" s="4">
        <v>42444</v>
      </c>
      <c r="P2196" s="1" t="s">
        <v>709</v>
      </c>
      <c r="Q2196" s="1" t="s">
        <v>710</v>
      </c>
      <c r="R2196" s="1" t="s">
        <v>32</v>
      </c>
      <c r="S2196" s="1" t="s">
        <v>716</v>
      </c>
      <c r="T2196" s="1" t="s">
        <v>712</v>
      </c>
      <c r="U2196" s="6">
        <v>460701.48</v>
      </c>
      <c r="V2196" s="6">
        <v>509886.34</v>
      </c>
      <c r="W2196" s="6">
        <v>0</v>
      </c>
      <c r="X2196" s="6">
        <v>509886.34</v>
      </c>
      <c r="Y2196" s="6">
        <v>65914.11</v>
      </c>
      <c r="Z2196" s="7">
        <v>42916</v>
      </c>
      <c r="AA21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96" s="35" t="str">
        <f>IFERROR(
                    _xlfn.XLOOKUP(Tabela1[[#This Row],[ID]],'Base_Solicitações MP'!B:B,'Base_Solicitações MP'!R:R),
                    "Não enviada")</f>
        <v>Em Cadastramento</v>
      </c>
      <c r="AC2196" s="15" t="str">
        <f>_xlfn.CONCAT(Tabela1[[#This Row],[Município]],"/",Tabela1[[#This Row],[UF]])</f>
        <v>Rio Acima/MG</v>
      </c>
    </row>
    <row r="2197" spans="1:29" x14ac:dyDescent="0.25">
      <c r="A2197" s="14" t="s">
        <v>705</v>
      </c>
      <c r="B2197" s="2" t="s">
        <v>10169</v>
      </c>
      <c r="C2197" s="2" t="s">
        <v>13120</v>
      </c>
      <c r="D2197" s="2" t="s">
        <v>4048</v>
      </c>
      <c r="E2197" s="1" t="s">
        <v>4049</v>
      </c>
      <c r="F2197" s="1">
        <v>2014</v>
      </c>
      <c r="G2197" s="1">
        <v>1</v>
      </c>
      <c r="H2197" s="1" t="s">
        <v>4050</v>
      </c>
      <c r="I2197" s="1" t="s">
        <v>160</v>
      </c>
      <c r="J2197" s="1" t="s">
        <v>29</v>
      </c>
      <c r="K2197" s="1" t="str">
        <f>IF(Tabela1[[#This Row],[Situação da Obra]]="Inacabada - PC Técnica Concluída","Inacabada",Tabela1[[#This Row],[Situação da Obra]])</f>
        <v>Inacabada</v>
      </c>
      <c r="L2197" s="1" t="s">
        <v>30</v>
      </c>
      <c r="M2197" s="4">
        <v>44915</v>
      </c>
      <c r="N2197" s="5">
        <v>0.307</v>
      </c>
      <c r="O2197" s="4">
        <v>43571</v>
      </c>
      <c r="P2197" s="1" t="s">
        <v>1935</v>
      </c>
      <c r="Q2197" s="1" t="s">
        <v>710</v>
      </c>
      <c r="R2197" s="1" t="s">
        <v>32</v>
      </c>
      <c r="S2197" s="1" t="s">
        <v>1936</v>
      </c>
      <c r="T2197" s="1" t="s">
        <v>712</v>
      </c>
      <c r="U2197" s="6">
        <v>207873.98</v>
      </c>
      <c r="V2197" s="6">
        <v>184995.03</v>
      </c>
      <c r="W2197" s="6">
        <v>0</v>
      </c>
      <c r="X2197" s="6">
        <v>184995.03</v>
      </c>
      <c r="Y2197" s="6">
        <v>0</v>
      </c>
      <c r="Z2197" s="7">
        <v>43437</v>
      </c>
      <c r="AA21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197" s="35" t="str">
        <f>IFERROR(
                    _xlfn.XLOOKUP(Tabela1[[#This Row],[ID]],'Base_Solicitações MP'!B:B,'Base_Solicitações MP'!R:R),
                    "Não enviada")</f>
        <v>Não enviada</v>
      </c>
      <c r="AC2197" s="15" t="str">
        <f>_xlfn.CONCAT(Tabela1[[#This Row],[Município]],"/",Tabela1[[#This Row],[UF]])</f>
        <v>Pesqueira/PE</v>
      </c>
    </row>
    <row r="2198" spans="1:29" x14ac:dyDescent="0.25">
      <c r="A2198" s="14" t="s">
        <v>705</v>
      </c>
      <c r="B2198" s="2" t="s">
        <v>10170</v>
      </c>
      <c r="C2198" s="2" t="s">
        <v>13121</v>
      </c>
      <c r="D2198" s="3" t="s">
        <v>4051</v>
      </c>
      <c r="E2198" s="1" t="s">
        <v>4052</v>
      </c>
      <c r="F2198" s="1">
        <v>2014</v>
      </c>
      <c r="G2198" s="1">
        <v>2</v>
      </c>
      <c r="H2198" s="1" t="s">
        <v>4053</v>
      </c>
      <c r="I2198" s="1" t="s">
        <v>44</v>
      </c>
      <c r="J2198" s="1" t="s">
        <v>56</v>
      </c>
      <c r="K2198" s="1" t="str">
        <f>IF(Tabela1[[#This Row],[Situação da Obra]]="Inacabada - PC Técnica Concluída","Inacabada",Tabela1[[#This Row],[Situação da Obra]])</f>
        <v>Paralisada</v>
      </c>
      <c r="L2198" s="1" t="s">
        <v>30</v>
      </c>
      <c r="M2198" s="4">
        <v>44937</v>
      </c>
      <c r="N2198" s="5">
        <v>0.59809999999999997</v>
      </c>
      <c r="O2198" s="4">
        <v>45050</v>
      </c>
      <c r="P2198" s="1" t="s">
        <v>709</v>
      </c>
      <c r="Q2198" s="1" t="s">
        <v>710</v>
      </c>
      <c r="R2198" s="1" t="s">
        <v>32</v>
      </c>
      <c r="S2198" s="1" t="s">
        <v>716</v>
      </c>
      <c r="T2198" s="1" t="s">
        <v>712</v>
      </c>
      <c r="U2198" s="6">
        <v>263689.09000000003</v>
      </c>
      <c r="V2198" s="6">
        <v>509916.89</v>
      </c>
      <c r="W2198" s="6">
        <v>0</v>
      </c>
      <c r="X2198" s="6">
        <v>509916.89</v>
      </c>
      <c r="Y2198" s="6">
        <v>219.22</v>
      </c>
      <c r="Z2198" s="7">
        <v>45222</v>
      </c>
      <c r="AA21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98" s="35" t="str">
        <f>IFERROR(
                    _xlfn.XLOOKUP(Tabela1[[#This Row],[ID]],'Base_Solicitações MP'!B:B,'Base_Solicitações MP'!R:R),
                    "Não enviada")</f>
        <v>Diligência</v>
      </c>
      <c r="AC2198" s="15" t="str">
        <f>_xlfn.CONCAT(Tabela1[[#This Row],[Município]],"/",Tabela1[[#This Row],[UF]])</f>
        <v>Cedral/MA</v>
      </c>
    </row>
    <row r="2199" spans="1:29" x14ac:dyDescent="0.25">
      <c r="A2199" s="14" t="s">
        <v>705</v>
      </c>
      <c r="B2199" s="2" t="s">
        <v>10171</v>
      </c>
      <c r="C2199" s="2" t="s">
        <v>13122</v>
      </c>
      <c r="D2199" s="3" t="s">
        <v>4054</v>
      </c>
      <c r="E2199" s="1" t="s">
        <v>4055</v>
      </c>
      <c r="F2199" s="1">
        <v>2014</v>
      </c>
      <c r="G2199" s="1">
        <v>1</v>
      </c>
      <c r="H2199" s="1" t="s">
        <v>164</v>
      </c>
      <c r="I2199" s="1" t="s">
        <v>129</v>
      </c>
      <c r="J2199" s="1" t="s">
        <v>29</v>
      </c>
      <c r="K2199" s="1" t="str">
        <f>IF(Tabela1[[#This Row],[Situação da Obra]]="Inacabada - PC Técnica Concluída","Inacabada",Tabela1[[#This Row],[Situação da Obra]])</f>
        <v>Inacabada</v>
      </c>
      <c r="L2199" s="1" t="s">
        <v>30</v>
      </c>
      <c r="M2199" s="4">
        <v>44915</v>
      </c>
      <c r="N2199" s="5">
        <v>0.3669</v>
      </c>
      <c r="O2199" s="4">
        <v>44651</v>
      </c>
      <c r="P2199" s="1" t="s">
        <v>709</v>
      </c>
      <c r="Q2199" s="1" t="s">
        <v>710</v>
      </c>
      <c r="R2199" s="1" t="s">
        <v>32</v>
      </c>
      <c r="S2199" s="1" t="s">
        <v>716</v>
      </c>
      <c r="T2199" s="1" t="s">
        <v>712</v>
      </c>
      <c r="U2199" s="6">
        <v>407039.89</v>
      </c>
      <c r="V2199" s="6">
        <v>510000</v>
      </c>
      <c r="W2199" s="6">
        <v>0</v>
      </c>
      <c r="X2199" s="6">
        <v>510000</v>
      </c>
      <c r="Y2199" s="6">
        <v>291.99</v>
      </c>
      <c r="Z2199" s="7">
        <v>44574</v>
      </c>
      <c r="AA21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199" s="35" t="str">
        <f>IFERROR(
                    _xlfn.XLOOKUP(Tabela1[[#This Row],[ID]],'Base_Solicitações MP'!B:B,'Base_Solicitações MP'!R:R),
                    "Não enviada")</f>
        <v>Diligência</v>
      </c>
      <c r="AC2199" s="15" t="str">
        <f>_xlfn.CONCAT(Tabela1[[#This Row],[Município]],"/",Tabela1[[#This Row],[UF]])</f>
        <v>Marcelino Vieira/RN</v>
      </c>
    </row>
    <row r="2200" spans="1:29" x14ac:dyDescent="0.25">
      <c r="A2200" s="14" t="s">
        <v>705</v>
      </c>
      <c r="B2200" s="2" t="s">
        <v>10172</v>
      </c>
      <c r="C2200" s="2" t="s">
        <v>13123</v>
      </c>
      <c r="D2200" s="3" t="s">
        <v>4056</v>
      </c>
      <c r="E2200" s="1" t="s">
        <v>4057</v>
      </c>
      <c r="F2200" s="1">
        <v>2014</v>
      </c>
      <c r="G2200" s="1">
        <v>1</v>
      </c>
      <c r="H2200" s="1" t="s">
        <v>4058</v>
      </c>
      <c r="I2200" s="1" t="s">
        <v>82</v>
      </c>
      <c r="J2200" s="1" t="s">
        <v>56</v>
      </c>
      <c r="K2200" s="1" t="str">
        <f>IF(Tabela1[[#This Row],[Situação da Obra]]="Inacabada - PC Técnica Concluída","Inacabada",Tabela1[[#This Row],[Situação da Obra]])</f>
        <v>Paralisada</v>
      </c>
      <c r="L2200" s="1" t="s">
        <v>30</v>
      </c>
      <c r="M2200" s="4">
        <v>45043</v>
      </c>
      <c r="N2200" s="5">
        <v>0.86570000000000003</v>
      </c>
      <c r="O2200" s="4">
        <v>45043</v>
      </c>
      <c r="P2200" s="1" t="s">
        <v>709</v>
      </c>
      <c r="Q2200" s="1" t="s">
        <v>710</v>
      </c>
      <c r="R2200" s="1" t="s">
        <v>32</v>
      </c>
      <c r="S2200" s="1" t="s">
        <v>716</v>
      </c>
      <c r="T2200" s="1" t="s">
        <v>712</v>
      </c>
      <c r="U2200" s="6">
        <v>354343.39</v>
      </c>
      <c r="V2200" s="6">
        <v>509965.42</v>
      </c>
      <c r="W2200" s="6">
        <v>0</v>
      </c>
      <c r="X2200" s="6">
        <v>509965.42</v>
      </c>
      <c r="Y2200" s="6">
        <v>24112.44</v>
      </c>
      <c r="Z2200" s="7">
        <v>45077</v>
      </c>
      <c r="AA22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00" s="35" t="str">
        <f>IFERROR(
                    _xlfn.XLOOKUP(Tabela1[[#This Row],[ID]],'Base_Solicitações MP'!B:B,'Base_Solicitações MP'!R:R),
                    "Não enviada")</f>
        <v>Diligência</v>
      </c>
      <c r="AC2200" s="15" t="str">
        <f>_xlfn.CONCAT(Tabela1[[#This Row],[Município]],"/",Tabela1[[#This Row],[UF]])</f>
        <v>São Gonçalo dos Campos/BA</v>
      </c>
    </row>
    <row r="2201" spans="1:29" x14ac:dyDescent="0.25">
      <c r="A2201" s="14" t="s">
        <v>705</v>
      </c>
      <c r="B2201" s="2" t="s">
        <v>10173</v>
      </c>
      <c r="C2201" s="2" t="s">
        <v>13124</v>
      </c>
      <c r="D2201" s="3" t="s">
        <v>4059</v>
      </c>
      <c r="E2201" s="1" t="s">
        <v>4060</v>
      </c>
      <c r="F2201" s="1">
        <v>2014</v>
      </c>
      <c r="G2201" s="1">
        <v>2</v>
      </c>
      <c r="H2201" s="1" t="s">
        <v>4061</v>
      </c>
      <c r="I2201" s="1" t="s">
        <v>129</v>
      </c>
      <c r="J2201" s="1" t="s">
        <v>29</v>
      </c>
      <c r="K2201" s="1" t="str">
        <f>IF(Tabela1[[#This Row],[Situação da Obra]]="Inacabada - PC Técnica Concluída","Inacabada",Tabela1[[#This Row],[Situação da Obra]])</f>
        <v>Inacabada</v>
      </c>
      <c r="L2201" s="1" t="s">
        <v>30</v>
      </c>
      <c r="M2201" s="4">
        <v>44915</v>
      </c>
      <c r="N2201" s="5">
        <v>0.23080000000000001</v>
      </c>
      <c r="O2201" s="4">
        <v>42599</v>
      </c>
      <c r="P2201" s="1" t="s">
        <v>709</v>
      </c>
      <c r="Q2201" s="1" t="s">
        <v>710</v>
      </c>
      <c r="R2201" s="1" t="s">
        <v>32</v>
      </c>
      <c r="S2201" s="1" t="s">
        <v>716</v>
      </c>
      <c r="T2201" s="1" t="s">
        <v>712</v>
      </c>
      <c r="U2201" s="6">
        <v>500859.9</v>
      </c>
      <c r="V2201" s="6">
        <v>503369.03</v>
      </c>
      <c r="W2201" s="6">
        <v>0</v>
      </c>
      <c r="X2201" s="6">
        <v>503369.03</v>
      </c>
      <c r="Y2201" s="6">
        <v>41109.79</v>
      </c>
      <c r="Z2201" s="7">
        <v>45450</v>
      </c>
      <c r="AA22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01" s="35" t="str">
        <f>IFERROR(
                    _xlfn.XLOOKUP(Tabela1[[#This Row],[ID]],'Base_Solicitações MP'!B:B,'Base_Solicitações MP'!R:R),
                    "Não enviada")</f>
        <v>Não enviada</v>
      </c>
      <c r="AC2201" s="15" t="str">
        <f>_xlfn.CONCAT(Tabela1[[#This Row],[Município]],"/",Tabela1[[#This Row],[UF]])</f>
        <v>Montanhas/RN</v>
      </c>
    </row>
    <row r="2202" spans="1:29" x14ac:dyDescent="0.25">
      <c r="A2202" s="14" t="s">
        <v>705</v>
      </c>
      <c r="B2202" s="2" t="s">
        <v>10174</v>
      </c>
      <c r="C2202" s="2" t="s">
        <v>13125</v>
      </c>
      <c r="D2202" s="3" t="s">
        <v>4062</v>
      </c>
      <c r="E2202" s="1" t="s">
        <v>4063</v>
      </c>
      <c r="F2202" s="1">
        <v>2014</v>
      </c>
      <c r="G2202" s="1">
        <v>1</v>
      </c>
      <c r="H2202" s="1" t="s">
        <v>4064</v>
      </c>
      <c r="I2202" s="1" t="s">
        <v>82</v>
      </c>
      <c r="J2202" s="1" t="s">
        <v>29</v>
      </c>
      <c r="K2202" s="1" t="str">
        <f>IF(Tabela1[[#This Row],[Situação da Obra]]="Inacabada - PC Técnica Concluída","Inacabada",Tabela1[[#This Row],[Situação da Obra]])</f>
        <v>Inacabada</v>
      </c>
      <c r="L2202" s="1" t="s">
        <v>30</v>
      </c>
      <c r="M2202" s="4">
        <v>44915</v>
      </c>
      <c r="N2202" s="5">
        <v>0.89300000000000002</v>
      </c>
      <c r="O2202" s="4">
        <v>44419</v>
      </c>
      <c r="P2202" s="1" t="s">
        <v>709</v>
      </c>
      <c r="Q2202" s="1" t="s">
        <v>710</v>
      </c>
      <c r="R2202" s="1" t="s">
        <v>32</v>
      </c>
      <c r="S2202" s="1" t="s">
        <v>716</v>
      </c>
      <c r="T2202" s="1" t="s">
        <v>712</v>
      </c>
      <c r="U2202" s="6">
        <v>278227.01</v>
      </c>
      <c r="V2202" s="6">
        <v>509649.74</v>
      </c>
      <c r="W2202" s="6">
        <v>0</v>
      </c>
      <c r="X2202" s="6">
        <v>509649.74</v>
      </c>
      <c r="Y2202" s="6">
        <v>8908</v>
      </c>
      <c r="Z2202" s="7">
        <v>44469</v>
      </c>
      <c r="AA22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02" s="35" t="str">
        <f>IFERROR(
                    _xlfn.XLOOKUP(Tabela1[[#This Row],[ID]],'Base_Solicitações MP'!B:B,'Base_Solicitações MP'!R:R),
                    "Não enviada")</f>
        <v>Não enviada</v>
      </c>
      <c r="AC2202" s="15" t="str">
        <f>_xlfn.CONCAT(Tabela1[[#This Row],[Município]],"/",Tabela1[[#This Row],[UF]])</f>
        <v>São Sebastião do Passé/BA</v>
      </c>
    </row>
    <row r="2203" spans="1:29" x14ac:dyDescent="0.25">
      <c r="A2203" s="14" t="s">
        <v>705</v>
      </c>
      <c r="B2203" s="2" t="s">
        <v>7640</v>
      </c>
      <c r="C2203" s="2" t="s">
        <v>13126</v>
      </c>
      <c r="D2203" s="3" t="s">
        <v>4065</v>
      </c>
      <c r="E2203" s="1" t="s">
        <v>4066</v>
      </c>
      <c r="F2203" s="1">
        <v>2014</v>
      </c>
      <c r="G2203" s="1">
        <v>3</v>
      </c>
      <c r="H2203" s="1" t="s">
        <v>1605</v>
      </c>
      <c r="I2203" s="1" t="s">
        <v>82</v>
      </c>
      <c r="J2203" s="1" t="s">
        <v>56</v>
      </c>
      <c r="K2203" s="1" t="str">
        <f>IF(Tabela1[[#This Row],[Situação da Obra]]="Inacabada - PC Técnica Concluída","Inacabada",Tabela1[[#This Row],[Situação da Obra]])</f>
        <v>Paralisada</v>
      </c>
      <c r="L2203" s="1" t="s">
        <v>30</v>
      </c>
      <c r="M2203" s="4">
        <v>44375</v>
      </c>
      <c r="N2203" s="5">
        <v>0.88949999999999996</v>
      </c>
      <c r="O2203" s="4">
        <v>45043</v>
      </c>
      <c r="P2203" s="1" t="s">
        <v>709</v>
      </c>
      <c r="Q2203" s="1" t="s">
        <v>710</v>
      </c>
      <c r="R2203" s="1" t="s">
        <v>32</v>
      </c>
      <c r="S2203" s="1" t="s">
        <v>716</v>
      </c>
      <c r="T2203" s="1" t="s">
        <v>712</v>
      </c>
      <c r="U2203" s="6">
        <v>505486.26</v>
      </c>
      <c r="V2203" s="6">
        <v>509999.84</v>
      </c>
      <c r="W2203" s="6">
        <v>0</v>
      </c>
      <c r="X2203" s="6">
        <v>509999.84</v>
      </c>
      <c r="Y2203" s="6">
        <v>38708.019999999997</v>
      </c>
      <c r="Z2203" s="7">
        <v>45138</v>
      </c>
      <c r="AA22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03" s="35" t="str">
        <f>IFERROR(
                    _xlfn.XLOOKUP(Tabela1[[#This Row],[ID]],'Base_Solicitações MP'!B:B,'Base_Solicitações MP'!R:R),
                    "Não enviada")</f>
        <v>Diligência</v>
      </c>
      <c r="AC2203" s="15" t="str">
        <f>_xlfn.CONCAT(Tabela1[[#This Row],[Município]],"/",Tabela1[[#This Row],[UF]])</f>
        <v>Seabra/BA</v>
      </c>
    </row>
    <row r="2204" spans="1:29" x14ac:dyDescent="0.25">
      <c r="A2204" s="14" t="s">
        <v>705</v>
      </c>
      <c r="B2204" s="2" t="s">
        <v>10175</v>
      </c>
      <c r="C2204" s="2" t="s">
        <v>13127</v>
      </c>
      <c r="D2204" s="2" t="s">
        <v>4067</v>
      </c>
      <c r="E2204" s="1" t="s">
        <v>4068</v>
      </c>
      <c r="F2204" s="1">
        <v>2014</v>
      </c>
      <c r="G2204" s="1">
        <v>1</v>
      </c>
      <c r="H2204" s="1" t="s">
        <v>2329</v>
      </c>
      <c r="I2204" s="1" t="s">
        <v>160</v>
      </c>
      <c r="J2204" s="1" t="s">
        <v>29</v>
      </c>
      <c r="K2204" s="1" t="str">
        <f>IF(Tabela1[[#This Row],[Situação da Obra]]="Inacabada - PC Técnica Concluída","Inacabada",Tabela1[[#This Row],[Situação da Obra]])</f>
        <v>Inacabada</v>
      </c>
      <c r="L2204" s="1" t="s">
        <v>30</v>
      </c>
      <c r="M2204" s="4">
        <v>44915</v>
      </c>
      <c r="N2204" s="5">
        <v>0.2949</v>
      </c>
      <c r="O2204" s="4">
        <v>42627</v>
      </c>
      <c r="P2204" s="1" t="s">
        <v>1935</v>
      </c>
      <c r="Q2204" s="1" t="s">
        <v>710</v>
      </c>
      <c r="R2204" s="1" t="s">
        <v>32</v>
      </c>
      <c r="S2204" s="1" t="s">
        <v>1947</v>
      </c>
      <c r="T2204" s="1" t="s">
        <v>712</v>
      </c>
      <c r="U2204" s="6">
        <v>243657.12</v>
      </c>
      <c r="V2204" s="6">
        <v>243722.87</v>
      </c>
      <c r="W2204" s="6">
        <v>0</v>
      </c>
      <c r="X2204" s="6">
        <v>243722.87</v>
      </c>
      <c r="Y2204" s="6">
        <v>186.54</v>
      </c>
      <c r="Z2204" s="7">
        <v>42600</v>
      </c>
      <c r="AA22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04" s="35" t="str">
        <f>IFERROR(
                    _xlfn.XLOOKUP(Tabela1[[#This Row],[ID]],'Base_Solicitações MP'!B:B,'Base_Solicitações MP'!R:R),
                    "Não enviada")</f>
        <v>Não enviada</v>
      </c>
      <c r="AC2204" s="15" t="str">
        <f>_xlfn.CONCAT(Tabela1[[#This Row],[Município]],"/",Tabela1[[#This Row],[UF]])</f>
        <v>Ribeirão/PE</v>
      </c>
    </row>
    <row r="2205" spans="1:29" x14ac:dyDescent="0.25">
      <c r="A2205" s="14" t="s">
        <v>705</v>
      </c>
      <c r="B2205" s="2" t="s">
        <v>10176</v>
      </c>
      <c r="C2205" s="2" t="s">
        <v>13128</v>
      </c>
      <c r="D2205" s="3" t="s">
        <v>4069</v>
      </c>
      <c r="E2205" s="1" t="s">
        <v>4070</v>
      </c>
      <c r="F2205" s="1">
        <v>2014</v>
      </c>
      <c r="G2205" s="1">
        <v>1</v>
      </c>
      <c r="H2205" s="1" t="s">
        <v>2329</v>
      </c>
      <c r="I2205" s="1" t="s">
        <v>160</v>
      </c>
      <c r="J2205" s="1" t="s">
        <v>29</v>
      </c>
      <c r="K2205" s="1" t="str">
        <f>IF(Tabela1[[#This Row],[Situação da Obra]]="Inacabada - PC Técnica Concluída","Inacabada",Tabela1[[#This Row],[Situação da Obra]])</f>
        <v>Inacabada</v>
      </c>
      <c r="L2205" s="1" t="s">
        <v>30</v>
      </c>
      <c r="M2205" s="4">
        <v>44915</v>
      </c>
      <c r="N2205" s="5">
        <v>0.24429999999999999</v>
      </c>
      <c r="O2205" s="4">
        <v>42528</v>
      </c>
      <c r="P2205" s="1" t="s">
        <v>709</v>
      </c>
      <c r="Q2205" s="1" t="s">
        <v>710</v>
      </c>
      <c r="R2205" s="1" t="s">
        <v>32</v>
      </c>
      <c r="S2205" s="1" t="s">
        <v>716</v>
      </c>
      <c r="T2205" s="1" t="s">
        <v>712</v>
      </c>
      <c r="U2205" s="6">
        <v>509649.29</v>
      </c>
      <c r="V2205" s="6">
        <v>509649.29</v>
      </c>
      <c r="W2205" s="6">
        <v>0</v>
      </c>
      <c r="X2205" s="6">
        <v>509649.29</v>
      </c>
      <c r="Y2205" s="6">
        <v>4963.6000000000004</v>
      </c>
      <c r="Z2205" s="7">
        <v>42516</v>
      </c>
      <c r="AA22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05" s="35" t="str">
        <f>IFERROR(
                    _xlfn.XLOOKUP(Tabela1[[#This Row],[ID]],'Base_Solicitações MP'!B:B,'Base_Solicitações MP'!R:R),
                    "Não enviada")</f>
        <v>Não enviada</v>
      </c>
      <c r="AC2205" s="15" t="str">
        <f>_xlfn.CONCAT(Tabela1[[#This Row],[Município]],"/",Tabela1[[#This Row],[UF]])</f>
        <v>Ribeirão/PE</v>
      </c>
    </row>
    <row r="2206" spans="1:29" x14ac:dyDescent="0.25">
      <c r="A2206" s="14" t="s">
        <v>705</v>
      </c>
      <c r="B2206" s="2" t="s">
        <v>10177</v>
      </c>
      <c r="C2206" s="2" t="s">
        <v>13129</v>
      </c>
      <c r="D2206" s="3" t="s">
        <v>4071</v>
      </c>
      <c r="E2206" s="1" t="s">
        <v>4072</v>
      </c>
      <c r="F2206" s="1">
        <v>2014</v>
      </c>
      <c r="G2206" s="1">
        <v>1</v>
      </c>
      <c r="H2206" s="1" t="s">
        <v>4073</v>
      </c>
      <c r="I2206" s="1" t="s">
        <v>129</v>
      </c>
      <c r="J2206" s="1" t="s">
        <v>29</v>
      </c>
      <c r="K2206" s="1" t="str">
        <f>IF(Tabela1[[#This Row],[Situação da Obra]]="Inacabada - PC Técnica Concluída","Inacabada",Tabela1[[#This Row],[Situação da Obra]])</f>
        <v>Inacabada</v>
      </c>
      <c r="L2206" s="1" t="s">
        <v>30</v>
      </c>
      <c r="M2206" s="4">
        <v>44915</v>
      </c>
      <c r="N2206" s="5">
        <v>0.51580000000000004</v>
      </c>
      <c r="O2206" s="4">
        <v>43181</v>
      </c>
      <c r="P2206" s="1" t="s">
        <v>709</v>
      </c>
      <c r="Q2206" s="1" t="s">
        <v>710</v>
      </c>
      <c r="R2206" s="1" t="s">
        <v>32</v>
      </c>
      <c r="S2206" s="1" t="s">
        <v>716</v>
      </c>
      <c r="T2206" s="1" t="s">
        <v>712</v>
      </c>
      <c r="U2206" s="6">
        <v>494795.81</v>
      </c>
      <c r="V2206" s="6">
        <v>509969.8</v>
      </c>
      <c r="W2206" s="6">
        <v>0</v>
      </c>
      <c r="X2206" s="6">
        <v>509969.8</v>
      </c>
      <c r="Y2206" s="6">
        <v>0.01</v>
      </c>
      <c r="Z2206" s="7">
        <v>43220</v>
      </c>
      <c r="AA22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06" s="35" t="str">
        <f>IFERROR(
                    _xlfn.XLOOKUP(Tabela1[[#This Row],[ID]],'Base_Solicitações MP'!B:B,'Base_Solicitações MP'!R:R),
                    "Não enviada")</f>
        <v>Não enviada</v>
      </c>
      <c r="AC2206" s="15" t="str">
        <f>_xlfn.CONCAT(Tabela1[[#This Row],[Município]],"/",Tabela1[[#This Row],[UF]])</f>
        <v>Monte das Gameleiras/RN</v>
      </c>
    </row>
    <row r="2207" spans="1:29" x14ac:dyDescent="0.25">
      <c r="A2207" s="14" t="s">
        <v>705</v>
      </c>
      <c r="B2207" s="2" t="s">
        <v>10178</v>
      </c>
      <c r="C2207" s="2" t="s">
        <v>13130</v>
      </c>
      <c r="D2207" s="3" t="s">
        <v>4074</v>
      </c>
      <c r="E2207" s="1" t="s">
        <v>4075</v>
      </c>
      <c r="F2207" s="1">
        <v>2014</v>
      </c>
      <c r="G2207" s="1">
        <v>2</v>
      </c>
      <c r="H2207" s="1" t="s">
        <v>4076</v>
      </c>
      <c r="I2207" s="1" t="s">
        <v>44</v>
      </c>
      <c r="J2207" s="1" t="s">
        <v>40</v>
      </c>
      <c r="K2207" s="1" t="str">
        <f>IF(Tabela1[[#This Row],[Situação da Obra]]="Inacabada - PC Técnica Concluída","Inacabada",Tabela1[[#This Row],[Situação da Obra]])</f>
        <v>Inacabada</v>
      </c>
      <c r="L2207" s="1" t="s">
        <v>30</v>
      </c>
      <c r="M2207" s="4">
        <v>44448</v>
      </c>
      <c r="N2207" s="5">
        <v>1</v>
      </c>
      <c r="O2207" s="4">
        <v>44263</v>
      </c>
      <c r="P2207" s="1" t="s">
        <v>709</v>
      </c>
      <c r="Q2207" s="1" t="s">
        <v>710</v>
      </c>
      <c r="R2207" s="1" t="s">
        <v>32</v>
      </c>
      <c r="S2207" s="1" t="s">
        <v>716</v>
      </c>
      <c r="T2207" s="1" t="s">
        <v>712</v>
      </c>
      <c r="U2207" s="6">
        <v>250979.1</v>
      </c>
      <c r="V2207" s="6">
        <v>509894.7</v>
      </c>
      <c r="W2207" s="6">
        <v>0</v>
      </c>
      <c r="X2207" s="6">
        <v>509894.7</v>
      </c>
      <c r="Y2207" s="6">
        <v>9417.84</v>
      </c>
      <c r="Z2207" s="7">
        <v>44406</v>
      </c>
      <c r="AA22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07" s="35" t="str">
        <f>IFERROR(
                    _xlfn.XLOOKUP(Tabela1[[#This Row],[ID]],'Base_Solicitações MP'!B:B,'Base_Solicitações MP'!R:R),
                    "Não enviada")</f>
        <v>Diligência</v>
      </c>
      <c r="AC2207" s="15" t="str">
        <f>_xlfn.CONCAT(Tabela1[[#This Row],[Município]],"/",Tabela1[[#This Row],[UF]])</f>
        <v>Cidelândia/MA</v>
      </c>
    </row>
    <row r="2208" spans="1:29" x14ac:dyDescent="0.25">
      <c r="A2208" s="14" t="s">
        <v>705</v>
      </c>
      <c r="B2208" s="2" t="s">
        <v>10179</v>
      </c>
      <c r="C2208" s="2" t="s">
        <v>13131</v>
      </c>
      <c r="D2208" s="3" t="s">
        <v>4074</v>
      </c>
      <c r="E2208" s="1" t="s">
        <v>4075</v>
      </c>
      <c r="F2208" s="1">
        <v>2014</v>
      </c>
      <c r="G2208" s="1">
        <v>2</v>
      </c>
      <c r="H2208" s="1" t="s">
        <v>4076</v>
      </c>
      <c r="I2208" s="1" t="s">
        <v>44</v>
      </c>
      <c r="J2208" s="1" t="s">
        <v>40</v>
      </c>
      <c r="K2208" s="1" t="str">
        <f>IF(Tabela1[[#This Row],[Situação da Obra]]="Inacabada - PC Técnica Concluída","Inacabada",Tabela1[[#This Row],[Situação da Obra]])</f>
        <v>Inacabada</v>
      </c>
      <c r="L2208" s="1" t="s">
        <v>30</v>
      </c>
      <c r="M2208" s="4">
        <v>44448</v>
      </c>
      <c r="N2208" s="5">
        <v>0.94269999999999998</v>
      </c>
      <c r="O2208" s="4">
        <v>44263</v>
      </c>
      <c r="P2208" s="1" t="s">
        <v>709</v>
      </c>
      <c r="Q2208" s="1" t="s">
        <v>710</v>
      </c>
      <c r="R2208" s="1" t="s">
        <v>32</v>
      </c>
      <c r="S2208" s="1" t="s">
        <v>716</v>
      </c>
      <c r="T2208" s="1" t="s">
        <v>712</v>
      </c>
      <c r="U2208" s="6">
        <v>250979.1</v>
      </c>
      <c r="V2208" s="6">
        <v>509894.7</v>
      </c>
      <c r="W2208" s="6">
        <v>0</v>
      </c>
      <c r="X2208" s="6">
        <v>509894.7</v>
      </c>
      <c r="Y2208" s="6">
        <v>9417.84</v>
      </c>
      <c r="Z2208" s="7">
        <v>44406</v>
      </c>
      <c r="AA22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08" s="35" t="str">
        <f>IFERROR(
                    _xlfn.XLOOKUP(Tabela1[[#This Row],[ID]],'Base_Solicitações MP'!B:B,'Base_Solicitações MP'!R:R),
                    "Não enviada")</f>
        <v>Não enviada</v>
      </c>
      <c r="AC2208" s="15" t="str">
        <f>_xlfn.CONCAT(Tabela1[[#This Row],[Município]],"/",Tabela1[[#This Row],[UF]])</f>
        <v>Cidelândia/MA</v>
      </c>
    </row>
    <row r="2209" spans="1:29" x14ac:dyDescent="0.25">
      <c r="A2209" s="14" t="s">
        <v>705</v>
      </c>
      <c r="B2209" s="2" t="s">
        <v>10180</v>
      </c>
      <c r="C2209" s="2" t="s">
        <v>13132</v>
      </c>
      <c r="D2209" s="3" t="s">
        <v>4077</v>
      </c>
      <c r="E2209" s="1" t="s">
        <v>4078</v>
      </c>
      <c r="F2209" s="1">
        <v>2014</v>
      </c>
      <c r="G2209" s="1">
        <v>1</v>
      </c>
      <c r="H2209" s="1" t="s">
        <v>4079</v>
      </c>
      <c r="I2209" s="1" t="s">
        <v>82</v>
      </c>
      <c r="J2209" s="1" t="s">
        <v>29</v>
      </c>
      <c r="K2209" s="1" t="str">
        <f>IF(Tabela1[[#This Row],[Situação da Obra]]="Inacabada - PC Técnica Concluída","Inacabada",Tabela1[[#This Row],[Situação da Obra]])</f>
        <v>Inacabada</v>
      </c>
      <c r="L2209" s="1" t="s">
        <v>30</v>
      </c>
      <c r="M2209" s="4">
        <v>44915</v>
      </c>
      <c r="N2209" s="5">
        <v>0.83979999999999999</v>
      </c>
      <c r="O2209" s="4">
        <v>44432</v>
      </c>
      <c r="P2209" s="1" t="s">
        <v>709</v>
      </c>
      <c r="Q2209" s="1" t="s">
        <v>710</v>
      </c>
      <c r="R2209" s="1" t="s">
        <v>32</v>
      </c>
      <c r="S2209" s="1" t="s">
        <v>716</v>
      </c>
      <c r="T2209" s="1" t="s">
        <v>712</v>
      </c>
      <c r="U2209" s="6">
        <v>93929.85</v>
      </c>
      <c r="V2209" s="6">
        <v>510000</v>
      </c>
      <c r="W2209" s="6">
        <v>0</v>
      </c>
      <c r="X2209" s="6">
        <v>510000</v>
      </c>
      <c r="Y2209" s="6">
        <v>3324.21</v>
      </c>
      <c r="Z2209" s="7">
        <v>44741</v>
      </c>
      <c r="AA22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09" s="35" t="str">
        <f>IFERROR(
                    _xlfn.XLOOKUP(Tabela1[[#This Row],[ID]],'Base_Solicitações MP'!B:B,'Base_Solicitações MP'!R:R),
                    "Não enviada")</f>
        <v>Não enviada</v>
      </c>
      <c r="AC2209" s="15" t="str">
        <f>_xlfn.CONCAT(Tabela1[[#This Row],[Município]],"/",Tabela1[[#This Row],[UF]])</f>
        <v>Tanque Novo/BA</v>
      </c>
    </row>
    <row r="2210" spans="1:29" x14ac:dyDescent="0.25">
      <c r="A2210" s="14" t="s">
        <v>705</v>
      </c>
      <c r="B2210" s="2" t="s">
        <v>10181</v>
      </c>
      <c r="C2210" s="2" t="s">
        <v>13133</v>
      </c>
      <c r="D2210" s="2" t="s">
        <v>4080</v>
      </c>
      <c r="E2210" s="1" t="s">
        <v>4081</v>
      </c>
      <c r="F2210" s="1">
        <v>2014</v>
      </c>
      <c r="G2210" s="1">
        <v>1</v>
      </c>
      <c r="H2210" s="1" t="s">
        <v>2000</v>
      </c>
      <c r="I2210" s="1" t="s">
        <v>44</v>
      </c>
      <c r="J2210" s="1" t="s">
        <v>29</v>
      </c>
      <c r="K2210" s="1" t="str">
        <f>IF(Tabela1[[#This Row],[Situação da Obra]]="Inacabada - PC Técnica Concluída","Inacabada",Tabela1[[#This Row],[Situação da Obra]])</f>
        <v>Inacabada</v>
      </c>
      <c r="L2210" s="1" t="s">
        <v>30</v>
      </c>
      <c r="M2210" s="4">
        <v>44915</v>
      </c>
      <c r="N2210" s="5">
        <v>0.71309999999999996</v>
      </c>
      <c r="O2210" s="4">
        <v>43202</v>
      </c>
      <c r="P2210" s="1" t="s">
        <v>1935</v>
      </c>
      <c r="Q2210" s="1" t="s">
        <v>710</v>
      </c>
      <c r="R2210" s="1" t="s">
        <v>32</v>
      </c>
      <c r="S2210" s="1" t="s">
        <v>1936</v>
      </c>
      <c r="T2210" s="1" t="s">
        <v>712</v>
      </c>
      <c r="U2210" s="6">
        <v>184550</v>
      </c>
      <c r="V2210" s="6">
        <v>185000</v>
      </c>
      <c r="W2210" s="6">
        <v>0</v>
      </c>
      <c r="X2210" s="6">
        <v>185000</v>
      </c>
      <c r="Y2210" s="6">
        <v>2640.91</v>
      </c>
      <c r="Z2210" s="7">
        <v>43130</v>
      </c>
      <c r="AA22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10" s="35" t="str">
        <f>IFERROR(
                    _xlfn.XLOOKUP(Tabela1[[#This Row],[ID]],'Base_Solicitações MP'!B:B,'Base_Solicitações MP'!R:R),
                    "Não enviada")</f>
        <v>Diligência</v>
      </c>
      <c r="AC2210" s="15" t="str">
        <f>_xlfn.CONCAT(Tabela1[[#This Row],[Município]],"/",Tabela1[[#This Row],[UF]])</f>
        <v>Dom Pedro/MA</v>
      </c>
    </row>
    <row r="2211" spans="1:29" x14ac:dyDescent="0.25">
      <c r="A2211" s="14" t="s">
        <v>705</v>
      </c>
      <c r="B2211" s="2" t="s">
        <v>10182</v>
      </c>
      <c r="C2211" s="2" t="s">
        <v>13134</v>
      </c>
      <c r="D2211" s="2" t="s">
        <v>4082</v>
      </c>
      <c r="E2211" s="1" t="s">
        <v>4083</v>
      </c>
      <c r="F2211" s="1">
        <v>2014</v>
      </c>
      <c r="G2211" s="1">
        <v>1</v>
      </c>
      <c r="H2211" s="1" t="s">
        <v>1657</v>
      </c>
      <c r="I2211" s="1" t="s">
        <v>44</v>
      </c>
      <c r="J2211" s="1" t="s">
        <v>56</v>
      </c>
      <c r="K2211" s="1" t="str">
        <f>IF(Tabela1[[#This Row],[Situação da Obra]]="Inacabada - PC Técnica Concluída","Inacabada",Tabela1[[#This Row],[Situação da Obra]])</f>
        <v>Paralisada</v>
      </c>
      <c r="L2211" s="1" t="s">
        <v>30</v>
      </c>
      <c r="M2211" s="4">
        <v>44823</v>
      </c>
      <c r="N2211" s="5">
        <v>0.59019999999999995</v>
      </c>
      <c r="O2211" s="4">
        <v>45023</v>
      </c>
      <c r="P2211" s="1" t="s">
        <v>1935</v>
      </c>
      <c r="Q2211" s="1" t="s">
        <v>710</v>
      </c>
      <c r="R2211" s="1" t="s">
        <v>32</v>
      </c>
      <c r="S2211" s="1" t="s">
        <v>1936</v>
      </c>
      <c r="T2211" s="1" t="s">
        <v>712</v>
      </c>
      <c r="U2211" s="6">
        <v>184212.16</v>
      </c>
      <c r="V2211" s="6">
        <v>184933.6</v>
      </c>
      <c r="W2211" s="6">
        <v>0</v>
      </c>
      <c r="X2211" s="6">
        <v>184933.6</v>
      </c>
      <c r="Y2211" s="6">
        <v>573.03</v>
      </c>
      <c r="Z2211" s="7">
        <v>45099</v>
      </c>
      <c r="AA22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11" s="35" t="str">
        <f>IFERROR(
                    _xlfn.XLOOKUP(Tabela1[[#This Row],[ID]],'Base_Solicitações MP'!B:B,'Base_Solicitações MP'!R:R),
                    "Não enviada")</f>
        <v>Diligência</v>
      </c>
      <c r="AC2211" s="15" t="str">
        <f>_xlfn.CONCAT(Tabela1[[#This Row],[Município]],"/",Tabela1[[#This Row],[UF]])</f>
        <v>Esperantinópolis/MA</v>
      </c>
    </row>
    <row r="2212" spans="1:29" x14ac:dyDescent="0.25">
      <c r="A2212" s="14" t="s">
        <v>705</v>
      </c>
      <c r="B2212" s="2" t="s">
        <v>10183</v>
      </c>
      <c r="C2212" s="2" t="s">
        <v>13135</v>
      </c>
      <c r="D2212" s="3" t="s">
        <v>4084</v>
      </c>
      <c r="E2212" s="1" t="s">
        <v>4085</v>
      </c>
      <c r="F2212" s="1">
        <v>2014</v>
      </c>
      <c r="G2212" s="1">
        <v>1</v>
      </c>
      <c r="H2212" s="1" t="s">
        <v>4086</v>
      </c>
      <c r="I2212" s="1" t="s">
        <v>82</v>
      </c>
      <c r="J2212" s="1" t="s">
        <v>29</v>
      </c>
      <c r="K2212" s="1" t="str">
        <f>IF(Tabela1[[#This Row],[Situação da Obra]]="Inacabada - PC Técnica Concluída","Inacabada",Tabela1[[#This Row],[Situação da Obra]])</f>
        <v>Inacabada</v>
      </c>
      <c r="L2212" s="1" t="s">
        <v>30</v>
      </c>
      <c r="M2212" s="4">
        <v>45012</v>
      </c>
      <c r="N2212" s="5">
        <v>0.37369999999999998</v>
      </c>
      <c r="O2212" s="4">
        <v>43098</v>
      </c>
      <c r="P2212" s="1" t="s">
        <v>709</v>
      </c>
      <c r="Q2212" s="1" t="s">
        <v>710</v>
      </c>
      <c r="R2212" s="1" t="s">
        <v>32</v>
      </c>
      <c r="S2212" s="1" t="s">
        <v>716</v>
      </c>
      <c r="T2212" s="1" t="s">
        <v>712</v>
      </c>
      <c r="U2212" s="6">
        <v>488623.86</v>
      </c>
      <c r="V2212" s="6">
        <v>505402.12</v>
      </c>
      <c r="W2212" s="6">
        <v>0</v>
      </c>
      <c r="X2212" s="6">
        <v>505402.12</v>
      </c>
      <c r="Y2212" s="6">
        <v>480.97</v>
      </c>
      <c r="Z2212" s="7">
        <v>45005</v>
      </c>
      <c r="AA22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12" s="35" t="str">
        <f>IFERROR(
                    _xlfn.XLOOKUP(Tabela1[[#This Row],[ID]],'Base_Solicitações MP'!B:B,'Base_Solicitações MP'!R:R),
                    "Não enviada")</f>
        <v>Diligência</v>
      </c>
      <c r="AC2212" s="15" t="str">
        <f>_xlfn.CONCAT(Tabela1[[#This Row],[Município]],"/",Tabela1[[#This Row],[UF]])</f>
        <v>Teodoro Sampaio/BA</v>
      </c>
    </row>
    <row r="2213" spans="1:29" x14ac:dyDescent="0.25">
      <c r="A2213" s="14" t="s">
        <v>705</v>
      </c>
      <c r="B2213" s="2" t="s">
        <v>10184</v>
      </c>
      <c r="C2213" s="2" t="s">
        <v>13136</v>
      </c>
      <c r="D2213" s="3" t="s">
        <v>4087</v>
      </c>
      <c r="E2213" s="1" t="s">
        <v>4088</v>
      </c>
      <c r="F2213" s="1">
        <v>2013</v>
      </c>
      <c r="G2213" s="1">
        <v>1</v>
      </c>
      <c r="H2213" s="1" t="s">
        <v>1657</v>
      </c>
      <c r="I2213" s="1" t="s">
        <v>44</v>
      </c>
      <c r="J2213" s="1" t="s">
        <v>56</v>
      </c>
      <c r="K2213" s="1" t="str">
        <f>IF(Tabela1[[#This Row],[Situação da Obra]]="Inacabada - PC Técnica Concluída","Inacabada",Tabela1[[#This Row],[Situação da Obra]])</f>
        <v>Paralisada</v>
      </c>
      <c r="L2213" s="1" t="s">
        <v>30</v>
      </c>
      <c r="M2213" s="4">
        <v>45041</v>
      </c>
      <c r="N2213" s="5">
        <v>0.47020000000000001</v>
      </c>
      <c r="O2213" s="4">
        <v>45041</v>
      </c>
      <c r="P2213" s="1" t="s">
        <v>709</v>
      </c>
      <c r="Q2213" s="1" t="s">
        <v>710</v>
      </c>
      <c r="R2213" s="1" t="s">
        <v>32</v>
      </c>
      <c r="S2213" s="1" t="s">
        <v>716</v>
      </c>
      <c r="T2213" s="1" t="s">
        <v>712</v>
      </c>
      <c r="U2213" s="6">
        <v>509151</v>
      </c>
      <c r="V2213" s="6">
        <v>509917.54</v>
      </c>
      <c r="W2213" s="6">
        <v>0</v>
      </c>
      <c r="X2213" s="6">
        <v>509917.54</v>
      </c>
      <c r="Y2213" s="6">
        <v>2828.44</v>
      </c>
      <c r="Z2213" s="7">
        <v>45138</v>
      </c>
      <c r="AA22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13" s="35" t="str">
        <f>IFERROR(
                    _xlfn.XLOOKUP(Tabela1[[#This Row],[ID]],'Base_Solicitações MP'!B:B,'Base_Solicitações MP'!R:R),
                    "Não enviada")</f>
        <v>Diligência</v>
      </c>
      <c r="AC2213" s="15" t="str">
        <f>_xlfn.CONCAT(Tabela1[[#This Row],[Município]],"/",Tabela1[[#This Row],[UF]])</f>
        <v>Esperantinópolis/MA</v>
      </c>
    </row>
    <row r="2214" spans="1:29" x14ac:dyDescent="0.25">
      <c r="A2214" s="14" t="s">
        <v>705</v>
      </c>
      <c r="B2214" s="2" t="s">
        <v>10185</v>
      </c>
      <c r="C2214" s="2" t="s">
        <v>13137</v>
      </c>
      <c r="D2214" s="3" t="s">
        <v>4089</v>
      </c>
      <c r="E2214" s="1" t="s">
        <v>4090</v>
      </c>
      <c r="F2214" s="1">
        <v>2014</v>
      </c>
      <c r="G2214" s="1">
        <v>1</v>
      </c>
      <c r="H2214" s="1" t="s">
        <v>4091</v>
      </c>
      <c r="I2214" s="1" t="s">
        <v>60</v>
      </c>
      <c r="J2214" s="1" t="s">
        <v>29</v>
      </c>
      <c r="K2214" s="1" t="str">
        <f>IF(Tabela1[[#This Row],[Situação da Obra]]="Inacabada - PC Técnica Concluída","Inacabada",Tabela1[[#This Row],[Situação da Obra]])</f>
        <v>Inacabada</v>
      </c>
      <c r="L2214" s="1" t="s">
        <v>30</v>
      </c>
      <c r="M2214" s="4">
        <v>44915</v>
      </c>
      <c r="N2214" s="5">
        <v>0.36959999999999998</v>
      </c>
      <c r="O2214" s="4">
        <v>43622</v>
      </c>
      <c r="P2214" s="1" t="s">
        <v>709</v>
      </c>
      <c r="Q2214" s="1" t="s">
        <v>710</v>
      </c>
      <c r="R2214" s="1" t="s">
        <v>32</v>
      </c>
      <c r="S2214" s="1" t="s">
        <v>716</v>
      </c>
      <c r="T2214" s="1" t="s">
        <v>712</v>
      </c>
      <c r="U2214" s="6">
        <v>462528.54</v>
      </c>
      <c r="V2214" s="6">
        <v>479091.82</v>
      </c>
      <c r="W2214" s="6">
        <v>0</v>
      </c>
      <c r="X2214" s="6">
        <v>479091.82</v>
      </c>
      <c r="Y2214" s="6">
        <v>901.85</v>
      </c>
      <c r="Z2214" s="7">
        <v>44377</v>
      </c>
      <c r="AA22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14" s="35" t="str">
        <f>IFERROR(
                    _xlfn.XLOOKUP(Tabela1[[#This Row],[ID]],'Base_Solicitações MP'!B:B,'Base_Solicitações MP'!R:R),
                    "Não enviada")</f>
        <v>Aguardando Análise FNDE</v>
      </c>
      <c r="AC2214" s="15" t="str">
        <f>_xlfn.CONCAT(Tabela1[[#This Row],[Município]],"/",Tabela1[[#This Row],[UF]])</f>
        <v>Tiradentes/MG</v>
      </c>
    </row>
    <row r="2215" spans="1:29" x14ac:dyDescent="0.25">
      <c r="A2215" s="14" t="s">
        <v>705</v>
      </c>
      <c r="B2215" s="2" t="s">
        <v>10186</v>
      </c>
      <c r="C2215" s="2" t="s">
        <v>13138</v>
      </c>
      <c r="D2215" s="3" t="s">
        <v>4092</v>
      </c>
      <c r="E2215" s="1" t="s">
        <v>4093</v>
      </c>
      <c r="F2215" s="1">
        <v>2014</v>
      </c>
      <c r="G2215" s="1">
        <v>1</v>
      </c>
      <c r="H2215" s="1" t="s">
        <v>667</v>
      </c>
      <c r="I2215" s="1" t="s">
        <v>44</v>
      </c>
      <c r="J2215" s="1" t="s">
        <v>40</v>
      </c>
      <c r="K2215" s="1" t="str">
        <f>IF(Tabela1[[#This Row],[Situação da Obra]]="Inacabada - PC Técnica Concluída","Inacabada",Tabela1[[#This Row],[Situação da Obra]])</f>
        <v>Inacabada</v>
      </c>
      <c r="L2215" s="1" t="s">
        <v>30</v>
      </c>
      <c r="M2215" s="4">
        <v>44452</v>
      </c>
      <c r="N2215" s="5">
        <v>1</v>
      </c>
      <c r="O2215" s="4">
        <v>44442</v>
      </c>
      <c r="P2215" s="1" t="s">
        <v>709</v>
      </c>
      <c r="Q2215" s="1" t="s">
        <v>710</v>
      </c>
      <c r="R2215" s="1" t="s">
        <v>32</v>
      </c>
      <c r="S2215" s="1" t="s">
        <v>716</v>
      </c>
      <c r="T2215" s="1" t="s">
        <v>712</v>
      </c>
      <c r="U2215" s="6">
        <v>75165.149999999994</v>
      </c>
      <c r="V2215" s="6">
        <v>509985.11</v>
      </c>
      <c r="W2215" s="6">
        <v>0</v>
      </c>
      <c r="X2215" s="6">
        <v>509985.11</v>
      </c>
      <c r="Y2215" s="6">
        <v>31.95</v>
      </c>
      <c r="Z2215" s="7">
        <v>44343</v>
      </c>
      <c r="AA22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15" s="35" t="str">
        <f>IFERROR(
                    _xlfn.XLOOKUP(Tabela1[[#This Row],[ID]],'Base_Solicitações MP'!B:B,'Base_Solicitações MP'!R:R),
                    "Não enviada")</f>
        <v>Não enviada</v>
      </c>
      <c r="AC2215" s="15" t="str">
        <f>_xlfn.CONCAT(Tabela1[[#This Row],[Município]],"/",Tabela1[[#This Row],[UF]])</f>
        <v>Formosa da Serra Negra/MA</v>
      </c>
    </row>
    <row r="2216" spans="1:29" x14ac:dyDescent="0.25">
      <c r="A2216" s="14" t="s">
        <v>705</v>
      </c>
      <c r="B2216" s="2" t="s">
        <v>6635</v>
      </c>
      <c r="C2216" s="2" t="s">
        <v>13139</v>
      </c>
      <c r="D2216" s="3" t="s">
        <v>4094</v>
      </c>
      <c r="E2216" s="1" t="s">
        <v>4095</v>
      </c>
      <c r="F2216" s="1">
        <v>2014</v>
      </c>
      <c r="G2216" s="1">
        <v>1</v>
      </c>
      <c r="H2216" s="1" t="s">
        <v>4096</v>
      </c>
      <c r="I2216" s="1" t="s">
        <v>129</v>
      </c>
      <c r="J2216" s="1" t="s">
        <v>29</v>
      </c>
      <c r="K2216" s="1" t="str">
        <f>IF(Tabela1[[#This Row],[Situação da Obra]]="Inacabada - PC Técnica Concluída","Inacabada",Tabela1[[#This Row],[Situação da Obra]])</f>
        <v>Inacabada</v>
      </c>
      <c r="L2216" s="1" t="s">
        <v>30</v>
      </c>
      <c r="M2216" s="4">
        <v>45042</v>
      </c>
      <c r="N2216" s="5">
        <v>0.48620000000000002</v>
      </c>
      <c r="O2216" s="4"/>
      <c r="P2216" s="1" t="s">
        <v>709</v>
      </c>
      <c r="Q2216" s="1" t="s">
        <v>710</v>
      </c>
      <c r="R2216" s="1" t="s">
        <v>32</v>
      </c>
      <c r="S2216" s="1" t="s">
        <v>716</v>
      </c>
      <c r="T2216" s="1" t="s">
        <v>712</v>
      </c>
      <c r="U2216" s="6" t="s">
        <v>41</v>
      </c>
      <c r="V2216" s="6">
        <v>509998.79</v>
      </c>
      <c r="W2216" s="6">
        <v>0</v>
      </c>
      <c r="X2216" s="6">
        <v>509998.79</v>
      </c>
      <c r="Y2216" s="6" t="s">
        <v>41</v>
      </c>
      <c r="Z2216" s="7">
        <v>43646</v>
      </c>
      <c r="AA22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16" s="35" t="str">
        <f>IFERROR(
                    _xlfn.XLOOKUP(Tabela1[[#This Row],[ID]],'Base_Solicitações MP'!B:B,'Base_Solicitações MP'!R:R),
                    "Não enviada")</f>
        <v>Diligência</v>
      </c>
      <c r="AC2216" s="15" t="str">
        <f>_xlfn.CONCAT(Tabela1[[#This Row],[Município]],"/",Tabela1[[#This Row],[UF]])</f>
        <v>Olho-d'Água do Borges/RN</v>
      </c>
    </row>
    <row r="2217" spans="1:29" x14ac:dyDescent="0.25">
      <c r="A2217" s="14" t="s">
        <v>705</v>
      </c>
      <c r="B2217" s="2" t="s">
        <v>10187</v>
      </c>
      <c r="C2217" s="2" t="s">
        <v>13140</v>
      </c>
      <c r="D2217" s="3" t="s">
        <v>4097</v>
      </c>
      <c r="E2217" s="1" t="s">
        <v>4098</v>
      </c>
      <c r="F2217" s="1">
        <v>2013</v>
      </c>
      <c r="G2217" s="1">
        <v>2</v>
      </c>
      <c r="H2217" s="1" t="s">
        <v>4099</v>
      </c>
      <c r="I2217" s="1" t="s">
        <v>44</v>
      </c>
      <c r="J2217" s="1" t="s">
        <v>40</v>
      </c>
      <c r="K2217" s="1" t="str">
        <f>IF(Tabela1[[#This Row],[Situação da Obra]]="Inacabada - PC Técnica Concluída","Inacabada",Tabela1[[#This Row],[Situação da Obra]])</f>
        <v>Inacabada</v>
      </c>
      <c r="L2217" s="1" t="s">
        <v>30</v>
      </c>
      <c r="M2217" s="4">
        <v>43934</v>
      </c>
      <c r="N2217" s="5">
        <v>0.62760000000000005</v>
      </c>
      <c r="O2217" s="4">
        <v>43899</v>
      </c>
      <c r="P2217" s="1" t="s">
        <v>709</v>
      </c>
      <c r="Q2217" s="1" t="s">
        <v>710</v>
      </c>
      <c r="R2217" s="1" t="s">
        <v>32</v>
      </c>
      <c r="S2217" s="1" t="s">
        <v>716</v>
      </c>
      <c r="T2217" s="1" t="s">
        <v>712</v>
      </c>
      <c r="U2217" s="6">
        <v>507800</v>
      </c>
      <c r="V2217" s="6">
        <v>510000</v>
      </c>
      <c r="W2217" s="6">
        <v>0</v>
      </c>
      <c r="X2217" s="6">
        <v>510000</v>
      </c>
      <c r="Y2217" s="6">
        <v>399.8</v>
      </c>
      <c r="Z2217" s="7">
        <v>43768</v>
      </c>
      <c r="AA22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17" s="35" t="str">
        <f>IFERROR(
                    _xlfn.XLOOKUP(Tabela1[[#This Row],[ID]],'Base_Solicitações MP'!B:B,'Base_Solicitações MP'!R:R),
                    "Não enviada")</f>
        <v>Aguardando Análise FNDE</v>
      </c>
      <c r="AC2217" s="15" t="str">
        <f>_xlfn.CONCAT(Tabela1[[#This Row],[Município]],"/",Tabela1[[#This Row],[UF]])</f>
        <v>Gonçalves Dias/MA</v>
      </c>
    </row>
    <row r="2218" spans="1:29" x14ac:dyDescent="0.25">
      <c r="A2218" s="14" t="s">
        <v>705</v>
      </c>
      <c r="B2218" s="2" t="s">
        <v>10188</v>
      </c>
      <c r="C2218" s="2" t="s">
        <v>13141</v>
      </c>
      <c r="D2218" s="3" t="s">
        <v>4097</v>
      </c>
      <c r="E2218" s="1" t="s">
        <v>4098</v>
      </c>
      <c r="F2218" s="1">
        <v>2013</v>
      </c>
      <c r="G2218" s="1">
        <v>2</v>
      </c>
      <c r="H2218" s="1" t="s">
        <v>4099</v>
      </c>
      <c r="I2218" s="1" t="s">
        <v>44</v>
      </c>
      <c r="J2218" s="1" t="s">
        <v>40</v>
      </c>
      <c r="K2218" s="1" t="str">
        <f>IF(Tabela1[[#This Row],[Situação da Obra]]="Inacabada - PC Técnica Concluída","Inacabada",Tabela1[[#This Row],[Situação da Obra]])</f>
        <v>Inacabada</v>
      </c>
      <c r="L2218" s="1" t="s">
        <v>30</v>
      </c>
      <c r="M2218" s="4">
        <v>43934</v>
      </c>
      <c r="N2218" s="5">
        <v>0.3367</v>
      </c>
      <c r="O2218" s="4">
        <v>43899</v>
      </c>
      <c r="P2218" s="1" t="s">
        <v>709</v>
      </c>
      <c r="Q2218" s="1" t="s">
        <v>710</v>
      </c>
      <c r="R2218" s="1" t="s">
        <v>32</v>
      </c>
      <c r="S2218" s="1" t="s">
        <v>716</v>
      </c>
      <c r="T2218" s="1" t="s">
        <v>712</v>
      </c>
      <c r="U2218" s="6">
        <v>502798</v>
      </c>
      <c r="V2218" s="6">
        <v>509991.38</v>
      </c>
      <c r="W2218" s="6">
        <v>0</v>
      </c>
      <c r="X2218" s="6">
        <v>509991.38</v>
      </c>
      <c r="Y2218" s="6">
        <v>399.8</v>
      </c>
      <c r="Z2218" s="7">
        <v>43768</v>
      </c>
      <c r="AA22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18" s="35" t="str">
        <f>IFERROR(
                    _xlfn.XLOOKUP(Tabela1[[#This Row],[ID]],'Base_Solicitações MP'!B:B,'Base_Solicitações MP'!R:R),
                    "Não enviada")</f>
        <v>Aguardando Análise FNDE</v>
      </c>
      <c r="AC2218" s="15" t="str">
        <f>_xlfn.CONCAT(Tabela1[[#This Row],[Município]],"/",Tabela1[[#This Row],[UF]])</f>
        <v>Gonçalves Dias/MA</v>
      </c>
    </row>
    <row r="2219" spans="1:29" x14ac:dyDescent="0.25">
      <c r="A2219" s="14" t="s">
        <v>705</v>
      </c>
      <c r="B2219" s="2" t="s">
        <v>10189</v>
      </c>
      <c r="C2219" s="2" t="s">
        <v>13142</v>
      </c>
      <c r="D2219" s="3" t="s">
        <v>4100</v>
      </c>
      <c r="E2219" s="1" t="s">
        <v>4101</v>
      </c>
      <c r="F2219" s="1">
        <v>2014</v>
      </c>
      <c r="G2219" s="1">
        <v>1</v>
      </c>
      <c r="H2219" s="1" t="s">
        <v>81</v>
      </c>
      <c r="I2219" s="1" t="s">
        <v>82</v>
      </c>
      <c r="J2219" s="1" t="s">
        <v>29</v>
      </c>
      <c r="K2219" s="1" t="str">
        <f>IF(Tabela1[[#This Row],[Situação da Obra]]="Inacabada - PC Técnica Concluída","Inacabada",Tabela1[[#This Row],[Situação da Obra]])</f>
        <v>Inacabada</v>
      </c>
      <c r="L2219" s="1" t="s">
        <v>30</v>
      </c>
      <c r="M2219" s="4">
        <v>44915</v>
      </c>
      <c r="N2219" s="5">
        <v>0.75319999999999998</v>
      </c>
      <c r="O2219" s="4">
        <v>43644</v>
      </c>
      <c r="P2219" s="1" t="s">
        <v>709</v>
      </c>
      <c r="Q2219" s="1" t="s">
        <v>710</v>
      </c>
      <c r="R2219" s="1" t="s">
        <v>32</v>
      </c>
      <c r="S2219" s="1" t="s">
        <v>716</v>
      </c>
      <c r="T2219" s="1" t="s">
        <v>712</v>
      </c>
      <c r="U2219" s="6">
        <v>544929.13</v>
      </c>
      <c r="V2219" s="6">
        <v>509443.54</v>
      </c>
      <c r="W2219" s="6">
        <v>0</v>
      </c>
      <c r="X2219" s="6">
        <v>509443.54</v>
      </c>
      <c r="Y2219" s="6">
        <v>0</v>
      </c>
      <c r="Z2219" s="7">
        <v>43553</v>
      </c>
      <c r="AA22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19" s="35" t="str">
        <f>IFERROR(
                    _xlfn.XLOOKUP(Tabela1[[#This Row],[ID]],'Base_Solicitações MP'!B:B,'Base_Solicitações MP'!R:R),
                    "Não enviada")</f>
        <v>Aguardando Análise FNDE</v>
      </c>
      <c r="AC2219" s="15" t="str">
        <f>_xlfn.CONCAT(Tabela1[[#This Row],[Município]],"/",Tabela1[[#This Row],[UF]])</f>
        <v>Wanderley/BA</v>
      </c>
    </row>
    <row r="2220" spans="1:29" x14ac:dyDescent="0.25">
      <c r="A2220" s="14" t="s">
        <v>705</v>
      </c>
      <c r="B2220" s="2" t="s">
        <v>7744</v>
      </c>
      <c r="C2220" s="2" t="s">
        <v>13143</v>
      </c>
      <c r="D2220" s="3" t="s">
        <v>4102</v>
      </c>
      <c r="E2220" s="1" t="s">
        <v>4103</v>
      </c>
      <c r="F2220" s="1">
        <v>2014</v>
      </c>
      <c r="G2220" s="1">
        <v>1</v>
      </c>
      <c r="H2220" s="1" t="s">
        <v>1447</v>
      </c>
      <c r="I2220" s="1" t="s">
        <v>129</v>
      </c>
      <c r="J2220" s="1" t="s">
        <v>40</v>
      </c>
      <c r="K2220" s="1" t="str">
        <f>IF(Tabela1[[#This Row],[Situação da Obra]]="Inacabada - PC Técnica Concluída","Inacabada",Tabela1[[#This Row],[Situação da Obra]])</f>
        <v>Inacabada</v>
      </c>
      <c r="L2220" s="1" t="s">
        <v>30</v>
      </c>
      <c r="M2220" s="4">
        <v>43326</v>
      </c>
      <c r="N2220" s="5">
        <v>0.28610000000000002</v>
      </c>
      <c r="O2220" s="4">
        <v>43249</v>
      </c>
      <c r="P2220" s="1" t="s">
        <v>709</v>
      </c>
      <c r="Q2220" s="1" t="s">
        <v>710</v>
      </c>
      <c r="R2220" s="1" t="s">
        <v>32</v>
      </c>
      <c r="S2220" s="1" t="s">
        <v>716</v>
      </c>
      <c r="T2220" s="1" t="s">
        <v>712</v>
      </c>
      <c r="U2220" s="6">
        <v>508840.47</v>
      </c>
      <c r="V2220" s="6">
        <v>509999.99</v>
      </c>
      <c r="W2220" s="6">
        <v>0</v>
      </c>
      <c r="X2220" s="6">
        <v>509999.99</v>
      </c>
      <c r="Y2220" s="6">
        <v>9.36</v>
      </c>
      <c r="Z2220" s="7">
        <v>43220</v>
      </c>
      <c r="AA22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20" s="35" t="str">
        <f>IFERROR(
                    _xlfn.XLOOKUP(Tabela1[[#This Row],[ID]],'Base_Solicitações MP'!B:B,'Base_Solicitações MP'!R:R),
                    "Não enviada")</f>
        <v>Diligência</v>
      </c>
      <c r="AC2220" s="15" t="str">
        <f>_xlfn.CONCAT(Tabela1[[#This Row],[Município]],"/",Tabela1[[#This Row],[UF]])</f>
        <v>São Vicente/RN</v>
      </c>
    </row>
    <row r="2221" spans="1:29" x14ac:dyDescent="0.25">
      <c r="A2221" s="14" t="s">
        <v>705</v>
      </c>
      <c r="B2221" s="2" t="s">
        <v>10190</v>
      </c>
      <c r="C2221" s="2" t="s">
        <v>13144</v>
      </c>
      <c r="D2221" s="3" t="s">
        <v>4104</v>
      </c>
      <c r="E2221" s="1" t="s">
        <v>4105</v>
      </c>
      <c r="F2221" s="1">
        <v>2014</v>
      </c>
      <c r="G2221" s="1">
        <v>1</v>
      </c>
      <c r="H2221" s="1" t="s">
        <v>1298</v>
      </c>
      <c r="I2221" s="1" t="s">
        <v>129</v>
      </c>
      <c r="J2221" s="1" t="s">
        <v>29</v>
      </c>
      <c r="K2221" s="1" t="str">
        <f>IF(Tabela1[[#This Row],[Situação da Obra]]="Inacabada - PC Técnica Concluída","Inacabada",Tabela1[[#This Row],[Situação da Obra]])</f>
        <v>Inacabada</v>
      </c>
      <c r="L2221" s="1" t="s">
        <v>30</v>
      </c>
      <c r="M2221" s="4">
        <v>44915</v>
      </c>
      <c r="N2221" s="5">
        <v>0.54459999999999997</v>
      </c>
      <c r="O2221" s="4">
        <v>42509</v>
      </c>
      <c r="P2221" s="1" t="s">
        <v>709</v>
      </c>
      <c r="Q2221" s="1" t="s">
        <v>710</v>
      </c>
      <c r="R2221" s="1" t="s">
        <v>32</v>
      </c>
      <c r="S2221" s="1" t="s">
        <v>716</v>
      </c>
      <c r="T2221" s="1" t="s">
        <v>712</v>
      </c>
      <c r="U2221" s="6">
        <v>502585.18</v>
      </c>
      <c r="V2221" s="6">
        <v>508974.44</v>
      </c>
      <c r="W2221" s="6">
        <v>0</v>
      </c>
      <c r="X2221" s="6">
        <v>508974.44</v>
      </c>
      <c r="Y2221" s="6">
        <v>7740.46</v>
      </c>
      <c r="Z2221" s="7">
        <v>42486</v>
      </c>
      <c r="AA22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21" s="35" t="str">
        <f>IFERROR(
                    _xlfn.XLOOKUP(Tabela1[[#This Row],[ID]],'Base_Solicitações MP'!B:B,'Base_Solicitações MP'!R:R),
                    "Não enviada")</f>
        <v>Diligência</v>
      </c>
      <c r="AC2221" s="15" t="str">
        <f>_xlfn.CONCAT(Tabela1[[#This Row],[Município]],"/",Tabela1[[#This Row],[UF]])</f>
        <v>Tangará/RN</v>
      </c>
    </row>
    <row r="2222" spans="1:29" x14ac:dyDescent="0.25">
      <c r="A2222" s="14" t="s">
        <v>705</v>
      </c>
      <c r="B2222" s="2" t="s">
        <v>10191</v>
      </c>
      <c r="C2222" s="2" t="s">
        <v>13145</v>
      </c>
      <c r="D2222" s="3" t="s">
        <v>4106</v>
      </c>
      <c r="E2222" s="1" t="s">
        <v>4107</v>
      </c>
      <c r="F2222" s="1">
        <v>2013</v>
      </c>
      <c r="G2222" s="1">
        <v>1</v>
      </c>
      <c r="H2222" s="1" t="s">
        <v>4108</v>
      </c>
      <c r="I2222" s="1" t="s">
        <v>44</v>
      </c>
      <c r="J2222" s="1" t="s">
        <v>29</v>
      </c>
      <c r="K2222" s="1" t="str">
        <f>IF(Tabela1[[#This Row],[Situação da Obra]]="Inacabada - PC Técnica Concluída","Inacabada",Tabela1[[#This Row],[Situação da Obra]])</f>
        <v>Inacabada</v>
      </c>
      <c r="L2222" s="1" t="s">
        <v>30</v>
      </c>
      <c r="M2222" s="4">
        <v>45041</v>
      </c>
      <c r="N2222" s="5">
        <v>0.2009</v>
      </c>
      <c r="O2222" s="4">
        <v>43652</v>
      </c>
      <c r="P2222" s="1" t="s">
        <v>709</v>
      </c>
      <c r="Q2222" s="1" t="s">
        <v>710</v>
      </c>
      <c r="R2222" s="1" t="s">
        <v>32</v>
      </c>
      <c r="S2222" s="1" t="s">
        <v>716</v>
      </c>
      <c r="T2222" s="1" t="s">
        <v>712</v>
      </c>
      <c r="U2222" s="6">
        <v>509513.84</v>
      </c>
      <c r="V2222" s="6">
        <v>509999.39</v>
      </c>
      <c r="W2222" s="6">
        <v>0</v>
      </c>
      <c r="X2222" s="6">
        <v>509999.39</v>
      </c>
      <c r="Y2222" s="6">
        <v>0</v>
      </c>
      <c r="Z2222" s="7">
        <v>43666</v>
      </c>
      <c r="AA22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22" s="35" t="str">
        <f>IFERROR(
                    _xlfn.XLOOKUP(Tabela1[[#This Row],[ID]],'Base_Solicitações MP'!B:B,'Base_Solicitações MP'!R:R),
                    "Não enviada")</f>
        <v>Aguardando Análise FNDE</v>
      </c>
      <c r="AC2222" s="15" t="str">
        <f>_xlfn.CONCAT(Tabela1[[#This Row],[Município]],"/",Tabela1[[#This Row],[UF]])</f>
        <v>Itaipava do Grajaú/MA</v>
      </c>
    </row>
    <row r="2223" spans="1:29" x14ac:dyDescent="0.25">
      <c r="A2223" s="14" t="s">
        <v>705</v>
      </c>
      <c r="B2223" s="2" t="s">
        <v>7876</v>
      </c>
      <c r="C2223" s="2" t="s">
        <v>13146</v>
      </c>
      <c r="D2223" s="2" t="s">
        <v>4109</v>
      </c>
      <c r="E2223" s="1" t="s">
        <v>4110</v>
      </c>
      <c r="F2223" s="1">
        <v>2014</v>
      </c>
      <c r="G2223" s="1">
        <v>1</v>
      </c>
      <c r="H2223" s="1" t="s">
        <v>671</v>
      </c>
      <c r="I2223" s="1" t="s">
        <v>44</v>
      </c>
      <c r="J2223" s="1" t="s">
        <v>40</v>
      </c>
      <c r="K2223" s="1" t="str">
        <f>IF(Tabela1[[#This Row],[Situação da Obra]]="Inacabada - PC Técnica Concluída","Inacabada",Tabela1[[#This Row],[Situação da Obra]])</f>
        <v>Inacabada</v>
      </c>
      <c r="L2223" s="1" t="s">
        <v>30</v>
      </c>
      <c r="M2223" s="4">
        <v>43524</v>
      </c>
      <c r="N2223" s="5">
        <v>0.60419999999999996</v>
      </c>
      <c r="O2223" s="4"/>
      <c r="P2223" s="1" t="s">
        <v>1935</v>
      </c>
      <c r="Q2223" s="1" t="s">
        <v>710</v>
      </c>
      <c r="R2223" s="1" t="s">
        <v>32</v>
      </c>
      <c r="S2223" s="1" t="s">
        <v>1947</v>
      </c>
      <c r="T2223" s="1" t="s">
        <v>712</v>
      </c>
      <c r="U2223" s="6" t="s">
        <v>41</v>
      </c>
      <c r="V2223" s="6">
        <v>244840.04</v>
      </c>
      <c r="W2223" s="6">
        <v>0</v>
      </c>
      <c r="X2223" s="6">
        <v>244840.04</v>
      </c>
      <c r="Y2223" s="6" t="s">
        <v>41</v>
      </c>
      <c r="Z2223" s="7">
        <v>43403</v>
      </c>
      <c r="AA22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23" s="35" t="str">
        <f>IFERROR(
                    _xlfn.XLOOKUP(Tabela1[[#This Row],[ID]],'Base_Solicitações MP'!B:B,'Base_Solicitações MP'!R:R),
                    "Não enviada")</f>
        <v>Retornado para Análise FNDE</v>
      </c>
      <c r="AC2223" s="15" t="str">
        <f>_xlfn.CONCAT(Tabela1[[#This Row],[Município]],"/",Tabela1[[#This Row],[UF]])</f>
        <v>Jatobá/MA</v>
      </c>
    </row>
    <row r="2224" spans="1:29" x14ac:dyDescent="0.25">
      <c r="A2224" s="14" t="s">
        <v>705</v>
      </c>
      <c r="B2224" s="2" t="s">
        <v>10192</v>
      </c>
      <c r="C2224" s="2" t="s">
        <v>13147</v>
      </c>
      <c r="D2224" s="3" t="s">
        <v>4111</v>
      </c>
      <c r="E2224" s="1" t="s">
        <v>4112</v>
      </c>
      <c r="F2224" s="1">
        <v>2014</v>
      </c>
      <c r="G2224" s="1">
        <v>2</v>
      </c>
      <c r="H2224" s="1" t="s">
        <v>564</v>
      </c>
      <c r="I2224" s="1" t="s">
        <v>44</v>
      </c>
      <c r="J2224" s="1" t="s">
        <v>29</v>
      </c>
      <c r="K2224" s="1" t="str">
        <f>IF(Tabela1[[#This Row],[Situação da Obra]]="Inacabada - PC Técnica Concluída","Inacabada",Tabela1[[#This Row],[Situação da Obra]])</f>
        <v>Inacabada</v>
      </c>
      <c r="L2224" s="1" t="s">
        <v>30</v>
      </c>
      <c r="M2224" s="4">
        <v>44915</v>
      </c>
      <c r="N2224" s="5">
        <v>0.64659999999999995</v>
      </c>
      <c r="O2224" s="4">
        <v>44484</v>
      </c>
      <c r="P2224" s="1" t="s">
        <v>709</v>
      </c>
      <c r="Q2224" s="1" t="s">
        <v>710</v>
      </c>
      <c r="R2224" s="1" t="s">
        <v>32</v>
      </c>
      <c r="S2224" s="1" t="s">
        <v>716</v>
      </c>
      <c r="T2224" s="1" t="s">
        <v>712</v>
      </c>
      <c r="U2224" s="6">
        <v>415760.95</v>
      </c>
      <c r="V2224" s="6">
        <v>509963.49</v>
      </c>
      <c r="W2224" s="6">
        <v>0</v>
      </c>
      <c r="X2224" s="6">
        <v>509963.49</v>
      </c>
      <c r="Y2224" s="6">
        <v>220.87</v>
      </c>
      <c r="Z2224" s="7">
        <v>44522</v>
      </c>
      <c r="AA22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24" s="35" t="str">
        <f>IFERROR(
                    _xlfn.XLOOKUP(Tabela1[[#This Row],[ID]],'Base_Solicitações MP'!B:B,'Base_Solicitações MP'!R:R),
                    "Não enviada")</f>
        <v>Diligência</v>
      </c>
      <c r="AC2224" s="15" t="str">
        <f>_xlfn.CONCAT(Tabela1[[#This Row],[Município]],"/",Tabela1[[#This Row],[UF]])</f>
        <v>Lagoa do Mato/MA</v>
      </c>
    </row>
    <row r="2225" spans="1:29" x14ac:dyDescent="0.25">
      <c r="A2225" s="14" t="s">
        <v>705</v>
      </c>
      <c r="B2225" s="2" t="s">
        <v>10193</v>
      </c>
      <c r="C2225" s="2" t="s">
        <v>13148</v>
      </c>
      <c r="D2225" s="3" t="s">
        <v>4111</v>
      </c>
      <c r="E2225" s="1" t="s">
        <v>4112</v>
      </c>
      <c r="F2225" s="1">
        <v>2014</v>
      </c>
      <c r="G2225" s="1">
        <v>2</v>
      </c>
      <c r="H2225" s="1" t="s">
        <v>564</v>
      </c>
      <c r="I2225" s="1" t="s">
        <v>44</v>
      </c>
      <c r="J2225" s="1" t="s">
        <v>29</v>
      </c>
      <c r="K2225" s="1" t="str">
        <f>IF(Tabela1[[#This Row],[Situação da Obra]]="Inacabada - PC Técnica Concluída","Inacabada",Tabela1[[#This Row],[Situação da Obra]])</f>
        <v>Inacabada</v>
      </c>
      <c r="L2225" s="1" t="s">
        <v>30</v>
      </c>
      <c r="M2225" s="4">
        <v>44915</v>
      </c>
      <c r="N2225" s="5">
        <v>0.70420000000000005</v>
      </c>
      <c r="O2225" s="4">
        <v>44484</v>
      </c>
      <c r="P2225" s="1" t="s">
        <v>709</v>
      </c>
      <c r="Q2225" s="1" t="s">
        <v>710</v>
      </c>
      <c r="R2225" s="1" t="s">
        <v>32</v>
      </c>
      <c r="S2225" s="1" t="s">
        <v>716</v>
      </c>
      <c r="T2225" s="1" t="s">
        <v>712</v>
      </c>
      <c r="U2225" s="6">
        <v>400089.56</v>
      </c>
      <c r="V2225" s="6">
        <v>509963.49</v>
      </c>
      <c r="W2225" s="6">
        <v>0</v>
      </c>
      <c r="X2225" s="6">
        <v>509963.49</v>
      </c>
      <c r="Y2225" s="6">
        <v>220.87</v>
      </c>
      <c r="Z2225" s="7">
        <v>44522</v>
      </c>
      <c r="AA22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25" s="35" t="str">
        <f>IFERROR(
                    _xlfn.XLOOKUP(Tabela1[[#This Row],[ID]],'Base_Solicitações MP'!B:B,'Base_Solicitações MP'!R:R),
                    "Não enviada")</f>
        <v>Diligência</v>
      </c>
      <c r="AC2225" s="15" t="str">
        <f>_xlfn.CONCAT(Tabela1[[#This Row],[Município]],"/",Tabela1[[#This Row],[UF]])</f>
        <v>Lagoa do Mato/MA</v>
      </c>
    </row>
    <row r="2226" spans="1:29" x14ac:dyDescent="0.25">
      <c r="A2226" s="14" t="s">
        <v>705</v>
      </c>
      <c r="B2226" s="2" t="s">
        <v>10194</v>
      </c>
      <c r="C2226" s="2" t="s">
        <v>13149</v>
      </c>
      <c r="D2226" s="3" t="s">
        <v>4113</v>
      </c>
      <c r="E2226" s="1" t="s">
        <v>4114</v>
      </c>
      <c r="F2226" s="1">
        <v>2014</v>
      </c>
      <c r="G2226" s="1">
        <v>1</v>
      </c>
      <c r="H2226" s="1" t="s">
        <v>4115</v>
      </c>
      <c r="I2226" s="1" t="s">
        <v>280</v>
      </c>
      <c r="J2226" s="1" t="s">
        <v>29</v>
      </c>
      <c r="K2226" s="1" t="str">
        <f>IF(Tabela1[[#This Row],[Situação da Obra]]="Inacabada - PC Técnica Concluída","Inacabada",Tabela1[[#This Row],[Situação da Obra]])</f>
        <v>Inacabada</v>
      </c>
      <c r="L2226" s="1" t="s">
        <v>30</v>
      </c>
      <c r="M2226" s="4">
        <v>44915</v>
      </c>
      <c r="N2226" s="5">
        <v>0.50549999999999995</v>
      </c>
      <c r="O2226" s="4">
        <v>43614</v>
      </c>
      <c r="P2226" s="1" t="s">
        <v>709</v>
      </c>
      <c r="Q2226" s="1" t="s">
        <v>710</v>
      </c>
      <c r="R2226" s="1" t="s">
        <v>32</v>
      </c>
      <c r="S2226" s="1" t="s">
        <v>716</v>
      </c>
      <c r="T2226" s="1" t="s">
        <v>712</v>
      </c>
      <c r="U2226" s="6">
        <v>361181.72</v>
      </c>
      <c r="V2226" s="6">
        <v>505652.04</v>
      </c>
      <c r="W2226" s="6">
        <v>0</v>
      </c>
      <c r="X2226" s="6">
        <v>505652.04</v>
      </c>
      <c r="Y2226" s="6">
        <v>243.71</v>
      </c>
      <c r="Z2226" s="7">
        <v>43736</v>
      </c>
      <c r="AA22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26" s="35" t="str">
        <f>IFERROR(
                    _xlfn.XLOOKUP(Tabela1[[#This Row],[ID]],'Base_Solicitações MP'!B:B,'Base_Solicitações MP'!R:R),
                    "Não enviada")</f>
        <v>Não enviada</v>
      </c>
      <c r="AC2226" s="15" t="str">
        <f>_xlfn.CONCAT(Tabela1[[#This Row],[Município]],"/",Tabela1[[#This Row],[UF]])</f>
        <v>Nioaque/MS</v>
      </c>
    </row>
    <row r="2227" spans="1:29" x14ac:dyDescent="0.25">
      <c r="A2227" s="14" t="s">
        <v>705</v>
      </c>
      <c r="B2227" s="2" t="s">
        <v>10195</v>
      </c>
      <c r="C2227" s="2" t="s">
        <v>13150</v>
      </c>
      <c r="D2227" s="3" t="s">
        <v>4116</v>
      </c>
      <c r="E2227" s="1" t="s">
        <v>4117</v>
      </c>
      <c r="F2227" s="1">
        <v>2014</v>
      </c>
      <c r="G2227" s="1">
        <v>2</v>
      </c>
      <c r="H2227" s="1" t="s">
        <v>314</v>
      </c>
      <c r="I2227" s="1" t="s">
        <v>44</v>
      </c>
      <c r="J2227" s="1" t="s">
        <v>29</v>
      </c>
      <c r="K2227" s="1" t="str">
        <f>IF(Tabela1[[#This Row],[Situação da Obra]]="Inacabada - PC Técnica Concluída","Inacabada",Tabela1[[#This Row],[Situação da Obra]])</f>
        <v>Inacabada</v>
      </c>
      <c r="L2227" s="1" t="s">
        <v>30</v>
      </c>
      <c r="M2227" s="4">
        <v>44915</v>
      </c>
      <c r="N2227" s="5">
        <v>0.2999</v>
      </c>
      <c r="O2227" s="4">
        <v>44637</v>
      </c>
      <c r="P2227" s="1" t="s">
        <v>709</v>
      </c>
      <c r="Q2227" s="1" t="s">
        <v>710</v>
      </c>
      <c r="R2227" s="1" t="s">
        <v>32</v>
      </c>
      <c r="S2227" s="1" t="s">
        <v>716</v>
      </c>
      <c r="T2227" s="1" t="s">
        <v>712</v>
      </c>
      <c r="U2227" s="6">
        <v>509923.6</v>
      </c>
      <c r="V2227" s="6">
        <v>509923.6</v>
      </c>
      <c r="W2227" s="6">
        <v>0</v>
      </c>
      <c r="X2227" s="6">
        <v>509923.6</v>
      </c>
      <c r="Y2227" s="6">
        <v>0</v>
      </c>
      <c r="Z2227" s="7">
        <v>44743</v>
      </c>
      <c r="AA22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27" s="35" t="str">
        <f>IFERROR(
                    _xlfn.XLOOKUP(Tabela1[[#This Row],[ID]],'Base_Solicitações MP'!B:B,'Base_Solicitações MP'!R:R),
                    "Não enviada")</f>
        <v>Retornado para Análise FNDE</v>
      </c>
      <c r="AC2227" s="15" t="str">
        <f>_xlfn.CONCAT(Tabela1[[#This Row],[Município]],"/",Tabela1[[#This Row],[UF]])</f>
        <v>Loreto/MA</v>
      </c>
    </row>
    <row r="2228" spans="1:29" x14ac:dyDescent="0.25">
      <c r="A2228" s="14" t="s">
        <v>705</v>
      </c>
      <c r="B2228" s="2" t="s">
        <v>10196</v>
      </c>
      <c r="C2228" s="2" t="s">
        <v>13151</v>
      </c>
      <c r="D2228" s="3" t="s">
        <v>4116</v>
      </c>
      <c r="E2228" s="1" t="s">
        <v>4117</v>
      </c>
      <c r="F2228" s="1">
        <v>2014</v>
      </c>
      <c r="G2228" s="1">
        <v>2</v>
      </c>
      <c r="H2228" s="1" t="s">
        <v>314</v>
      </c>
      <c r="I2228" s="1" t="s">
        <v>44</v>
      </c>
      <c r="J2228" s="1" t="s">
        <v>29</v>
      </c>
      <c r="K2228" s="1" t="str">
        <f>IF(Tabela1[[#This Row],[Situação da Obra]]="Inacabada - PC Técnica Concluída","Inacabada",Tabela1[[#This Row],[Situação da Obra]])</f>
        <v>Inacabada</v>
      </c>
      <c r="L2228" s="1" t="s">
        <v>30</v>
      </c>
      <c r="M2228" s="4">
        <v>44915</v>
      </c>
      <c r="N2228" s="5">
        <v>0.36149999999999999</v>
      </c>
      <c r="O2228" s="4">
        <v>44637</v>
      </c>
      <c r="P2228" s="1" t="s">
        <v>709</v>
      </c>
      <c r="Q2228" s="1" t="s">
        <v>710</v>
      </c>
      <c r="R2228" s="1" t="s">
        <v>32</v>
      </c>
      <c r="S2228" s="1" t="s">
        <v>716</v>
      </c>
      <c r="T2228" s="1" t="s">
        <v>712</v>
      </c>
      <c r="U2228" s="6">
        <v>508162.7</v>
      </c>
      <c r="V2228" s="6">
        <v>508162.7</v>
      </c>
      <c r="W2228" s="6">
        <v>0</v>
      </c>
      <c r="X2228" s="6">
        <v>508162.7</v>
      </c>
      <c r="Y2228" s="6">
        <v>0</v>
      </c>
      <c r="Z2228" s="7">
        <v>44743</v>
      </c>
      <c r="AA22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28" s="35" t="str">
        <f>IFERROR(
                    _xlfn.XLOOKUP(Tabela1[[#This Row],[ID]],'Base_Solicitações MP'!B:B,'Base_Solicitações MP'!R:R),
                    "Não enviada")</f>
        <v>Retornado para Análise FNDE</v>
      </c>
      <c r="AC2228" s="15" t="str">
        <f>_xlfn.CONCAT(Tabela1[[#This Row],[Município]],"/",Tabela1[[#This Row],[UF]])</f>
        <v>Loreto/MA</v>
      </c>
    </row>
    <row r="2229" spans="1:29" x14ac:dyDescent="0.25">
      <c r="A2229" s="14" t="s">
        <v>705</v>
      </c>
      <c r="B2229" s="2" t="s">
        <v>10197</v>
      </c>
      <c r="C2229" s="2" t="s">
        <v>13152</v>
      </c>
      <c r="D2229" s="3" t="s">
        <v>4118</v>
      </c>
      <c r="E2229" s="1" t="s">
        <v>4119</v>
      </c>
      <c r="F2229" s="1">
        <v>2014</v>
      </c>
      <c r="G2229" s="1">
        <v>2</v>
      </c>
      <c r="H2229" s="1" t="s">
        <v>4120</v>
      </c>
      <c r="I2229" s="1" t="s">
        <v>44</v>
      </c>
      <c r="J2229" s="1" t="s">
        <v>29</v>
      </c>
      <c r="K2229" s="1" t="str">
        <f>IF(Tabela1[[#This Row],[Situação da Obra]]="Inacabada - PC Técnica Concluída","Inacabada",Tabela1[[#This Row],[Situação da Obra]])</f>
        <v>Inacabada</v>
      </c>
      <c r="L2229" s="1" t="s">
        <v>30</v>
      </c>
      <c r="M2229" s="4">
        <v>44915</v>
      </c>
      <c r="N2229" s="5">
        <v>0.38300000000000001</v>
      </c>
      <c r="O2229" s="4">
        <v>43787</v>
      </c>
      <c r="P2229" s="1" t="s">
        <v>709</v>
      </c>
      <c r="Q2229" s="1" t="s">
        <v>710</v>
      </c>
      <c r="R2229" s="1" t="s">
        <v>32</v>
      </c>
      <c r="S2229" s="1" t="s">
        <v>716</v>
      </c>
      <c r="T2229" s="1" t="s">
        <v>712</v>
      </c>
      <c r="U2229" s="6">
        <v>272206.09000000003</v>
      </c>
      <c r="V2229" s="6">
        <v>509783.99</v>
      </c>
      <c r="W2229" s="6">
        <v>0</v>
      </c>
      <c r="X2229" s="6">
        <v>509783.99</v>
      </c>
      <c r="Y2229" s="6">
        <v>0</v>
      </c>
      <c r="Z2229" s="7">
        <v>43762</v>
      </c>
      <c r="AA22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29" s="35" t="str">
        <f>IFERROR(
                    _xlfn.XLOOKUP(Tabela1[[#This Row],[ID]],'Base_Solicitações MP'!B:B,'Base_Solicitações MP'!R:R),
                    "Não enviada")</f>
        <v>Aguardando Análise FNDE</v>
      </c>
      <c r="AC2229" s="15" t="str">
        <f>_xlfn.CONCAT(Tabela1[[#This Row],[Município]],"/",Tabela1[[#This Row],[UF]])</f>
        <v>Milagres do Maranhão/MA</v>
      </c>
    </row>
    <row r="2230" spans="1:29" x14ac:dyDescent="0.25">
      <c r="A2230" s="14" t="s">
        <v>705</v>
      </c>
      <c r="B2230" s="2" t="s">
        <v>10198</v>
      </c>
      <c r="C2230" s="2" t="s">
        <v>13153</v>
      </c>
      <c r="D2230" s="3" t="s">
        <v>4118</v>
      </c>
      <c r="E2230" s="1" t="s">
        <v>4119</v>
      </c>
      <c r="F2230" s="1">
        <v>2014</v>
      </c>
      <c r="G2230" s="1">
        <v>2</v>
      </c>
      <c r="H2230" s="1" t="s">
        <v>4120</v>
      </c>
      <c r="I2230" s="1" t="s">
        <v>44</v>
      </c>
      <c r="J2230" s="1" t="s">
        <v>29</v>
      </c>
      <c r="K2230" s="1" t="str">
        <f>IF(Tabela1[[#This Row],[Situação da Obra]]="Inacabada - PC Técnica Concluída","Inacabada",Tabela1[[#This Row],[Situação da Obra]])</f>
        <v>Inacabada</v>
      </c>
      <c r="L2230" s="1" t="s">
        <v>30</v>
      </c>
      <c r="M2230" s="4">
        <v>44915</v>
      </c>
      <c r="N2230" s="5">
        <v>0.7419</v>
      </c>
      <c r="O2230" s="4"/>
      <c r="P2230" s="1" t="s">
        <v>709</v>
      </c>
      <c r="Q2230" s="1" t="s">
        <v>710</v>
      </c>
      <c r="R2230" s="1" t="s">
        <v>32</v>
      </c>
      <c r="S2230" s="1" t="s">
        <v>716</v>
      </c>
      <c r="T2230" s="1" t="s">
        <v>712</v>
      </c>
      <c r="U2230" s="6" t="s">
        <v>41</v>
      </c>
      <c r="V2230" s="6">
        <v>509814.34</v>
      </c>
      <c r="W2230" s="6">
        <v>0</v>
      </c>
      <c r="X2230" s="6">
        <v>509814.34</v>
      </c>
      <c r="Y2230" s="6" t="s">
        <v>41</v>
      </c>
      <c r="Z2230" s="7">
        <v>43762</v>
      </c>
      <c r="AA22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30" s="35" t="str">
        <f>IFERROR(
                    _xlfn.XLOOKUP(Tabela1[[#This Row],[ID]],'Base_Solicitações MP'!B:B,'Base_Solicitações MP'!R:R),
                    "Não enviada")</f>
        <v>Aguardando Análise FNDE</v>
      </c>
      <c r="AC2230" s="15" t="str">
        <f>_xlfn.CONCAT(Tabela1[[#This Row],[Município]],"/",Tabela1[[#This Row],[UF]])</f>
        <v>Milagres do Maranhão/MA</v>
      </c>
    </row>
    <row r="2231" spans="1:29" x14ac:dyDescent="0.25">
      <c r="A2231" s="14" t="s">
        <v>705</v>
      </c>
      <c r="B2231" s="2" t="s">
        <v>7132</v>
      </c>
      <c r="C2231" s="2" t="s">
        <v>13154</v>
      </c>
      <c r="D2231" s="3" t="s">
        <v>4121</v>
      </c>
      <c r="E2231" s="1" t="s">
        <v>4122</v>
      </c>
      <c r="F2231" s="1">
        <v>2013</v>
      </c>
      <c r="G2231" s="1">
        <v>1</v>
      </c>
      <c r="H2231" s="1" t="s">
        <v>2039</v>
      </c>
      <c r="I2231" s="1" t="s">
        <v>112</v>
      </c>
      <c r="J2231" s="1" t="s">
        <v>29</v>
      </c>
      <c r="K2231" s="1" t="str">
        <f>IF(Tabela1[[#This Row],[Situação da Obra]]="Inacabada - PC Técnica Concluída","Inacabada",Tabela1[[#This Row],[Situação da Obra]])</f>
        <v>Inacabada</v>
      </c>
      <c r="L2231" s="1" t="s">
        <v>30</v>
      </c>
      <c r="M2231" s="4">
        <v>44915</v>
      </c>
      <c r="N2231" s="5">
        <v>4.0000000000000001E-3</v>
      </c>
      <c r="O2231" s="4">
        <v>42977</v>
      </c>
      <c r="P2231" s="1" t="s">
        <v>709</v>
      </c>
      <c r="Q2231" s="1" t="s">
        <v>710</v>
      </c>
      <c r="R2231" s="1" t="s">
        <v>32</v>
      </c>
      <c r="S2231" s="1" t="s">
        <v>716</v>
      </c>
      <c r="T2231" s="1" t="s">
        <v>712</v>
      </c>
      <c r="U2231" s="6">
        <v>509918.27</v>
      </c>
      <c r="V2231" s="6">
        <v>510000</v>
      </c>
      <c r="W2231" s="6">
        <v>0</v>
      </c>
      <c r="X2231" s="6">
        <v>510000</v>
      </c>
      <c r="Y2231" s="6">
        <v>59188.7</v>
      </c>
      <c r="Z2231" s="7">
        <v>43379</v>
      </c>
      <c r="AA22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31" s="35" t="str">
        <f>IFERROR(
                    _xlfn.XLOOKUP(Tabela1[[#This Row],[ID]],'Base_Solicitações MP'!B:B,'Base_Solicitações MP'!R:R),
                    "Não enviada")</f>
        <v>Diligência</v>
      </c>
      <c r="AC2231" s="15" t="str">
        <f>_xlfn.CONCAT(Tabela1[[#This Row],[Município]],"/",Tabela1[[#This Row],[UF]])</f>
        <v>Nova Nazaré/MT</v>
      </c>
    </row>
    <row r="2232" spans="1:29" x14ac:dyDescent="0.25">
      <c r="A2232" s="14" t="s">
        <v>705</v>
      </c>
      <c r="B2232" s="2" t="s">
        <v>10199</v>
      </c>
      <c r="C2232" s="2" t="s">
        <v>13155</v>
      </c>
      <c r="D2232" s="3" t="s">
        <v>4123</v>
      </c>
      <c r="E2232" s="1" t="s">
        <v>4124</v>
      </c>
      <c r="F2232" s="1">
        <v>2013</v>
      </c>
      <c r="G2232" s="1">
        <v>1</v>
      </c>
      <c r="H2232" s="1" t="s">
        <v>4125</v>
      </c>
      <c r="I2232" s="1" t="s">
        <v>918</v>
      </c>
      <c r="J2232" s="1" t="s">
        <v>29</v>
      </c>
      <c r="K2232" s="1" t="str">
        <f>IF(Tabela1[[#This Row],[Situação da Obra]]="Inacabada - PC Técnica Concluída","Inacabada",Tabela1[[#This Row],[Situação da Obra]])</f>
        <v>Inacabada</v>
      </c>
      <c r="L2232" s="1" t="s">
        <v>30</v>
      </c>
      <c r="M2232" s="4">
        <v>44915</v>
      </c>
      <c r="N2232" s="5">
        <v>0.23089999999999999</v>
      </c>
      <c r="O2232" s="4">
        <v>43427</v>
      </c>
      <c r="P2232" s="1" t="s">
        <v>709</v>
      </c>
      <c r="Q2232" s="1" t="s">
        <v>710</v>
      </c>
      <c r="R2232" s="1" t="s">
        <v>32</v>
      </c>
      <c r="S2232" s="1" t="s">
        <v>716</v>
      </c>
      <c r="T2232" s="1" t="s">
        <v>712</v>
      </c>
      <c r="U2232" s="6">
        <v>506472.75</v>
      </c>
      <c r="V2232" s="6">
        <v>508185.31</v>
      </c>
      <c r="W2232" s="6">
        <v>0</v>
      </c>
      <c r="X2232" s="6">
        <v>508185.31</v>
      </c>
      <c r="Y2232" s="6">
        <v>0</v>
      </c>
      <c r="Z2232" s="7">
        <v>43646</v>
      </c>
      <c r="AA22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32" s="35" t="str">
        <f>IFERROR(
                    _xlfn.XLOOKUP(Tabela1[[#This Row],[ID]],'Base_Solicitações MP'!B:B,'Base_Solicitações MP'!R:R),
                    "Não enviada")</f>
        <v>Retornado para Análise FNDE</v>
      </c>
      <c r="AC2232" s="15" t="str">
        <f>_xlfn.CONCAT(Tabela1[[#This Row],[Município]],"/",Tabela1[[#This Row],[UF]])</f>
        <v>Baixo Guandu/ES</v>
      </c>
    </row>
    <row r="2233" spans="1:29" x14ac:dyDescent="0.25">
      <c r="A2233" s="14" t="s">
        <v>705</v>
      </c>
      <c r="B2233" s="2" t="s">
        <v>10200</v>
      </c>
      <c r="C2233" s="2" t="s">
        <v>13156</v>
      </c>
      <c r="D2233" s="3" t="s">
        <v>4126</v>
      </c>
      <c r="E2233" s="1">
        <v>22447</v>
      </c>
      <c r="F2233" s="1">
        <v>2014</v>
      </c>
      <c r="G2233" s="1">
        <v>1</v>
      </c>
      <c r="H2233" s="1" t="s">
        <v>4127</v>
      </c>
      <c r="I2233" s="1" t="s">
        <v>44</v>
      </c>
      <c r="J2233" s="1" t="s">
        <v>29</v>
      </c>
      <c r="K2233" s="1" t="str">
        <f>IF(Tabela1[[#This Row],[Situação da Obra]]="Inacabada - PC Técnica Concluída","Inacabada",Tabela1[[#This Row],[Situação da Obra]])</f>
        <v>Inacabada</v>
      </c>
      <c r="L2233" s="1" t="s">
        <v>204</v>
      </c>
      <c r="M2233" s="4">
        <v>45035</v>
      </c>
      <c r="N2233" s="5">
        <v>0.35859999999999997</v>
      </c>
      <c r="O2233" s="4">
        <v>43182</v>
      </c>
      <c r="P2233" s="1" t="s">
        <v>199</v>
      </c>
      <c r="Q2233" s="1" t="s">
        <v>1992</v>
      </c>
      <c r="R2233" s="1" t="s">
        <v>32</v>
      </c>
      <c r="S2233" s="1" t="s">
        <v>205</v>
      </c>
      <c r="T2233" s="1" t="s">
        <v>201</v>
      </c>
      <c r="U2233" s="6">
        <v>1014748.52</v>
      </c>
      <c r="V2233" s="6">
        <v>1022500.48</v>
      </c>
      <c r="W2233" s="6">
        <v>0</v>
      </c>
      <c r="X2233" s="6">
        <v>1022500.48</v>
      </c>
      <c r="Y2233" s="6">
        <v>0</v>
      </c>
      <c r="Z2233" s="7">
        <v>43069</v>
      </c>
      <c r="AA22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33" s="35" t="str">
        <f>IFERROR(
                    _xlfn.XLOOKUP(Tabela1[[#This Row],[ID]],'Base_Solicitações MP'!B:B,'Base_Solicitações MP'!R:R),
                    "Não enviada")</f>
        <v>Não enviada</v>
      </c>
      <c r="AC2233" s="15" t="str">
        <f>_xlfn.CONCAT(Tabela1[[#This Row],[Município]],"/",Tabela1[[#This Row],[UF]])</f>
        <v>Axixá/MA</v>
      </c>
    </row>
    <row r="2234" spans="1:29" x14ac:dyDescent="0.25">
      <c r="A2234" s="14" t="s">
        <v>705</v>
      </c>
      <c r="B2234" s="2" t="s">
        <v>10201</v>
      </c>
      <c r="C2234" s="2" t="s">
        <v>13157</v>
      </c>
      <c r="D2234" s="3" t="s">
        <v>4128</v>
      </c>
      <c r="E2234" s="1">
        <v>22448</v>
      </c>
      <c r="F2234" s="1">
        <v>2014</v>
      </c>
      <c r="G2234" s="1">
        <v>3</v>
      </c>
      <c r="H2234" s="1" t="s">
        <v>1795</v>
      </c>
      <c r="I2234" s="1" t="s">
        <v>44</v>
      </c>
      <c r="J2234" s="1" t="s">
        <v>29</v>
      </c>
      <c r="K2234" s="1" t="str">
        <f>IF(Tabela1[[#This Row],[Situação da Obra]]="Inacabada - PC Técnica Concluída","Inacabada",Tabela1[[#This Row],[Situação da Obra]])</f>
        <v>Inacabada</v>
      </c>
      <c r="L2234" s="1" t="s">
        <v>204</v>
      </c>
      <c r="M2234" s="4">
        <v>44915</v>
      </c>
      <c r="N2234" s="5">
        <v>0.107</v>
      </c>
      <c r="O2234" s="4">
        <v>43216</v>
      </c>
      <c r="P2234" s="1" t="s">
        <v>199</v>
      </c>
      <c r="Q2234" s="1" t="s">
        <v>1992</v>
      </c>
      <c r="R2234" s="1" t="s">
        <v>32</v>
      </c>
      <c r="S2234" s="1" t="s">
        <v>205</v>
      </c>
      <c r="T2234" s="1" t="s">
        <v>201</v>
      </c>
      <c r="U2234" s="6">
        <v>1006614.6</v>
      </c>
      <c r="V2234" s="6">
        <v>1021955.83</v>
      </c>
      <c r="W2234" s="6">
        <v>0</v>
      </c>
      <c r="X2234" s="6">
        <v>1021955.83</v>
      </c>
      <c r="Y2234" s="6">
        <v>0</v>
      </c>
      <c r="Z2234" s="7">
        <v>43215</v>
      </c>
      <c r="AA22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34" s="35" t="str">
        <f>IFERROR(
                    _xlfn.XLOOKUP(Tabela1[[#This Row],[ID]],'Base_Solicitações MP'!B:B,'Base_Solicitações MP'!R:R),
                    "Não enviada")</f>
        <v>Não enviada</v>
      </c>
      <c r="AC2234" s="15" t="str">
        <f>_xlfn.CONCAT(Tabela1[[#This Row],[Município]],"/",Tabela1[[#This Row],[UF]])</f>
        <v>Balsas/MA</v>
      </c>
    </row>
    <row r="2235" spans="1:29" x14ac:dyDescent="0.25">
      <c r="A2235" s="14" t="s">
        <v>705</v>
      </c>
      <c r="B2235" s="2" t="s">
        <v>10202</v>
      </c>
      <c r="C2235" s="2" t="s">
        <v>13158</v>
      </c>
      <c r="D2235" s="3" t="s">
        <v>4128</v>
      </c>
      <c r="E2235" s="1">
        <v>22448</v>
      </c>
      <c r="F2235" s="1">
        <v>2014</v>
      </c>
      <c r="G2235" s="1">
        <v>3</v>
      </c>
      <c r="H2235" s="1" t="s">
        <v>1795</v>
      </c>
      <c r="I2235" s="1" t="s">
        <v>44</v>
      </c>
      <c r="J2235" s="1" t="s">
        <v>29</v>
      </c>
      <c r="K2235" s="1" t="str">
        <f>IF(Tabela1[[#This Row],[Situação da Obra]]="Inacabada - PC Técnica Concluída","Inacabada",Tabela1[[#This Row],[Situação da Obra]])</f>
        <v>Inacabada</v>
      </c>
      <c r="L2235" s="1" t="s">
        <v>204</v>
      </c>
      <c r="M2235" s="4">
        <v>44915</v>
      </c>
      <c r="N2235" s="5">
        <v>0.34150000000000003</v>
      </c>
      <c r="O2235" s="4">
        <v>43216</v>
      </c>
      <c r="P2235" s="1" t="s">
        <v>199</v>
      </c>
      <c r="Q2235" s="1" t="s">
        <v>1992</v>
      </c>
      <c r="R2235" s="1" t="s">
        <v>32</v>
      </c>
      <c r="S2235" s="1" t="s">
        <v>205</v>
      </c>
      <c r="T2235" s="1" t="s">
        <v>201</v>
      </c>
      <c r="U2235" s="6">
        <v>1006614.6</v>
      </c>
      <c r="V2235" s="6">
        <v>1021955.83</v>
      </c>
      <c r="W2235" s="6">
        <v>0</v>
      </c>
      <c r="X2235" s="6">
        <v>1021955.83</v>
      </c>
      <c r="Y2235" s="6">
        <v>0</v>
      </c>
      <c r="Z2235" s="7">
        <v>43215</v>
      </c>
      <c r="AA22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35" s="35" t="str">
        <f>IFERROR(
                    _xlfn.XLOOKUP(Tabela1[[#This Row],[ID]],'Base_Solicitações MP'!B:B,'Base_Solicitações MP'!R:R),
                    "Não enviada")</f>
        <v>Não enviada</v>
      </c>
      <c r="AC2235" s="15" t="str">
        <f>_xlfn.CONCAT(Tabela1[[#This Row],[Município]],"/",Tabela1[[#This Row],[UF]])</f>
        <v>Balsas/MA</v>
      </c>
    </row>
    <row r="2236" spans="1:29" x14ac:dyDescent="0.25">
      <c r="A2236" s="14" t="s">
        <v>705</v>
      </c>
      <c r="B2236" s="2" t="s">
        <v>10203</v>
      </c>
      <c r="C2236" s="2" t="s">
        <v>13159</v>
      </c>
      <c r="D2236" s="3" t="s">
        <v>4128</v>
      </c>
      <c r="E2236" s="1">
        <v>22448</v>
      </c>
      <c r="F2236" s="1">
        <v>2014</v>
      </c>
      <c r="G2236" s="1">
        <v>3</v>
      </c>
      <c r="H2236" s="1" t="s">
        <v>1795</v>
      </c>
      <c r="I2236" s="1" t="s">
        <v>44</v>
      </c>
      <c r="J2236" s="1" t="s">
        <v>29</v>
      </c>
      <c r="K2236" s="1" t="str">
        <f>IF(Tabela1[[#This Row],[Situação da Obra]]="Inacabada - PC Técnica Concluída","Inacabada",Tabela1[[#This Row],[Situação da Obra]])</f>
        <v>Inacabada</v>
      </c>
      <c r="L2236" s="1" t="s">
        <v>204</v>
      </c>
      <c r="M2236" s="4">
        <v>44915</v>
      </c>
      <c r="N2236" s="5">
        <v>6.6400000000000001E-2</v>
      </c>
      <c r="O2236" s="4">
        <v>43216</v>
      </c>
      <c r="P2236" s="1" t="s">
        <v>199</v>
      </c>
      <c r="Q2236" s="1" t="s">
        <v>1992</v>
      </c>
      <c r="R2236" s="1" t="s">
        <v>32</v>
      </c>
      <c r="S2236" s="1" t="s">
        <v>205</v>
      </c>
      <c r="T2236" s="1" t="s">
        <v>201</v>
      </c>
      <c r="U2236" s="6">
        <v>1006614.6</v>
      </c>
      <c r="V2236" s="6">
        <v>1021955.83</v>
      </c>
      <c r="W2236" s="6">
        <v>0</v>
      </c>
      <c r="X2236" s="6">
        <v>1021955.83</v>
      </c>
      <c r="Y2236" s="6">
        <v>0</v>
      </c>
      <c r="Z2236" s="7">
        <v>43215</v>
      </c>
      <c r="AA22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36" s="35" t="str">
        <f>IFERROR(
                    _xlfn.XLOOKUP(Tabela1[[#This Row],[ID]],'Base_Solicitações MP'!B:B,'Base_Solicitações MP'!R:R),
                    "Não enviada")</f>
        <v>Não enviada</v>
      </c>
      <c r="AC2236" s="15" t="str">
        <f>_xlfn.CONCAT(Tabela1[[#This Row],[Município]],"/",Tabela1[[#This Row],[UF]])</f>
        <v>Balsas/MA</v>
      </c>
    </row>
    <row r="2237" spans="1:29" x14ac:dyDescent="0.25">
      <c r="A2237" s="14" t="s">
        <v>705</v>
      </c>
      <c r="B2237" s="2" t="s">
        <v>10204</v>
      </c>
      <c r="C2237" s="2" t="s">
        <v>13160</v>
      </c>
      <c r="D2237" s="3" t="s">
        <v>4129</v>
      </c>
      <c r="E2237" s="1" t="s">
        <v>4130</v>
      </c>
      <c r="F2237" s="1">
        <v>2014</v>
      </c>
      <c r="G2237" s="1">
        <v>2</v>
      </c>
      <c r="H2237" s="1" t="s">
        <v>3327</v>
      </c>
      <c r="I2237" s="1" t="s">
        <v>44</v>
      </c>
      <c r="J2237" s="1" t="s">
        <v>40</v>
      </c>
      <c r="K2237" s="1" t="str">
        <f>IF(Tabela1[[#This Row],[Situação da Obra]]="Inacabada - PC Técnica Concluída","Inacabada",Tabela1[[#This Row],[Situação da Obra]])</f>
        <v>Inacabada</v>
      </c>
      <c r="L2237" s="1" t="s">
        <v>30</v>
      </c>
      <c r="M2237" s="4">
        <v>43524</v>
      </c>
      <c r="N2237" s="5">
        <v>0.62580000000000002</v>
      </c>
      <c r="O2237" s="4">
        <v>42719</v>
      </c>
      <c r="P2237" s="1" t="s">
        <v>709</v>
      </c>
      <c r="Q2237" s="1" t="s">
        <v>710</v>
      </c>
      <c r="R2237" s="1" t="s">
        <v>32</v>
      </c>
      <c r="S2237" s="1" t="s">
        <v>716</v>
      </c>
      <c r="T2237" s="1" t="s">
        <v>712</v>
      </c>
      <c r="U2237" s="6">
        <v>509889.4</v>
      </c>
      <c r="V2237" s="6">
        <v>510000</v>
      </c>
      <c r="W2237" s="6">
        <v>0</v>
      </c>
      <c r="X2237" s="6">
        <v>510000</v>
      </c>
      <c r="Y2237" s="6">
        <v>38513.11</v>
      </c>
      <c r="Z2237" s="7">
        <v>43373</v>
      </c>
      <c r="AA22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37" s="35" t="str">
        <f>IFERROR(
                    _xlfn.XLOOKUP(Tabela1[[#This Row],[ID]],'Base_Solicitações MP'!B:B,'Base_Solicitações MP'!R:R),
                    "Não enviada")</f>
        <v>Não enviada</v>
      </c>
      <c r="AC2237" s="15" t="str">
        <f>_xlfn.CONCAT(Tabela1[[#This Row],[Município]],"/",Tabela1[[#This Row],[UF]])</f>
        <v>Mirador/MA</v>
      </c>
    </row>
    <row r="2238" spans="1:29" x14ac:dyDescent="0.25">
      <c r="A2238" s="14" t="s">
        <v>705</v>
      </c>
      <c r="B2238" s="2" t="s">
        <v>10205</v>
      </c>
      <c r="C2238" s="2" t="s">
        <v>13161</v>
      </c>
      <c r="D2238" s="3" t="s">
        <v>4131</v>
      </c>
      <c r="E2238" s="1" t="s">
        <v>4132</v>
      </c>
      <c r="F2238" s="1">
        <v>2014</v>
      </c>
      <c r="G2238" s="1">
        <v>1</v>
      </c>
      <c r="H2238" s="1" t="s">
        <v>4133</v>
      </c>
      <c r="I2238" s="1" t="s">
        <v>112</v>
      </c>
      <c r="J2238" s="1" t="s">
        <v>29</v>
      </c>
      <c r="K2238" s="1" t="str">
        <f>IF(Tabela1[[#This Row],[Situação da Obra]]="Inacabada - PC Técnica Concluída","Inacabada",Tabela1[[#This Row],[Situação da Obra]])</f>
        <v>Inacabada</v>
      </c>
      <c r="L2238" s="1" t="s">
        <v>30</v>
      </c>
      <c r="M2238" s="4">
        <v>44915</v>
      </c>
      <c r="N2238" s="5">
        <v>0.16220000000000001</v>
      </c>
      <c r="O2238" s="4">
        <v>43404</v>
      </c>
      <c r="P2238" s="1" t="s">
        <v>709</v>
      </c>
      <c r="Q2238" s="1" t="s">
        <v>710</v>
      </c>
      <c r="R2238" s="1" t="s">
        <v>32</v>
      </c>
      <c r="S2238" s="1" t="s">
        <v>716</v>
      </c>
      <c r="T2238" s="1" t="s">
        <v>712</v>
      </c>
      <c r="U2238" s="6">
        <v>634043.21</v>
      </c>
      <c r="V2238" s="6">
        <v>507382.29</v>
      </c>
      <c r="W2238" s="6">
        <v>0</v>
      </c>
      <c r="X2238" s="6">
        <v>507382.29</v>
      </c>
      <c r="Y2238" s="6">
        <v>0</v>
      </c>
      <c r="Z2238" s="7">
        <v>43525</v>
      </c>
      <c r="AA22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38" s="35" t="str">
        <f>IFERROR(
                    _xlfn.XLOOKUP(Tabela1[[#This Row],[ID]],'Base_Solicitações MP'!B:B,'Base_Solicitações MP'!R:R),
                    "Não enviada")</f>
        <v>Não enviada</v>
      </c>
      <c r="AC2238" s="15" t="str">
        <f>_xlfn.CONCAT(Tabela1[[#This Row],[Município]],"/",Tabela1[[#This Row],[UF]])</f>
        <v>Salto do Céu/MT</v>
      </c>
    </row>
    <row r="2239" spans="1:29" x14ac:dyDescent="0.25">
      <c r="A2239" s="14" t="s">
        <v>705</v>
      </c>
      <c r="B2239" s="2" t="s">
        <v>10206</v>
      </c>
      <c r="C2239" s="2" t="s">
        <v>13162</v>
      </c>
      <c r="D2239" s="3" t="s">
        <v>4134</v>
      </c>
      <c r="E2239" s="1" t="s">
        <v>4135</v>
      </c>
      <c r="F2239" s="1">
        <v>2014</v>
      </c>
      <c r="G2239" s="1">
        <v>1</v>
      </c>
      <c r="H2239" s="1" t="s">
        <v>4136</v>
      </c>
      <c r="I2239" s="1" t="s">
        <v>918</v>
      </c>
      <c r="J2239" s="1" t="s">
        <v>29</v>
      </c>
      <c r="K2239" s="1" t="str">
        <f>IF(Tabela1[[#This Row],[Situação da Obra]]="Inacabada - PC Técnica Concluída","Inacabada",Tabela1[[#This Row],[Situação da Obra]])</f>
        <v>Inacabada</v>
      </c>
      <c r="L2239" s="1" t="s">
        <v>30</v>
      </c>
      <c r="M2239" s="4">
        <v>44915</v>
      </c>
      <c r="N2239" s="5">
        <v>0.69779999999999998</v>
      </c>
      <c r="O2239" s="4">
        <v>43524</v>
      </c>
      <c r="P2239" s="1" t="s">
        <v>709</v>
      </c>
      <c r="Q2239" s="1" t="s">
        <v>710</v>
      </c>
      <c r="R2239" s="1" t="s">
        <v>32</v>
      </c>
      <c r="S2239" s="1" t="s">
        <v>716</v>
      </c>
      <c r="T2239" s="1" t="s">
        <v>712</v>
      </c>
      <c r="U2239" s="6">
        <v>188325.42</v>
      </c>
      <c r="V2239" s="6">
        <v>509989.52</v>
      </c>
      <c r="W2239" s="6">
        <v>0</v>
      </c>
      <c r="X2239" s="6">
        <v>509989.52</v>
      </c>
      <c r="Y2239" s="6">
        <v>361.36</v>
      </c>
      <c r="Z2239" s="7">
        <v>43543</v>
      </c>
      <c r="AA22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39" s="35" t="str">
        <f>IFERROR(
                    _xlfn.XLOOKUP(Tabela1[[#This Row],[ID]],'Base_Solicitações MP'!B:B,'Base_Solicitações MP'!R:R),
                    "Não enviada")</f>
        <v>Não enviada</v>
      </c>
      <c r="AC2239" s="15" t="str">
        <f>_xlfn.CONCAT(Tabela1[[#This Row],[Município]],"/",Tabela1[[#This Row],[UF]])</f>
        <v>Guarapari/ES</v>
      </c>
    </row>
    <row r="2240" spans="1:29" x14ac:dyDescent="0.25">
      <c r="A2240" s="14" t="s">
        <v>705</v>
      </c>
      <c r="B2240" s="2" t="s">
        <v>10207</v>
      </c>
      <c r="C2240" s="2" t="s">
        <v>13163</v>
      </c>
      <c r="D2240" s="3" t="s">
        <v>4137</v>
      </c>
      <c r="E2240" s="1" t="s">
        <v>4138</v>
      </c>
      <c r="F2240" s="1">
        <v>2014</v>
      </c>
      <c r="G2240" s="1">
        <v>1</v>
      </c>
      <c r="H2240" s="1" t="s">
        <v>2123</v>
      </c>
      <c r="I2240" s="1" t="s">
        <v>44</v>
      </c>
      <c r="J2240" s="1" t="s">
        <v>29</v>
      </c>
      <c r="K2240" s="1" t="str">
        <f>IF(Tabela1[[#This Row],[Situação da Obra]]="Inacabada - PC Técnica Concluída","Inacabada",Tabela1[[#This Row],[Situação da Obra]])</f>
        <v>Inacabada</v>
      </c>
      <c r="L2240" s="1" t="s">
        <v>30</v>
      </c>
      <c r="M2240" s="4">
        <v>44915</v>
      </c>
      <c r="N2240" s="5">
        <v>0.72860000000000003</v>
      </c>
      <c r="O2240" s="4">
        <v>43691</v>
      </c>
      <c r="P2240" s="1" t="s">
        <v>709</v>
      </c>
      <c r="Q2240" s="1" t="s">
        <v>710</v>
      </c>
      <c r="R2240" s="1" t="s">
        <v>32</v>
      </c>
      <c r="S2240" s="1" t="s">
        <v>716</v>
      </c>
      <c r="T2240" s="1" t="s">
        <v>712</v>
      </c>
      <c r="U2240" s="6">
        <v>503338.22</v>
      </c>
      <c r="V2240" s="6">
        <v>509989.93</v>
      </c>
      <c r="W2240" s="6">
        <v>0</v>
      </c>
      <c r="X2240" s="6">
        <v>509989.93</v>
      </c>
      <c r="Y2240" s="6">
        <v>118151.72</v>
      </c>
      <c r="Z2240" s="7">
        <v>43666</v>
      </c>
      <c r="AA22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40" s="35" t="str">
        <f>IFERROR(
                    _xlfn.XLOOKUP(Tabela1[[#This Row],[ID]],'Base_Solicitações MP'!B:B,'Base_Solicitações MP'!R:R),
                    "Não enviada")</f>
        <v>Em Cadastramento</v>
      </c>
      <c r="AC2240" s="15" t="str">
        <f>_xlfn.CONCAT(Tabela1[[#This Row],[Município]],"/",Tabela1[[#This Row],[UF]])</f>
        <v>Paço do Lumiar/MA</v>
      </c>
    </row>
    <row r="2241" spans="1:29" x14ac:dyDescent="0.25">
      <c r="A2241" s="14" t="s">
        <v>705</v>
      </c>
      <c r="B2241" s="2" t="s">
        <v>10208</v>
      </c>
      <c r="C2241" s="2" t="s">
        <v>13164</v>
      </c>
      <c r="D2241" s="2" t="s">
        <v>4139</v>
      </c>
      <c r="E2241" s="1" t="s">
        <v>4140</v>
      </c>
      <c r="F2241" s="1">
        <v>2014</v>
      </c>
      <c r="G2241" s="1">
        <v>1</v>
      </c>
      <c r="H2241" s="1" t="s">
        <v>2630</v>
      </c>
      <c r="I2241" s="1" t="s">
        <v>44</v>
      </c>
      <c r="J2241" s="1" t="s">
        <v>29</v>
      </c>
      <c r="K2241" s="1" t="str">
        <f>IF(Tabela1[[#This Row],[Situação da Obra]]="Inacabada - PC Técnica Concluída","Inacabada",Tabela1[[#This Row],[Situação da Obra]])</f>
        <v>Inacabada</v>
      </c>
      <c r="L2241" s="1" t="s">
        <v>30</v>
      </c>
      <c r="M2241" s="4">
        <v>44915</v>
      </c>
      <c r="N2241" s="5">
        <v>0.45950000000000002</v>
      </c>
      <c r="O2241" s="4">
        <v>43451</v>
      </c>
      <c r="P2241" s="1" t="s">
        <v>1935</v>
      </c>
      <c r="Q2241" s="1" t="s">
        <v>710</v>
      </c>
      <c r="R2241" s="1" t="s">
        <v>32</v>
      </c>
      <c r="S2241" s="1" t="s">
        <v>1936</v>
      </c>
      <c r="T2241" s="1" t="s">
        <v>712</v>
      </c>
      <c r="U2241" s="6">
        <v>181690.26</v>
      </c>
      <c r="V2241" s="6">
        <v>185000</v>
      </c>
      <c r="W2241" s="6">
        <v>0</v>
      </c>
      <c r="X2241" s="6">
        <v>185000</v>
      </c>
      <c r="Y2241" s="6">
        <v>3658.68</v>
      </c>
      <c r="Z2241" s="7">
        <v>43461</v>
      </c>
      <c r="AA22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41" s="35" t="str">
        <f>IFERROR(
                    _xlfn.XLOOKUP(Tabela1[[#This Row],[ID]],'Base_Solicitações MP'!B:B,'Base_Solicitações MP'!R:R),
                    "Não enviada")</f>
        <v>Aguardando Análise FNDE</v>
      </c>
      <c r="AC2241" s="15" t="str">
        <f>_xlfn.CONCAT(Tabela1[[#This Row],[Município]],"/",Tabela1[[#This Row],[UF]])</f>
        <v>Parnarama/MA</v>
      </c>
    </row>
    <row r="2242" spans="1:29" x14ac:dyDescent="0.25">
      <c r="A2242" s="14" t="s">
        <v>705</v>
      </c>
      <c r="B2242" s="2" t="s">
        <v>10209</v>
      </c>
      <c r="C2242" s="2" t="s">
        <v>13165</v>
      </c>
      <c r="D2242" s="3" t="s">
        <v>4141</v>
      </c>
      <c r="E2242" s="1" t="s">
        <v>4142</v>
      </c>
      <c r="F2242" s="1">
        <v>2014</v>
      </c>
      <c r="G2242" s="1">
        <v>1</v>
      </c>
      <c r="H2242" s="1" t="s">
        <v>4143</v>
      </c>
      <c r="I2242" s="1" t="s">
        <v>918</v>
      </c>
      <c r="J2242" s="1" t="s">
        <v>56</v>
      </c>
      <c r="K2242" s="1" t="str">
        <f>IF(Tabela1[[#This Row],[Situação da Obra]]="Inacabada - PC Técnica Concluída","Inacabada",Tabela1[[#This Row],[Situação da Obra]])</f>
        <v>Paralisada</v>
      </c>
      <c r="L2242" s="1" t="s">
        <v>30</v>
      </c>
      <c r="M2242" s="4">
        <v>44679</v>
      </c>
      <c r="N2242" s="5">
        <v>0.45779999999999998</v>
      </c>
      <c r="O2242" s="4">
        <v>44679</v>
      </c>
      <c r="P2242" s="1" t="s">
        <v>709</v>
      </c>
      <c r="Q2242" s="1" t="s">
        <v>710</v>
      </c>
      <c r="R2242" s="1" t="s">
        <v>32</v>
      </c>
      <c r="S2242" s="1" t="s">
        <v>716</v>
      </c>
      <c r="T2242" s="1" t="s">
        <v>712</v>
      </c>
      <c r="U2242" s="6">
        <v>580256.80000000005</v>
      </c>
      <c r="V2242" s="6">
        <v>509407.72</v>
      </c>
      <c r="W2242" s="6">
        <v>0</v>
      </c>
      <c r="X2242" s="6">
        <v>509407.72</v>
      </c>
      <c r="Y2242" s="6">
        <v>73136.929999999993</v>
      </c>
      <c r="Z2242" s="7">
        <v>45351</v>
      </c>
      <c r="AA22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42" s="35" t="str">
        <f>IFERROR(
                    _xlfn.XLOOKUP(Tabela1[[#This Row],[ID]],'Base_Solicitações MP'!B:B,'Base_Solicitações MP'!R:R),
                    "Não enviada")</f>
        <v>Diligência</v>
      </c>
      <c r="AC2242" s="15" t="str">
        <f>_xlfn.CONCAT(Tabela1[[#This Row],[Município]],"/",Tabela1[[#This Row],[UF]])</f>
        <v>Ibatiba/ES</v>
      </c>
    </row>
    <row r="2243" spans="1:29" x14ac:dyDescent="0.25">
      <c r="A2243" s="14" t="s">
        <v>705</v>
      </c>
      <c r="B2243" s="2" t="s">
        <v>7443</v>
      </c>
      <c r="C2243" s="2" t="s">
        <v>13166</v>
      </c>
      <c r="D2243" s="2" t="s">
        <v>4144</v>
      </c>
      <c r="E2243" s="1" t="s">
        <v>4145</v>
      </c>
      <c r="F2243" s="1">
        <v>2014</v>
      </c>
      <c r="G2243" s="1">
        <v>1</v>
      </c>
      <c r="H2243" s="1" t="s">
        <v>3481</v>
      </c>
      <c r="I2243" s="1" t="s">
        <v>112</v>
      </c>
      <c r="J2243" s="1" t="s">
        <v>29</v>
      </c>
      <c r="K2243" s="1" t="str">
        <f>IF(Tabela1[[#This Row],[Situação da Obra]]="Inacabada - PC Técnica Concluída","Inacabada",Tabela1[[#This Row],[Situação da Obra]])</f>
        <v>Inacabada</v>
      </c>
      <c r="L2243" s="1" t="s">
        <v>30</v>
      </c>
      <c r="M2243" s="4">
        <v>44915</v>
      </c>
      <c r="N2243" s="5">
        <v>0.62080000000000002</v>
      </c>
      <c r="O2243" s="4">
        <v>43780</v>
      </c>
      <c r="P2243" s="1" t="s">
        <v>1935</v>
      </c>
      <c r="Q2243" s="1" t="s">
        <v>710</v>
      </c>
      <c r="R2243" s="1" t="s">
        <v>32</v>
      </c>
      <c r="S2243" s="1" t="s">
        <v>1936</v>
      </c>
      <c r="T2243" s="1" t="s">
        <v>712</v>
      </c>
      <c r="U2243" s="6">
        <v>183355.64</v>
      </c>
      <c r="V2243" s="6">
        <v>183418.33</v>
      </c>
      <c r="W2243" s="6">
        <v>0</v>
      </c>
      <c r="X2243" s="6">
        <v>183418.33</v>
      </c>
      <c r="Y2243" s="6">
        <v>15861.4</v>
      </c>
      <c r="Z2243" s="7">
        <v>43920</v>
      </c>
      <c r="AA22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43" s="35" t="str">
        <f>IFERROR(
                    _xlfn.XLOOKUP(Tabela1[[#This Row],[ID]],'Base_Solicitações MP'!B:B,'Base_Solicitações MP'!R:R),
                    "Não enviada")</f>
        <v>Diligência</v>
      </c>
      <c r="AC2243" s="15" t="str">
        <f>_xlfn.CONCAT(Tabela1[[#This Row],[Município]],"/",Tabela1[[#This Row],[UF]])</f>
        <v>Santa Terezinha/MT</v>
      </c>
    </row>
    <row r="2244" spans="1:29" x14ac:dyDescent="0.25">
      <c r="A2244" s="14" t="s">
        <v>705</v>
      </c>
      <c r="B2244" s="2" t="s">
        <v>10210</v>
      </c>
      <c r="C2244" s="2" t="s">
        <v>13167</v>
      </c>
      <c r="D2244" s="3" t="s">
        <v>4146</v>
      </c>
      <c r="E2244" s="1" t="s">
        <v>4147</v>
      </c>
      <c r="F2244" s="1">
        <v>2014</v>
      </c>
      <c r="G2244" s="1">
        <v>3</v>
      </c>
      <c r="H2244" s="1" t="s">
        <v>2630</v>
      </c>
      <c r="I2244" s="1" t="s">
        <v>44</v>
      </c>
      <c r="J2244" s="1" t="s">
        <v>40</v>
      </c>
      <c r="K2244" s="1" t="str">
        <f>IF(Tabela1[[#This Row],[Situação da Obra]]="Inacabada - PC Técnica Concluída","Inacabada",Tabela1[[#This Row],[Situação da Obra]])</f>
        <v>Inacabada</v>
      </c>
      <c r="L2244" s="1" t="s">
        <v>30</v>
      </c>
      <c r="M2244" s="4">
        <v>45005</v>
      </c>
      <c r="N2244" s="5">
        <v>0.57850000000000001</v>
      </c>
      <c r="O2244" s="4">
        <v>44210</v>
      </c>
      <c r="P2244" s="1" t="s">
        <v>709</v>
      </c>
      <c r="Q2244" s="1" t="s">
        <v>710</v>
      </c>
      <c r="R2244" s="1" t="s">
        <v>32</v>
      </c>
      <c r="S2244" s="1" t="s">
        <v>716</v>
      </c>
      <c r="T2244" s="1" t="s">
        <v>712</v>
      </c>
      <c r="U2244" s="6">
        <v>501090.01</v>
      </c>
      <c r="V2244" s="6">
        <v>510000</v>
      </c>
      <c r="W2244" s="6">
        <v>0</v>
      </c>
      <c r="X2244" s="6">
        <v>510000</v>
      </c>
      <c r="Y2244" s="6">
        <v>5175.21</v>
      </c>
      <c r="Z2244" s="7">
        <v>44810</v>
      </c>
      <c r="AA22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44" s="35" t="str">
        <f>IFERROR(
                    _xlfn.XLOOKUP(Tabela1[[#This Row],[ID]],'Base_Solicitações MP'!B:B,'Base_Solicitações MP'!R:R),
                    "Não enviada")</f>
        <v>Aguardando Análise FNDE</v>
      </c>
      <c r="AC2244" s="15" t="str">
        <f>_xlfn.CONCAT(Tabela1[[#This Row],[Município]],"/",Tabela1[[#This Row],[UF]])</f>
        <v>Parnarama/MA</v>
      </c>
    </row>
    <row r="2245" spans="1:29" x14ac:dyDescent="0.25">
      <c r="A2245" s="14" t="s">
        <v>705</v>
      </c>
      <c r="B2245" s="2" t="s">
        <v>10211</v>
      </c>
      <c r="C2245" s="2" t="s">
        <v>13168</v>
      </c>
      <c r="D2245" s="3" t="s">
        <v>4146</v>
      </c>
      <c r="E2245" s="1" t="s">
        <v>4147</v>
      </c>
      <c r="F2245" s="1">
        <v>2014</v>
      </c>
      <c r="G2245" s="1">
        <v>3</v>
      </c>
      <c r="H2245" s="1" t="s">
        <v>2630</v>
      </c>
      <c r="I2245" s="1" t="s">
        <v>44</v>
      </c>
      <c r="J2245" s="1" t="s">
        <v>40</v>
      </c>
      <c r="K2245" s="1" t="str">
        <f>IF(Tabela1[[#This Row],[Situação da Obra]]="Inacabada - PC Técnica Concluída","Inacabada",Tabela1[[#This Row],[Situação da Obra]])</f>
        <v>Inacabada</v>
      </c>
      <c r="L2245" s="1" t="s">
        <v>30</v>
      </c>
      <c r="M2245" s="4">
        <v>45005</v>
      </c>
      <c r="N2245" s="5">
        <v>0.88849999999999996</v>
      </c>
      <c r="O2245" s="4">
        <v>44210</v>
      </c>
      <c r="P2245" s="1" t="s">
        <v>709</v>
      </c>
      <c r="Q2245" s="1" t="s">
        <v>710</v>
      </c>
      <c r="R2245" s="1" t="s">
        <v>32</v>
      </c>
      <c r="S2245" s="1" t="s">
        <v>716</v>
      </c>
      <c r="T2245" s="1" t="s">
        <v>712</v>
      </c>
      <c r="U2245" s="6">
        <v>409228.53</v>
      </c>
      <c r="V2245" s="6">
        <v>510000</v>
      </c>
      <c r="W2245" s="6">
        <v>0</v>
      </c>
      <c r="X2245" s="6">
        <v>510000</v>
      </c>
      <c r="Y2245" s="6">
        <v>5175.21</v>
      </c>
      <c r="Z2245" s="7">
        <v>44810</v>
      </c>
      <c r="AA22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45" s="35" t="str">
        <f>IFERROR(
                    _xlfn.XLOOKUP(Tabela1[[#This Row],[ID]],'Base_Solicitações MP'!B:B,'Base_Solicitações MP'!R:R),
                    "Não enviada")</f>
        <v>Aguardando Análise FNDE</v>
      </c>
      <c r="AC2245" s="15" t="str">
        <f>_xlfn.CONCAT(Tabela1[[#This Row],[Município]],"/",Tabela1[[#This Row],[UF]])</f>
        <v>Parnarama/MA</v>
      </c>
    </row>
    <row r="2246" spans="1:29" x14ac:dyDescent="0.25">
      <c r="A2246" s="14" t="s">
        <v>705</v>
      </c>
      <c r="B2246" s="2" t="s">
        <v>10212</v>
      </c>
      <c r="C2246" s="2" t="s">
        <v>13169</v>
      </c>
      <c r="D2246" s="3" t="s">
        <v>4146</v>
      </c>
      <c r="E2246" s="1" t="s">
        <v>4147</v>
      </c>
      <c r="F2246" s="1">
        <v>2014</v>
      </c>
      <c r="G2246" s="1">
        <v>3</v>
      </c>
      <c r="H2246" s="1" t="s">
        <v>2630</v>
      </c>
      <c r="I2246" s="1" t="s">
        <v>44</v>
      </c>
      <c r="J2246" s="1" t="s">
        <v>40</v>
      </c>
      <c r="K2246" s="1" t="str">
        <f>IF(Tabela1[[#This Row],[Situação da Obra]]="Inacabada - PC Técnica Concluída","Inacabada",Tabela1[[#This Row],[Situação da Obra]])</f>
        <v>Inacabada</v>
      </c>
      <c r="L2246" s="1" t="s">
        <v>30</v>
      </c>
      <c r="M2246" s="4">
        <v>45005</v>
      </c>
      <c r="N2246" s="5">
        <v>0.64970000000000006</v>
      </c>
      <c r="O2246" s="4">
        <v>44210</v>
      </c>
      <c r="P2246" s="1" t="s">
        <v>709</v>
      </c>
      <c r="Q2246" s="1" t="s">
        <v>710</v>
      </c>
      <c r="R2246" s="1" t="s">
        <v>32</v>
      </c>
      <c r="S2246" s="1" t="s">
        <v>716</v>
      </c>
      <c r="T2246" s="1" t="s">
        <v>712</v>
      </c>
      <c r="U2246" s="6">
        <v>507383.17</v>
      </c>
      <c r="V2246" s="6">
        <v>510000</v>
      </c>
      <c r="W2246" s="6">
        <v>0</v>
      </c>
      <c r="X2246" s="6">
        <v>510000</v>
      </c>
      <c r="Y2246" s="6">
        <v>5175.21</v>
      </c>
      <c r="Z2246" s="7">
        <v>44810</v>
      </c>
      <c r="AA22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46" s="35" t="str">
        <f>IFERROR(
                    _xlfn.XLOOKUP(Tabela1[[#This Row],[ID]],'Base_Solicitações MP'!B:B,'Base_Solicitações MP'!R:R),
                    "Não enviada")</f>
        <v>Aguardando Análise FNDE</v>
      </c>
      <c r="AC2246" s="15" t="str">
        <f>_xlfn.CONCAT(Tabela1[[#This Row],[Município]],"/",Tabela1[[#This Row],[UF]])</f>
        <v>Parnarama/MA</v>
      </c>
    </row>
    <row r="2247" spans="1:29" x14ac:dyDescent="0.25">
      <c r="A2247" s="14" t="s">
        <v>705</v>
      </c>
      <c r="B2247" s="2" t="s">
        <v>10213</v>
      </c>
      <c r="C2247" s="2" t="s">
        <v>13170</v>
      </c>
      <c r="D2247" s="2" t="s">
        <v>4148</v>
      </c>
      <c r="E2247" s="1" t="s">
        <v>4149</v>
      </c>
      <c r="F2247" s="1">
        <v>2014</v>
      </c>
      <c r="G2247" s="1">
        <v>1</v>
      </c>
      <c r="H2247" s="1" t="s">
        <v>3242</v>
      </c>
      <c r="I2247" s="1" t="s">
        <v>52</v>
      </c>
      <c r="J2247" s="1" t="s">
        <v>29</v>
      </c>
      <c r="K2247" s="1" t="str">
        <f>IF(Tabela1[[#This Row],[Situação da Obra]]="Inacabada - PC Técnica Concluída","Inacabada",Tabela1[[#This Row],[Situação da Obra]])</f>
        <v>Inacabada</v>
      </c>
      <c r="L2247" s="1" t="s">
        <v>30</v>
      </c>
      <c r="M2247" s="4">
        <v>44915</v>
      </c>
      <c r="N2247" s="5">
        <v>0.3216</v>
      </c>
      <c r="O2247" s="4">
        <v>43248</v>
      </c>
      <c r="P2247" s="1" t="s">
        <v>1935</v>
      </c>
      <c r="Q2247" s="1" t="s">
        <v>710</v>
      </c>
      <c r="R2247" s="1" t="s">
        <v>32</v>
      </c>
      <c r="S2247" s="1" t="s">
        <v>1936</v>
      </c>
      <c r="T2247" s="1" t="s">
        <v>712</v>
      </c>
      <c r="U2247" s="6">
        <v>177192.13</v>
      </c>
      <c r="V2247" s="6">
        <v>177239.95</v>
      </c>
      <c r="W2247" s="6">
        <v>0</v>
      </c>
      <c r="X2247" s="6">
        <v>177239.95</v>
      </c>
      <c r="Y2247" s="6">
        <v>0</v>
      </c>
      <c r="Z2247" s="7">
        <v>43623</v>
      </c>
      <c r="AA22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47" s="35" t="str">
        <f>IFERROR(
                    _xlfn.XLOOKUP(Tabela1[[#This Row],[ID]],'Base_Solicitações MP'!B:B,'Base_Solicitações MP'!R:R),
                    "Não enviada")</f>
        <v>Não enviada</v>
      </c>
      <c r="AC2247" s="15" t="str">
        <f>_xlfn.CONCAT(Tabela1[[#This Row],[Município]],"/",Tabela1[[#This Row],[UF]])</f>
        <v>Cacimba de Dentro/PB</v>
      </c>
    </row>
    <row r="2248" spans="1:29" x14ac:dyDescent="0.25">
      <c r="A2248" s="14" t="s">
        <v>705</v>
      </c>
      <c r="B2248" s="2" t="s">
        <v>10214</v>
      </c>
      <c r="C2248" s="2" t="s">
        <v>13171</v>
      </c>
      <c r="D2248" s="3" t="s">
        <v>4150</v>
      </c>
      <c r="E2248" s="1" t="s">
        <v>4151</v>
      </c>
      <c r="F2248" s="1">
        <v>2014</v>
      </c>
      <c r="G2248" s="1">
        <v>1</v>
      </c>
      <c r="H2248" s="1" t="s">
        <v>3666</v>
      </c>
      <c r="I2248" s="1" t="s">
        <v>634</v>
      </c>
      <c r="J2248" s="1" t="s">
        <v>29</v>
      </c>
      <c r="K2248" s="1" t="str">
        <f>IF(Tabela1[[#This Row],[Situação da Obra]]="Inacabada - PC Técnica Concluída","Inacabada",Tabela1[[#This Row],[Situação da Obra]])</f>
        <v>Inacabada</v>
      </c>
      <c r="L2248" s="1" t="s">
        <v>30</v>
      </c>
      <c r="M2248" s="4">
        <v>44915</v>
      </c>
      <c r="N2248" s="5">
        <v>0.42249999999999999</v>
      </c>
      <c r="O2248" s="4"/>
      <c r="P2248" s="1" t="s">
        <v>709</v>
      </c>
      <c r="Q2248" s="1" t="s">
        <v>710</v>
      </c>
      <c r="R2248" s="1" t="s">
        <v>32</v>
      </c>
      <c r="S2248" s="1" t="s">
        <v>716</v>
      </c>
      <c r="T2248" s="1" t="s">
        <v>712</v>
      </c>
      <c r="U2248" s="6" t="s">
        <v>41</v>
      </c>
      <c r="V2248" s="6">
        <v>458157.22</v>
      </c>
      <c r="W2248" s="6">
        <v>0</v>
      </c>
      <c r="X2248" s="6">
        <v>458157.22</v>
      </c>
      <c r="Y2248" s="6" t="s">
        <v>41</v>
      </c>
      <c r="Z2248" s="7">
        <v>43441</v>
      </c>
      <c r="AA22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48" s="35" t="str">
        <f>IFERROR(
                    _xlfn.XLOOKUP(Tabela1[[#This Row],[ID]],'Base_Solicitações MP'!B:B,'Base_Solicitações MP'!R:R),
                    "Não enviada")</f>
        <v>Diligência</v>
      </c>
      <c r="AC2248" s="15" t="str">
        <f>_xlfn.CONCAT(Tabela1[[#This Row],[Município]],"/",Tabela1[[#This Row],[UF]])</f>
        <v>Araranguá/SC</v>
      </c>
    </row>
    <row r="2249" spans="1:29" x14ac:dyDescent="0.25">
      <c r="A2249" s="14" t="s">
        <v>705</v>
      </c>
      <c r="B2249" s="2" t="s">
        <v>10215</v>
      </c>
      <c r="C2249" s="2" t="s">
        <v>13172</v>
      </c>
      <c r="D2249" s="3" t="s">
        <v>4152</v>
      </c>
      <c r="E2249" s="1" t="s">
        <v>4153</v>
      </c>
      <c r="F2249" s="1">
        <v>2014</v>
      </c>
      <c r="G2249" s="1">
        <v>1</v>
      </c>
      <c r="H2249" s="1" t="s">
        <v>1633</v>
      </c>
      <c r="I2249" s="1" t="s">
        <v>44</v>
      </c>
      <c r="J2249" s="1" t="s">
        <v>40</v>
      </c>
      <c r="K2249" s="1" t="str">
        <f>IF(Tabela1[[#This Row],[Situação da Obra]]="Inacabada - PC Técnica Concluída","Inacabada",Tabela1[[#This Row],[Situação da Obra]])</f>
        <v>Inacabada</v>
      </c>
      <c r="L2249" s="1" t="s">
        <v>30</v>
      </c>
      <c r="M2249" s="4">
        <v>43654</v>
      </c>
      <c r="N2249" s="5">
        <v>0.20610000000000001</v>
      </c>
      <c r="O2249" s="4"/>
      <c r="P2249" s="1" t="s">
        <v>709</v>
      </c>
      <c r="Q2249" s="1" t="s">
        <v>710</v>
      </c>
      <c r="R2249" s="1" t="s">
        <v>32</v>
      </c>
      <c r="S2249" s="1" t="s">
        <v>716</v>
      </c>
      <c r="T2249" s="1" t="s">
        <v>712</v>
      </c>
      <c r="U2249" s="6" t="s">
        <v>41</v>
      </c>
      <c r="V2249" s="6">
        <v>509999.68</v>
      </c>
      <c r="W2249" s="6">
        <v>0</v>
      </c>
      <c r="X2249" s="6">
        <v>509999.68</v>
      </c>
      <c r="Y2249" s="6" t="s">
        <v>41</v>
      </c>
      <c r="Z2249" s="7">
        <v>43585</v>
      </c>
      <c r="AA22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49" s="35" t="str">
        <f>IFERROR(
                    _xlfn.XLOOKUP(Tabela1[[#This Row],[ID]],'Base_Solicitações MP'!B:B,'Base_Solicitações MP'!R:R),
                    "Não enviada")</f>
        <v>Retornado para Análise FNDE</v>
      </c>
      <c r="AC2249" s="15" t="str">
        <f>_xlfn.CONCAT(Tabela1[[#This Row],[Município]],"/",Tabela1[[#This Row],[UF]])</f>
        <v>Penalva/MA</v>
      </c>
    </row>
    <row r="2250" spans="1:29" x14ac:dyDescent="0.25">
      <c r="A2250" s="14" t="s">
        <v>705</v>
      </c>
      <c r="B2250" s="2" t="s">
        <v>10216</v>
      </c>
      <c r="C2250" s="2" t="s">
        <v>13173</v>
      </c>
      <c r="D2250" s="3" t="s">
        <v>4154</v>
      </c>
      <c r="E2250" s="1" t="s">
        <v>4155</v>
      </c>
      <c r="F2250" s="1">
        <v>2013</v>
      </c>
      <c r="G2250" s="1">
        <v>1</v>
      </c>
      <c r="H2250" s="1" t="s">
        <v>1972</v>
      </c>
      <c r="I2250" s="1" t="s">
        <v>634</v>
      </c>
      <c r="J2250" s="1" t="s">
        <v>29</v>
      </c>
      <c r="K2250" s="1" t="str">
        <f>IF(Tabela1[[#This Row],[Situação da Obra]]="Inacabada - PC Técnica Concluída","Inacabada",Tabela1[[#This Row],[Situação da Obra]])</f>
        <v>Inacabada</v>
      </c>
      <c r="L2250" s="1" t="s">
        <v>30</v>
      </c>
      <c r="M2250" s="4">
        <v>45014</v>
      </c>
      <c r="N2250" s="5">
        <v>0.3266</v>
      </c>
      <c r="O2250" s="4">
        <v>42626</v>
      </c>
      <c r="P2250" s="1" t="s">
        <v>709</v>
      </c>
      <c r="Q2250" s="1" t="s">
        <v>710</v>
      </c>
      <c r="R2250" s="1" t="s">
        <v>32</v>
      </c>
      <c r="S2250" s="1" t="s">
        <v>716</v>
      </c>
      <c r="T2250" s="1" t="s">
        <v>712</v>
      </c>
      <c r="U2250" s="6">
        <v>587626.47</v>
      </c>
      <c r="V2250" s="6">
        <v>509992.34</v>
      </c>
      <c r="W2250" s="6">
        <v>0</v>
      </c>
      <c r="X2250" s="6">
        <v>509992.34</v>
      </c>
      <c r="Y2250" s="6">
        <v>0</v>
      </c>
      <c r="Z2250" s="7">
        <v>44936</v>
      </c>
      <c r="AA22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50" s="35" t="str">
        <f>IFERROR(
                    _xlfn.XLOOKUP(Tabela1[[#This Row],[ID]],'Base_Solicitações MP'!B:B,'Base_Solicitações MP'!R:R),
                    "Não enviada")</f>
        <v>Não enviada</v>
      </c>
      <c r="AC2250" s="15" t="str">
        <f>_xlfn.CONCAT(Tabela1[[#This Row],[Município]],"/",Tabela1[[#This Row],[UF]])</f>
        <v>Biguaçu/SC</v>
      </c>
    </row>
    <row r="2251" spans="1:29" x14ac:dyDescent="0.25">
      <c r="A2251" s="14" t="s">
        <v>705</v>
      </c>
      <c r="B2251" s="2" t="s">
        <v>10217</v>
      </c>
      <c r="C2251" s="2" t="s">
        <v>13174</v>
      </c>
      <c r="D2251" s="2" t="s">
        <v>4156</v>
      </c>
      <c r="E2251" s="1" t="s">
        <v>4157</v>
      </c>
      <c r="F2251" s="1">
        <v>2014</v>
      </c>
      <c r="G2251" s="1">
        <v>1</v>
      </c>
      <c r="H2251" s="1" t="s">
        <v>4158</v>
      </c>
      <c r="I2251" s="1" t="s">
        <v>52</v>
      </c>
      <c r="J2251" s="1" t="s">
        <v>40</v>
      </c>
      <c r="K2251" s="1" t="str">
        <f>IF(Tabela1[[#This Row],[Situação da Obra]]="Inacabada - PC Técnica Concluída","Inacabada",Tabela1[[#This Row],[Situação da Obra]])</f>
        <v>Inacabada</v>
      </c>
      <c r="L2251" s="1" t="s">
        <v>30</v>
      </c>
      <c r="M2251" s="4">
        <v>45005</v>
      </c>
      <c r="N2251" s="5">
        <v>0.85099999999999998</v>
      </c>
      <c r="O2251" s="4">
        <v>44319</v>
      </c>
      <c r="P2251" s="1" t="s">
        <v>1935</v>
      </c>
      <c r="Q2251" s="1" t="s">
        <v>710</v>
      </c>
      <c r="R2251" s="1" t="s">
        <v>32</v>
      </c>
      <c r="S2251" s="1" t="s">
        <v>1936</v>
      </c>
      <c r="T2251" s="1" t="s">
        <v>712</v>
      </c>
      <c r="U2251" s="6">
        <v>69928.210000000006</v>
      </c>
      <c r="V2251" s="6">
        <v>184896.42</v>
      </c>
      <c r="W2251" s="6">
        <v>0</v>
      </c>
      <c r="X2251" s="6">
        <v>184896.42</v>
      </c>
      <c r="Y2251" s="6">
        <v>2355.44</v>
      </c>
      <c r="Z2251" s="7">
        <v>44865</v>
      </c>
      <c r="AA22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51" s="35" t="str">
        <f>IFERROR(
                    _xlfn.XLOOKUP(Tabela1[[#This Row],[ID]],'Base_Solicitações MP'!B:B,'Base_Solicitações MP'!R:R),
                    "Não enviada")</f>
        <v>Diligência</v>
      </c>
      <c r="AC2251" s="15" t="str">
        <f>_xlfn.CONCAT(Tabela1[[#This Row],[Município]],"/",Tabela1[[#This Row],[UF]])</f>
        <v>Gurinhém/PB</v>
      </c>
    </row>
    <row r="2252" spans="1:29" x14ac:dyDescent="0.25">
      <c r="A2252" s="14" t="s">
        <v>705</v>
      </c>
      <c r="B2252" s="2" t="s">
        <v>10218</v>
      </c>
      <c r="C2252" s="2" t="s">
        <v>13175</v>
      </c>
      <c r="D2252" s="3" t="s">
        <v>4159</v>
      </c>
      <c r="E2252" s="1" t="s">
        <v>4160</v>
      </c>
      <c r="F2252" s="1">
        <v>2014</v>
      </c>
      <c r="G2252" s="1">
        <v>3</v>
      </c>
      <c r="H2252" s="1" t="s">
        <v>1286</v>
      </c>
      <c r="I2252" s="1" t="s">
        <v>44</v>
      </c>
      <c r="J2252" s="1" t="s">
        <v>29</v>
      </c>
      <c r="K2252" s="1" t="str">
        <f>IF(Tabela1[[#This Row],[Situação da Obra]]="Inacabada - PC Técnica Concluída","Inacabada",Tabela1[[#This Row],[Situação da Obra]])</f>
        <v>Inacabada</v>
      </c>
      <c r="L2252" s="1" t="s">
        <v>30</v>
      </c>
      <c r="M2252" s="4">
        <v>45035</v>
      </c>
      <c r="N2252" s="5">
        <v>0.1215</v>
      </c>
      <c r="O2252" s="4">
        <v>43644</v>
      </c>
      <c r="P2252" s="1" t="s">
        <v>709</v>
      </c>
      <c r="Q2252" s="1" t="s">
        <v>710</v>
      </c>
      <c r="R2252" s="1" t="s">
        <v>32</v>
      </c>
      <c r="S2252" s="1" t="s">
        <v>716</v>
      </c>
      <c r="T2252" s="1" t="s">
        <v>712</v>
      </c>
      <c r="U2252" s="6">
        <v>508715.23</v>
      </c>
      <c r="V2252" s="6">
        <v>509861.93</v>
      </c>
      <c r="W2252" s="6">
        <v>0</v>
      </c>
      <c r="X2252" s="6">
        <v>509861.93</v>
      </c>
      <c r="Y2252" s="6">
        <v>985.17</v>
      </c>
      <c r="Z2252" s="7">
        <v>43464</v>
      </c>
      <c r="AA22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52" s="35" t="str">
        <f>IFERROR(
                    _xlfn.XLOOKUP(Tabela1[[#This Row],[ID]],'Base_Solicitações MP'!B:B,'Base_Solicitações MP'!R:R),
                    "Não enviada")</f>
        <v>Diligência</v>
      </c>
      <c r="AC2252" s="15" t="str">
        <f>_xlfn.CONCAT(Tabela1[[#This Row],[Município]],"/",Tabela1[[#This Row],[UF]])</f>
        <v>Pindaré-Mirim/MA</v>
      </c>
    </row>
    <row r="2253" spans="1:29" x14ac:dyDescent="0.25">
      <c r="A2253" s="14" t="s">
        <v>705</v>
      </c>
      <c r="B2253" s="2" t="s">
        <v>10219</v>
      </c>
      <c r="C2253" s="2" t="s">
        <v>13176</v>
      </c>
      <c r="D2253" s="2" t="s">
        <v>4161</v>
      </c>
      <c r="E2253" s="1" t="s">
        <v>4162</v>
      </c>
      <c r="F2253" s="1">
        <v>2014</v>
      </c>
      <c r="G2253" s="1">
        <v>1</v>
      </c>
      <c r="H2253" s="1" t="s">
        <v>2065</v>
      </c>
      <c r="I2253" s="1" t="s">
        <v>52</v>
      </c>
      <c r="J2253" s="1" t="s">
        <v>29</v>
      </c>
      <c r="K2253" s="1" t="str">
        <f>IF(Tabela1[[#This Row],[Situação da Obra]]="Inacabada - PC Técnica Concluída","Inacabada",Tabela1[[#This Row],[Situação da Obra]])</f>
        <v>Inacabada</v>
      </c>
      <c r="L2253" s="1" t="s">
        <v>30</v>
      </c>
      <c r="M2253" s="4">
        <v>44915</v>
      </c>
      <c r="N2253" s="5">
        <v>0.60329999999999995</v>
      </c>
      <c r="O2253" s="4">
        <v>43636</v>
      </c>
      <c r="P2253" s="1" t="s">
        <v>1935</v>
      </c>
      <c r="Q2253" s="1" t="s">
        <v>710</v>
      </c>
      <c r="R2253" s="1" t="s">
        <v>32</v>
      </c>
      <c r="S2253" s="1" t="s">
        <v>1936</v>
      </c>
      <c r="T2253" s="1" t="s">
        <v>712</v>
      </c>
      <c r="U2253" s="6">
        <v>90397.92</v>
      </c>
      <c r="V2253" s="6">
        <v>184896.42</v>
      </c>
      <c r="W2253" s="6">
        <v>0</v>
      </c>
      <c r="X2253" s="6">
        <v>184896.42</v>
      </c>
      <c r="Y2253" s="6">
        <v>2227.36</v>
      </c>
      <c r="Z2253" s="7">
        <v>43636</v>
      </c>
      <c r="AA22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53" s="35" t="str">
        <f>IFERROR(
                    _xlfn.XLOOKUP(Tabela1[[#This Row],[ID]],'Base_Solicitações MP'!B:B,'Base_Solicitações MP'!R:R),
                    "Não enviada")</f>
        <v>Aguardando Análise FNDE</v>
      </c>
      <c r="AC2253" s="15" t="str">
        <f>_xlfn.CONCAT(Tabela1[[#This Row],[Município]],"/",Tabela1[[#This Row],[UF]])</f>
        <v>Mari/PB</v>
      </c>
    </row>
    <row r="2254" spans="1:29" x14ac:dyDescent="0.25">
      <c r="A2254" s="14" t="s">
        <v>705</v>
      </c>
      <c r="B2254" s="2" t="s">
        <v>10220</v>
      </c>
      <c r="C2254" s="2" t="s">
        <v>13177</v>
      </c>
      <c r="D2254" s="2" t="s">
        <v>4163</v>
      </c>
      <c r="E2254" s="1" t="s">
        <v>4164</v>
      </c>
      <c r="F2254" s="1">
        <v>2013</v>
      </c>
      <c r="G2254" s="1">
        <v>1</v>
      </c>
      <c r="H2254" s="1" t="s">
        <v>4165</v>
      </c>
      <c r="I2254" s="1" t="s">
        <v>99</v>
      </c>
      <c r="J2254" s="1" t="s">
        <v>56</v>
      </c>
      <c r="K2254" s="1" t="str">
        <f>IF(Tabela1[[#This Row],[Situação da Obra]]="Inacabada - PC Técnica Concluída","Inacabada",Tabela1[[#This Row],[Situação da Obra]])</f>
        <v>Paralisada</v>
      </c>
      <c r="L2254" s="1" t="s">
        <v>30</v>
      </c>
      <c r="M2254" s="4">
        <v>44474</v>
      </c>
      <c r="N2254" s="5">
        <v>0.68740000000000001</v>
      </c>
      <c r="O2254" s="4">
        <v>44743</v>
      </c>
      <c r="P2254" s="1" t="s">
        <v>1935</v>
      </c>
      <c r="Q2254" s="1" t="s">
        <v>710</v>
      </c>
      <c r="R2254" s="1" t="s">
        <v>32</v>
      </c>
      <c r="S2254" s="1" t="s">
        <v>1936</v>
      </c>
      <c r="T2254" s="1" t="s">
        <v>712</v>
      </c>
      <c r="U2254" s="6">
        <v>125430.82</v>
      </c>
      <c r="V2254" s="6">
        <v>181854.17</v>
      </c>
      <c r="W2254" s="6">
        <v>0</v>
      </c>
      <c r="X2254" s="6">
        <v>181854.17</v>
      </c>
      <c r="Y2254" s="6">
        <v>25577.47</v>
      </c>
      <c r="Z2254" s="7">
        <v>45351</v>
      </c>
      <c r="AA22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54" s="35" t="str">
        <f>IFERROR(
                    _xlfn.XLOOKUP(Tabela1[[#This Row],[ID]],'Base_Solicitações MP'!B:B,'Base_Solicitações MP'!R:R),
                    "Não enviada")</f>
        <v>Não enviada</v>
      </c>
      <c r="AC2254" s="15" t="str">
        <f>_xlfn.CONCAT(Tabela1[[#This Row],[Município]],"/",Tabela1[[#This Row],[UF]])</f>
        <v>Arroio Grande/RS</v>
      </c>
    </row>
    <row r="2255" spans="1:29" x14ac:dyDescent="0.25">
      <c r="A2255" s="14" t="s">
        <v>705</v>
      </c>
      <c r="B2255" s="2" t="s">
        <v>10221</v>
      </c>
      <c r="C2255" s="2" t="s">
        <v>13178</v>
      </c>
      <c r="D2255" s="3" t="s">
        <v>4166</v>
      </c>
      <c r="E2255" s="1" t="s">
        <v>4167</v>
      </c>
      <c r="F2255" s="1">
        <v>2014</v>
      </c>
      <c r="G2255" s="1">
        <v>3</v>
      </c>
      <c r="H2255" s="1" t="s">
        <v>2016</v>
      </c>
      <c r="I2255" s="1" t="s">
        <v>44</v>
      </c>
      <c r="J2255" s="1" t="s">
        <v>56</v>
      </c>
      <c r="K2255" s="1" t="str">
        <f>IF(Tabela1[[#This Row],[Situação da Obra]]="Inacabada - PC Técnica Concluída","Inacabada",Tabela1[[#This Row],[Situação da Obra]])</f>
        <v>Paralisada</v>
      </c>
      <c r="L2255" s="1" t="s">
        <v>30</v>
      </c>
      <c r="M2255" s="4">
        <v>44966</v>
      </c>
      <c r="N2255" s="5">
        <v>0.22239999999999999</v>
      </c>
      <c r="O2255" s="4">
        <v>45013</v>
      </c>
      <c r="P2255" s="1" t="s">
        <v>709</v>
      </c>
      <c r="Q2255" s="1" t="s">
        <v>710</v>
      </c>
      <c r="R2255" s="1" t="s">
        <v>32</v>
      </c>
      <c r="S2255" s="1" t="s">
        <v>716</v>
      </c>
      <c r="T2255" s="1" t="s">
        <v>712</v>
      </c>
      <c r="U2255" s="6">
        <v>500958.31</v>
      </c>
      <c r="V2255" s="6">
        <v>507116.3</v>
      </c>
      <c r="W2255" s="6">
        <v>0</v>
      </c>
      <c r="X2255" s="6">
        <v>507116.3</v>
      </c>
      <c r="Y2255" s="6">
        <v>89042.55</v>
      </c>
      <c r="Z2255" s="7">
        <v>45242</v>
      </c>
      <c r="AA22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55" s="35" t="str">
        <f>IFERROR(
                    _xlfn.XLOOKUP(Tabela1[[#This Row],[ID]],'Base_Solicitações MP'!B:B,'Base_Solicitações MP'!R:R),
                    "Não enviada")</f>
        <v>Diligência</v>
      </c>
      <c r="AC2255" s="15" t="str">
        <f>_xlfn.CONCAT(Tabela1[[#This Row],[Município]],"/",Tabela1[[#This Row],[UF]])</f>
        <v>Pio XII/MA</v>
      </c>
    </row>
    <row r="2256" spans="1:29" x14ac:dyDescent="0.25">
      <c r="A2256" s="14" t="s">
        <v>705</v>
      </c>
      <c r="B2256" s="2" t="s">
        <v>10222</v>
      </c>
      <c r="C2256" s="2" t="s">
        <v>13179</v>
      </c>
      <c r="D2256" s="3" t="s">
        <v>4168</v>
      </c>
      <c r="E2256" s="1" t="s">
        <v>4169</v>
      </c>
      <c r="F2256" s="1">
        <v>2014</v>
      </c>
      <c r="G2256" s="1">
        <v>1</v>
      </c>
      <c r="H2256" s="1" t="s">
        <v>43</v>
      </c>
      <c r="I2256" s="1" t="s">
        <v>44</v>
      </c>
      <c r="J2256" s="1" t="s">
        <v>40</v>
      </c>
      <c r="K2256" s="1" t="str">
        <f>IF(Tabela1[[#This Row],[Situação da Obra]]="Inacabada - PC Técnica Concluída","Inacabada",Tabela1[[#This Row],[Situação da Obra]])</f>
        <v>Inacabada</v>
      </c>
      <c r="L2256" s="1" t="s">
        <v>30</v>
      </c>
      <c r="M2256" s="4">
        <v>45044</v>
      </c>
      <c r="N2256" s="5">
        <v>0.52500000000000002</v>
      </c>
      <c r="O2256" s="4"/>
      <c r="P2256" s="1" t="s">
        <v>709</v>
      </c>
      <c r="Q2256" s="1" t="s">
        <v>710</v>
      </c>
      <c r="R2256" s="1" t="s">
        <v>32</v>
      </c>
      <c r="S2256" s="1" t="s">
        <v>716</v>
      </c>
      <c r="T2256" s="1" t="s">
        <v>712</v>
      </c>
      <c r="U2256" s="6" t="s">
        <v>41</v>
      </c>
      <c r="V2256" s="6">
        <v>509804.74</v>
      </c>
      <c r="W2256" s="6">
        <v>0</v>
      </c>
      <c r="X2256" s="6">
        <v>509804.74</v>
      </c>
      <c r="Y2256" s="6">
        <v>271.92</v>
      </c>
      <c r="Z2256" s="7">
        <v>45002</v>
      </c>
      <c r="AA22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56" s="35" t="str">
        <f>IFERROR(
                    _xlfn.XLOOKUP(Tabela1[[#This Row],[ID]],'Base_Solicitações MP'!B:B,'Base_Solicitações MP'!R:R),
                    "Não enviada")</f>
        <v>Diligência</v>
      </c>
      <c r="AC2256" s="15" t="str">
        <f>_xlfn.CONCAT(Tabela1[[#This Row],[Município]],"/",Tabela1[[#This Row],[UF]])</f>
        <v>Pirapemas/MA</v>
      </c>
    </row>
    <row r="2257" spans="1:29" x14ac:dyDescent="0.25">
      <c r="A2257" s="14" t="s">
        <v>705</v>
      </c>
      <c r="B2257" s="2" t="s">
        <v>10223</v>
      </c>
      <c r="C2257" s="2" t="s">
        <v>13180</v>
      </c>
      <c r="D2257" s="2" t="s">
        <v>4170</v>
      </c>
      <c r="E2257" s="1" t="s">
        <v>4171</v>
      </c>
      <c r="F2257" s="1">
        <v>2014</v>
      </c>
      <c r="G2257" s="1">
        <v>1</v>
      </c>
      <c r="H2257" s="1" t="s">
        <v>4172</v>
      </c>
      <c r="I2257" s="1" t="s">
        <v>99</v>
      </c>
      <c r="J2257" s="1" t="s">
        <v>29</v>
      </c>
      <c r="K2257" s="1" t="str">
        <f>IF(Tabela1[[#This Row],[Situação da Obra]]="Inacabada - PC Técnica Concluída","Inacabada",Tabela1[[#This Row],[Situação da Obra]])</f>
        <v>Inacabada</v>
      </c>
      <c r="L2257" s="1" t="s">
        <v>30</v>
      </c>
      <c r="M2257" s="4">
        <v>44915</v>
      </c>
      <c r="N2257" s="5">
        <v>0.40839999999999999</v>
      </c>
      <c r="O2257" s="4">
        <v>43977</v>
      </c>
      <c r="P2257" s="1" t="s">
        <v>1935</v>
      </c>
      <c r="Q2257" s="1" t="s">
        <v>710</v>
      </c>
      <c r="R2257" s="1" t="s">
        <v>32</v>
      </c>
      <c r="S2257" s="1" t="s">
        <v>1936</v>
      </c>
      <c r="T2257" s="1" t="s">
        <v>712</v>
      </c>
      <c r="U2257" s="6">
        <v>183943.02</v>
      </c>
      <c r="V2257" s="6">
        <v>184900.34</v>
      </c>
      <c r="W2257" s="6">
        <v>0</v>
      </c>
      <c r="X2257" s="6">
        <v>184900.34</v>
      </c>
      <c r="Y2257" s="6">
        <v>7522.7</v>
      </c>
      <c r="Z2257" s="7">
        <v>44408</v>
      </c>
      <c r="AA22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57" s="35" t="str">
        <f>IFERROR(
                    _xlfn.XLOOKUP(Tabela1[[#This Row],[ID]],'Base_Solicitações MP'!B:B,'Base_Solicitações MP'!R:R),
                    "Não enviada")</f>
        <v>Em Cadastramento</v>
      </c>
      <c r="AC2257" s="15" t="str">
        <f>_xlfn.CONCAT(Tabela1[[#This Row],[Município]],"/",Tabela1[[#This Row],[UF]])</f>
        <v>Barros Cassal/RS</v>
      </c>
    </row>
    <row r="2258" spans="1:29" x14ac:dyDescent="0.25">
      <c r="A2258" s="14" t="s">
        <v>705</v>
      </c>
      <c r="B2258" s="2" t="s">
        <v>10224</v>
      </c>
      <c r="C2258" s="2" t="s">
        <v>13181</v>
      </c>
      <c r="D2258" s="3" t="s">
        <v>4173</v>
      </c>
      <c r="E2258" s="1" t="s">
        <v>4174</v>
      </c>
      <c r="F2258" s="1">
        <v>2014</v>
      </c>
      <c r="G2258" s="1">
        <v>2</v>
      </c>
      <c r="H2258" s="1" t="s">
        <v>3401</v>
      </c>
      <c r="I2258" s="1" t="s">
        <v>184</v>
      </c>
      <c r="J2258" s="1" t="s">
        <v>56</v>
      </c>
      <c r="K2258" s="1" t="str">
        <f>IF(Tabela1[[#This Row],[Situação da Obra]]="Inacabada - PC Técnica Concluída","Inacabada",Tabela1[[#This Row],[Situação da Obra]])</f>
        <v>Paralisada</v>
      </c>
      <c r="L2258" s="1" t="s">
        <v>30</v>
      </c>
      <c r="M2258" s="4">
        <v>44195</v>
      </c>
      <c r="N2258" s="5">
        <v>0.61719999999999997</v>
      </c>
      <c r="O2258" s="4">
        <v>44656</v>
      </c>
      <c r="P2258" s="1" t="s">
        <v>709</v>
      </c>
      <c r="Q2258" s="1" t="s">
        <v>710</v>
      </c>
      <c r="R2258" s="1" t="s">
        <v>32</v>
      </c>
      <c r="S2258" s="1" t="s">
        <v>716</v>
      </c>
      <c r="T2258" s="1" t="s">
        <v>712</v>
      </c>
      <c r="U2258" s="6">
        <v>307921.11</v>
      </c>
      <c r="V2258" s="6">
        <v>510000</v>
      </c>
      <c r="W2258" s="6">
        <v>0</v>
      </c>
      <c r="X2258" s="6">
        <v>510000</v>
      </c>
      <c r="Y2258" s="6">
        <v>16697.669999999998</v>
      </c>
      <c r="Z2258" s="7">
        <v>45219</v>
      </c>
      <c r="AA22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58" s="35" t="str">
        <f>IFERROR(
                    _xlfn.XLOOKUP(Tabela1[[#This Row],[ID]],'Base_Solicitações MP'!B:B,'Base_Solicitações MP'!R:R),
                    "Não enviada")</f>
        <v>Em Cadastramento</v>
      </c>
      <c r="AC2258" s="15" t="str">
        <f>_xlfn.CONCAT(Tabela1[[#This Row],[Município]],"/",Tabela1[[#This Row],[UF]])</f>
        <v>Augusto Corrêa/PA</v>
      </c>
    </row>
    <row r="2259" spans="1:29" x14ac:dyDescent="0.25">
      <c r="A2259" s="14" t="s">
        <v>705</v>
      </c>
      <c r="B2259" s="2" t="s">
        <v>10225</v>
      </c>
      <c r="C2259" s="2" t="s">
        <v>13182</v>
      </c>
      <c r="D2259" s="3" t="s">
        <v>4175</v>
      </c>
      <c r="E2259" s="1" t="s">
        <v>4176</v>
      </c>
      <c r="F2259" s="1">
        <v>2014</v>
      </c>
      <c r="G2259" s="1">
        <v>1</v>
      </c>
      <c r="H2259" s="1" t="s">
        <v>3334</v>
      </c>
      <c r="I2259" s="1" t="s">
        <v>184</v>
      </c>
      <c r="J2259" s="1" t="s">
        <v>40</v>
      </c>
      <c r="K2259" s="1" t="str">
        <f>IF(Tabela1[[#This Row],[Situação da Obra]]="Inacabada - PC Técnica Concluída","Inacabada",Tabela1[[#This Row],[Situação da Obra]])</f>
        <v>Inacabada</v>
      </c>
      <c r="L2259" s="1" t="s">
        <v>30</v>
      </c>
      <c r="M2259" s="4">
        <v>43727</v>
      </c>
      <c r="N2259" s="5">
        <v>0.871</v>
      </c>
      <c r="O2259" s="4">
        <v>43726</v>
      </c>
      <c r="P2259" s="1" t="s">
        <v>709</v>
      </c>
      <c r="Q2259" s="1" t="s">
        <v>710</v>
      </c>
      <c r="R2259" s="1" t="s">
        <v>32</v>
      </c>
      <c r="S2259" s="1" t="s">
        <v>716</v>
      </c>
      <c r="T2259" s="1" t="s">
        <v>712</v>
      </c>
      <c r="U2259" s="6">
        <v>508501.76000000001</v>
      </c>
      <c r="V2259" s="6">
        <v>509920.71</v>
      </c>
      <c r="W2259" s="6">
        <v>0</v>
      </c>
      <c r="X2259" s="6">
        <v>509920.71</v>
      </c>
      <c r="Y2259" s="6">
        <v>3817.38</v>
      </c>
      <c r="Z2259" s="7">
        <v>43691</v>
      </c>
      <c r="AA22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59" s="35" t="str">
        <f>IFERROR(
                    _xlfn.XLOOKUP(Tabela1[[#This Row],[ID]],'Base_Solicitações MP'!B:B,'Base_Solicitações MP'!R:R),
                    "Não enviada")</f>
        <v>Aguardando Análise FNDE</v>
      </c>
      <c r="AC2259" s="15" t="str">
        <f>_xlfn.CONCAT(Tabela1[[#This Row],[Município]],"/",Tabela1[[#This Row],[UF]])</f>
        <v>Aurora do Pará/PA</v>
      </c>
    </row>
    <row r="2260" spans="1:29" x14ac:dyDescent="0.25">
      <c r="A2260" s="14" t="s">
        <v>705</v>
      </c>
      <c r="B2260" s="2" t="s">
        <v>10226</v>
      </c>
      <c r="C2260" s="2" t="s">
        <v>13183</v>
      </c>
      <c r="D2260" s="3" t="s">
        <v>4177</v>
      </c>
      <c r="E2260" s="1" t="s">
        <v>4178</v>
      </c>
      <c r="F2260" s="1">
        <v>2014</v>
      </c>
      <c r="G2260" s="1">
        <v>1</v>
      </c>
      <c r="H2260" s="1" t="s">
        <v>4179</v>
      </c>
      <c r="I2260" s="1" t="s">
        <v>44</v>
      </c>
      <c r="J2260" s="1" t="s">
        <v>40</v>
      </c>
      <c r="K2260" s="1" t="str">
        <f>IF(Tabela1[[#This Row],[Situação da Obra]]="Inacabada - PC Técnica Concluída","Inacabada",Tabela1[[#This Row],[Situação da Obra]])</f>
        <v>Inacabada</v>
      </c>
      <c r="L2260" s="1" t="s">
        <v>30</v>
      </c>
      <c r="M2260" s="4">
        <v>45005</v>
      </c>
      <c r="N2260" s="5">
        <v>0.94440000000000002</v>
      </c>
      <c r="O2260" s="4">
        <v>43971</v>
      </c>
      <c r="P2260" s="1" t="s">
        <v>709</v>
      </c>
      <c r="Q2260" s="1" t="s">
        <v>710</v>
      </c>
      <c r="R2260" s="1" t="s">
        <v>32</v>
      </c>
      <c r="S2260" s="1" t="s">
        <v>716</v>
      </c>
      <c r="T2260" s="1" t="s">
        <v>712</v>
      </c>
      <c r="U2260" s="6">
        <v>196727.61</v>
      </c>
      <c r="V2260" s="6">
        <v>505699.94</v>
      </c>
      <c r="W2260" s="6">
        <v>0</v>
      </c>
      <c r="X2260" s="6">
        <v>505699.94</v>
      </c>
      <c r="Y2260" s="6">
        <v>156.44999999999999</v>
      </c>
      <c r="Z2260" s="7">
        <v>44876</v>
      </c>
      <c r="AA22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60" s="35" t="str">
        <f>IFERROR(
                    _xlfn.XLOOKUP(Tabela1[[#This Row],[ID]],'Base_Solicitações MP'!B:B,'Base_Solicitações MP'!R:R),
                    "Não enviada")</f>
        <v>Não enviada</v>
      </c>
      <c r="AC2260" s="15" t="str">
        <f>_xlfn.CONCAT(Tabela1[[#This Row],[Município]],"/",Tabela1[[#This Row],[UF]])</f>
        <v>Presidente Sarney/MA</v>
      </c>
    </row>
    <row r="2261" spans="1:29" x14ac:dyDescent="0.25">
      <c r="A2261" s="14" t="s">
        <v>705</v>
      </c>
      <c r="B2261" s="2" t="s">
        <v>10227</v>
      </c>
      <c r="C2261" s="2" t="s">
        <v>13184</v>
      </c>
      <c r="D2261" s="2" t="s">
        <v>4180</v>
      </c>
      <c r="E2261" s="1" t="s">
        <v>4181</v>
      </c>
      <c r="F2261" s="1">
        <v>2014</v>
      </c>
      <c r="G2261" s="1">
        <v>1</v>
      </c>
      <c r="H2261" s="1" t="s">
        <v>4182</v>
      </c>
      <c r="I2261" s="1" t="s">
        <v>634</v>
      </c>
      <c r="J2261" s="1" t="s">
        <v>29</v>
      </c>
      <c r="K2261" s="1" t="str">
        <f>IF(Tabela1[[#This Row],[Situação da Obra]]="Inacabada - PC Técnica Concluída","Inacabada",Tabela1[[#This Row],[Situação da Obra]])</f>
        <v>Inacabada</v>
      </c>
      <c r="L2261" s="1" t="s">
        <v>30</v>
      </c>
      <c r="M2261" s="4">
        <v>44915</v>
      </c>
      <c r="N2261" s="5">
        <v>0.78949999999999998</v>
      </c>
      <c r="O2261" s="4">
        <v>42698</v>
      </c>
      <c r="P2261" s="1" t="s">
        <v>1935</v>
      </c>
      <c r="Q2261" s="1" t="s">
        <v>710</v>
      </c>
      <c r="R2261" s="1" t="s">
        <v>32</v>
      </c>
      <c r="S2261" s="1" t="s">
        <v>1936</v>
      </c>
      <c r="T2261" s="1" t="s">
        <v>712</v>
      </c>
      <c r="U2261" s="6">
        <v>169213.2</v>
      </c>
      <c r="V2261" s="6">
        <v>180925.37</v>
      </c>
      <c r="W2261" s="6">
        <v>0</v>
      </c>
      <c r="X2261" s="6">
        <v>180925.37</v>
      </c>
      <c r="Y2261" s="6">
        <v>2668.08</v>
      </c>
      <c r="Z2261" s="7">
        <v>42812</v>
      </c>
      <c r="AA22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61" s="35" t="str">
        <f>IFERROR(
                    _xlfn.XLOOKUP(Tabela1[[#This Row],[ID]],'Base_Solicitações MP'!B:B,'Base_Solicitações MP'!R:R),
                    "Não enviada")</f>
        <v>Não enviada</v>
      </c>
      <c r="AC2261" s="15" t="str">
        <f>_xlfn.CONCAT(Tabela1[[#This Row],[Município]],"/",Tabela1[[#This Row],[UF]])</f>
        <v>Campo Belo do Sul/SC</v>
      </c>
    </row>
    <row r="2262" spans="1:29" x14ac:dyDescent="0.25">
      <c r="A2262" s="14" t="s">
        <v>705</v>
      </c>
      <c r="B2262" s="2" t="s">
        <v>6765</v>
      </c>
      <c r="C2262" s="2" t="s">
        <v>13185</v>
      </c>
      <c r="D2262" s="3" t="s">
        <v>4183</v>
      </c>
      <c r="E2262" s="1" t="s">
        <v>4184</v>
      </c>
      <c r="F2262" s="1">
        <v>2014</v>
      </c>
      <c r="G2262" s="1">
        <v>2</v>
      </c>
      <c r="H2262" s="1" t="s">
        <v>4185</v>
      </c>
      <c r="I2262" s="1" t="s">
        <v>44</v>
      </c>
      <c r="J2262" s="1" t="s">
        <v>56</v>
      </c>
      <c r="K2262" s="1" t="str">
        <f>IF(Tabela1[[#This Row],[Situação da Obra]]="Inacabada - PC Técnica Concluída","Inacabada",Tabela1[[#This Row],[Situação da Obra]])</f>
        <v>Paralisada</v>
      </c>
      <c r="L2262" s="1" t="s">
        <v>30</v>
      </c>
      <c r="M2262" s="4">
        <v>44636</v>
      </c>
      <c r="N2262" s="5">
        <v>0.30299999999999999</v>
      </c>
      <c r="O2262" s="4">
        <v>45055</v>
      </c>
      <c r="P2262" s="1" t="s">
        <v>709</v>
      </c>
      <c r="Q2262" s="1" t="s">
        <v>710</v>
      </c>
      <c r="R2262" s="1" t="s">
        <v>32</v>
      </c>
      <c r="S2262" s="1" t="s">
        <v>716</v>
      </c>
      <c r="T2262" s="1" t="s">
        <v>712</v>
      </c>
      <c r="U2262" s="6">
        <v>380936.91</v>
      </c>
      <c r="V2262" s="6">
        <v>509916.72</v>
      </c>
      <c r="W2262" s="6">
        <v>0</v>
      </c>
      <c r="X2262" s="6">
        <v>509916.72</v>
      </c>
      <c r="Y2262" s="6">
        <v>0</v>
      </c>
      <c r="Z2262" s="7">
        <v>45277</v>
      </c>
      <c r="AA22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62" s="35" t="str">
        <f>IFERROR(
                    _xlfn.XLOOKUP(Tabela1[[#This Row],[ID]],'Base_Solicitações MP'!B:B,'Base_Solicitações MP'!R:R),
                    "Não enviada")</f>
        <v>Diligência</v>
      </c>
      <c r="AC2262" s="15" t="str">
        <f>_xlfn.CONCAT(Tabela1[[#This Row],[Município]],"/",Tabela1[[#This Row],[UF]])</f>
        <v>Rosário/MA</v>
      </c>
    </row>
    <row r="2263" spans="1:29" x14ac:dyDescent="0.25">
      <c r="A2263" s="14" t="s">
        <v>705</v>
      </c>
      <c r="B2263" s="2" t="s">
        <v>10228</v>
      </c>
      <c r="C2263" s="2" t="s">
        <v>13186</v>
      </c>
      <c r="D2263" s="3" t="s">
        <v>4186</v>
      </c>
      <c r="E2263" s="1" t="s">
        <v>4187</v>
      </c>
      <c r="F2263" s="1">
        <v>2014</v>
      </c>
      <c r="G2263" s="1">
        <v>1</v>
      </c>
      <c r="H2263" s="1" t="s">
        <v>1450</v>
      </c>
      <c r="I2263" s="1" t="s">
        <v>66</v>
      </c>
      <c r="J2263" s="1" t="s">
        <v>29</v>
      </c>
      <c r="K2263" s="1" t="str">
        <f>IF(Tabela1[[#This Row],[Situação da Obra]]="Inacabada - PC Técnica Concluída","Inacabada",Tabela1[[#This Row],[Situação da Obra]])</f>
        <v>Inacabada</v>
      </c>
      <c r="L2263" s="1" t="s">
        <v>30</v>
      </c>
      <c r="M2263" s="4">
        <v>44915</v>
      </c>
      <c r="N2263" s="5">
        <v>0.95840000000000003</v>
      </c>
      <c r="O2263" s="4">
        <v>44175</v>
      </c>
      <c r="P2263" s="1" t="s">
        <v>709</v>
      </c>
      <c r="Q2263" s="1" t="s">
        <v>710</v>
      </c>
      <c r="R2263" s="1" t="s">
        <v>32</v>
      </c>
      <c r="S2263" s="1" t="s">
        <v>716</v>
      </c>
      <c r="T2263" s="1" t="s">
        <v>712</v>
      </c>
      <c r="U2263" s="6">
        <v>463999.75</v>
      </c>
      <c r="V2263" s="6">
        <v>509292.97</v>
      </c>
      <c r="W2263" s="6">
        <v>0</v>
      </c>
      <c r="X2263" s="6">
        <v>509292.97</v>
      </c>
      <c r="Y2263" s="6">
        <v>0</v>
      </c>
      <c r="Z2263" s="7">
        <v>43891</v>
      </c>
      <c r="AA22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63" s="35" t="str">
        <f>IFERROR(
                    _xlfn.XLOOKUP(Tabela1[[#This Row],[ID]],'Base_Solicitações MP'!B:B,'Base_Solicitações MP'!R:R),
                    "Não enviada")</f>
        <v>Não enviada</v>
      </c>
      <c r="AC2263" s="15" t="str">
        <f>_xlfn.CONCAT(Tabela1[[#This Row],[Município]],"/",Tabela1[[#This Row],[UF]])</f>
        <v>Araruama/RJ</v>
      </c>
    </row>
    <row r="2264" spans="1:29" x14ac:dyDescent="0.25">
      <c r="A2264" s="14" t="s">
        <v>705</v>
      </c>
      <c r="B2264" s="2" t="s">
        <v>10229</v>
      </c>
      <c r="C2264" s="2" t="s">
        <v>13187</v>
      </c>
      <c r="D2264" s="3" t="s">
        <v>4188</v>
      </c>
      <c r="E2264" s="1" t="s">
        <v>4189</v>
      </c>
      <c r="F2264" s="1">
        <v>2014</v>
      </c>
      <c r="G2264" s="1">
        <v>1</v>
      </c>
      <c r="H2264" s="1" t="s">
        <v>940</v>
      </c>
      <c r="I2264" s="1" t="s">
        <v>52</v>
      </c>
      <c r="J2264" s="1" t="s">
        <v>29</v>
      </c>
      <c r="K2264" s="1" t="str">
        <f>IF(Tabela1[[#This Row],[Situação da Obra]]="Inacabada - PC Técnica Concluída","Inacabada",Tabela1[[#This Row],[Situação da Obra]])</f>
        <v>Inacabada</v>
      </c>
      <c r="L2264" s="1" t="s">
        <v>30</v>
      </c>
      <c r="M2264" s="4">
        <v>44915</v>
      </c>
      <c r="N2264" s="5">
        <v>0.4108</v>
      </c>
      <c r="O2264" s="4">
        <v>42565</v>
      </c>
      <c r="P2264" s="1" t="s">
        <v>709</v>
      </c>
      <c r="Q2264" s="1" t="s">
        <v>710</v>
      </c>
      <c r="R2264" s="1" t="s">
        <v>32</v>
      </c>
      <c r="S2264" s="1" t="s">
        <v>716</v>
      </c>
      <c r="T2264" s="1" t="s">
        <v>712</v>
      </c>
      <c r="U2264" s="6">
        <v>507484</v>
      </c>
      <c r="V2264" s="6">
        <v>509713.63</v>
      </c>
      <c r="W2264" s="6">
        <v>0</v>
      </c>
      <c r="X2264" s="6">
        <v>509713.63</v>
      </c>
      <c r="Y2264" s="6">
        <v>5836.9</v>
      </c>
      <c r="Z2264" s="7">
        <v>43243</v>
      </c>
      <c r="AA22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64" s="35" t="str">
        <f>IFERROR(
                    _xlfn.XLOOKUP(Tabela1[[#This Row],[ID]],'Base_Solicitações MP'!B:B,'Base_Solicitações MP'!R:R),
                    "Não enviada")</f>
        <v>Diligência</v>
      </c>
      <c r="AC2264" s="15" t="str">
        <f>_xlfn.CONCAT(Tabela1[[#This Row],[Município]],"/",Tabela1[[#This Row],[UF]])</f>
        <v>Alcantil/PB</v>
      </c>
    </row>
    <row r="2265" spans="1:29" x14ac:dyDescent="0.25">
      <c r="A2265" s="14" t="s">
        <v>705</v>
      </c>
      <c r="B2265" s="2" t="s">
        <v>10230</v>
      </c>
      <c r="C2265" s="2" t="s">
        <v>13188</v>
      </c>
      <c r="D2265" s="3" t="s">
        <v>4190</v>
      </c>
      <c r="E2265" s="1" t="s">
        <v>4191</v>
      </c>
      <c r="F2265" s="1">
        <v>2014</v>
      </c>
      <c r="G2265" s="1">
        <v>8</v>
      </c>
      <c r="H2265" s="1" t="s">
        <v>2121</v>
      </c>
      <c r="I2265" s="1" t="s">
        <v>44</v>
      </c>
      <c r="J2265" s="1" t="s">
        <v>40</v>
      </c>
      <c r="K2265" s="1" t="str">
        <f>IF(Tabela1[[#This Row],[Situação da Obra]]="Inacabada - PC Técnica Concluída","Inacabada",Tabela1[[#This Row],[Situação da Obra]])</f>
        <v>Inacabada</v>
      </c>
      <c r="L2265" s="1" t="s">
        <v>30</v>
      </c>
      <c r="M2265" s="4">
        <v>42674</v>
      </c>
      <c r="N2265" s="5">
        <v>0.51859999999999995</v>
      </c>
      <c r="O2265" s="4">
        <v>42657</v>
      </c>
      <c r="P2265" s="1" t="s">
        <v>709</v>
      </c>
      <c r="Q2265" s="1" t="s">
        <v>710</v>
      </c>
      <c r="R2265" s="1" t="s">
        <v>32</v>
      </c>
      <c r="S2265" s="1" t="s">
        <v>716</v>
      </c>
      <c r="T2265" s="1" t="s">
        <v>712</v>
      </c>
      <c r="U2265" s="6">
        <v>505900</v>
      </c>
      <c r="V2265" s="6">
        <v>509984.93</v>
      </c>
      <c r="W2265" s="6">
        <v>0</v>
      </c>
      <c r="X2265" s="6">
        <v>509984.93</v>
      </c>
      <c r="Y2265" s="6">
        <v>0</v>
      </c>
      <c r="Z2265" s="7">
        <v>45465</v>
      </c>
      <c r="AA22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65" s="35" t="str">
        <f>IFERROR(
                    _xlfn.XLOOKUP(Tabela1[[#This Row],[ID]],'Base_Solicitações MP'!B:B,'Base_Solicitações MP'!R:R),
                    "Não enviada")</f>
        <v>Diligência</v>
      </c>
      <c r="AC2265" s="15" t="str">
        <f>_xlfn.CONCAT(Tabela1[[#This Row],[Município]],"/",Tabela1[[#This Row],[UF]])</f>
        <v>Santa Inês/MA</v>
      </c>
    </row>
    <row r="2266" spans="1:29" x14ac:dyDescent="0.25">
      <c r="A2266" s="14" t="s">
        <v>705</v>
      </c>
      <c r="B2266" s="2" t="s">
        <v>10231</v>
      </c>
      <c r="C2266" s="2" t="s">
        <v>8671</v>
      </c>
      <c r="D2266" s="3" t="s">
        <v>4190</v>
      </c>
      <c r="E2266" s="1" t="s">
        <v>4192</v>
      </c>
      <c r="F2266" s="1">
        <v>2014</v>
      </c>
      <c r="G2266" s="1">
        <v>8</v>
      </c>
      <c r="H2266" s="1" t="s">
        <v>2121</v>
      </c>
      <c r="I2266" s="1" t="s">
        <v>44</v>
      </c>
      <c r="J2266" s="1" t="s">
        <v>29</v>
      </c>
      <c r="K2266" s="1" t="str">
        <f>IF(Tabela1[[#This Row],[Situação da Obra]]="Inacabada - PC Técnica Concluída","Inacabada",Tabela1[[#This Row],[Situação da Obra]])</f>
        <v>Inacabada</v>
      </c>
      <c r="L2266" s="1" t="s">
        <v>30</v>
      </c>
      <c r="M2266" s="4">
        <v>44915</v>
      </c>
      <c r="N2266" s="5">
        <v>0.21310000000000001</v>
      </c>
      <c r="O2266" s="4">
        <v>42665</v>
      </c>
      <c r="P2266" s="1" t="s">
        <v>709</v>
      </c>
      <c r="Q2266" s="1" t="s">
        <v>710</v>
      </c>
      <c r="R2266" s="1" t="s">
        <v>32</v>
      </c>
      <c r="S2266" s="1" t="s">
        <v>716</v>
      </c>
      <c r="T2266" s="1" t="s">
        <v>712</v>
      </c>
      <c r="U2266" s="6">
        <v>505900</v>
      </c>
      <c r="V2266" s="6">
        <v>509984.93</v>
      </c>
      <c r="W2266" s="6">
        <v>0</v>
      </c>
      <c r="X2266" s="6">
        <v>509984.93</v>
      </c>
      <c r="Y2266" s="6">
        <v>0</v>
      </c>
      <c r="Z2266" s="7">
        <v>45465</v>
      </c>
      <c r="AA22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66" s="35" t="str">
        <f>IFERROR(
                    _xlfn.XLOOKUP(Tabela1[[#This Row],[ID]],'Base_Solicitações MP'!B:B,'Base_Solicitações MP'!R:R),
                    "Não enviada")</f>
        <v>Diligência</v>
      </c>
      <c r="AC2266" s="15" t="str">
        <f>_xlfn.CONCAT(Tabela1[[#This Row],[Município]],"/",Tabela1[[#This Row],[UF]])</f>
        <v>Santa Inês/MA</v>
      </c>
    </row>
    <row r="2267" spans="1:29" x14ac:dyDescent="0.25">
      <c r="A2267" s="14" t="s">
        <v>705</v>
      </c>
      <c r="B2267" s="2" t="s">
        <v>10232</v>
      </c>
      <c r="C2267" s="2" t="s">
        <v>13189</v>
      </c>
      <c r="D2267" s="3" t="s">
        <v>4190</v>
      </c>
      <c r="E2267" s="1" t="s">
        <v>4191</v>
      </c>
      <c r="F2267" s="1">
        <v>2014</v>
      </c>
      <c r="G2267" s="1">
        <v>8</v>
      </c>
      <c r="H2267" s="1" t="s">
        <v>2121</v>
      </c>
      <c r="I2267" s="1" t="s">
        <v>44</v>
      </c>
      <c r="J2267" s="1" t="s">
        <v>40</v>
      </c>
      <c r="K2267" s="1" t="str">
        <f>IF(Tabela1[[#This Row],[Situação da Obra]]="Inacabada - PC Técnica Concluída","Inacabada",Tabela1[[#This Row],[Situação da Obra]])</f>
        <v>Inacabada</v>
      </c>
      <c r="L2267" s="1" t="s">
        <v>30</v>
      </c>
      <c r="M2267" s="4">
        <v>42674</v>
      </c>
      <c r="N2267" s="5">
        <v>0.56169999999999998</v>
      </c>
      <c r="O2267" s="4">
        <v>42654</v>
      </c>
      <c r="P2267" s="1" t="s">
        <v>709</v>
      </c>
      <c r="Q2267" s="1" t="s">
        <v>710</v>
      </c>
      <c r="R2267" s="1" t="s">
        <v>32</v>
      </c>
      <c r="S2267" s="1" t="s">
        <v>716</v>
      </c>
      <c r="T2267" s="1" t="s">
        <v>712</v>
      </c>
      <c r="U2267" s="6">
        <v>505900</v>
      </c>
      <c r="V2267" s="6">
        <v>510000</v>
      </c>
      <c r="W2267" s="6">
        <v>0</v>
      </c>
      <c r="X2267" s="6">
        <v>510000</v>
      </c>
      <c r="Y2267" s="6">
        <v>0</v>
      </c>
      <c r="Z2267" s="7">
        <v>45465</v>
      </c>
      <c r="AA22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67" s="35" t="str">
        <f>IFERROR(
                    _xlfn.XLOOKUP(Tabela1[[#This Row],[ID]],'Base_Solicitações MP'!B:B,'Base_Solicitações MP'!R:R),
                    "Não enviada")</f>
        <v>Diligência</v>
      </c>
      <c r="AC2267" s="15" t="str">
        <f>_xlfn.CONCAT(Tabela1[[#This Row],[Município]],"/",Tabela1[[#This Row],[UF]])</f>
        <v>Santa Inês/MA</v>
      </c>
    </row>
    <row r="2268" spans="1:29" x14ac:dyDescent="0.25">
      <c r="A2268" s="14" t="s">
        <v>705</v>
      </c>
      <c r="B2268" s="2" t="s">
        <v>10233</v>
      </c>
      <c r="C2268" s="2" t="s">
        <v>13190</v>
      </c>
      <c r="D2268" s="3" t="s">
        <v>4190</v>
      </c>
      <c r="E2268" s="1" t="s">
        <v>4191</v>
      </c>
      <c r="F2268" s="1">
        <v>2014</v>
      </c>
      <c r="G2268" s="1">
        <v>8</v>
      </c>
      <c r="H2268" s="1" t="s">
        <v>2121</v>
      </c>
      <c r="I2268" s="1" t="s">
        <v>44</v>
      </c>
      <c r="J2268" s="1" t="s">
        <v>29</v>
      </c>
      <c r="K2268" s="1" t="str">
        <f>IF(Tabela1[[#This Row],[Situação da Obra]]="Inacabada - PC Técnica Concluída","Inacabada",Tabela1[[#This Row],[Situação da Obra]])</f>
        <v>Inacabada</v>
      </c>
      <c r="L2268" s="1" t="s">
        <v>30</v>
      </c>
      <c r="M2268" s="4">
        <v>44915</v>
      </c>
      <c r="N2268" s="5">
        <v>0.50390000000000001</v>
      </c>
      <c r="O2268" s="4">
        <v>42667</v>
      </c>
      <c r="P2268" s="1" t="s">
        <v>709</v>
      </c>
      <c r="Q2268" s="1" t="s">
        <v>710</v>
      </c>
      <c r="R2268" s="1" t="s">
        <v>32</v>
      </c>
      <c r="S2268" s="1" t="s">
        <v>716</v>
      </c>
      <c r="T2268" s="1" t="s">
        <v>712</v>
      </c>
      <c r="U2268" s="6">
        <v>506950</v>
      </c>
      <c r="V2268" s="6">
        <v>509985.11</v>
      </c>
      <c r="W2268" s="6">
        <v>0</v>
      </c>
      <c r="X2268" s="6">
        <v>509985.11</v>
      </c>
      <c r="Y2268" s="6">
        <v>0</v>
      </c>
      <c r="Z2268" s="7">
        <v>45465</v>
      </c>
      <c r="AA22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68" s="35" t="str">
        <f>IFERROR(
                    _xlfn.XLOOKUP(Tabela1[[#This Row],[ID]],'Base_Solicitações MP'!B:B,'Base_Solicitações MP'!R:R),
                    "Não enviada")</f>
        <v>Diligência</v>
      </c>
      <c r="AC2268" s="15" t="str">
        <f>_xlfn.CONCAT(Tabela1[[#This Row],[Município]],"/",Tabela1[[#This Row],[UF]])</f>
        <v>Santa Inês/MA</v>
      </c>
    </row>
    <row r="2269" spans="1:29" x14ac:dyDescent="0.25">
      <c r="A2269" s="14" t="s">
        <v>705</v>
      </c>
      <c r="B2269" s="2" t="s">
        <v>10234</v>
      </c>
      <c r="C2269" s="2" t="s">
        <v>8669</v>
      </c>
      <c r="D2269" s="3" t="s">
        <v>4190</v>
      </c>
      <c r="E2269" s="1" t="s">
        <v>4191</v>
      </c>
      <c r="F2269" s="1">
        <v>2014</v>
      </c>
      <c r="G2269" s="1">
        <v>8</v>
      </c>
      <c r="H2269" s="1" t="s">
        <v>2121</v>
      </c>
      <c r="I2269" s="1" t="s">
        <v>44</v>
      </c>
      <c r="J2269" s="1" t="s">
        <v>40</v>
      </c>
      <c r="K2269" s="1" t="str">
        <f>IF(Tabela1[[#This Row],[Situação da Obra]]="Inacabada - PC Técnica Concluída","Inacabada",Tabela1[[#This Row],[Situação da Obra]])</f>
        <v>Inacabada</v>
      </c>
      <c r="L2269" s="1" t="s">
        <v>30</v>
      </c>
      <c r="M2269" s="4">
        <v>42674</v>
      </c>
      <c r="N2269" s="5">
        <v>0.43619999999999998</v>
      </c>
      <c r="O2269" s="4">
        <v>42656</v>
      </c>
      <c r="P2269" s="1" t="s">
        <v>709</v>
      </c>
      <c r="Q2269" s="1" t="s">
        <v>710</v>
      </c>
      <c r="R2269" s="1" t="s">
        <v>32</v>
      </c>
      <c r="S2269" s="1" t="s">
        <v>716</v>
      </c>
      <c r="T2269" s="1" t="s">
        <v>712</v>
      </c>
      <c r="U2269" s="6">
        <v>505900</v>
      </c>
      <c r="V2269" s="6">
        <v>509984.93</v>
      </c>
      <c r="W2269" s="6">
        <v>0</v>
      </c>
      <c r="X2269" s="6">
        <v>509984.93</v>
      </c>
      <c r="Y2269" s="6">
        <v>0</v>
      </c>
      <c r="Z2269" s="7">
        <v>45465</v>
      </c>
      <c r="AA22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69" s="35" t="str">
        <f>IFERROR(
                    _xlfn.XLOOKUP(Tabela1[[#This Row],[ID]],'Base_Solicitações MP'!B:B,'Base_Solicitações MP'!R:R),
                    "Não enviada")</f>
        <v>Diligência</v>
      </c>
      <c r="AC2269" s="15" t="str">
        <f>_xlfn.CONCAT(Tabela1[[#This Row],[Município]],"/",Tabela1[[#This Row],[UF]])</f>
        <v>Santa Inês/MA</v>
      </c>
    </row>
    <row r="2270" spans="1:29" x14ac:dyDescent="0.25">
      <c r="A2270" s="14" t="s">
        <v>705</v>
      </c>
      <c r="B2270" s="2" t="s">
        <v>10235</v>
      </c>
      <c r="C2270" s="2" t="s">
        <v>13191</v>
      </c>
      <c r="D2270" s="3" t="s">
        <v>4193</v>
      </c>
      <c r="E2270" s="1" t="s">
        <v>4194</v>
      </c>
      <c r="F2270" s="1">
        <v>2014</v>
      </c>
      <c r="G2270" s="1">
        <v>1</v>
      </c>
      <c r="H2270" s="1" t="s">
        <v>4195</v>
      </c>
      <c r="I2270" s="1" t="s">
        <v>52</v>
      </c>
      <c r="J2270" s="1" t="s">
        <v>29</v>
      </c>
      <c r="K2270" s="1" t="str">
        <f>IF(Tabela1[[#This Row],[Situação da Obra]]="Inacabada - PC Técnica Concluída","Inacabada",Tabela1[[#This Row],[Situação da Obra]])</f>
        <v>Inacabada</v>
      </c>
      <c r="L2270" s="1" t="s">
        <v>30</v>
      </c>
      <c r="M2270" s="4">
        <v>44915</v>
      </c>
      <c r="N2270" s="5">
        <v>0.10440000000000001</v>
      </c>
      <c r="O2270" s="4">
        <v>43299</v>
      </c>
      <c r="P2270" s="1" t="s">
        <v>709</v>
      </c>
      <c r="Q2270" s="1" t="s">
        <v>710</v>
      </c>
      <c r="R2270" s="1" t="s">
        <v>32</v>
      </c>
      <c r="S2270" s="1" t="s">
        <v>716</v>
      </c>
      <c r="T2270" s="1" t="s">
        <v>712</v>
      </c>
      <c r="U2270" s="6">
        <v>507679.74</v>
      </c>
      <c r="V2270" s="6">
        <v>509712.48</v>
      </c>
      <c r="W2270" s="6">
        <v>0</v>
      </c>
      <c r="X2270" s="6">
        <v>509712.48</v>
      </c>
      <c r="Y2270" s="6">
        <v>10289.08</v>
      </c>
      <c r="Z2270" s="7">
        <v>43485</v>
      </c>
      <c r="AA22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70" s="35" t="str">
        <f>IFERROR(
                    _xlfn.XLOOKUP(Tabela1[[#This Row],[ID]],'Base_Solicitações MP'!B:B,'Base_Solicitações MP'!R:R),
                    "Não enviada")</f>
        <v>Diligência</v>
      </c>
      <c r="AC2270" s="15" t="str">
        <f>_xlfn.CONCAT(Tabela1[[#This Row],[Município]],"/",Tabela1[[#This Row],[UF]])</f>
        <v>Bonito de Santa Fé/PB</v>
      </c>
    </row>
    <row r="2271" spans="1:29" x14ac:dyDescent="0.25">
      <c r="A2271" s="14" t="s">
        <v>705</v>
      </c>
      <c r="B2271" s="2" t="s">
        <v>10236</v>
      </c>
      <c r="C2271" s="2" t="s">
        <v>13192</v>
      </c>
      <c r="D2271" s="3" t="s">
        <v>4196</v>
      </c>
      <c r="E2271" s="1" t="s">
        <v>4197</v>
      </c>
      <c r="F2271" s="1">
        <v>2014</v>
      </c>
      <c r="G2271" s="1">
        <v>1</v>
      </c>
      <c r="H2271" s="1" t="s">
        <v>744</v>
      </c>
      <c r="I2271" s="1" t="s">
        <v>44</v>
      </c>
      <c r="J2271" s="1" t="s">
        <v>40</v>
      </c>
      <c r="K2271" s="1" t="str">
        <f>IF(Tabela1[[#This Row],[Situação da Obra]]="Inacabada - PC Técnica Concluída","Inacabada",Tabela1[[#This Row],[Situação da Obra]])</f>
        <v>Inacabada</v>
      </c>
      <c r="L2271" s="1" t="s">
        <v>30</v>
      </c>
      <c r="M2271" s="4">
        <v>43202</v>
      </c>
      <c r="N2271" s="5">
        <v>0.95599999999999996</v>
      </c>
      <c r="O2271" s="4">
        <v>42982</v>
      </c>
      <c r="P2271" s="1" t="s">
        <v>709</v>
      </c>
      <c r="Q2271" s="1" t="s">
        <v>710</v>
      </c>
      <c r="R2271" s="1" t="s">
        <v>32</v>
      </c>
      <c r="S2271" s="1" t="s">
        <v>716</v>
      </c>
      <c r="T2271" s="1" t="s">
        <v>712</v>
      </c>
      <c r="U2271" s="6">
        <v>505136.66</v>
      </c>
      <c r="V2271" s="6">
        <v>509540.93</v>
      </c>
      <c r="W2271" s="6">
        <v>0</v>
      </c>
      <c r="X2271" s="6">
        <v>509540.93</v>
      </c>
      <c r="Y2271" s="6">
        <v>668.66</v>
      </c>
      <c r="Z2271" s="7">
        <v>43159</v>
      </c>
      <c r="AA22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71" s="35" t="str">
        <f>IFERROR(
                    _xlfn.XLOOKUP(Tabela1[[#This Row],[ID]],'Base_Solicitações MP'!B:B,'Base_Solicitações MP'!R:R),
                    "Não enviada")</f>
        <v>Em Cadastramento</v>
      </c>
      <c r="AC2271" s="15" t="str">
        <f>_xlfn.CONCAT(Tabela1[[#This Row],[Município]],"/",Tabela1[[#This Row],[UF]])</f>
        <v>São Francisco do Brejão/MA</v>
      </c>
    </row>
    <row r="2272" spans="1:29" x14ac:dyDescent="0.25">
      <c r="A2272" s="14" t="s">
        <v>705</v>
      </c>
      <c r="B2272" s="2" t="s">
        <v>10237</v>
      </c>
      <c r="C2272" s="2" t="s">
        <v>13193</v>
      </c>
      <c r="D2272" s="3" t="s">
        <v>4198</v>
      </c>
      <c r="E2272" s="1" t="s">
        <v>4199</v>
      </c>
      <c r="F2272" s="1">
        <v>2014</v>
      </c>
      <c r="G2272" s="1">
        <v>1</v>
      </c>
      <c r="H2272" s="1" t="s">
        <v>4200</v>
      </c>
      <c r="I2272" s="1" t="s">
        <v>634</v>
      </c>
      <c r="J2272" s="1" t="s">
        <v>40</v>
      </c>
      <c r="K2272" s="1" t="str">
        <f>IF(Tabela1[[#This Row],[Situação da Obra]]="Inacabada - PC Técnica Concluída","Inacabada",Tabela1[[#This Row],[Situação da Obra]])</f>
        <v>Inacabada</v>
      </c>
      <c r="L2272" s="1" t="s">
        <v>30</v>
      </c>
      <c r="M2272" s="4">
        <v>43654</v>
      </c>
      <c r="N2272" s="5">
        <v>0.99970000000000003</v>
      </c>
      <c r="O2272" s="4">
        <v>43258</v>
      </c>
      <c r="P2272" s="1" t="s">
        <v>709</v>
      </c>
      <c r="Q2272" s="1" t="s">
        <v>710</v>
      </c>
      <c r="R2272" s="1" t="s">
        <v>32</v>
      </c>
      <c r="S2272" s="1" t="s">
        <v>716</v>
      </c>
      <c r="T2272" s="1" t="s">
        <v>712</v>
      </c>
      <c r="U2272" s="6">
        <v>470250.94</v>
      </c>
      <c r="V2272" s="6">
        <v>509384.45</v>
      </c>
      <c r="W2272" s="6">
        <v>0</v>
      </c>
      <c r="X2272" s="6">
        <v>509384.45</v>
      </c>
      <c r="Y2272" s="6">
        <v>32680.04</v>
      </c>
      <c r="Z2272" s="7">
        <v>43465</v>
      </c>
      <c r="AA22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72" s="35" t="str">
        <f>IFERROR(
                    _xlfn.XLOOKUP(Tabela1[[#This Row],[ID]],'Base_Solicitações MP'!B:B,'Base_Solicitações MP'!R:R),
                    "Não enviada")</f>
        <v>Não enviada</v>
      </c>
      <c r="AC2272" s="15" t="str">
        <f>_xlfn.CONCAT(Tabela1[[#This Row],[Município]],"/",Tabela1[[#This Row],[UF]])</f>
        <v>Gravatal/SC</v>
      </c>
    </row>
    <row r="2273" spans="1:29" x14ac:dyDescent="0.25">
      <c r="A2273" s="14" t="s">
        <v>705</v>
      </c>
      <c r="B2273" s="2" t="s">
        <v>10238</v>
      </c>
      <c r="C2273" s="2" t="s">
        <v>13194</v>
      </c>
      <c r="D2273" s="3" t="s">
        <v>4201</v>
      </c>
      <c r="E2273" s="1" t="s">
        <v>4202</v>
      </c>
      <c r="F2273" s="1">
        <v>2014</v>
      </c>
      <c r="G2273" s="1">
        <v>1</v>
      </c>
      <c r="H2273" s="1" t="s">
        <v>4203</v>
      </c>
      <c r="I2273" s="1" t="s">
        <v>52</v>
      </c>
      <c r="J2273" s="1" t="s">
        <v>29</v>
      </c>
      <c r="K2273" s="1" t="str">
        <f>IF(Tabela1[[#This Row],[Situação da Obra]]="Inacabada - PC Técnica Concluída","Inacabada",Tabela1[[#This Row],[Situação da Obra]])</f>
        <v>Inacabada</v>
      </c>
      <c r="L2273" s="1" t="s">
        <v>30</v>
      </c>
      <c r="M2273" s="4">
        <v>45014</v>
      </c>
      <c r="N2273" s="5">
        <v>0.21110000000000001</v>
      </c>
      <c r="O2273" s="4">
        <v>43272</v>
      </c>
      <c r="P2273" s="1" t="s">
        <v>709</v>
      </c>
      <c r="Q2273" s="1" t="s">
        <v>710</v>
      </c>
      <c r="R2273" s="1" t="s">
        <v>32</v>
      </c>
      <c r="S2273" s="1" t="s">
        <v>716</v>
      </c>
      <c r="T2273" s="1" t="s">
        <v>712</v>
      </c>
      <c r="U2273" s="6">
        <v>509197.25</v>
      </c>
      <c r="V2273" s="6">
        <v>509710.82</v>
      </c>
      <c r="W2273" s="6">
        <v>0</v>
      </c>
      <c r="X2273" s="6">
        <v>509710.82</v>
      </c>
      <c r="Y2273" s="6">
        <v>20250.009999999998</v>
      </c>
      <c r="Z2273" s="7">
        <v>44955</v>
      </c>
      <c r="AA22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73" s="35" t="str">
        <f>IFERROR(
                    _xlfn.XLOOKUP(Tabela1[[#This Row],[ID]],'Base_Solicitações MP'!B:B,'Base_Solicitações MP'!R:R),
                    "Não enviada")</f>
        <v>Não enviada</v>
      </c>
      <c r="AC2273" s="15" t="str">
        <f>_xlfn.CONCAT(Tabela1[[#This Row],[Município]],"/",Tabela1[[#This Row],[UF]])</f>
        <v>Caraúbas/PB</v>
      </c>
    </row>
    <row r="2274" spans="1:29" x14ac:dyDescent="0.25">
      <c r="A2274" s="14" t="s">
        <v>705</v>
      </c>
      <c r="B2274" s="2" t="s">
        <v>10239</v>
      </c>
      <c r="C2274" s="2" t="s">
        <v>13195</v>
      </c>
      <c r="D2274" s="3" t="s">
        <v>4204</v>
      </c>
      <c r="E2274" s="1" t="s">
        <v>4205</v>
      </c>
      <c r="F2274" s="1">
        <v>2014</v>
      </c>
      <c r="G2274" s="1">
        <v>2</v>
      </c>
      <c r="H2274" s="1" t="s">
        <v>1809</v>
      </c>
      <c r="I2274" s="1" t="s">
        <v>44</v>
      </c>
      <c r="J2274" s="1" t="s">
        <v>40</v>
      </c>
      <c r="K2274" s="1" t="str">
        <f>IF(Tabela1[[#This Row],[Situação da Obra]]="Inacabada - PC Técnica Concluída","Inacabada",Tabela1[[#This Row],[Situação da Obra]])</f>
        <v>Inacabada</v>
      </c>
      <c r="L2274" s="1" t="s">
        <v>30</v>
      </c>
      <c r="M2274" s="4">
        <v>43326</v>
      </c>
      <c r="N2274" s="5">
        <v>0.72340000000000004</v>
      </c>
      <c r="O2274" s="4">
        <v>43301</v>
      </c>
      <c r="P2274" s="1" t="s">
        <v>709</v>
      </c>
      <c r="Q2274" s="1" t="s">
        <v>710</v>
      </c>
      <c r="R2274" s="1" t="s">
        <v>32</v>
      </c>
      <c r="S2274" s="1" t="s">
        <v>716</v>
      </c>
      <c r="T2274" s="1" t="s">
        <v>712</v>
      </c>
      <c r="U2274" s="6">
        <v>508596.54</v>
      </c>
      <c r="V2274" s="6">
        <v>509982.48</v>
      </c>
      <c r="W2274" s="6">
        <v>0</v>
      </c>
      <c r="X2274" s="6">
        <v>509982.48</v>
      </c>
      <c r="Y2274" s="6">
        <v>505.53</v>
      </c>
      <c r="Z2274" s="7">
        <v>43218</v>
      </c>
      <c r="AA22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74" s="35" t="str">
        <f>IFERROR(
                    _xlfn.XLOOKUP(Tabela1[[#This Row],[ID]],'Base_Solicitações MP'!B:B,'Base_Solicitações MP'!R:R),
                    "Não enviada")</f>
        <v>Diligência</v>
      </c>
      <c r="AC2274" s="15" t="str">
        <f>_xlfn.CONCAT(Tabela1[[#This Row],[Município]],"/",Tabela1[[#This Row],[UF]])</f>
        <v>São João Batista/MA</v>
      </c>
    </row>
    <row r="2275" spans="1:29" x14ac:dyDescent="0.25">
      <c r="A2275" s="14" t="s">
        <v>705</v>
      </c>
      <c r="B2275" s="2" t="s">
        <v>10240</v>
      </c>
      <c r="C2275" s="2" t="s">
        <v>13196</v>
      </c>
      <c r="D2275" s="3" t="s">
        <v>4206</v>
      </c>
      <c r="E2275" s="1" t="s">
        <v>4207</v>
      </c>
      <c r="F2275" s="1">
        <v>2014</v>
      </c>
      <c r="G2275" s="1">
        <v>1</v>
      </c>
      <c r="H2275" s="1" t="s">
        <v>4208</v>
      </c>
      <c r="I2275" s="1" t="s">
        <v>52</v>
      </c>
      <c r="J2275" s="1" t="s">
        <v>29</v>
      </c>
      <c r="K2275" s="1" t="str">
        <f>IF(Tabela1[[#This Row],[Situação da Obra]]="Inacabada - PC Técnica Concluída","Inacabada",Tabela1[[#This Row],[Situação da Obra]])</f>
        <v>Inacabada</v>
      </c>
      <c r="L2275" s="1" t="s">
        <v>30</v>
      </c>
      <c r="M2275" s="4">
        <v>44915</v>
      </c>
      <c r="N2275" s="5">
        <v>0.96060000000000001</v>
      </c>
      <c r="O2275" s="4">
        <v>43725</v>
      </c>
      <c r="P2275" s="1" t="s">
        <v>709</v>
      </c>
      <c r="Q2275" s="1" t="s">
        <v>710</v>
      </c>
      <c r="R2275" s="1" t="s">
        <v>32</v>
      </c>
      <c r="S2275" s="1" t="s">
        <v>716</v>
      </c>
      <c r="T2275" s="1" t="s">
        <v>712</v>
      </c>
      <c r="U2275" s="6">
        <v>503890.73</v>
      </c>
      <c r="V2275" s="6">
        <v>509947.48</v>
      </c>
      <c r="W2275" s="6">
        <v>0</v>
      </c>
      <c r="X2275" s="6">
        <v>509947.48</v>
      </c>
      <c r="Y2275" s="6">
        <v>1367.71</v>
      </c>
      <c r="Z2275" s="7">
        <v>44407</v>
      </c>
      <c r="AA22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75" s="35" t="str">
        <f>IFERROR(
                    _xlfn.XLOOKUP(Tabela1[[#This Row],[ID]],'Base_Solicitações MP'!B:B,'Base_Solicitações MP'!R:R),
                    "Não enviada")</f>
        <v>Não enviada</v>
      </c>
      <c r="AC2275" s="15" t="str">
        <f>_xlfn.CONCAT(Tabela1[[#This Row],[Município]],"/",Tabela1[[#This Row],[UF]])</f>
        <v>Cubati/PB</v>
      </c>
    </row>
    <row r="2276" spans="1:29" x14ac:dyDescent="0.25">
      <c r="A2276" s="14" t="s">
        <v>705</v>
      </c>
      <c r="B2276" s="2" t="s">
        <v>10241</v>
      </c>
      <c r="C2276" s="2" t="s">
        <v>13197</v>
      </c>
      <c r="D2276" s="3" t="s">
        <v>4209</v>
      </c>
      <c r="E2276" s="1" t="s">
        <v>4210</v>
      </c>
      <c r="F2276" s="1">
        <v>2014</v>
      </c>
      <c r="G2276" s="1">
        <v>1</v>
      </c>
      <c r="H2276" s="1" t="s">
        <v>2866</v>
      </c>
      <c r="I2276" s="1" t="s">
        <v>44</v>
      </c>
      <c r="J2276" s="1" t="s">
        <v>29</v>
      </c>
      <c r="K2276" s="1" t="str">
        <f>IF(Tabela1[[#This Row],[Situação da Obra]]="Inacabada - PC Técnica Concluída","Inacabada",Tabela1[[#This Row],[Situação da Obra]])</f>
        <v>Inacabada</v>
      </c>
      <c r="L2276" s="1" t="s">
        <v>30</v>
      </c>
      <c r="M2276" s="4">
        <v>44915</v>
      </c>
      <c r="N2276" s="5">
        <v>0.97599999999999998</v>
      </c>
      <c r="O2276" s="4">
        <v>44376</v>
      </c>
      <c r="P2276" s="1" t="s">
        <v>709</v>
      </c>
      <c r="Q2276" s="1" t="s">
        <v>710</v>
      </c>
      <c r="R2276" s="1" t="s">
        <v>32</v>
      </c>
      <c r="S2276" s="1" t="s">
        <v>716</v>
      </c>
      <c r="T2276" s="1" t="s">
        <v>712</v>
      </c>
      <c r="U2276" s="6">
        <v>506658</v>
      </c>
      <c r="V2276" s="6">
        <v>509999.54</v>
      </c>
      <c r="W2276" s="6">
        <v>0</v>
      </c>
      <c r="X2276" s="6">
        <v>509999.54</v>
      </c>
      <c r="Y2276" s="6">
        <v>1660.09</v>
      </c>
      <c r="Z2276" s="7">
        <v>44602</v>
      </c>
      <c r="AA22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76" s="35" t="str">
        <f>IFERROR(
                    _xlfn.XLOOKUP(Tabela1[[#This Row],[ID]],'Base_Solicitações MP'!B:B,'Base_Solicitações MP'!R:R),
                    "Não enviada")</f>
        <v>Aguardando Análise FNDE</v>
      </c>
      <c r="AC2276" s="15" t="str">
        <f>_xlfn.CONCAT(Tabela1[[#This Row],[Município]],"/",Tabela1[[#This Row],[UF]])</f>
        <v>São João dos Patos/MA</v>
      </c>
    </row>
    <row r="2277" spans="1:29" x14ac:dyDescent="0.25">
      <c r="A2277" s="14" t="s">
        <v>705</v>
      </c>
      <c r="B2277" s="2" t="s">
        <v>10242</v>
      </c>
      <c r="C2277" s="2" t="s">
        <v>13198</v>
      </c>
      <c r="D2277" s="3" t="s">
        <v>4211</v>
      </c>
      <c r="E2277" s="1" t="s">
        <v>4212</v>
      </c>
      <c r="F2277" s="1">
        <v>2014</v>
      </c>
      <c r="G2277" s="1">
        <v>1</v>
      </c>
      <c r="H2277" s="1" t="s">
        <v>4213</v>
      </c>
      <c r="I2277" s="1" t="s">
        <v>52</v>
      </c>
      <c r="J2277" s="1" t="s">
        <v>29</v>
      </c>
      <c r="K2277" s="1" t="str">
        <f>IF(Tabela1[[#This Row],[Situação da Obra]]="Inacabada - PC Técnica Concluída","Inacabada",Tabela1[[#This Row],[Situação da Obra]])</f>
        <v>Inacabada</v>
      </c>
      <c r="L2277" s="1" t="s">
        <v>30</v>
      </c>
      <c r="M2277" s="4">
        <v>44915</v>
      </c>
      <c r="N2277" s="5">
        <v>0.67789999999999995</v>
      </c>
      <c r="O2277" s="4">
        <v>43486</v>
      </c>
      <c r="P2277" s="1" t="s">
        <v>709</v>
      </c>
      <c r="Q2277" s="1" t="s">
        <v>710</v>
      </c>
      <c r="R2277" s="1" t="s">
        <v>32</v>
      </c>
      <c r="S2277" s="1" t="s">
        <v>716</v>
      </c>
      <c r="T2277" s="1" t="s">
        <v>712</v>
      </c>
      <c r="U2277" s="6">
        <v>505930.9</v>
      </c>
      <c r="V2277" s="6">
        <v>508446.08</v>
      </c>
      <c r="W2277" s="6">
        <v>0</v>
      </c>
      <c r="X2277" s="6">
        <v>508446.08</v>
      </c>
      <c r="Y2277" s="6">
        <v>11254.01</v>
      </c>
      <c r="Z2277" s="7">
        <v>43587</v>
      </c>
      <c r="AA22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77" s="35" t="str">
        <f>IFERROR(
                    _xlfn.XLOOKUP(Tabela1[[#This Row],[ID]],'Base_Solicitações MP'!B:B,'Base_Solicitações MP'!R:R),
                    "Não enviada")</f>
        <v>Diligência</v>
      </c>
      <c r="AC2277" s="15" t="str">
        <f>_xlfn.CONCAT(Tabela1[[#This Row],[Município]],"/",Tabela1[[#This Row],[UF]])</f>
        <v>Diamante/PB</v>
      </c>
    </row>
    <row r="2278" spans="1:29" x14ac:dyDescent="0.25">
      <c r="A2278" s="14" t="s">
        <v>705</v>
      </c>
      <c r="B2278" s="2" t="s">
        <v>10243</v>
      </c>
      <c r="C2278" s="2" t="s">
        <v>13199</v>
      </c>
      <c r="D2278" s="3" t="s">
        <v>4214</v>
      </c>
      <c r="E2278" s="1" t="s">
        <v>4215</v>
      </c>
      <c r="F2278" s="1">
        <v>2014</v>
      </c>
      <c r="G2278" s="1">
        <v>1</v>
      </c>
      <c r="H2278" s="1" t="s">
        <v>4216</v>
      </c>
      <c r="I2278" s="1" t="s">
        <v>52</v>
      </c>
      <c r="J2278" s="1" t="s">
        <v>29</v>
      </c>
      <c r="K2278" s="1" t="str">
        <f>IF(Tabela1[[#This Row],[Situação da Obra]]="Inacabada - PC Técnica Concluída","Inacabada",Tabela1[[#This Row],[Situação da Obra]])</f>
        <v>Inacabada</v>
      </c>
      <c r="L2278" s="1" t="s">
        <v>30</v>
      </c>
      <c r="M2278" s="4">
        <v>44915</v>
      </c>
      <c r="N2278" s="5">
        <v>0.48299999999999998</v>
      </c>
      <c r="O2278" s="4">
        <v>43027</v>
      </c>
      <c r="P2278" s="1" t="s">
        <v>709</v>
      </c>
      <c r="Q2278" s="1" t="s">
        <v>710</v>
      </c>
      <c r="R2278" s="1" t="s">
        <v>32</v>
      </c>
      <c r="S2278" s="1" t="s">
        <v>716</v>
      </c>
      <c r="T2278" s="1" t="s">
        <v>712</v>
      </c>
      <c r="U2278" s="6">
        <v>508887.78</v>
      </c>
      <c r="V2278" s="6">
        <v>509996.95</v>
      </c>
      <c r="W2278" s="6">
        <v>0</v>
      </c>
      <c r="X2278" s="6">
        <v>509996.95</v>
      </c>
      <c r="Y2278" s="6">
        <v>17296.2</v>
      </c>
      <c r="Z2278" s="7">
        <v>43099</v>
      </c>
      <c r="AA22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78" s="35" t="str">
        <f>IFERROR(
                    _xlfn.XLOOKUP(Tabela1[[#This Row],[ID]],'Base_Solicitações MP'!B:B,'Base_Solicitações MP'!R:R),
                    "Não enviada")</f>
        <v>Aguardando Análise FNDE</v>
      </c>
      <c r="AC2278" s="15" t="str">
        <f>_xlfn.CONCAT(Tabela1[[#This Row],[Município]],"/",Tabela1[[#This Row],[UF]])</f>
        <v>Duas Estradas/PB</v>
      </c>
    </row>
    <row r="2279" spans="1:29" x14ac:dyDescent="0.25">
      <c r="A2279" s="14" t="s">
        <v>705</v>
      </c>
      <c r="B2279" s="2" t="s">
        <v>10244</v>
      </c>
      <c r="C2279" s="2" t="s">
        <v>13200</v>
      </c>
      <c r="D2279" s="3" t="s">
        <v>4217</v>
      </c>
      <c r="E2279" s="1" t="s">
        <v>4218</v>
      </c>
      <c r="F2279" s="1">
        <v>2014</v>
      </c>
      <c r="G2279" s="1">
        <v>1</v>
      </c>
      <c r="H2279" s="1" t="s">
        <v>3562</v>
      </c>
      <c r="I2279" s="1" t="s">
        <v>184</v>
      </c>
      <c r="J2279" s="1" t="s">
        <v>40</v>
      </c>
      <c r="K2279" s="1" t="str">
        <f>IF(Tabela1[[#This Row],[Situação da Obra]]="Inacabada - PC Técnica Concluída","Inacabada",Tabela1[[#This Row],[Situação da Obra]])</f>
        <v>Inacabada</v>
      </c>
      <c r="L2279" s="1" t="s">
        <v>30</v>
      </c>
      <c r="M2279" s="4">
        <v>43284</v>
      </c>
      <c r="N2279" s="5">
        <v>0.17480000000000001</v>
      </c>
      <c r="O2279" s="4">
        <v>43248</v>
      </c>
      <c r="P2279" s="1" t="s">
        <v>709</v>
      </c>
      <c r="Q2279" s="1" t="s">
        <v>710</v>
      </c>
      <c r="R2279" s="1" t="s">
        <v>32</v>
      </c>
      <c r="S2279" s="1" t="s">
        <v>716</v>
      </c>
      <c r="T2279" s="1" t="s">
        <v>712</v>
      </c>
      <c r="U2279" s="6">
        <v>487499.98</v>
      </c>
      <c r="V2279" s="6">
        <v>509944.53</v>
      </c>
      <c r="W2279" s="6">
        <v>0</v>
      </c>
      <c r="X2279" s="6">
        <v>509944.53</v>
      </c>
      <c r="Y2279" s="6">
        <v>1428.47</v>
      </c>
      <c r="Z2279" s="7">
        <v>43250</v>
      </c>
      <c r="AA22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79" s="35" t="str">
        <f>IFERROR(
                    _xlfn.XLOOKUP(Tabela1[[#This Row],[ID]],'Base_Solicitações MP'!B:B,'Base_Solicitações MP'!R:R),
                    "Não enviada")</f>
        <v>Diligência</v>
      </c>
      <c r="AC2279" s="15" t="str">
        <f>_xlfn.CONCAT(Tabela1[[#This Row],[Município]],"/",Tabela1[[#This Row],[UF]])</f>
        <v>Gurupá/PA</v>
      </c>
    </row>
    <row r="2280" spans="1:29" x14ac:dyDescent="0.25">
      <c r="A2280" s="14" t="s">
        <v>705</v>
      </c>
      <c r="B2280" s="2" t="s">
        <v>10245</v>
      </c>
      <c r="C2280" s="2" t="s">
        <v>13201</v>
      </c>
      <c r="D2280" s="2" t="s">
        <v>4219</v>
      </c>
      <c r="E2280" s="1" t="s">
        <v>4220</v>
      </c>
      <c r="F2280" s="1">
        <v>2014</v>
      </c>
      <c r="G2280" s="1">
        <v>2</v>
      </c>
      <c r="H2280" s="1" t="s">
        <v>3492</v>
      </c>
      <c r="I2280" s="1" t="s">
        <v>66</v>
      </c>
      <c r="J2280" s="1" t="s">
        <v>40</v>
      </c>
      <c r="K2280" s="1" t="str">
        <f>IF(Tabela1[[#This Row],[Situação da Obra]]="Inacabada - PC Técnica Concluída","Inacabada",Tabela1[[#This Row],[Situação da Obra]])</f>
        <v>Inacabada</v>
      </c>
      <c r="L2280" s="1" t="s">
        <v>30</v>
      </c>
      <c r="M2280" s="4">
        <v>44383</v>
      </c>
      <c r="N2280" s="5">
        <v>0.49930000000000002</v>
      </c>
      <c r="O2280" s="4">
        <v>44153</v>
      </c>
      <c r="P2280" s="1" t="s">
        <v>1935</v>
      </c>
      <c r="Q2280" s="1" t="s">
        <v>710</v>
      </c>
      <c r="R2280" s="1" t="s">
        <v>32</v>
      </c>
      <c r="S2280" s="1" t="s">
        <v>1936</v>
      </c>
      <c r="T2280" s="1" t="s">
        <v>712</v>
      </c>
      <c r="U2280" s="6">
        <v>374947.64</v>
      </c>
      <c r="V2280" s="6">
        <v>172150.27</v>
      </c>
      <c r="W2280" s="6">
        <v>0</v>
      </c>
      <c r="X2280" s="6">
        <v>172150.27</v>
      </c>
      <c r="Y2280" s="6">
        <v>18505.47</v>
      </c>
      <c r="Z2280" s="7">
        <v>44377</v>
      </c>
      <c r="AA22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80" s="35" t="str">
        <f>IFERROR(
                    _xlfn.XLOOKUP(Tabela1[[#This Row],[ID]],'Base_Solicitações MP'!B:B,'Base_Solicitações MP'!R:R),
                    "Não enviada")</f>
        <v>Em Cadastramento</v>
      </c>
      <c r="AC2280" s="15" t="str">
        <f>_xlfn.CONCAT(Tabela1[[#This Row],[Município]],"/",Tabela1[[#This Row],[UF]])</f>
        <v>Paraíba do Sul/RJ</v>
      </c>
    </row>
    <row r="2281" spans="1:29" x14ac:dyDescent="0.25">
      <c r="A2281" s="14" t="s">
        <v>705</v>
      </c>
      <c r="B2281" s="2" t="s">
        <v>10246</v>
      </c>
      <c r="C2281" s="2" t="s">
        <v>13202</v>
      </c>
      <c r="D2281" s="2" t="s">
        <v>4219</v>
      </c>
      <c r="E2281" s="1" t="s">
        <v>4220</v>
      </c>
      <c r="F2281" s="1">
        <v>2014</v>
      </c>
      <c r="G2281" s="1">
        <v>2</v>
      </c>
      <c r="H2281" s="1" t="s">
        <v>3492</v>
      </c>
      <c r="I2281" s="1" t="s">
        <v>66</v>
      </c>
      <c r="J2281" s="1" t="s">
        <v>40</v>
      </c>
      <c r="K2281" s="1" t="str">
        <f>IF(Tabela1[[#This Row],[Situação da Obra]]="Inacabada - PC Técnica Concluída","Inacabada",Tabela1[[#This Row],[Situação da Obra]])</f>
        <v>Inacabada</v>
      </c>
      <c r="L2281" s="1" t="s">
        <v>30</v>
      </c>
      <c r="M2281" s="4">
        <v>44383</v>
      </c>
      <c r="N2281" s="5">
        <v>0.76400000000000001</v>
      </c>
      <c r="O2281" s="4">
        <v>44153</v>
      </c>
      <c r="P2281" s="1" t="s">
        <v>1935</v>
      </c>
      <c r="Q2281" s="1" t="s">
        <v>710</v>
      </c>
      <c r="R2281" s="1" t="s">
        <v>32</v>
      </c>
      <c r="S2281" s="1" t="s">
        <v>1936</v>
      </c>
      <c r="T2281" s="1" t="s">
        <v>712</v>
      </c>
      <c r="U2281" s="6">
        <v>374947.64</v>
      </c>
      <c r="V2281" s="6">
        <v>172262.91</v>
      </c>
      <c r="W2281" s="6">
        <v>0</v>
      </c>
      <c r="X2281" s="6">
        <v>172262.91</v>
      </c>
      <c r="Y2281" s="6">
        <v>18505.47</v>
      </c>
      <c r="Z2281" s="7">
        <v>44377</v>
      </c>
      <c r="AA22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81" s="35" t="str">
        <f>IFERROR(
                    _xlfn.XLOOKUP(Tabela1[[#This Row],[ID]],'Base_Solicitações MP'!B:B,'Base_Solicitações MP'!R:R),
                    "Não enviada")</f>
        <v>Em Cadastramento</v>
      </c>
      <c r="AC2281" s="15" t="str">
        <f>_xlfn.CONCAT(Tabela1[[#This Row],[Município]],"/",Tabela1[[#This Row],[UF]])</f>
        <v>Paraíba do Sul/RJ</v>
      </c>
    </row>
    <row r="2282" spans="1:29" x14ac:dyDescent="0.25">
      <c r="A2282" s="14" t="s">
        <v>705</v>
      </c>
      <c r="B2282" s="2" t="s">
        <v>10247</v>
      </c>
      <c r="C2282" s="2" t="s">
        <v>13203</v>
      </c>
      <c r="D2282" s="3" t="s">
        <v>4221</v>
      </c>
      <c r="E2282" s="1" t="s">
        <v>4222</v>
      </c>
      <c r="F2282" s="1">
        <v>2014</v>
      </c>
      <c r="G2282" s="1">
        <v>1</v>
      </c>
      <c r="H2282" s="1" t="s">
        <v>572</v>
      </c>
      <c r="I2282" s="1" t="s">
        <v>52</v>
      </c>
      <c r="J2282" s="1" t="s">
        <v>40</v>
      </c>
      <c r="K2282" s="1" t="str">
        <f>IF(Tabela1[[#This Row],[Situação da Obra]]="Inacabada - PC Técnica Concluída","Inacabada",Tabela1[[#This Row],[Situação da Obra]])</f>
        <v>Inacabada</v>
      </c>
      <c r="L2282" s="1" t="s">
        <v>30</v>
      </c>
      <c r="M2282" s="4">
        <v>43326</v>
      </c>
      <c r="N2282" s="5">
        <v>0.55159999999999998</v>
      </c>
      <c r="O2282" s="4">
        <v>42559</v>
      </c>
      <c r="P2282" s="1" t="s">
        <v>709</v>
      </c>
      <c r="Q2282" s="1" t="s">
        <v>710</v>
      </c>
      <c r="R2282" s="1" t="s">
        <v>32</v>
      </c>
      <c r="S2282" s="1" t="s">
        <v>716</v>
      </c>
      <c r="T2282" s="1" t="s">
        <v>712</v>
      </c>
      <c r="U2282" s="6">
        <v>504135.96</v>
      </c>
      <c r="V2282" s="6">
        <v>509227.53</v>
      </c>
      <c r="W2282" s="6">
        <v>0</v>
      </c>
      <c r="X2282" s="6">
        <v>509227.53</v>
      </c>
      <c r="Y2282" s="6">
        <v>0</v>
      </c>
      <c r="Z2282" s="7">
        <v>43274</v>
      </c>
      <c r="AA22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82" s="35" t="str">
        <f>IFERROR(
                    _xlfn.XLOOKUP(Tabela1[[#This Row],[ID]],'Base_Solicitações MP'!B:B,'Base_Solicitações MP'!R:R),
                    "Não enviada")</f>
        <v>Não enviada</v>
      </c>
      <c r="AC2282" s="15" t="str">
        <f>_xlfn.CONCAT(Tabela1[[#This Row],[Município]],"/",Tabela1[[#This Row],[UF]])</f>
        <v>Fagundes/PB</v>
      </c>
    </row>
    <row r="2283" spans="1:29" x14ac:dyDescent="0.25">
      <c r="A2283" s="14" t="s">
        <v>705</v>
      </c>
      <c r="B2283" s="2" t="s">
        <v>10248</v>
      </c>
      <c r="C2283" s="2" t="s">
        <v>13204</v>
      </c>
      <c r="D2283" s="3" t="s">
        <v>4223</v>
      </c>
      <c r="E2283" s="1" t="s">
        <v>4224</v>
      </c>
      <c r="F2283" s="1">
        <v>2014</v>
      </c>
      <c r="G2283" s="1">
        <v>1</v>
      </c>
      <c r="H2283" s="1" t="s">
        <v>3492</v>
      </c>
      <c r="I2283" s="1" t="s">
        <v>66</v>
      </c>
      <c r="J2283" s="1" t="s">
        <v>29</v>
      </c>
      <c r="K2283" s="1" t="str">
        <f>IF(Tabela1[[#This Row],[Situação da Obra]]="Inacabada - PC Técnica Concluída","Inacabada",Tabela1[[#This Row],[Situação da Obra]])</f>
        <v>Inacabada</v>
      </c>
      <c r="L2283" s="1" t="s">
        <v>30</v>
      </c>
      <c r="M2283" s="4">
        <v>44915</v>
      </c>
      <c r="N2283" s="5">
        <v>0.2112</v>
      </c>
      <c r="O2283" s="4">
        <v>43692</v>
      </c>
      <c r="P2283" s="1" t="s">
        <v>709</v>
      </c>
      <c r="Q2283" s="1" t="s">
        <v>710</v>
      </c>
      <c r="R2283" s="1" t="s">
        <v>32</v>
      </c>
      <c r="S2283" s="1" t="s">
        <v>716</v>
      </c>
      <c r="T2283" s="1" t="s">
        <v>712</v>
      </c>
      <c r="U2283" s="6">
        <v>708075.82</v>
      </c>
      <c r="V2283" s="6">
        <v>483772.25</v>
      </c>
      <c r="W2283" s="6">
        <v>0</v>
      </c>
      <c r="X2283" s="6">
        <v>483772.25</v>
      </c>
      <c r="Y2283" s="6">
        <v>15342.84</v>
      </c>
      <c r="Z2283" s="7">
        <v>43669</v>
      </c>
      <c r="AA22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83" s="35" t="str">
        <f>IFERROR(
                    _xlfn.XLOOKUP(Tabela1[[#This Row],[ID]],'Base_Solicitações MP'!B:B,'Base_Solicitações MP'!R:R),
                    "Não enviada")</f>
        <v>Não enviada</v>
      </c>
      <c r="AC2283" s="15" t="str">
        <f>_xlfn.CONCAT(Tabela1[[#This Row],[Município]],"/",Tabela1[[#This Row],[UF]])</f>
        <v>Paraíba do Sul/RJ</v>
      </c>
    </row>
    <row r="2284" spans="1:29" x14ac:dyDescent="0.25">
      <c r="A2284" s="14" t="s">
        <v>705</v>
      </c>
      <c r="B2284" s="2" t="s">
        <v>8088</v>
      </c>
      <c r="C2284" s="2" t="s">
        <v>13205</v>
      </c>
      <c r="D2284" s="3" t="s">
        <v>4225</v>
      </c>
      <c r="E2284" s="1" t="s">
        <v>4226</v>
      </c>
      <c r="F2284" s="1">
        <v>2014</v>
      </c>
      <c r="G2284" s="1">
        <v>1</v>
      </c>
      <c r="H2284" s="1" t="s">
        <v>2880</v>
      </c>
      <c r="I2284" s="1" t="s">
        <v>52</v>
      </c>
      <c r="J2284" s="1" t="s">
        <v>29</v>
      </c>
      <c r="K2284" s="1" t="str">
        <f>IF(Tabela1[[#This Row],[Situação da Obra]]="Inacabada - PC Técnica Concluída","Inacabada",Tabela1[[#This Row],[Situação da Obra]])</f>
        <v>Inacabada</v>
      </c>
      <c r="L2284" s="1" t="s">
        <v>30</v>
      </c>
      <c r="M2284" s="4">
        <v>44915</v>
      </c>
      <c r="N2284" s="5">
        <v>0.34720000000000001</v>
      </c>
      <c r="O2284" s="4">
        <v>43629</v>
      </c>
      <c r="P2284" s="1" t="s">
        <v>709</v>
      </c>
      <c r="Q2284" s="1" t="s">
        <v>710</v>
      </c>
      <c r="R2284" s="1" t="s">
        <v>32</v>
      </c>
      <c r="S2284" s="1" t="s">
        <v>716</v>
      </c>
      <c r="T2284" s="1" t="s">
        <v>712</v>
      </c>
      <c r="U2284" s="6">
        <v>341360.54</v>
      </c>
      <c r="V2284" s="6">
        <v>509960.62</v>
      </c>
      <c r="W2284" s="6">
        <v>0</v>
      </c>
      <c r="X2284" s="6">
        <v>509960.62</v>
      </c>
      <c r="Y2284" s="6">
        <v>0</v>
      </c>
      <c r="Z2284" s="7">
        <v>43464</v>
      </c>
      <c r="AA22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84" s="35" t="str">
        <f>IFERROR(
                    _xlfn.XLOOKUP(Tabela1[[#This Row],[ID]],'Base_Solicitações MP'!B:B,'Base_Solicitações MP'!R:R),
                    "Não enviada")</f>
        <v>Aguardando Análise FNDE</v>
      </c>
      <c r="AC2284" s="15" t="str">
        <f>_xlfn.CONCAT(Tabela1[[#This Row],[Município]],"/",Tabela1[[#This Row],[UF]])</f>
        <v>Gado Bravo/PB</v>
      </c>
    </row>
    <row r="2285" spans="1:29" x14ac:dyDescent="0.25">
      <c r="A2285" s="14" t="s">
        <v>705</v>
      </c>
      <c r="B2285" s="2" t="s">
        <v>10249</v>
      </c>
      <c r="C2285" s="2" t="s">
        <v>13206</v>
      </c>
      <c r="D2285" s="2" t="s">
        <v>4227</v>
      </c>
      <c r="E2285" s="1" t="s">
        <v>4228</v>
      </c>
      <c r="F2285" s="1">
        <v>2014</v>
      </c>
      <c r="G2285" s="1">
        <v>1</v>
      </c>
      <c r="H2285" s="1" t="s">
        <v>727</v>
      </c>
      <c r="I2285" s="1" t="s">
        <v>44</v>
      </c>
      <c r="J2285" s="1" t="s">
        <v>29</v>
      </c>
      <c r="K2285" s="1" t="str">
        <f>IF(Tabela1[[#This Row],[Situação da Obra]]="Inacabada - PC Técnica Concluída","Inacabada",Tabela1[[#This Row],[Situação da Obra]])</f>
        <v>Inacabada</v>
      </c>
      <c r="L2285" s="1" t="s">
        <v>30</v>
      </c>
      <c r="M2285" s="4">
        <v>44915</v>
      </c>
      <c r="N2285" s="5">
        <v>0.95099999999999996</v>
      </c>
      <c r="O2285" s="4">
        <v>43789</v>
      </c>
      <c r="P2285" s="1" t="s">
        <v>1935</v>
      </c>
      <c r="Q2285" s="1" t="s">
        <v>710</v>
      </c>
      <c r="R2285" s="1" t="s">
        <v>32</v>
      </c>
      <c r="S2285" s="1" t="s">
        <v>1936</v>
      </c>
      <c r="T2285" s="1" t="s">
        <v>712</v>
      </c>
      <c r="U2285" s="6">
        <v>168399.5</v>
      </c>
      <c r="V2285" s="6">
        <v>168399.45</v>
      </c>
      <c r="W2285" s="6">
        <v>0</v>
      </c>
      <c r="X2285" s="6">
        <v>168399.45</v>
      </c>
      <c r="Y2285" s="6">
        <v>0</v>
      </c>
      <c r="Z2285" s="7">
        <v>44399</v>
      </c>
      <c r="AA22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85" s="35" t="str">
        <f>IFERROR(
                    _xlfn.XLOOKUP(Tabela1[[#This Row],[ID]],'Base_Solicitações MP'!B:B,'Base_Solicitações MP'!R:R),
                    "Não enviada")</f>
        <v>Aguardando Análise FNDE</v>
      </c>
      <c r="AC2285" s="15" t="str">
        <f>_xlfn.CONCAT(Tabela1[[#This Row],[Município]],"/",Tabela1[[#This Row],[UF]])</f>
        <v>São Pedro da Água Branca/MA</v>
      </c>
    </row>
    <row r="2286" spans="1:29" x14ac:dyDescent="0.25">
      <c r="A2286" s="14" t="s">
        <v>705</v>
      </c>
      <c r="B2286" s="2" t="s">
        <v>10250</v>
      </c>
      <c r="C2286" s="2" t="s">
        <v>13207</v>
      </c>
      <c r="D2286" s="3" t="s">
        <v>4229</v>
      </c>
      <c r="E2286" s="1" t="s">
        <v>4230</v>
      </c>
      <c r="F2286" s="1">
        <v>2014</v>
      </c>
      <c r="G2286" s="1">
        <v>2</v>
      </c>
      <c r="H2286" s="1" t="s">
        <v>4231</v>
      </c>
      <c r="I2286" s="1" t="s">
        <v>44</v>
      </c>
      <c r="J2286" s="1" t="s">
        <v>29</v>
      </c>
      <c r="K2286" s="1" t="str">
        <f>IF(Tabela1[[#This Row],[Situação da Obra]]="Inacabada - PC Técnica Concluída","Inacabada",Tabela1[[#This Row],[Situação da Obra]])</f>
        <v>Inacabada</v>
      </c>
      <c r="L2286" s="1" t="s">
        <v>30</v>
      </c>
      <c r="M2286" s="4">
        <v>45014</v>
      </c>
      <c r="N2286" s="5">
        <v>0.82740000000000002</v>
      </c>
      <c r="O2286" s="4">
        <v>42702</v>
      </c>
      <c r="P2286" s="1" t="s">
        <v>709</v>
      </c>
      <c r="Q2286" s="1" t="s">
        <v>710</v>
      </c>
      <c r="R2286" s="1" t="s">
        <v>32</v>
      </c>
      <c r="S2286" s="1" t="s">
        <v>716</v>
      </c>
      <c r="T2286" s="1" t="s">
        <v>712</v>
      </c>
      <c r="U2286" s="6">
        <v>509426.38</v>
      </c>
      <c r="V2286" s="6">
        <v>509426.38</v>
      </c>
      <c r="W2286" s="6">
        <v>0</v>
      </c>
      <c r="X2286" s="6">
        <v>509426.38</v>
      </c>
      <c r="Y2286" s="6">
        <v>23215.19</v>
      </c>
      <c r="Z2286" s="7">
        <v>44925</v>
      </c>
      <c r="AA22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86" s="35" t="str">
        <f>IFERROR(
                    _xlfn.XLOOKUP(Tabela1[[#This Row],[ID]],'Base_Solicitações MP'!B:B,'Base_Solicitações MP'!R:R),
                    "Não enviada")</f>
        <v>Não enviada</v>
      </c>
      <c r="AC2286" s="15" t="str">
        <f>_xlfn.CONCAT(Tabela1[[#This Row],[Município]],"/",Tabela1[[#This Row],[UF]])</f>
        <v>São Raimundo das Mangabeiras/MA</v>
      </c>
    </row>
    <row r="2287" spans="1:29" x14ac:dyDescent="0.25">
      <c r="A2287" s="14" t="s">
        <v>705</v>
      </c>
      <c r="B2287" s="2" t="s">
        <v>10251</v>
      </c>
      <c r="C2287" s="2" t="s">
        <v>13208</v>
      </c>
      <c r="D2287" s="3" t="s">
        <v>4229</v>
      </c>
      <c r="E2287" s="1" t="s">
        <v>4230</v>
      </c>
      <c r="F2287" s="1">
        <v>2014</v>
      </c>
      <c r="G2287" s="1">
        <v>2</v>
      </c>
      <c r="H2287" s="1" t="s">
        <v>4231</v>
      </c>
      <c r="I2287" s="1" t="s">
        <v>44</v>
      </c>
      <c r="J2287" s="1" t="s">
        <v>29</v>
      </c>
      <c r="K2287" s="1" t="str">
        <f>IF(Tabela1[[#This Row],[Situação da Obra]]="Inacabada - PC Técnica Concluída","Inacabada",Tabela1[[#This Row],[Situação da Obra]])</f>
        <v>Inacabada</v>
      </c>
      <c r="L2287" s="1" t="s">
        <v>30</v>
      </c>
      <c r="M2287" s="4">
        <v>45014</v>
      </c>
      <c r="N2287" s="5">
        <v>0.82010000000000005</v>
      </c>
      <c r="O2287" s="4">
        <v>42702</v>
      </c>
      <c r="P2287" s="1" t="s">
        <v>709</v>
      </c>
      <c r="Q2287" s="1" t="s">
        <v>710</v>
      </c>
      <c r="R2287" s="1" t="s">
        <v>32</v>
      </c>
      <c r="S2287" s="1" t="s">
        <v>716</v>
      </c>
      <c r="T2287" s="1" t="s">
        <v>712</v>
      </c>
      <c r="U2287" s="6">
        <v>509426.38</v>
      </c>
      <c r="V2287" s="6">
        <v>509426.38</v>
      </c>
      <c r="W2287" s="6">
        <v>0</v>
      </c>
      <c r="X2287" s="6">
        <v>509426.38</v>
      </c>
      <c r="Y2287" s="6">
        <v>23215.19</v>
      </c>
      <c r="Z2287" s="7">
        <v>44925</v>
      </c>
      <c r="AA22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87" s="35" t="str">
        <f>IFERROR(
                    _xlfn.XLOOKUP(Tabela1[[#This Row],[ID]],'Base_Solicitações MP'!B:B,'Base_Solicitações MP'!R:R),
                    "Não enviada")</f>
        <v>Não enviada</v>
      </c>
      <c r="AC2287" s="15" t="str">
        <f>_xlfn.CONCAT(Tabela1[[#This Row],[Município]],"/",Tabela1[[#This Row],[UF]])</f>
        <v>São Raimundo das Mangabeiras/MA</v>
      </c>
    </row>
    <row r="2288" spans="1:29" x14ac:dyDescent="0.25">
      <c r="A2288" s="14" t="s">
        <v>705</v>
      </c>
      <c r="B2288" s="2" t="s">
        <v>10252</v>
      </c>
      <c r="C2288" s="2" t="s">
        <v>13209</v>
      </c>
      <c r="D2288" s="3" t="s">
        <v>4232</v>
      </c>
      <c r="E2288" s="1" t="s">
        <v>4233</v>
      </c>
      <c r="F2288" s="1">
        <v>2014</v>
      </c>
      <c r="G2288" s="1">
        <v>2</v>
      </c>
      <c r="H2288" s="1" t="s">
        <v>1568</v>
      </c>
      <c r="I2288" s="1" t="s">
        <v>52</v>
      </c>
      <c r="J2288" s="1" t="s">
        <v>29</v>
      </c>
      <c r="K2288" s="1" t="str">
        <f>IF(Tabela1[[#This Row],[Situação da Obra]]="Inacabada - PC Técnica Concluída","Inacabada",Tabela1[[#This Row],[Situação da Obra]])</f>
        <v>Inacabada</v>
      </c>
      <c r="L2288" s="1" t="s">
        <v>30</v>
      </c>
      <c r="M2288" s="4">
        <v>44915</v>
      </c>
      <c r="N2288" s="5">
        <v>0.48299999999999998</v>
      </c>
      <c r="O2288" s="4">
        <v>43662</v>
      </c>
      <c r="P2288" s="1" t="s">
        <v>709</v>
      </c>
      <c r="Q2288" s="1" t="s">
        <v>710</v>
      </c>
      <c r="R2288" s="1" t="s">
        <v>32</v>
      </c>
      <c r="S2288" s="1" t="s">
        <v>716</v>
      </c>
      <c r="T2288" s="1" t="s">
        <v>712</v>
      </c>
      <c r="U2288" s="6">
        <v>509711.63</v>
      </c>
      <c r="V2288" s="6">
        <v>509712.48</v>
      </c>
      <c r="W2288" s="6">
        <v>0</v>
      </c>
      <c r="X2288" s="6">
        <v>509712.48</v>
      </c>
      <c r="Y2288" s="6">
        <v>455.1</v>
      </c>
      <c r="Z2288" s="7">
        <v>43707</v>
      </c>
      <c r="AA22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88" s="35" t="str">
        <f>IFERROR(
                    _xlfn.XLOOKUP(Tabela1[[#This Row],[ID]],'Base_Solicitações MP'!B:B,'Base_Solicitações MP'!R:R),
                    "Não enviada")</f>
        <v>Diligência</v>
      </c>
      <c r="AC2288" s="15" t="str">
        <f>_xlfn.CONCAT(Tabela1[[#This Row],[Município]],"/",Tabela1[[#This Row],[UF]])</f>
        <v>Imaculada/PB</v>
      </c>
    </row>
    <row r="2289" spans="1:29" x14ac:dyDescent="0.25">
      <c r="A2289" s="14" t="s">
        <v>705</v>
      </c>
      <c r="B2289" s="2" t="s">
        <v>10253</v>
      </c>
      <c r="C2289" s="2" t="s">
        <v>13210</v>
      </c>
      <c r="D2289" s="3" t="s">
        <v>4232</v>
      </c>
      <c r="E2289" s="1" t="s">
        <v>4233</v>
      </c>
      <c r="F2289" s="1">
        <v>2014</v>
      </c>
      <c r="G2289" s="1">
        <v>2</v>
      </c>
      <c r="H2289" s="1" t="s">
        <v>1568</v>
      </c>
      <c r="I2289" s="1" t="s">
        <v>52</v>
      </c>
      <c r="J2289" s="1" t="s">
        <v>29</v>
      </c>
      <c r="K2289" s="1" t="str">
        <f>IF(Tabela1[[#This Row],[Situação da Obra]]="Inacabada - PC Técnica Concluída","Inacabada",Tabela1[[#This Row],[Situação da Obra]])</f>
        <v>Inacabada</v>
      </c>
      <c r="L2289" s="1" t="s">
        <v>30</v>
      </c>
      <c r="M2289" s="4">
        <v>44915</v>
      </c>
      <c r="N2289" s="5">
        <v>0.31630000000000003</v>
      </c>
      <c r="O2289" s="4">
        <v>43662</v>
      </c>
      <c r="P2289" s="1" t="s">
        <v>709</v>
      </c>
      <c r="Q2289" s="1" t="s">
        <v>710</v>
      </c>
      <c r="R2289" s="1" t="s">
        <v>32</v>
      </c>
      <c r="S2289" s="1" t="s">
        <v>716</v>
      </c>
      <c r="T2289" s="1" t="s">
        <v>712</v>
      </c>
      <c r="U2289" s="6">
        <v>509711.63</v>
      </c>
      <c r="V2289" s="6">
        <v>509712.48</v>
      </c>
      <c r="W2289" s="6">
        <v>0</v>
      </c>
      <c r="X2289" s="6">
        <v>509712.48</v>
      </c>
      <c r="Y2289" s="6">
        <v>455.1</v>
      </c>
      <c r="Z2289" s="7">
        <v>43707</v>
      </c>
      <c r="AA22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89" s="35" t="str">
        <f>IFERROR(
                    _xlfn.XLOOKUP(Tabela1[[#This Row],[ID]],'Base_Solicitações MP'!B:B,'Base_Solicitações MP'!R:R),
                    "Não enviada")</f>
        <v>Diligência</v>
      </c>
      <c r="AC2289" s="15" t="str">
        <f>_xlfn.CONCAT(Tabela1[[#This Row],[Município]],"/",Tabela1[[#This Row],[UF]])</f>
        <v>Imaculada/PB</v>
      </c>
    </row>
    <row r="2290" spans="1:29" x14ac:dyDescent="0.25">
      <c r="A2290" s="14" t="s">
        <v>705</v>
      </c>
      <c r="B2290" s="2" t="s">
        <v>10254</v>
      </c>
      <c r="C2290" s="2" t="s">
        <v>13211</v>
      </c>
      <c r="D2290" s="3" t="s">
        <v>4234</v>
      </c>
      <c r="E2290" s="1" t="s">
        <v>4235</v>
      </c>
      <c r="F2290" s="1">
        <v>2014</v>
      </c>
      <c r="G2290" s="1">
        <v>1</v>
      </c>
      <c r="H2290" s="1" t="s">
        <v>307</v>
      </c>
      <c r="I2290" s="1" t="s">
        <v>184</v>
      </c>
      <c r="J2290" s="1" t="s">
        <v>29</v>
      </c>
      <c r="K2290" s="1" t="str">
        <f>IF(Tabela1[[#This Row],[Situação da Obra]]="Inacabada - PC Técnica Concluída","Inacabada",Tabela1[[#This Row],[Situação da Obra]])</f>
        <v>Inacabada</v>
      </c>
      <c r="L2290" s="1" t="s">
        <v>30</v>
      </c>
      <c r="M2290" s="4">
        <v>44915</v>
      </c>
      <c r="N2290" s="5">
        <v>0.98089999999999999</v>
      </c>
      <c r="O2290" s="4">
        <v>44158</v>
      </c>
      <c r="P2290" s="1" t="s">
        <v>709</v>
      </c>
      <c r="Q2290" s="1" t="s">
        <v>710</v>
      </c>
      <c r="R2290" s="1" t="s">
        <v>32</v>
      </c>
      <c r="S2290" s="1" t="s">
        <v>716</v>
      </c>
      <c r="T2290" s="1" t="s">
        <v>712</v>
      </c>
      <c r="U2290" s="6">
        <v>504900.96</v>
      </c>
      <c r="V2290" s="6">
        <v>510000</v>
      </c>
      <c r="W2290" s="6">
        <v>0</v>
      </c>
      <c r="X2290" s="6">
        <v>510000</v>
      </c>
      <c r="Y2290" s="6">
        <v>285.92</v>
      </c>
      <c r="Z2290" s="7">
        <v>44556</v>
      </c>
      <c r="AA22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90" s="35" t="str">
        <f>IFERROR(
                    _xlfn.XLOOKUP(Tabela1[[#This Row],[ID]],'Base_Solicitações MP'!B:B,'Base_Solicitações MP'!R:R),
                    "Não enviada")</f>
        <v>Aguardando Análise FNDE</v>
      </c>
      <c r="AC2290" s="15" t="str">
        <f>_xlfn.CONCAT(Tabela1[[#This Row],[Município]],"/",Tabela1[[#This Row],[UF]])</f>
        <v>Magalhães Barata/PA</v>
      </c>
    </row>
    <row r="2291" spans="1:29" x14ac:dyDescent="0.25">
      <c r="A2291" s="14" t="s">
        <v>705</v>
      </c>
      <c r="B2291" s="2" t="s">
        <v>10255</v>
      </c>
      <c r="C2291" s="2" t="s">
        <v>13212</v>
      </c>
      <c r="D2291" s="2" t="s">
        <v>4236</v>
      </c>
      <c r="E2291" s="1" t="s">
        <v>4237</v>
      </c>
      <c r="F2291" s="1">
        <v>2014</v>
      </c>
      <c r="G2291" s="1">
        <v>1</v>
      </c>
      <c r="H2291" s="1" t="s">
        <v>4238</v>
      </c>
      <c r="I2291" s="1" t="s">
        <v>44</v>
      </c>
      <c r="J2291" s="1" t="s">
        <v>29</v>
      </c>
      <c r="K2291" s="1" t="str">
        <f>IF(Tabela1[[#This Row],[Situação da Obra]]="Inacabada - PC Técnica Concluída","Inacabada",Tabela1[[#This Row],[Situação da Obra]])</f>
        <v>Inacabada</v>
      </c>
      <c r="L2291" s="1" t="s">
        <v>30</v>
      </c>
      <c r="M2291" s="4">
        <v>44915</v>
      </c>
      <c r="N2291" s="5">
        <v>0.3397</v>
      </c>
      <c r="O2291" s="4">
        <v>44424</v>
      </c>
      <c r="P2291" s="1" t="s">
        <v>1935</v>
      </c>
      <c r="Q2291" s="1" t="s">
        <v>710</v>
      </c>
      <c r="R2291" s="1" t="s">
        <v>32</v>
      </c>
      <c r="S2291" s="1" t="s">
        <v>1947</v>
      </c>
      <c r="T2291" s="1" t="s">
        <v>712</v>
      </c>
      <c r="U2291" s="6">
        <v>189773.31</v>
      </c>
      <c r="V2291" s="6">
        <v>243588.91</v>
      </c>
      <c r="W2291" s="6">
        <v>0</v>
      </c>
      <c r="X2291" s="6">
        <v>243588.91</v>
      </c>
      <c r="Y2291" s="6">
        <v>431.13</v>
      </c>
      <c r="Z2291" s="7">
        <v>44431</v>
      </c>
      <c r="AA22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91" s="35" t="str">
        <f>IFERROR(
                    _xlfn.XLOOKUP(Tabela1[[#This Row],[ID]],'Base_Solicitações MP'!B:B,'Base_Solicitações MP'!R:R),
                    "Não enviada")</f>
        <v>Diligência</v>
      </c>
      <c r="AC2291" s="15" t="str">
        <f>_xlfn.CONCAT(Tabela1[[#This Row],[Município]],"/",Tabela1[[#This Row],[UF]])</f>
        <v>Serrano do Maranhão/MA</v>
      </c>
    </row>
    <row r="2292" spans="1:29" x14ac:dyDescent="0.25">
      <c r="A2292" s="14" t="s">
        <v>705</v>
      </c>
      <c r="B2292" s="2" t="s">
        <v>7543</v>
      </c>
      <c r="C2292" s="2" t="s">
        <v>13213</v>
      </c>
      <c r="D2292" s="3" t="s">
        <v>4239</v>
      </c>
      <c r="E2292" s="1" t="s">
        <v>4240</v>
      </c>
      <c r="F2292" s="1">
        <v>2014</v>
      </c>
      <c r="G2292" s="1">
        <v>1</v>
      </c>
      <c r="H2292" s="1" t="s">
        <v>4241</v>
      </c>
      <c r="I2292" s="1" t="s">
        <v>52</v>
      </c>
      <c r="J2292" s="1" t="s">
        <v>40</v>
      </c>
      <c r="K2292" s="1" t="str">
        <f>IF(Tabela1[[#This Row],[Situação da Obra]]="Inacabada - PC Técnica Concluída","Inacabada",Tabela1[[#This Row],[Situação da Obra]])</f>
        <v>Inacabada</v>
      </c>
      <c r="L2292" s="1" t="s">
        <v>30</v>
      </c>
      <c r="M2292" s="4">
        <v>45005</v>
      </c>
      <c r="N2292" s="5">
        <v>0.74939999999999996</v>
      </c>
      <c r="O2292" s="4">
        <v>44196</v>
      </c>
      <c r="P2292" s="1" t="s">
        <v>709</v>
      </c>
      <c r="Q2292" s="1" t="s">
        <v>710</v>
      </c>
      <c r="R2292" s="1" t="s">
        <v>32</v>
      </c>
      <c r="S2292" s="1" t="s">
        <v>716</v>
      </c>
      <c r="T2292" s="1" t="s">
        <v>712</v>
      </c>
      <c r="U2292" s="6">
        <v>286445.83</v>
      </c>
      <c r="V2292" s="6">
        <v>509864.23</v>
      </c>
      <c r="W2292" s="6">
        <v>0</v>
      </c>
      <c r="X2292" s="6">
        <v>509864.23</v>
      </c>
      <c r="Y2292" s="6">
        <v>63611.16</v>
      </c>
      <c r="Z2292" s="7">
        <v>44771</v>
      </c>
      <c r="AA22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92" s="35" t="str">
        <f>IFERROR(
                    _xlfn.XLOOKUP(Tabela1[[#This Row],[ID]],'Base_Solicitações MP'!B:B,'Base_Solicitações MP'!R:R),
                    "Não enviada")</f>
        <v>Diligência</v>
      </c>
      <c r="AC2292" s="15" t="str">
        <f>_xlfn.CONCAT(Tabela1[[#This Row],[Município]],"/",Tabela1[[#This Row],[UF]])</f>
        <v>Juarez Távora/PB</v>
      </c>
    </row>
    <row r="2293" spans="1:29" x14ac:dyDescent="0.25">
      <c r="A2293" s="14" t="s">
        <v>705</v>
      </c>
      <c r="B2293" s="2" t="s">
        <v>10256</v>
      </c>
      <c r="C2293" s="2" t="s">
        <v>13214</v>
      </c>
      <c r="D2293" s="3" t="s">
        <v>4242</v>
      </c>
      <c r="E2293" s="1" t="s">
        <v>4243</v>
      </c>
      <c r="F2293" s="1">
        <v>2014</v>
      </c>
      <c r="G2293" s="1">
        <v>1</v>
      </c>
      <c r="H2293" s="1" t="s">
        <v>4238</v>
      </c>
      <c r="I2293" s="1" t="s">
        <v>44</v>
      </c>
      <c r="J2293" s="1" t="s">
        <v>40</v>
      </c>
      <c r="K2293" s="1" t="str">
        <f>IF(Tabela1[[#This Row],[Situação da Obra]]="Inacabada - PC Técnica Concluída","Inacabada",Tabela1[[#This Row],[Situação da Obra]])</f>
        <v>Inacabada</v>
      </c>
      <c r="L2293" s="1" t="s">
        <v>30</v>
      </c>
      <c r="M2293" s="4">
        <v>43934</v>
      </c>
      <c r="N2293" s="5">
        <v>0.248</v>
      </c>
      <c r="O2293" s="4">
        <v>43906</v>
      </c>
      <c r="P2293" s="1" t="s">
        <v>709</v>
      </c>
      <c r="Q2293" s="1" t="s">
        <v>710</v>
      </c>
      <c r="R2293" s="1" t="s">
        <v>32</v>
      </c>
      <c r="S2293" s="1" t="s">
        <v>716</v>
      </c>
      <c r="T2293" s="1" t="s">
        <v>712</v>
      </c>
      <c r="U2293" s="6">
        <v>478635.76</v>
      </c>
      <c r="V2293" s="6">
        <v>509915.1</v>
      </c>
      <c r="W2293" s="6">
        <v>0</v>
      </c>
      <c r="X2293" s="6">
        <v>509915.1</v>
      </c>
      <c r="Y2293" s="6">
        <v>0</v>
      </c>
      <c r="Z2293" s="7">
        <v>43717</v>
      </c>
      <c r="AA22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93" s="35" t="str">
        <f>IFERROR(
                    _xlfn.XLOOKUP(Tabela1[[#This Row],[ID]],'Base_Solicitações MP'!B:B,'Base_Solicitações MP'!R:R),
                    "Não enviada")</f>
        <v>Aguardando Análise FNDE</v>
      </c>
      <c r="AC2293" s="15" t="str">
        <f>_xlfn.CONCAT(Tabela1[[#This Row],[Município]],"/",Tabela1[[#This Row],[UF]])</f>
        <v>Serrano do Maranhão/MA</v>
      </c>
    </row>
    <row r="2294" spans="1:29" x14ac:dyDescent="0.25">
      <c r="A2294" s="14" t="s">
        <v>705</v>
      </c>
      <c r="B2294" s="2" t="s">
        <v>10257</v>
      </c>
      <c r="C2294" s="2" t="s">
        <v>13215</v>
      </c>
      <c r="D2294" s="3" t="s">
        <v>4244</v>
      </c>
      <c r="E2294" s="1" t="s">
        <v>4245</v>
      </c>
      <c r="F2294" s="1">
        <v>2014</v>
      </c>
      <c r="G2294" s="1">
        <v>1</v>
      </c>
      <c r="H2294" s="1" t="s">
        <v>3645</v>
      </c>
      <c r="I2294" s="1" t="s">
        <v>184</v>
      </c>
      <c r="J2294" s="1" t="s">
        <v>29</v>
      </c>
      <c r="K2294" s="1" t="str">
        <f>IF(Tabela1[[#This Row],[Situação da Obra]]="Inacabada - PC Técnica Concluída","Inacabada",Tabela1[[#This Row],[Situação da Obra]])</f>
        <v>Inacabada</v>
      </c>
      <c r="L2294" s="1" t="s">
        <v>30</v>
      </c>
      <c r="M2294" s="4">
        <v>44915</v>
      </c>
      <c r="N2294" s="5">
        <v>0.62649999999999995</v>
      </c>
      <c r="O2294" s="4"/>
      <c r="P2294" s="1" t="s">
        <v>709</v>
      </c>
      <c r="Q2294" s="1" t="s">
        <v>710</v>
      </c>
      <c r="R2294" s="1" t="s">
        <v>32</v>
      </c>
      <c r="S2294" s="1" t="s">
        <v>716</v>
      </c>
      <c r="T2294" s="1" t="s">
        <v>712</v>
      </c>
      <c r="U2294" s="6" t="s">
        <v>41</v>
      </c>
      <c r="V2294" s="6">
        <v>509889.53</v>
      </c>
      <c r="W2294" s="6">
        <v>0</v>
      </c>
      <c r="X2294" s="6">
        <v>509889.53</v>
      </c>
      <c r="Y2294" s="6" t="s">
        <v>41</v>
      </c>
      <c r="Z2294" s="7">
        <v>43585</v>
      </c>
      <c r="AA22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94" s="35" t="str">
        <f>IFERROR(
                    _xlfn.XLOOKUP(Tabela1[[#This Row],[ID]],'Base_Solicitações MP'!B:B,'Base_Solicitações MP'!R:R),
                    "Não enviada")</f>
        <v>Diligência</v>
      </c>
      <c r="AC2294" s="15" t="str">
        <f>_xlfn.CONCAT(Tabela1[[#This Row],[Município]],"/",Tabela1[[#This Row],[UF]])</f>
        <v>Marapanim/PA</v>
      </c>
    </row>
    <row r="2295" spans="1:29" x14ac:dyDescent="0.25">
      <c r="A2295" s="14" t="s">
        <v>705</v>
      </c>
      <c r="B2295" s="2" t="s">
        <v>7308</v>
      </c>
      <c r="C2295" s="2" t="s">
        <v>13216</v>
      </c>
      <c r="D2295" s="3" t="s">
        <v>4246</v>
      </c>
      <c r="E2295" s="1" t="s">
        <v>4247</v>
      </c>
      <c r="F2295" s="1">
        <v>2014</v>
      </c>
      <c r="G2295" s="1">
        <v>1</v>
      </c>
      <c r="H2295" s="1" t="s">
        <v>2876</v>
      </c>
      <c r="I2295" s="1" t="s">
        <v>44</v>
      </c>
      <c r="J2295" s="1" t="s">
        <v>29</v>
      </c>
      <c r="K2295" s="1" t="str">
        <f>IF(Tabela1[[#This Row],[Situação da Obra]]="Inacabada - PC Técnica Concluída","Inacabada",Tabela1[[#This Row],[Situação da Obra]])</f>
        <v>Inacabada</v>
      </c>
      <c r="L2295" s="1" t="s">
        <v>30</v>
      </c>
      <c r="M2295" s="4">
        <v>45035</v>
      </c>
      <c r="N2295" s="5">
        <v>0.37430000000000002</v>
      </c>
      <c r="O2295" s="4">
        <v>43889</v>
      </c>
      <c r="P2295" s="1" t="s">
        <v>709</v>
      </c>
      <c r="Q2295" s="1" t="s">
        <v>710</v>
      </c>
      <c r="R2295" s="1" t="s">
        <v>32</v>
      </c>
      <c r="S2295" s="1" t="s">
        <v>716</v>
      </c>
      <c r="T2295" s="1" t="s">
        <v>712</v>
      </c>
      <c r="U2295" s="6">
        <v>509100</v>
      </c>
      <c r="V2295" s="6">
        <v>509999.98</v>
      </c>
      <c r="W2295" s="6">
        <v>0</v>
      </c>
      <c r="X2295" s="6">
        <v>509999.98</v>
      </c>
      <c r="Y2295" s="6">
        <v>0</v>
      </c>
      <c r="Z2295" s="7">
        <v>43889</v>
      </c>
      <c r="AA22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95" s="35" t="str">
        <f>IFERROR(
                    _xlfn.XLOOKUP(Tabela1[[#This Row],[ID]],'Base_Solicitações MP'!B:B,'Base_Solicitações MP'!R:R),
                    "Não enviada")</f>
        <v>Diligência</v>
      </c>
      <c r="AC2295" s="15" t="str">
        <f>_xlfn.CONCAT(Tabela1[[#This Row],[Município]],"/",Tabela1[[#This Row],[UF]])</f>
        <v>Sucupira do Riachão/MA</v>
      </c>
    </row>
    <row r="2296" spans="1:29" x14ac:dyDescent="0.25">
      <c r="A2296" s="14" t="s">
        <v>705</v>
      </c>
      <c r="B2296" s="2" t="s">
        <v>10258</v>
      </c>
      <c r="C2296" s="2" t="s">
        <v>13217</v>
      </c>
      <c r="D2296" s="3" t="s">
        <v>4248</v>
      </c>
      <c r="E2296" s="1" t="s">
        <v>4249</v>
      </c>
      <c r="F2296" s="1">
        <v>2014</v>
      </c>
      <c r="G2296" s="1">
        <v>1</v>
      </c>
      <c r="H2296" s="1" t="s">
        <v>2429</v>
      </c>
      <c r="I2296" s="1" t="s">
        <v>184</v>
      </c>
      <c r="J2296" s="1" t="s">
        <v>29</v>
      </c>
      <c r="K2296" s="1" t="str">
        <f>IF(Tabela1[[#This Row],[Situação da Obra]]="Inacabada - PC Técnica Concluída","Inacabada",Tabela1[[#This Row],[Situação da Obra]])</f>
        <v>Inacabada</v>
      </c>
      <c r="L2296" s="1" t="s">
        <v>30</v>
      </c>
      <c r="M2296" s="4">
        <v>44915</v>
      </c>
      <c r="N2296" s="5">
        <v>0.51349999999999996</v>
      </c>
      <c r="O2296" s="4">
        <v>43313</v>
      </c>
      <c r="P2296" s="1" t="s">
        <v>709</v>
      </c>
      <c r="Q2296" s="1" t="s">
        <v>710</v>
      </c>
      <c r="R2296" s="1" t="s">
        <v>32</v>
      </c>
      <c r="S2296" s="1" t="s">
        <v>716</v>
      </c>
      <c r="T2296" s="1" t="s">
        <v>712</v>
      </c>
      <c r="U2296" s="6">
        <v>509077.86</v>
      </c>
      <c r="V2296" s="6">
        <v>510000</v>
      </c>
      <c r="W2296" s="6">
        <v>0</v>
      </c>
      <c r="X2296" s="6">
        <v>510000</v>
      </c>
      <c r="Y2296" s="6">
        <v>0</v>
      </c>
      <c r="Z2296" s="7">
        <v>43464</v>
      </c>
      <c r="AA22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296" s="35" t="str">
        <f>IFERROR(
                    _xlfn.XLOOKUP(Tabela1[[#This Row],[ID]],'Base_Solicitações MP'!B:B,'Base_Solicitações MP'!R:R),
                    "Não enviada")</f>
        <v>Em Cadastramento</v>
      </c>
      <c r="AC2296" s="15" t="str">
        <f>_xlfn.CONCAT(Tabela1[[#This Row],[Município]],"/",Tabela1[[#This Row],[UF]])</f>
        <v>Moju/PA</v>
      </c>
    </row>
    <row r="2297" spans="1:29" x14ac:dyDescent="0.25">
      <c r="A2297" s="14" t="s">
        <v>705</v>
      </c>
      <c r="B2297" s="2" t="s">
        <v>10259</v>
      </c>
      <c r="C2297" s="2" t="s">
        <v>13218</v>
      </c>
      <c r="D2297" s="3" t="s">
        <v>4250</v>
      </c>
      <c r="E2297" s="1" t="s">
        <v>4251</v>
      </c>
      <c r="F2297" s="1">
        <v>2014</v>
      </c>
      <c r="G2297" s="1">
        <v>2</v>
      </c>
      <c r="H2297" s="1" t="s">
        <v>566</v>
      </c>
      <c r="I2297" s="1" t="s">
        <v>44</v>
      </c>
      <c r="J2297" s="1" t="s">
        <v>40</v>
      </c>
      <c r="K2297" s="1" t="str">
        <f>IF(Tabela1[[#This Row],[Situação da Obra]]="Inacabada - PC Técnica Concluída","Inacabada",Tabela1[[#This Row],[Situação da Obra]])</f>
        <v>Inacabada</v>
      </c>
      <c r="L2297" s="1" t="s">
        <v>30</v>
      </c>
      <c r="M2297" s="4">
        <v>44970</v>
      </c>
      <c r="N2297" s="5">
        <v>4.9000000000000002E-2</v>
      </c>
      <c r="O2297" s="4">
        <v>43139</v>
      </c>
      <c r="P2297" s="1" t="s">
        <v>709</v>
      </c>
      <c r="Q2297" s="1" t="s">
        <v>710</v>
      </c>
      <c r="R2297" s="1" t="s">
        <v>32</v>
      </c>
      <c r="S2297" s="1" t="s">
        <v>716</v>
      </c>
      <c r="T2297" s="1" t="s">
        <v>712</v>
      </c>
      <c r="U2297" s="6">
        <v>499369.7</v>
      </c>
      <c r="V2297" s="6">
        <v>503529.99</v>
      </c>
      <c r="W2297" s="6">
        <v>0</v>
      </c>
      <c r="X2297" s="6">
        <v>503529.99</v>
      </c>
      <c r="Y2297" s="6">
        <v>729.73</v>
      </c>
      <c r="Z2297" s="7">
        <v>45338</v>
      </c>
      <c r="AA22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97" s="35" t="str">
        <f>IFERROR(
                    _xlfn.XLOOKUP(Tabela1[[#This Row],[ID]],'Base_Solicitações MP'!B:B,'Base_Solicitações MP'!R:R),
                    "Não enviada")</f>
        <v>Aguardando Análise FNDE</v>
      </c>
      <c r="AC2297" s="15" t="str">
        <f>_xlfn.CONCAT(Tabela1[[#This Row],[Município]],"/",Tabela1[[#This Row],[UF]])</f>
        <v>Turiaçu/MA</v>
      </c>
    </row>
    <row r="2298" spans="1:29" x14ac:dyDescent="0.25">
      <c r="A2298" s="14" t="s">
        <v>705</v>
      </c>
      <c r="B2298" s="2" t="s">
        <v>10260</v>
      </c>
      <c r="C2298" s="2" t="s">
        <v>13219</v>
      </c>
      <c r="D2298" s="3" t="s">
        <v>4250</v>
      </c>
      <c r="E2298" s="1" t="s">
        <v>4251</v>
      </c>
      <c r="F2298" s="1">
        <v>2014</v>
      </c>
      <c r="G2298" s="1">
        <v>2</v>
      </c>
      <c r="H2298" s="1" t="s">
        <v>566</v>
      </c>
      <c r="I2298" s="1" t="s">
        <v>44</v>
      </c>
      <c r="J2298" s="1" t="s">
        <v>40</v>
      </c>
      <c r="K2298" s="1" t="str">
        <f>IF(Tabela1[[#This Row],[Situação da Obra]]="Inacabada - PC Técnica Concluída","Inacabada",Tabela1[[#This Row],[Situação da Obra]])</f>
        <v>Inacabada</v>
      </c>
      <c r="L2298" s="1" t="s">
        <v>30</v>
      </c>
      <c r="M2298" s="4">
        <v>44970</v>
      </c>
      <c r="N2298" s="5">
        <v>0.12720000000000001</v>
      </c>
      <c r="O2298" s="4">
        <v>43139</v>
      </c>
      <c r="P2298" s="1" t="s">
        <v>709</v>
      </c>
      <c r="Q2298" s="1" t="s">
        <v>710</v>
      </c>
      <c r="R2298" s="1" t="s">
        <v>32</v>
      </c>
      <c r="S2298" s="1" t="s">
        <v>716</v>
      </c>
      <c r="T2298" s="1" t="s">
        <v>712</v>
      </c>
      <c r="U2298" s="6">
        <v>499369.7</v>
      </c>
      <c r="V2298" s="6">
        <v>503369.03</v>
      </c>
      <c r="W2298" s="6">
        <v>0</v>
      </c>
      <c r="X2298" s="6">
        <v>503369.03</v>
      </c>
      <c r="Y2298" s="6">
        <v>729.73</v>
      </c>
      <c r="Z2298" s="7">
        <v>45338</v>
      </c>
      <c r="AA22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98" s="35" t="str">
        <f>IFERROR(
                    _xlfn.XLOOKUP(Tabela1[[#This Row],[ID]],'Base_Solicitações MP'!B:B,'Base_Solicitações MP'!R:R),
                    "Não enviada")</f>
        <v>Aguardando Análise FNDE</v>
      </c>
      <c r="AC2298" s="15" t="str">
        <f>_xlfn.CONCAT(Tabela1[[#This Row],[Município]],"/",Tabela1[[#This Row],[UF]])</f>
        <v>Turiaçu/MA</v>
      </c>
    </row>
    <row r="2299" spans="1:29" x14ac:dyDescent="0.25">
      <c r="A2299" s="14" t="s">
        <v>705</v>
      </c>
      <c r="B2299" s="2" t="s">
        <v>10261</v>
      </c>
      <c r="C2299" s="2" t="s">
        <v>13220</v>
      </c>
      <c r="D2299" s="3" t="s">
        <v>4252</v>
      </c>
      <c r="E2299" s="1" t="s">
        <v>4253</v>
      </c>
      <c r="F2299" s="1">
        <v>2014</v>
      </c>
      <c r="G2299" s="1">
        <v>2</v>
      </c>
      <c r="H2299" s="1" t="s">
        <v>2633</v>
      </c>
      <c r="I2299" s="1" t="s">
        <v>44</v>
      </c>
      <c r="J2299" s="1" t="s">
        <v>56</v>
      </c>
      <c r="K2299" s="1" t="str">
        <f>IF(Tabela1[[#This Row],[Situação da Obra]]="Inacabada - PC Técnica Concluída","Inacabada",Tabela1[[#This Row],[Situação da Obra]])</f>
        <v>Paralisada</v>
      </c>
      <c r="L2299" s="1" t="s">
        <v>30</v>
      </c>
      <c r="M2299" s="4">
        <v>44848</v>
      </c>
      <c r="N2299" s="5">
        <v>0.54510000000000003</v>
      </c>
      <c r="O2299" s="4">
        <v>45042</v>
      </c>
      <c r="P2299" s="1" t="s">
        <v>709</v>
      </c>
      <c r="Q2299" s="1" t="s">
        <v>710</v>
      </c>
      <c r="R2299" s="1" t="s">
        <v>32</v>
      </c>
      <c r="S2299" s="1" t="s">
        <v>716</v>
      </c>
      <c r="T2299" s="1" t="s">
        <v>712</v>
      </c>
      <c r="U2299" s="6">
        <v>252979.22</v>
      </c>
      <c r="V2299" s="6">
        <v>509971.8</v>
      </c>
      <c r="W2299" s="6">
        <v>0</v>
      </c>
      <c r="X2299" s="6">
        <v>509971.8</v>
      </c>
      <c r="Y2299" s="6">
        <v>4919.0600000000004</v>
      </c>
      <c r="Z2299" s="7">
        <v>45169</v>
      </c>
      <c r="AA22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299" s="35" t="str">
        <f>IFERROR(
                    _xlfn.XLOOKUP(Tabela1[[#This Row],[ID]],'Base_Solicitações MP'!B:B,'Base_Solicitações MP'!R:R),
                    "Não enviada")</f>
        <v>Aguardando Análise FNDE</v>
      </c>
      <c r="AC2299" s="15" t="str">
        <f>_xlfn.CONCAT(Tabela1[[#This Row],[Município]],"/",Tabela1[[#This Row],[UF]])</f>
        <v>Urbano Santos/MA</v>
      </c>
    </row>
    <row r="2300" spans="1:29" x14ac:dyDescent="0.25">
      <c r="A2300" s="14" t="s">
        <v>705</v>
      </c>
      <c r="B2300" s="2" t="s">
        <v>10262</v>
      </c>
      <c r="C2300" s="2" t="s">
        <v>13221</v>
      </c>
      <c r="D2300" s="3" t="s">
        <v>4254</v>
      </c>
      <c r="E2300" s="1" t="s">
        <v>4255</v>
      </c>
      <c r="F2300" s="1">
        <v>2013</v>
      </c>
      <c r="G2300" s="1">
        <v>1</v>
      </c>
      <c r="H2300" s="1" t="s">
        <v>4256</v>
      </c>
      <c r="I2300" s="1" t="s">
        <v>634</v>
      </c>
      <c r="J2300" s="1" t="s">
        <v>29</v>
      </c>
      <c r="K2300" s="1" t="str">
        <f>IF(Tabela1[[#This Row],[Situação da Obra]]="Inacabada - PC Técnica Concluída","Inacabada",Tabela1[[#This Row],[Situação da Obra]])</f>
        <v>Inacabada</v>
      </c>
      <c r="L2300" s="1" t="s">
        <v>30</v>
      </c>
      <c r="M2300" s="4">
        <v>44915</v>
      </c>
      <c r="N2300" s="5">
        <v>0.20019999999999999</v>
      </c>
      <c r="O2300" s="4">
        <v>42549</v>
      </c>
      <c r="P2300" s="1" t="s">
        <v>709</v>
      </c>
      <c r="Q2300" s="1" t="s">
        <v>710</v>
      </c>
      <c r="R2300" s="1" t="s">
        <v>32</v>
      </c>
      <c r="S2300" s="1" t="s">
        <v>716</v>
      </c>
      <c r="T2300" s="1" t="s">
        <v>712</v>
      </c>
      <c r="U2300" s="6">
        <v>407735.18</v>
      </c>
      <c r="V2300" s="6">
        <v>509668.98</v>
      </c>
      <c r="W2300" s="6">
        <v>0</v>
      </c>
      <c r="X2300" s="6">
        <v>509668.98</v>
      </c>
      <c r="Y2300" s="6">
        <v>0</v>
      </c>
      <c r="Z2300" s="7">
        <v>42695</v>
      </c>
      <c r="AA23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00" s="35" t="str">
        <f>IFERROR(
                    _xlfn.XLOOKUP(Tabela1[[#This Row],[ID]],'Base_Solicitações MP'!B:B,'Base_Solicitações MP'!R:R),
                    "Não enviada")</f>
        <v>Não enviada</v>
      </c>
      <c r="AC2300" s="15" t="str">
        <f>_xlfn.CONCAT(Tabela1[[#This Row],[Município]],"/",Tabela1[[#This Row],[UF]])</f>
        <v>Vargem/SC</v>
      </c>
    </row>
    <row r="2301" spans="1:29" x14ac:dyDescent="0.25">
      <c r="A2301" s="14" t="s">
        <v>705</v>
      </c>
      <c r="B2301" s="2" t="s">
        <v>10263</v>
      </c>
      <c r="C2301" s="2" t="s">
        <v>13222</v>
      </c>
      <c r="D2301" s="3" t="s">
        <v>4257</v>
      </c>
      <c r="E2301" s="1" t="s">
        <v>4258</v>
      </c>
      <c r="F2301" s="1">
        <v>2014</v>
      </c>
      <c r="G2301" s="1">
        <v>2</v>
      </c>
      <c r="H2301" s="1" t="s">
        <v>1522</v>
      </c>
      <c r="I2301" s="1" t="s">
        <v>184</v>
      </c>
      <c r="J2301" s="1" t="s">
        <v>40</v>
      </c>
      <c r="K2301" s="1" t="str">
        <f>IF(Tabela1[[#This Row],[Situação da Obra]]="Inacabada - PC Técnica Concluída","Inacabada",Tabela1[[#This Row],[Situação da Obra]])</f>
        <v>Inacabada</v>
      </c>
      <c r="L2301" s="1" t="s">
        <v>30</v>
      </c>
      <c r="M2301" s="4">
        <v>43202</v>
      </c>
      <c r="N2301" s="5">
        <v>0.1827</v>
      </c>
      <c r="O2301" s="4">
        <v>43011</v>
      </c>
      <c r="P2301" s="1" t="s">
        <v>709</v>
      </c>
      <c r="Q2301" s="1" t="s">
        <v>710</v>
      </c>
      <c r="R2301" s="1" t="s">
        <v>32</v>
      </c>
      <c r="S2301" s="1" t="s">
        <v>716</v>
      </c>
      <c r="T2301" s="1" t="s">
        <v>712</v>
      </c>
      <c r="U2301" s="6">
        <v>509506.05</v>
      </c>
      <c r="V2301" s="6">
        <v>510000</v>
      </c>
      <c r="W2301" s="6">
        <v>0</v>
      </c>
      <c r="X2301" s="6">
        <v>510000</v>
      </c>
      <c r="Y2301" s="6">
        <v>0</v>
      </c>
      <c r="Z2301" s="7">
        <v>44899</v>
      </c>
      <c r="AA23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01" s="35" t="str">
        <f>IFERROR(
                    _xlfn.XLOOKUP(Tabela1[[#This Row],[ID]],'Base_Solicitações MP'!B:B,'Base_Solicitações MP'!R:R),
                    "Não enviada")</f>
        <v>Diligência</v>
      </c>
      <c r="AC2301" s="15" t="str">
        <f>_xlfn.CONCAT(Tabela1[[#This Row],[Município]],"/",Tabela1[[#This Row],[UF]])</f>
        <v>Porto de Moz/PA</v>
      </c>
    </row>
    <row r="2302" spans="1:29" x14ac:dyDescent="0.25">
      <c r="A2302" s="14" t="s">
        <v>705</v>
      </c>
      <c r="B2302" s="2" t="s">
        <v>10264</v>
      </c>
      <c r="C2302" s="2" t="s">
        <v>13223</v>
      </c>
      <c r="D2302" s="3" t="s">
        <v>4257</v>
      </c>
      <c r="E2302" s="1" t="s">
        <v>4258</v>
      </c>
      <c r="F2302" s="1">
        <v>2014</v>
      </c>
      <c r="G2302" s="1">
        <v>2</v>
      </c>
      <c r="H2302" s="1" t="s">
        <v>1522</v>
      </c>
      <c r="I2302" s="1" t="s">
        <v>184</v>
      </c>
      <c r="J2302" s="1" t="s">
        <v>40</v>
      </c>
      <c r="K2302" s="1" t="str">
        <f>IF(Tabela1[[#This Row],[Situação da Obra]]="Inacabada - PC Técnica Concluída","Inacabada",Tabela1[[#This Row],[Situação da Obra]])</f>
        <v>Inacabada</v>
      </c>
      <c r="L2302" s="1" t="s">
        <v>30</v>
      </c>
      <c r="M2302" s="4">
        <v>43202</v>
      </c>
      <c r="N2302" s="5">
        <v>0.13769999999999999</v>
      </c>
      <c r="O2302" s="4">
        <v>43011</v>
      </c>
      <c r="P2302" s="1" t="s">
        <v>709</v>
      </c>
      <c r="Q2302" s="1" t="s">
        <v>710</v>
      </c>
      <c r="R2302" s="1" t="s">
        <v>32</v>
      </c>
      <c r="S2302" s="1" t="s">
        <v>716</v>
      </c>
      <c r="T2302" s="1" t="s">
        <v>712</v>
      </c>
      <c r="U2302" s="6">
        <v>509512.46</v>
      </c>
      <c r="V2302" s="6">
        <v>510000</v>
      </c>
      <c r="W2302" s="6">
        <v>0</v>
      </c>
      <c r="X2302" s="6">
        <v>510000</v>
      </c>
      <c r="Y2302" s="6">
        <v>0</v>
      </c>
      <c r="Z2302" s="7">
        <v>44899</v>
      </c>
      <c r="AA23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02" s="35" t="str">
        <f>IFERROR(
                    _xlfn.XLOOKUP(Tabela1[[#This Row],[ID]],'Base_Solicitações MP'!B:B,'Base_Solicitações MP'!R:R),
                    "Não enviada")</f>
        <v>Diligência</v>
      </c>
      <c r="AC2302" s="15" t="str">
        <f>_xlfn.CONCAT(Tabela1[[#This Row],[Município]],"/",Tabela1[[#This Row],[UF]])</f>
        <v>Porto de Moz/PA</v>
      </c>
    </row>
    <row r="2303" spans="1:29" x14ac:dyDescent="0.25">
      <c r="A2303" s="14" t="s">
        <v>705</v>
      </c>
      <c r="B2303" s="2" t="s">
        <v>10265</v>
      </c>
      <c r="C2303" s="2" t="s">
        <v>13224</v>
      </c>
      <c r="D2303" s="3" t="s">
        <v>4259</v>
      </c>
      <c r="E2303" s="1" t="s">
        <v>4260</v>
      </c>
      <c r="F2303" s="1">
        <v>2014</v>
      </c>
      <c r="G2303" s="1">
        <v>1</v>
      </c>
      <c r="H2303" s="1" t="s">
        <v>2437</v>
      </c>
      <c r="I2303" s="1" t="s">
        <v>52</v>
      </c>
      <c r="J2303" s="1" t="s">
        <v>29</v>
      </c>
      <c r="K2303" s="1" t="str">
        <f>IF(Tabela1[[#This Row],[Situação da Obra]]="Inacabada - PC Técnica Concluída","Inacabada",Tabela1[[#This Row],[Situação da Obra]])</f>
        <v>Inacabada</v>
      </c>
      <c r="L2303" s="1" t="s">
        <v>30</v>
      </c>
      <c r="M2303" s="4">
        <v>44915</v>
      </c>
      <c r="N2303" s="5">
        <v>0.3957</v>
      </c>
      <c r="O2303" s="4"/>
      <c r="P2303" s="1" t="s">
        <v>709</v>
      </c>
      <c r="Q2303" s="1" t="s">
        <v>710</v>
      </c>
      <c r="R2303" s="1" t="s">
        <v>32</v>
      </c>
      <c r="S2303" s="1" t="s">
        <v>716</v>
      </c>
      <c r="T2303" s="1" t="s">
        <v>712</v>
      </c>
      <c r="U2303" s="6" t="s">
        <v>41</v>
      </c>
      <c r="V2303" s="6">
        <v>509712.48</v>
      </c>
      <c r="W2303" s="6">
        <v>0</v>
      </c>
      <c r="X2303" s="6">
        <v>509712.48</v>
      </c>
      <c r="Y2303" s="6" t="s">
        <v>41</v>
      </c>
      <c r="Z2303" s="7">
        <v>43488</v>
      </c>
      <c r="AA23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03" s="35" t="str">
        <f>IFERROR(
                    _xlfn.XLOOKUP(Tabela1[[#This Row],[ID]],'Base_Solicitações MP'!B:B,'Base_Solicitações MP'!R:R),
                    "Não enviada")</f>
        <v>Aguardando Análise FNDE</v>
      </c>
      <c r="AC2303" s="15" t="str">
        <f>_xlfn.CONCAT(Tabela1[[#This Row],[Município]],"/",Tabela1[[#This Row],[UF]])</f>
        <v>Piancó/PB</v>
      </c>
    </row>
    <row r="2304" spans="1:29" x14ac:dyDescent="0.25">
      <c r="A2304" s="14" t="s">
        <v>705</v>
      </c>
      <c r="B2304" s="2" t="s">
        <v>7068</v>
      </c>
      <c r="C2304" s="2" t="s">
        <v>13225</v>
      </c>
      <c r="D2304" s="3" t="s">
        <v>4261</v>
      </c>
      <c r="E2304" s="1" t="s">
        <v>4262</v>
      </c>
      <c r="F2304" s="1">
        <v>2014</v>
      </c>
      <c r="G2304" s="1">
        <v>1</v>
      </c>
      <c r="H2304" s="1" t="s">
        <v>2367</v>
      </c>
      <c r="I2304" s="1" t="s">
        <v>249</v>
      </c>
      <c r="J2304" s="1" t="s">
        <v>56</v>
      </c>
      <c r="K2304" s="1" t="str">
        <f>IF(Tabela1[[#This Row],[Situação da Obra]]="Inacabada - PC Técnica Concluída","Inacabada",Tabela1[[#This Row],[Situação da Obra]])</f>
        <v>Paralisada</v>
      </c>
      <c r="L2304" s="1" t="s">
        <v>30</v>
      </c>
      <c r="M2304" s="4">
        <v>45007</v>
      </c>
      <c r="N2304" s="5">
        <v>0.85950000000000004</v>
      </c>
      <c r="O2304" s="4">
        <v>44977</v>
      </c>
      <c r="P2304" s="1" t="s">
        <v>709</v>
      </c>
      <c r="Q2304" s="1" t="s">
        <v>710</v>
      </c>
      <c r="R2304" s="1" t="s">
        <v>32</v>
      </c>
      <c r="S2304" s="1" t="s">
        <v>716</v>
      </c>
      <c r="T2304" s="1" t="s">
        <v>712</v>
      </c>
      <c r="U2304" s="6">
        <v>183953.07</v>
      </c>
      <c r="V2304" s="6">
        <v>509602.17</v>
      </c>
      <c r="W2304" s="6">
        <v>0</v>
      </c>
      <c r="X2304" s="6">
        <v>509602.17</v>
      </c>
      <c r="Y2304" s="6">
        <v>6990.73</v>
      </c>
      <c r="Z2304" s="7">
        <v>45137</v>
      </c>
      <c r="AA23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04" s="35" t="str">
        <f>IFERROR(
                    _xlfn.XLOOKUP(Tabela1[[#This Row],[ID]],'Base_Solicitações MP'!B:B,'Base_Solicitações MP'!R:R),
                    "Não enviada")</f>
        <v>Diligência</v>
      </c>
      <c r="AC2304" s="15" t="str">
        <f>_xlfn.CONCAT(Tabela1[[#This Row],[Município]],"/",Tabela1[[#This Row],[UF]])</f>
        <v>Carira/SE</v>
      </c>
    </row>
    <row r="2305" spans="1:29" x14ac:dyDescent="0.25">
      <c r="A2305" s="14" t="s">
        <v>705</v>
      </c>
      <c r="B2305" s="2" t="s">
        <v>10266</v>
      </c>
      <c r="C2305" s="2" t="s">
        <v>13226</v>
      </c>
      <c r="D2305" s="3" t="s">
        <v>4263</v>
      </c>
      <c r="E2305" s="1" t="s">
        <v>4264</v>
      </c>
      <c r="F2305" s="1">
        <v>2014</v>
      </c>
      <c r="G2305" s="1">
        <v>2</v>
      </c>
      <c r="H2305" s="1" t="s">
        <v>631</v>
      </c>
      <c r="I2305" s="1" t="s">
        <v>184</v>
      </c>
      <c r="J2305" s="1" t="s">
        <v>29</v>
      </c>
      <c r="K2305" s="1" t="str">
        <f>IF(Tabela1[[#This Row],[Situação da Obra]]="Inacabada - PC Técnica Concluída","Inacabada",Tabela1[[#This Row],[Situação da Obra]])</f>
        <v>Inacabada</v>
      </c>
      <c r="L2305" s="1" t="s">
        <v>30</v>
      </c>
      <c r="M2305" s="4">
        <v>44915</v>
      </c>
      <c r="N2305" s="5">
        <v>0.53320000000000001</v>
      </c>
      <c r="O2305" s="4">
        <v>43291</v>
      </c>
      <c r="P2305" s="1" t="s">
        <v>709</v>
      </c>
      <c r="Q2305" s="1" t="s">
        <v>710</v>
      </c>
      <c r="R2305" s="1" t="s">
        <v>32</v>
      </c>
      <c r="S2305" s="1" t="s">
        <v>716</v>
      </c>
      <c r="T2305" s="1" t="s">
        <v>712</v>
      </c>
      <c r="U2305" s="6">
        <v>508317.24</v>
      </c>
      <c r="V2305" s="6">
        <v>508900.03</v>
      </c>
      <c r="W2305" s="6">
        <v>0</v>
      </c>
      <c r="X2305" s="6">
        <v>508900.03</v>
      </c>
      <c r="Y2305" s="6">
        <v>2286.58</v>
      </c>
      <c r="Z2305" s="7">
        <v>43244</v>
      </c>
      <c r="AA23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05" s="35" t="str">
        <f>IFERROR(
                    _xlfn.XLOOKUP(Tabela1[[#This Row],[ID]],'Base_Solicitações MP'!B:B,'Base_Solicitações MP'!R:R),
                    "Não enviada")</f>
        <v>Diligência</v>
      </c>
      <c r="AC2305" s="15" t="str">
        <f>_xlfn.CONCAT(Tabela1[[#This Row],[Município]],"/",Tabela1[[#This Row],[UF]])</f>
        <v>Prainha/PA</v>
      </c>
    </row>
    <row r="2306" spans="1:29" x14ac:dyDescent="0.25">
      <c r="A2306" s="14" t="s">
        <v>705</v>
      </c>
      <c r="B2306" s="2" t="s">
        <v>10267</v>
      </c>
      <c r="C2306" s="2" t="s">
        <v>13227</v>
      </c>
      <c r="D2306" s="3" t="s">
        <v>4263</v>
      </c>
      <c r="E2306" s="1" t="s">
        <v>4264</v>
      </c>
      <c r="F2306" s="1">
        <v>2014</v>
      </c>
      <c r="G2306" s="1">
        <v>2</v>
      </c>
      <c r="H2306" s="1" t="s">
        <v>631</v>
      </c>
      <c r="I2306" s="1" t="s">
        <v>184</v>
      </c>
      <c r="J2306" s="1" t="s">
        <v>29</v>
      </c>
      <c r="K2306" s="1" t="str">
        <f>IF(Tabela1[[#This Row],[Situação da Obra]]="Inacabada - PC Técnica Concluída","Inacabada",Tabela1[[#This Row],[Situação da Obra]])</f>
        <v>Inacabada</v>
      </c>
      <c r="L2306" s="1" t="s">
        <v>30</v>
      </c>
      <c r="M2306" s="4">
        <v>44915</v>
      </c>
      <c r="N2306" s="5">
        <v>0.25059999999999999</v>
      </c>
      <c r="O2306" s="4">
        <v>43291</v>
      </c>
      <c r="P2306" s="1" t="s">
        <v>709</v>
      </c>
      <c r="Q2306" s="1" t="s">
        <v>710</v>
      </c>
      <c r="R2306" s="1" t="s">
        <v>32</v>
      </c>
      <c r="S2306" s="1" t="s">
        <v>716</v>
      </c>
      <c r="T2306" s="1" t="s">
        <v>712</v>
      </c>
      <c r="U2306" s="6">
        <v>505337.73</v>
      </c>
      <c r="V2306" s="6">
        <v>508959.75</v>
      </c>
      <c r="W2306" s="6">
        <v>0</v>
      </c>
      <c r="X2306" s="6">
        <v>508959.75</v>
      </c>
      <c r="Y2306" s="6">
        <v>2286.58</v>
      </c>
      <c r="Z2306" s="7">
        <v>43244</v>
      </c>
      <c r="AA23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06" s="35" t="str">
        <f>IFERROR(
                    _xlfn.XLOOKUP(Tabela1[[#This Row],[ID]],'Base_Solicitações MP'!B:B,'Base_Solicitações MP'!R:R),
                    "Não enviada")</f>
        <v>Diligência</v>
      </c>
      <c r="AC2306" s="15" t="str">
        <f>_xlfn.CONCAT(Tabela1[[#This Row],[Município]],"/",Tabela1[[#This Row],[UF]])</f>
        <v>Prainha/PA</v>
      </c>
    </row>
    <row r="2307" spans="1:29" x14ac:dyDescent="0.25">
      <c r="A2307" s="14" t="s">
        <v>705</v>
      </c>
      <c r="B2307" s="2" t="s">
        <v>10268</v>
      </c>
      <c r="C2307" s="2" t="s">
        <v>13228</v>
      </c>
      <c r="D2307" s="3" t="s">
        <v>4265</v>
      </c>
      <c r="E2307" s="1" t="s">
        <v>4266</v>
      </c>
      <c r="F2307" s="1">
        <v>2014</v>
      </c>
      <c r="G2307" s="1">
        <v>1</v>
      </c>
      <c r="H2307" s="1" t="s">
        <v>4267</v>
      </c>
      <c r="I2307" s="1" t="s">
        <v>52</v>
      </c>
      <c r="J2307" s="1" t="s">
        <v>29</v>
      </c>
      <c r="K2307" s="1" t="str">
        <f>IF(Tabela1[[#This Row],[Situação da Obra]]="Inacabada - PC Técnica Concluída","Inacabada",Tabela1[[#This Row],[Situação da Obra]])</f>
        <v>Inacabada</v>
      </c>
      <c r="L2307" s="1" t="s">
        <v>30</v>
      </c>
      <c r="M2307" s="4">
        <v>44915</v>
      </c>
      <c r="N2307" s="5">
        <v>0.16489999999999999</v>
      </c>
      <c r="O2307" s="4">
        <v>43214</v>
      </c>
      <c r="P2307" s="1" t="s">
        <v>709</v>
      </c>
      <c r="Q2307" s="1" t="s">
        <v>710</v>
      </c>
      <c r="R2307" s="1" t="s">
        <v>32</v>
      </c>
      <c r="S2307" s="1" t="s">
        <v>716</v>
      </c>
      <c r="T2307" s="1" t="s">
        <v>712</v>
      </c>
      <c r="U2307" s="6">
        <v>484391.94</v>
      </c>
      <c r="V2307" s="6">
        <v>509726.48</v>
      </c>
      <c r="W2307" s="6">
        <v>0</v>
      </c>
      <c r="X2307" s="6">
        <v>509726.48</v>
      </c>
      <c r="Y2307" s="6">
        <v>1304.99</v>
      </c>
      <c r="Z2307" s="7">
        <v>43189</v>
      </c>
      <c r="AA23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07" s="35" t="str">
        <f>IFERROR(
                    _xlfn.XLOOKUP(Tabela1[[#This Row],[ID]],'Base_Solicitações MP'!B:B,'Base_Solicitações MP'!R:R),
                    "Não enviada")</f>
        <v>Diligência</v>
      </c>
      <c r="AC2307" s="15" t="str">
        <f>_xlfn.CONCAT(Tabela1[[#This Row],[Município]],"/",Tabela1[[#This Row],[UF]])</f>
        <v>Pilar/PB</v>
      </c>
    </row>
    <row r="2308" spans="1:29" x14ac:dyDescent="0.25">
      <c r="A2308" s="14" t="s">
        <v>705</v>
      </c>
      <c r="B2308" s="2" t="s">
        <v>10269</v>
      </c>
      <c r="C2308" s="2" t="s">
        <v>13229</v>
      </c>
      <c r="D2308" s="3" t="s">
        <v>4268</v>
      </c>
      <c r="E2308" s="1" t="s">
        <v>4269</v>
      </c>
      <c r="F2308" s="1">
        <v>2014</v>
      </c>
      <c r="G2308" s="1">
        <v>1</v>
      </c>
      <c r="H2308" s="1" t="s">
        <v>532</v>
      </c>
      <c r="I2308" s="1" t="s">
        <v>47</v>
      </c>
      <c r="J2308" s="1" t="s">
        <v>40</v>
      </c>
      <c r="K2308" s="1" t="str">
        <f>IF(Tabela1[[#This Row],[Situação da Obra]]="Inacabada - PC Técnica Concluída","Inacabada",Tabela1[[#This Row],[Situação da Obra]])</f>
        <v>Inacabada</v>
      </c>
      <c r="L2308" s="1" t="s">
        <v>30</v>
      </c>
      <c r="M2308" s="4">
        <v>44455</v>
      </c>
      <c r="N2308" s="5">
        <v>0.53669999999999995</v>
      </c>
      <c r="O2308" s="4">
        <v>44412</v>
      </c>
      <c r="P2308" s="1" t="s">
        <v>709</v>
      </c>
      <c r="Q2308" s="1" t="s">
        <v>710</v>
      </c>
      <c r="R2308" s="1" t="s">
        <v>32</v>
      </c>
      <c r="S2308" s="1" t="s">
        <v>716</v>
      </c>
      <c r="T2308" s="1" t="s">
        <v>712</v>
      </c>
      <c r="U2308" s="6">
        <v>509661.3</v>
      </c>
      <c r="V2308" s="6">
        <v>509916.89</v>
      </c>
      <c r="W2308" s="6">
        <v>0</v>
      </c>
      <c r="X2308" s="6">
        <v>509916.89</v>
      </c>
      <c r="Y2308" s="6">
        <v>0</v>
      </c>
      <c r="Z2308" s="7">
        <v>44438</v>
      </c>
      <c r="AA23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08" s="35" t="str">
        <f>IFERROR(
                    _xlfn.XLOOKUP(Tabela1[[#This Row],[ID]],'Base_Solicitações MP'!B:B,'Base_Solicitações MP'!R:R),
                    "Não enviada")</f>
        <v>Retornado para Análise FNDE</v>
      </c>
      <c r="AC2308" s="15" t="str">
        <f>_xlfn.CONCAT(Tabela1[[#This Row],[Município]],"/",Tabela1[[#This Row],[UF]])</f>
        <v>Abreulândia/TO</v>
      </c>
    </row>
    <row r="2309" spans="1:29" x14ac:dyDescent="0.25">
      <c r="A2309" s="14" t="s">
        <v>705</v>
      </c>
      <c r="B2309" s="2" t="s">
        <v>10270</v>
      </c>
      <c r="C2309" s="2" t="s">
        <v>13230</v>
      </c>
      <c r="D2309" s="3" t="s">
        <v>4270</v>
      </c>
      <c r="E2309" s="1" t="s">
        <v>4271</v>
      </c>
      <c r="F2309" s="1">
        <v>2014</v>
      </c>
      <c r="G2309" s="1">
        <v>2</v>
      </c>
      <c r="H2309" s="1" t="s">
        <v>4272</v>
      </c>
      <c r="I2309" s="1" t="s">
        <v>52</v>
      </c>
      <c r="J2309" s="1" t="s">
        <v>40</v>
      </c>
      <c r="K2309" s="1" t="str">
        <f>IF(Tabela1[[#This Row],[Situação da Obra]]="Inacabada - PC Técnica Concluída","Inacabada",Tabela1[[#This Row],[Situação da Obra]])</f>
        <v>Inacabada</v>
      </c>
      <c r="L2309" s="1" t="s">
        <v>30</v>
      </c>
      <c r="M2309" s="4">
        <v>44775</v>
      </c>
      <c r="N2309" s="5">
        <v>0.15240000000000001</v>
      </c>
      <c r="O2309" s="4">
        <v>44731</v>
      </c>
      <c r="P2309" s="1" t="s">
        <v>709</v>
      </c>
      <c r="Q2309" s="1" t="s">
        <v>710</v>
      </c>
      <c r="R2309" s="1" t="s">
        <v>32</v>
      </c>
      <c r="S2309" s="1" t="s">
        <v>716</v>
      </c>
      <c r="T2309" s="1" t="s">
        <v>712</v>
      </c>
      <c r="U2309" s="6">
        <v>493750.19</v>
      </c>
      <c r="V2309" s="6">
        <v>499734.11</v>
      </c>
      <c r="W2309" s="6">
        <v>0</v>
      </c>
      <c r="X2309" s="6">
        <v>499734.11</v>
      </c>
      <c r="Y2309" s="6">
        <v>0</v>
      </c>
      <c r="Z2309" s="7">
        <v>44677</v>
      </c>
      <c r="AA23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09" s="35" t="str">
        <f>IFERROR(
                    _xlfn.XLOOKUP(Tabela1[[#This Row],[ID]],'Base_Solicitações MP'!B:B,'Base_Solicitações MP'!R:R),
                    "Não enviada")</f>
        <v>Diligência</v>
      </c>
      <c r="AC2309" s="15" t="str">
        <f>_xlfn.CONCAT(Tabela1[[#This Row],[Município]],"/",Tabela1[[#This Row],[UF]])</f>
        <v>Pocinhos/PB</v>
      </c>
    </row>
    <row r="2310" spans="1:29" x14ac:dyDescent="0.25">
      <c r="A2310" s="14" t="s">
        <v>705</v>
      </c>
      <c r="B2310" s="2" t="s">
        <v>10271</v>
      </c>
      <c r="C2310" s="2" t="s">
        <v>13231</v>
      </c>
      <c r="D2310" s="3" t="s">
        <v>4270</v>
      </c>
      <c r="E2310" s="1" t="s">
        <v>4271</v>
      </c>
      <c r="F2310" s="1">
        <v>2014</v>
      </c>
      <c r="G2310" s="1">
        <v>2</v>
      </c>
      <c r="H2310" s="1" t="s">
        <v>4272</v>
      </c>
      <c r="I2310" s="1" t="s">
        <v>52</v>
      </c>
      <c r="J2310" s="1" t="s">
        <v>29</v>
      </c>
      <c r="K2310" s="1" t="str">
        <f>IF(Tabela1[[#This Row],[Situação da Obra]]="Inacabada - PC Técnica Concluída","Inacabada",Tabela1[[#This Row],[Situação da Obra]])</f>
        <v>Inacabada</v>
      </c>
      <c r="L2310" s="1" t="s">
        <v>30</v>
      </c>
      <c r="M2310" s="4">
        <v>45035</v>
      </c>
      <c r="N2310" s="5">
        <v>0.25869999999999999</v>
      </c>
      <c r="O2310" s="4">
        <v>44731</v>
      </c>
      <c r="P2310" s="1" t="s">
        <v>709</v>
      </c>
      <c r="Q2310" s="1" t="s">
        <v>710</v>
      </c>
      <c r="R2310" s="1" t="s">
        <v>32</v>
      </c>
      <c r="S2310" s="1" t="s">
        <v>716</v>
      </c>
      <c r="T2310" s="1" t="s">
        <v>712</v>
      </c>
      <c r="U2310" s="6">
        <v>493750.19</v>
      </c>
      <c r="V2310" s="6">
        <v>509497.44</v>
      </c>
      <c r="W2310" s="6">
        <v>0</v>
      </c>
      <c r="X2310" s="6">
        <v>509497.44</v>
      </c>
      <c r="Y2310" s="6">
        <v>0</v>
      </c>
      <c r="Z2310" s="7">
        <v>44677</v>
      </c>
      <c r="AA23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10" s="35" t="str">
        <f>IFERROR(
                    _xlfn.XLOOKUP(Tabela1[[#This Row],[ID]],'Base_Solicitações MP'!B:B,'Base_Solicitações MP'!R:R),
                    "Não enviada")</f>
        <v>Diligência</v>
      </c>
      <c r="AC2310" s="15" t="str">
        <f>_xlfn.CONCAT(Tabela1[[#This Row],[Município]],"/",Tabela1[[#This Row],[UF]])</f>
        <v>Pocinhos/PB</v>
      </c>
    </row>
    <row r="2311" spans="1:29" x14ac:dyDescent="0.25">
      <c r="A2311" s="14" t="s">
        <v>705</v>
      </c>
      <c r="B2311" s="2" t="s">
        <v>10272</v>
      </c>
      <c r="C2311" s="2" t="s">
        <v>13232</v>
      </c>
      <c r="D2311" s="2" t="s">
        <v>4273</v>
      </c>
      <c r="E2311" s="1" t="s">
        <v>4274</v>
      </c>
      <c r="F2311" s="1">
        <v>2014</v>
      </c>
      <c r="G2311" s="1">
        <v>1</v>
      </c>
      <c r="H2311" s="1" t="s">
        <v>1267</v>
      </c>
      <c r="I2311" s="1" t="s">
        <v>184</v>
      </c>
      <c r="J2311" s="1" t="s">
        <v>29</v>
      </c>
      <c r="K2311" s="1" t="str">
        <f>IF(Tabela1[[#This Row],[Situação da Obra]]="Inacabada - PC Técnica Concluída","Inacabada",Tabela1[[#This Row],[Situação da Obra]])</f>
        <v>Inacabada</v>
      </c>
      <c r="L2311" s="1" t="s">
        <v>30</v>
      </c>
      <c r="M2311" s="4">
        <v>44915</v>
      </c>
      <c r="N2311" s="5">
        <v>0.95650000000000002</v>
      </c>
      <c r="O2311" s="4">
        <v>43536</v>
      </c>
      <c r="P2311" s="1" t="s">
        <v>1935</v>
      </c>
      <c r="Q2311" s="1" t="s">
        <v>710</v>
      </c>
      <c r="R2311" s="1" t="s">
        <v>32</v>
      </c>
      <c r="S2311" s="1" t="s">
        <v>1947</v>
      </c>
      <c r="T2311" s="1" t="s">
        <v>712</v>
      </c>
      <c r="U2311" s="6">
        <v>244026.32</v>
      </c>
      <c r="V2311" s="6">
        <v>244999.99</v>
      </c>
      <c r="W2311" s="6">
        <v>0</v>
      </c>
      <c r="X2311" s="6">
        <v>244999.99</v>
      </c>
      <c r="Y2311" s="6">
        <v>0</v>
      </c>
      <c r="Z2311" s="7">
        <v>43654</v>
      </c>
      <c r="AA23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11" s="35" t="str">
        <f>IFERROR(
                    _xlfn.XLOOKUP(Tabela1[[#This Row],[ID]],'Base_Solicitações MP'!B:B,'Base_Solicitações MP'!R:R),
                    "Não enviada")</f>
        <v>Aguardando Análise FNDE</v>
      </c>
      <c r="AC2311" s="15" t="str">
        <f>_xlfn.CONCAT(Tabela1[[#This Row],[Município]],"/",Tabela1[[#This Row],[UF]])</f>
        <v>Rurópolis/PA</v>
      </c>
    </row>
    <row r="2312" spans="1:29" x14ac:dyDescent="0.25">
      <c r="A2312" s="14" t="s">
        <v>705</v>
      </c>
      <c r="B2312" s="2" t="s">
        <v>10273</v>
      </c>
      <c r="C2312" s="2" t="s">
        <v>13233</v>
      </c>
      <c r="D2312" s="3" t="s">
        <v>4275</v>
      </c>
      <c r="E2312" s="1" t="s">
        <v>4276</v>
      </c>
      <c r="F2312" s="1">
        <v>2014</v>
      </c>
      <c r="G2312" s="1">
        <v>1</v>
      </c>
      <c r="H2312" s="1" t="s">
        <v>4277</v>
      </c>
      <c r="I2312" s="1" t="s">
        <v>52</v>
      </c>
      <c r="J2312" s="1" t="s">
        <v>40</v>
      </c>
      <c r="K2312" s="1" t="str">
        <f>IF(Tabela1[[#This Row],[Situação da Obra]]="Inacabada - PC Técnica Concluída","Inacabada",Tabela1[[#This Row],[Situação da Obra]])</f>
        <v>Inacabada</v>
      </c>
      <c r="L2312" s="1" t="s">
        <v>30</v>
      </c>
      <c r="M2312" s="4">
        <v>43000</v>
      </c>
      <c r="N2312" s="5">
        <v>0.3846</v>
      </c>
      <c r="O2312" s="4">
        <v>42611</v>
      </c>
      <c r="P2312" s="1" t="s">
        <v>709</v>
      </c>
      <c r="Q2312" s="1" t="s">
        <v>710</v>
      </c>
      <c r="R2312" s="1" t="s">
        <v>32</v>
      </c>
      <c r="S2312" s="1" t="s">
        <v>716</v>
      </c>
      <c r="T2312" s="1" t="s">
        <v>712</v>
      </c>
      <c r="U2312" s="6">
        <v>508409.07</v>
      </c>
      <c r="V2312" s="6">
        <v>509981.47</v>
      </c>
      <c r="W2312" s="6">
        <v>0</v>
      </c>
      <c r="X2312" s="6">
        <v>509981.47</v>
      </c>
      <c r="Y2312" s="6">
        <v>0</v>
      </c>
      <c r="Z2312" s="7">
        <v>42916</v>
      </c>
      <c r="AA23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12" s="35" t="str">
        <f>IFERROR(
                    _xlfn.XLOOKUP(Tabela1[[#This Row],[ID]],'Base_Solicitações MP'!B:B,'Base_Solicitações MP'!R:R),
                    "Não enviada")</f>
        <v>Não enviada</v>
      </c>
      <c r="AC2312" s="15" t="str">
        <f>_xlfn.CONCAT(Tabela1[[#This Row],[Município]],"/",Tabela1[[#This Row],[UF]])</f>
        <v>Riachão do Bacamarte/PB</v>
      </c>
    </row>
    <row r="2313" spans="1:29" x14ac:dyDescent="0.25">
      <c r="A2313" s="14" t="s">
        <v>705</v>
      </c>
      <c r="B2313" s="2" t="s">
        <v>10274</v>
      </c>
      <c r="C2313" s="2" t="s">
        <v>13234</v>
      </c>
      <c r="D2313" s="3" t="s">
        <v>4278</v>
      </c>
      <c r="E2313" s="1" t="s">
        <v>4279</v>
      </c>
      <c r="F2313" s="1">
        <v>2014</v>
      </c>
      <c r="G2313" s="1">
        <v>1</v>
      </c>
      <c r="H2313" s="1" t="s">
        <v>4280</v>
      </c>
      <c r="I2313" s="1" t="s">
        <v>184</v>
      </c>
      <c r="J2313" s="1" t="s">
        <v>29</v>
      </c>
      <c r="K2313" s="1" t="str">
        <f>IF(Tabela1[[#This Row],[Situação da Obra]]="Inacabada - PC Técnica Concluída","Inacabada",Tabela1[[#This Row],[Situação da Obra]])</f>
        <v>Inacabada</v>
      </c>
      <c r="L2313" s="1" t="s">
        <v>30</v>
      </c>
      <c r="M2313" s="4">
        <v>44915</v>
      </c>
      <c r="N2313" s="5">
        <v>0.62429999999999997</v>
      </c>
      <c r="O2313" s="4">
        <v>43705</v>
      </c>
      <c r="P2313" s="1" t="s">
        <v>709</v>
      </c>
      <c r="Q2313" s="1" t="s">
        <v>710</v>
      </c>
      <c r="R2313" s="1" t="s">
        <v>32</v>
      </c>
      <c r="S2313" s="1" t="s">
        <v>716</v>
      </c>
      <c r="T2313" s="1" t="s">
        <v>712</v>
      </c>
      <c r="U2313" s="6">
        <v>411935.82</v>
      </c>
      <c r="V2313" s="6">
        <v>509999.08</v>
      </c>
      <c r="W2313" s="6">
        <v>0</v>
      </c>
      <c r="X2313" s="6">
        <v>509999.08</v>
      </c>
      <c r="Y2313" s="6">
        <v>27628.74</v>
      </c>
      <c r="Z2313" s="7">
        <v>43677</v>
      </c>
      <c r="AA23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13" s="35" t="str">
        <f>IFERROR(
                    _xlfn.XLOOKUP(Tabela1[[#This Row],[ID]],'Base_Solicitações MP'!B:B,'Base_Solicitações MP'!R:R),
                    "Não enviada")</f>
        <v>Diligência</v>
      </c>
      <c r="AC2313" s="15" t="str">
        <f>_xlfn.CONCAT(Tabela1[[#This Row],[Município]],"/",Tabela1[[#This Row],[UF]])</f>
        <v>São Caetano de Odivelas/PA</v>
      </c>
    </row>
    <row r="2314" spans="1:29" x14ac:dyDescent="0.25">
      <c r="A2314" s="14" t="s">
        <v>705</v>
      </c>
      <c r="B2314" s="2" t="s">
        <v>10275</v>
      </c>
      <c r="C2314" s="2" t="s">
        <v>13235</v>
      </c>
      <c r="D2314" s="3" t="s">
        <v>4281</v>
      </c>
      <c r="E2314" s="1" t="s">
        <v>4282</v>
      </c>
      <c r="F2314" s="1">
        <v>2014</v>
      </c>
      <c r="G2314" s="1">
        <v>1</v>
      </c>
      <c r="H2314" s="1" t="s">
        <v>4283</v>
      </c>
      <c r="I2314" s="1" t="s">
        <v>52</v>
      </c>
      <c r="J2314" s="1" t="s">
        <v>29</v>
      </c>
      <c r="K2314" s="1" t="str">
        <f>IF(Tabela1[[#This Row],[Situação da Obra]]="Inacabada - PC Técnica Concluída","Inacabada",Tabela1[[#This Row],[Situação da Obra]])</f>
        <v>Inacabada</v>
      </c>
      <c r="L2314" s="1" t="s">
        <v>30</v>
      </c>
      <c r="M2314" s="4">
        <v>45019</v>
      </c>
      <c r="N2314" s="5">
        <v>0.21199999999999999</v>
      </c>
      <c r="O2314" s="4">
        <v>42894</v>
      </c>
      <c r="P2314" s="1" t="s">
        <v>709</v>
      </c>
      <c r="Q2314" s="1" t="s">
        <v>710</v>
      </c>
      <c r="R2314" s="1" t="s">
        <v>32</v>
      </c>
      <c r="S2314" s="1" t="s">
        <v>716</v>
      </c>
      <c r="T2314" s="1" t="s">
        <v>712</v>
      </c>
      <c r="U2314" s="6">
        <v>509511.43</v>
      </c>
      <c r="V2314" s="6">
        <v>509999.54</v>
      </c>
      <c r="W2314" s="6">
        <v>0</v>
      </c>
      <c r="X2314" s="6">
        <v>509999.54</v>
      </c>
      <c r="Y2314" s="6">
        <v>19898.87</v>
      </c>
      <c r="Z2314" s="7">
        <v>44974</v>
      </c>
      <c r="AA23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14" s="35" t="str">
        <f>IFERROR(
                    _xlfn.XLOOKUP(Tabela1[[#This Row],[ID]],'Base_Solicitações MP'!B:B,'Base_Solicitações MP'!R:R),
                    "Não enviada")</f>
        <v>Não enviada</v>
      </c>
      <c r="AC2314" s="15" t="str">
        <f>_xlfn.CONCAT(Tabela1[[#This Row],[Município]],"/",Tabela1[[#This Row],[UF]])</f>
        <v>Rio Tinto/PB</v>
      </c>
    </row>
    <row r="2315" spans="1:29" x14ac:dyDescent="0.25">
      <c r="A2315" s="14" t="s">
        <v>705</v>
      </c>
      <c r="B2315" s="2" t="s">
        <v>6926</v>
      </c>
      <c r="C2315" s="2" t="s">
        <v>13236</v>
      </c>
      <c r="D2315" s="3" t="s">
        <v>4284</v>
      </c>
      <c r="E2315" s="1" t="s">
        <v>4285</v>
      </c>
      <c r="F2315" s="1">
        <v>2014</v>
      </c>
      <c r="G2315" s="1">
        <v>1</v>
      </c>
      <c r="H2315" s="1" t="s">
        <v>273</v>
      </c>
      <c r="I2315" s="1" t="s">
        <v>47</v>
      </c>
      <c r="J2315" s="1" t="s">
        <v>29</v>
      </c>
      <c r="K2315" s="1" t="str">
        <f>IF(Tabela1[[#This Row],[Situação da Obra]]="Inacabada - PC Técnica Concluída","Inacabada",Tabela1[[#This Row],[Situação da Obra]])</f>
        <v>Inacabada</v>
      </c>
      <c r="L2315" s="1" t="s">
        <v>30</v>
      </c>
      <c r="M2315" s="4">
        <v>44915</v>
      </c>
      <c r="N2315" s="5">
        <v>0.99450000000000005</v>
      </c>
      <c r="O2315" s="4">
        <v>44194</v>
      </c>
      <c r="P2315" s="1" t="s">
        <v>709</v>
      </c>
      <c r="Q2315" s="1" t="s">
        <v>710</v>
      </c>
      <c r="R2315" s="1" t="s">
        <v>32</v>
      </c>
      <c r="S2315" s="1" t="s">
        <v>716</v>
      </c>
      <c r="T2315" s="1" t="s">
        <v>712</v>
      </c>
      <c r="U2315" s="6">
        <v>478951.41</v>
      </c>
      <c r="V2315" s="6">
        <v>478951.41</v>
      </c>
      <c r="W2315" s="6">
        <v>0</v>
      </c>
      <c r="X2315" s="6">
        <v>478951.41</v>
      </c>
      <c r="Y2315" s="6">
        <v>2890.62</v>
      </c>
      <c r="Z2315" s="7">
        <v>44377</v>
      </c>
      <c r="AA23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15" s="35" t="str">
        <f>IFERROR(
                    _xlfn.XLOOKUP(Tabela1[[#This Row],[ID]],'Base_Solicitações MP'!B:B,'Base_Solicitações MP'!R:R),
                    "Não enviada")</f>
        <v>Diligência</v>
      </c>
      <c r="AC2315" s="15" t="str">
        <f>_xlfn.CONCAT(Tabela1[[#This Row],[Município]],"/",Tabela1[[#This Row],[UF]])</f>
        <v>Aurora do Tocantins/TO</v>
      </c>
    </row>
    <row r="2316" spans="1:29" x14ac:dyDescent="0.25">
      <c r="A2316" s="14" t="s">
        <v>705</v>
      </c>
      <c r="B2316" s="2" t="s">
        <v>10276</v>
      </c>
      <c r="C2316" s="2" t="s">
        <v>13237</v>
      </c>
      <c r="D2316" s="2" t="s">
        <v>4286</v>
      </c>
      <c r="E2316" s="1" t="s">
        <v>4287</v>
      </c>
      <c r="F2316" s="1">
        <v>2014</v>
      </c>
      <c r="G2316" s="1">
        <v>1</v>
      </c>
      <c r="H2316" s="1" t="s">
        <v>4288</v>
      </c>
      <c r="I2316" s="1" t="s">
        <v>47</v>
      </c>
      <c r="J2316" s="1" t="s">
        <v>56</v>
      </c>
      <c r="K2316" s="1" t="str">
        <f>IF(Tabela1[[#This Row],[Situação da Obra]]="Inacabada - PC Técnica Concluída","Inacabada",Tabela1[[#This Row],[Situação da Obra]])</f>
        <v>Paralisada</v>
      </c>
      <c r="L2316" s="1" t="s">
        <v>30</v>
      </c>
      <c r="M2316" s="4">
        <v>44950</v>
      </c>
      <c r="N2316" s="5">
        <v>0.56379999999999997</v>
      </c>
      <c r="O2316" s="4">
        <v>45021</v>
      </c>
      <c r="P2316" s="1" t="s">
        <v>1935</v>
      </c>
      <c r="Q2316" s="1" t="s">
        <v>710</v>
      </c>
      <c r="R2316" s="1" t="s">
        <v>32</v>
      </c>
      <c r="S2316" s="1" t="s">
        <v>1936</v>
      </c>
      <c r="T2316" s="1" t="s">
        <v>712</v>
      </c>
      <c r="U2316" s="6">
        <v>117727.62</v>
      </c>
      <c r="V2316" s="6">
        <v>180812.22</v>
      </c>
      <c r="W2316" s="6">
        <v>0</v>
      </c>
      <c r="X2316" s="6">
        <v>180812.22</v>
      </c>
      <c r="Y2316" s="6">
        <v>864.1</v>
      </c>
      <c r="Z2316" s="7">
        <v>45224</v>
      </c>
      <c r="AA23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16" s="35" t="str">
        <f>IFERROR(
                    _xlfn.XLOOKUP(Tabela1[[#This Row],[ID]],'Base_Solicitações MP'!B:B,'Base_Solicitações MP'!R:R),
                    "Não enviada")</f>
        <v>Não enviada</v>
      </c>
      <c r="AC2316" s="15" t="str">
        <f>_xlfn.CONCAT(Tabela1[[#This Row],[Município]],"/",Tabela1[[#This Row],[UF]])</f>
        <v>Araguaçu/TO</v>
      </c>
    </row>
    <row r="2317" spans="1:29" x14ac:dyDescent="0.25">
      <c r="A2317" s="14" t="s">
        <v>705</v>
      </c>
      <c r="B2317" s="2" t="s">
        <v>10277</v>
      </c>
      <c r="C2317" s="2" t="s">
        <v>13238</v>
      </c>
      <c r="D2317" s="2" t="s">
        <v>4289</v>
      </c>
      <c r="E2317" s="1" t="s">
        <v>4290</v>
      </c>
      <c r="F2317" s="1">
        <v>2014</v>
      </c>
      <c r="G2317" s="1">
        <v>1</v>
      </c>
      <c r="H2317" s="1" t="s">
        <v>3438</v>
      </c>
      <c r="I2317" s="1" t="s">
        <v>184</v>
      </c>
      <c r="J2317" s="1" t="s">
        <v>29</v>
      </c>
      <c r="K2317" s="1" t="str">
        <f>IF(Tabela1[[#This Row],[Situação da Obra]]="Inacabada - PC Técnica Concluída","Inacabada",Tabela1[[#This Row],[Situação da Obra]])</f>
        <v>Inacabada</v>
      </c>
      <c r="L2317" s="1" t="s">
        <v>30</v>
      </c>
      <c r="M2317" s="4">
        <v>44915</v>
      </c>
      <c r="N2317" s="5">
        <v>0.87909999999999999</v>
      </c>
      <c r="O2317" s="4">
        <v>43649</v>
      </c>
      <c r="P2317" s="1" t="s">
        <v>1935</v>
      </c>
      <c r="Q2317" s="1" t="s">
        <v>710</v>
      </c>
      <c r="R2317" s="1" t="s">
        <v>32</v>
      </c>
      <c r="S2317" s="1" t="s">
        <v>1936</v>
      </c>
      <c r="T2317" s="1" t="s">
        <v>712</v>
      </c>
      <c r="U2317" s="6">
        <v>142251.84</v>
      </c>
      <c r="V2317" s="6">
        <v>177382.14</v>
      </c>
      <c r="W2317" s="6">
        <v>0</v>
      </c>
      <c r="X2317" s="6">
        <v>177382.14</v>
      </c>
      <c r="Y2317" s="6">
        <v>210.93</v>
      </c>
      <c r="Z2317" s="7">
        <v>43524</v>
      </c>
      <c r="AA23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17" s="35" t="str">
        <f>IFERROR(
                    _xlfn.XLOOKUP(Tabela1[[#This Row],[ID]],'Base_Solicitações MP'!B:B,'Base_Solicitações MP'!R:R),
                    "Não enviada")</f>
        <v>Não enviada</v>
      </c>
      <c r="AC2317" s="15" t="str">
        <f>_xlfn.CONCAT(Tabela1[[#This Row],[Município]],"/",Tabela1[[#This Row],[UF]])</f>
        <v>São Geraldo do Araguaia/PA</v>
      </c>
    </row>
    <row r="2318" spans="1:29" x14ac:dyDescent="0.25">
      <c r="A2318" s="14" t="s">
        <v>705</v>
      </c>
      <c r="B2318" s="2" t="s">
        <v>10278</v>
      </c>
      <c r="C2318" s="2" t="s">
        <v>13239</v>
      </c>
      <c r="D2318" s="3" t="s">
        <v>4291</v>
      </c>
      <c r="E2318" s="1" t="s">
        <v>4292</v>
      </c>
      <c r="F2318" s="1">
        <v>2014</v>
      </c>
      <c r="G2318" s="1">
        <v>1</v>
      </c>
      <c r="H2318" s="1" t="s">
        <v>2218</v>
      </c>
      <c r="I2318" s="1" t="s">
        <v>310</v>
      </c>
      <c r="J2318" s="1" t="s">
        <v>29</v>
      </c>
      <c r="K2318" s="1" t="str">
        <f>IF(Tabela1[[#This Row],[Situação da Obra]]="Inacabada - PC Técnica Concluída","Inacabada",Tabela1[[#This Row],[Situação da Obra]])</f>
        <v>Inacabada</v>
      </c>
      <c r="L2318" s="1" t="s">
        <v>30</v>
      </c>
      <c r="M2318" s="4">
        <v>45042</v>
      </c>
      <c r="N2318" s="5">
        <v>0.25609999999999999</v>
      </c>
      <c r="O2318" s="4"/>
      <c r="P2318" s="1" t="s">
        <v>709</v>
      </c>
      <c r="Q2318" s="1" t="s">
        <v>710</v>
      </c>
      <c r="R2318" s="1" t="s">
        <v>32</v>
      </c>
      <c r="S2318" s="1" t="s">
        <v>716</v>
      </c>
      <c r="T2318" s="1" t="s">
        <v>712</v>
      </c>
      <c r="U2318" s="6" t="s">
        <v>41</v>
      </c>
      <c r="V2318" s="6">
        <v>509999.49</v>
      </c>
      <c r="W2318" s="6">
        <v>0</v>
      </c>
      <c r="X2318" s="6">
        <v>509999.49</v>
      </c>
      <c r="Y2318" s="6" t="s">
        <v>41</v>
      </c>
      <c r="Z2318" s="7">
        <v>44377</v>
      </c>
      <c r="AA23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18" s="35" t="str">
        <f>IFERROR(
                    _xlfn.XLOOKUP(Tabela1[[#This Row],[ID]],'Base_Solicitações MP'!B:B,'Base_Solicitações MP'!R:R),
                    "Não enviada")</f>
        <v>Diligência</v>
      </c>
      <c r="AC2318" s="15" t="str">
        <f>_xlfn.CONCAT(Tabela1[[#This Row],[Município]],"/",Tabela1[[#This Row],[UF]])</f>
        <v>Ji-Paraná/RO</v>
      </c>
    </row>
    <row r="2319" spans="1:29" x14ac:dyDescent="0.25">
      <c r="A2319" s="14" t="s">
        <v>705</v>
      </c>
      <c r="B2319" s="2" t="s">
        <v>10279</v>
      </c>
      <c r="C2319" s="2" t="s">
        <v>13240</v>
      </c>
      <c r="D2319" s="2" t="s">
        <v>4293</v>
      </c>
      <c r="E2319" s="1" t="s">
        <v>4294</v>
      </c>
      <c r="F2319" s="1">
        <v>2014</v>
      </c>
      <c r="G2319" s="1">
        <v>1</v>
      </c>
      <c r="H2319" s="1" t="s">
        <v>2096</v>
      </c>
      <c r="I2319" s="1" t="s">
        <v>184</v>
      </c>
      <c r="J2319" s="1" t="s">
        <v>29</v>
      </c>
      <c r="K2319" s="1" t="str">
        <f>IF(Tabela1[[#This Row],[Situação da Obra]]="Inacabada - PC Técnica Concluída","Inacabada",Tabela1[[#This Row],[Situação da Obra]])</f>
        <v>Inacabada</v>
      </c>
      <c r="L2319" s="1" t="s">
        <v>30</v>
      </c>
      <c r="M2319" s="4">
        <v>44915</v>
      </c>
      <c r="N2319" s="5">
        <v>9.1800000000000007E-2</v>
      </c>
      <c r="O2319" s="4">
        <v>43480</v>
      </c>
      <c r="P2319" s="1" t="s">
        <v>1935</v>
      </c>
      <c r="Q2319" s="1" t="s">
        <v>710</v>
      </c>
      <c r="R2319" s="1" t="s">
        <v>32</v>
      </c>
      <c r="S2319" s="1" t="s">
        <v>1936</v>
      </c>
      <c r="T2319" s="1" t="s">
        <v>712</v>
      </c>
      <c r="U2319" s="6">
        <v>183241.11</v>
      </c>
      <c r="V2319" s="6">
        <v>183241.11</v>
      </c>
      <c r="W2319" s="6">
        <v>0</v>
      </c>
      <c r="X2319" s="6">
        <v>183241.11</v>
      </c>
      <c r="Y2319" s="6">
        <v>22557.96</v>
      </c>
      <c r="Z2319" s="7">
        <v>43686</v>
      </c>
      <c r="AA23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19" s="35" t="str">
        <f>IFERROR(
                    _xlfn.XLOOKUP(Tabela1[[#This Row],[ID]],'Base_Solicitações MP'!B:B,'Base_Solicitações MP'!R:R),
                    "Não enviada")</f>
        <v>Aguardando Análise FNDE</v>
      </c>
      <c r="AC2319" s="15" t="str">
        <f>_xlfn.CONCAT(Tabela1[[#This Row],[Município]],"/",Tabela1[[#This Row],[UF]])</f>
        <v>Soure/PA</v>
      </c>
    </row>
    <row r="2320" spans="1:29" x14ac:dyDescent="0.25">
      <c r="A2320" s="14" t="s">
        <v>705</v>
      </c>
      <c r="B2320" s="2" t="s">
        <v>10280</v>
      </c>
      <c r="C2320" s="2" t="s">
        <v>13241</v>
      </c>
      <c r="D2320" s="3" t="s">
        <v>4295</v>
      </c>
      <c r="E2320" s="1" t="s">
        <v>4296</v>
      </c>
      <c r="F2320" s="1">
        <v>2014</v>
      </c>
      <c r="G2320" s="1">
        <v>1</v>
      </c>
      <c r="H2320" s="1" t="s">
        <v>4297</v>
      </c>
      <c r="I2320" s="1" t="s">
        <v>52</v>
      </c>
      <c r="J2320" s="1" t="s">
        <v>56</v>
      </c>
      <c r="K2320" s="1" t="str">
        <f>IF(Tabela1[[#This Row],[Situação da Obra]]="Inacabada - PC Técnica Concluída","Inacabada",Tabela1[[#This Row],[Situação da Obra]])</f>
        <v>Paralisada</v>
      </c>
      <c r="L2320" s="1" t="s">
        <v>30</v>
      </c>
      <c r="M2320" s="4">
        <v>45020</v>
      </c>
      <c r="N2320" s="5">
        <v>0.62370000000000003</v>
      </c>
      <c r="O2320" s="4">
        <v>45020</v>
      </c>
      <c r="P2320" s="1" t="s">
        <v>709</v>
      </c>
      <c r="Q2320" s="1" t="s">
        <v>710</v>
      </c>
      <c r="R2320" s="1" t="s">
        <v>32</v>
      </c>
      <c r="S2320" s="1" t="s">
        <v>716</v>
      </c>
      <c r="T2320" s="1" t="s">
        <v>712</v>
      </c>
      <c r="U2320" s="6">
        <v>379034.24</v>
      </c>
      <c r="V2320" s="6">
        <v>509712.48</v>
      </c>
      <c r="W2320" s="6">
        <v>0</v>
      </c>
      <c r="X2320" s="6">
        <v>509712.48</v>
      </c>
      <c r="Y2320" s="6">
        <v>1164.51</v>
      </c>
      <c r="Z2320" s="7">
        <v>45351</v>
      </c>
      <c r="AA23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20" s="35" t="str">
        <f>IFERROR(
                    _xlfn.XLOOKUP(Tabela1[[#This Row],[ID]],'Base_Solicitações MP'!B:B,'Base_Solicitações MP'!R:R),
                    "Não enviada")</f>
        <v>Diligência</v>
      </c>
      <c r="AC2320" s="15" t="str">
        <f>_xlfn.CONCAT(Tabela1[[#This Row],[Município]],"/",Tabela1[[#This Row],[UF]])</f>
        <v>Santana dos Garrotes/PB</v>
      </c>
    </row>
    <row r="2321" spans="1:29" x14ac:dyDescent="0.25">
      <c r="A2321" s="14" t="s">
        <v>705</v>
      </c>
      <c r="B2321" s="2" t="s">
        <v>10281</v>
      </c>
      <c r="C2321" s="2" t="s">
        <v>13242</v>
      </c>
      <c r="D2321" s="2" t="s">
        <v>4298</v>
      </c>
      <c r="E2321" s="1" t="s">
        <v>4299</v>
      </c>
      <c r="F2321" s="1">
        <v>2014</v>
      </c>
      <c r="G2321" s="1">
        <v>1</v>
      </c>
      <c r="H2321" s="1" t="s">
        <v>4300</v>
      </c>
      <c r="I2321" s="1" t="s">
        <v>47</v>
      </c>
      <c r="J2321" s="1" t="s">
        <v>29</v>
      </c>
      <c r="K2321" s="1" t="str">
        <f>IF(Tabela1[[#This Row],[Situação da Obra]]="Inacabada - PC Técnica Concluída","Inacabada",Tabela1[[#This Row],[Situação da Obra]])</f>
        <v>Inacabada</v>
      </c>
      <c r="L2321" s="1" t="s">
        <v>30</v>
      </c>
      <c r="M2321" s="4">
        <v>44915</v>
      </c>
      <c r="N2321" s="5">
        <v>0.44940000000000002</v>
      </c>
      <c r="O2321" s="4">
        <v>43776</v>
      </c>
      <c r="P2321" s="1" t="s">
        <v>1935</v>
      </c>
      <c r="Q2321" s="1" t="s">
        <v>710</v>
      </c>
      <c r="R2321" s="1" t="s">
        <v>32</v>
      </c>
      <c r="S2321" s="1" t="s">
        <v>1936</v>
      </c>
      <c r="T2321" s="1" t="s">
        <v>712</v>
      </c>
      <c r="U2321" s="6">
        <v>183999</v>
      </c>
      <c r="V2321" s="6">
        <v>184999.91</v>
      </c>
      <c r="W2321" s="6">
        <v>0</v>
      </c>
      <c r="X2321" s="6">
        <v>184999.91</v>
      </c>
      <c r="Y2321" s="6">
        <v>66821.53</v>
      </c>
      <c r="Z2321" s="7">
        <v>43872</v>
      </c>
      <c r="AA23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21" s="35" t="str">
        <f>IFERROR(
                    _xlfn.XLOOKUP(Tabela1[[#This Row],[ID]],'Base_Solicitações MP'!B:B,'Base_Solicitações MP'!R:R),
                    "Não enviada")</f>
        <v>Diligência</v>
      </c>
      <c r="AC2321" s="15" t="str">
        <f>_xlfn.CONCAT(Tabela1[[#This Row],[Município]],"/",Tabela1[[#This Row],[UF]])</f>
        <v>Chapada de Areia/TO</v>
      </c>
    </row>
    <row r="2322" spans="1:29" x14ac:dyDescent="0.25">
      <c r="A2322" s="14" t="s">
        <v>705</v>
      </c>
      <c r="B2322" s="2" t="s">
        <v>10282</v>
      </c>
      <c r="C2322" s="2" t="s">
        <v>13243</v>
      </c>
      <c r="D2322" s="3" t="s">
        <v>4301</v>
      </c>
      <c r="E2322" s="1" t="s">
        <v>4302</v>
      </c>
      <c r="F2322" s="1">
        <v>2014</v>
      </c>
      <c r="G2322" s="1">
        <v>1</v>
      </c>
      <c r="H2322" s="1" t="s">
        <v>4303</v>
      </c>
      <c r="I2322" s="1" t="s">
        <v>52</v>
      </c>
      <c r="J2322" s="1" t="s">
        <v>56</v>
      </c>
      <c r="K2322" s="1" t="str">
        <f>IF(Tabela1[[#This Row],[Situação da Obra]]="Inacabada - PC Técnica Concluída","Inacabada",Tabela1[[#This Row],[Situação da Obra]])</f>
        <v>Paralisada</v>
      </c>
      <c r="L2322" s="1" t="s">
        <v>30</v>
      </c>
      <c r="M2322" s="4">
        <v>45050</v>
      </c>
      <c r="N2322" s="5">
        <v>0.92979999999999996</v>
      </c>
      <c r="O2322" s="4">
        <v>45008</v>
      </c>
      <c r="P2322" s="1" t="s">
        <v>709</v>
      </c>
      <c r="Q2322" s="1" t="s">
        <v>710</v>
      </c>
      <c r="R2322" s="1" t="s">
        <v>32</v>
      </c>
      <c r="S2322" s="1" t="s">
        <v>716</v>
      </c>
      <c r="T2322" s="1" t="s">
        <v>712</v>
      </c>
      <c r="U2322" s="6">
        <v>499692.94</v>
      </c>
      <c r="V2322" s="6">
        <v>510000</v>
      </c>
      <c r="W2322" s="6">
        <v>0</v>
      </c>
      <c r="X2322" s="6">
        <v>510000</v>
      </c>
      <c r="Y2322" s="6">
        <v>6689.32</v>
      </c>
      <c r="Z2322" s="7">
        <v>45177</v>
      </c>
      <c r="AA23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22" s="35" t="str">
        <f>IFERROR(
                    _xlfn.XLOOKUP(Tabela1[[#This Row],[ID]],'Base_Solicitações MP'!B:B,'Base_Solicitações MP'!R:R),
                    "Não enviada")</f>
        <v>Não enviada</v>
      </c>
      <c r="AC2322" s="15" t="str">
        <f>_xlfn.CONCAT(Tabela1[[#This Row],[Município]],"/",Tabela1[[#This Row],[UF]])</f>
        <v>São José da Lagoa Tapada/PB</v>
      </c>
    </row>
    <row r="2323" spans="1:29" x14ac:dyDescent="0.25">
      <c r="A2323" s="14" t="s">
        <v>705</v>
      </c>
      <c r="B2323" s="2" t="s">
        <v>10283</v>
      </c>
      <c r="C2323" s="2" t="s">
        <v>13244</v>
      </c>
      <c r="D2323" s="3" t="s">
        <v>4304</v>
      </c>
      <c r="E2323" s="1" t="s">
        <v>4305</v>
      </c>
      <c r="F2323" s="1">
        <v>2014</v>
      </c>
      <c r="G2323" s="1">
        <v>1</v>
      </c>
      <c r="H2323" s="1" t="s">
        <v>4306</v>
      </c>
      <c r="I2323" s="1" t="s">
        <v>47</v>
      </c>
      <c r="J2323" s="1" t="s">
        <v>40</v>
      </c>
      <c r="K2323" s="1" t="str">
        <f>IF(Tabela1[[#This Row],[Situação da Obra]]="Inacabada - PC Técnica Concluída","Inacabada",Tabela1[[#This Row],[Situação da Obra]])</f>
        <v>Inacabada</v>
      </c>
      <c r="L2323" s="1" t="s">
        <v>30</v>
      </c>
      <c r="M2323" s="4">
        <v>43564</v>
      </c>
      <c r="N2323" s="5">
        <v>0.83069999999999999</v>
      </c>
      <c r="O2323" s="4"/>
      <c r="P2323" s="1" t="s">
        <v>709</v>
      </c>
      <c r="Q2323" s="1" t="s">
        <v>710</v>
      </c>
      <c r="R2323" s="1" t="s">
        <v>32</v>
      </c>
      <c r="S2323" s="1" t="s">
        <v>716</v>
      </c>
      <c r="T2323" s="1" t="s">
        <v>712</v>
      </c>
      <c r="U2323" s="6" t="s">
        <v>41</v>
      </c>
      <c r="V2323" s="6">
        <v>509853.51</v>
      </c>
      <c r="W2323" s="6">
        <v>0</v>
      </c>
      <c r="X2323" s="6">
        <v>509853.51</v>
      </c>
      <c r="Y2323" s="6" t="s">
        <v>41</v>
      </c>
      <c r="Z2323" s="7">
        <v>45305</v>
      </c>
      <c r="AA23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23" s="35" t="str">
        <f>IFERROR(
                    _xlfn.XLOOKUP(Tabela1[[#This Row],[ID]],'Base_Solicitações MP'!B:B,'Base_Solicitações MP'!R:R),
                    "Não enviada")</f>
        <v>Diligência</v>
      </c>
      <c r="AC2323" s="15" t="str">
        <f>_xlfn.CONCAT(Tabela1[[#This Row],[Município]],"/",Tabela1[[#This Row],[UF]])</f>
        <v>Crixás do Tocantins/TO</v>
      </c>
    </row>
    <row r="2324" spans="1:29" x14ac:dyDescent="0.25">
      <c r="A2324" s="14" t="s">
        <v>705</v>
      </c>
      <c r="B2324" s="2" t="s">
        <v>10284</v>
      </c>
      <c r="C2324" s="2" t="s">
        <v>13245</v>
      </c>
      <c r="D2324" s="3" t="s">
        <v>4307</v>
      </c>
      <c r="E2324" s="1" t="s">
        <v>4308</v>
      </c>
      <c r="F2324" s="1">
        <v>2014</v>
      </c>
      <c r="G2324" s="1">
        <v>1</v>
      </c>
      <c r="H2324" s="1" t="s">
        <v>4309</v>
      </c>
      <c r="I2324" s="1" t="s">
        <v>188</v>
      </c>
      <c r="J2324" s="1" t="s">
        <v>56</v>
      </c>
      <c r="K2324" s="1" t="str">
        <f>IF(Tabela1[[#This Row],[Situação da Obra]]="Inacabada - PC Técnica Concluída","Inacabada",Tabela1[[#This Row],[Situação da Obra]])</f>
        <v>Paralisada</v>
      </c>
      <c r="L2324" s="1" t="s">
        <v>30</v>
      </c>
      <c r="M2324" s="4">
        <v>44123</v>
      </c>
      <c r="N2324" s="5">
        <v>0.61880000000000002</v>
      </c>
      <c r="O2324" s="4">
        <v>45005</v>
      </c>
      <c r="P2324" s="1" t="s">
        <v>709</v>
      </c>
      <c r="Q2324" s="1" t="s">
        <v>710</v>
      </c>
      <c r="R2324" s="1" t="s">
        <v>32</v>
      </c>
      <c r="S2324" s="1" t="s">
        <v>716</v>
      </c>
      <c r="T2324" s="1" t="s">
        <v>712</v>
      </c>
      <c r="U2324" s="6">
        <v>479845.04</v>
      </c>
      <c r="V2324" s="6">
        <v>509632.17</v>
      </c>
      <c r="W2324" s="6">
        <v>0</v>
      </c>
      <c r="X2324" s="6">
        <v>509632.17</v>
      </c>
      <c r="Y2324" s="6">
        <v>21286.42</v>
      </c>
      <c r="Z2324" s="7">
        <v>45251</v>
      </c>
      <c r="AA23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24" s="35" t="str">
        <f>IFERROR(
                    _xlfn.XLOOKUP(Tabela1[[#This Row],[ID]],'Base_Solicitações MP'!B:B,'Base_Solicitações MP'!R:R),
                    "Não enviada")</f>
        <v>Diligência</v>
      </c>
      <c r="AC2324" s="15" t="str">
        <f>_xlfn.CONCAT(Tabela1[[#This Row],[Município]],"/",Tabela1[[#This Row],[UF]])</f>
        <v>Carambeí/PR</v>
      </c>
    </row>
    <row r="2325" spans="1:29" x14ac:dyDescent="0.25">
      <c r="A2325" s="14" t="s">
        <v>705</v>
      </c>
      <c r="B2325" s="2" t="s">
        <v>10285</v>
      </c>
      <c r="C2325" s="2" t="s">
        <v>13246</v>
      </c>
      <c r="D2325" s="3" t="s">
        <v>4310</v>
      </c>
      <c r="E2325" s="1" t="s">
        <v>4311</v>
      </c>
      <c r="F2325" s="1">
        <v>2014</v>
      </c>
      <c r="G2325" s="1">
        <v>1</v>
      </c>
      <c r="H2325" s="1" t="s">
        <v>3316</v>
      </c>
      <c r="I2325" s="1" t="s">
        <v>52</v>
      </c>
      <c r="J2325" s="1" t="s">
        <v>29</v>
      </c>
      <c r="K2325" s="1" t="str">
        <f>IF(Tabela1[[#This Row],[Situação da Obra]]="Inacabada - PC Técnica Concluída","Inacabada",Tabela1[[#This Row],[Situação da Obra]])</f>
        <v>Inacabada</v>
      </c>
      <c r="L2325" s="1" t="s">
        <v>30</v>
      </c>
      <c r="M2325" s="4">
        <v>44915</v>
      </c>
      <c r="N2325" s="5">
        <v>0.5716</v>
      </c>
      <c r="O2325" s="4">
        <v>43648</v>
      </c>
      <c r="P2325" s="1" t="s">
        <v>709</v>
      </c>
      <c r="Q2325" s="1" t="s">
        <v>710</v>
      </c>
      <c r="R2325" s="1" t="s">
        <v>32</v>
      </c>
      <c r="S2325" s="1" t="s">
        <v>716</v>
      </c>
      <c r="T2325" s="1" t="s">
        <v>712</v>
      </c>
      <c r="U2325" s="6">
        <v>480898.54</v>
      </c>
      <c r="V2325" s="6">
        <v>509698.48</v>
      </c>
      <c r="W2325" s="6">
        <v>0</v>
      </c>
      <c r="X2325" s="6">
        <v>509698.48</v>
      </c>
      <c r="Y2325" s="6">
        <v>727.06</v>
      </c>
      <c r="Z2325" s="7">
        <v>43921</v>
      </c>
      <c r="AA23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25" s="35" t="str">
        <f>IFERROR(
                    _xlfn.XLOOKUP(Tabela1[[#This Row],[ID]],'Base_Solicitações MP'!B:B,'Base_Solicitações MP'!R:R),
                    "Não enviada")</f>
        <v>Não enviada</v>
      </c>
      <c r="AC2325" s="15" t="str">
        <f>_xlfn.CONCAT(Tabela1[[#This Row],[Município]],"/",Tabela1[[#This Row],[UF]])</f>
        <v>São José dos Ramos/PB</v>
      </c>
    </row>
    <row r="2326" spans="1:29" x14ac:dyDescent="0.25">
      <c r="A2326" s="14" t="s">
        <v>705</v>
      </c>
      <c r="B2326" s="2" t="s">
        <v>7225</v>
      </c>
      <c r="C2326" s="2" t="s">
        <v>13247</v>
      </c>
      <c r="D2326" s="2" t="s">
        <v>4312</v>
      </c>
      <c r="E2326" s="1" t="s">
        <v>4313</v>
      </c>
      <c r="F2326" s="1">
        <v>2014</v>
      </c>
      <c r="G2326" s="1">
        <v>1</v>
      </c>
      <c r="H2326" s="1" t="s">
        <v>2987</v>
      </c>
      <c r="I2326" s="1" t="s">
        <v>310</v>
      </c>
      <c r="J2326" s="1" t="s">
        <v>56</v>
      </c>
      <c r="K2326" s="1" t="str">
        <f>IF(Tabela1[[#This Row],[Situação da Obra]]="Inacabada - PC Técnica Concluída","Inacabada",Tabela1[[#This Row],[Situação da Obra]])</f>
        <v>Paralisada</v>
      </c>
      <c r="L2326" s="1" t="s">
        <v>30</v>
      </c>
      <c r="M2326" s="4">
        <v>44648</v>
      </c>
      <c r="N2326" s="5">
        <v>0.90980000000000005</v>
      </c>
      <c r="O2326" s="4">
        <v>45033</v>
      </c>
      <c r="P2326" s="1" t="s">
        <v>1935</v>
      </c>
      <c r="Q2326" s="1" t="s">
        <v>710</v>
      </c>
      <c r="R2326" s="1" t="s">
        <v>32</v>
      </c>
      <c r="S2326" s="1" t="s">
        <v>1936</v>
      </c>
      <c r="T2326" s="1" t="s">
        <v>712</v>
      </c>
      <c r="U2326" s="6">
        <v>204884.73</v>
      </c>
      <c r="V2326" s="6">
        <v>184546.91</v>
      </c>
      <c r="W2326" s="6">
        <v>0</v>
      </c>
      <c r="X2326" s="6">
        <v>184546.91</v>
      </c>
      <c r="Y2326" s="6">
        <v>53.76</v>
      </c>
      <c r="Z2326" s="7">
        <v>45100</v>
      </c>
      <c r="AA23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26" s="35" t="str">
        <f>IFERROR(
                    _xlfn.XLOOKUP(Tabela1[[#This Row],[ID]],'Base_Solicitações MP'!B:B,'Base_Solicitações MP'!R:R),
                    "Não enviada")</f>
        <v>Diligência</v>
      </c>
      <c r="AC2326" s="15" t="str">
        <f>_xlfn.CONCAT(Tabela1[[#This Row],[Município]],"/",Tabela1[[#This Row],[UF]])</f>
        <v>São Miguel do Guaporé/RO</v>
      </c>
    </row>
    <row r="2327" spans="1:29" x14ac:dyDescent="0.25">
      <c r="A2327" s="14" t="s">
        <v>705</v>
      </c>
      <c r="B2327" s="2" t="s">
        <v>10286</v>
      </c>
      <c r="C2327" s="2" t="s">
        <v>13248</v>
      </c>
      <c r="D2327" s="3" t="s">
        <v>4314</v>
      </c>
      <c r="E2327" s="1" t="s">
        <v>4315</v>
      </c>
      <c r="F2327" s="1">
        <v>2014</v>
      </c>
      <c r="G2327" s="1">
        <v>1</v>
      </c>
      <c r="H2327" s="1" t="s">
        <v>4316</v>
      </c>
      <c r="I2327" s="1" t="s">
        <v>52</v>
      </c>
      <c r="J2327" s="1" t="s">
        <v>29</v>
      </c>
      <c r="K2327" s="1" t="str">
        <f>IF(Tabela1[[#This Row],[Situação da Obra]]="Inacabada - PC Técnica Concluída","Inacabada",Tabela1[[#This Row],[Situação da Obra]])</f>
        <v>Inacabada</v>
      </c>
      <c r="L2327" s="1" t="s">
        <v>30</v>
      </c>
      <c r="M2327" s="4">
        <v>44915</v>
      </c>
      <c r="N2327" s="5">
        <v>0.9496</v>
      </c>
      <c r="O2327" s="4">
        <v>44516</v>
      </c>
      <c r="P2327" s="1" t="s">
        <v>709</v>
      </c>
      <c r="Q2327" s="1" t="s">
        <v>710</v>
      </c>
      <c r="R2327" s="1" t="s">
        <v>32</v>
      </c>
      <c r="S2327" s="1" t="s">
        <v>716</v>
      </c>
      <c r="T2327" s="1" t="s">
        <v>712</v>
      </c>
      <c r="U2327" s="6">
        <v>317618.65999999997</v>
      </c>
      <c r="V2327" s="6">
        <v>509758.96</v>
      </c>
      <c r="W2327" s="6">
        <v>0</v>
      </c>
      <c r="X2327" s="6">
        <v>509758.96</v>
      </c>
      <c r="Y2327" s="6">
        <v>3037.43</v>
      </c>
      <c r="Z2327" s="7">
        <v>44467</v>
      </c>
      <c r="AA23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27" s="35" t="str">
        <f>IFERROR(
                    _xlfn.XLOOKUP(Tabela1[[#This Row],[ID]],'Base_Solicitações MP'!B:B,'Base_Solicitações MP'!R:R),
                    "Não enviada")</f>
        <v>Diligência</v>
      </c>
      <c r="AC2327" s="15" t="str">
        <f>_xlfn.CONCAT(Tabela1[[#This Row],[Município]],"/",Tabela1[[#This Row],[UF]])</f>
        <v>São Sebastião do Umbuzeiro/PB</v>
      </c>
    </row>
    <row r="2328" spans="1:29" x14ac:dyDescent="0.25">
      <c r="A2328" s="14" t="s">
        <v>705</v>
      </c>
      <c r="B2328" s="2" t="s">
        <v>6336</v>
      </c>
      <c r="C2328" s="2" t="s">
        <v>13249</v>
      </c>
      <c r="D2328" s="3" t="s">
        <v>4317</v>
      </c>
      <c r="E2328" s="1" t="s">
        <v>4318</v>
      </c>
      <c r="F2328" s="1">
        <v>2014</v>
      </c>
      <c r="G2328" s="1">
        <v>2</v>
      </c>
      <c r="H2328" s="1" t="s">
        <v>4319</v>
      </c>
      <c r="I2328" s="1" t="s">
        <v>208</v>
      </c>
      <c r="J2328" s="1" t="s">
        <v>40</v>
      </c>
      <c r="K2328" s="1" t="str">
        <f>IF(Tabela1[[#This Row],[Situação da Obra]]="Inacabada - PC Técnica Concluída","Inacabada",Tabela1[[#This Row],[Situação da Obra]])</f>
        <v>Inacabada</v>
      </c>
      <c r="L2328" s="1" t="s">
        <v>30</v>
      </c>
      <c r="M2328" s="4">
        <v>43727</v>
      </c>
      <c r="N2328" s="5">
        <v>0.23269999999999999</v>
      </c>
      <c r="O2328" s="4">
        <v>43480</v>
      </c>
      <c r="P2328" s="1" t="s">
        <v>709</v>
      </c>
      <c r="Q2328" s="1" t="s">
        <v>710</v>
      </c>
      <c r="R2328" s="1" t="s">
        <v>32</v>
      </c>
      <c r="S2328" s="1" t="s">
        <v>716</v>
      </c>
      <c r="T2328" s="1" t="s">
        <v>712</v>
      </c>
      <c r="U2328" s="6">
        <v>509991.05</v>
      </c>
      <c r="V2328" s="6">
        <v>509997.13</v>
      </c>
      <c r="W2328" s="6">
        <v>0</v>
      </c>
      <c r="X2328" s="6">
        <v>509997.13</v>
      </c>
      <c r="Y2328" s="6">
        <v>54.92</v>
      </c>
      <c r="Z2328" s="7">
        <v>43707</v>
      </c>
      <c r="AA23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28" s="35" t="str">
        <f>IFERROR(
                    _xlfn.XLOOKUP(Tabela1[[#This Row],[ID]],'Base_Solicitações MP'!B:B,'Base_Solicitações MP'!R:R),
                    "Não enviada")</f>
        <v>Em Cadastramento</v>
      </c>
      <c r="AC2328" s="15" t="str">
        <f>_xlfn.CONCAT(Tabela1[[#This Row],[Município]],"/",Tabela1[[#This Row],[UF]])</f>
        <v>Caracaraí/RR</v>
      </c>
    </row>
    <row r="2329" spans="1:29" x14ac:dyDescent="0.25">
      <c r="A2329" s="14" t="s">
        <v>705</v>
      </c>
      <c r="B2329" s="2" t="s">
        <v>6343</v>
      </c>
      <c r="C2329" s="2" t="s">
        <v>13250</v>
      </c>
      <c r="D2329" s="3" t="s">
        <v>4317</v>
      </c>
      <c r="E2329" s="1" t="s">
        <v>4318</v>
      </c>
      <c r="F2329" s="1">
        <v>2014</v>
      </c>
      <c r="G2329" s="1">
        <v>2</v>
      </c>
      <c r="H2329" s="1" t="s">
        <v>4319</v>
      </c>
      <c r="I2329" s="1" t="s">
        <v>208</v>
      </c>
      <c r="J2329" s="1" t="s">
        <v>40</v>
      </c>
      <c r="K2329" s="1" t="str">
        <f>IF(Tabela1[[#This Row],[Situação da Obra]]="Inacabada - PC Técnica Concluída","Inacabada",Tabela1[[#This Row],[Situação da Obra]])</f>
        <v>Inacabada</v>
      </c>
      <c r="L2329" s="1" t="s">
        <v>30</v>
      </c>
      <c r="M2329" s="4">
        <v>43727</v>
      </c>
      <c r="N2329" s="5">
        <v>0.1701</v>
      </c>
      <c r="O2329" s="4">
        <v>43480</v>
      </c>
      <c r="P2329" s="1" t="s">
        <v>709</v>
      </c>
      <c r="Q2329" s="1" t="s">
        <v>710</v>
      </c>
      <c r="R2329" s="1" t="s">
        <v>32</v>
      </c>
      <c r="S2329" s="1" t="s">
        <v>716</v>
      </c>
      <c r="T2329" s="1" t="s">
        <v>712</v>
      </c>
      <c r="U2329" s="6">
        <v>509991.05</v>
      </c>
      <c r="V2329" s="6">
        <v>509991.05</v>
      </c>
      <c r="W2329" s="6">
        <v>0</v>
      </c>
      <c r="X2329" s="6">
        <v>509991.05</v>
      </c>
      <c r="Y2329" s="6">
        <v>54.92</v>
      </c>
      <c r="Z2329" s="7">
        <v>43707</v>
      </c>
      <c r="AA23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29" s="35" t="str">
        <f>IFERROR(
                    _xlfn.XLOOKUP(Tabela1[[#This Row],[ID]],'Base_Solicitações MP'!B:B,'Base_Solicitações MP'!R:R),
                    "Não enviada")</f>
        <v>Em Cadastramento</v>
      </c>
      <c r="AC2329" s="15" t="str">
        <f>_xlfn.CONCAT(Tabela1[[#This Row],[Município]],"/",Tabela1[[#This Row],[UF]])</f>
        <v>Caracaraí/RR</v>
      </c>
    </row>
    <row r="2330" spans="1:29" x14ac:dyDescent="0.25">
      <c r="A2330" s="14" t="s">
        <v>705</v>
      </c>
      <c r="B2330" s="2" t="s">
        <v>10287</v>
      </c>
      <c r="C2330" s="2" t="s">
        <v>13251</v>
      </c>
      <c r="D2330" s="3" t="s">
        <v>4320</v>
      </c>
      <c r="E2330" s="1" t="s">
        <v>4321</v>
      </c>
      <c r="F2330" s="1">
        <v>2014</v>
      </c>
      <c r="G2330" s="1">
        <v>1</v>
      </c>
      <c r="H2330" s="1" t="s">
        <v>4322</v>
      </c>
      <c r="I2330" s="1" t="s">
        <v>52</v>
      </c>
      <c r="J2330" s="1" t="s">
        <v>29</v>
      </c>
      <c r="K2330" s="1" t="str">
        <f>IF(Tabela1[[#This Row],[Situação da Obra]]="Inacabada - PC Técnica Concluída","Inacabada",Tabela1[[#This Row],[Situação da Obra]])</f>
        <v>Inacabada</v>
      </c>
      <c r="L2330" s="1" t="s">
        <v>30</v>
      </c>
      <c r="M2330" s="4">
        <v>44915</v>
      </c>
      <c r="N2330" s="5">
        <v>0.38319999999999999</v>
      </c>
      <c r="O2330" s="4">
        <v>43209</v>
      </c>
      <c r="P2330" s="1" t="s">
        <v>709</v>
      </c>
      <c r="Q2330" s="1" t="s">
        <v>710</v>
      </c>
      <c r="R2330" s="1" t="s">
        <v>32</v>
      </c>
      <c r="S2330" s="1" t="s">
        <v>716</v>
      </c>
      <c r="T2330" s="1" t="s">
        <v>712</v>
      </c>
      <c r="U2330" s="6">
        <v>509376.73</v>
      </c>
      <c r="V2330" s="6">
        <v>510000</v>
      </c>
      <c r="W2330" s="6">
        <v>0</v>
      </c>
      <c r="X2330" s="6">
        <v>510000</v>
      </c>
      <c r="Y2330" s="6">
        <v>0</v>
      </c>
      <c r="Z2330" s="7">
        <v>43394</v>
      </c>
      <c r="AA23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30" s="35" t="str">
        <f>IFERROR(
                    _xlfn.XLOOKUP(Tabela1[[#This Row],[ID]],'Base_Solicitações MP'!B:B,'Base_Solicitações MP'!R:R),
                    "Não enviada")</f>
        <v>Diligência</v>
      </c>
      <c r="AC2330" s="15" t="str">
        <f>_xlfn.CONCAT(Tabela1[[#This Row],[Município]],"/",Tabela1[[#This Row],[UF]])</f>
        <v>Sossêgo/PB</v>
      </c>
    </row>
    <row r="2331" spans="1:29" x14ac:dyDescent="0.25">
      <c r="A2331" s="14" t="s">
        <v>705</v>
      </c>
      <c r="B2331" s="2" t="s">
        <v>10288</v>
      </c>
      <c r="C2331" s="2" t="s">
        <v>13252</v>
      </c>
      <c r="D2331" s="3" t="s">
        <v>4323</v>
      </c>
      <c r="E2331" s="1" t="s">
        <v>4324</v>
      </c>
      <c r="F2331" s="1">
        <v>2013</v>
      </c>
      <c r="G2331" s="1">
        <v>1</v>
      </c>
      <c r="H2331" s="1" t="s">
        <v>4325</v>
      </c>
      <c r="I2331" s="1" t="s">
        <v>52</v>
      </c>
      <c r="J2331" s="1" t="s">
        <v>29</v>
      </c>
      <c r="K2331" s="1" t="str">
        <f>IF(Tabela1[[#This Row],[Situação da Obra]]="Inacabada - PC Técnica Concluída","Inacabada",Tabela1[[#This Row],[Situação da Obra]])</f>
        <v>Inacabada</v>
      </c>
      <c r="L2331" s="1" t="s">
        <v>30</v>
      </c>
      <c r="M2331" s="4">
        <v>44915</v>
      </c>
      <c r="N2331" s="5">
        <v>0.13950000000000001</v>
      </c>
      <c r="O2331" s="4">
        <v>43516</v>
      </c>
      <c r="P2331" s="1" t="s">
        <v>709</v>
      </c>
      <c r="Q2331" s="1" t="s">
        <v>710</v>
      </c>
      <c r="R2331" s="1" t="s">
        <v>32</v>
      </c>
      <c r="S2331" s="1" t="s">
        <v>716</v>
      </c>
      <c r="T2331" s="1" t="s">
        <v>712</v>
      </c>
      <c r="U2331" s="6">
        <v>507203.05</v>
      </c>
      <c r="V2331" s="6">
        <v>509707.16</v>
      </c>
      <c r="W2331" s="6">
        <v>0</v>
      </c>
      <c r="X2331" s="6">
        <v>509707.16</v>
      </c>
      <c r="Y2331" s="6">
        <v>0</v>
      </c>
      <c r="Z2331" s="7">
        <v>43480</v>
      </c>
      <c r="AA23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31" s="35" t="str">
        <f>IFERROR(
                    _xlfn.XLOOKUP(Tabela1[[#This Row],[ID]],'Base_Solicitações MP'!B:B,'Base_Solicitações MP'!R:R),
                    "Não enviada")</f>
        <v>Não enviada</v>
      </c>
      <c r="AC2331" s="15" t="str">
        <f>_xlfn.CONCAT(Tabela1[[#This Row],[Município]],"/",Tabela1[[#This Row],[UF]])</f>
        <v>Umbuzeiro/PB</v>
      </c>
    </row>
    <row r="2332" spans="1:29" x14ac:dyDescent="0.25">
      <c r="A2332" s="14" t="s">
        <v>705</v>
      </c>
      <c r="B2332" s="2" t="s">
        <v>10289</v>
      </c>
      <c r="C2332" s="2" t="s">
        <v>13253</v>
      </c>
      <c r="D2332" s="3" t="s">
        <v>4326</v>
      </c>
      <c r="E2332" s="1" t="s">
        <v>4327</v>
      </c>
      <c r="F2332" s="1">
        <v>2014</v>
      </c>
      <c r="G2332" s="1">
        <v>1</v>
      </c>
      <c r="H2332" s="1" t="s">
        <v>4328</v>
      </c>
      <c r="I2332" s="1" t="s">
        <v>37</v>
      </c>
      <c r="J2332" s="1" t="s">
        <v>56</v>
      </c>
      <c r="K2332" s="1" t="str">
        <f>IF(Tabela1[[#This Row],[Situação da Obra]]="Inacabada - PC Técnica Concluída","Inacabada",Tabela1[[#This Row],[Situação da Obra]])</f>
        <v>Paralisada</v>
      </c>
      <c r="L2332" s="1" t="s">
        <v>30</v>
      </c>
      <c r="M2332" s="4">
        <v>44874</v>
      </c>
      <c r="N2332" s="5">
        <v>0.81230000000000002</v>
      </c>
      <c r="O2332" s="4">
        <v>45042</v>
      </c>
      <c r="P2332" s="1" t="s">
        <v>709</v>
      </c>
      <c r="Q2332" s="1" t="s">
        <v>710</v>
      </c>
      <c r="R2332" s="1" t="s">
        <v>32</v>
      </c>
      <c r="S2332" s="1" t="s">
        <v>716</v>
      </c>
      <c r="T2332" s="1" t="s">
        <v>712</v>
      </c>
      <c r="U2332" s="6">
        <v>509786.08</v>
      </c>
      <c r="V2332" s="6">
        <v>509989.97</v>
      </c>
      <c r="W2332" s="6">
        <v>0</v>
      </c>
      <c r="X2332" s="6">
        <v>509989.97</v>
      </c>
      <c r="Y2332" s="6">
        <v>1.59</v>
      </c>
      <c r="Z2332" s="7">
        <v>45243</v>
      </c>
      <c r="AA23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32" s="35" t="str">
        <f>IFERROR(
                    _xlfn.XLOOKUP(Tabela1[[#This Row],[ID]],'Base_Solicitações MP'!B:B,'Base_Solicitações MP'!R:R),
                    "Não enviada")</f>
        <v>Diligência</v>
      </c>
      <c r="AC2332" s="15" t="str">
        <f>_xlfn.CONCAT(Tabela1[[#This Row],[Município]],"/",Tabela1[[#This Row],[UF]])</f>
        <v>Barreiras do Piauí/PI</v>
      </c>
    </row>
    <row r="2333" spans="1:29" x14ac:dyDescent="0.25">
      <c r="A2333" s="14" t="s">
        <v>705</v>
      </c>
      <c r="B2333" s="2" t="s">
        <v>6912</v>
      </c>
      <c r="C2333" s="2" t="s">
        <v>13254</v>
      </c>
      <c r="D2333" s="3" t="s">
        <v>4329</v>
      </c>
      <c r="E2333" s="1" t="s">
        <v>4330</v>
      </c>
      <c r="F2333" s="1">
        <v>2014</v>
      </c>
      <c r="G2333" s="1">
        <v>1</v>
      </c>
      <c r="H2333" s="1" t="s">
        <v>4331</v>
      </c>
      <c r="I2333" s="1" t="s">
        <v>47</v>
      </c>
      <c r="J2333" s="1" t="s">
        <v>29</v>
      </c>
      <c r="K2333" s="1" t="str">
        <f>IF(Tabela1[[#This Row],[Situação da Obra]]="Inacabada - PC Técnica Concluída","Inacabada",Tabela1[[#This Row],[Situação da Obra]])</f>
        <v>Inacabada</v>
      </c>
      <c r="L2333" s="1" t="s">
        <v>30</v>
      </c>
      <c r="M2333" s="4">
        <v>44915</v>
      </c>
      <c r="N2333" s="5">
        <v>0.58499999999999996</v>
      </c>
      <c r="O2333" s="4">
        <v>43721</v>
      </c>
      <c r="P2333" s="1" t="s">
        <v>709</v>
      </c>
      <c r="Q2333" s="1" t="s">
        <v>710</v>
      </c>
      <c r="R2333" s="1" t="s">
        <v>32</v>
      </c>
      <c r="S2333" s="1" t="s">
        <v>716</v>
      </c>
      <c r="T2333" s="1" t="s">
        <v>712</v>
      </c>
      <c r="U2333" s="6">
        <v>509528.71</v>
      </c>
      <c r="V2333" s="6">
        <v>510000</v>
      </c>
      <c r="W2333" s="6">
        <v>0</v>
      </c>
      <c r="X2333" s="6">
        <v>510000</v>
      </c>
      <c r="Y2333" s="6">
        <v>0</v>
      </c>
      <c r="Z2333" s="7">
        <v>43647</v>
      </c>
      <c r="AA23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33" s="35" t="str">
        <f>IFERROR(
                    _xlfn.XLOOKUP(Tabela1[[#This Row],[ID]],'Base_Solicitações MP'!B:B,'Base_Solicitações MP'!R:R),
                    "Não enviada")</f>
        <v>Diligência</v>
      </c>
      <c r="AC2333" s="15" t="str">
        <f>_xlfn.CONCAT(Tabela1[[#This Row],[Município]],"/",Tabela1[[#This Row],[UF]])</f>
        <v>Paranã/TO</v>
      </c>
    </row>
    <row r="2334" spans="1:29" x14ac:dyDescent="0.25">
      <c r="A2334" s="14" t="s">
        <v>705</v>
      </c>
      <c r="B2334" s="2" t="s">
        <v>10290</v>
      </c>
      <c r="C2334" s="2" t="s">
        <v>13255</v>
      </c>
      <c r="D2334" s="2" t="s">
        <v>4332</v>
      </c>
      <c r="E2334" s="1" t="s">
        <v>4333</v>
      </c>
      <c r="F2334" s="1">
        <v>2014</v>
      </c>
      <c r="G2334" s="1">
        <v>1</v>
      </c>
      <c r="H2334" s="1" t="s">
        <v>4334</v>
      </c>
      <c r="I2334" s="1" t="s">
        <v>37</v>
      </c>
      <c r="J2334" s="1" t="s">
        <v>56</v>
      </c>
      <c r="K2334" s="1" t="str">
        <f>IF(Tabela1[[#This Row],[Situação da Obra]]="Inacabada - PC Técnica Concluída","Inacabada",Tabela1[[#This Row],[Situação da Obra]])</f>
        <v>Paralisada</v>
      </c>
      <c r="L2334" s="1" t="s">
        <v>30</v>
      </c>
      <c r="M2334" s="4">
        <v>44935</v>
      </c>
      <c r="N2334" s="5">
        <v>0.82589999999999997</v>
      </c>
      <c r="O2334" s="4">
        <v>45026</v>
      </c>
      <c r="P2334" s="1" t="s">
        <v>1935</v>
      </c>
      <c r="Q2334" s="1" t="s">
        <v>710</v>
      </c>
      <c r="R2334" s="1" t="s">
        <v>32</v>
      </c>
      <c r="S2334" s="1" t="s">
        <v>1936</v>
      </c>
      <c r="T2334" s="1" t="s">
        <v>712</v>
      </c>
      <c r="U2334" s="6">
        <v>69098.3</v>
      </c>
      <c r="V2334" s="6">
        <v>172922.27</v>
      </c>
      <c r="W2334" s="6">
        <v>0</v>
      </c>
      <c r="X2334" s="6">
        <v>172922.27</v>
      </c>
      <c r="Y2334" s="6">
        <v>0.52</v>
      </c>
      <c r="Z2334" s="7">
        <v>45172</v>
      </c>
      <c r="AA23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34" s="35" t="str">
        <f>IFERROR(
                    _xlfn.XLOOKUP(Tabela1[[#This Row],[ID]],'Base_Solicitações MP'!B:B,'Base_Solicitações MP'!R:R),
                    "Não enviada")</f>
        <v>Diligência</v>
      </c>
      <c r="AC2334" s="15" t="str">
        <f>_xlfn.CONCAT(Tabela1[[#This Row],[Município]],"/",Tabela1[[#This Row],[UF]])</f>
        <v>Campo Maior/PI</v>
      </c>
    </row>
    <row r="2335" spans="1:29" x14ac:dyDescent="0.25">
      <c r="A2335" s="14" t="s">
        <v>705</v>
      </c>
      <c r="B2335" s="2" t="s">
        <v>10291</v>
      </c>
      <c r="C2335" s="2" t="s">
        <v>13256</v>
      </c>
      <c r="D2335" s="3" t="s">
        <v>4335</v>
      </c>
      <c r="E2335" s="1" t="s">
        <v>4336</v>
      </c>
      <c r="F2335" s="1">
        <v>2014</v>
      </c>
      <c r="G2335" s="1">
        <v>1</v>
      </c>
      <c r="H2335" s="1" t="s">
        <v>4334</v>
      </c>
      <c r="I2335" s="1" t="s">
        <v>37</v>
      </c>
      <c r="J2335" s="1" t="s">
        <v>40</v>
      </c>
      <c r="K2335" s="1" t="str">
        <f>IF(Tabela1[[#This Row],[Situação da Obra]]="Inacabada - PC Técnica Concluída","Inacabada",Tabela1[[#This Row],[Situação da Obra]])</f>
        <v>Inacabada</v>
      </c>
      <c r="L2335" s="1" t="s">
        <v>30</v>
      </c>
      <c r="M2335" s="4">
        <v>42627</v>
      </c>
      <c r="N2335" s="5">
        <v>0.60399999999999998</v>
      </c>
      <c r="O2335" s="4">
        <v>42563</v>
      </c>
      <c r="P2335" s="1" t="s">
        <v>709</v>
      </c>
      <c r="Q2335" s="1" t="s">
        <v>710</v>
      </c>
      <c r="R2335" s="1" t="s">
        <v>32</v>
      </c>
      <c r="S2335" s="1" t="s">
        <v>716</v>
      </c>
      <c r="T2335" s="1" t="s">
        <v>712</v>
      </c>
      <c r="U2335" s="6">
        <v>502800.07</v>
      </c>
      <c r="V2335" s="6">
        <v>509484.39</v>
      </c>
      <c r="W2335" s="6">
        <v>0</v>
      </c>
      <c r="X2335" s="6">
        <v>509484.39</v>
      </c>
      <c r="Y2335" s="6">
        <v>0.17</v>
      </c>
      <c r="Z2335" s="7">
        <v>42600</v>
      </c>
      <c r="AA23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35" s="35" t="str">
        <f>IFERROR(
                    _xlfn.XLOOKUP(Tabela1[[#This Row],[ID]],'Base_Solicitações MP'!B:B,'Base_Solicitações MP'!R:R),
                    "Não enviada")</f>
        <v>Em Cadastramento</v>
      </c>
      <c r="AC2335" s="15" t="str">
        <f>_xlfn.CONCAT(Tabela1[[#This Row],[Município]],"/",Tabela1[[#This Row],[UF]])</f>
        <v>Campo Maior/PI</v>
      </c>
    </row>
    <row r="2336" spans="1:29" x14ac:dyDescent="0.25">
      <c r="A2336" s="14" t="s">
        <v>705</v>
      </c>
      <c r="B2336" s="2" t="s">
        <v>10292</v>
      </c>
      <c r="C2336" s="2" t="s">
        <v>13257</v>
      </c>
      <c r="D2336" s="3" t="s">
        <v>4337</v>
      </c>
      <c r="E2336" s="1" t="s">
        <v>4338</v>
      </c>
      <c r="F2336" s="1">
        <v>2014</v>
      </c>
      <c r="G2336" s="1">
        <v>2</v>
      </c>
      <c r="H2336" s="1" t="s">
        <v>4339</v>
      </c>
      <c r="I2336" s="1" t="s">
        <v>37</v>
      </c>
      <c r="J2336" s="1" t="s">
        <v>56</v>
      </c>
      <c r="K2336" s="1" t="str">
        <f>IF(Tabela1[[#This Row],[Situação da Obra]]="Inacabada - PC Técnica Concluída","Inacabada",Tabela1[[#This Row],[Situação da Obra]])</f>
        <v>Paralisada</v>
      </c>
      <c r="L2336" s="1" t="s">
        <v>30</v>
      </c>
      <c r="M2336" s="4">
        <v>44944</v>
      </c>
      <c r="N2336" s="5">
        <v>0.83330000000000004</v>
      </c>
      <c r="O2336" s="4">
        <v>44944</v>
      </c>
      <c r="P2336" s="1" t="s">
        <v>709</v>
      </c>
      <c r="Q2336" s="1" t="s">
        <v>710</v>
      </c>
      <c r="R2336" s="1" t="s">
        <v>32</v>
      </c>
      <c r="S2336" s="1" t="s">
        <v>716</v>
      </c>
      <c r="T2336" s="1" t="s">
        <v>712</v>
      </c>
      <c r="U2336" s="6">
        <v>347266.65</v>
      </c>
      <c r="V2336" s="6">
        <v>510000</v>
      </c>
      <c r="W2336" s="6">
        <v>0</v>
      </c>
      <c r="X2336" s="6">
        <v>510000</v>
      </c>
      <c r="Y2336" s="6">
        <v>9180.1299999999992</v>
      </c>
      <c r="Z2336" s="7">
        <v>45228</v>
      </c>
      <c r="AA23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36" s="35" t="str">
        <f>IFERROR(
                    _xlfn.XLOOKUP(Tabela1[[#This Row],[ID]],'Base_Solicitações MP'!B:B,'Base_Solicitações MP'!R:R),
                    "Não enviada")</f>
        <v>Não enviada</v>
      </c>
      <c r="AC2336" s="15" t="str">
        <f>_xlfn.CONCAT(Tabela1[[#This Row],[Município]],"/",Tabela1[[#This Row],[UF]])</f>
        <v>Canto do Buriti/PI</v>
      </c>
    </row>
    <row r="2337" spans="1:29" x14ac:dyDescent="0.25">
      <c r="A2337" s="14" t="s">
        <v>705</v>
      </c>
      <c r="B2337" s="2" t="s">
        <v>10293</v>
      </c>
      <c r="C2337" s="2" t="s">
        <v>13258</v>
      </c>
      <c r="D2337" s="3" t="s">
        <v>4337</v>
      </c>
      <c r="E2337" s="1" t="s">
        <v>4338</v>
      </c>
      <c r="F2337" s="1">
        <v>2014</v>
      </c>
      <c r="G2337" s="1">
        <v>2</v>
      </c>
      <c r="H2337" s="1" t="s">
        <v>4339</v>
      </c>
      <c r="I2337" s="1" t="s">
        <v>37</v>
      </c>
      <c r="J2337" s="1" t="s">
        <v>56</v>
      </c>
      <c r="K2337" s="1" t="str">
        <f>IF(Tabela1[[#This Row],[Situação da Obra]]="Inacabada - PC Técnica Concluída","Inacabada",Tabela1[[#This Row],[Situação da Obra]])</f>
        <v>Paralisada</v>
      </c>
      <c r="L2337" s="1" t="s">
        <v>30</v>
      </c>
      <c r="M2337" s="4">
        <v>44944</v>
      </c>
      <c r="N2337" s="5">
        <v>0.98970000000000002</v>
      </c>
      <c r="O2337" s="4">
        <v>44944</v>
      </c>
      <c r="P2337" s="1" t="s">
        <v>709</v>
      </c>
      <c r="Q2337" s="1" t="s">
        <v>710</v>
      </c>
      <c r="R2337" s="1" t="s">
        <v>32</v>
      </c>
      <c r="S2337" s="1" t="s">
        <v>716</v>
      </c>
      <c r="T2337" s="1" t="s">
        <v>712</v>
      </c>
      <c r="U2337" s="6">
        <v>347266.65</v>
      </c>
      <c r="V2337" s="6">
        <v>510000</v>
      </c>
      <c r="W2337" s="6">
        <v>0</v>
      </c>
      <c r="X2337" s="6">
        <v>510000</v>
      </c>
      <c r="Y2337" s="6">
        <v>9180.1299999999992</v>
      </c>
      <c r="Z2337" s="7">
        <v>45228</v>
      </c>
      <c r="AA23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37" s="35" t="str">
        <f>IFERROR(
                    _xlfn.XLOOKUP(Tabela1[[#This Row],[ID]],'Base_Solicitações MP'!B:B,'Base_Solicitações MP'!R:R),
                    "Não enviada")</f>
        <v>Não enviada</v>
      </c>
      <c r="AC2337" s="15" t="str">
        <f>_xlfn.CONCAT(Tabela1[[#This Row],[Município]],"/",Tabela1[[#This Row],[UF]])</f>
        <v>Canto do Buriti/PI</v>
      </c>
    </row>
    <row r="2338" spans="1:29" x14ac:dyDescent="0.25">
      <c r="A2338" s="14" t="s">
        <v>705</v>
      </c>
      <c r="B2338" s="2" t="s">
        <v>10294</v>
      </c>
      <c r="C2338" s="2" t="s">
        <v>13259</v>
      </c>
      <c r="D2338" s="3" t="s">
        <v>4340</v>
      </c>
      <c r="E2338" s="1" t="s">
        <v>4341</v>
      </c>
      <c r="F2338" s="1">
        <v>2014</v>
      </c>
      <c r="G2338" s="1">
        <v>1</v>
      </c>
      <c r="H2338" s="1" t="s">
        <v>4342</v>
      </c>
      <c r="I2338" s="1" t="s">
        <v>37</v>
      </c>
      <c r="J2338" s="1" t="s">
        <v>29</v>
      </c>
      <c r="K2338" s="1" t="str">
        <f>IF(Tabela1[[#This Row],[Situação da Obra]]="Inacabada - PC Técnica Concluída","Inacabada",Tabela1[[#This Row],[Situação da Obra]])</f>
        <v>Inacabada</v>
      </c>
      <c r="L2338" s="1" t="s">
        <v>30</v>
      </c>
      <c r="M2338" s="4">
        <v>44915</v>
      </c>
      <c r="N2338" s="5">
        <v>0.28239999999999998</v>
      </c>
      <c r="O2338" s="4">
        <v>43699</v>
      </c>
      <c r="P2338" s="1" t="s">
        <v>709</v>
      </c>
      <c r="Q2338" s="1" t="s">
        <v>710</v>
      </c>
      <c r="R2338" s="1" t="s">
        <v>32</v>
      </c>
      <c r="S2338" s="1" t="s">
        <v>716</v>
      </c>
      <c r="T2338" s="1" t="s">
        <v>712</v>
      </c>
      <c r="U2338" s="6">
        <v>509121.42</v>
      </c>
      <c r="V2338" s="6">
        <v>510000</v>
      </c>
      <c r="W2338" s="6">
        <v>0</v>
      </c>
      <c r="X2338" s="6">
        <v>510000</v>
      </c>
      <c r="Y2338" s="6">
        <v>0</v>
      </c>
      <c r="Z2338" s="7">
        <v>43844</v>
      </c>
      <c r="AA23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38" s="35" t="str">
        <f>IFERROR(
                    _xlfn.XLOOKUP(Tabela1[[#This Row],[ID]],'Base_Solicitações MP'!B:B,'Base_Solicitações MP'!R:R),
                    "Não enviada")</f>
        <v>Diligência</v>
      </c>
      <c r="AC2338" s="15" t="str">
        <f>_xlfn.CONCAT(Tabela1[[#This Row],[Município]],"/",Tabela1[[#This Row],[UF]])</f>
        <v>Capitão Gervásio Oliveira/PI</v>
      </c>
    </row>
    <row r="2339" spans="1:29" x14ac:dyDescent="0.25">
      <c r="A2339" s="14" t="s">
        <v>705</v>
      </c>
      <c r="B2339" s="2" t="s">
        <v>10295</v>
      </c>
      <c r="C2339" s="2" t="s">
        <v>13260</v>
      </c>
      <c r="D2339" s="2" t="s">
        <v>4343</v>
      </c>
      <c r="E2339" s="1" t="s">
        <v>4344</v>
      </c>
      <c r="F2339" s="1">
        <v>2014</v>
      </c>
      <c r="G2339" s="1">
        <v>1</v>
      </c>
      <c r="H2339" s="1" t="s">
        <v>4345</v>
      </c>
      <c r="I2339" s="1" t="s">
        <v>37</v>
      </c>
      <c r="J2339" s="1" t="s">
        <v>29</v>
      </c>
      <c r="K2339" s="1" t="str">
        <f>IF(Tabela1[[#This Row],[Situação da Obra]]="Inacabada - PC Técnica Concluída","Inacabada",Tabela1[[#This Row],[Situação da Obra]])</f>
        <v>Inacabada</v>
      </c>
      <c r="L2339" s="1" t="s">
        <v>30</v>
      </c>
      <c r="M2339" s="4">
        <v>44915</v>
      </c>
      <c r="N2339" s="5">
        <v>0.8095</v>
      </c>
      <c r="O2339" s="4">
        <v>43497</v>
      </c>
      <c r="P2339" s="1" t="s">
        <v>1935</v>
      </c>
      <c r="Q2339" s="1" t="s">
        <v>710</v>
      </c>
      <c r="R2339" s="1" t="s">
        <v>32</v>
      </c>
      <c r="S2339" s="1" t="s">
        <v>1936</v>
      </c>
      <c r="T2339" s="1" t="s">
        <v>712</v>
      </c>
      <c r="U2339" s="6">
        <v>178999.91</v>
      </c>
      <c r="V2339" s="6">
        <v>179810.04</v>
      </c>
      <c r="W2339" s="6">
        <v>0</v>
      </c>
      <c r="X2339" s="6">
        <v>179810.04</v>
      </c>
      <c r="Y2339" s="6">
        <v>7969.99</v>
      </c>
      <c r="Z2339" s="7">
        <v>43465</v>
      </c>
      <c r="AA23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39" s="35" t="str">
        <f>IFERROR(
                    _xlfn.XLOOKUP(Tabela1[[#This Row],[ID]],'Base_Solicitações MP'!B:B,'Base_Solicitações MP'!R:R),
                    "Não enviada")</f>
        <v>Aguardando Análise FNDE</v>
      </c>
      <c r="AC2339" s="15" t="str">
        <f>_xlfn.CONCAT(Tabela1[[#This Row],[Município]],"/",Tabela1[[#This Row],[UF]])</f>
        <v>Caracol/PI</v>
      </c>
    </row>
    <row r="2340" spans="1:29" x14ac:dyDescent="0.25">
      <c r="A2340" s="14" t="s">
        <v>705</v>
      </c>
      <c r="B2340" s="2" t="s">
        <v>10296</v>
      </c>
      <c r="C2340" s="2" t="s">
        <v>13261</v>
      </c>
      <c r="D2340" s="3" t="s">
        <v>4346</v>
      </c>
      <c r="E2340" s="1" t="s">
        <v>4347</v>
      </c>
      <c r="F2340" s="1">
        <v>2014</v>
      </c>
      <c r="G2340" s="1">
        <v>2</v>
      </c>
      <c r="H2340" s="1" t="s">
        <v>4345</v>
      </c>
      <c r="I2340" s="1" t="s">
        <v>37</v>
      </c>
      <c r="J2340" s="1" t="s">
        <v>29</v>
      </c>
      <c r="K2340" s="1" t="str">
        <f>IF(Tabela1[[#This Row],[Situação da Obra]]="Inacabada - PC Técnica Concluída","Inacabada",Tabela1[[#This Row],[Situação da Obra]])</f>
        <v>Inacabada</v>
      </c>
      <c r="L2340" s="1" t="s">
        <v>30</v>
      </c>
      <c r="M2340" s="4">
        <v>44915</v>
      </c>
      <c r="N2340" s="5">
        <v>0.90890000000000004</v>
      </c>
      <c r="O2340" s="4">
        <v>43829</v>
      </c>
      <c r="P2340" s="1" t="s">
        <v>709</v>
      </c>
      <c r="Q2340" s="1" t="s">
        <v>710</v>
      </c>
      <c r="R2340" s="1" t="s">
        <v>32</v>
      </c>
      <c r="S2340" s="1" t="s">
        <v>716</v>
      </c>
      <c r="T2340" s="1" t="s">
        <v>712</v>
      </c>
      <c r="U2340" s="6">
        <v>509374.97</v>
      </c>
      <c r="V2340" s="6">
        <v>509659.26</v>
      </c>
      <c r="W2340" s="6">
        <v>0</v>
      </c>
      <c r="X2340" s="6">
        <v>509659.26</v>
      </c>
      <c r="Y2340" s="6">
        <v>3231.86</v>
      </c>
      <c r="Z2340" s="7">
        <v>43770</v>
      </c>
      <c r="AA23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40" s="35" t="str">
        <f>IFERROR(
                    _xlfn.XLOOKUP(Tabela1[[#This Row],[ID]],'Base_Solicitações MP'!B:B,'Base_Solicitações MP'!R:R),
                    "Não enviada")</f>
        <v>Aguardando Análise FNDE</v>
      </c>
      <c r="AC2340" s="15" t="str">
        <f>_xlfn.CONCAT(Tabela1[[#This Row],[Município]],"/",Tabela1[[#This Row],[UF]])</f>
        <v>Caracol/PI</v>
      </c>
    </row>
    <row r="2341" spans="1:29" x14ac:dyDescent="0.25">
      <c r="A2341" s="14" t="s">
        <v>705</v>
      </c>
      <c r="B2341" s="2" t="s">
        <v>10297</v>
      </c>
      <c r="C2341" s="2" t="s">
        <v>13262</v>
      </c>
      <c r="D2341" s="3" t="s">
        <v>4346</v>
      </c>
      <c r="E2341" s="1" t="s">
        <v>4347</v>
      </c>
      <c r="F2341" s="1">
        <v>2014</v>
      </c>
      <c r="G2341" s="1">
        <v>2</v>
      </c>
      <c r="H2341" s="1" t="s">
        <v>4345</v>
      </c>
      <c r="I2341" s="1" t="s">
        <v>37</v>
      </c>
      <c r="J2341" s="1" t="s">
        <v>29</v>
      </c>
      <c r="K2341" s="1" t="str">
        <f>IF(Tabela1[[#This Row],[Situação da Obra]]="Inacabada - PC Técnica Concluída","Inacabada",Tabela1[[#This Row],[Situação da Obra]])</f>
        <v>Inacabada</v>
      </c>
      <c r="L2341" s="1" t="s">
        <v>30</v>
      </c>
      <c r="M2341" s="4">
        <v>44915</v>
      </c>
      <c r="N2341" s="5">
        <v>0.60160000000000002</v>
      </c>
      <c r="O2341" s="4">
        <v>43829</v>
      </c>
      <c r="P2341" s="1" t="s">
        <v>709</v>
      </c>
      <c r="Q2341" s="1" t="s">
        <v>710</v>
      </c>
      <c r="R2341" s="1" t="s">
        <v>32</v>
      </c>
      <c r="S2341" s="1" t="s">
        <v>716</v>
      </c>
      <c r="T2341" s="1" t="s">
        <v>712</v>
      </c>
      <c r="U2341" s="6">
        <v>507400</v>
      </c>
      <c r="V2341" s="6">
        <v>509659.26</v>
      </c>
      <c r="W2341" s="6">
        <v>0</v>
      </c>
      <c r="X2341" s="6">
        <v>509659.26</v>
      </c>
      <c r="Y2341" s="6">
        <v>3231.86</v>
      </c>
      <c r="Z2341" s="7">
        <v>43770</v>
      </c>
      <c r="AA23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41" s="35" t="str">
        <f>IFERROR(
                    _xlfn.XLOOKUP(Tabela1[[#This Row],[ID]],'Base_Solicitações MP'!B:B,'Base_Solicitações MP'!R:R),
                    "Não enviada")</f>
        <v>Aguardando Análise FNDE</v>
      </c>
      <c r="AC2341" s="15" t="str">
        <f>_xlfn.CONCAT(Tabela1[[#This Row],[Município]],"/",Tabela1[[#This Row],[UF]])</f>
        <v>Caracol/PI</v>
      </c>
    </row>
    <row r="2342" spans="1:29" x14ac:dyDescent="0.25">
      <c r="A2342" s="14" t="s">
        <v>705</v>
      </c>
      <c r="B2342" s="2" t="s">
        <v>10298</v>
      </c>
      <c r="C2342" s="2" t="s">
        <v>13263</v>
      </c>
      <c r="D2342" s="3" t="s">
        <v>4348</v>
      </c>
      <c r="E2342" s="1" t="s">
        <v>4349</v>
      </c>
      <c r="F2342" s="1">
        <v>2014</v>
      </c>
      <c r="G2342" s="1">
        <v>1</v>
      </c>
      <c r="H2342" s="1" t="s">
        <v>4350</v>
      </c>
      <c r="I2342" s="1" t="s">
        <v>37</v>
      </c>
      <c r="J2342" s="1" t="s">
        <v>29</v>
      </c>
      <c r="K2342" s="1" t="str">
        <f>IF(Tabela1[[#This Row],[Situação da Obra]]="Inacabada - PC Técnica Concluída","Inacabada",Tabela1[[#This Row],[Situação da Obra]])</f>
        <v>Inacabada</v>
      </c>
      <c r="L2342" s="1" t="s">
        <v>30</v>
      </c>
      <c r="M2342" s="4">
        <v>45036</v>
      </c>
      <c r="N2342" s="5">
        <v>0.95150000000000001</v>
      </c>
      <c r="O2342" s="4">
        <v>43377</v>
      </c>
      <c r="P2342" s="1" t="s">
        <v>709</v>
      </c>
      <c r="Q2342" s="1" t="s">
        <v>710</v>
      </c>
      <c r="R2342" s="1" t="s">
        <v>32</v>
      </c>
      <c r="S2342" s="1" t="s">
        <v>716</v>
      </c>
      <c r="T2342" s="1" t="s">
        <v>712</v>
      </c>
      <c r="U2342" s="6">
        <v>508679.83</v>
      </c>
      <c r="V2342" s="6">
        <v>509917.65</v>
      </c>
      <c r="W2342" s="6">
        <v>0</v>
      </c>
      <c r="X2342" s="6">
        <v>509917.65</v>
      </c>
      <c r="Y2342" s="6">
        <v>3178.76</v>
      </c>
      <c r="Z2342" s="7">
        <v>43461</v>
      </c>
      <c r="AA23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42" s="35" t="str">
        <f>IFERROR(
                    _xlfn.XLOOKUP(Tabela1[[#This Row],[ID]],'Base_Solicitações MP'!B:B,'Base_Solicitações MP'!R:R),
                    "Não enviada")</f>
        <v>Não enviada</v>
      </c>
      <c r="AC2342" s="15" t="str">
        <f>_xlfn.CONCAT(Tabela1[[#This Row],[Município]],"/",Tabela1[[#This Row],[UF]])</f>
        <v>Cristalândia do Piauí/PI</v>
      </c>
    </row>
    <row r="2343" spans="1:29" x14ac:dyDescent="0.25">
      <c r="A2343" s="14" t="s">
        <v>705</v>
      </c>
      <c r="B2343" s="2" t="s">
        <v>10299</v>
      </c>
      <c r="C2343" s="2" t="s">
        <v>13264</v>
      </c>
      <c r="D2343" s="2" t="s">
        <v>4351</v>
      </c>
      <c r="E2343" s="1" t="s">
        <v>4352</v>
      </c>
      <c r="F2343" s="1">
        <v>2014</v>
      </c>
      <c r="G2343" s="1">
        <v>6</v>
      </c>
      <c r="H2343" s="1" t="s">
        <v>1932</v>
      </c>
      <c r="I2343" s="1" t="s">
        <v>63</v>
      </c>
      <c r="J2343" s="1" t="s">
        <v>56</v>
      </c>
      <c r="K2343" s="1" t="str">
        <f>IF(Tabela1[[#This Row],[Situação da Obra]]="Inacabada - PC Técnica Concluída","Inacabada",Tabela1[[#This Row],[Situação da Obra]])</f>
        <v>Paralisada</v>
      </c>
      <c r="L2343" s="1" t="s">
        <v>30</v>
      </c>
      <c r="M2343" s="4">
        <v>43782</v>
      </c>
      <c r="N2343" s="5">
        <v>0.1038</v>
      </c>
      <c r="O2343" s="4">
        <v>45033</v>
      </c>
      <c r="P2343" s="1" t="s">
        <v>1935</v>
      </c>
      <c r="Q2343" s="1" t="s">
        <v>710</v>
      </c>
      <c r="R2343" s="1" t="s">
        <v>168</v>
      </c>
      <c r="S2343" s="1" t="s">
        <v>1936</v>
      </c>
      <c r="T2343" s="1" t="s">
        <v>712</v>
      </c>
      <c r="U2343" s="6">
        <v>244616.48</v>
      </c>
      <c r="V2343" s="6">
        <v>182699.76</v>
      </c>
      <c r="W2343" s="6">
        <v>0</v>
      </c>
      <c r="X2343" s="6">
        <v>182699.76</v>
      </c>
      <c r="Y2343" s="6">
        <v>150060.28</v>
      </c>
      <c r="Z2343" s="7">
        <v>45128</v>
      </c>
      <c r="AA23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43" s="35" t="str">
        <f>IFERROR(
                    _xlfn.XLOOKUP(Tabela1[[#This Row],[ID]],'Base_Solicitações MP'!B:B,'Base_Solicitações MP'!R:R),
                    "Não enviada")</f>
        <v>Não enviada</v>
      </c>
      <c r="AC2343" s="15" t="str">
        <f>_xlfn.CONCAT(Tabela1[[#This Row],[Município]],"/",Tabela1[[#This Row],[UF]])</f>
        <v>Valparaíso de Goiás/GO</v>
      </c>
    </row>
    <row r="2344" spans="1:29" x14ac:dyDescent="0.25">
      <c r="A2344" s="14" t="s">
        <v>705</v>
      </c>
      <c r="B2344" s="2" t="s">
        <v>10300</v>
      </c>
      <c r="C2344" s="2" t="s">
        <v>13265</v>
      </c>
      <c r="D2344" s="2" t="s">
        <v>4351</v>
      </c>
      <c r="E2344" s="1" t="s">
        <v>4352</v>
      </c>
      <c r="F2344" s="1">
        <v>2014</v>
      </c>
      <c r="G2344" s="1">
        <v>6</v>
      </c>
      <c r="H2344" s="1" t="s">
        <v>4353</v>
      </c>
      <c r="I2344" s="1" t="s">
        <v>63</v>
      </c>
      <c r="J2344" s="1" t="s">
        <v>56</v>
      </c>
      <c r="K2344" s="1" t="str">
        <f>IF(Tabela1[[#This Row],[Situação da Obra]]="Inacabada - PC Técnica Concluída","Inacabada",Tabela1[[#This Row],[Situação da Obra]])</f>
        <v>Paralisada</v>
      </c>
      <c r="L2344" s="1" t="s">
        <v>30</v>
      </c>
      <c r="M2344" s="4">
        <v>44575</v>
      </c>
      <c r="N2344" s="5">
        <v>0.2392</v>
      </c>
      <c r="O2344" s="4">
        <v>45011</v>
      </c>
      <c r="P2344" s="1" t="s">
        <v>1935</v>
      </c>
      <c r="Q2344" s="1" t="s">
        <v>710</v>
      </c>
      <c r="R2344" s="1" t="s">
        <v>168</v>
      </c>
      <c r="S2344" s="1" t="s">
        <v>1936</v>
      </c>
      <c r="T2344" s="1" t="s">
        <v>712</v>
      </c>
      <c r="U2344" s="6">
        <v>222288.55</v>
      </c>
      <c r="V2344" s="6">
        <v>182699.76</v>
      </c>
      <c r="W2344" s="6">
        <v>0</v>
      </c>
      <c r="X2344" s="6">
        <v>182699.76</v>
      </c>
      <c r="Y2344" s="6">
        <v>150060.28</v>
      </c>
      <c r="Z2344" s="7">
        <v>45128</v>
      </c>
      <c r="AA23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44" s="35" t="str">
        <f>IFERROR(
                    _xlfn.XLOOKUP(Tabela1[[#This Row],[ID]],'Base_Solicitações MP'!B:B,'Base_Solicitações MP'!R:R),
                    "Não enviada")</f>
        <v>Diligência</v>
      </c>
      <c r="AC2344" s="15" t="str">
        <f>_xlfn.CONCAT(Tabela1[[#This Row],[Município]],"/",Tabela1[[#This Row],[UF]])</f>
        <v>Guapó/GO</v>
      </c>
    </row>
    <row r="2345" spans="1:29" x14ac:dyDescent="0.25">
      <c r="A2345" s="14" t="s">
        <v>705</v>
      </c>
      <c r="B2345" s="2" t="s">
        <v>10301</v>
      </c>
      <c r="C2345" s="2" t="s">
        <v>13266</v>
      </c>
      <c r="D2345" s="3" t="s">
        <v>4354</v>
      </c>
      <c r="E2345" s="1" t="s">
        <v>4355</v>
      </c>
      <c r="F2345" s="1">
        <v>2013</v>
      </c>
      <c r="G2345" s="1">
        <v>1</v>
      </c>
      <c r="H2345" s="1" t="s">
        <v>2873</v>
      </c>
      <c r="I2345" s="1" t="s">
        <v>44</v>
      </c>
      <c r="J2345" s="1" t="s">
        <v>29</v>
      </c>
      <c r="K2345" s="1" t="str">
        <f>IF(Tabela1[[#This Row],[Situação da Obra]]="Inacabada - PC Técnica Concluída","Inacabada",Tabela1[[#This Row],[Situação da Obra]])</f>
        <v>Inacabada</v>
      </c>
      <c r="L2345" s="1" t="s">
        <v>30</v>
      </c>
      <c r="M2345" s="4">
        <v>44915</v>
      </c>
      <c r="N2345" s="5">
        <v>0.2442</v>
      </c>
      <c r="O2345" s="4">
        <v>44412</v>
      </c>
      <c r="P2345" s="1" t="s">
        <v>709</v>
      </c>
      <c r="Q2345" s="1" t="s">
        <v>710</v>
      </c>
      <c r="R2345" s="1" t="s">
        <v>168</v>
      </c>
      <c r="S2345" s="1" t="s">
        <v>716</v>
      </c>
      <c r="T2345" s="1" t="s">
        <v>712</v>
      </c>
      <c r="U2345" s="6">
        <v>520327.47</v>
      </c>
      <c r="V2345" s="6">
        <v>509730.37</v>
      </c>
      <c r="W2345" s="6">
        <v>0</v>
      </c>
      <c r="X2345" s="6">
        <v>509730.37</v>
      </c>
      <c r="Y2345" s="6">
        <v>0</v>
      </c>
      <c r="Z2345" s="7">
        <v>44435</v>
      </c>
      <c r="AA23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45" s="35" t="str">
        <f>IFERROR(
                    _xlfn.XLOOKUP(Tabela1[[#This Row],[ID]],'Base_Solicitações MP'!B:B,'Base_Solicitações MP'!R:R),
                    "Não enviada")</f>
        <v>Aguardando Análise FNDE</v>
      </c>
      <c r="AC2345" s="15" t="str">
        <f>_xlfn.CONCAT(Tabela1[[#This Row],[Município]],"/",Tabela1[[#This Row],[UF]])</f>
        <v>Governador Eugênio Barros/MA</v>
      </c>
    </row>
    <row r="2346" spans="1:29" x14ac:dyDescent="0.25">
      <c r="A2346" s="14" t="s">
        <v>705</v>
      </c>
      <c r="B2346" s="2" t="s">
        <v>10302</v>
      </c>
      <c r="C2346" s="2" t="s">
        <v>13267</v>
      </c>
      <c r="D2346" s="3" t="s">
        <v>4356</v>
      </c>
      <c r="E2346" s="1" t="s">
        <v>4357</v>
      </c>
      <c r="F2346" s="1">
        <v>2014</v>
      </c>
      <c r="G2346" s="1">
        <v>1</v>
      </c>
      <c r="H2346" s="1" t="s">
        <v>1467</v>
      </c>
      <c r="I2346" s="1" t="s">
        <v>37</v>
      </c>
      <c r="J2346" s="1" t="s">
        <v>29</v>
      </c>
      <c r="K2346" s="1" t="str">
        <f>IF(Tabela1[[#This Row],[Situação da Obra]]="Inacabada - PC Técnica Concluída","Inacabada",Tabela1[[#This Row],[Situação da Obra]])</f>
        <v>Inacabada</v>
      </c>
      <c r="L2346" s="1" t="s">
        <v>30</v>
      </c>
      <c r="M2346" s="4">
        <v>44915</v>
      </c>
      <c r="N2346" s="5">
        <v>0.65280000000000005</v>
      </c>
      <c r="O2346" s="4">
        <v>42733</v>
      </c>
      <c r="P2346" s="1" t="s">
        <v>709</v>
      </c>
      <c r="Q2346" s="1" t="s">
        <v>710</v>
      </c>
      <c r="R2346" s="1" t="s">
        <v>32</v>
      </c>
      <c r="S2346" s="1" t="s">
        <v>716</v>
      </c>
      <c r="T2346" s="1" t="s">
        <v>712</v>
      </c>
      <c r="U2346" s="6">
        <v>508585.52</v>
      </c>
      <c r="V2346" s="6">
        <v>509402</v>
      </c>
      <c r="W2346" s="6">
        <v>0</v>
      </c>
      <c r="X2346" s="6">
        <v>509402</v>
      </c>
      <c r="Y2346" s="6">
        <v>171.34</v>
      </c>
      <c r="Z2346" s="7">
        <v>43180</v>
      </c>
      <c r="AA23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46" s="35" t="str">
        <f>IFERROR(
                    _xlfn.XLOOKUP(Tabela1[[#This Row],[ID]],'Base_Solicitações MP'!B:B,'Base_Solicitações MP'!R:R),
                    "Não enviada")</f>
        <v>Aguardando Análise FNDE</v>
      </c>
      <c r="AC2346" s="15" t="str">
        <f>_xlfn.CONCAT(Tabela1[[#This Row],[Município]],"/",Tabela1[[#This Row],[UF]])</f>
        <v>Dom Inocêncio/PI</v>
      </c>
    </row>
    <row r="2347" spans="1:29" x14ac:dyDescent="0.25">
      <c r="A2347" s="14" t="s">
        <v>705</v>
      </c>
      <c r="B2347" s="2" t="s">
        <v>10303</v>
      </c>
      <c r="C2347" s="2" t="s">
        <v>13268</v>
      </c>
      <c r="D2347" s="3" t="s">
        <v>4358</v>
      </c>
      <c r="E2347" s="1" t="s">
        <v>4359</v>
      </c>
      <c r="F2347" s="1">
        <v>2014</v>
      </c>
      <c r="G2347" s="1">
        <v>1</v>
      </c>
      <c r="H2347" s="1" t="s">
        <v>4360</v>
      </c>
      <c r="I2347" s="1" t="s">
        <v>188</v>
      </c>
      <c r="J2347" s="1" t="s">
        <v>56</v>
      </c>
      <c r="K2347" s="1" t="str">
        <f>IF(Tabela1[[#This Row],[Situação da Obra]]="Inacabada - PC Técnica Concluída","Inacabada",Tabela1[[#This Row],[Situação da Obra]])</f>
        <v>Paralisada</v>
      </c>
      <c r="L2347" s="1" t="s">
        <v>30</v>
      </c>
      <c r="M2347" s="4">
        <v>44826</v>
      </c>
      <c r="N2347" s="5">
        <v>0.9798</v>
      </c>
      <c r="O2347" s="4">
        <v>44971</v>
      </c>
      <c r="P2347" s="1" t="s">
        <v>709</v>
      </c>
      <c r="Q2347" s="1" t="s">
        <v>710</v>
      </c>
      <c r="R2347" s="1" t="s">
        <v>32</v>
      </c>
      <c r="S2347" s="1" t="s">
        <v>716</v>
      </c>
      <c r="T2347" s="1" t="s">
        <v>712</v>
      </c>
      <c r="U2347" s="6">
        <v>164443.37</v>
      </c>
      <c r="V2347" s="6">
        <v>500287.87</v>
      </c>
      <c r="W2347" s="6">
        <v>0</v>
      </c>
      <c r="X2347" s="6">
        <v>500287.87</v>
      </c>
      <c r="Y2347" s="6">
        <v>95835</v>
      </c>
      <c r="Z2347" s="7">
        <v>45351</v>
      </c>
      <c r="AA23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47" s="35" t="str">
        <f>IFERROR(
                    _xlfn.XLOOKUP(Tabela1[[#This Row],[ID]],'Base_Solicitações MP'!B:B,'Base_Solicitações MP'!R:R),
                    "Não enviada")</f>
        <v>Aguardando Análise FNDE</v>
      </c>
      <c r="AC2347" s="15" t="str">
        <f>_xlfn.CONCAT(Tabela1[[#This Row],[Município]],"/",Tabela1[[#This Row],[UF]])</f>
        <v>Terra Rica/PR</v>
      </c>
    </row>
    <row r="2348" spans="1:29" x14ac:dyDescent="0.25">
      <c r="A2348" s="14" t="s">
        <v>705</v>
      </c>
      <c r="B2348" s="2" t="s">
        <v>10304</v>
      </c>
      <c r="C2348" s="2" t="s">
        <v>13269</v>
      </c>
      <c r="D2348" s="3" t="s">
        <v>4361</v>
      </c>
      <c r="E2348" s="1" t="s">
        <v>4362</v>
      </c>
      <c r="F2348" s="1">
        <v>2014</v>
      </c>
      <c r="G2348" s="1">
        <v>1</v>
      </c>
      <c r="H2348" s="1" t="s">
        <v>4363</v>
      </c>
      <c r="I2348" s="1" t="s">
        <v>37</v>
      </c>
      <c r="J2348" s="1" t="s">
        <v>29</v>
      </c>
      <c r="K2348" s="1" t="str">
        <f>IF(Tabela1[[#This Row],[Situação da Obra]]="Inacabada - PC Técnica Concluída","Inacabada",Tabela1[[#This Row],[Situação da Obra]])</f>
        <v>Inacabada</v>
      </c>
      <c r="L2348" s="1" t="s">
        <v>30</v>
      </c>
      <c r="M2348" s="4">
        <v>45043</v>
      </c>
      <c r="N2348" s="5">
        <v>0.23580000000000001</v>
      </c>
      <c r="O2348" s="4">
        <v>43391</v>
      </c>
      <c r="P2348" s="1" t="s">
        <v>709</v>
      </c>
      <c r="Q2348" s="1" t="s">
        <v>710</v>
      </c>
      <c r="R2348" s="1" t="s">
        <v>32</v>
      </c>
      <c r="S2348" s="1" t="s">
        <v>716</v>
      </c>
      <c r="T2348" s="1" t="s">
        <v>712</v>
      </c>
      <c r="U2348" s="6">
        <v>508919.79</v>
      </c>
      <c r="V2348" s="6">
        <v>509875.24</v>
      </c>
      <c r="W2348" s="6">
        <v>0</v>
      </c>
      <c r="X2348" s="6">
        <v>509875.24</v>
      </c>
      <c r="Y2348" s="6">
        <v>0</v>
      </c>
      <c r="Z2348" s="7">
        <v>43363</v>
      </c>
      <c r="AA23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48" s="35" t="str">
        <f>IFERROR(
                    _xlfn.XLOOKUP(Tabela1[[#This Row],[ID]],'Base_Solicitações MP'!B:B,'Base_Solicitações MP'!R:R),
                    "Não enviada")</f>
        <v>Diligência</v>
      </c>
      <c r="AC2348" s="15" t="str">
        <f>_xlfn.CONCAT(Tabela1[[#This Row],[Município]],"/",Tabela1[[#This Row],[UF]])</f>
        <v>Fartura do Piauí/PI</v>
      </c>
    </row>
    <row r="2349" spans="1:29" x14ac:dyDescent="0.25">
      <c r="A2349" s="14" t="s">
        <v>705</v>
      </c>
      <c r="B2349" s="2" t="s">
        <v>10305</v>
      </c>
      <c r="C2349" s="2" t="s">
        <v>13270</v>
      </c>
      <c r="D2349" s="3" t="s">
        <v>4364</v>
      </c>
      <c r="E2349" s="1" t="s">
        <v>4365</v>
      </c>
      <c r="F2349" s="1">
        <v>2014</v>
      </c>
      <c r="G2349" s="1">
        <v>1</v>
      </c>
      <c r="H2349" s="1" t="s">
        <v>584</v>
      </c>
      <c r="I2349" s="1" t="s">
        <v>37</v>
      </c>
      <c r="J2349" s="1" t="s">
        <v>29</v>
      </c>
      <c r="K2349" s="1" t="str">
        <f>IF(Tabela1[[#This Row],[Situação da Obra]]="Inacabada - PC Técnica Concluída","Inacabada",Tabela1[[#This Row],[Situação da Obra]])</f>
        <v>Inacabada</v>
      </c>
      <c r="L2349" s="1" t="s">
        <v>30</v>
      </c>
      <c r="M2349" s="4">
        <v>44915</v>
      </c>
      <c r="N2349" s="5">
        <v>0.2626</v>
      </c>
      <c r="O2349" s="4">
        <v>42367</v>
      </c>
      <c r="P2349" s="1" t="s">
        <v>709</v>
      </c>
      <c r="Q2349" s="1" t="s">
        <v>710</v>
      </c>
      <c r="R2349" s="1" t="s">
        <v>32</v>
      </c>
      <c r="S2349" s="1" t="s">
        <v>716</v>
      </c>
      <c r="T2349" s="1" t="s">
        <v>712</v>
      </c>
      <c r="U2349" s="6">
        <v>510000</v>
      </c>
      <c r="V2349" s="6">
        <v>510000</v>
      </c>
      <c r="W2349" s="6">
        <v>0</v>
      </c>
      <c r="X2349" s="6">
        <v>510000</v>
      </c>
      <c r="Y2349" s="6">
        <v>6752.57</v>
      </c>
      <c r="Z2349" s="7">
        <v>42600</v>
      </c>
      <c r="AA23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49" s="35" t="str">
        <f>IFERROR(
                    _xlfn.XLOOKUP(Tabela1[[#This Row],[ID]],'Base_Solicitações MP'!B:B,'Base_Solicitações MP'!R:R),
                    "Não enviada")</f>
        <v>Diligência</v>
      </c>
      <c r="AC2349" s="15" t="str">
        <f>_xlfn.CONCAT(Tabela1[[#This Row],[Município]],"/",Tabela1[[#This Row],[UF]])</f>
        <v>Flores do Piauí/PI</v>
      </c>
    </row>
    <row r="2350" spans="1:29" x14ac:dyDescent="0.25">
      <c r="A2350" s="14" t="s">
        <v>705</v>
      </c>
      <c r="B2350" s="2" t="s">
        <v>10306</v>
      </c>
      <c r="C2350" s="2" t="s">
        <v>13271</v>
      </c>
      <c r="D2350" s="2" t="s">
        <v>4366</v>
      </c>
      <c r="E2350" s="1" t="s">
        <v>4367</v>
      </c>
      <c r="F2350" s="1">
        <v>2014</v>
      </c>
      <c r="G2350" s="1">
        <v>1</v>
      </c>
      <c r="H2350" s="1" t="s">
        <v>1367</v>
      </c>
      <c r="I2350" s="1" t="s">
        <v>37</v>
      </c>
      <c r="J2350" s="1" t="s">
        <v>29</v>
      </c>
      <c r="K2350" s="1" t="str">
        <f>IF(Tabela1[[#This Row],[Situação da Obra]]="Inacabada - PC Técnica Concluída","Inacabada",Tabela1[[#This Row],[Situação da Obra]])</f>
        <v>Inacabada</v>
      </c>
      <c r="L2350" s="1" t="s">
        <v>30</v>
      </c>
      <c r="M2350" s="4">
        <v>44915</v>
      </c>
      <c r="N2350" s="5">
        <v>0.14199999999999999</v>
      </c>
      <c r="O2350" s="4">
        <v>43544</v>
      </c>
      <c r="P2350" s="1" t="s">
        <v>1935</v>
      </c>
      <c r="Q2350" s="1" t="s">
        <v>710</v>
      </c>
      <c r="R2350" s="1" t="s">
        <v>32</v>
      </c>
      <c r="S2350" s="1" t="s">
        <v>1947</v>
      </c>
      <c r="T2350" s="1" t="s">
        <v>712</v>
      </c>
      <c r="U2350" s="6">
        <v>244068.07</v>
      </c>
      <c r="V2350" s="6">
        <v>245000</v>
      </c>
      <c r="W2350" s="6">
        <v>0</v>
      </c>
      <c r="X2350" s="6">
        <v>245000</v>
      </c>
      <c r="Y2350" s="6">
        <v>5686.87</v>
      </c>
      <c r="Z2350" s="7">
        <v>43722</v>
      </c>
      <c r="AA23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50" s="35" t="str">
        <f>IFERROR(
                    _xlfn.XLOOKUP(Tabela1[[#This Row],[ID]],'Base_Solicitações MP'!B:B,'Base_Solicitações MP'!R:R),
                    "Não enviada")</f>
        <v>Aguardando Análise FNDE</v>
      </c>
      <c r="AC2350" s="15" t="str">
        <f>_xlfn.CONCAT(Tabela1[[#This Row],[Município]],"/",Tabela1[[#This Row],[UF]])</f>
        <v>Guaribas/PI</v>
      </c>
    </row>
    <row r="2351" spans="1:29" x14ac:dyDescent="0.25">
      <c r="A2351" s="14" t="s">
        <v>705</v>
      </c>
      <c r="B2351" s="2" t="s">
        <v>10307</v>
      </c>
      <c r="C2351" s="2" t="s">
        <v>13272</v>
      </c>
      <c r="D2351" s="2" t="s">
        <v>4368</v>
      </c>
      <c r="E2351" s="1" t="s">
        <v>4369</v>
      </c>
      <c r="F2351" s="1">
        <v>2014</v>
      </c>
      <c r="G2351" s="1">
        <v>1</v>
      </c>
      <c r="H2351" s="1" t="s">
        <v>147</v>
      </c>
      <c r="I2351" s="1" t="s">
        <v>37</v>
      </c>
      <c r="J2351" s="1" t="s">
        <v>40</v>
      </c>
      <c r="K2351" s="1" t="str">
        <f>IF(Tabela1[[#This Row],[Situação da Obra]]="Inacabada - PC Técnica Concluída","Inacabada",Tabela1[[#This Row],[Situação da Obra]])</f>
        <v>Inacabada</v>
      </c>
      <c r="L2351" s="1" t="s">
        <v>30</v>
      </c>
      <c r="M2351" s="4">
        <v>45005</v>
      </c>
      <c r="N2351" s="5">
        <v>0.98850000000000005</v>
      </c>
      <c r="O2351" s="4">
        <v>44959</v>
      </c>
      <c r="P2351" s="1" t="s">
        <v>1935</v>
      </c>
      <c r="Q2351" s="1" t="s">
        <v>710</v>
      </c>
      <c r="R2351" s="1" t="s">
        <v>32</v>
      </c>
      <c r="S2351" s="1" t="s">
        <v>1936</v>
      </c>
      <c r="T2351" s="1" t="s">
        <v>712</v>
      </c>
      <c r="U2351" s="6">
        <v>181807.85</v>
      </c>
      <c r="V2351" s="6">
        <v>181992.89</v>
      </c>
      <c r="W2351" s="6">
        <v>0</v>
      </c>
      <c r="X2351" s="6">
        <v>181992.89</v>
      </c>
      <c r="Y2351" s="6">
        <v>2316.91</v>
      </c>
      <c r="Z2351" s="7">
        <v>44854</v>
      </c>
      <c r="AA23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51" s="35" t="str">
        <f>IFERROR(
                    _xlfn.XLOOKUP(Tabela1[[#This Row],[ID]],'Base_Solicitações MP'!B:B,'Base_Solicitações MP'!R:R),
                    "Não enviada")</f>
        <v>Não enviada</v>
      </c>
      <c r="AC2351" s="15" t="str">
        <f>_xlfn.CONCAT(Tabela1[[#This Row],[Município]],"/",Tabela1[[#This Row],[UF]])</f>
        <v>Inhuma/PI</v>
      </c>
    </row>
    <row r="2352" spans="1:29" x14ac:dyDescent="0.25">
      <c r="A2352" s="14" t="s">
        <v>705</v>
      </c>
      <c r="B2352" s="2" t="s">
        <v>10308</v>
      </c>
      <c r="C2352" s="2" t="s">
        <v>13273</v>
      </c>
      <c r="D2352" s="3" t="s">
        <v>4370</v>
      </c>
      <c r="E2352" s="1" t="s">
        <v>4371</v>
      </c>
      <c r="F2352" s="1">
        <v>2014</v>
      </c>
      <c r="G2352" s="1">
        <v>18</v>
      </c>
      <c r="H2352" s="1" t="s">
        <v>1622</v>
      </c>
      <c r="I2352" s="1" t="s">
        <v>44</v>
      </c>
      <c r="J2352" s="1" t="s">
        <v>40</v>
      </c>
      <c r="K2352" s="1" t="str">
        <f>IF(Tabela1[[#This Row],[Situação da Obra]]="Inacabada - PC Técnica Concluída","Inacabada",Tabela1[[#This Row],[Situação da Obra]])</f>
        <v>Inacabada</v>
      </c>
      <c r="L2352" s="1" t="s">
        <v>30</v>
      </c>
      <c r="M2352" s="4">
        <v>44707</v>
      </c>
      <c r="N2352" s="5">
        <v>0.21260000000000001</v>
      </c>
      <c r="O2352" s="4">
        <v>44669</v>
      </c>
      <c r="P2352" s="1" t="s">
        <v>709</v>
      </c>
      <c r="Q2352" s="1" t="s">
        <v>710</v>
      </c>
      <c r="R2352" s="1" t="s">
        <v>168</v>
      </c>
      <c r="S2352" s="1" t="s">
        <v>716</v>
      </c>
      <c r="T2352" s="1" t="s">
        <v>712</v>
      </c>
      <c r="U2352" s="6">
        <v>520327.47</v>
      </c>
      <c r="V2352" s="6">
        <v>509730.37</v>
      </c>
      <c r="W2352" s="6">
        <v>0</v>
      </c>
      <c r="X2352" s="6">
        <v>509730.37</v>
      </c>
      <c r="Y2352" s="6">
        <v>0</v>
      </c>
      <c r="Z2352" s="7">
        <v>44671</v>
      </c>
      <c r="AA23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52" s="35" t="str">
        <f>IFERROR(
                    _xlfn.XLOOKUP(Tabela1[[#This Row],[ID]],'Base_Solicitações MP'!B:B,'Base_Solicitações MP'!R:R),
                    "Não enviada")</f>
        <v>Não enviada</v>
      </c>
      <c r="AC2352" s="15" t="str">
        <f>_xlfn.CONCAT(Tabela1[[#This Row],[Município]],"/",Tabela1[[#This Row],[UF]])</f>
        <v>Coelho Neto/MA</v>
      </c>
    </row>
    <row r="2353" spans="1:29" x14ac:dyDescent="0.25">
      <c r="A2353" s="14" t="s">
        <v>705</v>
      </c>
      <c r="B2353" s="2" t="s">
        <v>10309</v>
      </c>
      <c r="C2353" s="2" t="s">
        <v>13274</v>
      </c>
      <c r="D2353" s="3" t="s">
        <v>4370</v>
      </c>
      <c r="E2353" s="1" t="s">
        <v>4371</v>
      </c>
      <c r="F2353" s="1">
        <v>2014</v>
      </c>
      <c r="G2353" s="1">
        <v>18</v>
      </c>
      <c r="H2353" s="1" t="s">
        <v>1848</v>
      </c>
      <c r="I2353" s="1" t="s">
        <v>44</v>
      </c>
      <c r="J2353" s="1" t="s">
        <v>40</v>
      </c>
      <c r="K2353" s="1" t="str">
        <f>IF(Tabela1[[#This Row],[Situação da Obra]]="Inacabada - PC Técnica Concluída","Inacabada",Tabela1[[#This Row],[Situação da Obra]])</f>
        <v>Inacabada</v>
      </c>
      <c r="L2353" s="1" t="s">
        <v>30</v>
      </c>
      <c r="M2353" s="4">
        <v>44707</v>
      </c>
      <c r="N2353" s="5">
        <v>0.25240000000000001</v>
      </c>
      <c r="O2353" s="4">
        <v>44669</v>
      </c>
      <c r="P2353" s="1" t="s">
        <v>709</v>
      </c>
      <c r="Q2353" s="1" t="s">
        <v>710</v>
      </c>
      <c r="R2353" s="1" t="s">
        <v>168</v>
      </c>
      <c r="S2353" s="1" t="s">
        <v>716</v>
      </c>
      <c r="T2353" s="1" t="s">
        <v>712</v>
      </c>
      <c r="U2353" s="6">
        <v>520327.47</v>
      </c>
      <c r="V2353" s="6">
        <v>509730.37</v>
      </c>
      <c r="W2353" s="6">
        <v>0</v>
      </c>
      <c r="X2353" s="6">
        <v>509730.37</v>
      </c>
      <c r="Y2353" s="6">
        <v>0</v>
      </c>
      <c r="Z2353" s="7">
        <v>44671</v>
      </c>
      <c r="AA23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53" s="35" t="str">
        <f>IFERROR(
                    _xlfn.XLOOKUP(Tabela1[[#This Row],[ID]],'Base_Solicitações MP'!B:B,'Base_Solicitações MP'!R:R),
                    "Não enviada")</f>
        <v>Aguardando Análise FNDE</v>
      </c>
      <c r="AC2353" s="15" t="str">
        <f>_xlfn.CONCAT(Tabela1[[#This Row],[Município]],"/",Tabela1[[#This Row],[UF]])</f>
        <v>Mata Roma/MA</v>
      </c>
    </row>
    <row r="2354" spans="1:29" x14ac:dyDescent="0.25">
      <c r="A2354" s="14" t="s">
        <v>705</v>
      </c>
      <c r="B2354" s="2" t="s">
        <v>10310</v>
      </c>
      <c r="C2354" s="2" t="s">
        <v>13275</v>
      </c>
      <c r="D2354" s="3" t="s">
        <v>4370</v>
      </c>
      <c r="E2354" s="1" t="s">
        <v>4371</v>
      </c>
      <c r="F2354" s="1">
        <v>2014</v>
      </c>
      <c r="G2354" s="1">
        <v>18</v>
      </c>
      <c r="H2354" s="1" t="s">
        <v>4372</v>
      </c>
      <c r="I2354" s="1" t="s">
        <v>44</v>
      </c>
      <c r="J2354" s="1" t="s">
        <v>40</v>
      </c>
      <c r="K2354" s="1" t="str">
        <f>IF(Tabela1[[#This Row],[Situação da Obra]]="Inacabada - PC Técnica Concluída","Inacabada",Tabela1[[#This Row],[Situação da Obra]])</f>
        <v>Inacabada</v>
      </c>
      <c r="L2354" s="1" t="s">
        <v>30</v>
      </c>
      <c r="M2354" s="4">
        <v>44708</v>
      </c>
      <c r="N2354" s="5">
        <v>0.26850000000000002</v>
      </c>
      <c r="O2354" s="4">
        <v>44669</v>
      </c>
      <c r="P2354" s="1" t="s">
        <v>709</v>
      </c>
      <c r="Q2354" s="1" t="s">
        <v>710</v>
      </c>
      <c r="R2354" s="1" t="s">
        <v>168</v>
      </c>
      <c r="S2354" s="1" t="s">
        <v>716</v>
      </c>
      <c r="T2354" s="1" t="s">
        <v>712</v>
      </c>
      <c r="U2354" s="6">
        <v>520327.47</v>
      </c>
      <c r="V2354" s="6">
        <v>509730.37</v>
      </c>
      <c r="W2354" s="6">
        <v>0</v>
      </c>
      <c r="X2354" s="6">
        <v>509730.37</v>
      </c>
      <c r="Y2354" s="6">
        <v>0</v>
      </c>
      <c r="Z2354" s="7">
        <v>44671</v>
      </c>
      <c r="AA23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54" s="35" t="str">
        <f>IFERROR(
                    _xlfn.XLOOKUP(Tabela1[[#This Row],[ID]],'Base_Solicitações MP'!B:B,'Base_Solicitações MP'!R:R),
                    "Não enviada")</f>
        <v>Aguardando Análise FNDE</v>
      </c>
      <c r="AC2354" s="15" t="str">
        <f>_xlfn.CONCAT(Tabela1[[#This Row],[Município]],"/",Tabela1[[#This Row],[UF]])</f>
        <v>Codó/MA</v>
      </c>
    </row>
    <row r="2355" spans="1:29" x14ac:dyDescent="0.25">
      <c r="A2355" s="14" t="s">
        <v>705</v>
      </c>
      <c r="B2355" s="2" t="s">
        <v>10311</v>
      </c>
      <c r="C2355" s="2" t="s">
        <v>13276</v>
      </c>
      <c r="D2355" s="3" t="s">
        <v>4373</v>
      </c>
      <c r="E2355" s="1" t="s">
        <v>4374</v>
      </c>
      <c r="F2355" s="1">
        <v>2014</v>
      </c>
      <c r="G2355" s="1">
        <v>1</v>
      </c>
      <c r="H2355" s="1" t="s">
        <v>4375</v>
      </c>
      <c r="I2355" s="1" t="s">
        <v>37</v>
      </c>
      <c r="J2355" s="1" t="s">
        <v>40</v>
      </c>
      <c r="K2355" s="1" t="str">
        <f>IF(Tabela1[[#This Row],[Situação da Obra]]="Inacabada - PC Técnica Concluída","Inacabada",Tabela1[[#This Row],[Situação da Obra]])</f>
        <v>Inacabada</v>
      </c>
      <c r="L2355" s="1" t="s">
        <v>30</v>
      </c>
      <c r="M2355" s="4">
        <v>43601</v>
      </c>
      <c r="N2355" s="5">
        <v>0.30909999999999999</v>
      </c>
      <c r="O2355" s="4">
        <v>43414</v>
      </c>
      <c r="P2355" s="1" t="s">
        <v>709</v>
      </c>
      <c r="Q2355" s="1" t="s">
        <v>710</v>
      </c>
      <c r="R2355" s="1" t="s">
        <v>32</v>
      </c>
      <c r="S2355" s="1" t="s">
        <v>716</v>
      </c>
      <c r="T2355" s="1" t="s">
        <v>712</v>
      </c>
      <c r="U2355" s="6">
        <v>508052.13</v>
      </c>
      <c r="V2355" s="6">
        <v>509931.71</v>
      </c>
      <c r="W2355" s="6">
        <v>0</v>
      </c>
      <c r="X2355" s="6">
        <v>509931.71</v>
      </c>
      <c r="Y2355" s="6">
        <v>1899.71</v>
      </c>
      <c r="Z2355" s="7">
        <v>43544</v>
      </c>
      <c r="AA23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55" s="35" t="str">
        <f>IFERROR(
                    _xlfn.XLOOKUP(Tabela1[[#This Row],[ID]],'Base_Solicitações MP'!B:B,'Base_Solicitações MP'!R:R),
                    "Não enviada")</f>
        <v>Diligência</v>
      </c>
      <c r="AC2355" s="15" t="str">
        <f>_xlfn.CONCAT(Tabela1[[#This Row],[Município]],"/",Tabela1[[#This Row],[UF]])</f>
        <v>Lagoinha do Piauí/PI</v>
      </c>
    </row>
    <row r="2356" spans="1:29" x14ac:dyDescent="0.25">
      <c r="A2356" s="14" t="s">
        <v>705</v>
      </c>
      <c r="B2356" s="2" t="s">
        <v>10312</v>
      </c>
      <c r="C2356" s="2" t="s">
        <v>13277</v>
      </c>
      <c r="D2356" s="2" t="s">
        <v>4376</v>
      </c>
      <c r="E2356" s="1" t="s">
        <v>4377</v>
      </c>
      <c r="F2356" s="1">
        <v>2014</v>
      </c>
      <c r="G2356" s="1">
        <v>1</v>
      </c>
      <c r="H2356" s="1" t="s">
        <v>2055</v>
      </c>
      <c r="I2356" s="1" t="s">
        <v>37</v>
      </c>
      <c r="J2356" s="1" t="s">
        <v>29</v>
      </c>
      <c r="K2356" s="1" t="str">
        <f>IF(Tabela1[[#This Row],[Situação da Obra]]="Inacabada - PC Técnica Concluída","Inacabada",Tabela1[[#This Row],[Situação da Obra]])</f>
        <v>Inacabada</v>
      </c>
      <c r="L2356" s="1" t="s">
        <v>30</v>
      </c>
      <c r="M2356" s="4">
        <v>44915</v>
      </c>
      <c r="N2356" s="5">
        <v>0.2447</v>
      </c>
      <c r="O2356" s="4">
        <v>43431</v>
      </c>
      <c r="P2356" s="1" t="s">
        <v>1935</v>
      </c>
      <c r="Q2356" s="1" t="s">
        <v>710</v>
      </c>
      <c r="R2356" s="1" t="s">
        <v>32</v>
      </c>
      <c r="S2356" s="1" t="s">
        <v>1936</v>
      </c>
      <c r="T2356" s="1" t="s">
        <v>712</v>
      </c>
      <c r="U2356" s="6">
        <v>184950.61</v>
      </c>
      <c r="V2356" s="6">
        <v>185000</v>
      </c>
      <c r="W2356" s="6">
        <v>0</v>
      </c>
      <c r="X2356" s="6">
        <v>185000</v>
      </c>
      <c r="Y2356" s="6">
        <v>697.65</v>
      </c>
      <c r="Z2356" s="7">
        <v>43434</v>
      </c>
      <c r="AA23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56" s="35" t="str">
        <f>IFERROR(
                    _xlfn.XLOOKUP(Tabela1[[#This Row],[ID]],'Base_Solicitações MP'!B:B,'Base_Solicitações MP'!R:R),
                    "Não enviada")</f>
        <v>Em Cadastramento</v>
      </c>
      <c r="AC2356" s="15" t="str">
        <f>_xlfn.CONCAT(Tabela1[[#This Row],[Município]],"/",Tabela1[[#This Row],[UF]])</f>
        <v>Luzilândia/PI</v>
      </c>
    </row>
    <row r="2357" spans="1:29" x14ac:dyDescent="0.25">
      <c r="A2357" s="14" t="s">
        <v>705</v>
      </c>
      <c r="B2357" s="2" t="s">
        <v>10313</v>
      </c>
      <c r="C2357" s="2" t="s">
        <v>13278</v>
      </c>
      <c r="D2357" s="2" t="s">
        <v>4378</v>
      </c>
      <c r="E2357" s="1" t="s">
        <v>4379</v>
      </c>
      <c r="F2357" s="1">
        <v>2014</v>
      </c>
      <c r="G2357" s="1">
        <v>1</v>
      </c>
      <c r="H2357" s="1" t="s">
        <v>2789</v>
      </c>
      <c r="I2357" s="1" t="s">
        <v>37</v>
      </c>
      <c r="J2357" s="1" t="s">
        <v>29</v>
      </c>
      <c r="K2357" s="1" t="str">
        <f>IF(Tabela1[[#This Row],[Situação da Obra]]="Inacabada - PC Técnica Concluída","Inacabada",Tabela1[[#This Row],[Situação da Obra]])</f>
        <v>Inacabada</v>
      </c>
      <c r="L2357" s="1" t="s">
        <v>30</v>
      </c>
      <c r="M2357" s="4">
        <v>44915</v>
      </c>
      <c r="N2357" s="5">
        <v>0.28499999999999998</v>
      </c>
      <c r="O2357" s="4">
        <v>42521</v>
      </c>
      <c r="P2357" s="1" t="s">
        <v>1935</v>
      </c>
      <c r="Q2357" s="1" t="s">
        <v>710</v>
      </c>
      <c r="R2357" s="1" t="s">
        <v>32</v>
      </c>
      <c r="S2357" s="1" t="s">
        <v>1936</v>
      </c>
      <c r="T2357" s="1" t="s">
        <v>712</v>
      </c>
      <c r="U2357" s="6">
        <v>183098</v>
      </c>
      <c r="V2357" s="6">
        <v>184923.18</v>
      </c>
      <c r="W2357" s="6">
        <v>0</v>
      </c>
      <c r="X2357" s="6">
        <v>184923.18</v>
      </c>
      <c r="Y2357" s="6">
        <v>3152.53</v>
      </c>
      <c r="Z2357" s="7">
        <v>42486</v>
      </c>
      <c r="AA23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57" s="35" t="str">
        <f>IFERROR(
                    _xlfn.XLOOKUP(Tabela1[[#This Row],[ID]],'Base_Solicitações MP'!B:B,'Base_Solicitações MP'!R:R),
                    "Não enviada")</f>
        <v>Não enviada</v>
      </c>
      <c r="AC2357" s="15" t="str">
        <f>_xlfn.CONCAT(Tabela1[[#This Row],[Município]],"/",Tabela1[[#This Row],[UF]])</f>
        <v>Miguel Leão/PI</v>
      </c>
    </row>
    <row r="2358" spans="1:29" x14ac:dyDescent="0.25">
      <c r="A2358" s="14" t="s">
        <v>705</v>
      </c>
      <c r="B2358" s="2" t="s">
        <v>10314</v>
      </c>
      <c r="C2358" s="2" t="s">
        <v>13279</v>
      </c>
      <c r="D2358" s="2" t="s">
        <v>4380</v>
      </c>
      <c r="E2358" s="1" t="s">
        <v>4381</v>
      </c>
      <c r="F2358" s="1">
        <v>2014</v>
      </c>
      <c r="G2358" s="1">
        <v>1</v>
      </c>
      <c r="H2358" s="1" t="s">
        <v>4382</v>
      </c>
      <c r="I2358" s="1" t="s">
        <v>37</v>
      </c>
      <c r="J2358" s="1" t="s">
        <v>29</v>
      </c>
      <c r="K2358" s="1" t="str">
        <f>IF(Tabela1[[#This Row],[Situação da Obra]]="Inacabada - PC Técnica Concluída","Inacabada",Tabela1[[#This Row],[Situação da Obra]])</f>
        <v>Inacabada</v>
      </c>
      <c r="L2358" s="1" t="s">
        <v>30</v>
      </c>
      <c r="M2358" s="4">
        <v>44915</v>
      </c>
      <c r="N2358" s="5">
        <v>0.93689999999999996</v>
      </c>
      <c r="O2358" s="4">
        <v>44442</v>
      </c>
      <c r="P2358" s="1" t="s">
        <v>1935</v>
      </c>
      <c r="Q2358" s="1" t="s">
        <v>710</v>
      </c>
      <c r="R2358" s="1" t="s">
        <v>32</v>
      </c>
      <c r="S2358" s="1" t="s">
        <v>1936</v>
      </c>
      <c r="T2358" s="1" t="s">
        <v>712</v>
      </c>
      <c r="U2358" s="6">
        <v>11161.74</v>
      </c>
      <c r="V2358" s="6">
        <v>184923.18</v>
      </c>
      <c r="W2358" s="6">
        <v>0</v>
      </c>
      <c r="X2358" s="6">
        <v>184923.18</v>
      </c>
      <c r="Y2358" s="6">
        <v>0</v>
      </c>
      <c r="Z2358" s="7">
        <v>44377</v>
      </c>
      <c r="AA23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58" s="35" t="str">
        <f>IFERROR(
                    _xlfn.XLOOKUP(Tabela1[[#This Row],[ID]],'Base_Solicitações MP'!B:B,'Base_Solicitações MP'!R:R),
                    "Não enviada")</f>
        <v>Diligência</v>
      </c>
      <c r="AC2358" s="15" t="str">
        <f>_xlfn.CONCAT(Tabela1[[#This Row],[Município]],"/",Tabela1[[#This Row],[UF]])</f>
        <v>Miguel Alves/PI</v>
      </c>
    </row>
    <row r="2359" spans="1:29" x14ac:dyDescent="0.25">
      <c r="A2359" s="14" t="s">
        <v>705</v>
      </c>
      <c r="B2359" s="2" t="s">
        <v>10315</v>
      </c>
      <c r="C2359" s="2" t="s">
        <v>13280</v>
      </c>
      <c r="D2359" s="3" t="s">
        <v>4383</v>
      </c>
      <c r="E2359" s="1" t="s">
        <v>4384</v>
      </c>
      <c r="F2359" s="1">
        <v>2014</v>
      </c>
      <c r="G2359" s="1">
        <v>2</v>
      </c>
      <c r="H2359" s="1" t="s">
        <v>4385</v>
      </c>
      <c r="I2359" s="1" t="s">
        <v>37</v>
      </c>
      <c r="J2359" s="1" t="s">
        <v>40</v>
      </c>
      <c r="K2359" s="1" t="str">
        <f>IF(Tabela1[[#This Row],[Situação da Obra]]="Inacabada - PC Técnica Concluída","Inacabada",Tabela1[[#This Row],[Situação da Obra]])</f>
        <v>Inacabada</v>
      </c>
      <c r="L2359" s="1" t="s">
        <v>30</v>
      </c>
      <c r="M2359" s="4">
        <v>43934</v>
      </c>
      <c r="N2359" s="5">
        <v>0.99990000000000001</v>
      </c>
      <c r="O2359" s="4">
        <v>43865</v>
      </c>
      <c r="P2359" s="1" t="s">
        <v>709</v>
      </c>
      <c r="Q2359" s="1" t="s">
        <v>710</v>
      </c>
      <c r="R2359" s="1" t="s">
        <v>32</v>
      </c>
      <c r="S2359" s="1" t="s">
        <v>716</v>
      </c>
      <c r="T2359" s="1" t="s">
        <v>712</v>
      </c>
      <c r="U2359" s="6">
        <v>507467.2</v>
      </c>
      <c r="V2359" s="6">
        <v>509986.79</v>
      </c>
      <c r="W2359" s="6">
        <v>0</v>
      </c>
      <c r="X2359" s="6">
        <v>509986.79</v>
      </c>
      <c r="Y2359" s="6">
        <v>1579.28</v>
      </c>
      <c r="Z2359" s="7">
        <v>43768</v>
      </c>
      <c r="AA23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59" s="35" t="str">
        <f>IFERROR(
                    _xlfn.XLOOKUP(Tabela1[[#This Row],[ID]],'Base_Solicitações MP'!B:B,'Base_Solicitações MP'!R:R),
                    "Não enviada")</f>
        <v>Diligência</v>
      </c>
      <c r="AC2359" s="15" t="str">
        <f>_xlfn.CONCAT(Tabela1[[#This Row],[Município]],"/",Tabela1[[#This Row],[UF]])</f>
        <v>Murici dos Portelas/PI</v>
      </c>
    </row>
    <row r="2360" spans="1:29" x14ac:dyDescent="0.25">
      <c r="A2360" s="14" t="s">
        <v>705</v>
      </c>
      <c r="B2360" s="2" t="s">
        <v>10316</v>
      </c>
      <c r="C2360" s="2" t="s">
        <v>13281</v>
      </c>
      <c r="D2360" s="3" t="s">
        <v>4386</v>
      </c>
      <c r="E2360" s="1" t="s">
        <v>4387</v>
      </c>
      <c r="F2360" s="1">
        <v>2014</v>
      </c>
      <c r="G2360" s="1">
        <v>1</v>
      </c>
      <c r="H2360" s="1" t="s">
        <v>4388</v>
      </c>
      <c r="I2360" s="1" t="s">
        <v>55</v>
      </c>
      <c r="J2360" s="1" t="s">
        <v>29</v>
      </c>
      <c r="K2360" s="1" t="str">
        <f>IF(Tabela1[[#This Row],[Situação da Obra]]="Inacabada - PC Técnica Concluída","Inacabada",Tabela1[[#This Row],[Situação da Obra]])</f>
        <v>Inacabada</v>
      </c>
      <c r="L2360" s="1" t="s">
        <v>30</v>
      </c>
      <c r="M2360" s="4">
        <v>45019</v>
      </c>
      <c r="N2360" s="5">
        <v>0.96099999999999997</v>
      </c>
      <c r="O2360" s="4">
        <v>43395</v>
      </c>
      <c r="P2360" s="1" t="s">
        <v>709</v>
      </c>
      <c r="Q2360" s="1" t="s">
        <v>710</v>
      </c>
      <c r="R2360" s="1" t="s">
        <v>32</v>
      </c>
      <c r="S2360" s="1" t="s">
        <v>716</v>
      </c>
      <c r="T2360" s="1" t="s">
        <v>712</v>
      </c>
      <c r="U2360" s="6">
        <v>189961.13</v>
      </c>
      <c r="V2360" s="6">
        <v>509276.48</v>
      </c>
      <c r="W2360" s="6">
        <v>0</v>
      </c>
      <c r="X2360" s="6">
        <v>509276.48</v>
      </c>
      <c r="Y2360" s="6">
        <v>15161.78</v>
      </c>
      <c r="Z2360" s="7">
        <v>45011</v>
      </c>
      <c r="AA23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60" s="35" t="str">
        <f>IFERROR(
                    _xlfn.XLOOKUP(Tabela1[[#This Row],[ID]],'Base_Solicitações MP'!B:B,'Base_Solicitações MP'!R:R),
                    "Não enviada")</f>
        <v>Não enviada</v>
      </c>
      <c r="AC2360" s="15" t="str">
        <f>_xlfn.CONCAT(Tabela1[[#This Row],[Município]],"/",Tabela1[[#This Row],[UF]])</f>
        <v>Holambra/SP</v>
      </c>
    </row>
    <row r="2361" spans="1:29" x14ac:dyDescent="0.25">
      <c r="A2361" s="14" t="s">
        <v>705</v>
      </c>
      <c r="B2361" s="2" t="s">
        <v>10317</v>
      </c>
      <c r="C2361" s="2" t="s">
        <v>13282</v>
      </c>
      <c r="D2361" s="3" t="s">
        <v>4389</v>
      </c>
      <c r="E2361" s="1" t="s">
        <v>4390</v>
      </c>
      <c r="F2361" s="1">
        <v>2014</v>
      </c>
      <c r="G2361" s="1">
        <v>1</v>
      </c>
      <c r="H2361" s="1" t="s">
        <v>4391</v>
      </c>
      <c r="I2361" s="1" t="s">
        <v>55</v>
      </c>
      <c r="J2361" s="1" t="s">
        <v>29</v>
      </c>
      <c r="K2361" s="1" t="str">
        <f>IF(Tabela1[[#This Row],[Situação da Obra]]="Inacabada - PC Técnica Concluída","Inacabada",Tabela1[[#This Row],[Situação da Obra]])</f>
        <v>Inacabada</v>
      </c>
      <c r="L2361" s="1" t="s">
        <v>30</v>
      </c>
      <c r="M2361" s="4">
        <v>45044</v>
      </c>
      <c r="N2361" s="5">
        <v>0.13650000000000001</v>
      </c>
      <c r="O2361" s="4">
        <v>43059</v>
      </c>
      <c r="P2361" s="1" t="s">
        <v>709</v>
      </c>
      <c r="Q2361" s="1" t="s">
        <v>710</v>
      </c>
      <c r="R2361" s="1" t="s">
        <v>32</v>
      </c>
      <c r="S2361" s="1" t="s">
        <v>716</v>
      </c>
      <c r="T2361" s="1" t="s">
        <v>712</v>
      </c>
      <c r="U2361" s="6">
        <v>690991.53</v>
      </c>
      <c r="V2361" s="6">
        <v>483818.93</v>
      </c>
      <c r="W2361" s="6">
        <v>0</v>
      </c>
      <c r="X2361" s="6">
        <v>483818.93</v>
      </c>
      <c r="Y2361" s="6">
        <v>0</v>
      </c>
      <c r="Z2361" s="7">
        <v>43281</v>
      </c>
      <c r="AA23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61" s="35" t="str">
        <f>IFERROR(
                    _xlfn.XLOOKUP(Tabela1[[#This Row],[ID]],'Base_Solicitações MP'!B:B,'Base_Solicitações MP'!R:R),
                    "Não enviada")</f>
        <v>Em Cadastramento</v>
      </c>
      <c r="AC2361" s="15" t="str">
        <f>_xlfn.CONCAT(Tabela1[[#This Row],[Município]],"/",Tabela1[[#This Row],[UF]])</f>
        <v>Ibiúna/SP</v>
      </c>
    </row>
    <row r="2362" spans="1:29" x14ac:dyDescent="0.25">
      <c r="A2362" s="14" t="s">
        <v>705</v>
      </c>
      <c r="B2362" s="2" t="s">
        <v>10318</v>
      </c>
      <c r="C2362" s="2" t="s">
        <v>13283</v>
      </c>
      <c r="D2362" s="2" t="s">
        <v>4392</v>
      </c>
      <c r="E2362" s="1" t="s">
        <v>4393</v>
      </c>
      <c r="F2362" s="1">
        <v>2014</v>
      </c>
      <c r="G2362" s="1">
        <v>1</v>
      </c>
      <c r="H2362" s="1" t="s">
        <v>3848</v>
      </c>
      <c r="I2362" s="1" t="s">
        <v>82</v>
      </c>
      <c r="J2362" s="1" t="s">
        <v>29</v>
      </c>
      <c r="K2362" s="1" t="str">
        <f>IF(Tabela1[[#This Row],[Situação da Obra]]="Inacabada - PC Técnica Concluída","Inacabada",Tabela1[[#This Row],[Situação da Obra]])</f>
        <v>Inacabada</v>
      </c>
      <c r="L2362" s="1" t="s">
        <v>30</v>
      </c>
      <c r="M2362" s="4">
        <v>45019</v>
      </c>
      <c r="N2362" s="5">
        <v>9.9699999999999997E-2</v>
      </c>
      <c r="O2362" s="4">
        <v>43165</v>
      </c>
      <c r="P2362" s="1" t="s">
        <v>1935</v>
      </c>
      <c r="Q2362" s="1" t="s">
        <v>710</v>
      </c>
      <c r="R2362" s="1" t="s">
        <v>32</v>
      </c>
      <c r="S2362" s="1" t="s">
        <v>1936</v>
      </c>
      <c r="T2362" s="1" t="s">
        <v>712</v>
      </c>
      <c r="U2362" s="6">
        <v>184254.49</v>
      </c>
      <c r="V2362" s="6">
        <v>184971.34</v>
      </c>
      <c r="W2362" s="6">
        <v>0</v>
      </c>
      <c r="X2362" s="6">
        <v>184971.34</v>
      </c>
      <c r="Y2362" s="6">
        <v>17252.7</v>
      </c>
      <c r="Z2362" s="7">
        <v>44904</v>
      </c>
      <c r="AA23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62" s="35" t="str">
        <f>IFERROR(
                    _xlfn.XLOOKUP(Tabela1[[#This Row],[ID]],'Base_Solicitações MP'!B:B,'Base_Solicitações MP'!R:R),
                    "Não enviada")</f>
        <v>Não enviada</v>
      </c>
      <c r="AC2362" s="15" t="str">
        <f>_xlfn.CONCAT(Tabela1[[#This Row],[Município]],"/",Tabela1[[#This Row],[UF]])</f>
        <v>Brotas de Macaúbas/BA</v>
      </c>
    </row>
    <row r="2363" spans="1:29" x14ac:dyDescent="0.25">
      <c r="A2363" s="14" t="s">
        <v>705</v>
      </c>
      <c r="B2363" s="2" t="s">
        <v>10319</v>
      </c>
      <c r="C2363" s="2" t="s">
        <v>13284</v>
      </c>
      <c r="D2363" s="3" t="s">
        <v>4394</v>
      </c>
      <c r="E2363" s="1" t="s">
        <v>4395</v>
      </c>
      <c r="F2363" s="1">
        <v>2014</v>
      </c>
      <c r="G2363" s="1">
        <v>1</v>
      </c>
      <c r="H2363" s="1" t="s">
        <v>4396</v>
      </c>
      <c r="I2363" s="1" t="s">
        <v>37</v>
      </c>
      <c r="J2363" s="1" t="s">
        <v>29</v>
      </c>
      <c r="K2363" s="1" t="str">
        <f>IF(Tabela1[[#This Row],[Situação da Obra]]="Inacabada - PC Técnica Concluída","Inacabada",Tabela1[[#This Row],[Situação da Obra]])</f>
        <v>Inacabada</v>
      </c>
      <c r="L2363" s="1" t="s">
        <v>30</v>
      </c>
      <c r="M2363" s="4">
        <v>44915</v>
      </c>
      <c r="N2363" s="5">
        <v>0.2868</v>
      </c>
      <c r="O2363" s="4">
        <v>43064</v>
      </c>
      <c r="P2363" s="1" t="s">
        <v>709</v>
      </c>
      <c r="Q2363" s="1" t="s">
        <v>710</v>
      </c>
      <c r="R2363" s="1" t="s">
        <v>32</v>
      </c>
      <c r="S2363" s="1" t="s">
        <v>716</v>
      </c>
      <c r="T2363" s="1" t="s">
        <v>712</v>
      </c>
      <c r="U2363" s="6">
        <v>502840</v>
      </c>
      <c r="V2363" s="6">
        <v>507968.76</v>
      </c>
      <c r="W2363" s="6">
        <v>0</v>
      </c>
      <c r="X2363" s="6">
        <v>507968.76</v>
      </c>
      <c r="Y2363" s="6">
        <v>225.35</v>
      </c>
      <c r="Z2363" s="7">
        <v>43881</v>
      </c>
      <c r="AA23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63" s="35" t="str">
        <f>IFERROR(
                    _xlfn.XLOOKUP(Tabela1[[#This Row],[ID]],'Base_Solicitações MP'!B:B,'Base_Solicitações MP'!R:R),
                    "Não enviada")</f>
        <v>Diligência</v>
      </c>
      <c r="AC2363" s="15" t="str">
        <f>_xlfn.CONCAT(Tabela1[[#This Row],[Município]],"/",Tabela1[[#This Row],[UF]])</f>
        <v>Passagem Franca do Piauí/PI</v>
      </c>
    </row>
    <row r="2364" spans="1:29" x14ac:dyDescent="0.25">
      <c r="A2364" s="14" t="s">
        <v>705</v>
      </c>
      <c r="B2364" s="2" t="s">
        <v>10320</v>
      </c>
      <c r="C2364" s="2" t="s">
        <v>13285</v>
      </c>
      <c r="D2364" s="3" t="s">
        <v>4397</v>
      </c>
      <c r="E2364" s="1" t="s">
        <v>4398</v>
      </c>
      <c r="F2364" s="1">
        <v>2014</v>
      </c>
      <c r="G2364" s="1">
        <v>1</v>
      </c>
      <c r="H2364" s="1" t="s">
        <v>4399</v>
      </c>
      <c r="I2364" s="1" t="s">
        <v>55</v>
      </c>
      <c r="J2364" s="1" t="s">
        <v>29</v>
      </c>
      <c r="K2364" s="1" t="str">
        <f>IF(Tabela1[[#This Row],[Situação da Obra]]="Inacabada - PC Técnica Concluída","Inacabada",Tabela1[[#This Row],[Situação da Obra]])</f>
        <v>Inacabada</v>
      </c>
      <c r="L2364" s="1" t="s">
        <v>30</v>
      </c>
      <c r="M2364" s="4">
        <v>44915</v>
      </c>
      <c r="N2364" s="5">
        <v>0.84899999999999998</v>
      </c>
      <c r="O2364" s="4">
        <v>43707</v>
      </c>
      <c r="P2364" s="1" t="s">
        <v>709</v>
      </c>
      <c r="Q2364" s="1" t="s">
        <v>710</v>
      </c>
      <c r="R2364" s="1" t="s">
        <v>32</v>
      </c>
      <c r="S2364" s="1" t="s">
        <v>716</v>
      </c>
      <c r="T2364" s="1" t="s">
        <v>712</v>
      </c>
      <c r="U2364" s="6">
        <v>725591.53</v>
      </c>
      <c r="V2364" s="6">
        <v>509468.43</v>
      </c>
      <c r="W2364" s="6">
        <v>0</v>
      </c>
      <c r="X2364" s="6">
        <v>509468.43</v>
      </c>
      <c r="Y2364" s="6">
        <v>0</v>
      </c>
      <c r="Z2364" s="7">
        <v>43707</v>
      </c>
      <c r="AA23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64" s="35" t="str">
        <f>IFERROR(
                    _xlfn.XLOOKUP(Tabela1[[#This Row],[ID]],'Base_Solicitações MP'!B:B,'Base_Solicitações MP'!R:R),
                    "Não enviada")</f>
        <v>Não enviada</v>
      </c>
      <c r="AC2364" s="15" t="str">
        <f>_xlfn.CONCAT(Tabela1[[#This Row],[Município]],"/",Tabela1[[#This Row],[UF]])</f>
        <v>Pindamonhangaba/SP</v>
      </c>
    </row>
    <row r="2365" spans="1:29" x14ac:dyDescent="0.25">
      <c r="A2365" s="14" t="s">
        <v>705</v>
      </c>
      <c r="B2365" s="2" t="s">
        <v>7378</v>
      </c>
      <c r="C2365" s="2" t="s">
        <v>13286</v>
      </c>
      <c r="D2365" s="2" t="s">
        <v>4400</v>
      </c>
      <c r="E2365" s="1" t="s">
        <v>4401</v>
      </c>
      <c r="F2365" s="1">
        <v>2014</v>
      </c>
      <c r="G2365" s="1">
        <v>1</v>
      </c>
      <c r="H2365" s="1" t="s">
        <v>1743</v>
      </c>
      <c r="I2365" s="1" t="s">
        <v>82</v>
      </c>
      <c r="J2365" s="1" t="s">
        <v>29</v>
      </c>
      <c r="K2365" s="1" t="str">
        <f>IF(Tabela1[[#This Row],[Situação da Obra]]="Inacabada - PC Técnica Concluída","Inacabada",Tabela1[[#This Row],[Situação da Obra]])</f>
        <v>Inacabada</v>
      </c>
      <c r="L2365" s="1" t="s">
        <v>30</v>
      </c>
      <c r="M2365" s="4">
        <v>44915</v>
      </c>
      <c r="N2365" s="5">
        <v>0.37269999999999998</v>
      </c>
      <c r="O2365" s="4"/>
      <c r="P2365" s="1" t="s">
        <v>1935</v>
      </c>
      <c r="Q2365" s="1" t="s">
        <v>710</v>
      </c>
      <c r="R2365" s="1" t="s">
        <v>32</v>
      </c>
      <c r="S2365" s="1" t="s">
        <v>1936</v>
      </c>
      <c r="T2365" s="1" t="s">
        <v>712</v>
      </c>
      <c r="U2365" s="6" t="s">
        <v>41</v>
      </c>
      <c r="V2365" s="6">
        <v>171681.02</v>
      </c>
      <c r="W2365" s="6">
        <v>0</v>
      </c>
      <c r="X2365" s="6">
        <v>171681.02</v>
      </c>
      <c r="Y2365" s="6" t="s">
        <v>41</v>
      </c>
      <c r="Z2365" s="7">
        <v>43541</v>
      </c>
      <c r="AA23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65" s="35" t="str">
        <f>IFERROR(
                    _xlfn.XLOOKUP(Tabela1[[#This Row],[ID]],'Base_Solicitações MP'!B:B,'Base_Solicitações MP'!R:R),
                    "Não enviada")</f>
        <v>Diligência</v>
      </c>
      <c r="AC2365" s="15" t="str">
        <f>_xlfn.CONCAT(Tabela1[[#This Row],[Município]],"/",Tabela1[[#This Row],[UF]])</f>
        <v>Cocos/BA</v>
      </c>
    </row>
    <row r="2366" spans="1:29" x14ac:dyDescent="0.25">
      <c r="A2366" s="14" t="s">
        <v>705</v>
      </c>
      <c r="B2366" s="2" t="s">
        <v>10321</v>
      </c>
      <c r="C2366" s="2" t="s">
        <v>13287</v>
      </c>
      <c r="D2366" s="2" t="s">
        <v>4402</v>
      </c>
      <c r="E2366" s="1" t="s">
        <v>4403</v>
      </c>
      <c r="F2366" s="1">
        <v>2014</v>
      </c>
      <c r="G2366" s="1">
        <v>1</v>
      </c>
      <c r="H2366" s="1" t="s">
        <v>3369</v>
      </c>
      <c r="I2366" s="1" t="s">
        <v>82</v>
      </c>
      <c r="J2366" s="1" t="s">
        <v>29</v>
      </c>
      <c r="K2366" s="1" t="str">
        <f>IF(Tabela1[[#This Row],[Situação da Obra]]="Inacabada - PC Técnica Concluída","Inacabada",Tabela1[[#This Row],[Situação da Obra]])</f>
        <v>Inacabada</v>
      </c>
      <c r="L2366" s="1" t="s">
        <v>30</v>
      </c>
      <c r="M2366" s="4">
        <v>44915</v>
      </c>
      <c r="N2366" s="5">
        <v>0.39450000000000002</v>
      </c>
      <c r="O2366" s="4">
        <v>43501</v>
      </c>
      <c r="P2366" s="1" t="s">
        <v>1935</v>
      </c>
      <c r="Q2366" s="1" t="s">
        <v>710</v>
      </c>
      <c r="R2366" s="1" t="s">
        <v>32</v>
      </c>
      <c r="S2366" s="1" t="s">
        <v>1936</v>
      </c>
      <c r="T2366" s="1" t="s">
        <v>712</v>
      </c>
      <c r="U2366" s="6">
        <v>108388.79</v>
      </c>
      <c r="V2366" s="6">
        <v>183886.68</v>
      </c>
      <c r="W2366" s="6">
        <v>0</v>
      </c>
      <c r="X2366" s="6">
        <v>183886.68</v>
      </c>
      <c r="Y2366" s="6">
        <v>3096.15</v>
      </c>
      <c r="Z2366" s="7">
        <v>43443</v>
      </c>
      <c r="AA23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66" s="35" t="str">
        <f>IFERROR(
                    _xlfn.XLOOKUP(Tabela1[[#This Row],[ID]],'Base_Solicitações MP'!B:B,'Base_Solicitações MP'!R:R),
                    "Não enviada")</f>
        <v>Diligência</v>
      </c>
      <c r="AC2366" s="15" t="str">
        <f>_xlfn.CONCAT(Tabela1[[#This Row],[Município]],"/",Tabela1[[#This Row],[UF]])</f>
        <v>Santa Rita de Cássia/BA</v>
      </c>
    </row>
    <row r="2367" spans="1:29" x14ac:dyDescent="0.25">
      <c r="A2367" s="14" t="s">
        <v>705</v>
      </c>
      <c r="B2367" s="2" t="s">
        <v>10322</v>
      </c>
      <c r="C2367" s="2" t="s">
        <v>13288</v>
      </c>
      <c r="D2367" s="2" t="s">
        <v>4404</v>
      </c>
      <c r="E2367" s="1" t="s">
        <v>4405</v>
      </c>
      <c r="F2367" s="1">
        <v>2014</v>
      </c>
      <c r="G2367" s="1">
        <v>1</v>
      </c>
      <c r="H2367" s="1" t="s">
        <v>2349</v>
      </c>
      <c r="I2367" s="1" t="s">
        <v>37</v>
      </c>
      <c r="J2367" s="1" t="s">
        <v>29</v>
      </c>
      <c r="K2367" s="1" t="str">
        <f>IF(Tabela1[[#This Row],[Situação da Obra]]="Inacabada - PC Técnica Concluída","Inacabada",Tabela1[[#This Row],[Situação da Obra]])</f>
        <v>Inacabada</v>
      </c>
      <c r="L2367" s="1" t="s">
        <v>30</v>
      </c>
      <c r="M2367" s="4">
        <v>44915</v>
      </c>
      <c r="N2367" s="5">
        <v>0</v>
      </c>
      <c r="O2367" s="4">
        <v>43059</v>
      </c>
      <c r="P2367" s="1" t="s">
        <v>1935</v>
      </c>
      <c r="Q2367" s="1" t="s">
        <v>710</v>
      </c>
      <c r="R2367" s="1" t="s">
        <v>32</v>
      </c>
      <c r="S2367" s="1" t="s">
        <v>1936</v>
      </c>
      <c r="T2367" s="1" t="s">
        <v>712</v>
      </c>
      <c r="U2367" s="6">
        <v>182717.63</v>
      </c>
      <c r="V2367" s="6">
        <v>183777.92000000001</v>
      </c>
      <c r="W2367" s="6">
        <v>0</v>
      </c>
      <c r="X2367" s="6">
        <v>183777.92000000001</v>
      </c>
      <c r="Y2367" s="6">
        <v>3565.35</v>
      </c>
      <c r="Z2367" s="7">
        <v>43220</v>
      </c>
      <c r="AA23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67" s="35" t="str">
        <f>IFERROR(
                    _xlfn.XLOOKUP(Tabela1[[#This Row],[ID]],'Base_Solicitações MP'!B:B,'Base_Solicitações MP'!R:R),
                    "Não enviada")</f>
        <v>Diligência</v>
      </c>
      <c r="AC2367" s="15" t="str">
        <f>_xlfn.CONCAT(Tabela1[[#This Row],[Município]],"/",Tabela1[[#This Row],[UF]])</f>
        <v>São Julião/PI</v>
      </c>
    </row>
    <row r="2368" spans="1:29" x14ac:dyDescent="0.25">
      <c r="A2368" s="14" t="s">
        <v>705</v>
      </c>
      <c r="B2368" s="2" t="s">
        <v>10323</v>
      </c>
      <c r="C2368" s="2" t="s">
        <v>13289</v>
      </c>
      <c r="D2368" s="3" t="s">
        <v>4406</v>
      </c>
      <c r="E2368" s="1" t="s">
        <v>4407</v>
      </c>
      <c r="F2368" s="1">
        <v>2014</v>
      </c>
      <c r="G2368" s="1">
        <v>1</v>
      </c>
      <c r="H2368" s="1" t="s">
        <v>2836</v>
      </c>
      <c r="I2368" s="1" t="s">
        <v>37</v>
      </c>
      <c r="J2368" s="1" t="s">
        <v>29</v>
      </c>
      <c r="K2368" s="1" t="str">
        <f>IF(Tabela1[[#This Row],[Situação da Obra]]="Inacabada - PC Técnica Concluída","Inacabada",Tabela1[[#This Row],[Situação da Obra]])</f>
        <v>Inacabada</v>
      </c>
      <c r="L2368" s="1" t="s">
        <v>30</v>
      </c>
      <c r="M2368" s="4">
        <v>44915</v>
      </c>
      <c r="N2368" s="5">
        <v>0</v>
      </c>
      <c r="O2368" s="4">
        <v>42948</v>
      </c>
      <c r="P2368" s="1" t="s">
        <v>709</v>
      </c>
      <c r="Q2368" s="1" t="s">
        <v>710</v>
      </c>
      <c r="R2368" s="1" t="s">
        <v>32</v>
      </c>
      <c r="S2368" s="1" t="s">
        <v>716</v>
      </c>
      <c r="T2368" s="1" t="s">
        <v>712</v>
      </c>
      <c r="U2368" s="6">
        <v>509999.81</v>
      </c>
      <c r="V2368" s="6">
        <v>510000</v>
      </c>
      <c r="W2368" s="6">
        <v>0</v>
      </c>
      <c r="X2368" s="6">
        <v>510000</v>
      </c>
      <c r="Y2368" s="6">
        <v>2214.9699999999998</v>
      </c>
      <c r="Z2368" s="7">
        <v>42916</v>
      </c>
      <c r="AA23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68" s="35" t="str">
        <f>IFERROR(
                    _xlfn.XLOOKUP(Tabela1[[#This Row],[ID]],'Base_Solicitações MP'!B:B,'Base_Solicitações MP'!R:R),
                    "Não enviada")</f>
        <v>Aguardando Análise FNDE</v>
      </c>
      <c r="AC2368" s="15" t="str">
        <f>_xlfn.CONCAT(Tabela1[[#This Row],[Município]],"/",Tabela1[[#This Row],[UF]])</f>
        <v>Redenção do Gurguéia/PI</v>
      </c>
    </row>
    <row r="2369" spans="1:29" x14ac:dyDescent="0.25">
      <c r="A2369" s="14" t="s">
        <v>705</v>
      </c>
      <c r="B2369" s="2" t="s">
        <v>10324</v>
      </c>
      <c r="C2369" s="2" t="s">
        <v>13290</v>
      </c>
      <c r="D2369" s="2" t="s">
        <v>4408</v>
      </c>
      <c r="E2369" s="1" t="s">
        <v>4409</v>
      </c>
      <c r="F2369" s="1">
        <v>2014</v>
      </c>
      <c r="G2369" s="1">
        <v>1</v>
      </c>
      <c r="H2369" s="1" t="s">
        <v>4410</v>
      </c>
      <c r="I2369" s="1" t="s">
        <v>37</v>
      </c>
      <c r="J2369" s="1" t="s">
        <v>29</v>
      </c>
      <c r="K2369" s="1" t="str">
        <f>IF(Tabela1[[#This Row],[Situação da Obra]]="Inacabada - PC Técnica Concluída","Inacabada",Tabela1[[#This Row],[Situação da Obra]])</f>
        <v>Inacabada</v>
      </c>
      <c r="L2369" s="1" t="s">
        <v>30</v>
      </c>
      <c r="M2369" s="4">
        <v>44915</v>
      </c>
      <c r="N2369" s="5">
        <v>0.56820000000000004</v>
      </c>
      <c r="O2369" s="4">
        <v>43539</v>
      </c>
      <c r="P2369" s="1" t="s">
        <v>1935</v>
      </c>
      <c r="Q2369" s="1" t="s">
        <v>710</v>
      </c>
      <c r="R2369" s="1" t="s">
        <v>32</v>
      </c>
      <c r="S2369" s="1" t="s">
        <v>1936</v>
      </c>
      <c r="T2369" s="1" t="s">
        <v>712</v>
      </c>
      <c r="U2369" s="6">
        <v>181110.99</v>
      </c>
      <c r="V2369" s="6">
        <v>181324.34</v>
      </c>
      <c r="W2369" s="6">
        <v>0</v>
      </c>
      <c r="X2369" s="6">
        <v>181324.34</v>
      </c>
      <c r="Y2369" s="6">
        <v>2471.2800000000002</v>
      </c>
      <c r="Z2369" s="7">
        <v>43646</v>
      </c>
      <c r="AA23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69" s="35" t="str">
        <f>IFERROR(
                    _xlfn.XLOOKUP(Tabela1[[#This Row],[ID]],'Base_Solicitações MP'!B:B,'Base_Solicitações MP'!R:R),
                    "Não enviada")</f>
        <v>Em Cadastramento</v>
      </c>
      <c r="AC2369" s="15" t="str">
        <f>_xlfn.CONCAT(Tabela1[[#This Row],[Município]],"/",Tabela1[[#This Row],[UF]])</f>
        <v>São Pedro do Piauí/PI</v>
      </c>
    </row>
    <row r="2370" spans="1:29" x14ac:dyDescent="0.25">
      <c r="A2370" s="14" t="s">
        <v>705</v>
      </c>
      <c r="B2370" s="2" t="s">
        <v>10325</v>
      </c>
      <c r="C2370" s="2" t="s">
        <v>13291</v>
      </c>
      <c r="D2370" s="3" t="s">
        <v>4411</v>
      </c>
      <c r="E2370" s="1" t="s">
        <v>4412</v>
      </c>
      <c r="F2370" s="1">
        <v>2014</v>
      </c>
      <c r="G2370" s="1">
        <v>1</v>
      </c>
      <c r="H2370" s="1" t="s">
        <v>4413</v>
      </c>
      <c r="I2370" s="1" t="s">
        <v>37</v>
      </c>
      <c r="J2370" s="1" t="s">
        <v>40</v>
      </c>
      <c r="K2370" s="1" t="str">
        <f>IF(Tabela1[[#This Row],[Situação da Obra]]="Inacabada - PC Técnica Concluída","Inacabada",Tabela1[[#This Row],[Situação da Obra]])</f>
        <v>Inacabada</v>
      </c>
      <c r="L2370" s="1" t="s">
        <v>30</v>
      </c>
      <c r="M2370" s="4">
        <v>43524</v>
      </c>
      <c r="N2370" s="5">
        <v>0.2346</v>
      </c>
      <c r="O2370" s="4">
        <v>43439</v>
      </c>
      <c r="P2370" s="1" t="s">
        <v>709</v>
      </c>
      <c r="Q2370" s="1" t="s">
        <v>710</v>
      </c>
      <c r="R2370" s="1" t="s">
        <v>32</v>
      </c>
      <c r="S2370" s="1" t="s">
        <v>716</v>
      </c>
      <c r="T2370" s="1" t="s">
        <v>712</v>
      </c>
      <c r="U2370" s="6">
        <v>507704.07</v>
      </c>
      <c r="V2370" s="6">
        <v>505694.66</v>
      </c>
      <c r="W2370" s="6">
        <v>0</v>
      </c>
      <c r="X2370" s="6">
        <v>505694.66</v>
      </c>
      <c r="Y2370" s="6">
        <v>0</v>
      </c>
      <c r="Z2370" s="7">
        <v>43311</v>
      </c>
      <c r="AA23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70" s="35" t="str">
        <f>IFERROR(
                    _xlfn.XLOOKUP(Tabela1[[#This Row],[ID]],'Base_Solicitações MP'!B:B,'Base_Solicitações MP'!R:R),
                    "Não enviada")</f>
        <v>Diligência</v>
      </c>
      <c r="AC2370" s="15" t="str">
        <f>_xlfn.CONCAT(Tabela1[[#This Row],[Município]],"/",Tabela1[[#This Row],[UF]])</f>
        <v>Tanque do Piauí/PI</v>
      </c>
    </row>
    <row r="2371" spans="1:29" x14ac:dyDescent="0.25">
      <c r="A2371" s="14" t="s">
        <v>705</v>
      </c>
      <c r="B2371" s="2" t="s">
        <v>10326</v>
      </c>
      <c r="C2371" s="2" t="s">
        <v>13292</v>
      </c>
      <c r="D2371" s="3" t="s">
        <v>4414</v>
      </c>
      <c r="E2371" s="1" t="s">
        <v>4415</v>
      </c>
      <c r="F2371" s="1">
        <v>2014</v>
      </c>
      <c r="G2371" s="1">
        <v>1</v>
      </c>
      <c r="H2371" s="1" t="s">
        <v>4416</v>
      </c>
      <c r="I2371" s="1" t="s">
        <v>37</v>
      </c>
      <c r="J2371" s="1" t="s">
        <v>29</v>
      </c>
      <c r="K2371" s="1" t="str">
        <f>IF(Tabela1[[#This Row],[Situação da Obra]]="Inacabada - PC Técnica Concluída","Inacabada",Tabela1[[#This Row],[Situação da Obra]])</f>
        <v>Inacabada</v>
      </c>
      <c r="L2371" s="1" t="s">
        <v>30</v>
      </c>
      <c r="M2371" s="4">
        <v>44915</v>
      </c>
      <c r="N2371" s="5">
        <v>0.63149999999999995</v>
      </c>
      <c r="O2371" s="4">
        <v>43691</v>
      </c>
      <c r="P2371" s="1" t="s">
        <v>709</v>
      </c>
      <c r="Q2371" s="1" t="s">
        <v>710</v>
      </c>
      <c r="R2371" s="1" t="s">
        <v>32</v>
      </c>
      <c r="S2371" s="1" t="s">
        <v>716</v>
      </c>
      <c r="T2371" s="1" t="s">
        <v>712</v>
      </c>
      <c r="U2371" s="6">
        <v>309833.77</v>
      </c>
      <c r="V2371" s="6">
        <v>509917.28</v>
      </c>
      <c r="W2371" s="6">
        <v>0</v>
      </c>
      <c r="X2371" s="6">
        <v>509917.28</v>
      </c>
      <c r="Y2371" s="6">
        <v>566.64</v>
      </c>
      <c r="Z2371" s="7">
        <v>43707</v>
      </c>
      <c r="AA23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71" s="35" t="str">
        <f>IFERROR(
                    _xlfn.XLOOKUP(Tabela1[[#This Row],[ID]],'Base_Solicitações MP'!B:B,'Base_Solicitações MP'!R:R),
                    "Não enviada")</f>
        <v>Em Cadastramento</v>
      </c>
      <c r="AC2371" s="15" t="str">
        <f>_xlfn.CONCAT(Tabela1[[#This Row],[Município]],"/",Tabela1[[#This Row],[UF]])</f>
        <v>Santa Luz/PI</v>
      </c>
    </row>
    <row r="2372" spans="1:29" x14ac:dyDescent="0.25">
      <c r="A2372" s="14" t="s">
        <v>705</v>
      </c>
      <c r="B2372" s="2" t="s">
        <v>10327</v>
      </c>
      <c r="C2372" s="2" t="s">
        <v>13293</v>
      </c>
      <c r="D2372" s="2" t="s">
        <v>4417</v>
      </c>
      <c r="E2372" s="1" t="s">
        <v>4418</v>
      </c>
      <c r="F2372" s="1">
        <v>2014</v>
      </c>
      <c r="G2372" s="1">
        <v>1</v>
      </c>
      <c r="H2372" s="1" t="s">
        <v>2938</v>
      </c>
      <c r="I2372" s="1" t="s">
        <v>82</v>
      </c>
      <c r="J2372" s="1" t="s">
        <v>29</v>
      </c>
      <c r="K2372" s="1" t="str">
        <f>IF(Tabela1[[#This Row],[Situação da Obra]]="Inacabada - PC Técnica Concluída","Inacabada",Tabela1[[#This Row],[Situação da Obra]])</f>
        <v>Inacabada</v>
      </c>
      <c r="L2372" s="1" t="s">
        <v>30</v>
      </c>
      <c r="M2372" s="4">
        <v>44915</v>
      </c>
      <c r="N2372" s="5">
        <v>0.60540000000000005</v>
      </c>
      <c r="O2372" s="4">
        <v>43545</v>
      </c>
      <c r="P2372" s="1" t="s">
        <v>1935</v>
      </c>
      <c r="Q2372" s="1" t="s">
        <v>710</v>
      </c>
      <c r="R2372" s="1" t="s">
        <v>32</v>
      </c>
      <c r="S2372" s="1" t="s">
        <v>1936</v>
      </c>
      <c r="T2372" s="1" t="s">
        <v>712</v>
      </c>
      <c r="U2372" s="6">
        <v>168191.31</v>
      </c>
      <c r="V2372" s="6">
        <v>169419.69</v>
      </c>
      <c r="W2372" s="6">
        <v>0</v>
      </c>
      <c r="X2372" s="6">
        <v>169419.69</v>
      </c>
      <c r="Y2372" s="6">
        <v>27930.25</v>
      </c>
      <c r="Z2372" s="7">
        <v>43521</v>
      </c>
      <c r="AA23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72" s="35" t="str">
        <f>IFERROR(
                    _xlfn.XLOOKUP(Tabela1[[#This Row],[ID]],'Base_Solicitações MP'!B:B,'Base_Solicitações MP'!R:R),
                    "Não enviada")</f>
        <v>Diligência</v>
      </c>
      <c r="AC2372" s="15" t="str">
        <f>_xlfn.CONCAT(Tabela1[[#This Row],[Município]],"/",Tabela1[[#This Row],[UF]])</f>
        <v>Itapitanga/BA</v>
      </c>
    </row>
    <row r="2373" spans="1:29" x14ac:dyDescent="0.25">
      <c r="A2373" s="14" t="s">
        <v>705</v>
      </c>
      <c r="B2373" s="2" t="s">
        <v>10328</v>
      </c>
      <c r="C2373" s="2" t="s">
        <v>13294</v>
      </c>
      <c r="D2373" s="3" t="s">
        <v>4419</v>
      </c>
      <c r="E2373" s="1" t="s">
        <v>4420</v>
      </c>
      <c r="F2373" s="1">
        <v>2014</v>
      </c>
      <c r="G2373" s="1">
        <v>1</v>
      </c>
      <c r="H2373" s="1" t="s">
        <v>543</v>
      </c>
      <c r="I2373" s="1" t="s">
        <v>37</v>
      </c>
      <c r="J2373" s="1" t="s">
        <v>29</v>
      </c>
      <c r="K2373" s="1" t="str">
        <f>IF(Tabela1[[#This Row],[Situação da Obra]]="Inacabada - PC Técnica Concluída","Inacabada",Tabela1[[#This Row],[Situação da Obra]])</f>
        <v>Inacabada</v>
      </c>
      <c r="L2373" s="1" t="s">
        <v>30</v>
      </c>
      <c r="M2373" s="4">
        <v>44915</v>
      </c>
      <c r="N2373" s="5">
        <v>0.37830000000000003</v>
      </c>
      <c r="O2373" s="4">
        <v>42542</v>
      </c>
      <c r="P2373" s="1" t="s">
        <v>709</v>
      </c>
      <c r="Q2373" s="1" t="s">
        <v>710</v>
      </c>
      <c r="R2373" s="1" t="s">
        <v>32</v>
      </c>
      <c r="S2373" s="1" t="s">
        <v>716</v>
      </c>
      <c r="T2373" s="1" t="s">
        <v>712</v>
      </c>
      <c r="U2373" s="6">
        <v>509702.48</v>
      </c>
      <c r="V2373" s="6">
        <v>509702.48</v>
      </c>
      <c r="W2373" s="6">
        <v>0</v>
      </c>
      <c r="X2373" s="6">
        <v>509702.48</v>
      </c>
      <c r="Y2373" s="6">
        <v>234.14</v>
      </c>
      <c r="Z2373" s="7">
        <v>43008</v>
      </c>
      <c r="AA23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73" s="35" t="str">
        <f>IFERROR(
                    _xlfn.XLOOKUP(Tabela1[[#This Row],[ID]],'Base_Solicitações MP'!B:B,'Base_Solicitações MP'!R:R),
                    "Não enviada")</f>
        <v>Não enviada</v>
      </c>
      <c r="AC2373" s="15" t="str">
        <f>_xlfn.CONCAT(Tabela1[[#This Row],[Município]],"/",Tabela1[[#This Row],[UF]])</f>
        <v>São José do Piauí/PI</v>
      </c>
    </row>
    <row r="2374" spans="1:29" x14ac:dyDescent="0.25">
      <c r="A2374" s="14" t="s">
        <v>705</v>
      </c>
      <c r="B2374" s="2" t="s">
        <v>10329</v>
      </c>
      <c r="C2374" s="2" t="s">
        <v>13295</v>
      </c>
      <c r="D2374" s="2" t="s">
        <v>4421</v>
      </c>
      <c r="E2374" s="1" t="s">
        <v>4422</v>
      </c>
      <c r="F2374" s="1">
        <v>2014</v>
      </c>
      <c r="G2374" s="1">
        <v>1</v>
      </c>
      <c r="H2374" s="1" t="s">
        <v>4423</v>
      </c>
      <c r="I2374" s="1" t="s">
        <v>55</v>
      </c>
      <c r="J2374" s="1" t="s">
        <v>29</v>
      </c>
      <c r="K2374" s="1" t="str">
        <f>IF(Tabela1[[#This Row],[Situação da Obra]]="Inacabada - PC Técnica Concluída","Inacabada",Tabela1[[#This Row],[Situação da Obra]])</f>
        <v>Inacabada</v>
      </c>
      <c r="L2374" s="1" t="s">
        <v>30</v>
      </c>
      <c r="M2374" s="4">
        <v>44915</v>
      </c>
      <c r="N2374" s="5">
        <v>0.23280000000000001</v>
      </c>
      <c r="O2374" s="4">
        <v>42590</v>
      </c>
      <c r="P2374" s="1" t="s">
        <v>1935</v>
      </c>
      <c r="Q2374" s="1" t="s">
        <v>710</v>
      </c>
      <c r="R2374" s="1" t="s">
        <v>32</v>
      </c>
      <c r="S2374" s="1" t="s">
        <v>1936</v>
      </c>
      <c r="T2374" s="1" t="s">
        <v>712</v>
      </c>
      <c r="U2374" s="6">
        <v>183603.02</v>
      </c>
      <c r="V2374" s="6">
        <v>184518.31</v>
      </c>
      <c r="W2374" s="6">
        <v>0</v>
      </c>
      <c r="X2374" s="6">
        <v>184518.31</v>
      </c>
      <c r="Y2374" s="6">
        <v>0</v>
      </c>
      <c r="Z2374" s="7">
        <v>43465</v>
      </c>
      <c r="AA23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74" s="35" t="str">
        <f>IFERROR(
                    _xlfn.XLOOKUP(Tabela1[[#This Row],[ID]],'Base_Solicitações MP'!B:B,'Base_Solicitações MP'!R:R),
                    "Não enviada")</f>
        <v>Não enviada</v>
      </c>
      <c r="AC2374" s="15" t="str">
        <f>_xlfn.CONCAT(Tabela1[[#This Row],[Município]],"/",Tabela1[[#This Row],[UF]])</f>
        <v>Miguelópolis/SP</v>
      </c>
    </row>
    <row r="2375" spans="1:29" x14ac:dyDescent="0.25">
      <c r="A2375" s="14" t="s">
        <v>705</v>
      </c>
      <c r="B2375" s="2" t="s">
        <v>7086</v>
      </c>
      <c r="C2375" s="2" t="s">
        <v>13296</v>
      </c>
      <c r="D2375" s="3" t="s">
        <v>4424</v>
      </c>
      <c r="E2375" s="1" t="s">
        <v>4425</v>
      </c>
      <c r="F2375" s="1">
        <v>2014</v>
      </c>
      <c r="G2375" s="1">
        <v>1</v>
      </c>
      <c r="H2375" s="1" t="s">
        <v>4426</v>
      </c>
      <c r="I2375" s="1" t="s">
        <v>52</v>
      </c>
      <c r="J2375" s="1" t="s">
        <v>29</v>
      </c>
      <c r="K2375" s="1" t="str">
        <f>IF(Tabela1[[#This Row],[Situação da Obra]]="Inacabada - PC Técnica Concluída","Inacabada",Tabela1[[#This Row],[Situação da Obra]])</f>
        <v>Inacabada</v>
      </c>
      <c r="L2375" s="1" t="s">
        <v>30</v>
      </c>
      <c r="M2375" s="4">
        <v>45040</v>
      </c>
      <c r="N2375" s="5">
        <v>0.28129999999999999</v>
      </c>
      <c r="O2375" s="4">
        <v>42561</v>
      </c>
      <c r="P2375" s="1" t="s">
        <v>709</v>
      </c>
      <c r="Q2375" s="1" t="s">
        <v>710</v>
      </c>
      <c r="R2375" s="1" t="s">
        <v>32</v>
      </c>
      <c r="S2375" s="1" t="s">
        <v>716</v>
      </c>
      <c r="T2375" s="1" t="s">
        <v>712</v>
      </c>
      <c r="U2375" s="6">
        <v>504957.69</v>
      </c>
      <c r="V2375" s="6">
        <v>509978.65</v>
      </c>
      <c r="W2375" s="6">
        <v>0</v>
      </c>
      <c r="X2375" s="6">
        <v>509978.65</v>
      </c>
      <c r="Y2375" s="6">
        <v>0</v>
      </c>
      <c r="Z2375" s="7">
        <v>42486</v>
      </c>
      <c r="AA23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75" s="35" t="str">
        <f>IFERROR(
                    _xlfn.XLOOKUP(Tabela1[[#This Row],[ID]],'Base_Solicitações MP'!B:B,'Base_Solicitações MP'!R:R),
                    "Não enviada")</f>
        <v>Diligência</v>
      </c>
      <c r="AC2375" s="15" t="str">
        <f>_xlfn.CONCAT(Tabela1[[#This Row],[Município]],"/",Tabela1[[#This Row],[UF]])</f>
        <v>Pitimbu/PB</v>
      </c>
    </row>
    <row r="2376" spans="1:29" x14ac:dyDescent="0.25">
      <c r="A2376" s="14" t="s">
        <v>705</v>
      </c>
      <c r="B2376" s="2" t="s">
        <v>6389</v>
      </c>
      <c r="C2376" s="2" t="s">
        <v>13297</v>
      </c>
      <c r="D2376" s="3" t="s">
        <v>4427</v>
      </c>
      <c r="E2376" s="1" t="s">
        <v>4428</v>
      </c>
      <c r="F2376" s="1">
        <v>2014</v>
      </c>
      <c r="G2376" s="1">
        <v>1</v>
      </c>
      <c r="H2376" s="1" t="s">
        <v>4429</v>
      </c>
      <c r="I2376" s="1" t="s">
        <v>82</v>
      </c>
      <c r="J2376" s="1" t="s">
        <v>56</v>
      </c>
      <c r="K2376" s="1" t="str">
        <f>IF(Tabela1[[#This Row],[Situação da Obra]]="Inacabada - PC Técnica Concluída","Inacabada",Tabela1[[#This Row],[Situação da Obra]])</f>
        <v>Paralisada</v>
      </c>
      <c r="L2376" s="1" t="s">
        <v>30</v>
      </c>
      <c r="M2376" s="4">
        <v>43549</v>
      </c>
      <c r="N2376" s="5">
        <v>0.35249999999999998</v>
      </c>
      <c r="O2376" s="4">
        <v>44867</v>
      </c>
      <c r="P2376" s="1" t="s">
        <v>31</v>
      </c>
      <c r="Q2376" s="1" t="s">
        <v>710</v>
      </c>
      <c r="R2376" s="1" t="s">
        <v>32</v>
      </c>
      <c r="S2376" s="1" t="s">
        <v>57</v>
      </c>
      <c r="T2376" s="1" t="s">
        <v>34</v>
      </c>
      <c r="U2376" s="6">
        <v>1209153.06</v>
      </c>
      <c r="V2376" s="6">
        <v>1951071.95</v>
      </c>
      <c r="W2376" s="6">
        <v>0</v>
      </c>
      <c r="X2376" s="6">
        <v>1951071.95</v>
      </c>
      <c r="Y2376" s="6">
        <v>219.02</v>
      </c>
      <c r="Z2376" s="7">
        <v>45165</v>
      </c>
      <c r="AA23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76" s="35" t="str">
        <f>IFERROR(
                    _xlfn.XLOOKUP(Tabela1[[#This Row],[ID]],'Base_Solicitações MP'!B:B,'Base_Solicitações MP'!R:R),
                    "Não enviada")</f>
        <v>Diligência</v>
      </c>
      <c r="AC2376" s="15" t="str">
        <f>_xlfn.CONCAT(Tabela1[[#This Row],[Município]],"/",Tabela1[[#This Row],[UF]])</f>
        <v>Conceição do Almeida/BA</v>
      </c>
    </row>
    <row r="2377" spans="1:29" x14ac:dyDescent="0.25">
      <c r="A2377" s="14" t="s">
        <v>705</v>
      </c>
      <c r="B2377" s="2" t="s">
        <v>10330</v>
      </c>
      <c r="C2377" s="2" t="s">
        <v>13298</v>
      </c>
      <c r="D2377" s="3" t="s">
        <v>4430</v>
      </c>
      <c r="E2377" s="1" t="s">
        <v>4431</v>
      </c>
      <c r="F2377" s="1">
        <v>2014</v>
      </c>
      <c r="G2377" s="1">
        <v>1</v>
      </c>
      <c r="H2377" s="1" t="s">
        <v>4432</v>
      </c>
      <c r="I2377" s="1" t="s">
        <v>82</v>
      </c>
      <c r="J2377" s="1" t="s">
        <v>40</v>
      </c>
      <c r="K2377" s="1" t="str">
        <f>IF(Tabela1[[#This Row],[Situação da Obra]]="Inacabada - PC Técnica Concluída","Inacabada",Tabela1[[#This Row],[Situação da Obra]])</f>
        <v>Inacabada</v>
      </c>
      <c r="L2377" s="1" t="s">
        <v>30</v>
      </c>
      <c r="M2377" s="4">
        <v>44553</v>
      </c>
      <c r="N2377" s="5">
        <v>0.51039999999999996</v>
      </c>
      <c r="O2377" s="4">
        <v>44537</v>
      </c>
      <c r="P2377" s="1" t="s">
        <v>31</v>
      </c>
      <c r="Q2377" s="1" t="s">
        <v>710</v>
      </c>
      <c r="R2377" s="1" t="s">
        <v>32</v>
      </c>
      <c r="S2377" s="1" t="s">
        <v>57</v>
      </c>
      <c r="T2377" s="1" t="s">
        <v>34</v>
      </c>
      <c r="U2377" s="6">
        <v>1080714.73</v>
      </c>
      <c r="V2377" s="6">
        <v>1951071.95</v>
      </c>
      <c r="W2377" s="6">
        <v>0</v>
      </c>
      <c r="X2377" s="6">
        <v>1951071.95</v>
      </c>
      <c r="Y2377" s="6">
        <v>1181.93</v>
      </c>
      <c r="Z2377" s="7">
        <v>44529</v>
      </c>
      <c r="AA23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77" s="35" t="str">
        <f>IFERROR(
                    _xlfn.XLOOKUP(Tabela1[[#This Row],[ID]],'Base_Solicitações MP'!B:B,'Base_Solicitações MP'!R:R),
                    "Não enviada")</f>
        <v>Aguardando Análise FNDE</v>
      </c>
      <c r="AC2377" s="15" t="str">
        <f>_xlfn.CONCAT(Tabela1[[#This Row],[Município]],"/",Tabela1[[#This Row],[UF]])</f>
        <v>Cotegipe/BA</v>
      </c>
    </row>
    <row r="2378" spans="1:29" x14ac:dyDescent="0.25">
      <c r="A2378" s="14" t="s">
        <v>705</v>
      </c>
      <c r="B2378" s="2" t="s">
        <v>10331</v>
      </c>
      <c r="C2378" s="2" t="s">
        <v>13299</v>
      </c>
      <c r="D2378" s="3" t="s">
        <v>4433</v>
      </c>
      <c r="E2378" s="1" t="s">
        <v>4434</v>
      </c>
      <c r="F2378" s="1">
        <v>2014</v>
      </c>
      <c r="G2378" s="1">
        <v>2</v>
      </c>
      <c r="H2378" s="1" t="s">
        <v>1334</v>
      </c>
      <c r="I2378" s="1" t="s">
        <v>82</v>
      </c>
      <c r="J2378" s="1" t="s">
        <v>56</v>
      </c>
      <c r="K2378" s="1" t="str">
        <f>IF(Tabela1[[#This Row],[Situação da Obra]]="Inacabada - PC Técnica Concluída","Inacabada",Tabela1[[#This Row],[Situação da Obra]])</f>
        <v>Paralisada</v>
      </c>
      <c r="L2378" s="1" t="s">
        <v>30</v>
      </c>
      <c r="M2378" s="4">
        <v>44764</v>
      </c>
      <c r="N2378" s="5">
        <v>0.64910000000000001</v>
      </c>
      <c r="O2378" s="4">
        <v>44910</v>
      </c>
      <c r="P2378" s="1" t="s">
        <v>31</v>
      </c>
      <c r="Q2378" s="1" t="s">
        <v>710</v>
      </c>
      <c r="R2378" s="1" t="s">
        <v>32</v>
      </c>
      <c r="S2378" s="1" t="s">
        <v>57</v>
      </c>
      <c r="T2378" s="1" t="s">
        <v>34</v>
      </c>
      <c r="U2378" s="6">
        <v>1887852.36</v>
      </c>
      <c r="V2378" s="6">
        <v>2330109.35</v>
      </c>
      <c r="W2378" s="6">
        <v>0</v>
      </c>
      <c r="X2378" s="6">
        <v>2330109.35</v>
      </c>
      <c r="Y2378" s="6">
        <v>242.83</v>
      </c>
      <c r="Z2378" s="7">
        <v>45345</v>
      </c>
      <c r="AA23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78" s="35" t="str">
        <f>IFERROR(
                    _xlfn.XLOOKUP(Tabela1[[#This Row],[ID]],'Base_Solicitações MP'!B:B,'Base_Solicitações MP'!R:R),
                    "Não enviada")</f>
        <v>Não enviada</v>
      </c>
      <c r="AC2378" s="15" t="str">
        <f>_xlfn.CONCAT(Tabela1[[#This Row],[Município]],"/",Tabela1[[#This Row],[UF]])</f>
        <v>Feira de Santana/BA</v>
      </c>
    </row>
    <row r="2379" spans="1:29" x14ac:dyDescent="0.25">
      <c r="A2379" s="14" t="s">
        <v>705</v>
      </c>
      <c r="B2379" s="2" t="s">
        <v>10332</v>
      </c>
      <c r="C2379" s="2" t="s">
        <v>13300</v>
      </c>
      <c r="D2379" s="3" t="s">
        <v>4435</v>
      </c>
      <c r="E2379" s="1" t="s">
        <v>4436</v>
      </c>
      <c r="F2379" s="1">
        <v>2014</v>
      </c>
      <c r="G2379" s="1">
        <v>1</v>
      </c>
      <c r="H2379" s="1" t="s">
        <v>4437</v>
      </c>
      <c r="I2379" s="1" t="s">
        <v>82</v>
      </c>
      <c r="J2379" s="1" t="s">
        <v>29</v>
      </c>
      <c r="K2379" s="1" t="str">
        <f>IF(Tabela1[[#This Row],[Situação da Obra]]="Inacabada - PC Técnica Concluída","Inacabada",Tabela1[[#This Row],[Situação da Obra]])</f>
        <v>Inacabada</v>
      </c>
      <c r="L2379" s="1" t="s">
        <v>30</v>
      </c>
      <c r="M2379" s="4">
        <v>45026</v>
      </c>
      <c r="N2379" s="5">
        <v>0.2223</v>
      </c>
      <c r="O2379" s="4">
        <v>43775</v>
      </c>
      <c r="P2379" s="1" t="s">
        <v>31</v>
      </c>
      <c r="Q2379" s="1" t="s">
        <v>710</v>
      </c>
      <c r="R2379" s="1" t="s">
        <v>32</v>
      </c>
      <c r="S2379" s="1" t="s">
        <v>353</v>
      </c>
      <c r="T2379" s="1" t="s">
        <v>34</v>
      </c>
      <c r="U2379" s="6">
        <v>1496429.48</v>
      </c>
      <c r="V2379" s="6">
        <v>1611823</v>
      </c>
      <c r="W2379" s="6">
        <v>0</v>
      </c>
      <c r="X2379" s="6">
        <v>1611823</v>
      </c>
      <c r="Y2379" s="6">
        <v>35.9</v>
      </c>
      <c r="Z2379" s="7">
        <v>43787</v>
      </c>
      <c r="AA23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79" s="35" t="str">
        <f>IFERROR(
                    _xlfn.XLOOKUP(Tabela1[[#This Row],[ID]],'Base_Solicitações MP'!B:B,'Base_Solicitações MP'!R:R),
                    "Não enviada")</f>
        <v>Aguardando Análise FNDE</v>
      </c>
      <c r="AC2379" s="15" t="str">
        <f>_xlfn.CONCAT(Tabela1[[#This Row],[Município]],"/",Tabela1[[#This Row],[UF]])</f>
        <v>Ribeira do Amparo/BA</v>
      </c>
    </row>
    <row r="2380" spans="1:29" x14ac:dyDescent="0.25">
      <c r="A2380" s="14" t="s">
        <v>705</v>
      </c>
      <c r="B2380" s="2" t="s">
        <v>10333</v>
      </c>
      <c r="C2380" s="2" t="s">
        <v>13301</v>
      </c>
      <c r="D2380" s="3" t="s">
        <v>4438</v>
      </c>
      <c r="E2380" s="1" t="s">
        <v>4439</v>
      </c>
      <c r="F2380" s="1">
        <v>2014</v>
      </c>
      <c r="G2380" s="1">
        <v>1</v>
      </c>
      <c r="H2380" s="1" t="s">
        <v>1762</v>
      </c>
      <c r="I2380" s="1" t="s">
        <v>82</v>
      </c>
      <c r="J2380" s="1" t="s">
        <v>56</v>
      </c>
      <c r="K2380" s="1" t="str">
        <f>IF(Tabela1[[#This Row],[Situação da Obra]]="Inacabada - PC Técnica Concluída","Inacabada",Tabela1[[#This Row],[Situação da Obra]])</f>
        <v>Paralisada</v>
      </c>
      <c r="L2380" s="1" t="s">
        <v>30</v>
      </c>
      <c r="M2380" s="4">
        <v>44503</v>
      </c>
      <c r="N2380" s="5">
        <v>0.87619999999999998</v>
      </c>
      <c r="O2380" s="4">
        <v>44557</v>
      </c>
      <c r="P2380" s="1" t="s">
        <v>31</v>
      </c>
      <c r="Q2380" s="1" t="s">
        <v>710</v>
      </c>
      <c r="R2380" s="1" t="s">
        <v>32</v>
      </c>
      <c r="S2380" s="1" t="s">
        <v>1106</v>
      </c>
      <c r="T2380" s="1" t="s">
        <v>34</v>
      </c>
      <c r="U2380" s="6">
        <v>1418860.05</v>
      </c>
      <c r="V2380" s="6">
        <v>1604487.01</v>
      </c>
      <c r="W2380" s="6">
        <v>0</v>
      </c>
      <c r="X2380" s="6">
        <v>1604487.01</v>
      </c>
      <c r="Y2380" s="6">
        <v>261780.89</v>
      </c>
      <c r="Z2380" s="7">
        <v>45260</v>
      </c>
      <c r="AA23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80" s="35" t="str">
        <f>IFERROR(
                    _xlfn.XLOOKUP(Tabela1[[#This Row],[ID]],'Base_Solicitações MP'!B:B,'Base_Solicitações MP'!R:R),
                    "Não enviada")</f>
        <v>Diligência</v>
      </c>
      <c r="AC2380" s="15" t="str">
        <f>_xlfn.CONCAT(Tabela1[[#This Row],[Município]],"/",Tabela1[[#This Row],[UF]])</f>
        <v>Santa Bárbara/BA</v>
      </c>
    </row>
    <row r="2381" spans="1:29" x14ac:dyDescent="0.25">
      <c r="A2381" s="14" t="s">
        <v>705</v>
      </c>
      <c r="B2381" s="2" t="s">
        <v>10334</v>
      </c>
      <c r="C2381" s="2" t="s">
        <v>13302</v>
      </c>
      <c r="D2381" s="3" t="s">
        <v>4440</v>
      </c>
      <c r="E2381" s="1" t="s">
        <v>4441</v>
      </c>
      <c r="F2381" s="1">
        <v>2014</v>
      </c>
      <c r="G2381" s="1">
        <v>11</v>
      </c>
      <c r="H2381" s="1" t="s">
        <v>3895</v>
      </c>
      <c r="I2381" s="1" t="s">
        <v>28</v>
      </c>
      <c r="J2381" s="1" t="s">
        <v>40</v>
      </c>
      <c r="K2381" s="1" t="str">
        <f>IF(Tabela1[[#This Row],[Situação da Obra]]="Inacabada - PC Técnica Concluída","Inacabada",Tabela1[[#This Row],[Situação da Obra]])</f>
        <v>Inacabada</v>
      </c>
      <c r="L2381" s="1" t="s">
        <v>30</v>
      </c>
      <c r="M2381" s="4">
        <v>43675</v>
      </c>
      <c r="N2381" s="5">
        <v>0</v>
      </c>
      <c r="O2381" s="4"/>
      <c r="P2381" s="1" t="s">
        <v>31</v>
      </c>
      <c r="Q2381" s="1" t="s">
        <v>710</v>
      </c>
      <c r="R2381" s="1" t="s">
        <v>32</v>
      </c>
      <c r="S2381" s="1" t="s">
        <v>739</v>
      </c>
      <c r="T2381" s="1" t="s">
        <v>34</v>
      </c>
      <c r="U2381" s="6" t="s">
        <v>41</v>
      </c>
      <c r="V2381" s="6">
        <v>1234014.6399999999</v>
      </c>
      <c r="W2381" s="6">
        <v>0</v>
      </c>
      <c r="X2381" s="6">
        <v>1234014.6399999999</v>
      </c>
      <c r="Y2381" s="6" t="s">
        <v>41</v>
      </c>
      <c r="Z2381" s="7">
        <v>43646</v>
      </c>
      <c r="AA23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81" s="35" t="str">
        <f>IFERROR(
                    _xlfn.XLOOKUP(Tabela1[[#This Row],[ID]],'Base_Solicitações MP'!B:B,'Base_Solicitações MP'!R:R),
                    "Não enviada")</f>
        <v>Não enviada</v>
      </c>
      <c r="AC2381" s="15" t="str">
        <f>_xlfn.CONCAT(Tabela1[[#This Row],[Município]],"/",Tabela1[[#This Row],[UF]])</f>
        <v>Fortaleza/CE</v>
      </c>
    </row>
    <row r="2382" spans="1:29" x14ac:dyDescent="0.25">
      <c r="A2382" s="14" t="s">
        <v>705</v>
      </c>
      <c r="B2382" s="2" t="s">
        <v>10335</v>
      </c>
      <c r="C2382" s="2" t="s">
        <v>13303</v>
      </c>
      <c r="D2382" s="3" t="s">
        <v>4442</v>
      </c>
      <c r="E2382" s="1" t="s">
        <v>4443</v>
      </c>
      <c r="F2382" s="1">
        <v>2014</v>
      </c>
      <c r="G2382" s="1">
        <v>1</v>
      </c>
      <c r="H2382" s="1" t="s">
        <v>1286</v>
      </c>
      <c r="I2382" s="1" t="s">
        <v>44</v>
      </c>
      <c r="J2382" s="1" t="s">
        <v>40</v>
      </c>
      <c r="K2382" s="1" t="str">
        <f>IF(Tabela1[[#This Row],[Situação da Obra]]="Inacabada - PC Técnica Concluída","Inacabada",Tabela1[[#This Row],[Situação da Obra]])</f>
        <v>Inacabada</v>
      </c>
      <c r="L2382" s="1" t="s">
        <v>30</v>
      </c>
      <c r="M2382" s="4">
        <v>45005</v>
      </c>
      <c r="N2382" s="5">
        <v>0.216</v>
      </c>
      <c r="O2382" s="4">
        <v>44922</v>
      </c>
      <c r="P2382" s="1" t="s">
        <v>31</v>
      </c>
      <c r="Q2382" s="1" t="s">
        <v>710</v>
      </c>
      <c r="R2382" s="1" t="s">
        <v>32</v>
      </c>
      <c r="S2382" s="1" t="s">
        <v>57</v>
      </c>
      <c r="T2382" s="1" t="s">
        <v>34</v>
      </c>
      <c r="U2382" s="6">
        <v>1789704.62</v>
      </c>
      <c r="V2382" s="6">
        <v>1842912.09</v>
      </c>
      <c r="W2382" s="6">
        <v>0</v>
      </c>
      <c r="X2382" s="6">
        <v>1842912.09</v>
      </c>
      <c r="Y2382" s="6">
        <v>513433.46</v>
      </c>
      <c r="Z2382" s="7">
        <v>44771</v>
      </c>
      <c r="AA23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82" s="35" t="str">
        <f>IFERROR(
                    _xlfn.XLOOKUP(Tabela1[[#This Row],[ID]],'Base_Solicitações MP'!B:B,'Base_Solicitações MP'!R:R),
                    "Não enviada")</f>
        <v>Diligência</v>
      </c>
      <c r="AC2382" s="15" t="str">
        <f>_xlfn.CONCAT(Tabela1[[#This Row],[Município]],"/",Tabela1[[#This Row],[UF]])</f>
        <v>Pindaré-Mirim/MA</v>
      </c>
    </row>
    <row r="2383" spans="1:29" x14ac:dyDescent="0.25">
      <c r="A2383" s="14" t="s">
        <v>705</v>
      </c>
      <c r="B2383" s="2" t="s">
        <v>10336</v>
      </c>
      <c r="C2383" s="2" t="s">
        <v>13304</v>
      </c>
      <c r="D2383" s="3" t="s">
        <v>4444</v>
      </c>
      <c r="E2383" s="1" t="s">
        <v>4445</v>
      </c>
      <c r="F2383" s="1">
        <v>2014</v>
      </c>
      <c r="G2383" s="1">
        <v>1</v>
      </c>
      <c r="H2383" s="1" t="s">
        <v>4127</v>
      </c>
      <c r="I2383" s="1" t="s">
        <v>44</v>
      </c>
      <c r="J2383" s="1" t="s">
        <v>29</v>
      </c>
      <c r="K2383" s="1" t="str">
        <f>IF(Tabela1[[#This Row],[Situação da Obra]]="Inacabada - PC Técnica Concluída","Inacabada",Tabela1[[#This Row],[Situação da Obra]])</f>
        <v>Inacabada</v>
      </c>
      <c r="L2383" s="1" t="s">
        <v>30</v>
      </c>
      <c r="M2383" s="4">
        <v>44915</v>
      </c>
      <c r="N2383" s="5">
        <v>0.3604</v>
      </c>
      <c r="O2383" s="4">
        <v>43274</v>
      </c>
      <c r="P2383" s="1" t="s">
        <v>31</v>
      </c>
      <c r="Q2383" s="1" t="s">
        <v>710</v>
      </c>
      <c r="R2383" s="1" t="s">
        <v>32</v>
      </c>
      <c r="S2383" s="1" t="s">
        <v>739</v>
      </c>
      <c r="T2383" s="1" t="s">
        <v>34</v>
      </c>
      <c r="U2383" s="6">
        <v>1203953.29</v>
      </c>
      <c r="V2383" s="6">
        <v>1209031.22</v>
      </c>
      <c r="W2383" s="6">
        <v>0</v>
      </c>
      <c r="X2383" s="6">
        <v>1209031.22</v>
      </c>
      <c r="Y2383" s="6">
        <v>0</v>
      </c>
      <c r="Z2383" s="7">
        <v>43281</v>
      </c>
      <c r="AA23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83" s="35" t="str">
        <f>IFERROR(
                    _xlfn.XLOOKUP(Tabela1[[#This Row],[ID]],'Base_Solicitações MP'!B:B,'Base_Solicitações MP'!R:R),
                    "Não enviada")</f>
        <v>Não enviada</v>
      </c>
      <c r="AC2383" s="15" t="str">
        <f>_xlfn.CONCAT(Tabela1[[#This Row],[Município]],"/",Tabela1[[#This Row],[UF]])</f>
        <v>Axixá/MA</v>
      </c>
    </row>
    <row r="2384" spans="1:29" x14ac:dyDescent="0.25">
      <c r="A2384" s="14" t="s">
        <v>705</v>
      </c>
      <c r="B2384" s="2" t="s">
        <v>10337</v>
      </c>
      <c r="C2384" s="2" t="s">
        <v>13305</v>
      </c>
      <c r="D2384" s="3" t="s">
        <v>4446</v>
      </c>
      <c r="E2384" s="1" t="s">
        <v>4447</v>
      </c>
      <c r="F2384" s="1">
        <v>2014</v>
      </c>
      <c r="G2384" s="1">
        <v>1</v>
      </c>
      <c r="H2384" s="1" t="s">
        <v>3324</v>
      </c>
      <c r="I2384" s="1" t="s">
        <v>28</v>
      </c>
      <c r="J2384" s="1" t="s">
        <v>56</v>
      </c>
      <c r="K2384" s="1" t="str">
        <f>IF(Tabela1[[#This Row],[Situação da Obra]]="Inacabada - PC Técnica Concluída","Inacabada",Tabela1[[#This Row],[Situação da Obra]])</f>
        <v>Paralisada</v>
      </c>
      <c r="L2384" s="1" t="s">
        <v>30</v>
      </c>
      <c r="M2384" s="4">
        <v>45058</v>
      </c>
      <c r="N2384" s="5">
        <v>0.50870000000000004</v>
      </c>
      <c r="O2384" s="4">
        <v>45036</v>
      </c>
      <c r="P2384" s="1" t="s">
        <v>31</v>
      </c>
      <c r="Q2384" s="1" t="s">
        <v>710</v>
      </c>
      <c r="R2384" s="1" t="s">
        <v>32</v>
      </c>
      <c r="S2384" s="1" t="s">
        <v>57</v>
      </c>
      <c r="T2384" s="1" t="s">
        <v>34</v>
      </c>
      <c r="U2384" s="6">
        <v>1535327.73</v>
      </c>
      <c r="V2384" s="6">
        <v>1868415.61</v>
      </c>
      <c r="W2384" s="6">
        <v>0</v>
      </c>
      <c r="X2384" s="6">
        <v>1868415.61</v>
      </c>
      <c r="Y2384" s="6">
        <v>43008.67</v>
      </c>
      <c r="Z2384" s="7">
        <v>45463</v>
      </c>
      <c r="AA23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84" s="35" t="str">
        <f>IFERROR(
                    _xlfn.XLOOKUP(Tabela1[[#This Row],[ID]],'Base_Solicitações MP'!B:B,'Base_Solicitações MP'!R:R),
                    "Não enviada")</f>
        <v>Diligência</v>
      </c>
      <c r="AC2384" s="15" t="str">
        <f>_xlfn.CONCAT(Tabela1[[#This Row],[Município]],"/",Tabela1[[#This Row],[UF]])</f>
        <v>Tabuleiro do Norte/CE</v>
      </c>
    </row>
    <row r="2385" spans="1:29" x14ac:dyDescent="0.25">
      <c r="A2385" s="14" t="s">
        <v>705</v>
      </c>
      <c r="B2385" s="2" t="s">
        <v>10338</v>
      </c>
      <c r="C2385" s="2" t="s">
        <v>13306</v>
      </c>
      <c r="D2385" s="3" t="s">
        <v>4448</v>
      </c>
      <c r="E2385" s="1" t="s">
        <v>4449</v>
      </c>
      <c r="F2385" s="1">
        <v>2014</v>
      </c>
      <c r="G2385" s="1">
        <v>1</v>
      </c>
      <c r="H2385" s="1" t="s">
        <v>4450</v>
      </c>
      <c r="I2385" s="1" t="s">
        <v>918</v>
      </c>
      <c r="J2385" s="1" t="s">
        <v>40</v>
      </c>
      <c r="K2385" s="1" t="str">
        <f>IF(Tabela1[[#This Row],[Situação da Obra]]="Inacabada - PC Técnica Concluída","Inacabada",Tabela1[[#This Row],[Situação da Obra]])</f>
        <v>Inacabada</v>
      </c>
      <c r="L2385" s="1" t="s">
        <v>30</v>
      </c>
      <c r="M2385" s="4">
        <v>45005</v>
      </c>
      <c r="N2385" s="5">
        <v>0.76729999999999998</v>
      </c>
      <c r="O2385" s="4">
        <v>44914</v>
      </c>
      <c r="P2385" s="1" t="s">
        <v>31</v>
      </c>
      <c r="Q2385" s="1" t="s">
        <v>710</v>
      </c>
      <c r="R2385" s="1" t="s">
        <v>32</v>
      </c>
      <c r="S2385" s="1" t="s">
        <v>739</v>
      </c>
      <c r="T2385" s="1" t="s">
        <v>34</v>
      </c>
      <c r="U2385" s="6">
        <v>1088052.33</v>
      </c>
      <c r="V2385" s="6">
        <v>1220289.96</v>
      </c>
      <c r="W2385" s="6">
        <v>0</v>
      </c>
      <c r="X2385" s="6">
        <v>1220289.96</v>
      </c>
      <c r="Y2385" s="6">
        <v>0</v>
      </c>
      <c r="Z2385" s="7">
        <v>44921</v>
      </c>
      <c r="AA23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85" s="35" t="str">
        <f>IFERROR(
                    _xlfn.XLOOKUP(Tabela1[[#This Row],[ID]],'Base_Solicitações MP'!B:B,'Base_Solicitações MP'!R:R),
                    "Não enviada")</f>
        <v>Diligência</v>
      </c>
      <c r="AC2385" s="15" t="str">
        <f>_xlfn.CONCAT(Tabela1[[#This Row],[Município]],"/",Tabela1[[#This Row],[UF]])</f>
        <v>Montanha/ES</v>
      </c>
    </row>
    <row r="2386" spans="1:29" x14ac:dyDescent="0.25">
      <c r="A2386" s="14" t="s">
        <v>705</v>
      </c>
      <c r="B2386" s="2" t="s">
        <v>10339</v>
      </c>
      <c r="C2386" s="2" t="s">
        <v>13307</v>
      </c>
      <c r="D2386" s="3" t="s">
        <v>4451</v>
      </c>
      <c r="E2386" s="1" t="s">
        <v>4452</v>
      </c>
      <c r="F2386" s="1">
        <v>2014</v>
      </c>
      <c r="G2386" s="1">
        <v>1</v>
      </c>
      <c r="H2386" s="1" t="s">
        <v>4453</v>
      </c>
      <c r="I2386" s="1" t="s">
        <v>63</v>
      </c>
      <c r="J2386" s="1" t="s">
        <v>29</v>
      </c>
      <c r="K2386" s="1" t="str">
        <f>IF(Tabela1[[#This Row],[Situação da Obra]]="Inacabada - PC Técnica Concluída","Inacabada",Tabela1[[#This Row],[Situação da Obra]])</f>
        <v>Inacabada</v>
      </c>
      <c r="L2386" s="1" t="s">
        <v>30</v>
      </c>
      <c r="M2386" s="4">
        <v>44915</v>
      </c>
      <c r="N2386" s="5">
        <v>0.13950000000000001</v>
      </c>
      <c r="O2386" s="4">
        <v>44425</v>
      </c>
      <c r="P2386" s="1" t="s">
        <v>31</v>
      </c>
      <c r="Q2386" s="1" t="s">
        <v>710</v>
      </c>
      <c r="R2386" s="1" t="s">
        <v>32</v>
      </c>
      <c r="S2386" s="1" t="s">
        <v>57</v>
      </c>
      <c r="T2386" s="1" t="s">
        <v>34</v>
      </c>
      <c r="U2386" s="6">
        <v>2253935.15</v>
      </c>
      <c r="V2386" s="6">
        <v>1891665.94</v>
      </c>
      <c r="W2386" s="6">
        <v>0</v>
      </c>
      <c r="X2386" s="6">
        <v>1891665.94</v>
      </c>
      <c r="Y2386" s="6">
        <v>2610.23</v>
      </c>
      <c r="Z2386" s="7">
        <v>44620</v>
      </c>
      <c r="AA23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86" s="35" t="str">
        <f>IFERROR(
                    _xlfn.XLOOKUP(Tabela1[[#This Row],[ID]],'Base_Solicitações MP'!B:B,'Base_Solicitações MP'!R:R),
                    "Não enviada")</f>
        <v>Não enviada</v>
      </c>
      <c r="AC2386" s="15" t="str">
        <f>_xlfn.CONCAT(Tabela1[[#This Row],[Município]],"/",Tabela1[[#This Row],[UF]])</f>
        <v>Ipameri/GO</v>
      </c>
    </row>
    <row r="2387" spans="1:29" x14ac:dyDescent="0.25">
      <c r="A2387" s="14" t="s">
        <v>705</v>
      </c>
      <c r="B2387" s="2" t="s">
        <v>7982</v>
      </c>
      <c r="C2387" s="2" t="s">
        <v>13308</v>
      </c>
      <c r="D2387" s="3" t="s">
        <v>4454</v>
      </c>
      <c r="E2387" s="1" t="s">
        <v>4455</v>
      </c>
      <c r="F2387" s="1">
        <v>2013</v>
      </c>
      <c r="G2387" s="1">
        <v>1</v>
      </c>
      <c r="H2387" s="1" t="s">
        <v>4456</v>
      </c>
      <c r="I2387" s="1" t="s">
        <v>44</v>
      </c>
      <c r="J2387" s="1" t="s">
        <v>40</v>
      </c>
      <c r="K2387" s="1" t="str">
        <f>IF(Tabela1[[#This Row],[Situação da Obra]]="Inacabada - PC Técnica Concluída","Inacabada",Tabela1[[#This Row],[Situação da Obra]])</f>
        <v>Inacabada</v>
      </c>
      <c r="L2387" s="1" t="s">
        <v>30</v>
      </c>
      <c r="M2387" s="4">
        <v>45005</v>
      </c>
      <c r="N2387" s="5">
        <v>0.99029999999999996</v>
      </c>
      <c r="O2387" s="4">
        <v>44175</v>
      </c>
      <c r="P2387" s="1" t="s">
        <v>31</v>
      </c>
      <c r="Q2387" s="1" t="s">
        <v>710</v>
      </c>
      <c r="R2387" s="1" t="s">
        <v>32</v>
      </c>
      <c r="S2387" s="1" t="s">
        <v>57</v>
      </c>
      <c r="T2387" s="1" t="s">
        <v>34</v>
      </c>
      <c r="U2387" s="6">
        <v>1824809.3</v>
      </c>
      <c r="V2387" s="6">
        <v>1842912.09</v>
      </c>
      <c r="W2387" s="6">
        <v>0</v>
      </c>
      <c r="X2387" s="6">
        <v>1842912.09</v>
      </c>
      <c r="Y2387" s="6">
        <v>1647.8</v>
      </c>
      <c r="Z2387" s="7">
        <v>44868</v>
      </c>
      <c r="AA23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87" s="35" t="str">
        <f>IFERROR(
                    _xlfn.XLOOKUP(Tabela1[[#This Row],[ID]],'Base_Solicitações MP'!B:B,'Base_Solicitações MP'!R:R),
                    "Não enviada")</f>
        <v>Diligência</v>
      </c>
      <c r="AC2387" s="15" t="str">
        <f>_xlfn.CONCAT(Tabela1[[#This Row],[Município]],"/",Tabela1[[#This Row],[UF]])</f>
        <v>Porto Franco/MA</v>
      </c>
    </row>
    <row r="2388" spans="1:29" x14ac:dyDescent="0.25">
      <c r="A2388" s="14" t="s">
        <v>705</v>
      </c>
      <c r="B2388" s="2" t="s">
        <v>10340</v>
      </c>
      <c r="C2388" s="2" t="s">
        <v>13309</v>
      </c>
      <c r="D2388" s="3" t="s">
        <v>4457</v>
      </c>
      <c r="E2388" s="1" t="s">
        <v>4458</v>
      </c>
      <c r="F2388" s="1">
        <v>2013</v>
      </c>
      <c r="G2388" s="1">
        <v>1</v>
      </c>
      <c r="H2388" s="1" t="s">
        <v>4459</v>
      </c>
      <c r="I2388" s="1" t="s">
        <v>44</v>
      </c>
      <c r="J2388" s="1" t="s">
        <v>29</v>
      </c>
      <c r="K2388" s="1" t="str">
        <f>IF(Tabela1[[#This Row],[Situação da Obra]]="Inacabada - PC Técnica Concluída","Inacabada",Tabela1[[#This Row],[Situação da Obra]])</f>
        <v>Inacabada</v>
      </c>
      <c r="L2388" s="1" t="s">
        <v>30</v>
      </c>
      <c r="M2388" s="4">
        <v>44915</v>
      </c>
      <c r="N2388" s="5">
        <v>5.57E-2</v>
      </c>
      <c r="O2388" s="4">
        <v>43649</v>
      </c>
      <c r="P2388" s="1" t="s">
        <v>31</v>
      </c>
      <c r="Q2388" s="1" t="s">
        <v>710</v>
      </c>
      <c r="R2388" s="1" t="s">
        <v>32</v>
      </c>
      <c r="S2388" s="1" t="s">
        <v>57</v>
      </c>
      <c r="T2388" s="1" t="s">
        <v>34</v>
      </c>
      <c r="U2388" s="6">
        <v>1839768.06</v>
      </c>
      <c r="V2388" s="6">
        <v>1842912.09</v>
      </c>
      <c r="W2388" s="6">
        <v>0</v>
      </c>
      <c r="X2388" s="6">
        <v>1842912.09</v>
      </c>
      <c r="Y2388" s="6">
        <v>4828.4799999999996</v>
      </c>
      <c r="Z2388" s="7">
        <v>43464</v>
      </c>
      <c r="AA23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88" s="35" t="str">
        <f>IFERROR(
                    _xlfn.XLOOKUP(Tabela1[[#This Row],[ID]],'Base_Solicitações MP'!B:B,'Base_Solicitações MP'!R:R),
                    "Não enviada")</f>
        <v>Diligência</v>
      </c>
      <c r="AC2388" s="15" t="str">
        <f>_xlfn.CONCAT(Tabela1[[#This Row],[Município]],"/",Tabela1[[#This Row],[UF]])</f>
        <v>Santa Helena/MA</v>
      </c>
    </row>
    <row r="2389" spans="1:29" x14ac:dyDescent="0.25">
      <c r="A2389" s="14" t="s">
        <v>705</v>
      </c>
      <c r="B2389" s="2" t="s">
        <v>7267</v>
      </c>
      <c r="C2389" s="2" t="s">
        <v>13310</v>
      </c>
      <c r="D2389" s="3" t="s">
        <v>4460</v>
      </c>
      <c r="E2389" s="1" t="s">
        <v>4461</v>
      </c>
      <c r="F2389" s="1">
        <v>2013</v>
      </c>
      <c r="G2389" s="1">
        <v>1</v>
      </c>
      <c r="H2389" s="1" t="s">
        <v>2653</v>
      </c>
      <c r="I2389" s="1" t="s">
        <v>44</v>
      </c>
      <c r="J2389" s="1" t="s">
        <v>56</v>
      </c>
      <c r="K2389" s="1" t="str">
        <f>IF(Tabela1[[#This Row],[Situação da Obra]]="Inacabada - PC Técnica Concluída","Inacabada",Tabela1[[#This Row],[Situação da Obra]])</f>
        <v>Paralisada</v>
      </c>
      <c r="L2389" s="1" t="s">
        <v>30</v>
      </c>
      <c r="M2389" s="4">
        <v>45059</v>
      </c>
      <c r="N2389" s="5">
        <v>0.61270000000000002</v>
      </c>
      <c r="O2389" s="4">
        <v>45013</v>
      </c>
      <c r="P2389" s="1" t="s">
        <v>31</v>
      </c>
      <c r="Q2389" s="1" t="s">
        <v>710</v>
      </c>
      <c r="R2389" s="1" t="s">
        <v>32</v>
      </c>
      <c r="S2389" s="1" t="s">
        <v>57</v>
      </c>
      <c r="T2389" s="1" t="s">
        <v>34</v>
      </c>
      <c r="U2389" s="6">
        <v>1823356.41</v>
      </c>
      <c r="V2389" s="6">
        <v>1842912.09</v>
      </c>
      <c r="W2389" s="6">
        <v>0</v>
      </c>
      <c r="X2389" s="6">
        <v>1842912.09</v>
      </c>
      <c r="Y2389" s="6">
        <v>25724.1</v>
      </c>
      <c r="Z2389" s="7">
        <v>45160</v>
      </c>
      <c r="AA23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89" s="35" t="str">
        <f>IFERROR(
                    _xlfn.XLOOKUP(Tabela1[[#This Row],[ID]],'Base_Solicitações MP'!B:B,'Base_Solicitações MP'!R:R),
                    "Não enviada")</f>
        <v>Diligência</v>
      </c>
      <c r="AC2389" s="15" t="str">
        <f>_xlfn.CONCAT(Tabela1[[#This Row],[Município]],"/",Tabela1[[#This Row],[UF]])</f>
        <v>Vargem Grande/MA</v>
      </c>
    </row>
    <row r="2390" spans="1:29" x14ac:dyDescent="0.25">
      <c r="A2390" s="14" t="s">
        <v>705</v>
      </c>
      <c r="B2390" s="2" t="s">
        <v>10341</v>
      </c>
      <c r="C2390" s="2" t="s">
        <v>13311</v>
      </c>
      <c r="D2390" s="3" t="s">
        <v>4462</v>
      </c>
      <c r="E2390" s="1" t="s">
        <v>4463</v>
      </c>
      <c r="F2390" s="1">
        <v>2013</v>
      </c>
      <c r="G2390" s="1">
        <v>1</v>
      </c>
      <c r="H2390" s="1" t="s">
        <v>4464</v>
      </c>
      <c r="I2390" s="1" t="s">
        <v>60</v>
      </c>
      <c r="J2390" s="1" t="s">
        <v>29</v>
      </c>
      <c r="K2390" s="1" t="str">
        <f>IF(Tabela1[[#This Row],[Situação da Obra]]="Inacabada - PC Técnica Concluída","Inacabada",Tabela1[[#This Row],[Situação da Obra]])</f>
        <v>Inacabada</v>
      </c>
      <c r="L2390" s="1" t="s">
        <v>30</v>
      </c>
      <c r="M2390" s="4">
        <v>44915</v>
      </c>
      <c r="N2390" s="5">
        <v>5.2999999999999999E-2</v>
      </c>
      <c r="O2390" s="4">
        <v>43418</v>
      </c>
      <c r="P2390" s="1" t="s">
        <v>31</v>
      </c>
      <c r="Q2390" s="1" t="s">
        <v>710</v>
      </c>
      <c r="R2390" s="1" t="s">
        <v>32</v>
      </c>
      <c r="S2390" s="1" t="s">
        <v>739</v>
      </c>
      <c r="T2390" s="1" t="s">
        <v>34</v>
      </c>
      <c r="U2390" s="6">
        <v>1020490.85</v>
      </c>
      <c r="V2390" s="6">
        <v>1201737.6100000001</v>
      </c>
      <c r="W2390" s="6">
        <v>0</v>
      </c>
      <c r="X2390" s="6">
        <v>1201737.6100000001</v>
      </c>
      <c r="Y2390" s="6">
        <v>0</v>
      </c>
      <c r="Z2390" s="7">
        <v>43738</v>
      </c>
      <c r="AA23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90" s="35" t="str">
        <f>IFERROR(
                    _xlfn.XLOOKUP(Tabela1[[#This Row],[ID]],'Base_Solicitações MP'!B:B,'Base_Solicitações MP'!R:R),
                    "Não enviada")</f>
        <v>Não enviada</v>
      </c>
      <c r="AC2390" s="15" t="str">
        <f>_xlfn.CONCAT(Tabela1[[#This Row],[Município]],"/",Tabela1[[#This Row],[UF]])</f>
        <v>Brasópolis/MG</v>
      </c>
    </row>
    <row r="2391" spans="1:29" x14ac:dyDescent="0.25">
      <c r="A2391" s="14" t="s">
        <v>705</v>
      </c>
      <c r="B2391" s="2" t="s">
        <v>10342</v>
      </c>
      <c r="C2391" s="2" t="s">
        <v>13312</v>
      </c>
      <c r="D2391" s="3" t="s">
        <v>4465</v>
      </c>
      <c r="E2391" s="1" t="s">
        <v>4466</v>
      </c>
      <c r="F2391" s="1">
        <v>2013</v>
      </c>
      <c r="G2391" s="1">
        <v>4</v>
      </c>
      <c r="H2391" s="1" t="s">
        <v>4467</v>
      </c>
      <c r="I2391" s="1" t="s">
        <v>60</v>
      </c>
      <c r="J2391" s="1" t="s">
        <v>29</v>
      </c>
      <c r="K2391" s="1" t="str">
        <f>IF(Tabela1[[#This Row],[Situação da Obra]]="Inacabada - PC Técnica Concluída","Inacabada",Tabela1[[#This Row],[Situação da Obra]])</f>
        <v>Inacabada</v>
      </c>
      <c r="L2391" s="1" t="s">
        <v>30</v>
      </c>
      <c r="M2391" s="4">
        <v>44915</v>
      </c>
      <c r="N2391" s="5">
        <v>0</v>
      </c>
      <c r="O2391" s="4"/>
      <c r="P2391" s="1" t="s">
        <v>31</v>
      </c>
      <c r="Q2391" s="1" t="s">
        <v>710</v>
      </c>
      <c r="R2391" s="1" t="s">
        <v>32</v>
      </c>
      <c r="S2391" s="1" t="s">
        <v>353</v>
      </c>
      <c r="T2391" s="1" t="s">
        <v>34</v>
      </c>
      <c r="U2391" s="6">
        <v>1862092.38</v>
      </c>
      <c r="V2391" s="6">
        <v>2300090.54</v>
      </c>
      <c r="W2391" s="6">
        <v>0</v>
      </c>
      <c r="X2391" s="6">
        <v>2300090.54</v>
      </c>
      <c r="Y2391" s="6">
        <v>0</v>
      </c>
      <c r="Z2391" s="7">
        <v>43450</v>
      </c>
      <c r="AA23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91" s="35" t="str">
        <f>IFERROR(
                    _xlfn.XLOOKUP(Tabela1[[#This Row],[ID]],'Base_Solicitações MP'!B:B,'Base_Solicitações MP'!R:R),
                    "Não enviada")</f>
        <v>Não enviada</v>
      </c>
      <c r="AC2391" s="15" t="str">
        <f>_xlfn.CONCAT(Tabela1[[#This Row],[Município]],"/",Tabela1[[#This Row],[UF]])</f>
        <v>Contagem/MG</v>
      </c>
    </row>
    <row r="2392" spans="1:29" x14ac:dyDescent="0.25">
      <c r="A2392" s="14" t="s">
        <v>705</v>
      </c>
      <c r="B2392" s="2" t="s">
        <v>10343</v>
      </c>
      <c r="C2392" s="2" t="s">
        <v>13313</v>
      </c>
      <c r="D2392" s="3" t="s">
        <v>4465</v>
      </c>
      <c r="E2392" s="1" t="s">
        <v>4466</v>
      </c>
      <c r="F2392" s="1">
        <v>2013</v>
      </c>
      <c r="G2392" s="1">
        <v>4</v>
      </c>
      <c r="H2392" s="1" t="s">
        <v>4467</v>
      </c>
      <c r="I2392" s="1" t="s">
        <v>60</v>
      </c>
      <c r="J2392" s="1" t="s">
        <v>29</v>
      </c>
      <c r="K2392" s="1" t="str">
        <f>IF(Tabela1[[#This Row],[Situação da Obra]]="Inacabada - PC Técnica Concluída","Inacabada",Tabela1[[#This Row],[Situação da Obra]])</f>
        <v>Inacabada</v>
      </c>
      <c r="L2392" s="1" t="s">
        <v>30</v>
      </c>
      <c r="M2392" s="4">
        <v>44915</v>
      </c>
      <c r="N2392" s="5">
        <v>0</v>
      </c>
      <c r="O2392" s="4"/>
      <c r="P2392" s="1" t="s">
        <v>31</v>
      </c>
      <c r="Q2392" s="1" t="s">
        <v>710</v>
      </c>
      <c r="R2392" s="1" t="s">
        <v>32</v>
      </c>
      <c r="S2392" s="1" t="s">
        <v>353</v>
      </c>
      <c r="T2392" s="1" t="s">
        <v>34</v>
      </c>
      <c r="U2392" s="6" t="s">
        <v>41</v>
      </c>
      <c r="V2392" s="6">
        <v>2300090.54</v>
      </c>
      <c r="W2392" s="6">
        <v>0</v>
      </c>
      <c r="X2392" s="6">
        <v>2300090.54</v>
      </c>
      <c r="Y2392" s="6" t="s">
        <v>41</v>
      </c>
      <c r="Z2392" s="7">
        <v>43450</v>
      </c>
      <c r="AA23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92" s="35" t="str">
        <f>IFERROR(
                    _xlfn.XLOOKUP(Tabela1[[#This Row],[ID]],'Base_Solicitações MP'!B:B,'Base_Solicitações MP'!R:R),
                    "Não enviada")</f>
        <v>Não enviada</v>
      </c>
      <c r="AC2392" s="15" t="str">
        <f>_xlfn.CONCAT(Tabela1[[#This Row],[Município]],"/",Tabela1[[#This Row],[UF]])</f>
        <v>Contagem/MG</v>
      </c>
    </row>
    <row r="2393" spans="1:29" x14ac:dyDescent="0.25">
      <c r="A2393" s="14" t="s">
        <v>705</v>
      </c>
      <c r="B2393" s="2" t="s">
        <v>10344</v>
      </c>
      <c r="C2393" s="2" t="s">
        <v>13314</v>
      </c>
      <c r="D2393" s="3" t="s">
        <v>4468</v>
      </c>
      <c r="E2393" s="1" t="s">
        <v>4469</v>
      </c>
      <c r="F2393" s="1">
        <v>2013</v>
      </c>
      <c r="G2393" s="1">
        <v>1</v>
      </c>
      <c r="H2393" s="1" t="s">
        <v>4385</v>
      </c>
      <c r="I2393" s="1" t="s">
        <v>37</v>
      </c>
      <c r="J2393" s="1" t="s">
        <v>29</v>
      </c>
      <c r="K2393" s="1" t="str">
        <f>IF(Tabela1[[#This Row],[Situação da Obra]]="Inacabada - PC Técnica Concluída","Inacabada",Tabela1[[#This Row],[Situação da Obra]])</f>
        <v>Inacabada</v>
      </c>
      <c r="L2393" s="1" t="s">
        <v>30</v>
      </c>
      <c r="M2393" s="4">
        <v>45009</v>
      </c>
      <c r="N2393" s="5">
        <v>2.1399999999999999E-2</v>
      </c>
      <c r="O2393" s="4">
        <v>43126</v>
      </c>
      <c r="P2393" s="1" t="s">
        <v>31</v>
      </c>
      <c r="Q2393" s="1" t="s">
        <v>710</v>
      </c>
      <c r="R2393" s="1" t="s">
        <v>32</v>
      </c>
      <c r="S2393" s="1" t="s">
        <v>860</v>
      </c>
      <c r="T2393" s="1" t="s">
        <v>34</v>
      </c>
      <c r="U2393" s="6">
        <v>867735.42</v>
      </c>
      <c r="V2393" s="6">
        <v>867735.42</v>
      </c>
      <c r="W2393" s="6">
        <v>0</v>
      </c>
      <c r="X2393" s="6">
        <v>867735.42</v>
      </c>
      <c r="Y2393" s="6">
        <v>0</v>
      </c>
      <c r="Z2393" s="7">
        <v>44899</v>
      </c>
      <c r="AA23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93" s="35" t="str">
        <f>IFERROR(
                    _xlfn.XLOOKUP(Tabela1[[#This Row],[ID]],'Base_Solicitações MP'!B:B,'Base_Solicitações MP'!R:R),
                    "Não enviada")</f>
        <v>Diligência</v>
      </c>
      <c r="AC2393" s="15" t="str">
        <f>_xlfn.CONCAT(Tabela1[[#This Row],[Município]],"/",Tabela1[[#This Row],[UF]])</f>
        <v>Murici dos Portelas/PI</v>
      </c>
    </row>
    <row r="2394" spans="1:29" x14ac:dyDescent="0.25">
      <c r="A2394" s="14" t="s">
        <v>705</v>
      </c>
      <c r="B2394" s="2" t="s">
        <v>6483</v>
      </c>
      <c r="C2394" s="2" t="s">
        <v>13315</v>
      </c>
      <c r="D2394" s="3" t="s">
        <v>4470</v>
      </c>
      <c r="E2394" s="1" t="s">
        <v>4471</v>
      </c>
      <c r="F2394" s="1">
        <v>2013</v>
      </c>
      <c r="G2394" s="1">
        <v>1</v>
      </c>
      <c r="H2394" s="1" t="s">
        <v>4472</v>
      </c>
      <c r="I2394" s="1" t="s">
        <v>37</v>
      </c>
      <c r="J2394" s="1" t="s">
        <v>56</v>
      </c>
      <c r="K2394" s="1" t="str">
        <f>IF(Tabela1[[#This Row],[Situação da Obra]]="Inacabada - PC Técnica Concluída","Inacabada",Tabela1[[#This Row],[Situação da Obra]])</f>
        <v>Paralisada</v>
      </c>
      <c r="L2394" s="1" t="s">
        <v>30</v>
      </c>
      <c r="M2394" s="4">
        <v>44193</v>
      </c>
      <c r="N2394" s="5">
        <v>0.91379999999999995</v>
      </c>
      <c r="O2394" s="4">
        <v>44193</v>
      </c>
      <c r="P2394" s="1" t="s">
        <v>31</v>
      </c>
      <c r="Q2394" s="1" t="s">
        <v>710</v>
      </c>
      <c r="R2394" s="1" t="s">
        <v>32</v>
      </c>
      <c r="S2394" s="1" t="s">
        <v>739</v>
      </c>
      <c r="T2394" s="1" t="s">
        <v>34</v>
      </c>
      <c r="U2394" s="6">
        <v>1361920.1</v>
      </c>
      <c r="V2394" s="6">
        <v>1236242.6599999999</v>
      </c>
      <c r="W2394" s="6">
        <v>0</v>
      </c>
      <c r="X2394" s="6">
        <v>1236242.6599999999</v>
      </c>
      <c r="Y2394" s="6">
        <v>40852.29</v>
      </c>
      <c r="Z2394" s="7">
        <v>45138</v>
      </c>
      <c r="AA23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94" s="35" t="str">
        <f>IFERROR(
                    _xlfn.XLOOKUP(Tabela1[[#This Row],[ID]],'Base_Solicitações MP'!B:B,'Base_Solicitações MP'!R:R),
                    "Não enviada")</f>
        <v>Diligência</v>
      </c>
      <c r="AC2394" s="15" t="str">
        <f>_xlfn.CONCAT(Tabela1[[#This Row],[Município]],"/",Tabela1[[#This Row],[UF]])</f>
        <v>Ilha Grande/PI</v>
      </c>
    </row>
    <row r="2395" spans="1:29" x14ac:dyDescent="0.25">
      <c r="A2395" s="14" t="s">
        <v>705</v>
      </c>
      <c r="B2395" s="2" t="s">
        <v>10345</v>
      </c>
      <c r="C2395" s="2" t="s">
        <v>13316</v>
      </c>
      <c r="D2395" s="3" t="s">
        <v>4473</v>
      </c>
      <c r="E2395" s="1" t="s">
        <v>4474</v>
      </c>
      <c r="F2395" s="1">
        <v>2013</v>
      </c>
      <c r="G2395" s="1">
        <v>1</v>
      </c>
      <c r="H2395" s="1" t="s">
        <v>4280</v>
      </c>
      <c r="I2395" s="1" t="s">
        <v>184</v>
      </c>
      <c r="J2395" s="1" t="s">
        <v>40</v>
      </c>
      <c r="K2395" s="1" t="str">
        <f>IF(Tabela1[[#This Row],[Situação da Obra]]="Inacabada - PC Técnica Concluída","Inacabada",Tabela1[[#This Row],[Situação da Obra]])</f>
        <v>Inacabada</v>
      </c>
      <c r="L2395" s="1" t="s">
        <v>30</v>
      </c>
      <c r="M2395" s="4">
        <v>45005</v>
      </c>
      <c r="N2395" s="5">
        <v>0.43890000000000001</v>
      </c>
      <c r="O2395" s="4">
        <v>44973</v>
      </c>
      <c r="P2395" s="1" t="s">
        <v>31</v>
      </c>
      <c r="Q2395" s="1" t="s">
        <v>710</v>
      </c>
      <c r="R2395" s="1" t="s">
        <v>32</v>
      </c>
      <c r="S2395" s="1" t="s">
        <v>57</v>
      </c>
      <c r="T2395" s="1" t="s">
        <v>34</v>
      </c>
      <c r="U2395" s="6">
        <v>1897080.07</v>
      </c>
      <c r="V2395" s="6">
        <v>1885668.96</v>
      </c>
      <c r="W2395" s="6">
        <v>0</v>
      </c>
      <c r="X2395" s="6">
        <v>1885668.96</v>
      </c>
      <c r="Y2395" s="6">
        <v>727.32</v>
      </c>
      <c r="Z2395" s="7">
        <v>44888</v>
      </c>
      <c r="AA23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95" s="35" t="str">
        <f>IFERROR(
                    _xlfn.XLOOKUP(Tabela1[[#This Row],[ID]],'Base_Solicitações MP'!B:B,'Base_Solicitações MP'!R:R),
                    "Não enviada")</f>
        <v>Diligência</v>
      </c>
      <c r="AC2395" s="15" t="str">
        <f>_xlfn.CONCAT(Tabela1[[#This Row],[Município]],"/",Tabela1[[#This Row],[UF]])</f>
        <v>São Caetano de Odivelas/PA</v>
      </c>
    </row>
    <row r="2396" spans="1:29" x14ac:dyDescent="0.25">
      <c r="A2396" s="14" t="s">
        <v>705</v>
      </c>
      <c r="B2396" s="2" t="s">
        <v>10346</v>
      </c>
      <c r="C2396" s="2" t="s">
        <v>13317</v>
      </c>
      <c r="D2396" s="3" t="s">
        <v>4475</v>
      </c>
      <c r="E2396" s="1" t="s">
        <v>4476</v>
      </c>
      <c r="F2396" s="1">
        <v>2013</v>
      </c>
      <c r="G2396" s="1">
        <v>1</v>
      </c>
      <c r="H2396" s="1" t="s">
        <v>426</v>
      </c>
      <c r="I2396" s="1" t="s">
        <v>184</v>
      </c>
      <c r="J2396" s="1" t="s">
        <v>56</v>
      </c>
      <c r="K2396" s="1" t="str">
        <f>IF(Tabela1[[#This Row],[Situação da Obra]]="Inacabada - PC Técnica Concluída","Inacabada",Tabela1[[#This Row],[Situação da Obra]])</f>
        <v>Paralisada</v>
      </c>
      <c r="L2396" s="1" t="s">
        <v>30</v>
      </c>
      <c r="M2396" s="4">
        <v>44001</v>
      </c>
      <c r="N2396" s="5">
        <v>0.86880000000000002</v>
      </c>
      <c r="O2396" s="4">
        <v>45035</v>
      </c>
      <c r="P2396" s="1" t="s">
        <v>31</v>
      </c>
      <c r="Q2396" s="1" t="s">
        <v>710</v>
      </c>
      <c r="R2396" s="1" t="s">
        <v>32</v>
      </c>
      <c r="S2396" s="1" t="s">
        <v>353</v>
      </c>
      <c r="T2396" s="1" t="s">
        <v>34</v>
      </c>
      <c r="U2396" s="6">
        <v>765564.65</v>
      </c>
      <c r="V2396" s="6">
        <v>1835374.01</v>
      </c>
      <c r="W2396" s="6">
        <v>0</v>
      </c>
      <c r="X2396" s="6">
        <v>1835374.01</v>
      </c>
      <c r="Y2396" s="6">
        <v>2309.63</v>
      </c>
      <c r="Z2396" s="7">
        <v>45100</v>
      </c>
      <c r="AA23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96" s="35" t="str">
        <f>IFERROR(
                    _xlfn.XLOOKUP(Tabela1[[#This Row],[ID]],'Base_Solicitações MP'!B:B,'Base_Solicitações MP'!R:R),
                    "Não enviada")</f>
        <v>Aguardando Análise FNDE</v>
      </c>
      <c r="AC2396" s="15" t="str">
        <f>_xlfn.CONCAT(Tabela1[[#This Row],[Município]],"/",Tabela1[[#This Row],[UF]])</f>
        <v>Parauapebas/PA</v>
      </c>
    </row>
    <row r="2397" spans="1:29" x14ac:dyDescent="0.25">
      <c r="A2397" s="14" t="s">
        <v>705</v>
      </c>
      <c r="B2397" s="2" t="s">
        <v>10347</v>
      </c>
      <c r="C2397" s="2" t="s">
        <v>13318</v>
      </c>
      <c r="D2397" s="3" t="s">
        <v>4477</v>
      </c>
      <c r="E2397" s="1" t="s">
        <v>4478</v>
      </c>
      <c r="F2397" s="1">
        <v>2013</v>
      </c>
      <c r="G2397" s="1">
        <v>1</v>
      </c>
      <c r="H2397" s="1" t="s">
        <v>3727</v>
      </c>
      <c r="I2397" s="1" t="s">
        <v>184</v>
      </c>
      <c r="J2397" s="1" t="s">
        <v>40</v>
      </c>
      <c r="K2397" s="1" t="str">
        <f>IF(Tabela1[[#This Row],[Situação da Obra]]="Inacabada - PC Técnica Concluída","Inacabada",Tabela1[[#This Row],[Situação da Obra]])</f>
        <v>Inacabada</v>
      </c>
      <c r="L2397" s="1" t="s">
        <v>30</v>
      </c>
      <c r="M2397" s="4">
        <v>43727</v>
      </c>
      <c r="N2397" s="5">
        <v>0.2898</v>
      </c>
      <c r="O2397" s="4">
        <v>43615</v>
      </c>
      <c r="P2397" s="1" t="s">
        <v>31</v>
      </c>
      <c r="Q2397" s="1" t="s">
        <v>710</v>
      </c>
      <c r="R2397" s="1" t="s">
        <v>32</v>
      </c>
      <c r="S2397" s="1" t="s">
        <v>353</v>
      </c>
      <c r="T2397" s="1" t="s">
        <v>34</v>
      </c>
      <c r="U2397" s="6">
        <v>1852534.01</v>
      </c>
      <c r="V2397" s="6">
        <v>1852534.01</v>
      </c>
      <c r="W2397" s="6">
        <v>0</v>
      </c>
      <c r="X2397" s="6">
        <v>1852534.01</v>
      </c>
      <c r="Y2397" s="6">
        <v>90586.2</v>
      </c>
      <c r="Z2397" s="7">
        <v>43647</v>
      </c>
      <c r="AA23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397" s="35" t="str">
        <f>IFERROR(
                    _xlfn.XLOOKUP(Tabela1[[#This Row],[ID]],'Base_Solicitações MP'!B:B,'Base_Solicitações MP'!R:R),
                    "Não enviada")</f>
        <v>Não enviada</v>
      </c>
      <c r="AC2397" s="15" t="str">
        <f>_xlfn.CONCAT(Tabela1[[#This Row],[Município]],"/",Tabela1[[#This Row],[UF]])</f>
        <v>Ourilândia do Norte/PA</v>
      </c>
    </row>
    <row r="2398" spans="1:29" x14ac:dyDescent="0.25">
      <c r="A2398" s="14" t="s">
        <v>705</v>
      </c>
      <c r="B2398" s="2" t="s">
        <v>10348</v>
      </c>
      <c r="C2398" s="2" t="s">
        <v>13319</v>
      </c>
      <c r="D2398" s="3" t="s">
        <v>4479</v>
      </c>
      <c r="E2398" s="1" t="s">
        <v>4480</v>
      </c>
      <c r="F2398" s="1">
        <v>2013</v>
      </c>
      <c r="G2398" s="1">
        <v>1</v>
      </c>
      <c r="H2398" s="1" t="s">
        <v>3185</v>
      </c>
      <c r="I2398" s="1" t="s">
        <v>184</v>
      </c>
      <c r="J2398" s="1" t="s">
        <v>29</v>
      </c>
      <c r="K2398" s="1" t="str">
        <f>IF(Tabela1[[#This Row],[Situação da Obra]]="Inacabada - PC Técnica Concluída","Inacabada",Tabela1[[#This Row],[Situação da Obra]])</f>
        <v>Inacabada</v>
      </c>
      <c r="L2398" s="1" t="s">
        <v>30</v>
      </c>
      <c r="M2398" s="4">
        <v>44915</v>
      </c>
      <c r="N2398" s="5">
        <v>0.1913</v>
      </c>
      <c r="O2398" s="4">
        <v>43186</v>
      </c>
      <c r="P2398" s="1" t="s">
        <v>31</v>
      </c>
      <c r="Q2398" s="1" t="s">
        <v>710</v>
      </c>
      <c r="R2398" s="1" t="s">
        <v>32</v>
      </c>
      <c r="S2398" s="1" t="s">
        <v>739</v>
      </c>
      <c r="T2398" s="1" t="s">
        <v>34</v>
      </c>
      <c r="U2398" s="6">
        <v>1246238.07</v>
      </c>
      <c r="V2398" s="6">
        <v>1250909.3700000001</v>
      </c>
      <c r="W2398" s="6">
        <v>0</v>
      </c>
      <c r="X2398" s="6">
        <v>1250909.3700000001</v>
      </c>
      <c r="Y2398" s="6">
        <v>15748.9</v>
      </c>
      <c r="Z2398" s="7">
        <v>43523</v>
      </c>
      <c r="AA23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98" s="35" t="str">
        <f>IFERROR(
                    _xlfn.XLOOKUP(Tabela1[[#This Row],[ID]],'Base_Solicitações MP'!B:B,'Base_Solicitações MP'!R:R),
                    "Não enviada")</f>
        <v>Diligência</v>
      </c>
      <c r="AC2398" s="15" t="str">
        <f>_xlfn.CONCAT(Tabela1[[#This Row],[Município]],"/",Tabela1[[#This Row],[UF]])</f>
        <v>Nova Timboteua/PA</v>
      </c>
    </row>
    <row r="2399" spans="1:29" x14ac:dyDescent="0.25">
      <c r="A2399" s="14" t="s">
        <v>705</v>
      </c>
      <c r="B2399" s="2" t="s">
        <v>10349</v>
      </c>
      <c r="C2399" s="2" t="s">
        <v>13320</v>
      </c>
      <c r="D2399" s="3" t="s">
        <v>4481</v>
      </c>
      <c r="E2399" s="1" t="s">
        <v>4482</v>
      </c>
      <c r="F2399" s="1">
        <v>2013</v>
      </c>
      <c r="G2399" s="1">
        <v>3</v>
      </c>
      <c r="H2399" s="1" t="s">
        <v>4483</v>
      </c>
      <c r="I2399" s="1" t="s">
        <v>184</v>
      </c>
      <c r="J2399" s="1" t="s">
        <v>56</v>
      </c>
      <c r="K2399" s="1" t="str">
        <f>IF(Tabela1[[#This Row],[Situação da Obra]]="Inacabada - PC Técnica Concluída","Inacabada",Tabela1[[#This Row],[Situação da Obra]])</f>
        <v>Paralisada</v>
      </c>
      <c r="L2399" s="1" t="s">
        <v>30</v>
      </c>
      <c r="M2399" s="4">
        <v>44658</v>
      </c>
      <c r="N2399" s="5">
        <v>2.9499999999999998E-2</v>
      </c>
      <c r="O2399" s="4">
        <v>44631</v>
      </c>
      <c r="P2399" s="1" t="s">
        <v>31</v>
      </c>
      <c r="Q2399" s="1" t="s">
        <v>710</v>
      </c>
      <c r="R2399" s="1" t="s">
        <v>32</v>
      </c>
      <c r="S2399" s="1" t="s">
        <v>57</v>
      </c>
      <c r="T2399" s="1" t="s">
        <v>34</v>
      </c>
      <c r="U2399" s="6">
        <v>1707761.32</v>
      </c>
      <c r="V2399" s="6">
        <v>1885668.96</v>
      </c>
      <c r="W2399" s="6">
        <v>0</v>
      </c>
      <c r="X2399" s="6">
        <v>1885668.96</v>
      </c>
      <c r="Y2399" s="6">
        <v>7768.35</v>
      </c>
      <c r="Z2399" s="7">
        <v>45159</v>
      </c>
      <c r="AA23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399" s="35" t="str">
        <f>IFERROR(
                    _xlfn.XLOOKUP(Tabela1[[#This Row],[ID]],'Base_Solicitações MP'!B:B,'Base_Solicitações MP'!R:R),
                    "Não enviada")</f>
        <v>Diligência</v>
      </c>
      <c r="AC2399" s="15" t="str">
        <f>_xlfn.CONCAT(Tabela1[[#This Row],[Município]],"/",Tabela1[[#This Row],[UF]])</f>
        <v>Marituba/PA</v>
      </c>
    </row>
    <row r="2400" spans="1:29" x14ac:dyDescent="0.25">
      <c r="A2400" s="14" t="s">
        <v>705</v>
      </c>
      <c r="B2400" s="2" t="s">
        <v>10350</v>
      </c>
      <c r="C2400" s="2" t="s">
        <v>13321</v>
      </c>
      <c r="D2400" s="3" t="s">
        <v>4481</v>
      </c>
      <c r="E2400" s="1" t="s">
        <v>4482</v>
      </c>
      <c r="F2400" s="1">
        <v>2013</v>
      </c>
      <c r="G2400" s="1">
        <v>3</v>
      </c>
      <c r="H2400" s="1" t="s">
        <v>4483</v>
      </c>
      <c r="I2400" s="1" t="s">
        <v>184</v>
      </c>
      <c r="J2400" s="1" t="s">
        <v>56</v>
      </c>
      <c r="K2400" s="1" t="str">
        <f>IF(Tabela1[[#This Row],[Situação da Obra]]="Inacabada - PC Técnica Concluída","Inacabada",Tabela1[[#This Row],[Situação da Obra]])</f>
        <v>Paralisada</v>
      </c>
      <c r="L2400" s="1" t="s">
        <v>30</v>
      </c>
      <c r="M2400" s="4">
        <v>44658</v>
      </c>
      <c r="N2400" s="5">
        <v>0.3296</v>
      </c>
      <c r="O2400" s="4">
        <v>44631</v>
      </c>
      <c r="P2400" s="1" t="s">
        <v>31</v>
      </c>
      <c r="Q2400" s="1" t="s">
        <v>710</v>
      </c>
      <c r="R2400" s="1" t="s">
        <v>32</v>
      </c>
      <c r="S2400" s="1" t="s">
        <v>57</v>
      </c>
      <c r="T2400" s="1" t="s">
        <v>34</v>
      </c>
      <c r="U2400" s="6">
        <v>1707761.32</v>
      </c>
      <c r="V2400" s="6">
        <v>1885668.96</v>
      </c>
      <c r="W2400" s="6">
        <v>0</v>
      </c>
      <c r="X2400" s="6">
        <v>1885668.96</v>
      </c>
      <c r="Y2400" s="6">
        <v>7768.35</v>
      </c>
      <c r="Z2400" s="7">
        <v>45159</v>
      </c>
      <c r="AA24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00" s="35" t="str">
        <f>IFERROR(
                    _xlfn.XLOOKUP(Tabela1[[#This Row],[ID]],'Base_Solicitações MP'!B:B,'Base_Solicitações MP'!R:R),
                    "Não enviada")</f>
        <v>Diligência</v>
      </c>
      <c r="AC2400" s="15" t="str">
        <f>_xlfn.CONCAT(Tabela1[[#This Row],[Município]],"/",Tabela1[[#This Row],[UF]])</f>
        <v>Marituba/PA</v>
      </c>
    </row>
    <row r="2401" spans="1:29" x14ac:dyDescent="0.25">
      <c r="A2401" s="14" t="s">
        <v>705</v>
      </c>
      <c r="B2401" s="2" t="s">
        <v>10351</v>
      </c>
      <c r="C2401" s="2" t="s">
        <v>13322</v>
      </c>
      <c r="D2401" s="3" t="s">
        <v>4481</v>
      </c>
      <c r="E2401" s="1" t="s">
        <v>4482</v>
      </c>
      <c r="F2401" s="1">
        <v>2013</v>
      </c>
      <c r="G2401" s="1">
        <v>3</v>
      </c>
      <c r="H2401" s="1" t="s">
        <v>4483</v>
      </c>
      <c r="I2401" s="1" t="s">
        <v>184</v>
      </c>
      <c r="J2401" s="1" t="s">
        <v>56</v>
      </c>
      <c r="K2401" s="1" t="str">
        <f>IF(Tabela1[[#This Row],[Situação da Obra]]="Inacabada - PC Técnica Concluída","Inacabada",Tabela1[[#This Row],[Situação da Obra]])</f>
        <v>Paralisada</v>
      </c>
      <c r="L2401" s="1" t="s">
        <v>30</v>
      </c>
      <c r="M2401" s="4">
        <v>44658</v>
      </c>
      <c r="N2401" s="5">
        <v>0.14130000000000001</v>
      </c>
      <c r="O2401" s="4">
        <v>44631</v>
      </c>
      <c r="P2401" s="1" t="s">
        <v>31</v>
      </c>
      <c r="Q2401" s="1" t="s">
        <v>710</v>
      </c>
      <c r="R2401" s="1" t="s">
        <v>32</v>
      </c>
      <c r="S2401" s="1" t="s">
        <v>57</v>
      </c>
      <c r="T2401" s="1" t="s">
        <v>34</v>
      </c>
      <c r="U2401" s="6">
        <v>1707761.32</v>
      </c>
      <c r="V2401" s="6">
        <v>1885668.96</v>
      </c>
      <c r="W2401" s="6">
        <v>0</v>
      </c>
      <c r="X2401" s="6">
        <v>1885668.96</v>
      </c>
      <c r="Y2401" s="6">
        <v>7768.35</v>
      </c>
      <c r="Z2401" s="7">
        <v>45159</v>
      </c>
      <c r="AA24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01" s="35" t="str">
        <f>IFERROR(
                    _xlfn.XLOOKUP(Tabela1[[#This Row],[ID]],'Base_Solicitações MP'!B:B,'Base_Solicitações MP'!R:R),
                    "Não enviada")</f>
        <v>Diligência</v>
      </c>
      <c r="AC2401" s="15" t="str">
        <f>_xlfn.CONCAT(Tabela1[[#This Row],[Município]],"/",Tabela1[[#This Row],[UF]])</f>
        <v>Marituba/PA</v>
      </c>
    </row>
    <row r="2402" spans="1:29" x14ac:dyDescent="0.25">
      <c r="A2402" s="14" t="s">
        <v>705</v>
      </c>
      <c r="B2402" s="2" t="s">
        <v>6352</v>
      </c>
      <c r="C2402" s="2" t="s">
        <v>13323</v>
      </c>
      <c r="D2402" s="3" t="s">
        <v>4484</v>
      </c>
      <c r="E2402" s="1" t="s">
        <v>4485</v>
      </c>
      <c r="F2402" s="1">
        <v>2013</v>
      </c>
      <c r="G2402" s="1">
        <v>3</v>
      </c>
      <c r="H2402" s="1" t="s">
        <v>4486</v>
      </c>
      <c r="I2402" s="1" t="s">
        <v>184</v>
      </c>
      <c r="J2402" s="1" t="s">
        <v>56</v>
      </c>
      <c r="K2402" s="1" t="str">
        <f>IF(Tabela1[[#This Row],[Situação da Obra]]="Inacabada - PC Técnica Concluída","Inacabada",Tabela1[[#This Row],[Situação da Obra]])</f>
        <v>Paralisada</v>
      </c>
      <c r="L2402" s="1" t="s">
        <v>30</v>
      </c>
      <c r="M2402" s="4">
        <v>44223</v>
      </c>
      <c r="N2402" s="5">
        <v>1.4500000000000001E-2</v>
      </c>
      <c r="O2402" s="4">
        <v>45035</v>
      </c>
      <c r="P2402" s="1" t="s">
        <v>31</v>
      </c>
      <c r="Q2402" s="1" t="s">
        <v>710</v>
      </c>
      <c r="R2402" s="1" t="s">
        <v>32</v>
      </c>
      <c r="S2402" s="1" t="s">
        <v>353</v>
      </c>
      <c r="T2402" s="1" t="s">
        <v>34</v>
      </c>
      <c r="U2402" s="6">
        <v>1811832.9</v>
      </c>
      <c r="V2402" s="6">
        <v>1811832.9</v>
      </c>
      <c r="W2402" s="6">
        <v>0</v>
      </c>
      <c r="X2402" s="6">
        <v>1811832.9</v>
      </c>
      <c r="Y2402" s="6">
        <v>301162.44</v>
      </c>
      <c r="Z2402" s="7">
        <v>45105</v>
      </c>
      <c r="AA24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02" s="35" t="str">
        <f>IFERROR(
                    _xlfn.XLOOKUP(Tabela1[[#This Row],[ID]],'Base_Solicitações MP'!B:B,'Base_Solicitações MP'!R:R),
                    "Não enviada")</f>
        <v>Retornado para Análise FNDE</v>
      </c>
      <c r="AC2402" s="15" t="str">
        <f>_xlfn.CONCAT(Tabela1[[#This Row],[Município]],"/",Tabela1[[#This Row],[UF]])</f>
        <v>Barcarena/PA</v>
      </c>
    </row>
    <row r="2403" spans="1:29" x14ac:dyDescent="0.25">
      <c r="A2403" s="14" t="s">
        <v>705</v>
      </c>
      <c r="B2403" s="2" t="s">
        <v>10352</v>
      </c>
      <c r="C2403" s="2" t="s">
        <v>13324</v>
      </c>
      <c r="D2403" s="3" t="s">
        <v>4487</v>
      </c>
      <c r="E2403" s="1" t="s">
        <v>4488</v>
      </c>
      <c r="F2403" s="1">
        <v>2013</v>
      </c>
      <c r="G2403" s="1">
        <v>2</v>
      </c>
      <c r="H2403" s="1" t="s">
        <v>1865</v>
      </c>
      <c r="I2403" s="1" t="s">
        <v>184</v>
      </c>
      <c r="J2403" s="1" t="s">
        <v>29</v>
      </c>
      <c r="K2403" s="1" t="str">
        <f>IF(Tabela1[[#This Row],[Situação da Obra]]="Inacabada - PC Técnica Concluída","Inacabada",Tabela1[[#This Row],[Situação da Obra]])</f>
        <v>Inacabada</v>
      </c>
      <c r="L2403" s="1" t="s">
        <v>30</v>
      </c>
      <c r="M2403" s="4">
        <v>44915</v>
      </c>
      <c r="N2403" s="5">
        <v>3.8899999999999997E-2</v>
      </c>
      <c r="O2403" s="4">
        <v>43626</v>
      </c>
      <c r="P2403" s="1" t="s">
        <v>31</v>
      </c>
      <c r="Q2403" s="1" t="s">
        <v>710</v>
      </c>
      <c r="R2403" s="1" t="s">
        <v>32</v>
      </c>
      <c r="S2403" s="1" t="s">
        <v>79</v>
      </c>
      <c r="T2403" s="1" t="s">
        <v>34</v>
      </c>
      <c r="U2403" s="6">
        <v>956510.27</v>
      </c>
      <c r="V2403" s="6">
        <v>964819.46</v>
      </c>
      <c r="W2403" s="6">
        <v>0</v>
      </c>
      <c r="X2403" s="6">
        <v>964819.46</v>
      </c>
      <c r="Y2403" s="6">
        <v>0</v>
      </c>
      <c r="Z2403" s="7">
        <v>43441</v>
      </c>
      <c r="AA24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03" s="35" t="str">
        <f>IFERROR(
                    _xlfn.XLOOKUP(Tabela1[[#This Row],[ID]],'Base_Solicitações MP'!B:B,'Base_Solicitações MP'!R:R),
                    "Não enviada")</f>
        <v>Não enviada</v>
      </c>
      <c r="AC2403" s="15" t="str">
        <f>_xlfn.CONCAT(Tabela1[[#This Row],[Município]],"/",Tabela1[[#This Row],[UF]])</f>
        <v>Chaves/PA</v>
      </c>
    </row>
    <row r="2404" spans="1:29" x14ac:dyDescent="0.25">
      <c r="A2404" s="14" t="s">
        <v>705</v>
      </c>
      <c r="B2404" s="2" t="s">
        <v>10353</v>
      </c>
      <c r="C2404" s="2" t="s">
        <v>13325</v>
      </c>
      <c r="D2404" s="3" t="s">
        <v>4489</v>
      </c>
      <c r="E2404" s="1" t="s">
        <v>4490</v>
      </c>
      <c r="F2404" s="1">
        <v>2013</v>
      </c>
      <c r="G2404" s="1">
        <v>1</v>
      </c>
      <c r="H2404" s="1" t="s">
        <v>4491</v>
      </c>
      <c r="I2404" s="1" t="s">
        <v>184</v>
      </c>
      <c r="J2404" s="1" t="s">
        <v>56</v>
      </c>
      <c r="K2404" s="1" t="str">
        <f>IF(Tabela1[[#This Row],[Situação da Obra]]="Inacabada - PC Técnica Concluída","Inacabada",Tabela1[[#This Row],[Situação da Obra]])</f>
        <v>Paralisada</v>
      </c>
      <c r="L2404" s="1" t="s">
        <v>30</v>
      </c>
      <c r="M2404" s="4">
        <v>44263</v>
      </c>
      <c r="N2404" s="5">
        <v>0.46279999999999999</v>
      </c>
      <c r="O2404" s="4">
        <v>44349</v>
      </c>
      <c r="P2404" s="1" t="s">
        <v>31</v>
      </c>
      <c r="Q2404" s="1" t="s">
        <v>710</v>
      </c>
      <c r="R2404" s="1" t="s">
        <v>32</v>
      </c>
      <c r="S2404" s="1" t="s">
        <v>57</v>
      </c>
      <c r="T2404" s="1" t="s">
        <v>34</v>
      </c>
      <c r="U2404" s="6">
        <v>1881939.79</v>
      </c>
      <c r="V2404" s="6">
        <v>1885668.96</v>
      </c>
      <c r="W2404" s="6">
        <v>0</v>
      </c>
      <c r="X2404" s="6">
        <v>1885668.96</v>
      </c>
      <c r="Y2404" s="6">
        <v>56691.42</v>
      </c>
      <c r="Z2404" s="7">
        <v>45351</v>
      </c>
      <c r="AA24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04" s="35" t="str">
        <f>IFERROR(
                    _xlfn.XLOOKUP(Tabela1[[#This Row],[ID]],'Base_Solicitações MP'!B:B,'Base_Solicitações MP'!R:R),
                    "Não enviada")</f>
        <v>Não enviada</v>
      </c>
      <c r="AC2404" s="15" t="str">
        <f>_xlfn.CONCAT(Tabela1[[#This Row],[Município]],"/",Tabela1[[#This Row],[UF]])</f>
        <v>Brasil Novo/PA</v>
      </c>
    </row>
    <row r="2405" spans="1:29" x14ac:dyDescent="0.25">
      <c r="A2405" s="14" t="s">
        <v>705</v>
      </c>
      <c r="B2405" s="2" t="s">
        <v>10354</v>
      </c>
      <c r="C2405" s="2" t="s">
        <v>13326</v>
      </c>
      <c r="D2405" s="3" t="s">
        <v>4492</v>
      </c>
      <c r="E2405" s="1" t="s">
        <v>4493</v>
      </c>
      <c r="F2405" s="1">
        <v>2013</v>
      </c>
      <c r="G2405" s="1">
        <v>1</v>
      </c>
      <c r="H2405" s="1" t="s">
        <v>1426</v>
      </c>
      <c r="I2405" s="1" t="s">
        <v>99</v>
      </c>
      <c r="J2405" s="1" t="s">
        <v>56</v>
      </c>
      <c r="K2405" s="1" t="str">
        <f>IF(Tabela1[[#This Row],[Situação da Obra]]="Inacabada - PC Técnica Concluída","Inacabada",Tabela1[[#This Row],[Situação da Obra]])</f>
        <v>Paralisada</v>
      </c>
      <c r="L2405" s="1" t="s">
        <v>30</v>
      </c>
      <c r="M2405" s="4">
        <v>44532</v>
      </c>
      <c r="N2405" s="5">
        <v>0.60529999999999995</v>
      </c>
      <c r="O2405" s="4">
        <v>44734</v>
      </c>
      <c r="P2405" s="1" t="s">
        <v>31</v>
      </c>
      <c r="Q2405" s="1" t="s">
        <v>710</v>
      </c>
      <c r="R2405" s="1" t="s">
        <v>32</v>
      </c>
      <c r="S2405" s="1" t="s">
        <v>57</v>
      </c>
      <c r="T2405" s="1" t="s">
        <v>34</v>
      </c>
      <c r="U2405" s="6">
        <v>2340889.4900000002</v>
      </c>
      <c r="V2405" s="6">
        <v>1802473.77</v>
      </c>
      <c r="W2405" s="6">
        <v>0</v>
      </c>
      <c r="X2405" s="6">
        <v>1802473.77</v>
      </c>
      <c r="Y2405" s="6">
        <v>311169.78000000003</v>
      </c>
      <c r="Z2405" s="7">
        <v>45130</v>
      </c>
      <c r="AA24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05" s="35" t="str">
        <f>IFERROR(
                    _xlfn.XLOOKUP(Tabela1[[#This Row],[ID]],'Base_Solicitações MP'!B:B,'Base_Solicitações MP'!R:R),
                    "Não enviada")</f>
        <v>Não enviada</v>
      </c>
      <c r="AC2405" s="15" t="str">
        <f>_xlfn.CONCAT(Tabela1[[#This Row],[Município]],"/",Tabela1[[#This Row],[UF]])</f>
        <v>Rio Grande/RS</v>
      </c>
    </row>
    <row r="2406" spans="1:29" x14ac:dyDescent="0.25">
      <c r="A2406" s="14" t="s">
        <v>705</v>
      </c>
      <c r="B2406" s="2" t="s">
        <v>10355</v>
      </c>
      <c r="C2406" s="2" t="s">
        <v>13327</v>
      </c>
      <c r="D2406" s="3" t="s">
        <v>4494</v>
      </c>
      <c r="E2406" s="1" t="s">
        <v>4495</v>
      </c>
      <c r="F2406" s="1">
        <v>2014</v>
      </c>
      <c r="G2406" s="1">
        <v>1</v>
      </c>
      <c r="H2406" s="1" t="s">
        <v>4496</v>
      </c>
      <c r="I2406" s="1" t="s">
        <v>60</v>
      </c>
      <c r="J2406" s="1" t="s">
        <v>29</v>
      </c>
      <c r="K2406" s="1" t="str">
        <f>IF(Tabela1[[#This Row],[Situação da Obra]]="Inacabada - PC Técnica Concluída","Inacabada",Tabela1[[#This Row],[Situação da Obra]])</f>
        <v>Inacabada</v>
      </c>
      <c r="L2406" s="1" t="s">
        <v>30</v>
      </c>
      <c r="M2406" s="4">
        <v>44915</v>
      </c>
      <c r="N2406" s="5">
        <v>0</v>
      </c>
      <c r="O2406" s="4"/>
      <c r="P2406" s="1" t="s">
        <v>31</v>
      </c>
      <c r="Q2406" s="1" t="s">
        <v>710</v>
      </c>
      <c r="R2406" s="1" t="s">
        <v>32</v>
      </c>
      <c r="S2406" s="1" t="s">
        <v>57</v>
      </c>
      <c r="T2406" s="1" t="s">
        <v>34</v>
      </c>
      <c r="U2406" s="6">
        <v>2944302.14</v>
      </c>
      <c r="V2406" s="6">
        <v>1819026.65</v>
      </c>
      <c r="W2406" s="6">
        <v>0</v>
      </c>
      <c r="X2406" s="6">
        <v>1819026.65</v>
      </c>
      <c r="Y2406" s="6">
        <v>0</v>
      </c>
      <c r="Z2406" s="7">
        <v>43450</v>
      </c>
      <c r="AA24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06" s="35" t="str">
        <f>IFERROR(
                    _xlfn.XLOOKUP(Tabela1[[#This Row],[ID]],'Base_Solicitações MP'!B:B,'Base_Solicitações MP'!R:R),
                    "Não enviada")</f>
        <v>Não enviada</v>
      </c>
      <c r="AC2406" s="15" t="str">
        <f>_xlfn.CONCAT(Tabela1[[#This Row],[Município]],"/",Tabela1[[#This Row],[UF]])</f>
        <v>Pedro Leopoldo/MG</v>
      </c>
    </row>
    <row r="2407" spans="1:29" x14ac:dyDescent="0.25">
      <c r="A2407" s="14" t="s">
        <v>705</v>
      </c>
      <c r="B2407" s="2" t="s">
        <v>10356</v>
      </c>
      <c r="C2407" s="2" t="s">
        <v>13328</v>
      </c>
      <c r="D2407" s="3" t="s">
        <v>4497</v>
      </c>
      <c r="E2407" s="1" t="s">
        <v>4498</v>
      </c>
      <c r="F2407" s="1">
        <v>2014</v>
      </c>
      <c r="G2407" s="1">
        <v>1</v>
      </c>
      <c r="H2407" s="1" t="s">
        <v>4499</v>
      </c>
      <c r="I2407" s="1" t="s">
        <v>184</v>
      </c>
      <c r="J2407" s="1" t="s">
        <v>56</v>
      </c>
      <c r="K2407" s="1" t="str">
        <f>IF(Tabela1[[#This Row],[Situação da Obra]]="Inacabada - PC Técnica Concluída","Inacabada",Tabela1[[#This Row],[Situação da Obra]])</f>
        <v>Paralisada</v>
      </c>
      <c r="L2407" s="1" t="s">
        <v>30</v>
      </c>
      <c r="M2407" s="4">
        <v>44291</v>
      </c>
      <c r="N2407" s="5">
        <v>0.22109999999999999</v>
      </c>
      <c r="O2407" s="4">
        <v>44539</v>
      </c>
      <c r="P2407" s="1" t="s">
        <v>31</v>
      </c>
      <c r="Q2407" s="1" t="s">
        <v>710</v>
      </c>
      <c r="R2407" s="1" t="s">
        <v>32</v>
      </c>
      <c r="S2407" s="1" t="s">
        <v>57</v>
      </c>
      <c r="T2407" s="1" t="s">
        <v>34</v>
      </c>
      <c r="U2407" s="6">
        <v>1533404.73</v>
      </c>
      <c r="V2407" s="6">
        <v>1885668.96</v>
      </c>
      <c r="W2407" s="6">
        <v>0</v>
      </c>
      <c r="X2407" s="6">
        <v>1885668.96</v>
      </c>
      <c r="Y2407" s="6">
        <v>30725.48</v>
      </c>
      <c r="Z2407" s="7">
        <v>45088</v>
      </c>
      <c r="AA24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07" s="35" t="str">
        <f>IFERROR(
                    _xlfn.XLOOKUP(Tabela1[[#This Row],[ID]],'Base_Solicitações MP'!B:B,'Base_Solicitações MP'!R:R),
                    "Não enviada")</f>
        <v>Não enviada</v>
      </c>
      <c r="AC2407" s="15" t="str">
        <f>_xlfn.CONCAT(Tabela1[[#This Row],[Município]],"/",Tabela1[[#This Row],[UF]])</f>
        <v>Cachoeira do Piriá/PA</v>
      </c>
    </row>
    <row r="2408" spans="1:29" x14ac:dyDescent="0.25">
      <c r="A2408" s="14" t="s">
        <v>705</v>
      </c>
      <c r="B2408" s="2" t="s">
        <v>10357</v>
      </c>
      <c r="C2408" s="2" t="s">
        <v>13329</v>
      </c>
      <c r="D2408" s="3" t="s">
        <v>4500</v>
      </c>
      <c r="E2408" s="1" t="s">
        <v>4501</v>
      </c>
      <c r="F2408" s="1">
        <v>2014</v>
      </c>
      <c r="G2408" s="1">
        <v>1</v>
      </c>
      <c r="H2408" s="1" t="s">
        <v>4483</v>
      </c>
      <c r="I2408" s="1" t="s">
        <v>184</v>
      </c>
      <c r="J2408" s="1" t="s">
        <v>29</v>
      </c>
      <c r="K2408" s="1" t="str">
        <f>IF(Tabela1[[#This Row],[Situação da Obra]]="Inacabada - PC Técnica Concluída","Inacabada",Tabela1[[#This Row],[Situação da Obra]])</f>
        <v>Inacabada</v>
      </c>
      <c r="L2408" s="1" t="s">
        <v>30</v>
      </c>
      <c r="M2408" s="4">
        <v>45019</v>
      </c>
      <c r="N2408" s="5">
        <v>0.17810000000000001</v>
      </c>
      <c r="O2408" s="4">
        <v>44389</v>
      </c>
      <c r="P2408" s="1" t="s">
        <v>31</v>
      </c>
      <c r="Q2408" s="1" t="s">
        <v>710</v>
      </c>
      <c r="R2408" s="1" t="s">
        <v>32</v>
      </c>
      <c r="S2408" s="1" t="s">
        <v>57</v>
      </c>
      <c r="T2408" s="1" t="s">
        <v>34</v>
      </c>
      <c r="U2408" s="6">
        <v>1707761.32</v>
      </c>
      <c r="V2408" s="6">
        <v>1885668.96</v>
      </c>
      <c r="W2408" s="6">
        <v>0</v>
      </c>
      <c r="X2408" s="6">
        <v>1885668.96</v>
      </c>
      <c r="Y2408" s="6">
        <v>147575.63</v>
      </c>
      <c r="Z2408" s="7">
        <v>44439</v>
      </c>
      <c r="AA24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08" s="35" t="str">
        <f>IFERROR(
                    _xlfn.XLOOKUP(Tabela1[[#This Row],[ID]],'Base_Solicitações MP'!B:B,'Base_Solicitações MP'!R:R),
                    "Não enviada")</f>
        <v>Diligência</v>
      </c>
      <c r="AC2408" s="15" t="str">
        <f>_xlfn.CONCAT(Tabela1[[#This Row],[Município]],"/",Tabela1[[#This Row],[UF]])</f>
        <v>Marituba/PA</v>
      </c>
    </row>
    <row r="2409" spans="1:29" x14ac:dyDescent="0.25">
      <c r="A2409" s="14" t="s">
        <v>705</v>
      </c>
      <c r="B2409" s="2" t="s">
        <v>10358</v>
      </c>
      <c r="C2409" s="2" t="s">
        <v>13330</v>
      </c>
      <c r="D2409" s="3" t="s">
        <v>4502</v>
      </c>
      <c r="E2409" s="1" t="s">
        <v>4503</v>
      </c>
      <c r="F2409" s="1">
        <v>2014</v>
      </c>
      <c r="G2409" s="1">
        <v>1</v>
      </c>
      <c r="H2409" s="1" t="s">
        <v>1488</v>
      </c>
      <c r="I2409" s="1" t="s">
        <v>184</v>
      </c>
      <c r="J2409" s="1" t="s">
        <v>40</v>
      </c>
      <c r="K2409" s="1" t="str">
        <f>IF(Tabela1[[#This Row],[Situação da Obra]]="Inacabada - PC Técnica Concluída","Inacabada",Tabela1[[#This Row],[Situação da Obra]])</f>
        <v>Inacabada</v>
      </c>
      <c r="L2409" s="1" t="s">
        <v>30</v>
      </c>
      <c r="M2409" s="4">
        <v>43934</v>
      </c>
      <c r="N2409" s="5">
        <v>0.3553</v>
      </c>
      <c r="O2409" s="4">
        <v>43663</v>
      </c>
      <c r="P2409" s="1" t="s">
        <v>31</v>
      </c>
      <c r="Q2409" s="1" t="s">
        <v>710</v>
      </c>
      <c r="R2409" s="1" t="s">
        <v>32</v>
      </c>
      <c r="S2409" s="1" t="s">
        <v>33</v>
      </c>
      <c r="T2409" s="1" t="s">
        <v>34</v>
      </c>
      <c r="U2409" s="6">
        <v>1810812</v>
      </c>
      <c r="V2409" s="6">
        <v>1818207.1</v>
      </c>
      <c r="W2409" s="6">
        <v>0</v>
      </c>
      <c r="X2409" s="6">
        <v>1818207.1</v>
      </c>
      <c r="Y2409" s="6">
        <v>12181.63</v>
      </c>
      <c r="Z2409" s="7">
        <v>43881</v>
      </c>
      <c r="AA24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09" s="35" t="str">
        <f>IFERROR(
                    _xlfn.XLOOKUP(Tabela1[[#This Row],[ID]],'Base_Solicitações MP'!B:B,'Base_Solicitações MP'!R:R),
                    "Não enviada")</f>
        <v>Diligência</v>
      </c>
      <c r="AC2409" s="15" t="str">
        <f>_xlfn.CONCAT(Tabela1[[#This Row],[Município]],"/",Tabela1[[#This Row],[UF]])</f>
        <v>Portel/PA</v>
      </c>
    </row>
    <row r="2410" spans="1:29" x14ac:dyDescent="0.25">
      <c r="A2410" s="14" t="s">
        <v>705</v>
      </c>
      <c r="B2410" s="2" t="s">
        <v>10359</v>
      </c>
      <c r="C2410" s="2" t="s">
        <v>13331</v>
      </c>
      <c r="D2410" s="3" t="s">
        <v>4504</v>
      </c>
      <c r="E2410" s="1" t="s">
        <v>4505</v>
      </c>
      <c r="F2410" s="1">
        <v>2014</v>
      </c>
      <c r="G2410" s="1">
        <v>2</v>
      </c>
      <c r="H2410" s="1" t="s">
        <v>425</v>
      </c>
      <c r="I2410" s="1" t="s">
        <v>184</v>
      </c>
      <c r="J2410" s="1" t="s">
        <v>56</v>
      </c>
      <c r="K2410" s="1" t="str">
        <f>IF(Tabela1[[#This Row],[Situação da Obra]]="Inacabada - PC Técnica Concluída","Inacabada",Tabela1[[#This Row],[Situação da Obra]])</f>
        <v>Paralisada</v>
      </c>
      <c r="L2410" s="1" t="s">
        <v>30</v>
      </c>
      <c r="M2410" s="4">
        <v>44897</v>
      </c>
      <c r="N2410" s="5">
        <v>0.7581</v>
      </c>
      <c r="O2410" s="4">
        <v>44966</v>
      </c>
      <c r="P2410" s="1" t="s">
        <v>31</v>
      </c>
      <c r="Q2410" s="1" t="s">
        <v>710</v>
      </c>
      <c r="R2410" s="1" t="s">
        <v>32</v>
      </c>
      <c r="S2410" s="1" t="s">
        <v>860</v>
      </c>
      <c r="T2410" s="1" t="s">
        <v>34</v>
      </c>
      <c r="U2410" s="6">
        <v>787943.46</v>
      </c>
      <c r="V2410" s="6">
        <v>1000806.8</v>
      </c>
      <c r="W2410" s="6">
        <v>0</v>
      </c>
      <c r="X2410" s="6">
        <v>1000806.8</v>
      </c>
      <c r="Y2410" s="6">
        <v>228922.63</v>
      </c>
      <c r="Z2410" s="7">
        <v>45161</v>
      </c>
      <c r="AA24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10" s="35" t="str">
        <f>IFERROR(
                    _xlfn.XLOOKUP(Tabela1[[#This Row],[ID]],'Base_Solicitações MP'!B:B,'Base_Solicitações MP'!R:R),
                    "Não enviada")</f>
        <v>Não enviada</v>
      </c>
      <c r="AC2410" s="15" t="str">
        <f>_xlfn.CONCAT(Tabela1[[#This Row],[Município]],"/",Tabela1[[#This Row],[UF]])</f>
        <v>Santarém/PA</v>
      </c>
    </row>
    <row r="2411" spans="1:29" x14ac:dyDescent="0.25">
      <c r="A2411" s="14" t="s">
        <v>705</v>
      </c>
      <c r="B2411" s="2" t="s">
        <v>10360</v>
      </c>
      <c r="C2411" s="2" t="s">
        <v>13332</v>
      </c>
      <c r="D2411" s="3" t="s">
        <v>4506</v>
      </c>
      <c r="E2411" s="1" t="s">
        <v>4507</v>
      </c>
      <c r="F2411" s="1">
        <v>2014</v>
      </c>
      <c r="G2411" s="1">
        <v>1</v>
      </c>
      <c r="H2411" s="1" t="s">
        <v>972</v>
      </c>
      <c r="I2411" s="1" t="s">
        <v>52</v>
      </c>
      <c r="J2411" s="1" t="s">
        <v>29</v>
      </c>
      <c r="K2411" s="1" t="str">
        <f>IF(Tabela1[[#This Row],[Situação da Obra]]="Inacabada - PC Técnica Concluída","Inacabada",Tabela1[[#This Row],[Situação da Obra]])</f>
        <v>Inacabada</v>
      </c>
      <c r="L2411" s="1" t="s">
        <v>30</v>
      </c>
      <c r="M2411" s="4">
        <v>44915</v>
      </c>
      <c r="N2411" s="5">
        <v>0.16650000000000001</v>
      </c>
      <c r="O2411" s="4">
        <v>43511</v>
      </c>
      <c r="P2411" s="1" t="s">
        <v>31</v>
      </c>
      <c r="Q2411" s="1" t="s">
        <v>710</v>
      </c>
      <c r="R2411" s="1" t="s">
        <v>32</v>
      </c>
      <c r="S2411" s="1" t="s">
        <v>739</v>
      </c>
      <c r="T2411" s="1" t="s">
        <v>34</v>
      </c>
      <c r="U2411" s="6">
        <v>1050567.5</v>
      </c>
      <c r="V2411" s="6">
        <v>1193834.78</v>
      </c>
      <c r="W2411" s="6">
        <v>0</v>
      </c>
      <c r="X2411" s="6">
        <v>1193834.78</v>
      </c>
      <c r="Y2411" s="6">
        <v>0</v>
      </c>
      <c r="Z2411" s="7">
        <v>43516</v>
      </c>
      <c r="AA24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11" s="35" t="str">
        <f>IFERROR(
                    _xlfn.XLOOKUP(Tabela1[[#This Row],[ID]],'Base_Solicitações MP'!B:B,'Base_Solicitações MP'!R:R),
                    "Não enviada")</f>
        <v>Em Cadastramento</v>
      </c>
      <c r="AC2411" s="15" t="str">
        <f>_xlfn.CONCAT(Tabela1[[#This Row],[Município]],"/",Tabela1[[#This Row],[UF]])</f>
        <v>Bayeux/PB</v>
      </c>
    </row>
    <row r="2412" spans="1:29" x14ac:dyDescent="0.25">
      <c r="A2412" s="14" t="s">
        <v>705</v>
      </c>
      <c r="B2412" s="2" t="s">
        <v>10361</v>
      </c>
      <c r="C2412" s="2" t="s">
        <v>13333</v>
      </c>
      <c r="D2412" s="3" t="s">
        <v>4508</v>
      </c>
      <c r="E2412" s="1" t="s">
        <v>4509</v>
      </c>
      <c r="F2412" s="1">
        <v>2014</v>
      </c>
      <c r="G2412" s="1">
        <v>1</v>
      </c>
      <c r="H2412" s="1" t="s">
        <v>799</v>
      </c>
      <c r="I2412" s="1" t="s">
        <v>160</v>
      </c>
      <c r="J2412" s="1" t="s">
        <v>40</v>
      </c>
      <c r="K2412" s="1" t="str">
        <f>IF(Tabela1[[#This Row],[Situação da Obra]]="Inacabada - PC Técnica Concluída","Inacabada",Tabela1[[#This Row],[Situação da Obra]])</f>
        <v>Inacabada</v>
      </c>
      <c r="L2412" s="1" t="s">
        <v>30</v>
      </c>
      <c r="M2412" s="4">
        <v>43878</v>
      </c>
      <c r="N2412" s="5">
        <v>0.24740000000000001</v>
      </c>
      <c r="O2412" s="4">
        <v>43857</v>
      </c>
      <c r="P2412" s="1" t="s">
        <v>31</v>
      </c>
      <c r="Q2412" s="1" t="s">
        <v>710</v>
      </c>
      <c r="R2412" s="1" t="s">
        <v>32</v>
      </c>
      <c r="S2412" s="1" t="s">
        <v>57</v>
      </c>
      <c r="T2412" s="1" t="s">
        <v>34</v>
      </c>
      <c r="U2412" s="6">
        <v>1766956.22</v>
      </c>
      <c r="V2412" s="6">
        <v>1959902.26</v>
      </c>
      <c r="W2412" s="6">
        <v>0</v>
      </c>
      <c r="X2412" s="6">
        <v>1959902.26</v>
      </c>
      <c r="Y2412" s="6">
        <v>0</v>
      </c>
      <c r="Z2412" s="7">
        <v>43829</v>
      </c>
      <c r="AA24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12" s="35" t="str">
        <f>IFERROR(
                    _xlfn.XLOOKUP(Tabela1[[#This Row],[ID]],'Base_Solicitações MP'!B:B,'Base_Solicitações MP'!R:R),
                    "Não enviada")</f>
        <v>Aguardando Análise FNDE</v>
      </c>
      <c r="AC2412" s="15" t="str">
        <f>_xlfn.CONCAT(Tabela1[[#This Row],[Município]],"/",Tabela1[[#This Row],[UF]])</f>
        <v>Santa Cruz do Capibaribe/PE</v>
      </c>
    </row>
    <row r="2413" spans="1:29" x14ac:dyDescent="0.25">
      <c r="A2413" s="14" t="s">
        <v>705</v>
      </c>
      <c r="B2413" s="2" t="s">
        <v>10362</v>
      </c>
      <c r="C2413" s="2" t="s">
        <v>13334</v>
      </c>
      <c r="D2413" s="3" t="s">
        <v>4510</v>
      </c>
      <c r="E2413" s="1" t="s">
        <v>4511</v>
      </c>
      <c r="F2413" s="1">
        <v>2014</v>
      </c>
      <c r="G2413" s="1">
        <v>1</v>
      </c>
      <c r="H2413" s="1" t="s">
        <v>4512</v>
      </c>
      <c r="I2413" s="1" t="s">
        <v>129</v>
      </c>
      <c r="J2413" s="1" t="s">
        <v>29</v>
      </c>
      <c r="K2413" s="1" t="str">
        <f>IF(Tabela1[[#This Row],[Situação da Obra]]="Inacabada - PC Técnica Concluída","Inacabada",Tabela1[[#This Row],[Situação da Obra]])</f>
        <v>Inacabada</v>
      </c>
      <c r="L2413" s="1" t="s">
        <v>30</v>
      </c>
      <c r="M2413" s="4">
        <v>44915</v>
      </c>
      <c r="N2413" s="5">
        <v>0.15989999999999999</v>
      </c>
      <c r="O2413" s="4">
        <v>44774</v>
      </c>
      <c r="P2413" s="1" t="s">
        <v>31</v>
      </c>
      <c r="Q2413" s="1" t="s">
        <v>710</v>
      </c>
      <c r="R2413" s="1" t="s">
        <v>32</v>
      </c>
      <c r="S2413" s="1" t="s">
        <v>57</v>
      </c>
      <c r="T2413" s="1" t="s">
        <v>34</v>
      </c>
      <c r="U2413" s="6">
        <v>1793091.85</v>
      </c>
      <c r="V2413" s="6">
        <v>1802102.36</v>
      </c>
      <c r="W2413" s="6">
        <v>0</v>
      </c>
      <c r="X2413" s="6">
        <v>1802102.36</v>
      </c>
      <c r="Y2413" s="6">
        <v>424.76</v>
      </c>
      <c r="Z2413" s="7">
        <v>44739</v>
      </c>
      <c r="AA24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13" s="35" t="str">
        <f>IFERROR(
                    _xlfn.XLOOKUP(Tabela1[[#This Row],[ID]],'Base_Solicitações MP'!B:B,'Base_Solicitações MP'!R:R),
                    "Não enviada")</f>
        <v>Diligência</v>
      </c>
      <c r="AC2413" s="15" t="str">
        <f>_xlfn.CONCAT(Tabela1[[#This Row],[Município]],"/",Tabela1[[#This Row],[UF]])</f>
        <v>Patu/RN</v>
      </c>
    </row>
    <row r="2414" spans="1:29" x14ac:dyDescent="0.25">
      <c r="A2414" s="14" t="s">
        <v>705</v>
      </c>
      <c r="B2414" s="2" t="s">
        <v>10363</v>
      </c>
      <c r="C2414" s="2" t="s">
        <v>13335</v>
      </c>
      <c r="D2414" s="3" t="s">
        <v>4513</v>
      </c>
      <c r="E2414" s="1" t="s">
        <v>4514</v>
      </c>
      <c r="F2414" s="1">
        <v>2014</v>
      </c>
      <c r="G2414" s="1">
        <v>2</v>
      </c>
      <c r="H2414" s="1" t="s">
        <v>751</v>
      </c>
      <c r="I2414" s="1" t="s">
        <v>99</v>
      </c>
      <c r="J2414" s="1" t="s">
        <v>29</v>
      </c>
      <c r="K2414" s="1" t="str">
        <f>IF(Tabela1[[#This Row],[Situação da Obra]]="Inacabada - PC Técnica Concluída","Inacabada",Tabela1[[#This Row],[Situação da Obra]])</f>
        <v>Inacabada</v>
      </c>
      <c r="L2414" s="1" t="s">
        <v>30</v>
      </c>
      <c r="M2414" s="4">
        <v>44986</v>
      </c>
      <c r="N2414" s="5">
        <v>0</v>
      </c>
      <c r="O2414" s="4"/>
      <c r="P2414" s="1" t="s">
        <v>31</v>
      </c>
      <c r="Q2414" s="1" t="s">
        <v>710</v>
      </c>
      <c r="R2414" s="1" t="s">
        <v>32</v>
      </c>
      <c r="S2414" s="1" t="s">
        <v>860</v>
      </c>
      <c r="T2414" s="1" t="s">
        <v>34</v>
      </c>
      <c r="U2414" s="6" t="s">
        <v>41</v>
      </c>
      <c r="V2414" s="6">
        <v>1196771.3899999999</v>
      </c>
      <c r="W2414" s="6">
        <v>0</v>
      </c>
      <c r="X2414" s="6">
        <v>1196771.3899999999</v>
      </c>
      <c r="Y2414" s="6" t="s">
        <v>41</v>
      </c>
      <c r="Z2414" s="7">
        <v>43464</v>
      </c>
      <c r="AA24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14" s="35" t="str">
        <f>IFERROR(
                    _xlfn.XLOOKUP(Tabela1[[#This Row],[ID]],'Base_Solicitações MP'!B:B,'Base_Solicitações MP'!R:R),
                    "Não enviada")</f>
        <v>Em Cadastramento</v>
      </c>
      <c r="AC2414" s="15" t="str">
        <f>_xlfn.CONCAT(Tabela1[[#This Row],[Município]],"/",Tabela1[[#This Row],[UF]])</f>
        <v>Pelotas/RS</v>
      </c>
    </row>
    <row r="2415" spans="1:29" x14ac:dyDescent="0.25">
      <c r="A2415" s="14" t="s">
        <v>705</v>
      </c>
      <c r="B2415" s="2" t="s">
        <v>10364</v>
      </c>
      <c r="C2415" s="2" t="s">
        <v>13336</v>
      </c>
      <c r="D2415" s="3" t="s">
        <v>4513</v>
      </c>
      <c r="E2415" s="1" t="s">
        <v>4514</v>
      </c>
      <c r="F2415" s="1">
        <v>2014</v>
      </c>
      <c r="G2415" s="1">
        <v>2</v>
      </c>
      <c r="H2415" s="1" t="s">
        <v>751</v>
      </c>
      <c r="I2415" s="1" t="s">
        <v>99</v>
      </c>
      <c r="J2415" s="1" t="s">
        <v>29</v>
      </c>
      <c r="K2415" s="1" t="str">
        <f>IF(Tabela1[[#This Row],[Situação da Obra]]="Inacabada - PC Técnica Concluída","Inacabada",Tabela1[[#This Row],[Situação da Obra]])</f>
        <v>Inacabada</v>
      </c>
      <c r="L2415" s="1" t="s">
        <v>30</v>
      </c>
      <c r="M2415" s="4">
        <v>44986</v>
      </c>
      <c r="N2415" s="5">
        <v>0</v>
      </c>
      <c r="O2415" s="4"/>
      <c r="P2415" s="1" t="s">
        <v>31</v>
      </c>
      <c r="Q2415" s="1" t="s">
        <v>710</v>
      </c>
      <c r="R2415" s="1" t="s">
        <v>32</v>
      </c>
      <c r="S2415" s="1" t="s">
        <v>353</v>
      </c>
      <c r="T2415" s="1" t="s">
        <v>34</v>
      </c>
      <c r="U2415" s="6" t="s">
        <v>41</v>
      </c>
      <c r="V2415" s="6">
        <v>1196771.3899999999</v>
      </c>
      <c r="W2415" s="6">
        <v>0</v>
      </c>
      <c r="X2415" s="6">
        <v>1196771.3899999999</v>
      </c>
      <c r="Y2415" s="6" t="s">
        <v>41</v>
      </c>
      <c r="Z2415" s="7">
        <v>43464</v>
      </c>
      <c r="AA24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15" s="35" t="str">
        <f>IFERROR(
                    _xlfn.XLOOKUP(Tabela1[[#This Row],[ID]],'Base_Solicitações MP'!B:B,'Base_Solicitações MP'!R:R),
                    "Não enviada")</f>
        <v>Em Cadastramento</v>
      </c>
      <c r="AC2415" s="15" t="str">
        <f>_xlfn.CONCAT(Tabela1[[#This Row],[Município]],"/",Tabela1[[#This Row],[UF]])</f>
        <v>Pelotas/RS</v>
      </c>
    </row>
    <row r="2416" spans="1:29" x14ac:dyDescent="0.25">
      <c r="A2416" s="14" t="s">
        <v>705</v>
      </c>
      <c r="B2416" s="2" t="s">
        <v>7960</v>
      </c>
      <c r="C2416" s="2" t="s">
        <v>13337</v>
      </c>
      <c r="D2416" s="3" t="s">
        <v>4515</v>
      </c>
      <c r="E2416" s="1" t="s">
        <v>4516</v>
      </c>
      <c r="F2416" s="1">
        <v>2014</v>
      </c>
      <c r="G2416" s="1">
        <v>3</v>
      </c>
      <c r="H2416" s="1" t="s">
        <v>4517</v>
      </c>
      <c r="I2416" s="1" t="s">
        <v>634</v>
      </c>
      <c r="J2416" s="1" t="s">
        <v>56</v>
      </c>
      <c r="K2416" s="1" t="str">
        <f>IF(Tabela1[[#This Row],[Situação da Obra]]="Inacabada - PC Técnica Concluída","Inacabada",Tabela1[[#This Row],[Situação da Obra]])</f>
        <v>Paralisada</v>
      </c>
      <c r="L2416" s="1" t="s">
        <v>30</v>
      </c>
      <c r="M2416" s="4">
        <v>44987</v>
      </c>
      <c r="N2416" s="5">
        <v>0.79979999999999996</v>
      </c>
      <c r="O2416" s="4">
        <v>44987</v>
      </c>
      <c r="P2416" s="1" t="s">
        <v>31</v>
      </c>
      <c r="Q2416" s="1" t="s">
        <v>710</v>
      </c>
      <c r="R2416" s="1" t="s">
        <v>32</v>
      </c>
      <c r="S2416" s="1" t="s">
        <v>739</v>
      </c>
      <c r="T2416" s="1" t="s">
        <v>34</v>
      </c>
      <c r="U2416" s="6">
        <v>1894684.03</v>
      </c>
      <c r="V2416" s="6">
        <v>812557.38</v>
      </c>
      <c r="W2416" s="6">
        <v>436576.73</v>
      </c>
      <c r="X2416" s="6">
        <v>1249134.1099999999</v>
      </c>
      <c r="Y2416" s="6">
        <v>242511.66</v>
      </c>
      <c r="Z2416" s="7">
        <v>45373</v>
      </c>
      <c r="AA24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16" s="35" t="str">
        <f>IFERROR(
                    _xlfn.XLOOKUP(Tabela1[[#This Row],[ID]],'Base_Solicitações MP'!B:B,'Base_Solicitações MP'!R:R),
                    "Não enviada")</f>
        <v>Diligência</v>
      </c>
      <c r="AC2416" s="15" t="str">
        <f>_xlfn.CONCAT(Tabela1[[#This Row],[Município]],"/",Tabela1[[#This Row],[UF]])</f>
        <v>Blumenau/SC</v>
      </c>
    </row>
    <row r="2417" spans="1:29" x14ac:dyDescent="0.25">
      <c r="A2417" s="14" t="s">
        <v>705</v>
      </c>
      <c r="B2417" s="2" t="s">
        <v>7972</v>
      </c>
      <c r="C2417" s="2" t="s">
        <v>13338</v>
      </c>
      <c r="D2417" s="3" t="s">
        <v>4515</v>
      </c>
      <c r="E2417" s="1" t="s">
        <v>4516</v>
      </c>
      <c r="F2417" s="1">
        <v>2014</v>
      </c>
      <c r="G2417" s="1">
        <v>3</v>
      </c>
      <c r="H2417" s="1" t="s">
        <v>4517</v>
      </c>
      <c r="I2417" s="1" t="s">
        <v>634</v>
      </c>
      <c r="J2417" s="1" t="s">
        <v>56</v>
      </c>
      <c r="K2417" s="1" t="str">
        <f>IF(Tabela1[[#This Row],[Situação da Obra]]="Inacabada - PC Técnica Concluída","Inacabada",Tabela1[[#This Row],[Situação da Obra]])</f>
        <v>Paralisada</v>
      </c>
      <c r="L2417" s="1" t="s">
        <v>30</v>
      </c>
      <c r="M2417" s="4">
        <v>44987</v>
      </c>
      <c r="N2417" s="5">
        <v>0.70409999999999995</v>
      </c>
      <c r="O2417" s="4">
        <v>44988</v>
      </c>
      <c r="P2417" s="1" t="s">
        <v>31</v>
      </c>
      <c r="Q2417" s="1" t="s">
        <v>710</v>
      </c>
      <c r="R2417" s="1" t="s">
        <v>32</v>
      </c>
      <c r="S2417" s="1" t="s">
        <v>739</v>
      </c>
      <c r="T2417" s="1" t="s">
        <v>34</v>
      </c>
      <c r="U2417" s="6">
        <v>1585736.12</v>
      </c>
      <c r="V2417" s="6">
        <v>810574.38</v>
      </c>
      <c r="W2417" s="6">
        <v>438559.73</v>
      </c>
      <c r="X2417" s="6">
        <v>1249134.1099999999</v>
      </c>
      <c r="Y2417" s="6">
        <v>242511.66</v>
      </c>
      <c r="Z2417" s="7">
        <v>45373</v>
      </c>
      <c r="AA24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17" s="35" t="str">
        <f>IFERROR(
                    _xlfn.XLOOKUP(Tabela1[[#This Row],[ID]],'Base_Solicitações MP'!B:B,'Base_Solicitações MP'!R:R),
                    "Não enviada")</f>
        <v>Diligência</v>
      </c>
      <c r="AC2417" s="15" t="str">
        <f>_xlfn.CONCAT(Tabela1[[#This Row],[Município]],"/",Tabela1[[#This Row],[UF]])</f>
        <v>Blumenau/SC</v>
      </c>
    </row>
    <row r="2418" spans="1:29" x14ac:dyDescent="0.25">
      <c r="A2418" s="14" t="s">
        <v>705</v>
      </c>
      <c r="B2418" s="2" t="s">
        <v>7071</v>
      </c>
      <c r="C2418" s="2" t="s">
        <v>13339</v>
      </c>
      <c r="D2418" s="3" t="s">
        <v>4518</v>
      </c>
      <c r="E2418" s="1" t="s">
        <v>4519</v>
      </c>
      <c r="F2418" s="1">
        <v>2014</v>
      </c>
      <c r="G2418" s="1">
        <v>1</v>
      </c>
      <c r="H2418" s="1" t="s">
        <v>2367</v>
      </c>
      <c r="I2418" s="1" t="s">
        <v>249</v>
      </c>
      <c r="J2418" s="1" t="s">
        <v>40</v>
      </c>
      <c r="K2418" s="1" t="str">
        <f>IF(Tabela1[[#This Row],[Situação da Obra]]="Inacabada - PC Técnica Concluída","Inacabada",Tabela1[[#This Row],[Situação da Obra]])</f>
        <v>Inacabada</v>
      </c>
      <c r="L2418" s="1" t="s">
        <v>30</v>
      </c>
      <c r="M2418" s="4">
        <v>44474</v>
      </c>
      <c r="N2418" s="5">
        <v>0</v>
      </c>
      <c r="O2418" s="4"/>
      <c r="P2418" s="1" t="s">
        <v>31</v>
      </c>
      <c r="Q2418" s="1" t="s">
        <v>710</v>
      </c>
      <c r="R2418" s="1" t="s">
        <v>32</v>
      </c>
      <c r="S2418" s="1" t="s">
        <v>57</v>
      </c>
      <c r="T2418" s="1" t="s">
        <v>34</v>
      </c>
      <c r="U2418" s="6">
        <v>1862028.59</v>
      </c>
      <c r="V2418" s="6">
        <v>1775662.43</v>
      </c>
      <c r="W2418" s="6">
        <v>0</v>
      </c>
      <c r="X2418" s="6">
        <v>1775662.43</v>
      </c>
      <c r="Y2418" s="6">
        <v>0</v>
      </c>
      <c r="Z2418" s="7">
        <v>43173</v>
      </c>
      <c r="AA24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18" s="35" t="str">
        <f>IFERROR(
                    _xlfn.XLOOKUP(Tabela1[[#This Row],[ID]],'Base_Solicitações MP'!B:B,'Base_Solicitações MP'!R:R),
                    "Não enviada")</f>
        <v>Aguardando Análise FNDE</v>
      </c>
      <c r="AC2418" s="15" t="str">
        <f>_xlfn.CONCAT(Tabela1[[#This Row],[Município]],"/",Tabela1[[#This Row],[UF]])</f>
        <v>Carira/SE</v>
      </c>
    </row>
    <row r="2419" spans="1:29" x14ac:dyDescent="0.25">
      <c r="A2419" s="14" t="s">
        <v>705</v>
      </c>
      <c r="B2419" s="2" t="s">
        <v>10365</v>
      </c>
      <c r="C2419" s="2" t="s">
        <v>13340</v>
      </c>
      <c r="D2419" s="3" t="s">
        <v>4520</v>
      </c>
      <c r="E2419" s="1" t="s">
        <v>4521</v>
      </c>
      <c r="F2419" s="1">
        <v>2014</v>
      </c>
      <c r="G2419" s="1">
        <v>1</v>
      </c>
      <c r="H2419" s="1" t="s">
        <v>3032</v>
      </c>
      <c r="I2419" s="1" t="s">
        <v>249</v>
      </c>
      <c r="J2419" s="1" t="s">
        <v>29</v>
      </c>
      <c r="K2419" s="1" t="str">
        <f>IF(Tabela1[[#This Row],[Situação da Obra]]="Inacabada - PC Técnica Concluída","Inacabada",Tabela1[[#This Row],[Situação da Obra]])</f>
        <v>Inacabada</v>
      </c>
      <c r="L2419" s="1" t="s">
        <v>30</v>
      </c>
      <c r="M2419" s="4">
        <v>44915</v>
      </c>
      <c r="N2419" s="5">
        <v>5.74E-2</v>
      </c>
      <c r="O2419" s="4">
        <v>43872</v>
      </c>
      <c r="P2419" s="1" t="s">
        <v>31</v>
      </c>
      <c r="Q2419" s="1" t="s">
        <v>710</v>
      </c>
      <c r="R2419" s="1" t="s">
        <v>32</v>
      </c>
      <c r="S2419" s="1" t="s">
        <v>353</v>
      </c>
      <c r="T2419" s="1" t="s">
        <v>34</v>
      </c>
      <c r="U2419" s="6">
        <v>1325870</v>
      </c>
      <c r="V2419" s="6">
        <v>1375206.9</v>
      </c>
      <c r="W2419" s="6">
        <v>0</v>
      </c>
      <c r="X2419" s="6">
        <v>1375206.9</v>
      </c>
      <c r="Y2419" s="6">
        <v>0</v>
      </c>
      <c r="Z2419" s="7">
        <v>43859</v>
      </c>
      <c r="AA24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19" s="35" t="str">
        <f>IFERROR(
                    _xlfn.XLOOKUP(Tabela1[[#This Row],[ID]],'Base_Solicitações MP'!B:B,'Base_Solicitações MP'!R:R),
                    "Não enviada")</f>
        <v>Diligência</v>
      </c>
      <c r="AC2419" s="15" t="str">
        <f>_xlfn.CONCAT(Tabela1[[#This Row],[Município]],"/",Tabela1[[#This Row],[UF]])</f>
        <v>Nossa Senhora das Dores/SE</v>
      </c>
    </row>
    <row r="2420" spans="1:29" x14ac:dyDescent="0.25">
      <c r="A2420" s="14" t="s">
        <v>705</v>
      </c>
      <c r="B2420" s="2" t="s">
        <v>10366</v>
      </c>
      <c r="C2420" s="2" t="s">
        <v>13341</v>
      </c>
      <c r="D2420" s="3" t="s">
        <v>4522</v>
      </c>
      <c r="E2420" s="1">
        <v>22454</v>
      </c>
      <c r="F2420" s="1">
        <v>2014</v>
      </c>
      <c r="G2420" s="1">
        <v>4</v>
      </c>
      <c r="H2420" s="1" t="s">
        <v>456</v>
      </c>
      <c r="I2420" s="1" t="s">
        <v>44</v>
      </c>
      <c r="J2420" s="1" t="s">
        <v>29</v>
      </c>
      <c r="K2420" s="1" t="str">
        <f>IF(Tabela1[[#This Row],[Situação da Obra]]="Inacabada - PC Técnica Concluída","Inacabada",Tabela1[[#This Row],[Situação da Obra]])</f>
        <v>Inacabada</v>
      </c>
      <c r="L2420" s="1" t="s">
        <v>204</v>
      </c>
      <c r="M2420" s="4">
        <v>44915</v>
      </c>
      <c r="N2420" s="5">
        <v>0</v>
      </c>
      <c r="O2420" s="4"/>
      <c r="P2420" s="1" t="s">
        <v>199</v>
      </c>
      <c r="Q2420" s="1" t="s">
        <v>1992</v>
      </c>
      <c r="R2420" s="1" t="s">
        <v>32</v>
      </c>
      <c r="S2420" s="1" t="s">
        <v>200</v>
      </c>
      <c r="T2420" s="1" t="s">
        <v>201</v>
      </c>
      <c r="U2420" s="6">
        <v>937031.8</v>
      </c>
      <c r="V2420" s="6">
        <v>942365.45</v>
      </c>
      <c r="W2420" s="6">
        <v>0</v>
      </c>
      <c r="X2420" s="6">
        <v>942365.45</v>
      </c>
      <c r="Y2420" s="6">
        <v>39522.61</v>
      </c>
      <c r="Z2420" s="7">
        <v>44898</v>
      </c>
      <c r="AA24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20" s="35" t="str">
        <f>IFERROR(
                    _xlfn.XLOOKUP(Tabela1[[#This Row],[ID]],'Base_Solicitações MP'!B:B,'Base_Solicitações MP'!R:R),
                    "Não enviada")</f>
        <v>Diligência</v>
      </c>
      <c r="AC2420" s="15" t="str">
        <f>_xlfn.CONCAT(Tabela1[[#This Row],[Município]],"/",Tabela1[[#This Row],[UF]])</f>
        <v>Bom Jardim/MA</v>
      </c>
    </row>
    <row r="2421" spans="1:29" x14ac:dyDescent="0.25">
      <c r="A2421" s="14" t="s">
        <v>705</v>
      </c>
      <c r="B2421" s="2" t="s">
        <v>10367</v>
      </c>
      <c r="C2421" s="2" t="s">
        <v>13342</v>
      </c>
      <c r="D2421" s="3" t="s">
        <v>4522</v>
      </c>
      <c r="E2421" s="1" t="s">
        <v>4523</v>
      </c>
      <c r="F2421" s="1">
        <v>2014</v>
      </c>
      <c r="G2421" s="1">
        <v>4</v>
      </c>
      <c r="H2421" s="1" t="s">
        <v>456</v>
      </c>
      <c r="I2421" s="1" t="s">
        <v>44</v>
      </c>
      <c r="J2421" s="1" t="s">
        <v>29</v>
      </c>
      <c r="K2421" s="1" t="str">
        <f>IF(Tabela1[[#This Row],[Situação da Obra]]="Inacabada - PC Técnica Concluída","Inacabada",Tabela1[[#This Row],[Situação da Obra]])</f>
        <v>Inacabada</v>
      </c>
      <c r="L2421" s="1" t="s">
        <v>204</v>
      </c>
      <c r="M2421" s="4">
        <v>44915</v>
      </c>
      <c r="N2421" s="5">
        <v>0.1234</v>
      </c>
      <c r="O2421" s="4">
        <v>42734</v>
      </c>
      <c r="P2421" s="1" t="s">
        <v>199</v>
      </c>
      <c r="Q2421" s="1" t="s">
        <v>1992</v>
      </c>
      <c r="R2421" s="1" t="s">
        <v>32</v>
      </c>
      <c r="S2421" s="1" t="s">
        <v>200</v>
      </c>
      <c r="T2421" s="1" t="s">
        <v>201</v>
      </c>
      <c r="U2421" s="6">
        <v>937031.8</v>
      </c>
      <c r="V2421" s="6">
        <v>942421.17</v>
      </c>
      <c r="W2421" s="6">
        <v>0</v>
      </c>
      <c r="X2421" s="6">
        <v>942421.17</v>
      </c>
      <c r="Y2421" s="6">
        <v>39522.61</v>
      </c>
      <c r="Z2421" s="7">
        <v>44898</v>
      </c>
      <c r="AA24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21" s="35" t="str">
        <f>IFERROR(
                    _xlfn.XLOOKUP(Tabela1[[#This Row],[ID]],'Base_Solicitações MP'!B:B,'Base_Solicitações MP'!R:R),
                    "Não enviada")</f>
        <v>Aguardando Análise FNDE</v>
      </c>
      <c r="AC2421" s="15" t="str">
        <f>_xlfn.CONCAT(Tabela1[[#This Row],[Município]],"/",Tabela1[[#This Row],[UF]])</f>
        <v>Bom Jardim/MA</v>
      </c>
    </row>
    <row r="2422" spans="1:29" x14ac:dyDescent="0.25">
      <c r="A2422" s="14" t="s">
        <v>705</v>
      </c>
      <c r="B2422" s="2" t="s">
        <v>10368</v>
      </c>
      <c r="C2422" s="2" t="s">
        <v>13343</v>
      </c>
      <c r="D2422" s="3" t="s">
        <v>4522</v>
      </c>
      <c r="E2422" s="1" t="s">
        <v>4523</v>
      </c>
      <c r="F2422" s="1">
        <v>2014</v>
      </c>
      <c r="G2422" s="1">
        <v>4</v>
      </c>
      <c r="H2422" s="1" t="s">
        <v>456</v>
      </c>
      <c r="I2422" s="1" t="s">
        <v>44</v>
      </c>
      <c r="J2422" s="1" t="s">
        <v>29</v>
      </c>
      <c r="K2422" s="1" t="str">
        <f>IF(Tabela1[[#This Row],[Situação da Obra]]="Inacabada - PC Técnica Concluída","Inacabada",Tabela1[[#This Row],[Situação da Obra]])</f>
        <v>Inacabada</v>
      </c>
      <c r="L2422" s="1" t="s">
        <v>209</v>
      </c>
      <c r="M2422" s="4">
        <v>44915</v>
      </c>
      <c r="N2422" s="5">
        <v>0</v>
      </c>
      <c r="O2422" s="4">
        <v>43933</v>
      </c>
      <c r="P2422" s="1" t="s">
        <v>199</v>
      </c>
      <c r="Q2422" s="1" t="s">
        <v>1992</v>
      </c>
      <c r="R2422" s="1" t="s">
        <v>32</v>
      </c>
      <c r="S2422" s="1" t="s">
        <v>200</v>
      </c>
      <c r="T2422" s="1" t="s">
        <v>201</v>
      </c>
      <c r="U2422" s="6">
        <v>937031.8</v>
      </c>
      <c r="V2422" s="6">
        <v>942204.04</v>
      </c>
      <c r="W2422" s="6">
        <v>0</v>
      </c>
      <c r="X2422" s="6">
        <v>942204.04</v>
      </c>
      <c r="Y2422" s="6">
        <v>39522.61</v>
      </c>
      <c r="Z2422" s="7">
        <v>44898</v>
      </c>
      <c r="AA24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22" s="35" t="str">
        <f>IFERROR(
                    _xlfn.XLOOKUP(Tabela1[[#This Row],[ID]],'Base_Solicitações MP'!B:B,'Base_Solicitações MP'!R:R),
                    "Não enviada")</f>
        <v>Diligência</v>
      </c>
      <c r="AC2422" s="15" t="str">
        <f>_xlfn.CONCAT(Tabela1[[#This Row],[Município]],"/",Tabela1[[#This Row],[UF]])</f>
        <v>Bom Jardim/MA</v>
      </c>
    </row>
    <row r="2423" spans="1:29" x14ac:dyDescent="0.25">
      <c r="A2423" s="14" t="s">
        <v>705</v>
      </c>
      <c r="B2423" s="2" t="s">
        <v>10369</v>
      </c>
      <c r="C2423" s="2" t="s">
        <v>13344</v>
      </c>
      <c r="D2423" s="3" t="s">
        <v>4522</v>
      </c>
      <c r="E2423" s="1" t="s">
        <v>4523</v>
      </c>
      <c r="F2423" s="1">
        <v>2014</v>
      </c>
      <c r="G2423" s="1">
        <v>4</v>
      </c>
      <c r="H2423" s="1" t="s">
        <v>456</v>
      </c>
      <c r="I2423" s="1" t="s">
        <v>44</v>
      </c>
      <c r="J2423" s="1" t="s">
        <v>29</v>
      </c>
      <c r="K2423" s="1" t="str">
        <f>IF(Tabela1[[#This Row],[Situação da Obra]]="Inacabada - PC Técnica Concluída","Inacabada",Tabela1[[#This Row],[Situação da Obra]])</f>
        <v>Inacabada</v>
      </c>
      <c r="L2423" s="1" t="s">
        <v>204</v>
      </c>
      <c r="M2423" s="4">
        <v>44915</v>
      </c>
      <c r="N2423" s="5">
        <v>0.12520000000000001</v>
      </c>
      <c r="O2423" s="4">
        <v>42734</v>
      </c>
      <c r="P2423" s="1" t="s">
        <v>199</v>
      </c>
      <c r="Q2423" s="1" t="s">
        <v>1992</v>
      </c>
      <c r="R2423" s="1" t="s">
        <v>32</v>
      </c>
      <c r="S2423" s="1" t="s">
        <v>200</v>
      </c>
      <c r="T2423" s="1" t="s">
        <v>201</v>
      </c>
      <c r="U2423" s="6">
        <v>937031.8</v>
      </c>
      <c r="V2423" s="6">
        <v>941460.47999999998</v>
      </c>
      <c r="W2423" s="6">
        <v>0</v>
      </c>
      <c r="X2423" s="6">
        <v>941460.47999999998</v>
      </c>
      <c r="Y2423" s="6">
        <v>39522.61</v>
      </c>
      <c r="Z2423" s="7">
        <v>44898</v>
      </c>
      <c r="AA24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23" s="35" t="str">
        <f>IFERROR(
                    _xlfn.XLOOKUP(Tabela1[[#This Row],[ID]],'Base_Solicitações MP'!B:B,'Base_Solicitações MP'!R:R),
                    "Não enviada")</f>
        <v>Aguardando Análise FNDE</v>
      </c>
      <c r="AC2423" s="15" t="str">
        <f>_xlfn.CONCAT(Tabela1[[#This Row],[Município]],"/",Tabela1[[#This Row],[UF]])</f>
        <v>Bom Jardim/MA</v>
      </c>
    </row>
    <row r="2424" spans="1:29" x14ac:dyDescent="0.25">
      <c r="A2424" s="14" t="s">
        <v>705</v>
      </c>
      <c r="B2424" s="2" t="s">
        <v>10370</v>
      </c>
      <c r="C2424" s="2" t="s">
        <v>13345</v>
      </c>
      <c r="D2424" s="3" t="s">
        <v>4524</v>
      </c>
      <c r="E2424" s="1">
        <v>22527</v>
      </c>
      <c r="F2424" s="1">
        <v>2014</v>
      </c>
      <c r="G2424" s="1">
        <v>2</v>
      </c>
      <c r="H2424" s="1" t="s">
        <v>1800</v>
      </c>
      <c r="I2424" s="1" t="s">
        <v>44</v>
      </c>
      <c r="J2424" s="1" t="s">
        <v>40</v>
      </c>
      <c r="K2424" s="1" t="str">
        <f>IF(Tabela1[[#This Row],[Situação da Obra]]="Inacabada - PC Técnica Concluída","Inacabada",Tabela1[[#This Row],[Situação da Obra]])</f>
        <v>Inacabada</v>
      </c>
      <c r="L2424" s="1" t="s">
        <v>204</v>
      </c>
      <c r="M2424" s="4">
        <v>43654</v>
      </c>
      <c r="N2424" s="5">
        <v>0.80569999999999997</v>
      </c>
      <c r="O2424" s="4">
        <v>43641</v>
      </c>
      <c r="P2424" s="1" t="s">
        <v>199</v>
      </c>
      <c r="Q2424" s="1" t="s">
        <v>1992</v>
      </c>
      <c r="R2424" s="1" t="s">
        <v>32</v>
      </c>
      <c r="S2424" s="1" t="s">
        <v>200</v>
      </c>
      <c r="T2424" s="1" t="s">
        <v>201</v>
      </c>
      <c r="U2424" s="6">
        <v>821293.86</v>
      </c>
      <c r="V2424" s="6">
        <v>913786.16</v>
      </c>
      <c r="W2424" s="6">
        <v>0</v>
      </c>
      <c r="X2424" s="6">
        <v>913786.16</v>
      </c>
      <c r="Y2424" s="6">
        <v>15179.36</v>
      </c>
      <c r="Z2424" s="7">
        <v>43485</v>
      </c>
      <c r="AA24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24" s="35" t="str">
        <f>IFERROR(
                    _xlfn.XLOOKUP(Tabela1[[#This Row],[ID]],'Base_Solicitações MP'!B:B,'Base_Solicitações MP'!R:R),
                    "Não enviada")</f>
        <v>Diligência</v>
      </c>
      <c r="AC2424" s="15" t="str">
        <f>_xlfn.CONCAT(Tabela1[[#This Row],[Município]],"/",Tabela1[[#This Row],[UF]])</f>
        <v>Brejo/MA</v>
      </c>
    </row>
    <row r="2425" spans="1:29" x14ac:dyDescent="0.25">
      <c r="A2425" s="14" t="s">
        <v>705</v>
      </c>
      <c r="B2425" s="2" t="s">
        <v>10371</v>
      </c>
      <c r="C2425" s="2" t="s">
        <v>13346</v>
      </c>
      <c r="D2425" s="3" t="s">
        <v>4525</v>
      </c>
      <c r="E2425" s="1">
        <v>22529</v>
      </c>
      <c r="F2425" s="1">
        <v>2014</v>
      </c>
      <c r="G2425" s="1">
        <v>2</v>
      </c>
      <c r="H2425" s="1" t="s">
        <v>844</v>
      </c>
      <c r="I2425" s="1" t="s">
        <v>44</v>
      </c>
      <c r="J2425" s="1" t="s">
        <v>40</v>
      </c>
      <c r="K2425" s="1" t="str">
        <f>IF(Tabela1[[#This Row],[Situação da Obra]]="Inacabada - PC Técnica Concluída","Inacabada",Tabela1[[#This Row],[Situação da Obra]])</f>
        <v>Inacabada</v>
      </c>
      <c r="L2425" s="1" t="s">
        <v>204</v>
      </c>
      <c r="M2425" s="4">
        <v>43524</v>
      </c>
      <c r="N2425" s="5">
        <v>0</v>
      </c>
      <c r="O2425" s="4">
        <v>43311</v>
      </c>
      <c r="P2425" s="1" t="s">
        <v>199</v>
      </c>
      <c r="Q2425" s="1" t="s">
        <v>1992</v>
      </c>
      <c r="R2425" s="1" t="s">
        <v>32</v>
      </c>
      <c r="S2425" s="1" t="s">
        <v>205</v>
      </c>
      <c r="T2425" s="1" t="s">
        <v>201</v>
      </c>
      <c r="U2425" s="6">
        <v>1020300</v>
      </c>
      <c r="V2425" s="6">
        <v>1021765.31</v>
      </c>
      <c r="W2425" s="6">
        <v>0</v>
      </c>
      <c r="X2425" s="6">
        <v>1021765.31</v>
      </c>
      <c r="Y2425" s="6">
        <v>4.08</v>
      </c>
      <c r="Z2425" s="7">
        <v>43404</v>
      </c>
      <c r="AA24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25" s="35" t="str">
        <f>IFERROR(
                    _xlfn.XLOOKUP(Tabela1[[#This Row],[ID]],'Base_Solicitações MP'!B:B,'Base_Solicitações MP'!R:R),
                    "Não enviada")</f>
        <v>Diligência</v>
      </c>
      <c r="AC2425" s="15" t="str">
        <f>_xlfn.CONCAT(Tabela1[[#This Row],[Município]],"/",Tabela1[[#This Row],[UF]])</f>
        <v>Cândido Mendes/MA</v>
      </c>
    </row>
    <row r="2426" spans="1:29" x14ac:dyDescent="0.25">
      <c r="A2426" s="14" t="s">
        <v>705</v>
      </c>
      <c r="B2426" s="2" t="s">
        <v>10372</v>
      </c>
      <c r="C2426" s="2" t="s">
        <v>13347</v>
      </c>
      <c r="D2426" s="3" t="s">
        <v>4525</v>
      </c>
      <c r="E2426" s="1">
        <v>22529</v>
      </c>
      <c r="F2426" s="1">
        <v>2014</v>
      </c>
      <c r="G2426" s="1">
        <v>2</v>
      </c>
      <c r="H2426" s="1" t="s">
        <v>844</v>
      </c>
      <c r="I2426" s="1" t="s">
        <v>44</v>
      </c>
      <c r="J2426" s="1" t="s">
        <v>40</v>
      </c>
      <c r="K2426" s="1" t="str">
        <f>IF(Tabela1[[#This Row],[Situação da Obra]]="Inacabada - PC Técnica Concluída","Inacabada",Tabela1[[#This Row],[Situação da Obra]])</f>
        <v>Inacabada</v>
      </c>
      <c r="L2426" s="1" t="s">
        <v>204</v>
      </c>
      <c r="M2426" s="4">
        <v>43431</v>
      </c>
      <c r="N2426" s="5">
        <v>0.29110000000000003</v>
      </c>
      <c r="O2426" s="4">
        <v>43316</v>
      </c>
      <c r="P2426" s="1" t="s">
        <v>199</v>
      </c>
      <c r="Q2426" s="1" t="s">
        <v>1992</v>
      </c>
      <c r="R2426" s="1" t="s">
        <v>32</v>
      </c>
      <c r="S2426" s="1" t="s">
        <v>200</v>
      </c>
      <c r="T2426" s="1" t="s">
        <v>201</v>
      </c>
      <c r="U2426" s="6">
        <v>913850</v>
      </c>
      <c r="V2426" s="6">
        <v>915465.35</v>
      </c>
      <c r="W2426" s="6">
        <v>0</v>
      </c>
      <c r="X2426" s="6">
        <v>915465.35</v>
      </c>
      <c r="Y2426" s="6">
        <v>4.08</v>
      </c>
      <c r="Z2426" s="7">
        <v>43404</v>
      </c>
      <c r="AA24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26" s="35" t="str">
        <f>IFERROR(
                    _xlfn.XLOOKUP(Tabela1[[#This Row],[ID]],'Base_Solicitações MP'!B:B,'Base_Solicitações MP'!R:R),
                    "Não enviada")</f>
        <v>Diligência</v>
      </c>
      <c r="AC2426" s="15" t="str">
        <f>_xlfn.CONCAT(Tabela1[[#This Row],[Município]],"/",Tabela1[[#This Row],[UF]])</f>
        <v>Cândido Mendes/MA</v>
      </c>
    </row>
    <row r="2427" spans="1:29" x14ac:dyDescent="0.25">
      <c r="A2427" s="14" t="s">
        <v>705</v>
      </c>
      <c r="B2427" s="2" t="s">
        <v>10373</v>
      </c>
      <c r="C2427" s="2" t="s">
        <v>13348</v>
      </c>
      <c r="D2427" s="3" t="s">
        <v>4526</v>
      </c>
      <c r="E2427" s="1">
        <v>22533</v>
      </c>
      <c r="F2427" s="1">
        <v>2014</v>
      </c>
      <c r="G2427" s="1">
        <v>3</v>
      </c>
      <c r="H2427" s="1" t="s">
        <v>4076</v>
      </c>
      <c r="I2427" s="1" t="s">
        <v>44</v>
      </c>
      <c r="J2427" s="1" t="s">
        <v>40</v>
      </c>
      <c r="K2427" s="1" t="str">
        <f>IF(Tabela1[[#This Row],[Situação da Obra]]="Inacabada - PC Técnica Concluída","Inacabada",Tabela1[[#This Row],[Situação da Obra]])</f>
        <v>Inacabada</v>
      </c>
      <c r="L2427" s="1" t="s">
        <v>204</v>
      </c>
      <c r="M2427" s="4">
        <v>44448</v>
      </c>
      <c r="N2427" s="5">
        <v>0.99399999999999999</v>
      </c>
      <c r="O2427" s="4">
        <v>44263</v>
      </c>
      <c r="P2427" s="1" t="s">
        <v>199</v>
      </c>
      <c r="Q2427" s="1" t="s">
        <v>1992</v>
      </c>
      <c r="R2427" s="1" t="s">
        <v>32</v>
      </c>
      <c r="S2427" s="1" t="s">
        <v>205</v>
      </c>
      <c r="T2427" s="1" t="s">
        <v>201</v>
      </c>
      <c r="U2427" s="6">
        <v>1016990.76</v>
      </c>
      <c r="V2427" s="6">
        <v>1020657.82</v>
      </c>
      <c r="W2427" s="6">
        <v>0</v>
      </c>
      <c r="X2427" s="6">
        <v>1020657.82</v>
      </c>
      <c r="Y2427" s="6">
        <v>512.21</v>
      </c>
      <c r="Z2427" s="7">
        <v>44399</v>
      </c>
      <c r="AA24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27" s="35" t="str">
        <f>IFERROR(
                    _xlfn.XLOOKUP(Tabela1[[#This Row],[ID]],'Base_Solicitações MP'!B:B,'Base_Solicitações MP'!R:R),
                    "Não enviada")</f>
        <v>Não enviada</v>
      </c>
      <c r="AC2427" s="15" t="str">
        <f>_xlfn.CONCAT(Tabela1[[#This Row],[Município]],"/",Tabela1[[#This Row],[UF]])</f>
        <v>Cidelândia/MA</v>
      </c>
    </row>
    <row r="2428" spans="1:29" x14ac:dyDescent="0.25">
      <c r="A2428" s="14" t="s">
        <v>705</v>
      </c>
      <c r="B2428" s="2" t="s">
        <v>10374</v>
      </c>
      <c r="C2428" s="2" t="s">
        <v>13349</v>
      </c>
      <c r="D2428" s="3" t="s">
        <v>4527</v>
      </c>
      <c r="E2428" s="1">
        <v>22535</v>
      </c>
      <c r="F2428" s="1">
        <v>2014</v>
      </c>
      <c r="G2428" s="1">
        <v>1</v>
      </c>
      <c r="H2428" s="1" t="s">
        <v>1657</v>
      </c>
      <c r="I2428" s="1" t="s">
        <v>44</v>
      </c>
      <c r="J2428" s="1" t="s">
        <v>56</v>
      </c>
      <c r="K2428" s="1" t="str">
        <f>IF(Tabela1[[#This Row],[Situação da Obra]]="Inacabada - PC Técnica Concluída","Inacabada",Tabela1[[#This Row],[Situação da Obra]])</f>
        <v>Paralisada</v>
      </c>
      <c r="L2428" s="1" t="s">
        <v>204</v>
      </c>
      <c r="M2428" s="4">
        <v>45041</v>
      </c>
      <c r="N2428" s="5">
        <v>0.25969999999999999</v>
      </c>
      <c r="O2428" s="4">
        <v>45041</v>
      </c>
      <c r="P2428" s="1" t="s">
        <v>199</v>
      </c>
      <c r="Q2428" s="1" t="s">
        <v>1992</v>
      </c>
      <c r="R2428" s="1" t="s">
        <v>32</v>
      </c>
      <c r="S2428" s="1" t="s">
        <v>200</v>
      </c>
      <c r="T2428" s="1" t="s">
        <v>201</v>
      </c>
      <c r="U2428" s="6">
        <v>723194.01</v>
      </c>
      <c r="V2428" s="6">
        <v>942151.24</v>
      </c>
      <c r="W2428" s="6">
        <v>0</v>
      </c>
      <c r="X2428" s="6">
        <v>942151.24</v>
      </c>
      <c r="Y2428" s="6">
        <v>0</v>
      </c>
      <c r="Z2428" s="7">
        <v>45225</v>
      </c>
      <c r="AA24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28" s="35" t="str">
        <f>IFERROR(
                    _xlfn.XLOOKUP(Tabela1[[#This Row],[ID]],'Base_Solicitações MP'!B:B,'Base_Solicitações MP'!R:R),
                    "Não enviada")</f>
        <v>Diligência</v>
      </c>
      <c r="AC2428" s="15" t="str">
        <f>_xlfn.CONCAT(Tabela1[[#This Row],[Município]],"/",Tabela1[[#This Row],[UF]])</f>
        <v>Esperantinópolis/MA</v>
      </c>
    </row>
    <row r="2429" spans="1:29" x14ac:dyDescent="0.25">
      <c r="A2429" s="14" t="s">
        <v>705</v>
      </c>
      <c r="B2429" s="2" t="s">
        <v>10375</v>
      </c>
      <c r="C2429" s="2" t="s">
        <v>13350</v>
      </c>
      <c r="D2429" s="3" t="s">
        <v>4528</v>
      </c>
      <c r="E2429" s="1">
        <v>22538</v>
      </c>
      <c r="F2429" s="1">
        <v>2014</v>
      </c>
      <c r="G2429" s="1">
        <v>1</v>
      </c>
      <c r="H2429" s="1" t="s">
        <v>667</v>
      </c>
      <c r="I2429" s="1" t="s">
        <v>44</v>
      </c>
      <c r="J2429" s="1" t="s">
        <v>40</v>
      </c>
      <c r="K2429" s="1" t="str">
        <f>IF(Tabela1[[#This Row],[Situação da Obra]]="Inacabada - PC Técnica Concluída","Inacabada",Tabela1[[#This Row],[Situação da Obra]])</f>
        <v>Inacabada</v>
      </c>
      <c r="L2429" s="1" t="s">
        <v>204</v>
      </c>
      <c r="M2429" s="4">
        <v>45005</v>
      </c>
      <c r="N2429" s="5">
        <v>0.85929999999999995</v>
      </c>
      <c r="O2429" s="4"/>
      <c r="P2429" s="1" t="s">
        <v>199</v>
      </c>
      <c r="Q2429" s="1" t="s">
        <v>1992</v>
      </c>
      <c r="R2429" s="1" t="s">
        <v>32</v>
      </c>
      <c r="S2429" s="1" t="s">
        <v>205</v>
      </c>
      <c r="T2429" s="1" t="s">
        <v>201</v>
      </c>
      <c r="U2429" s="6" t="s">
        <v>41</v>
      </c>
      <c r="V2429" s="6">
        <v>1021160.96</v>
      </c>
      <c r="W2429" s="6">
        <v>0</v>
      </c>
      <c r="X2429" s="6">
        <v>1021160.96</v>
      </c>
      <c r="Y2429" s="6" t="s">
        <v>41</v>
      </c>
      <c r="Z2429" s="7">
        <v>44982</v>
      </c>
      <c r="AA24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29" s="35" t="str">
        <f>IFERROR(
                    _xlfn.XLOOKUP(Tabela1[[#This Row],[ID]],'Base_Solicitações MP'!B:B,'Base_Solicitações MP'!R:R),
                    "Não enviada")</f>
        <v>Diligência</v>
      </c>
      <c r="AC2429" s="15" t="str">
        <f>_xlfn.CONCAT(Tabela1[[#This Row],[Município]],"/",Tabela1[[#This Row],[UF]])</f>
        <v>Formosa da Serra Negra/MA</v>
      </c>
    </row>
    <row r="2430" spans="1:29" x14ac:dyDescent="0.25">
      <c r="A2430" s="14" t="s">
        <v>705</v>
      </c>
      <c r="B2430" s="2" t="s">
        <v>10376</v>
      </c>
      <c r="C2430" s="2" t="s">
        <v>13351</v>
      </c>
      <c r="D2430" s="3" t="s">
        <v>4529</v>
      </c>
      <c r="E2430" s="1">
        <v>22557</v>
      </c>
      <c r="F2430" s="1">
        <v>2014</v>
      </c>
      <c r="G2430" s="1">
        <v>2</v>
      </c>
      <c r="H2430" s="1" t="s">
        <v>2511</v>
      </c>
      <c r="I2430" s="1" t="s">
        <v>44</v>
      </c>
      <c r="J2430" s="1" t="s">
        <v>29</v>
      </c>
      <c r="K2430" s="1" t="str">
        <f>IF(Tabela1[[#This Row],[Situação da Obra]]="Inacabada - PC Técnica Concluída","Inacabada",Tabela1[[#This Row],[Situação da Obra]])</f>
        <v>Inacabada</v>
      </c>
      <c r="L2430" s="1" t="s">
        <v>204</v>
      </c>
      <c r="M2430" s="4">
        <v>44915</v>
      </c>
      <c r="N2430" s="5">
        <v>0.11269999999999999</v>
      </c>
      <c r="O2430" s="4"/>
      <c r="P2430" s="1" t="s">
        <v>199</v>
      </c>
      <c r="Q2430" s="1" t="s">
        <v>1992</v>
      </c>
      <c r="R2430" s="1" t="s">
        <v>32</v>
      </c>
      <c r="S2430" s="1" t="s">
        <v>205</v>
      </c>
      <c r="T2430" s="1" t="s">
        <v>201</v>
      </c>
      <c r="U2430" s="6">
        <v>678082.89</v>
      </c>
      <c r="V2430" s="6">
        <v>1020179.93</v>
      </c>
      <c r="W2430" s="6">
        <v>0</v>
      </c>
      <c r="X2430" s="6">
        <v>1020179.93</v>
      </c>
      <c r="Y2430" s="6">
        <v>270.01</v>
      </c>
      <c r="Z2430" s="7">
        <v>42590</v>
      </c>
      <c r="AA24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30" s="35" t="str">
        <f>IFERROR(
                    _xlfn.XLOOKUP(Tabela1[[#This Row],[ID]],'Base_Solicitações MP'!B:B,'Base_Solicitações MP'!R:R),
                    "Não enviada")</f>
        <v>Aguardando Análise FNDE</v>
      </c>
      <c r="AC2430" s="15" t="str">
        <f>_xlfn.CONCAT(Tabela1[[#This Row],[Município]],"/",Tabela1[[#This Row],[UF]])</f>
        <v>Governador Luiz Rocha/MA</v>
      </c>
    </row>
    <row r="2431" spans="1:29" x14ac:dyDescent="0.25">
      <c r="A2431" s="14" t="s">
        <v>705</v>
      </c>
      <c r="B2431" s="2" t="s">
        <v>10377</v>
      </c>
      <c r="C2431" s="2" t="s">
        <v>13352</v>
      </c>
      <c r="D2431" s="3" t="s">
        <v>4529</v>
      </c>
      <c r="E2431" s="1">
        <v>22557</v>
      </c>
      <c r="F2431" s="1">
        <v>2014</v>
      </c>
      <c r="G2431" s="1">
        <v>2</v>
      </c>
      <c r="H2431" s="1" t="s">
        <v>2511</v>
      </c>
      <c r="I2431" s="1" t="s">
        <v>44</v>
      </c>
      <c r="J2431" s="1" t="s">
        <v>29</v>
      </c>
      <c r="K2431" s="1" t="str">
        <f>IF(Tabela1[[#This Row],[Situação da Obra]]="Inacabada - PC Técnica Concluída","Inacabada",Tabela1[[#This Row],[Situação da Obra]])</f>
        <v>Inacabada</v>
      </c>
      <c r="L2431" s="1" t="s">
        <v>204</v>
      </c>
      <c r="M2431" s="4">
        <v>44915</v>
      </c>
      <c r="N2431" s="5">
        <v>0.1603</v>
      </c>
      <c r="O2431" s="4">
        <v>42571</v>
      </c>
      <c r="P2431" s="1" t="s">
        <v>199</v>
      </c>
      <c r="Q2431" s="1" t="s">
        <v>1992</v>
      </c>
      <c r="R2431" s="1" t="s">
        <v>32</v>
      </c>
      <c r="S2431" s="1" t="s">
        <v>200</v>
      </c>
      <c r="T2431" s="1" t="s">
        <v>201</v>
      </c>
      <c r="U2431" s="6">
        <v>941846.44</v>
      </c>
      <c r="V2431" s="6">
        <v>941876.71</v>
      </c>
      <c r="W2431" s="6">
        <v>0</v>
      </c>
      <c r="X2431" s="6">
        <v>941876.71</v>
      </c>
      <c r="Y2431" s="6">
        <v>270.01</v>
      </c>
      <c r="Z2431" s="7">
        <v>42590</v>
      </c>
      <c r="AA24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31" s="35" t="str">
        <f>IFERROR(
                    _xlfn.XLOOKUP(Tabela1[[#This Row],[ID]],'Base_Solicitações MP'!B:B,'Base_Solicitações MP'!R:R),
                    "Não enviada")</f>
        <v>Aguardando Análise FNDE</v>
      </c>
      <c r="AC2431" s="15" t="str">
        <f>_xlfn.CONCAT(Tabela1[[#This Row],[Município]],"/",Tabela1[[#This Row],[UF]])</f>
        <v>Governador Luiz Rocha/MA</v>
      </c>
    </row>
    <row r="2432" spans="1:29" x14ac:dyDescent="0.25">
      <c r="A2432" s="14" t="s">
        <v>705</v>
      </c>
      <c r="B2432" s="2" t="s">
        <v>10378</v>
      </c>
      <c r="C2432" s="2" t="s">
        <v>13353</v>
      </c>
      <c r="D2432" s="3" t="s">
        <v>4530</v>
      </c>
      <c r="E2432" s="1">
        <v>22572</v>
      </c>
      <c r="F2432" s="1">
        <v>2014</v>
      </c>
      <c r="G2432" s="1">
        <v>1</v>
      </c>
      <c r="H2432" s="1" t="s">
        <v>2516</v>
      </c>
      <c r="I2432" s="1" t="s">
        <v>44</v>
      </c>
      <c r="J2432" s="1" t="s">
        <v>40</v>
      </c>
      <c r="K2432" s="1" t="str">
        <f>IF(Tabela1[[#This Row],[Situação da Obra]]="Inacabada - PC Técnica Concluída","Inacabada",Tabela1[[#This Row],[Situação da Obra]])</f>
        <v>Inacabada</v>
      </c>
      <c r="L2432" s="1" t="s">
        <v>412</v>
      </c>
      <c r="M2432" s="4">
        <v>43727</v>
      </c>
      <c r="N2432" s="5">
        <v>0.307</v>
      </c>
      <c r="O2432" s="4">
        <v>43557</v>
      </c>
      <c r="P2432" s="1" t="s">
        <v>199</v>
      </c>
      <c r="Q2432" s="1" t="s">
        <v>1992</v>
      </c>
      <c r="R2432" s="1" t="s">
        <v>32</v>
      </c>
      <c r="S2432" s="1" t="s">
        <v>205</v>
      </c>
      <c r="T2432" s="1" t="s">
        <v>201</v>
      </c>
      <c r="U2432" s="6">
        <v>1017087.7</v>
      </c>
      <c r="V2432" s="6">
        <v>1021793.5</v>
      </c>
      <c r="W2432" s="6">
        <v>0</v>
      </c>
      <c r="X2432" s="6">
        <v>1021793.5</v>
      </c>
      <c r="Y2432" s="6">
        <v>109192.8</v>
      </c>
      <c r="Z2432" s="7">
        <v>43656</v>
      </c>
      <c r="AA24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32" s="35" t="str">
        <f>IFERROR(
                    _xlfn.XLOOKUP(Tabela1[[#This Row],[ID]],'Base_Solicitações MP'!B:B,'Base_Solicitações MP'!R:R),
                    "Não enviada")</f>
        <v>Diligência</v>
      </c>
      <c r="AC2432" s="15" t="str">
        <f>_xlfn.CONCAT(Tabela1[[#This Row],[Município]],"/",Tabela1[[#This Row],[UF]])</f>
        <v>Itapecuru Mirim/MA</v>
      </c>
    </row>
    <row r="2433" spans="1:29" x14ac:dyDescent="0.25">
      <c r="A2433" s="14" t="s">
        <v>705</v>
      </c>
      <c r="B2433" s="2" t="s">
        <v>10379</v>
      </c>
      <c r="C2433" s="2" t="s">
        <v>13354</v>
      </c>
      <c r="D2433" s="3" t="s">
        <v>4531</v>
      </c>
      <c r="E2433" s="1">
        <v>22578</v>
      </c>
      <c r="F2433" s="1">
        <v>2014</v>
      </c>
      <c r="G2433" s="1">
        <v>3</v>
      </c>
      <c r="H2433" s="1" t="s">
        <v>2625</v>
      </c>
      <c r="I2433" s="1" t="s">
        <v>44</v>
      </c>
      <c r="J2433" s="1" t="s">
        <v>56</v>
      </c>
      <c r="K2433" s="1" t="str">
        <f>IF(Tabela1[[#This Row],[Situação da Obra]]="Inacabada - PC Técnica Concluída","Inacabada",Tabela1[[#This Row],[Situação da Obra]])</f>
        <v>Paralisada</v>
      </c>
      <c r="L2433" s="1" t="s">
        <v>204</v>
      </c>
      <c r="M2433" s="4">
        <v>44825</v>
      </c>
      <c r="N2433" s="5">
        <v>0.99439999999999995</v>
      </c>
      <c r="O2433" s="4">
        <v>44956</v>
      </c>
      <c r="P2433" s="1" t="s">
        <v>199</v>
      </c>
      <c r="Q2433" s="1" t="s">
        <v>1992</v>
      </c>
      <c r="R2433" s="1" t="s">
        <v>32</v>
      </c>
      <c r="S2433" s="1" t="s">
        <v>223</v>
      </c>
      <c r="T2433" s="1" t="s">
        <v>201</v>
      </c>
      <c r="U2433" s="6">
        <v>172184.66</v>
      </c>
      <c r="V2433" s="6">
        <v>244079.74</v>
      </c>
      <c r="W2433" s="6">
        <v>0</v>
      </c>
      <c r="X2433" s="6">
        <v>244079.74</v>
      </c>
      <c r="Y2433" s="6">
        <v>0</v>
      </c>
      <c r="Z2433" s="7">
        <v>45321</v>
      </c>
      <c r="AA24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33" s="35" t="str">
        <f>IFERROR(
                    _xlfn.XLOOKUP(Tabela1[[#This Row],[ID]],'Base_Solicitações MP'!B:B,'Base_Solicitações MP'!R:R),
                    "Não enviada")</f>
        <v>Aguardando Análise FNDE</v>
      </c>
      <c r="AC2433" s="15" t="str">
        <f>_xlfn.CONCAT(Tabela1[[#This Row],[Município]],"/",Tabela1[[#This Row],[UF]])</f>
        <v>Jenipapo dos Vieiras/MA</v>
      </c>
    </row>
    <row r="2434" spans="1:29" x14ac:dyDescent="0.25">
      <c r="A2434" s="14" t="s">
        <v>705</v>
      </c>
      <c r="B2434" s="2" t="s">
        <v>10380</v>
      </c>
      <c r="C2434" s="2" t="s">
        <v>13355</v>
      </c>
      <c r="D2434" s="3" t="s">
        <v>4531</v>
      </c>
      <c r="E2434" s="1">
        <v>22578</v>
      </c>
      <c r="F2434" s="1">
        <v>2014</v>
      </c>
      <c r="G2434" s="1">
        <v>3</v>
      </c>
      <c r="H2434" s="1" t="s">
        <v>2625</v>
      </c>
      <c r="I2434" s="1" t="s">
        <v>44</v>
      </c>
      <c r="J2434" s="1" t="s">
        <v>56</v>
      </c>
      <c r="K2434" s="1" t="str">
        <f>IF(Tabela1[[#This Row],[Situação da Obra]]="Inacabada - PC Técnica Concluída","Inacabada",Tabela1[[#This Row],[Situação da Obra]])</f>
        <v>Paralisada</v>
      </c>
      <c r="L2434" s="1" t="s">
        <v>204</v>
      </c>
      <c r="M2434" s="4">
        <v>44825</v>
      </c>
      <c r="N2434" s="5">
        <v>0.54220000000000002</v>
      </c>
      <c r="O2434" s="4">
        <v>44956</v>
      </c>
      <c r="P2434" s="1" t="s">
        <v>199</v>
      </c>
      <c r="Q2434" s="1" t="s">
        <v>1992</v>
      </c>
      <c r="R2434" s="1" t="s">
        <v>32</v>
      </c>
      <c r="S2434" s="1" t="s">
        <v>223</v>
      </c>
      <c r="T2434" s="1" t="s">
        <v>201</v>
      </c>
      <c r="U2434" s="6">
        <v>247973.44</v>
      </c>
      <c r="V2434" s="6">
        <v>248868.21</v>
      </c>
      <c r="W2434" s="6">
        <v>0</v>
      </c>
      <c r="X2434" s="6">
        <v>248868.21</v>
      </c>
      <c r="Y2434" s="6">
        <v>0</v>
      </c>
      <c r="Z2434" s="7">
        <v>45321</v>
      </c>
      <c r="AA24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34" s="35" t="str">
        <f>IFERROR(
                    _xlfn.XLOOKUP(Tabela1[[#This Row],[ID]],'Base_Solicitações MP'!B:B,'Base_Solicitações MP'!R:R),
                    "Não enviada")</f>
        <v>Aguardando Análise FNDE</v>
      </c>
      <c r="AC2434" s="15" t="str">
        <f>_xlfn.CONCAT(Tabela1[[#This Row],[Município]],"/",Tabela1[[#This Row],[UF]])</f>
        <v>Jenipapo dos Vieiras/MA</v>
      </c>
    </row>
    <row r="2435" spans="1:29" x14ac:dyDescent="0.25">
      <c r="A2435" s="14" t="s">
        <v>705</v>
      </c>
      <c r="B2435" s="2" t="s">
        <v>10381</v>
      </c>
      <c r="C2435" s="2" t="s">
        <v>13356</v>
      </c>
      <c r="D2435" s="3" t="s">
        <v>4531</v>
      </c>
      <c r="E2435" s="1">
        <v>22578</v>
      </c>
      <c r="F2435" s="1">
        <v>2014</v>
      </c>
      <c r="G2435" s="1">
        <v>3</v>
      </c>
      <c r="H2435" s="1" t="s">
        <v>2625</v>
      </c>
      <c r="I2435" s="1" t="s">
        <v>44</v>
      </c>
      <c r="J2435" s="1" t="s">
        <v>56</v>
      </c>
      <c r="K2435" s="1" t="str">
        <f>IF(Tabela1[[#This Row],[Situação da Obra]]="Inacabada - PC Técnica Concluída","Inacabada",Tabela1[[#This Row],[Situação da Obra]])</f>
        <v>Paralisada</v>
      </c>
      <c r="L2435" s="1" t="s">
        <v>204</v>
      </c>
      <c r="M2435" s="4">
        <v>44825</v>
      </c>
      <c r="N2435" s="5">
        <v>0.57040000000000002</v>
      </c>
      <c r="O2435" s="4">
        <v>44956</v>
      </c>
      <c r="P2435" s="1" t="s">
        <v>199</v>
      </c>
      <c r="Q2435" s="1" t="s">
        <v>1992</v>
      </c>
      <c r="R2435" s="1" t="s">
        <v>32</v>
      </c>
      <c r="S2435" s="1" t="s">
        <v>205</v>
      </c>
      <c r="T2435" s="1" t="s">
        <v>201</v>
      </c>
      <c r="U2435" s="6">
        <v>1019457.24</v>
      </c>
      <c r="V2435" s="6">
        <v>1022123.76</v>
      </c>
      <c r="W2435" s="6">
        <v>0</v>
      </c>
      <c r="X2435" s="6">
        <v>1022123.76</v>
      </c>
      <c r="Y2435" s="6">
        <v>0</v>
      </c>
      <c r="Z2435" s="7">
        <v>45321</v>
      </c>
      <c r="AA24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35" s="35" t="str">
        <f>IFERROR(
                    _xlfn.XLOOKUP(Tabela1[[#This Row],[ID]],'Base_Solicitações MP'!B:B,'Base_Solicitações MP'!R:R),
                    "Não enviada")</f>
        <v>Aguardando Análise FNDE</v>
      </c>
      <c r="AC2435" s="15" t="str">
        <f>_xlfn.CONCAT(Tabela1[[#This Row],[Município]],"/",Tabela1[[#This Row],[UF]])</f>
        <v>Jenipapo dos Vieiras/MA</v>
      </c>
    </row>
    <row r="2436" spans="1:29" x14ac:dyDescent="0.25">
      <c r="A2436" s="14" t="s">
        <v>705</v>
      </c>
      <c r="B2436" s="2" t="s">
        <v>10382</v>
      </c>
      <c r="C2436" s="2" t="s">
        <v>13357</v>
      </c>
      <c r="D2436" s="3" t="s">
        <v>4532</v>
      </c>
      <c r="E2436" s="1">
        <v>22610</v>
      </c>
      <c r="F2436" s="1">
        <v>2014</v>
      </c>
      <c r="G2436" s="1">
        <v>1</v>
      </c>
      <c r="H2436" s="1" t="s">
        <v>2123</v>
      </c>
      <c r="I2436" s="1" t="s">
        <v>44</v>
      </c>
      <c r="J2436" s="1" t="s">
        <v>56</v>
      </c>
      <c r="K2436" s="1" t="str">
        <f>IF(Tabela1[[#This Row],[Situação da Obra]]="Inacabada - PC Técnica Concluída","Inacabada",Tabela1[[#This Row],[Situação da Obra]])</f>
        <v>Paralisada</v>
      </c>
      <c r="L2436" s="1" t="s">
        <v>204</v>
      </c>
      <c r="M2436" s="4">
        <v>44154</v>
      </c>
      <c r="N2436" s="5">
        <v>0.52129999999999999</v>
      </c>
      <c r="O2436" s="4">
        <v>45021</v>
      </c>
      <c r="P2436" s="1" t="s">
        <v>199</v>
      </c>
      <c r="Q2436" s="1" t="s">
        <v>1992</v>
      </c>
      <c r="R2436" s="1" t="s">
        <v>32</v>
      </c>
      <c r="S2436" s="1" t="s">
        <v>205</v>
      </c>
      <c r="T2436" s="1" t="s">
        <v>201</v>
      </c>
      <c r="U2436" s="6">
        <v>1021330.56</v>
      </c>
      <c r="V2436" s="6">
        <v>1022331.56</v>
      </c>
      <c r="W2436" s="6">
        <v>0</v>
      </c>
      <c r="X2436" s="6">
        <v>1022331.56</v>
      </c>
      <c r="Y2436" s="6">
        <v>126.55</v>
      </c>
      <c r="Z2436" s="7">
        <v>45261</v>
      </c>
      <c r="AA24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36" s="35" t="str">
        <f>IFERROR(
                    _xlfn.XLOOKUP(Tabela1[[#This Row],[ID]],'Base_Solicitações MP'!B:B,'Base_Solicitações MP'!R:R),
                    "Não enviada")</f>
        <v>Em Cadastramento</v>
      </c>
      <c r="AC2436" s="15" t="str">
        <f>_xlfn.CONCAT(Tabela1[[#This Row],[Município]],"/",Tabela1[[#This Row],[UF]])</f>
        <v>Paço do Lumiar/MA</v>
      </c>
    </row>
    <row r="2437" spans="1:29" x14ac:dyDescent="0.25">
      <c r="A2437" s="14" t="s">
        <v>705</v>
      </c>
      <c r="B2437" s="2" t="s">
        <v>10383</v>
      </c>
      <c r="C2437" s="2" t="s">
        <v>13358</v>
      </c>
      <c r="D2437" s="3" t="s">
        <v>4533</v>
      </c>
      <c r="E2437" s="1" t="s">
        <v>4534</v>
      </c>
      <c r="F2437" s="1">
        <v>2014</v>
      </c>
      <c r="G2437" s="1">
        <v>1</v>
      </c>
      <c r="H2437" s="1" t="s">
        <v>4535</v>
      </c>
      <c r="I2437" s="1" t="s">
        <v>44</v>
      </c>
      <c r="J2437" s="1" t="s">
        <v>29</v>
      </c>
      <c r="K2437" s="1" t="str">
        <f>IF(Tabela1[[#This Row],[Situação da Obra]]="Inacabada - PC Técnica Concluída","Inacabada",Tabela1[[#This Row],[Situação da Obra]])</f>
        <v>Inacabada</v>
      </c>
      <c r="L2437" s="1" t="s">
        <v>204</v>
      </c>
      <c r="M2437" s="4">
        <v>45022</v>
      </c>
      <c r="N2437" s="5">
        <v>0.48630000000000001</v>
      </c>
      <c r="O2437" s="4"/>
      <c r="P2437" s="1" t="s">
        <v>199</v>
      </c>
      <c r="Q2437" s="1" t="s">
        <v>1992</v>
      </c>
      <c r="R2437" s="1" t="s">
        <v>32</v>
      </c>
      <c r="S2437" s="1" t="s">
        <v>205</v>
      </c>
      <c r="T2437" s="1" t="s">
        <v>201</v>
      </c>
      <c r="U2437" s="6" t="s">
        <v>41</v>
      </c>
      <c r="V2437" s="6">
        <v>1022500.48</v>
      </c>
      <c r="W2437" s="6">
        <v>0</v>
      </c>
      <c r="X2437" s="6">
        <v>1022500.48</v>
      </c>
      <c r="Y2437" s="6" t="s">
        <v>41</v>
      </c>
      <c r="Z2437" s="7">
        <v>44898</v>
      </c>
      <c r="AA24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37" s="35" t="str">
        <f>IFERROR(
                    _xlfn.XLOOKUP(Tabela1[[#This Row],[ID]],'Base_Solicitações MP'!B:B,'Base_Solicitações MP'!R:R),
                    "Não enviada")</f>
        <v>Aguardando Análise FNDE</v>
      </c>
      <c r="AC2437" s="15" t="str">
        <f>_xlfn.CONCAT(Tabela1[[#This Row],[Município]],"/",Tabela1[[#This Row],[UF]])</f>
        <v>Palmeirândia/MA</v>
      </c>
    </row>
    <row r="2438" spans="1:29" x14ac:dyDescent="0.25">
      <c r="A2438" s="14" t="s">
        <v>705</v>
      </c>
      <c r="B2438" s="2" t="s">
        <v>10384</v>
      </c>
      <c r="C2438" s="2" t="s">
        <v>13359</v>
      </c>
      <c r="D2438" s="3" t="s">
        <v>4536</v>
      </c>
      <c r="E2438" s="1">
        <v>22616</v>
      </c>
      <c r="F2438" s="1">
        <v>2014</v>
      </c>
      <c r="G2438" s="1">
        <v>6</v>
      </c>
      <c r="H2438" s="1" t="s">
        <v>673</v>
      </c>
      <c r="I2438" s="1" t="s">
        <v>44</v>
      </c>
      <c r="J2438" s="1" t="s">
        <v>40</v>
      </c>
      <c r="K2438" s="1" t="str">
        <f>IF(Tabela1[[#This Row],[Situação da Obra]]="Inacabada - PC Técnica Concluída","Inacabada",Tabela1[[#This Row],[Situação da Obra]])</f>
        <v>Inacabada</v>
      </c>
      <c r="L2438" s="1" t="s">
        <v>204</v>
      </c>
      <c r="M2438" s="4">
        <v>43524</v>
      </c>
      <c r="N2438" s="5">
        <v>6.54E-2</v>
      </c>
      <c r="O2438" s="4">
        <v>43497</v>
      </c>
      <c r="P2438" s="1" t="s">
        <v>199</v>
      </c>
      <c r="Q2438" s="1" t="s">
        <v>1992</v>
      </c>
      <c r="R2438" s="1" t="s">
        <v>32</v>
      </c>
      <c r="S2438" s="1" t="s">
        <v>200</v>
      </c>
      <c r="T2438" s="1" t="s">
        <v>201</v>
      </c>
      <c r="U2438" s="6">
        <v>1134827.31</v>
      </c>
      <c r="V2438" s="6">
        <v>927426.9</v>
      </c>
      <c r="W2438" s="6">
        <v>0</v>
      </c>
      <c r="X2438" s="6">
        <v>927426.9</v>
      </c>
      <c r="Y2438" s="6">
        <v>25778.77</v>
      </c>
      <c r="Z2438" s="7">
        <v>43434</v>
      </c>
      <c r="AA24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38" s="35" t="str">
        <f>IFERROR(
                    _xlfn.XLOOKUP(Tabela1[[#This Row],[ID]],'Base_Solicitações MP'!B:B,'Base_Solicitações MP'!R:R),
                    "Não enviada")</f>
        <v>Aguardando Análise FNDE</v>
      </c>
      <c r="AC2438" s="15" t="str">
        <f>_xlfn.CONCAT(Tabela1[[#This Row],[Município]],"/",Tabela1[[#This Row],[UF]])</f>
        <v>Pinheiro/MA</v>
      </c>
    </row>
    <row r="2439" spans="1:29" x14ac:dyDescent="0.25">
      <c r="A2439" s="14" t="s">
        <v>705</v>
      </c>
      <c r="B2439" s="2" t="s">
        <v>10385</v>
      </c>
      <c r="C2439" s="2" t="s">
        <v>13360</v>
      </c>
      <c r="D2439" s="3" t="s">
        <v>4536</v>
      </c>
      <c r="E2439" s="1">
        <v>22616</v>
      </c>
      <c r="F2439" s="1">
        <v>2014</v>
      </c>
      <c r="G2439" s="1">
        <v>6</v>
      </c>
      <c r="H2439" s="1" t="s">
        <v>673</v>
      </c>
      <c r="I2439" s="1" t="s">
        <v>44</v>
      </c>
      <c r="J2439" s="1" t="s">
        <v>40</v>
      </c>
      <c r="K2439" s="1" t="str">
        <f>IF(Tabela1[[#This Row],[Situação da Obra]]="Inacabada - PC Técnica Concluída","Inacabada",Tabela1[[#This Row],[Situação da Obra]])</f>
        <v>Inacabada</v>
      </c>
      <c r="L2439" s="1" t="s">
        <v>204</v>
      </c>
      <c r="M2439" s="4">
        <v>43524</v>
      </c>
      <c r="N2439" s="5">
        <v>6.7199999999999996E-2</v>
      </c>
      <c r="O2439" s="4">
        <v>43504</v>
      </c>
      <c r="P2439" s="1" t="s">
        <v>199</v>
      </c>
      <c r="Q2439" s="1" t="s">
        <v>1992</v>
      </c>
      <c r="R2439" s="1" t="s">
        <v>32</v>
      </c>
      <c r="S2439" s="1" t="s">
        <v>200</v>
      </c>
      <c r="T2439" s="1" t="s">
        <v>201</v>
      </c>
      <c r="U2439" s="6">
        <v>917895.51</v>
      </c>
      <c r="V2439" s="6">
        <v>927425.9</v>
      </c>
      <c r="W2439" s="6">
        <v>0</v>
      </c>
      <c r="X2439" s="6">
        <v>927425.9</v>
      </c>
      <c r="Y2439" s="6">
        <v>25778.77</v>
      </c>
      <c r="Z2439" s="7">
        <v>43434</v>
      </c>
      <c r="AA24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39" s="35" t="str">
        <f>IFERROR(
                    _xlfn.XLOOKUP(Tabela1[[#This Row],[ID]],'Base_Solicitações MP'!B:B,'Base_Solicitações MP'!R:R),
                    "Não enviada")</f>
        <v>Aguardando Análise FNDE</v>
      </c>
      <c r="AC2439" s="15" t="str">
        <f>_xlfn.CONCAT(Tabela1[[#This Row],[Município]],"/",Tabela1[[#This Row],[UF]])</f>
        <v>Pinheiro/MA</v>
      </c>
    </row>
    <row r="2440" spans="1:29" x14ac:dyDescent="0.25">
      <c r="A2440" s="14" t="s">
        <v>705</v>
      </c>
      <c r="B2440" s="2" t="s">
        <v>10386</v>
      </c>
      <c r="C2440" s="2" t="s">
        <v>13361</v>
      </c>
      <c r="D2440" s="3" t="s">
        <v>4536</v>
      </c>
      <c r="E2440" s="1">
        <v>22616</v>
      </c>
      <c r="F2440" s="1">
        <v>2014</v>
      </c>
      <c r="G2440" s="1">
        <v>6</v>
      </c>
      <c r="H2440" s="1" t="s">
        <v>673</v>
      </c>
      <c r="I2440" s="1" t="s">
        <v>44</v>
      </c>
      <c r="J2440" s="1" t="s">
        <v>40</v>
      </c>
      <c r="K2440" s="1" t="str">
        <f>IF(Tabela1[[#This Row],[Situação da Obra]]="Inacabada - PC Técnica Concluída","Inacabada",Tabela1[[#This Row],[Situação da Obra]])</f>
        <v>Inacabada</v>
      </c>
      <c r="L2440" s="1" t="s">
        <v>412</v>
      </c>
      <c r="M2440" s="4">
        <v>43524</v>
      </c>
      <c r="N2440" s="5">
        <v>9.69E-2</v>
      </c>
      <c r="O2440" s="4">
        <v>43508</v>
      </c>
      <c r="P2440" s="1" t="s">
        <v>199</v>
      </c>
      <c r="Q2440" s="1" t="s">
        <v>1992</v>
      </c>
      <c r="R2440" s="1" t="s">
        <v>32</v>
      </c>
      <c r="S2440" s="1" t="s">
        <v>200</v>
      </c>
      <c r="T2440" s="1" t="s">
        <v>201</v>
      </c>
      <c r="U2440" s="6">
        <v>1134827.31</v>
      </c>
      <c r="V2440" s="6">
        <v>927426.9</v>
      </c>
      <c r="W2440" s="6">
        <v>0</v>
      </c>
      <c r="X2440" s="6">
        <v>927426.9</v>
      </c>
      <c r="Y2440" s="6">
        <v>25778.77</v>
      </c>
      <c r="Z2440" s="7">
        <v>43434</v>
      </c>
      <c r="AA24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40" s="35" t="str">
        <f>IFERROR(
                    _xlfn.XLOOKUP(Tabela1[[#This Row],[ID]],'Base_Solicitações MP'!B:B,'Base_Solicitações MP'!R:R),
                    "Não enviada")</f>
        <v>Aguardando Análise FNDE</v>
      </c>
      <c r="AC2440" s="15" t="str">
        <f>_xlfn.CONCAT(Tabela1[[#This Row],[Município]],"/",Tabela1[[#This Row],[UF]])</f>
        <v>Pinheiro/MA</v>
      </c>
    </row>
    <row r="2441" spans="1:29" x14ac:dyDescent="0.25">
      <c r="A2441" s="14" t="s">
        <v>705</v>
      </c>
      <c r="B2441" s="2" t="s">
        <v>10387</v>
      </c>
      <c r="C2441" s="2" t="s">
        <v>13362</v>
      </c>
      <c r="D2441" s="3" t="s">
        <v>4536</v>
      </c>
      <c r="E2441" s="1">
        <v>22616</v>
      </c>
      <c r="F2441" s="1">
        <v>2014</v>
      </c>
      <c r="G2441" s="1">
        <v>6</v>
      </c>
      <c r="H2441" s="1" t="s">
        <v>673</v>
      </c>
      <c r="I2441" s="1" t="s">
        <v>44</v>
      </c>
      <c r="J2441" s="1" t="s">
        <v>40</v>
      </c>
      <c r="K2441" s="1" t="str">
        <f>IF(Tabela1[[#This Row],[Situação da Obra]]="Inacabada - PC Técnica Concluída","Inacabada",Tabela1[[#This Row],[Situação da Obra]])</f>
        <v>Inacabada</v>
      </c>
      <c r="L2441" s="1" t="s">
        <v>204</v>
      </c>
      <c r="M2441" s="4">
        <v>43524</v>
      </c>
      <c r="N2441" s="5">
        <v>0.185</v>
      </c>
      <c r="O2441" s="4">
        <v>43514</v>
      </c>
      <c r="P2441" s="1" t="s">
        <v>199</v>
      </c>
      <c r="Q2441" s="1" t="s">
        <v>1992</v>
      </c>
      <c r="R2441" s="1" t="s">
        <v>32</v>
      </c>
      <c r="S2441" s="1" t="s">
        <v>205</v>
      </c>
      <c r="T2441" s="1" t="s">
        <v>201</v>
      </c>
      <c r="U2441" s="6">
        <v>1021954.87</v>
      </c>
      <c r="V2441" s="6">
        <v>1021954.87</v>
      </c>
      <c r="W2441" s="6">
        <v>0</v>
      </c>
      <c r="X2441" s="6">
        <v>1021954.87</v>
      </c>
      <c r="Y2441" s="6">
        <v>25778.77</v>
      </c>
      <c r="Z2441" s="7">
        <v>43434</v>
      </c>
      <c r="AA24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41" s="35" t="str">
        <f>IFERROR(
                    _xlfn.XLOOKUP(Tabela1[[#This Row],[ID]],'Base_Solicitações MP'!B:B,'Base_Solicitações MP'!R:R),
                    "Não enviada")</f>
        <v>Aguardando Análise FNDE</v>
      </c>
      <c r="AC2441" s="15" t="str">
        <f>_xlfn.CONCAT(Tabela1[[#This Row],[Município]],"/",Tabela1[[#This Row],[UF]])</f>
        <v>Pinheiro/MA</v>
      </c>
    </row>
    <row r="2442" spans="1:29" x14ac:dyDescent="0.25">
      <c r="A2442" s="14" t="s">
        <v>705</v>
      </c>
      <c r="B2442" s="2" t="s">
        <v>10388</v>
      </c>
      <c r="C2442" s="2" t="s">
        <v>13363</v>
      </c>
      <c r="D2442" s="3" t="s">
        <v>4536</v>
      </c>
      <c r="E2442" s="1">
        <v>22616</v>
      </c>
      <c r="F2442" s="1">
        <v>2014</v>
      </c>
      <c r="G2442" s="1">
        <v>6</v>
      </c>
      <c r="H2442" s="1" t="s">
        <v>673</v>
      </c>
      <c r="I2442" s="1" t="s">
        <v>44</v>
      </c>
      <c r="J2442" s="1" t="s">
        <v>40</v>
      </c>
      <c r="K2442" s="1" t="str">
        <f>IF(Tabela1[[#This Row],[Situação da Obra]]="Inacabada - PC Técnica Concluída","Inacabada",Tabela1[[#This Row],[Situação da Obra]])</f>
        <v>Inacabada</v>
      </c>
      <c r="L2442" s="1" t="s">
        <v>204</v>
      </c>
      <c r="M2442" s="4">
        <v>43524</v>
      </c>
      <c r="N2442" s="5">
        <v>7.0800000000000002E-2</v>
      </c>
      <c r="O2442" s="4">
        <v>43508</v>
      </c>
      <c r="P2442" s="1" t="s">
        <v>199</v>
      </c>
      <c r="Q2442" s="1" t="s">
        <v>1992</v>
      </c>
      <c r="R2442" s="1" t="s">
        <v>32</v>
      </c>
      <c r="S2442" s="1" t="s">
        <v>200</v>
      </c>
      <c r="T2442" s="1" t="s">
        <v>201</v>
      </c>
      <c r="U2442" s="6">
        <v>1134827.31</v>
      </c>
      <c r="V2442" s="6">
        <v>927426.9</v>
      </c>
      <c r="W2442" s="6">
        <v>0</v>
      </c>
      <c r="X2442" s="6">
        <v>927426.9</v>
      </c>
      <c r="Y2442" s="6">
        <v>25778.77</v>
      </c>
      <c r="Z2442" s="7">
        <v>43434</v>
      </c>
      <c r="AA24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42" s="35" t="str">
        <f>IFERROR(
                    _xlfn.XLOOKUP(Tabela1[[#This Row],[ID]],'Base_Solicitações MP'!B:B,'Base_Solicitações MP'!R:R),
                    "Não enviada")</f>
        <v>Aguardando Análise FNDE</v>
      </c>
      <c r="AC2442" s="15" t="str">
        <f>_xlfn.CONCAT(Tabela1[[#This Row],[Município]],"/",Tabela1[[#This Row],[UF]])</f>
        <v>Pinheiro/MA</v>
      </c>
    </row>
    <row r="2443" spans="1:29" x14ac:dyDescent="0.25">
      <c r="A2443" s="14" t="s">
        <v>705</v>
      </c>
      <c r="B2443" s="2" t="s">
        <v>10389</v>
      </c>
      <c r="C2443" s="2" t="s">
        <v>13364</v>
      </c>
      <c r="D2443" s="3" t="s">
        <v>4536</v>
      </c>
      <c r="E2443" s="1">
        <v>22616</v>
      </c>
      <c r="F2443" s="1">
        <v>2014</v>
      </c>
      <c r="G2443" s="1">
        <v>6</v>
      </c>
      <c r="H2443" s="1" t="s">
        <v>673</v>
      </c>
      <c r="I2443" s="1" t="s">
        <v>44</v>
      </c>
      <c r="J2443" s="1" t="s">
        <v>40</v>
      </c>
      <c r="K2443" s="1" t="str">
        <f>IF(Tabela1[[#This Row],[Situação da Obra]]="Inacabada - PC Técnica Concluída","Inacabada",Tabela1[[#This Row],[Situação da Obra]])</f>
        <v>Inacabada</v>
      </c>
      <c r="L2443" s="1" t="s">
        <v>412</v>
      </c>
      <c r="M2443" s="4">
        <v>43524</v>
      </c>
      <c r="N2443" s="5">
        <v>0.22639999999999999</v>
      </c>
      <c r="O2443" s="4"/>
      <c r="P2443" s="1" t="s">
        <v>199</v>
      </c>
      <c r="Q2443" s="1" t="s">
        <v>1992</v>
      </c>
      <c r="R2443" s="1" t="s">
        <v>32</v>
      </c>
      <c r="S2443" s="1" t="s">
        <v>205</v>
      </c>
      <c r="T2443" s="1" t="s">
        <v>201</v>
      </c>
      <c r="U2443" s="6" t="s">
        <v>41</v>
      </c>
      <c r="V2443" s="6">
        <v>1021954.87</v>
      </c>
      <c r="W2443" s="6">
        <v>0</v>
      </c>
      <c r="X2443" s="6">
        <v>1021954.87</v>
      </c>
      <c r="Y2443" s="6" t="s">
        <v>41</v>
      </c>
      <c r="Z2443" s="7">
        <v>43434</v>
      </c>
      <c r="AA24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43" s="35" t="str">
        <f>IFERROR(
                    _xlfn.XLOOKUP(Tabela1[[#This Row],[ID]],'Base_Solicitações MP'!B:B,'Base_Solicitações MP'!R:R),
                    "Não enviada")</f>
        <v>Aguardando Análise FNDE</v>
      </c>
      <c r="AC2443" s="15" t="str">
        <f>_xlfn.CONCAT(Tabela1[[#This Row],[Município]],"/",Tabela1[[#This Row],[UF]])</f>
        <v>Pinheiro/MA</v>
      </c>
    </row>
    <row r="2444" spans="1:29" x14ac:dyDescent="0.25">
      <c r="A2444" s="14" t="s">
        <v>705</v>
      </c>
      <c r="B2444" s="2" t="s">
        <v>10390</v>
      </c>
      <c r="C2444" s="2" t="s">
        <v>13365</v>
      </c>
      <c r="D2444" s="3" t="s">
        <v>4537</v>
      </c>
      <c r="E2444" s="1">
        <v>22638</v>
      </c>
      <c r="F2444" s="1">
        <v>2014</v>
      </c>
      <c r="G2444" s="1">
        <v>2</v>
      </c>
      <c r="H2444" s="1" t="s">
        <v>4538</v>
      </c>
      <c r="I2444" s="1" t="s">
        <v>44</v>
      </c>
      <c r="J2444" s="1" t="s">
        <v>40</v>
      </c>
      <c r="K2444" s="1" t="str">
        <f>IF(Tabela1[[#This Row],[Situação da Obra]]="Inacabada - PC Técnica Concluída","Inacabada",Tabela1[[#This Row],[Situação da Obra]])</f>
        <v>Inacabada</v>
      </c>
      <c r="L2444" s="1" t="s">
        <v>204</v>
      </c>
      <c r="M2444" s="4">
        <v>43255</v>
      </c>
      <c r="N2444" s="5">
        <v>0.20530000000000001</v>
      </c>
      <c r="O2444" s="4">
        <v>42836</v>
      </c>
      <c r="P2444" s="1" t="s">
        <v>199</v>
      </c>
      <c r="Q2444" s="1" t="s">
        <v>1992</v>
      </c>
      <c r="R2444" s="1" t="s">
        <v>32</v>
      </c>
      <c r="S2444" s="1" t="s">
        <v>200</v>
      </c>
      <c r="T2444" s="1" t="s">
        <v>201</v>
      </c>
      <c r="U2444" s="6">
        <v>809405.5</v>
      </c>
      <c r="V2444" s="6">
        <v>913786.16</v>
      </c>
      <c r="W2444" s="6">
        <v>0</v>
      </c>
      <c r="X2444" s="6">
        <v>913786.16</v>
      </c>
      <c r="Y2444" s="6">
        <v>1009.24</v>
      </c>
      <c r="Z2444" s="7">
        <v>43220</v>
      </c>
      <c r="AA24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44" s="35" t="str">
        <f>IFERROR(
                    _xlfn.XLOOKUP(Tabela1[[#This Row],[ID]],'Base_Solicitações MP'!B:B,'Base_Solicitações MP'!R:R),
                    "Não enviada")</f>
        <v>Deferido</v>
      </c>
      <c r="AC2444" s="15" t="str">
        <f>_xlfn.CONCAT(Tabela1[[#This Row],[Município]],"/",Tabela1[[#This Row],[UF]])</f>
        <v>Porto Rico do Maranhão/MA</v>
      </c>
    </row>
    <row r="2445" spans="1:29" x14ac:dyDescent="0.25">
      <c r="A2445" s="14" t="s">
        <v>705</v>
      </c>
      <c r="B2445" s="2" t="s">
        <v>10391</v>
      </c>
      <c r="C2445" s="2" t="s">
        <v>13366</v>
      </c>
      <c r="D2445" s="3" t="s">
        <v>4537</v>
      </c>
      <c r="E2445" s="1">
        <v>22638</v>
      </c>
      <c r="F2445" s="1">
        <v>2014</v>
      </c>
      <c r="G2445" s="1">
        <v>2</v>
      </c>
      <c r="H2445" s="1" t="s">
        <v>4538</v>
      </c>
      <c r="I2445" s="1" t="s">
        <v>44</v>
      </c>
      <c r="J2445" s="1" t="s">
        <v>29</v>
      </c>
      <c r="K2445" s="1" t="str">
        <f>IF(Tabela1[[#This Row],[Situação da Obra]]="Inacabada - PC Técnica Concluída","Inacabada",Tabela1[[#This Row],[Situação da Obra]])</f>
        <v>Inacabada</v>
      </c>
      <c r="L2445" s="1" t="s">
        <v>204</v>
      </c>
      <c r="M2445" s="4">
        <v>44915</v>
      </c>
      <c r="N2445" s="5">
        <v>0.18559999999999999</v>
      </c>
      <c r="O2445" s="4">
        <v>42836</v>
      </c>
      <c r="P2445" s="1" t="s">
        <v>199</v>
      </c>
      <c r="Q2445" s="1" t="s">
        <v>1992</v>
      </c>
      <c r="R2445" s="1" t="s">
        <v>32</v>
      </c>
      <c r="S2445" s="1" t="s">
        <v>205</v>
      </c>
      <c r="T2445" s="1" t="s">
        <v>201</v>
      </c>
      <c r="U2445" s="6">
        <v>930229.04</v>
      </c>
      <c r="V2445" s="6">
        <v>1022226.14</v>
      </c>
      <c r="W2445" s="6">
        <v>0</v>
      </c>
      <c r="X2445" s="6">
        <v>1022226.14</v>
      </c>
      <c r="Y2445" s="6">
        <v>1009.24</v>
      </c>
      <c r="Z2445" s="7">
        <v>43220</v>
      </c>
      <c r="AA24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45" s="35" t="str">
        <f>IFERROR(
                    _xlfn.XLOOKUP(Tabela1[[#This Row],[ID]],'Base_Solicitações MP'!B:B,'Base_Solicitações MP'!R:R),
                    "Não enviada")</f>
        <v>Aguardando Análise FNDE</v>
      </c>
      <c r="AC2445" s="15" t="str">
        <f>_xlfn.CONCAT(Tabela1[[#This Row],[Município]],"/",Tabela1[[#This Row],[UF]])</f>
        <v>Porto Rico do Maranhão/MA</v>
      </c>
    </row>
    <row r="2446" spans="1:29" x14ac:dyDescent="0.25">
      <c r="A2446" s="14" t="s">
        <v>705</v>
      </c>
      <c r="B2446" s="2" t="s">
        <v>10392</v>
      </c>
      <c r="C2446" s="2" t="s">
        <v>13367</v>
      </c>
      <c r="D2446" s="3" t="s">
        <v>4539</v>
      </c>
      <c r="E2446" s="1">
        <v>22639</v>
      </c>
      <c r="F2446" s="1">
        <v>2014</v>
      </c>
      <c r="G2446" s="1">
        <v>2</v>
      </c>
      <c r="H2446" s="1" t="s">
        <v>2833</v>
      </c>
      <c r="I2446" s="1" t="s">
        <v>44</v>
      </c>
      <c r="J2446" s="1" t="s">
        <v>56</v>
      </c>
      <c r="K2446" s="1" t="str">
        <f>IF(Tabela1[[#This Row],[Situação da Obra]]="Inacabada - PC Técnica Concluída","Inacabada",Tabela1[[#This Row],[Situação da Obra]])</f>
        <v>Paralisada</v>
      </c>
      <c r="L2446" s="1" t="s">
        <v>204</v>
      </c>
      <c r="M2446" s="4">
        <v>44642</v>
      </c>
      <c r="N2446" s="5">
        <v>0.62739999999999996</v>
      </c>
      <c r="O2446" s="4">
        <v>44982</v>
      </c>
      <c r="P2446" s="1" t="s">
        <v>199</v>
      </c>
      <c r="Q2446" s="1" t="s">
        <v>1992</v>
      </c>
      <c r="R2446" s="1" t="s">
        <v>32</v>
      </c>
      <c r="S2446" s="1" t="s">
        <v>200</v>
      </c>
      <c r="T2446" s="1" t="s">
        <v>201</v>
      </c>
      <c r="U2446" s="6">
        <v>460275.43</v>
      </c>
      <c r="V2446" s="6">
        <v>913786.16</v>
      </c>
      <c r="W2446" s="6">
        <v>0</v>
      </c>
      <c r="X2446" s="6">
        <v>913786.16</v>
      </c>
      <c r="Y2446" s="6">
        <v>8204.34</v>
      </c>
      <c r="Z2446" s="7">
        <v>45168</v>
      </c>
      <c r="AA24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46" s="35" t="str">
        <f>IFERROR(
                    _xlfn.XLOOKUP(Tabela1[[#This Row],[ID]],'Base_Solicitações MP'!B:B,'Base_Solicitações MP'!R:R),
                    "Não enviada")</f>
        <v>Diligência</v>
      </c>
      <c r="AC2446" s="15" t="str">
        <f>_xlfn.CONCAT(Tabela1[[#This Row],[Município]],"/",Tabela1[[#This Row],[UF]])</f>
        <v>Presidente Juscelino/MA</v>
      </c>
    </row>
    <row r="2447" spans="1:29" x14ac:dyDescent="0.25">
      <c r="A2447" s="14" t="s">
        <v>705</v>
      </c>
      <c r="B2447" s="2" t="s">
        <v>10393</v>
      </c>
      <c r="C2447" s="2" t="s">
        <v>13368</v>
      </c>
      <c r="D2447" s="3" t="s">
        <v>4540</v>
      </c>
      <c r="E2447" s="1">
        <v>22413</v>
      </c>
      <c r="F2447" s="1">
        <v>2014</v>
      </c>
      <c r="G2447" s="1">
        <v>3</v>
      </c>
      <c r="H2447" s="1" t="s">
        <v>4541</v>
      </c>
      <c r="I2447" s="1" t="s">
        <v>28</v>
      </c>
      <c r="J2447" s="1" t="s">
        <v>56</v>
      </c>
      <c r="K2447" s="1" t="str">
        <f>IF(Tabela1[[#This Row],[Situação da Obra]]="Inacabada - PC Técnica Concluída","Inacabada",Tabela1[[#This Row],[Situação da Obra]])</f>
        <v>Paralisada</v>
      </c>
      <c r="L2447" s="1" t="s">
        <v>204</v>
      </c>
      <c r="M2447" s="4">
        <v>45055</v>
      </c>
      <c r="N2447" s="5">
        <v>0.80930000000000002</v>
      </c>
      <c r="O2447" s="4">
        <v>45055</v>
      </c>
      <c r="P2447" s="1" t="s">
        <v>199</v>
      </c>
      <c r="Q2447" s="1" t="s">
        <v>1992</v>
      </c>
      <c r="R2447" s="1" t="s">
        <v>32</v>
      </c>
      <c r="S2447" s="1" t="s">
        <v>200</v>
      </c>
      <c r="T2447" s="1" t="s">
        <v>201</v>
      </c>
      <c r="U2447" s="6">
        <v>543650.18999999994</v>
      </c>
      <c r="V2447" s="6">
        <v>942062.61</v>
      </c>
      <c r="W2447" s="6">
        <v>0</v>
      </c>
      <c r="X2447" s="6">
        <v>942062.61</v>
      </c>
      <c r="Y2447" s="6">
        <v>111288.49</v>
      </c>
      <c r="Z2447" s="7">
        <v>45128</v>
      </c>
      <c r="AA24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47" s="35" t="str">
        <f>IFERROR(
                    _xlfn.XLOOKUP(Tabela1[[#This Row],[ID]],'Base_Solicitações MP'!B:B,'Base_Solicitações MP'!R:R),
                    "Não enviada")</f>
        <v>Diligência</v>
      </c>
      <c r="AC2447" s="15" t="str">
        <f>_xlfn.CONCAT(Tabela1[[#This Row],[Município]],"/",Tabela1[[#This Row],[UF]])</f>
        <v>Itapipoca/CE</v>
      </c>
    </row>
    <row r="2448" spans="1:29" x14ac:dyDescent="0.25">
      <c r="A2448" s="14" t="s">
        <v>705</v>
      </c>
      <c r="B2448" s="2" t="s">
        <v>10394</v>
      </c>
      <c r="C2448" s="2" t="s">
        <v>13369</v>
      </c>
      <c r="D2448" s="3" t="s">
        <v>4542</v>
      </c>
      <c r="E2448" s="1">
        <v>22531</v>
      </c>
      <c r="F2448" s="1">
        <v>2014</v>
      </c>
      <c r="G2448" s="1">
        <v>3</v>
      </c>
      <c r="H2448" s="1" t="s">
        <v>1278</v>
      </c>
      <c r="I2448" s="1" t="s">
        <v>44</v>
      </c>
      <c r="J2448" s="1" t="s">
        <v>29</v>
      </c>
      <c r="K2448" s="1" t="str">
        <f>IF(Tabela1[[#This Row],[Situação da Obra]]="Inacabada - PC Técnica Concluída","Inacabada",Tabela1[[#This Row],[Situação da Obra]])</f>
        <v>Inacabada</v>
      </c>
      <c r="L2448" s="1" t="s">
        <v>204</v>
      </c>
      <c r="M2448" s="4">
        <v>44915</v>
      </c>
      <c r="N2448" s="5">
        <v>8.48E-2</v>
      </c>
      <c r="O2448" s="4">
        <v>43238</v>
      </c>
      <c r="P2448" s="1" t="s">
        <v>199</v>
      </c>
      <c r="Q2448" s="1" t="s">
        <v>1992</v>
      </c>
      <c r="R2448" s="1" t="s">
        <v>32</v>
      </c>
      <c r="S2448" s="1" t="s">
        <v>205</v>
      </c>
      <c r="T2448" s="1" t="s">
        <v>201</v>
      </c>
      <c r="U2448" s="6">
        <v>1022457.81</v>
      </c>
      <c r="V2448" s="6">
        <v>1022500.48</v>
      </c>
      <c r="W2448" s="6">
        <v>0</v>
      </c>
      <c r="X2448" s="6">
        <v>1022500.48</v>
      </c>
      <c r="Y2448" s="6">
        <v>2.15</v>
      </c>
      <c r="Z2448" s="7">
        <v>43281</v>
      </c>
      <c r="AA24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48" s="35" t="str">
        <f>IFERROR(
                    _xlfn.XLOOKUP(Tabela1[[#This Row],[ID]],'Base_Solicitações MP'!B:B,'Base_Solicitações MP'!R:R),
                    "Não enviada")</f>
        <v>Diligência</v>
      </c>
      <c r="AC2448" s="15" t="str">
        <f>_xlfn.CONCAT(Tabela1[[#This Row],[Município]],"/",Tabela1[[#This Row],[UF]])</f>
        <v>Carolina/MA</v>
      </c>
    </row>
    <row r="2449" spans="1:29" x14ac:dyDescent="0.25">
      <c r="A2449" s="14" t="s">
        <v>705</v>
      </c>
      <c r="B2449" s="2" t="s">
        <v>10395</v>
      </c>
      <c r="C2449" s="2" t="s">
        <v>13370</v>
      </c>
      <c r="D2449" s="3" t="s">
        <v>4542</v>
      </c>
      <c r="E2449" s="1">
        <v>22531</v>
      </c>
      <c r="F2449" s="1">
        <v>2014</v>
      </c>
      <c r="G2449" s="1">
        <v>3</v>
      </c>
      <c r="H2449" s="1" t="s">
        <v>1278</v>
      </c>
      <c r="I2449" s="1" t="s">
        <v>44</v>
      </c>
      <c r="J2449" s="1" t="s">
        <v>29</v>
      </c>
      <c r="K2449" s="1" t="str">
        <f>IF(Tabela1[[#This Row],[Situação da Obra]]="Inacabada - PC Técnica Concluída","Inacabada",Tabela1[[#This Row],[Situação da Obra]])</f>
        <v>Inacabada</v>
      </c>
      <c r="L2449" s="1" t="s">
        <v>204</v>
      </c>
      <c r="M2449" s="4">
        <v>44915</v>
      </c>
      <c r="N2449" s="5">
        <v>6.6299999999999998E-2</v>
      </c>
      <c r="O2449" s="4">
        <v>43238</v>
      </c>
      <c r="P2449" s="1" t="s">
        <v>199</v>
      </c>
      <c r="Q2449" s="1" t="s">
        <v>1992</v>
      </c>
      <c r="R2449" s="1" t="s">
        <v>32</v>
      </c>
      <c r="S2449" s="1" t="s">
        <v>200</v>
      </c>
      <c r="T2449" s="1" t="s">
        <v>201</v>
      </c>
      <c r="U2449" s="6">
        <v>941921.96</v>
      </c>
      <c r="V2449" s="6">
        <v>942062.61</v>
      </c>
      <c r="W2449" s="6">
        <v>0</v>
      </c>
      <c r="X2449" s="6">
        <v>942062.61</v>
      </c>
      <c r="Y2449" s="6">
        <v>2.15</v>
      </c>
      <c r="Z2449" s="7">
        <v>43281</v>
      </c>
      <c r="AA24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49" s="35" t="str">
        <f>IFERROR(
                    _xlfn.XLOOKUP(Tabela1[[#This Row],[ID]],'Base_Solicitações MP'!B:B,'Base_Solicitações MP'!R:R),
                    "Não enviada")</f>
        <v>Diligência</v>
      </c>
      <c r="AC2449" s="15" t="str">
        <f>_xlfn.CONCAT(Tabela1[[#This Row],[Município]],"/",Tabela1[[#This Row],[UF]])</f>
        <v>Carolina/MA</v>
      </c>
    </row>
    <row r="2450" spans="1:29" x14ac:dyDescent="0.25">
      <c r="A2450" s="14" t="s">
        <v>705</v>
      </c>
      <c r="B2450" s="2" t="s">
        <v>10396</v>
      </c>
      <c r="C2450" s="2" t="s">
        <v>13371</v>
      </c>
      <c r="D2450" s="3" t="s">
        <v>4542</v>
      </c>
      <c r="E2450" s="1">
        <v>22531</v>
      </c>
      <c r="F2450" s="1">
        <v>2014</v>
      </c>
      <c r="G2450" s="1">
        <v>3</v>
      </c>
      <c r="H2450" s="1" t="s">
        <v>1278</v>
      </c>
      <c r="I2450" s="1" t="s">
        <v>44</v>
      </c>
      <c r="J2450" s="1" t="s">
        <v>29</v>
      </c>
      <c r="K2450" s="1" t="str">
        <f>IF(Tabela1[[#This Row],[Situação da Obra]]="Inacabada - PC Técnica Concluída","Inacabada",Tabela1[[#This Row],[Situação da Obra]])</f>
        <v>Inacabada</v>
      </c>
      <c r="L2450" s="1" t="s">
        <v>204</v>
      </c>
      <c r="M2450" s="4">
        <v>44915</v>
      </c>
      <c r="N2450" s="5">
        <v>0.1142</v>
      </c>
      <c r="O2450" s="4">
        <v>43238</v>
      </c>
      <c r="P2450" s="1" t="s">
        <v>199</v>
      </c>
      <c r="Q2450" s="1" t="s">
        <v>1992</v>
      </c>
      <c r="R2450" s="1" t="s">
        <v>32</v>
      </c>
      <c r="S2450" s="1" t="s">
        <v>223</v>
      </c>
      <c r="T2450" s="1" t="s">
        <v>201</v>
      </c>
      <c r="U2450" s="6">
        <v>244058.13</v>
      </c>
      <c r="V2450" s="6">
        <v>244090.13</v>
      </c>
      <c r="W2450" s="6">
        <v>0</v>
      </c>
      <c r="X2450" s="6">
        <v>244090.13</v>
      </c>
      <c r="Y2450" s="6">
        <v>2.15</v>
      </c>
      <c r="Z2450" s="7">
        <v>43281</v>
      </c>
      <c r="AA24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50" s="35" t="str">
        <f>IFERROR(
                    _xlfn.XLOOKUP(Tabela1[[#This Row],[ID]],'Base_Solicitações MP'!B:B,'Base_Solicitações MP'!R:R),
                    "Não enviada")</f>
        <v>Diligência</v>
      </c>
      <c r="AC2450" s="15" t="str">
        <f>_xlfn.CONCAT(Tabela1[[#This Row],[Município]],"/",Tabela1[[#This Row],[UF]])</f>
        <v>Carolina/MA</v>
      </c>
    </row>
    <row r="2451" spans="1:29" x14ac:dyDescent="0.25">
      <c r="A2451" s="14" t="s">
        <v>705</v>
      </c>
      <c r="B2451" s="2" t="s">
        <v>10397</v>
      </c>
      <c r="C2451" s="2" t="s">
        <v>13372</v>
      </c>
      <c r="D2451" s="3" t="s">
        <v>4543</v>
      </c>
      <c r="E2451" s="1">
        <v>22539</v>
      </c>
      <c r="F2451" s="1">
        <v>2014</v>
      </c>
      <c r="G2451" s="1">
        <v>2</v>
      </c>
      <c r="H2451" s="1" t="s">
        <v>3290</v>
      </c>
      <c r="I2451" s="1" t="s">
        <v>44</v>
      </c>
      <c r="J2451" s="1" t="s">
        <v>29</v>
      </c>
      <c r="K2451" s="1" t="str">
        <f>IF(Tabela1[[#This Row],[Situação da Obra]]="Inacabada - PC Técnica Concluída","Inacabada",Tabela1[[#This Row],[Situação da Obra]])</f>
        <v>Inacabada</v>
      </c>
      <c r="L2451" s="1" t="s">
        <v>204</v>
      </c>
      <c r="M2451" s="4">
        <v>44915</v>
      </c>
      <c r="N2451" s="5">
        <v>0.35149999999999998</v>
      </c>
      <c r="O2451" s="4">
        <v>42584</v>
      </c>
      <c r="P2451" s="1" t="s">
        <v>199</v>
      </c>
      <c r="Q2451" s="1" t="s">
        <v>1992</v>
      </c>
      <c r="R2451" s="1" t="s">
        <v>32</v>
      </c>
      <c r="S2451" s="1" t="s">
        <v>205</v>
      </c>
      <c r="T2451" s="1" t="s">
        <v>201</v>
      </c>
      <c r="U2451" s="6">
        <v>1019584.08</v>
      </c>
      <c r="V2451" s="6">
        <v>1021779.14</v>
      </c>
      <c r="W2451" s="6">
        <v>0</v>
      </c>
      <c r="X2451" s="6">
        <v>1021779.14</v>
      </c>
      <c r="Y2451" s="6">
        <v>4453.59</v>
      </c>
      <c r="Z2451" s="7">
        <v>43069</v>
      </c>
      <c r="AA24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51" s="35" t="str">
        <f>IFERROR(
                    _xlfn.XLOOKUP(Tabela1[[#This Row],[ID]],'Base_Solicitações MP'!B:B,'Base_Solicitações MP'!R:R),
                    "Não enviada")</f>
        <v>Não enviada</v>
      </c>
      <c r="AC2451" s="15" t="str">
        <f>_xlfn.CONCAT(Tabela1[[#This Row],[Município]],"/",Tabela1[[#This Row],[UF]])</f>
        <v>Godofredo Viana/MA</v>
      </c>
    </row>
    <row r="2452" spans="1:29" x14ac:dyDescent="0.25">
      <c r="A2452" s="14" t="s">
        <v>705</v>
      </c>
      <c r="B2452" s="2" t="s">
        <v>10398</v>
      </c>
      <c r="C2452" s="2" t="s">
        <v>13373</v>
      </c>
      <c r="D2452" s="3" t="s">
        <v>4543</v>
      </c>
      <c r="E2452" s="1">
        <v>22539</v>
      </c>
      <c r="F2452" s="1">
        <v>2014</v>
      </c>
      <c r="G2452" s="1">
        <v>2</v>
      </c>
      <c r="H2452" s="1" t="s">
        <v>3290</v>
      </c>
      <c r="I2452" s="1" t="s">
        <v>44</v>
      </c>
      <c r="J2452" s="1" t="s">
        <v>29</v>
      </c>
      <c r="K2452" s="1" t="str">
        <f>IF(Tabela1[[#This Row],[Situação da Obra]]="Inacabada - PC Técnica Concluída","Inacabada",Tabela1[[#This Row],[Situação da Obra]])</f>
        <v>Inacabada</v>
      </c>
      <c r="L2452" s="1" t="s">
        <v>204</v>
      </c>
      <c r="M2452" s="4">
        <v>44915</v>
      </c>
      <c r="N2452" s="5">
        <v>0.24460000000000001</v>
      </c>
      <c r="O2452" s="4">
        <v>42585</v>
      </c>
      <c r="P2452" s="1" t="s">
        <v>199</v>
      </c>
      <c r="Q2452" s="1" t="s">
        <v>1992</v>
      </c>
      <c r="R2452" s="1" t="s">
        <v>32</v>
      </c>
      <c r="S2452" s="1" t="s">
        <v>200</v>
      </c>
      <c r="T2452" s="1" t="s">
        <v>201</v>
      </c>
      <c r="U2452" s="6">
        <v>911970.29</v>
      </c>
      <c r="V2452" s="6">
        <v>913786.16</v>
      </c>
      <c r="W2452" s="6">
        <v>0</v>
      </c>
      <c r="X2452" s="6">
        <v>913786.16</v>
      </c>
      <c r="Y2452" s="6">
        <v>4453.59</v>
      </c>
      <c r="Z2452" s="7">
        <v>43069</v>
      </c>
      <c r="AA24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52" s="35" t="str">
        <f>IFERROR(
                    _xlfn.XLOOKUP(Tabela1[[#This Row],[ID]],'Base_Solicitações MP'!B:B,'Base_Solicitações MP'!R:R),
                    "Não enviada")</f>
        <v>Não enviada</v>
      </c>
      <c r="AC2452" s="15" t="str">
        <f>_xlfn.CONCAT(Tabela1[[#This Row],[Município]],"/",Tabela1[[#This Row],[UF]])</f>
        <v>Godofredo Viana/MA</v>
      </c>
    </row>
    <row r="2453" spans="1:29" x14ac:dyDescent="0.25">
      <c r="A2453" s="14" t="s">
        <v>705</v>
      </c>
      <c r="B2453" s="2" t="s">
        <v>10399</v>
      </c>
      <c r="C2453" s="2" t="s">
        <v>13374</v>
      </c>
      <c r="D2453" s="3" t="s">
        <v>4544</v>
      </c>
      <c r="E2453" s="1">
        <v>22599</v>
      </c>
      <c r="F2453" s="1">
        <v>2014</v>
      </c>
      <c r="G2453" s="1">
        <v>1</v>
      </c>
      <c r="H2453" s="1" t="s">
        <v>4120</v>
      </c>
      <c r="I2453" s="1" t="s">
        <v>44</v>
      </c>
      <c r="J2453" s="1" t="s">
        <v>29</v>
      </c>
      <c r="K2453" s="1" t="str">
        <f>IF(Tabela1[[#This Row],[Situação da Obra]]="Inacabada - PC Técnica Concluída","Inacabada",Tabela1[[#This Row],[Situação da Obra]])</f>
        <v>Inacabada</v>
      </c>
      <c r="L2453" s="1" t="s">
        <v>412</v>
      </c>
      <c r="M2453" s="4">
        <v>44915</v>
      </c>
      <c r="N2453" s="5">
        <v>0.29630000000000001</v>
      </c>
      <c r="O2453" s="4">
        <v>44279</v>
      </c>
      <c r="P2453" s="1" t="s">
        <v>199</v>
      </c>
      <c r="Q2453" s="1" t="s">
        <v>1992</v>
      </c>
      <c r="R2453" s="1" t="s">
        <v>32</v>
      </c>
      <c r="S2453" s="1" t="s">
        <v>205</v>
      </c>
      <c r="T2453" s="1" t="s">
        <v>201</v>
      </c>
      <c r="U2453" s="6">
        <v>608706.62</v>
      </c>
      <c r="V2453" s="6">
        <v>1022226.14</v>
      </c>
      <c r="W2453" s="6">
        <v>0</v>
      </c>
      <c r="X2453" s="6">
        <v>1022226.14</v>
      </c>
      <c r="Y2453" s="6">
        <v>795.16</v>
      </c>
      <c r="Z2453" s="7">
        <v>44383</v>
      </c>
      <c r="AA24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53" s="35" t="str">
        <f>IFERROR(
                    _xlfn.XLOOKUP(Tabela1[[#This Row],[ID]],'Base_Solicitações MP'!B:B,'Base_Solicitações MP'!R:R),
                    "Não enviada")</f>
        <v>Aguardando Análise FNDE</v>
      </c>
      <c r="AC2453" s="15" t="str">
        <f>_xlfn.CONCAT(Tabela1[[#This Row],[Município]],"/",Tabela1[[#This Row],[UF]])</f>
        <v>Milagres do Maranhão/MA</v>
      </c>
    </row>
    <row r="2454" spans="1:29" x14ac:dyDescent="0.25">
      <c r="A2454" s="14" t="s">
        <v>705</v>
      </c>
      <c r="B2454" s="2" t="s">
        <v>10400</v>
      </c>
      <c r="C2454" s="2" t="s">
        <v>13375</v>
      </c>
      <c r="D2454" s="3" t="s">
        <v>4545</v>
      </c>
      <c r="E2454" s="1">
        <v>22646</v>
      </c>
      <c r="F2454" s="1">
        <v>2014</v>
      </c>
      <c r="G2454" s="1">
        <v>5</v>
      </c>
      <c r="H2454" s="1" t="s">
        <v>1806</v>
      </c>
      <c r="I2454" s="1" t="s">
        <v>44</v>
      </c>
      <c r="J2454" s="1" t="s">
        <v>40</v>
      </c>
      <c r="K2454" s="1" t="str">
        <f>IF(Tabela1[[#This Row],[Situação da Obra]]="Inacabada - PC Técnica Concluída","Inacabada",Tabela1[[#This Row],[Situação da Obra]])</f>
        <v>Inacabada</v>
      </c>
      <c r="L2454" s="1" t="s">
        <v>204</v>
      </c>
      <c r="M2454" s="4">
        <v>43934</v>
      </c>
      <c r="N2454" s="5">
        <v>0.3352</v>
      </c>
      <c r="O2454" s="4">
        <v>43899</v>
      </c>
      <c r="P2454" s="1" t="s">
        <v>199</v>
      </c>
      <c r="Q2454" s="1" t="s">
        <v>1992</v>
      </c>
      <c r="R2454" s="1" t="s">
        <v>32</v>
      </c>
      <c r="S2454" s="1" t="s">
        <v>200</v>
      </c>
      <c r="T2454" s="1" t="s">
        <v>201</v>
      </c>
      <c r="U2454" s="6">
        <v>899544.31</v>
      </c>
      <c r="V2454" s="6">
        <v>913786.16</v>
      </c>
      <c r="W2454" s="6">
        <v>0</v>
      </c>
      <c r="X2454" s="6">
        <v>913786.16</v>
      </c>
      <c r="Y2454" s="6">
        <v>0</v>
      </c>
      <c r="Z2454" s="7">
        <v>43765</v>
      </c>
      <c r="AA24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54" s="35" t="str">
        <f>IFERROR(
                    _xlfn.XLOOKUP(Tabela1[[#This Row],[ID]],'Base_Solicitações MP'!B:B,'Base_Solicitações MP'!R:R),
                    "Não enviada")</f>
        <v>Diligência</v>
      </c>
      <c r="AC2454" s="15" t="str">
        <f>_xlfn.CONCAT(Tabela1[[#This Row],[Município]],"/",Tabela1[[#This Row],[UF]])</f>
        <v>Santa Quitéria do Maranhão/MA</v>
      </c>
    </row>
    <row r="2455" spans="1:29" x14ac:dyDescent="0.25">
      <c r="A2455" s="14" t="s">
        <v>705</v>
      </c>
      <c r="B2455" s="2" t="s">
        <v>10401</v>
      </c>
      <c r="C2455" s="2" t="s">
        <v>13376</v>
      </c>
      <c r="D2455" s="3" t="s">
        <v>4545</v>
      </c>
      <c r="E2455" s="1">
        <v>22646</v>
      </c>
      <c r="F2455" s="1">
        <v>2014</v>
      </c>
      <c r="G2455" s="1">
        <v>5</v>
      </c>
      <c r="H2455" s="1" t="s">
        <v>1806</v>
      </c>
      <c r="I2455" s="1" t="s">
        <v>44</v>
      </c>
      <c r="J2455" s="1" t="s">
        <v>40</v>
      </c>
      <c r="K2455" s="1" t="str">
        <f>IF(Tabela1[[#This Row],[Situação da Obra]]="Inacabada - PC Técnica Concluída","Inacabada",Tabela1[[#This Row],[Situação da Obra]])</f>
        <v>Inacabada</v>
      </c>
      <c r="L2455" s="1" t="s">
        <v>204</v>
      </c>
      <c r="M2455" s="4">
        <v>43934</v>
      </c>
      <c r="N2455" s="5">
        <v>0.99209999999999998</v>
      </c>
      <c r="O2455" s="4">
        <v>43899</v>
      </c>
      <c r="P2455" s="1" t="s">
        <v>199</v>
      </c>
      <c r="Q2455" s="1" t="s">
        <v>1992</v>
      </c>
      <c r="R2455" s="1" t="s">
        <v>32</v>
      </c>
      <c r="S2455" s="1" t="s">
        <v>223</v>
      </c>
      <c r="T2455" s="1" t="s">
        <v>201</v>
      </c>
      <c r="U2455" s="6">
        <v>235840.04</v>
      </c>
      <c r="V2455" s="6">
        <v>236523.79</v>
      </c>
      <c r="W2455" s="6">
        <v>0</v>
      </c>
      <c r="X2455" s="6">
        <v>236523.79</v>
      </c>
      <c r="Y2455" s="6">
        <v>0</v>
      </c>
      <c r="Z2455" s="7">
        <v>43765</v>
      </c>
      <c r="AA24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55" s="35" t="str">
        <f>IFERROR(
                    _xlfn.XLOOKUP(Tabela1[[#This Row],[ID]],'Base_Solicitações MP'!B:B,'Base_Solicitações MP'!R:R),
                    "Não enviada")</f>
        <v>Diligência</v>
      </c>
      <c r="AC2455" s="15" t="str">
        <f>_xlfn.CONCAT(Tabela1[[#This Row],[Município]],"/",Tabela1[[#This Row],[UF]])</f>
        <v>Santa Quitéria do Maranhão/MA</v>
      </c>
    </row>
    <row r="2456" spans="1:29" x14ac:dyDescent="0.25">
      <c r="A2456" s="14" t="s">
        <v>705</v>
      </c>
      <c r="B2456" s="2" t="s">
        <v>10402</v>
      </c>
      <c r="C2456" s="2" t="s">
        <v>13377</v>
      </c>
      <c r="D2456" s="3" t="s">
        <v>4545</v>
      </c>
      <c r="E2456" s="1">
        <v>22646</v>
      </c>
      <c r="F2456" s="1">
        <v>2014</v>
      </c>
      <c r="G2456" s="1">
        <v>5</v>
      </c>
      <c r="H2456" s="1" t="s">
        <v>1806</v>
      </c>
      <c r="I2456" s="1" t="s">
        <v>44</v>
      </c>
      <c r="J2456" s="1" t="s">
        <v>40</v>
      </c>
      <c r="K2456" s="1" t="str">
        <f>IF(Tabela1[[#This Row],[Situação da Obra]]="Inacabada - PC Técnica Concluída","Inacabada",Tabela1[[#This Row],[Situação da Obra]])</f>
        <v>Inacabada</v>
      </c>
      <c r="L2456" s="1" t="s">
        <v>204</v>
      </c>
      <c r="M2456" s="4">
        <v>43934</v>
      </c>
      <c r="N2456" s="5">
        <v>0.23350000000000001</v>
      </c>
      <c r="O2456" s="4">
        <v>43899</v>
      </c>
      <c r="P2456" s="1" t="s">
        <v>199</v>
      </c>
      <c r="Q2456" s="1" t="s">
        <v>1992</v>
      </c>
      <c r="R2456" s="1" t="s">
        <v>32</v>
      </c>
      <c r="S2456" s="1" t="s">
        <v>205</v>
      </c>
      <c r="T2456" s="1" t="s">
        <v>201</v>
      </c>
      <c r="U2456" s="6">
        <v>1011338.18</v>
      </c>
      <c r="V2456" s="6">
        <v>1022226.14</v>
      </c>
      <c r="W2456" s="6">
        <v>0</v>
      </c>
      <c r="X2456" s="6">
        <v>1022226.14</v>
      </c>
      <c r="Y2456" s="6">
        <v>0</v>
      </c>
      <c r="Z2456" s="7">
        <v>43765</v>
      </c>
      <c r="AA24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56" s="35" t="str">
        <f>IFERROR(
                    _xlfn.XLOOKUP(Tabela1[[#This Row],[ID]],'Base_Solicitações MP'!B:B,'Base_Solicitações MP'!R:R),
                    "Não enviada")</f>
        <v>Não enviada</v>
      </c>
      <c r="AC2456" s="15" t="str">
        <f>_xlfn.CONCAT(Tabela1[[#This Row],[Município]],"/",Tabela1[[#This Row],[UF]])</f>
        <v>Santa Quitéria do Maranhão/MA</v>
      </c>
    </row>
    <row r="2457" spans="1:29" x14ac:dyDescent="0.25">
      <c r="A2457" s="14" t="s">
        <v>705</v>
      </c>
      <c r="B2457" s="2" t="s">
        <v>10403</v>
      </c>
      <c r="C2457" s="2" t="s">
        <v>13378</v>
      </c>
      <c r="D2457" s="3" t="s">
        <v>4545</v>
      </c>
      <c r="E2457" s="1">
        <v>22646</v>
      </c>
      <c r="F2457" s="1">
        <v>2014</v>
      </c>
      <c r="G2457" s="1">
        <v>5</v>
      </c>
      <c r="H2457" s="1" t="s">
        <v>1806</v>
      </c>
      <c r="I2457" s="1" t="s">
        <v>44</v>
      </c>
      <c r="J2457" s="1" t="s">
        <v>40</v>
      </c>
      <c r="K2457" s="1" t="str">
        <f>IF(Tabela1[[#This Row],[Situação da Obra]]="Inacabada - PC Técnica Concluída","Inacabada",Tabela1[[#This Row],[Situação da Obra]])</f>
        <v>Inacabada</v>
      </c>
      <c r="L2457" s="1" t="s">
        <v>204</v>
      </c>
      <c r="M2457" s="4">
        <v>43934</v>
      </c>
      <c r="N2457" s="5">
        <v>0.28499999999999998</v>
      </c>
      <c r="O2457" s="4">
        <v>43899</v>
      </c>
      <c r="P2457" s="1" t="s">
        <v>199</v>
      </c>
      <c r="Q2457" s="1" t="s">
        <v>1992</v>
      </c>
      <c r="R2457" s="1" t="s">
        <v>32</v>
      </c>
      <c r="S2457" s="1" t="s">
        <v>200</v>
      </c>
      <c r="T2457" s="1" t="s">
        <v>201</v>
      </c>
      <c r="U2457" s="6">
        <v>899544.31</v>
      </c>
      <c r="V2457" s="6">
        <v>913786.16</v>
      </c>
      <c r="W2457" s="6">
        <v>0</v>
      </c>
      <c r="X2457" s="6">
        <v>913786.16</v>
      </c>
      <c r="Y2457" s="6">
        <v>0</v>
      </c>
      <c r="Z2457" s="7">
        <v>43765</v>
      </c>
      <c r="AA24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57" s="35" t="str">
        <f>IFERROR(
                    _xlfn.XLOOKUP(Tabela1[[#This Row],[ID]],'Base_Solicitações MP'!B:B,'Base_Solicitações MP'!R:R),
                    "Não enviada")</f>
        <v>Diligência</v>
      </c>
      <c r="AC2457" s="15" t="str">
        <f>_xlfn.CONCAT(Tabela1[[#This Row],[Município]],"/",Tabela1[[#This Row],[UF]])</f>
        <v>Santa Quitéria do Maranhão/MA</v>
      </c>
    </row>
    <row r="2458" spans="1:29" x14ac:dyDescent="0.25">
      <c r="A2458" s="14" t="s">
        <v>705</v>
      </c>
      <c r="B2458" s="2" t="s">
        <v>10404</v>
      </c>
      <c r="C2458" s="2" t="s">
        <v>13379</v>
      </c>
      <c r="D2458" s="3" t="s">
        <v>4546</v>
      </c>
      <c r="E2458" s="1">
        <v>22643</v>
      </c>
      <c r="F2458" s="1">
        <v>2014</v>
      </c>
      <c r="G2458" s="1">
        <v>1</v>
      </c>
      <c r="H2458" s="1" t="s">
        <v>2121</v>
      </c>
      <c r="I2458" s="1" t="s">
        <v>44</v>
      </c>
      <c r="J2458" s="1" t="s">
        <v>29</v>
      </c>
      <c r="K2458" s="1" t="str">
        <f>IF(Tabela1[[#This Row],[Situação da Obra]]="Inacabada - PC Técnica Concluída","Inacabada",Tabela1[[#This Row],[Situação da Obra]])</f>
        <v>Inacabada</v>
      </c>
      <c r="L2458" s="1" t="s">
        <v>204</v>
      </c>
      <c r="M2458" s="4">
        <v>44915</v>
      </c>
      <c r="N2458" s="5">
        <v>0.44629999999999997</v>
      </c>
      <c r="O2458" s="4">
        <v>43109</v>
      </c>
      <c r="P2458" s="1" t="s">
        <v>199</v>
      </c>
      <c r="Q2458" s="1" t="s">
        <v>1992</v>
      </c>
      <c r="R2458" s="1" t="s">
        <v>32</v>
      </c>
      <c r="S2458" s="1" t="s">
        <v>205</v>
      </c>
      <c r="T2458" s="1" t="s">
        <v>201</v>
      </c>
      <c r="U2458" s="6">
        <v>1016543.37</v>
      </c>
      <c r="V2458" s="6">
        <v>1021997.1</v>
      </c>
      <c r="W2458" s="6">
        <v>0</v>
      </c>
      <c r="X2458" s="6">
        <v>1021997.1</v>
      </c>
      <c r="Y2458" s="6">
        <v>0</v>
      </c>
      <c r="Z2458" s="7">
        <v>43205</v>
      </c>
      <c r="AA24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58" s="35" t="str">
        <f>IFERROR(
                    _xlfn.XLOOKUP(Tabela1[[#This Row],[ID]],'Base_Solicitações MP'!B:B,'Base_Solicitações MP'!R:R),
                    "Não enviada")</f>
        <v>Diligência</v>
      </c>
      <c r="AC2458" s="15" t="str">
        <f>_xlfn.CONCAT(Tabela1[[#This Row],[Município]],"/",Tabela1[[#This Row],[UF]])</f>
        <v>Santa Inês/MA</v>
      </c>
    </row>
    <row r="2459" spans="1:29" x14ac:dyDescent="0.25">
      <c r="A2459" s="14" t="s">
        <v>705</v>
      </c>
      <c r="B2459" s="2" t="s">
        <v>10405</v>
      </c>
      <c r="C2459" s="2" t="s">
        <v>13380</v>
      </c>
      <c r="D2459" s="3" t="s">
        <v>4547</v>
      </c>
      <c r="E2459" s="1">
        <v>22650</v>
      </c>
      <c r="F2459" s="1">
        <v>2014</v>
      </c>
      <c r="G2459" s="1">
        <v>5</v>
      </c>
      <c r="H2459" s="1" t="s">
        <v>3106</v>
      </c>
      <c r="I2459" s="1" t="s">
        <v>44</v>
      </c>
      <c r="J2459" s="1" t="s">
        <v>56</v>
      </c>
      <c r="K2459" s="1" t="str">
        <f>IF(Tabela1[[#This Row],[Situação da Obra]]="Inacabada - PC Técnica Concluída","Inacabada",Tabela1[[#This Row],[Situação da Obra]])</f>
        <v>Paralisada</v>
      </c>
      <c r="L2459" s="1" t="s">
        <v>204</v>
      </c>
      <c r="M2459" s="4">
        <v>44564</v>
      </c>
      <c r="N2459" s="5">
        <v>0.86670000000000003</v>
      </c>
      <c r="O2459" s="4">
        <v>45026</v>
      </c>
      <c r="P2459" s="1" t="s">
        <v>199</v>
      </c>
      <c r="Q2459" s="1" t="s">
        <v>1992</v>
      </c>
      <c r="R2459" s="1" t="s">
        <v>32</v>
      </c>
      <c r="S2459" s="1" t="s">
        <v>223</v>
      </c>
      <c r="T2459" s="1" t="s">
        <v>201</v>
      </c>
      <c r="U2459" s="6">
        <v>195112.97</v>
      </c>
      <c r="V2459" s="6">
        <v>244872</v>
      </c>
      <c r="W2459" s="6">
        <v>0</v>
      </c>
      <c r="X2459" s="6">
        <v>244872</v>
      </c>
      <c r="Y2459" s="6">
        <v>19704.11</v>
      </c>
      <c r="Z2459" s="7">
        <v>45251</v>
      </c>
      <c r="AA24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59" s="35" t="str">
        <f>IFERROR(
                    _xlfn.XLOOKUP(Tabela1[[#This Row],[ID]],'Base_Solicitações MP'!B:B,'Base_Solicitações MP'!R:R),
                    "Não enviada")</f>
        <v>Diligência</v>
      </c>
      <c r="AC2459" s="15" t="str">
        <f>_xlfn.CONCAT(Tabela1[[#This Row],[Município]],"/",Tabela1[[#This Row],[UF]])</f>
        <v>Santo Amaro do Maranhão/MA</v>
      </c>
    </row>
    <row r="2460" spans="1:29" x14ac:dyDescent="0.25">
      <c r="A2460" s="14" t="s">
        <v>705</v>
      </c>
      <c r="B2460" s="2" t="s">
        <v>10406</v>
      </c>
      <c r="C2460" s="2" t="s">
        <v>13381</v>
      </c>
      <c r="D2460" s="3" t="s">
        <v>4547</v>
      </c>
      <c r="E2460" s="1">
        <v>22650</v>
      </c>
      <c r="F2460" s="1">
        <v>2014</v>
      </c>
      <c r="G2460" s="1">
        <v>5</v>
      </c>
      <c r="H2460" s="1" t="s">
        <v>3106</v>
      </c>
      <c r="I2460" s="1" t="s">
        <v>44</v>
      </c>
      <c r="J2460" s="1" t="s">
        <v>56</v>
      </c>
      <c r="K2460" s="1" t="str">
        <f>IF(Tabela1[[#This Row],[Situação da Obra]]="Inacabada - PC Técnica Concluída","Inacabada",Tabela1[[#This Row],[Situação da Obra]])</f>
        <v>Paralisada</v>
      </c>
      <c r="L2460" s="1" t="s">
        <v>204</v>
      </c>
      <c r="M2460" s="4">
        <v>44467</v>
      </c>
      <c r="N2460" s="5">
        <v>0.45429999999999998</v>
      </c>
      <c r="O2460" s="4">
        <v>45026</v>
      </c>
      <c r="P2460" s="1" t="s">
        <v>199</v>
      </c>
      <c r="Q2460" s="1" t="s">
        <v>1992</v>
      </c>
      <c r="R2460" s="1" t="s">
        <v>32</v>
      </c>
      <c r="S2460" s="1" t="s">
        <v>205</v>
      </c>
      <c r="T2460" s="1" t="s">
        <v>201</v>
      </c>
      <c r="U2460" s="6">
        <v>822971.43</v>
      </c>
      <c r="V2460" s="6">
        <v>1021956</v>
      </c>
      <c r="W2460" s="6">
        <v>0</v>
      </c>
      <c r="X2460" s="6">
        <v>1021956</v>
      </c>
      <c r="Y2460" s="6">
        <v>19704.11</v>
      </c>
      <c r="Z2460" s="7">
        <v>45251</v>
      </c>
      <c r="AA24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60" s="35" t="str">
        <f>IFERROR(
                    _xlfn.XLOOKUP(Tabela1[[#This Row],[ID]],'Base_Solicitações MP'!B:B,'Base_Solicitações MP'!R:R),
                    "Não enviada")</f>
        <v>Diligência</v>
      </c>
      <c r="AC2460" s="15" t="str">
        <f>_xlfn.CONCAT(Tabela1[[#This Row],[Município]],"/",Tabela1[[#This Row],[UF]])</f>
        <v>Santo Amaro do Maranhão/MA</v>
      </c>
    </row>
    <row r="2461" spans="1:29" x14ac:dyDescent="0.25">
      <c r="A2461" s="14" t="s">
        <v>705</v>
      </c>
      <c r="B2461" s="2" t="s">
        <v>10407</v>
      </c>
      <c r="C2461" s="2" t="s">
        <v>13382</v>
      </c>
      <c r="D2461" s="3" t="s">
        <v>4547</v>
      </c>
      <c r="E2461" s="1">
        <v>22650</v>
      </c>
      <c r="F2461" s="1">
        <v>2014</v>
      </c>
      <c r="G2461" s="1">
        <v>5</v>
      </c>
      <c r="H2461" s="1" t="s">
        <v>3106</v>
      </c>
      <c r="I2461" s="1" t="s">
        <v>44</v>
      </c>
      <c r="J2461" s="1" t="s">
        <v>56</v>
      </c>
      <c r="K2461" s="1" t="str">
        <f>IF(Tabela1[[#This Row],[Situação da Obra]]="Inacabada - PC Técnica Concluída","Inacabada",Tabela1[[#This Row],[Situação da Obra]])</f>
        <v>Paralisada</v>
      </c>
      <c r="L2461" s="1" t="s">
        <v>204</v>
      </c>
      <c r="M2461" s="4">
        <v>44467</v>
      </c>
      <c r="N2461" s="5">
        <v>0.87090000000000001</v>
      </c>
      <c r="O2461" s="4">
        <v>45026</v>
      </c>
      <c r="P2461" s="1" t="s">
        <v>199</v>
      </c>
      <c r="Q2461" s="1" t="s">
        <v>1992</v>
      </c>
      <c r="R2461" s="1" t="s">
        <v>32</v>
      </c>
      <c r="S2461" s="1" t="s">
        <v>223</v>
      </c>
      <c r="T2461" s="1" t="s">
        <v>201</v>
      </c>
      <c r="U2461" s="6">
        <v>244139.49</v>
      </c>
      <c r="V2461" s="6">
        <v>244872</v>
      </c>
      <c r="W2461" s="6">
        <v>0</v>
      </c>
      <c r="X2461" s="6">
        <v>244872</v>
      </c>
      <c r="Y2461" s="6">
        <v>19704.11</v>
      </c>
      <c r="Z2461" s="7">
        <v>45251</v>
      </c>
      <c r="AA24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61" s="35" t="str">
        <f>IFERROR(
                    _xlfn.XLOOKUP(Tabela1[[#This Row],[ID]],'Base_Solicitações MP'!B:B,'Base_Solicitações MP'!R:R),
                    "Não enviada")</f>
        <v>Diligência</v>
      </c>
      <c r="AC2461" s="15" t="str">
        <f>_xlfn.CONCAT(Tabela1[[#This Row],[Município]],"/",Tabela1[[#This Row],[UF]])</f>
        <v>Santo Amaro do Maranhão/MA</v>
      </c>
    </row>
    <row r="2462" spans="1:29" x14ac:dyDescent="0.25">
      <c r="A2462" s="14" t="s">
        <v>705</v>
      </c>
      <c r="B2462" s="2" t="s">
        <v>10408</v>
      </c>
      <c r="C2462" s="2" t="s">
        <v>13383</v>
      </c>
      <c r="D2462" s="3" t="s">
        <v>4548</v>
      </c>
      <c r="E2462" s="1">
        <v>22294</v>
      </c>
      <c r="F2462" s="1">
        <v>2014</v>
      </c>
      <c r="G2462" s="1">
        <v>24</v>
      </c>
      <c r="H2462" s="1" t="s">
        <v>1989</v>
      </c>
      <c r="I2462" s="1" t="s">
        <v>184</v>
      </c>
      <c r="J2462" s="1" t="s">
        <v>56</v>
      </c>
      <c r="K2462" s="1" t="str">
        <f>IF(Tabela1[[#This Row],[Situação da Obra]]="Inacabada - PC Técnica Concluída","Inacabada",Tabela1[[#This Row],[Situação da Obra]])</f>
        <v>Paralisada</v>
      </c>
      <c r="L2462" s="1" t="s">
        <v>204</v>
      </c>
      <c r="M2462" s="4">
        <v>45009</v>
      </c>
      <c r="N2462" s="5">
        <v>0.23</v>
      </c>
      <c r="O2462" s="4">
        <v>45057</v>
      </c>
      <c r="P2462" s="1" t="s">
        <v>199</v>
      </c>
      <c r="Q2462" s="1" t="s">
        <v>1992</v>
      </c>
      <c r="R2462" s="1" t="s">
        <v>32</v>
      </c>
      <c r="S2462" s="1" t="s">
        <v>205</v>
      </c>
      <c r="T2462" s="1" t="s">
        <v>201</v>
      </c>
      <c r="U2462" s="6">
        <v>1021540.46</v>
      </c>
      <c r="V2462" s="6">
        <v>1021944.81</v>
      </c>
      <c r="W2462" s="6">
        <v>0</v>
      </c>
      <c r="X2462" s="6">
        <v>1021944.81</v>
      </c>
      <c r="Y2462" s="6">
        <v>58819.12</v>
      </c>
      <c r="Z2462" s="7">
        <v>45156</v>
      </c>
      <c r="AA24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62" s="35" t="str">
        <f>IFERROR(
                    _xlfn.XLOOKUP(Tabela1[[#This Row],[ID]],'Base_Solicitações MP'!B:B,'Base_Solicitações MP'!R:R),
                    "Não enviada")</f>
        <v>Aguardando Análise FNDE</v>
      </c>
      <c r="AC2462" s="15" t="str">
        <f>_xlfn.CONCAT(Tabela1[[#This Row],[Município]],"/",Tabela1[[#This Row],[UF]])</f>
        <v>Bragança/PA</v>
      </c>
    </row>
    <row r="2463" spans="1:29" x14ac:dyDescent="0.25">
      <c r="A2463" s="14" t="s">
        <v>705</v>
      </c>
      <c r="B2463" s="2" t="s">
        <v>10409</v>
      </c>
      <c r="C2463" s="2" t="s">
        <v>13384</v>
      </c>
      <c r="D2463" s="3" t="s">
        <v>4548</v>
      </c>
      <c r="E2463" s="1">
        <v>22294</v>
      </c>
      <c r="F2463" s="1">
        <v>2014</v>
      </c>
      <c r="G2463" s="1">
        <v>24</v>
      </c>
      <c r="H2463" s="1" t="s">
        <v>1989</v>
      </c>
      <c r="I2463" s="1" t="s">
        <v>184</v>
      </c>
      <c r="J2463" s="1" t="s">
        <v>56</v>
      </c>
      <c r="K2463" s="1" t="str">
        <f>IF(Tabela1[[#This Row],[Situação da Obra]]="Inacabada - PC Técnica Concluída","Inacabada",Tabela1[[#This Row],[Situação da Obra]])</f>
        <v>Paralisada</v>
      </c>
      <c r="L2463" s="1" t="s">
        <v>204</v>
      </c>
      <c r="M2463" s="4">
        <v>45009</v>
      </c>
      <c r="N2463" s="5">
        <v>0.84360000000000002</v>
      </c>
      <c r="O2463" s="4">
        <v>45057</v>
      </c>
      <c r="P2463" s="1" t="s">
        <v>199</v>
      </c>
      <c r="Q2463" s="1" t="s">
        <v>1992</v>
      </c>
      <c r="R2463" s="1" t="s">
        <v>32</v>
      </c>
      <c r="S2463" s="1" t="s">
        <v>223</v>
      </c>
      <c r="T2463" s="1" t="s">
        <v>201</v>
      </c>
      <c r="U2463" s="6">
        <v>237885.6</v>
      </c>
      <c r="V2463" s="6">
        <v>244871.95</v>
      </c>
      <c r="W2463" s="6">
        <v>0</v>
      </c>
      <c r="X2463" s="6">
        <v>244871.95</v>
      </c>
      <c r="Y2463" s="6">
        <v>58819.12</v>
      </c>
      <c r="Z2463" s="7">
        <v>45156</v>
      </c>
      <c r="AA24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63" s="35" t="str">
        <f>IFERROR(
                    _xlfn.XLOOKUP(Tabela1[[#This Row],[ID]],'Base_Solicitações MP'!B:B,'Base_Solicitações MP'!R:R),
                    "Não enviada")</f>
        <v>Aguardando Análise FNDE</v>
      </c>
      <c r="AC2463" s="15" t="str">
        <f>_xlfn.CONCAT(Tabela1[[#This Row],[Município]],"/",Tabela1[[#This Row],[UF]])</f>
        <v>Bragança/PA</v>
      </c>
    </row>
    <row r="2464" spans="1:29" x14ac:dyDescent="0.25">
      <c r="A2464" s="14" t="s">
        <v>705</v>
      </c>
      <c r="B2464" s="2" t="s">
        <v>10410</v>
      </c>
      <c r="C2464" s="2" t="s">
        <v>13385</v>
      </c>
      <c r="D2464" s="3" t="s">
        <v>4548</v>
      </c>
      <c r="E2464" s="1">
        <v>22294</v>
      </c>
      <c r="F2464" s="1">
        <v>2014</v>
      </c>
      <c r="G2464" s="1">
        <v>24</v>
      </c>
      <c r="H2464" s="1" t="s">
        <v>1989</v>
      </c>
      <c r="I2464" s="1" t="s">
        <v>184</v>
      </c>
      <c r="J2464" s="1" t="s">
        <v>56</v>
      </c>
      <c r="K2464" s="1" t="str">
        <f>IF(Tabela1[[#This Row],[Situação da Obra]]="Inacabada - PC Técnica Concluída","Inacabada",Tabela1[[#This Row],[Situação da Obra]])</f>
        <v>Paralisada</v>
      </c>
      <c r="L2464" s="1" t="s">
        <v>204</v>
      </c>
      <c r="M2464" s="4">
        <v>45009</v>
      </c>
      <c r="N2464" s="5">
        <v>0.2001</v>
      </c>
      <c r="O2464" s="4">
        <v>45057</v>
      </c>
      <c r="P2464" s="1" t="s">
        <v>2031</v>
      </c>
      <c r="Q2464" s="1" t="s">
        <v>1992</v>
      </c>
      <c r="R2464" s="1" t="s">
        <v>32</v>
      </c>
      <c r="S2464" s="1" t="s">
        <v>223</v>
      </c>
      <c r="T2464" s="1" t="s">
        <v>201</v>
      </c>
      <c r="U2464" s="6">
        <v>244016.68</v>
      </c>
      <c r="V2464" s="6">
        <v>244871.95</v>
      </c>
      <c r="W2464" s="6">
        <v>0</v>
      </c>
      <c r="X2464" s="6">
        <v>244871.95</v>
      </c>
      <c r="Y2464" s="6">
        <v>58819.12</v>
      </c>
      <c r="Z2464" s="7">
        <v>45156</v>
      </c>
      <c r="AA24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64" s="35" t="str">
        <f>IFERROR(
                    _xlfn.XLOOKUP(Tabela1[[#This Row],[ID]],'Base_Solicitações MP'!B:B,'Base_Solicitações MP'!R:R),
                    "Não enviada")</f>
        <v>Aguardando Análise FNDE</v>
      </c>
      <c r="AC2464" s="15" t="str">
        <f>_xlfn.CONCAT(Tabela1[[#This Row],[Município]],"/",Tabela1[[#This Row],[UF]])</f>
        <v>Bragança/PA</v>
      </c>
    </row>
    <row r="2465" spans="1:29" x14ac:dyDescent="0.25">
      <c r="A2465" s="14" t="s">
        <v>705</v>
      </c>
      <c r="B2465" s="2" t="s">
        <v>10411</v>
      </c>
      <c r="C2465" s="2" t="s">
        <v>13386</v>
      </c>
      <c r="D2465" s="3" t="s">
        <v>4548</v>
      </c>
      <c r="E2465" s="1">
        <v>22294</v>
      </c>
      <c r="F2465" s="1">
        <v>2014</v>
      </c>
      <c r="G2465" s="1">
        <v>24</v>
      </c>
      <c r="H2465" s="1" t="s">
        <v>1989</v>
      </c>
      <c r="I2465" s="1" t="s">
        <v>184</v>
      </c>
      <c r="J2465" s="1" t="s">
        <v>56</v>
      </c>
      <c r="K2465" s="1" t="str">
        <f>IF(Tabela1[[#This Row],[Situação da Obra]]="Inacabada - PC Técnica Concluída","Inacabada",Tabela1[[#This Row],[Situação da Obra]])</f>
        <v>Paralisada</v>
      </c>
      <c r="L2465" s="1" t="s">
        <v>204</v>
      </c>
      <c r="M2465" s="4">
        <v>45009</v>
      </c>
      <c r="N2465" s="5">
        <v>0.51559999999999995</v>
      </c>
      <c r="O2465" s="4">
        <v>45009</v>
      </c>
      <c r="P2465" s="1" t="s">
        <v>199</v>
      </c>
      <c r="Q2465" s="1" t="s">
        <v>1992</v>
      </c>
      <c r="R2465" s="1" t="s">
        <v>32</v>
      </c>
      <c r="S2465" s="1" t="s">
        <v>223</v>
      </c>
      <c r="T2465" s="1" t="s">
        <v>201</v>
      </c>
      <c r="U2465" s="6">
        <v>244016.68</v>
      </c>
      <c r="V2465" s="6">
        <v>244871.95</v>
      </c>
      <c r="W2465" s="6">
        <v>0</v>
      </c>
      <c r="X2465" s="6">
        <v>244871.95</v>
      </c>
      <c r="Y2465" s="6">
        <v>58819.12</v>
      </c>
      <c r="Z2465" s="7">
        <v>45156</v>
      </c>
      <c r="AA24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65" s="35" t="str">
        <f>IFERROR(
                    _xlfn.XLOOKUP(Tabela1[[#This Row],[ID]],'Base_Solicitações MP'!B:B,'Base_Solicitações MP'!R:R),
                    "Não enviada")</f>
        <v>Em Cadastramento</v>
      </c>
      <c r="AC2465" s="15" t="str">
        <f>_xlfn.CONCAT(Tabela1[[#This Row],[Município]],"/",Tabela1[[#This Row],[UF]])</f>
        <v>Bragança/PA</v>
      </c>
    </row>
    <row r="2466" spans="1:29" x14ac:dyDescent="0.25">
      <c r="A2466" s="14" t="s">
        <v>705</v>
      </c>
      <c r="B2466" s="2" t="s">
        <v>10412</v>
      </c>
      <c r="C2466" s="2" t="s">
        <v>13387</v>
      </c>
      <c r="D2466" s="3" t="s">
        <v>4548</v>
      </c>
      <c r="E2466" s="1">
        <v>22294</v>
      </c>
      <c r="F2466" s="1">
        <v>2014</v>
      </c>
      <c r="G2466" s="1">
        <v>24</v>
      </c>
      <c r="H2466" s="1" t="s">
        <v>1989</v>
      </c>
      <c r="I2466" s="1" t="s">
        <v>184</v>
      </c>
      <c r="J2466" s="1" t="s">
        <v>56</v>
      </c>
      <c r="K2466" s="1" t="str">
        <f>IF(Tabela1[[#This Row],[Situação da Obra]]="Inacabada - PC Técnica Concluída","Inacabada",Tabela1[[#This Row],[Situação da Obra]])</f>
        <v>Paralisada</v>
      </c>
      <c r="L2466" s="1" t="s">
        <v>204</v>
      </c>
      <c r="M2466" s="4">
        <v>45009</v>
      </c>
      <c r="N2466" s="5">
        <v>0.378</v>
      </c>
      <c r="O2466" s="4">
        <v>45009</v>
      </c>
      <c r="P2466" s="1" t="s">
        <v>199</v>
      </c>
      <c r="Q2466" s="1" t="s">
        <v>1992</v>
      </c>
      <c r="R2466" s="1" t="s">
        <v>32</v>
      </c>
      <c r="S2466" s="1" t="s">
        <v>205</v>
      </c>
      <c r="T2466" s="1" t="s">
        <v>201</v>
      </c>
      <c r="U2466" s="6">
        <v>1021540.46</v>
      </c>
      <c r="V2466" s="6">
        <v>1021944.81</v>
      </c>
      <c r="W2466" s="6">
        <v>0</v>
      </c>
      <c r="X2466" s="6">
        <v>1021944.81</v>
      </c>
      <c r="Y2466" s="6">
        <v>58819.12</v>
      </c>
      <c r="Z2466" s="7">
        <v>45156</v>
      </c>
      <c r="AA24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66" s="35" t="str">
        <f>IFERROR(
                    _xlfn.XLOOKUP(Tabela1[[#This Row],[ID]],'Base_Solicitações MP'!B:B,'Base_Solicitações MP'!R:R),
                    "Não enviada")</f>
        <v>Aguardando Análise FNDE</v>
      </c>
      <c r="AC2466" s="15" t="str">
        <f>_xlfn.CONCAT(Tabela1[[#This Row],[Município]],"/",Tabela1[[#This Row],[UF]])</f>
        <v>Bragança/PA</v>
      </c>
    </row>
    <row r="2467" spans="1:29" x14ac:dyDescent="0.25">
      <c r="A2467" s="14" t="s">
        <v>705</v>
      </c>
      <c r="B2467" s="2" t="s">
        <v>10413</v>
      </c>
      <c r="C2467" s="2" t="s">
        <v>13388</v>
      </c>
      <c r="D2467" s="3" t="s">
        <v>4548</v>
      </c>
      <c r="E2467" s="1">
        <v>22294</v>
      </c>
      <c r="F2467" s="1">
        <v>2014</v>
      </c>
      <c r="G2467" s="1">
        <v>24</v>
      </c>
      <c r="H2467" s="1" t="s">
        <v>1989</v>
      </c>
      <c r="I2467" s="1" t="s">
        <v>184</v>
      </c>
      <c r="J2467" s="1" t="s">
        <v>56</v>
      </c>
      <c r="K2467" s="1" t="str">
        <f>IF(Tabela1[[#This Row],[Situação da Obra]]="Inacabada - PC Técnica Concluída","Inacabada",Tabela1[[#This Row],[Situação da Obra]])</f>
        <v>Paralisada</v>
      </c>
      <c r="L2467" s="1" t="s">
        <v>204</v>
      </c>
      <c r="M2467" s="4">
        <v>45008</v>
      </c>
      <c r="N2467" s="5">
        <v>0.22020000000000001</v>
      </c>
      <c r="O2467" s="4">
        <v>45008</v>
      </c>
      <c r="P2467" s="1" t="s">
        <v>199</v>
      </c>
      <c r="Q2467" s="1" t="s">
        <v>1992</v>
      </c>
      <c r="R2467" s="1" t="s">
        <v>32</v>
      </c>
      <c r="S2467" s="1" t="s">
        <v>2035</v>
      </c>
      <c r="T2467" s="1" t="s">
        <v>201</v>
      </c>
      <c r="U2467" s="6">
        <v>133076.94</v>
      </c>
      <c r="V2467" s="6">
        <v>133209.48000000001</v>
      </c>
      <c r="W2467" s="6">
        <v>0</v>
      </c>
      <c r="X2467" s="6">
        <v>133209.48000000001</v>
      </c>
      <c r="Y2467" s="6">
        <v>58819.12</v>
      </c>
      <c r="Z2467" s="7">
        <v>45156</v>
      </c>
      <c r="AA24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67" s="35" t="str">
        <f>IFERROR(
                    _xlfn.XLOOKUP(Tabela1[[#This Row],[ID]],'Base_Solicitações MP'!B:B,'Base_Solicitações MP'!R:R),
                    "Não enviada")</f>
        <v>Em Cadastramento</v>
      </c>
      <c r="AC2467" s="15" t="str">
        <f>_xlfn.CONCAT(Tabela1[[#This Row],[Município]],"/",Tabela1[[#This Row],[UF]])</f>
        <v>Bragança/PA</v>
      </c>
    </row>
    <row r="2468" spans="1:29" x14ac:dyDescent="0.25">
      <c r="A2468" s="14" t="s">
        <v>705</v>
      </c>
      <c r="B2468" s="2" t="s">
        <v>10414</v>
      </c>
      <c r="C2468" s="2" t="s">
        <v>13389</v>
      </c>
      <c r="D2468" s="3" t="s">
        <v>4549</v>
      </c>
      <c r="E2468" s="1">
        <v>22301</v>
      </c>
      <c r="F2468" s="1">
        <v>2014</v>
      </c>
      <c r="G2468" s="1">
        <v>1</v>
      </c>
      <c r="H2468" s="1" t="s">
        <v>3197</v>
      </c>
      <c r="I2468" s="1" t="s">
        <v>184</v>
      </c>
      <c r="J2468" s="1" t="s">
        <v>29</v>
      </c>
      <c r="K2468" s="1" t="str">
        <f>IF(Tabela1[[#This Row],[Situação da Obra]]="Inacabada - PC Técnica Concluída","Inacabada",Tabela1[[#This Row],[Situação da Obra]])</f>
        <v>Inacabada</v>
      </c>
      <c r="L2468" s="1" t="s">
        <v>204</v>
      </c>
      <c r="M2468" s="4">
        <v>44915</v>
      </c>
      <c r="N2468" s="5">
        <v>0.2621</v>
      </c>
      <c r="O2468" s="4"/>
      <c r="P2468" s="1" t="s">
        <v>199</v>
      </c>
      <c r="Q2468" s="1" t="s">
        <v>1992</v>
      </c>
      <c r="R2468" s="1" t="s">
        <v>32</v>
      </c>
      <c r="S2468" s="1" t="s">
        <v>205</v>
      </c>
      <c r="T2468" s="1" t="s">
        <v>201</v>
      </c>
      <c r="U2468" s="6">
        <v>912846.45</v>
      </c>
      <c r="V2468" s="6">
        <v>1021212.7</v>
      </c>
      <c r="W2468" s="6">
        <v>0</v>
      </c>
      <c r="X2468" s="6">
        <v>1021212.7</v>
      </c>
      <c r="Y2468" s="6">
        <v>0</v>
      </c>
      <c r="Z2468" s="7">
        <v>43404</v>
      </c>
      <c r="AA24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68" s="35" t="str">
        <f>IFERROR(
                    _xlfn.XLOOKUP(Tabela1[[#This Row],[ID]],'Base_Solicitações MP'!B:B,'Base_Solicitações MP'!R:R),
                    "Não enviada")</f>
        <v>Diligência</v>
      </c>
      <c r="AC2468" s="15" t="str">
        <f>_xlfn.CONCAT(Tabela1[[#This Row],[Município]],"/",Tabela1[[#This Row],[UF]])</f>
        <v>Aveiro/PA</v>
      </c>
    </row>
    <row r="2469" spans="1:29" x14ac:dyDescent="0.25">
      <c r="A2469" s="14" t="s">
        <v>705</v>
      </c>
      <c r="B2469" s="2" t="s">
        <v>10415</v>
      </c>
      <c r="C2469" s="2" t="s">
        <v>13390</v>
      </c>
      <c r="D2469" s="3" t="s">
        <v>4550</v>
      </c>
      <c r="E2469" s="1">
        <v>22303</v>
      </c>
      <c r="F2469" s="1">
        <v>2014</v>
      </c>
      <c r="G2469" s="1">
        <v>1</v>
      </c>
      <c r="H2469" s="1" t="s">
        <v>2159</v>
      </c>
      <c r="I2469" s="1" t="s">
        <v>184</v>
      </c>
      <c r="J2469" s="1" t="s">
        <v>40</v>
      </c>
      <c r="K2469" s="1" t="str">
        <f>IF(Tabela1[[#This Row],[Situação da Obra]]="Inacabada - PC Técnica Concluída","Inacabada",Tabela1[[#This Row],[Situação da Obra]])</f>
        <v>Inacabada</v>
      </c>
      <c r="L2469" s="1" t="s">
        <v>204</v>
      </c>
      <c r="M2469" s="4">
        <v>43727</v>
      </c>
      <c r="N2469" s="5">
        <v>0.25109999999999999</v>
      </c>
      <c r="O2469" s="4">
        <v>43615</v>
      </c>
      <c r="P2469" s="1" t="s">
        <v>199</v>
      </c>
      <c r="Q2469" s="1" t="s">
        <v>1992</v>
      </c>
      <c r="R2469" s="1" t="s">
        <v>32</v>
      </c>
      <c r="S2469" s="1" t="s">
        <v>223</v>
      </c>
      <c r="T2469" s="1" t="s">
        <v>201</v>
      </c>
      <c r="U2469" s="6">
        <v>244120.35</v>
      </c>
      <c r="V2469" s="6">
        <v>244120.35</v>
      </c>
      <c r="W2469" s="6">
        <v>0</v>
      </c>
      <c r="X2469" s="6">
        <v>244120.35</v>
      </c>
      <c r="Y2469" s="6">
        <v>88.38</v>
      </c>
      <c r="Z2469" s="7">
        <v>43644</v>
      </c>
      <c r="AA24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69" s="35" t="str">
        <f>IFERROR(
                    _xlfn.XLOOKUP(Tabela1[[#This Row],[ID]],'Base_Solicitações MP'!B:B,'Base_Solicitações MP'!R:R),
                    "Não enviada")</f>
        <v>Não enviada</v>
      </c>
      <c r="AC2469" s="15" t="str">
        <f>_xlfn.CONCAT(Tabela1[[#This Row],[Município]],"/",Tabela1[[#This Row],[UF]])</f>
        <v>Bagre/PA</v>
      </c>
    </row>
    <row r="2470" spans="1:29" x14ac:dyDescent="0.25">
      <c r="A2470" s="14" t="s">
        <v>705</v>
      </c>
      <c r="B2470" s="2" t="s">
        <v>10416</v>
      </c>
      <c r="C2470" s="2" t="s">
        <v>13391</v>
      </c>
      <c r="D2470" s="3" t="s">
        <v>4551</v>
      </c>
      <c r="E2470" s="1">
        <v>22661</v>
      </c>
      <c r="F2470" s="1">
        <v>2014</v>
      </c>
      <c r="G2470" s="1">
        <v>2</v>
      </c>
      <c r="H2470" s="1" t="s">
        <v>1080</v>
      </c>
      <c r="I2470" s="1" t="s">
        <v>44</v>
      </c>
      <c r="J2470" s="1" t="s">
        <v>29</v>
      </c>
      <c r="K2470" s="1" t="str">
        <f>IF(Tabela1[[#This Row],[Situação da Obra]]="Inacabada - PC Técnica Concluída","Inacabada",Tabela1[[#This Row],[Situação da Obra]])</f>
        <v>Inacabada</v>
      </c>
      <c r="L2470" s="1" t="s">
        <v>204</v>
      </c>
      <c r="M2470" s="4">
        <v>45012</v>
      </c>
      <c r="N2470" s="5">
        <v>0.24410000000000001</v>
      </c>
      <c r="O2470" s="4"/>
      <c r="P2470" s="1" t="s">
        <v>199</v>
      </c>
      <c r="Q2470" s="1" t="s">
        <v>1992</v>
      </c>
      <c r="R2470" s="1" t="s">
        <v>32</v>
      </c>
      <c r="S2470" s="1" t="s">
        <v>205</v>
      </c>
      <c r="T2470" s="1" t="s">
        <v>201</v>
      </c>
      <c r="U2470" s="6" t="s">
        <v>41</v>
      </c>
      <c r="V2470" s="6">
        <v>1008779.16</v>
      </c>
      <c r="W2470" s="6">
        <v>0</v>
      </c>
      <c r="X2470" s="6">
        <v>1008779.16</v>
      </c>
      <c r="Y2470" s="6" t="s">
        <v>41</v>
      </c>
      <c r="Z2470" s="7">
        <v>43616</v>
      </c>
      <c r="AA24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70" s="35" t="str">
        <f>IFERROR(
                    _xlfn.XLOOKUP(Tabela1[[#This Row],[ID]],'Base_Solicitações MP'!B:B,'Base_Solicitações MP'!R:R),
                    "Não enviada")</f>
        <v>Não enviada</v>
      </c>
      <c r="AC2470" s="15" t="str">
        <f>_xlfn.CONCAT(Tabela1[[#This Row],[Município]],"/",Tabela1[[#This Row],[UF]])</f>
        <v>São João do Carú/MA</v>
      </c>
    </row>
    <row r="2471" spans="1:29" x14ac:dyDescent="0.25">
      <c r="A2471" s="14" t="s">
        <v>705</v>
      </c>
      <c r="B2471" s="2" t="s">
        <v>10417</v>
      </c>
      <c r="C2471" s="2" t="s">
        <v>13392</v>
      </c>
      <c r="D2471" s="3" t="s">
        <v>4551</v>
      </c>
      <c r="E2471" s="1">
        <v>22661</v>
      </c>
      <c r="F2471" s="1">
        <v>2014</v>
      </c>
      <c r="G2471" s="1">
        <v>2</v>
      </c>
      <c r="H2471" s="1" t="s">
        <v>1080</v>
      </c>
      <c r="I2471" s="1" t="s">
        <v>44</v>
      </c>
      <c r="J2471" s="1" t="s">
        <v>29</v>
      </c>
      <c r="K2471" s="1" t="str">
        <f>IF(Tabela1[[#This Row],[Situação da Obra]]="Inacabada - PC Técnica Concluída","Inacabada",Tabela1[[#This Row],[Situação da Obra]])</f>
        <v>Inacabada</v>
      </c>
      <c r="L2471" s="1" t="s">
        <v>204</v>
      </c>
      <c r="M2471" s="4">
        <v>45012</v>
      </c>
      <c r="N2471" s="5">
        <v>0.2137</v>
      </c>
      <c r="O2471" s="4">
        <v>42933</v>
      </c>
      <c r="P2471" s="1" t="s">
        <v>199</v>
      </c>
      <c r="Q2471" s="1" t="s">
        <v>1992</v>
      </c>
      <c r="R2471" s="1" t="s">
        <v>32</v>
      </c>
      <c r="S2471" s="1" t="s">
        <v>205</v>
      </c>
      <c r="T2471" s="1" t="s">
        <v>201</v>
      </c>
      <c r="U2471" s="6">
        <v>1006981.17</v>
      </c>
      <c r="V2471" s="6">
        <v>1008779.16</v>
      </c>
      <c r="W2471" s="6">
        <v>0</v>
      </c>
      <c r="X2471" s="6">
        <v>1008779.16</v>
      </c>
      <c r="Y2471" s="6">
        <v>0</v>
      </c>
      <c r="Z2471" s="7">
        <v>43616</v>
      </c>
      <c r="AA24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71" s="35" t="str">
        <f>IFERROR(
                    _xlfn.XLOOKUP(Tabela1[[#This Row],[ID]],'Base_Solicitações MP'!B:B,'Base_Solicitações MP'!R:R),
                    "Não enviada")</f>
        <v>Não enviada</v>
      </c>
      <c r="AC2471" s="15" t="str">
        <f>_xlfn.CONCAT(Tabela1[[#This Row],[Município]],"/",Tabela1[[#This Row],[UF]])</f>
        <v>São João do Carú/MA</v>
      </c>
    </row>
    <row r="2472" spans="1:29" x14ac:dyDescent="0.25">
      <c r="A2472" s="14" t="s">
        <v>705</v>
      </c>
      <c r="B2472" s="2" t="s">
        <v>10418</v>
      </c>
      <c r="C2472" s="2" t="s">
        <v>13393</v>
      </c>
      <c r="D2472" s="3" t="s">
        <v>4552</v>
      </c>
      <c r="E2472" s="1">
        <v>22676</v>
      </c>
      <c r="F2472" s="1">
        <v>2014</v>
      </c>
      <c r="G2472" s="1">
        <v>2</v>
      </c>
      <c r="H2472" s="1" t="s">
        <v>2876</v>
      </c>
      <c r="I2472" s="1" t="s">
        <v>44</v>
      </c>
      <c r="J2472" s="1" t="s">
        <v>29</v>
      </c>
      <c r="K2472" s="1" t="str">
        <f>IF(Tabela1[[#This Row],[Situação da Obra]]="Inacabada - PC Técnica Concluída","Inacabada",Tabela1[[#This Row],[Situação da Obra]])</f>
        <v>Inacabada</v>
      </c>
      <c r="L2472" s="1" t="s">
        <v>204</v>
      </c>
      <c r="M2472" s="4">
        <v>45016</v>
      </c>
      <c r="N2472" s="5">
        <v>0.99670000000000003</v>
      </c>
      <c r="O2472" s="4">
        <v>43899</v>
      </c>
      <c r="P2472" s="1" t="s">
        <v>199</v>
      </c>
      <c r="Q2472" s="1" t="s">
        <v>1992</v>
      </c>
      <c r="R2472" s="1" t="s">
        <v>32</v>
      </c>
      <c r="S2472" s="1" t="s">
        <v>200</v>
      </c>
      <c r="T2472" s="1" t="s">
        <v>201</v>
      </c>
      <c r="U2472" s="6">
        <v>941230.76</v>
      </c>
      <c r="V2472" s="6">
        <v>942542.96</v>
      </c>
      <c r="W2472" s="6">
        <v>0</v>
      </c>
      <c r="X2472" s="6">
        <v>942542.96</v>
      </c>
      <c r="Y2472" s="6">
        <v>23084.05</v>
      </c>
      <c r="Z2472" s="7">
        <v>43878</v>
      </c>
      <c r="AA24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72" s="35" t="str">
        <f>IFERROR(
                    _xlfn.XLOOKUP(Tabela1[[#This Row],[ID]],'Base_Solicitações MP'!B:B,'Base_Solicitações MP'!R:R),
                    "Não enviada")</f>
        <v>Diligência</v>
      </c>
      <c r="AC2472" s="15" t="str">
        <f>_xlfn.CONCAT(Tabela1[[#This Row],[Município]],"/",Tabela1[[#This Row],[UF]])</f>
        <v>Sucupira do Riachão/MA</v>
      </c>
    </row>
    <row r="2473" spans="1:29" x14ac:dyDescent="0.25">
      <c r="A2473" s="14" t="s">
        <v>705</v>
      </c>
      <c r="B2473" s="2" t="s">
        <v>7304</v>
      </c>
      <c r="C2473" s="2" t="s">
        <v>13394</v>
      </c>
      <c r="D2473" s="3" t="s">
        <v>4552</v>
      </c>
      <c r="E2473" s="1">
        <v>22676</v>
      </c>
      <c r="F2473" s="1">
        <v>2014</v>
      </c>
      <c r="G2473" s="1">
        <v>2</v>
      </c>
      <c r="H2473" s="1" t="s">
        <v>2876</v>
      </c>
      <c r="I2473" s="1" t="s">
        <v>44</v>
      </c>
      <c r="J2473" s="1" t="s">
        <v>40</v>
      </c>
      <c r="K2473" s="1" t="str">
        <f>IF(Tabela1[[#This Row],[Situação da Obra]]="Inacabada - PC Técnica Concluída","Inacabada",Tabela1[[#This Row],[Situação da Obra]])</f>
        <v>Inacabada</v>
      </c>
      <c r="L2473" s="1" t="s">
        <v>204</v>
      </c>
      <c r="M2473" s="4">
        <v>43934</v>
      </c>
      <c r="N2473" s="5">
        <v>0.56179999999999997</v>
      </c>
      <c r="O2473" s="4">
        <v>43878</v>
      </c>
      <c r="P2473" s="1" t="s">
        <v>199</v>
      </c>
      <c r="Q2473" s="1" t="s">
        <v>1992</v>
      </c>
      <c r="R2473" s="1" t="s">
        <v>32</v>
      </c>
      <c r="S2473" s="1" t="s">
        <v>205</v>
      </c>
      <c r="T2473" s="1" t="s">
        <v>201</v>
      </c>
      <c r="U2473" s="6">
        <v>1021084.76</v>
      </c>
      <c r="V2473" s="6">
        <v>1020040.98</v>
      </c>
      <c r="W2473" s="6">
        <v>0</v>
      </c>
      <c r="X2473" s="6">
        <v>1020040.98</v>
      </c>
      <c r="Y2473" s="6">
        <v>23084.05</v>
      </c>
      <c r="Z2473" s="7">
        <v>43878</v>
      </c>
      <c r="AA24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73" s="35" t="str">
        <f>IFERROR(
                    _xlfn.XLOOKUP(Tabela1[[#This Row],[ID]],'Base_Solicitações MP'!B:B,'Base_Solicitações MP'!R:R),
                    "Não enviada")</f>
        <v>Diligência</v>
      </c>
      <c r="AC2473" s="15" t="str">
        <f>_xlfn.CONCAT(Tabela1[[#This Row],[Município]],"/",Tabela1[[#This Row],[UF]])</f>
        <v>Sucupira do Riachão/MA</v>
      </c>
    </row>
    <row r="2474" spans="1:29" x14ac:dyDescent="0.25">
      <c r="A2474" s="14" t="s">
        <v>705</v>
      </c>
      <c r="B2474" s="2" t="s">
        <v>10419</v>
      </c>
      <c r="C2474" s="2" t="s">
        <v>13395</v>
      </c>
      <c r="D2474" s="3" t="s">
        <v>4553</v>
      </c>
      <c r="E2474" s="1" t="s">
        <v>4554</v>
      </c>
      <c r="F2474" s="1">
        <v>2014</v>
      </c>
      <c r="G2474" s="1">
        <v>1</v>
      </c>
      <c r="H2474" s="1" t="s">
        <v>2187</v>
      </c>
      <c r="I2474" s="1" t="s">
        <v>184</v>
      </c>
      <c r="J2474" s="1" t="s">
        <v>29</v>
      </c>
      <c r="K2474" s="1" t="str">
        <f>IF(Tabela1[[#This Row],[Situação da Obra]]="Inacabada - PC Técnica Concluída","Inacabada",Tabela1[[#This Row],[Situação da Obra]])</f>
        <v>Inacabada</v>
      </c>
      <c r="L2474" s="1" t="s">
        <v>30</v>
      </c>
      <c r="M2474" s="4">
        <v>45041</v>
      </c>
      <c r="N2474" s="5">
        <v>0.27789999999999998</v>
      </c>
      <c r="O2474" s="4">
        <v>43486</v>
      </c>
      <c r="P2474" s="1" t="s">
        <v>31</v>
      </c>
      <c r="Q2474" s="1" t="s">
        <v>710</v>
      </c>
      <c r="R2474" s="1" t="s">
        <v>32</v>
      </c>
      <c r="S2474" s="1" t="s">
        <v>57</v>
      </c>
      <c r="T2474" s="1" t="s">
        <v>34</v>
      </c>
      <c r="U2474" s="6">
        <v>1885668.95</v>
      </c>
      <c r="V2474" s="6">
        <v>1885668.96</v>
      </c>
      <c r="W2474" s="6">
        <v>0</v>
      </c>
      <c r="X2474" s="6">
        <v>1885668.96</v>
      </c>
      <c r="Y2474" s="6">
        <v>0</v>
      </c>
      <c r="Z2474" s="7">
        <v>43485</v>
      </c>
      <c r="AA24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74" s="35" t="str">
        <f>IFERROR(
                    _xlfn.XLOOKUP(Tabela1[[#This Row],[ID]],'Base_Solicitações MP'!B:B,'Base_Solicitações MP'!R:R),
                    "Não enviada")</f>
        <v>Aguardando Análise FNDE</v>
      </c>
      <c r="AC2474" s="15" t="str">
        <f>_xlfn.CONCAT(Tabela1[[#This Row],[Município]],"/",Tabela1[[#This Row],[UF]])</f>
        <v>Medicilândia/PA</v>
      </c>
    </row>
    <row r="2475" spans="1:29" x14ac:dyDescent="0.25">
      <c r="A2475" s="14" t="s">
        <v>705</v>
      </c>
      <c r="B2475" s="2" t="s">
        <v>10420</v>
      </c>
      <c r="C2475" s="2" t="s">
        <v>13396</v>
      </c>
      <c r="D2475" s="3" t="s">
        <v>4555</v>
      </c>
      <c r="E2475" s="1">
        <v>19724</v>
      </c>
      <c r="F2475" s="1">
        <v>2014</v>
      </c>
      <c r="G2475" s="1">
        <v>1</v>
      </c>
      <c r="H2475" s="1" t="s">
        <v>137</v>
      </c>
      <c r="I2475" s="1" t="s">
        <v>82</v>
      </c>
      <c r="J2475" s="1" t="s">
        <v>29</v>
      </c>
      <c r="K2475" s="1" t="str">
        <f>IF(Tabela1[[#This Row],[Situação da Obra]]="Inacabada - PC Técnica Concluída","Inacabada",Tabela1[[#This Row],[Situação da Obra]])</f>
        <v>Inacabada</v>
      </c>
      <c r="L2475" s="1" t="s">
        <v>204</v>
      </c>
      <c r="M2475" s="4">
        <v>44915</v>
      </c>
      <c r="N2475" s="5">
        <v>0.57069999999999999</v>
      </c>
      <c r="O2475" s="4">
        <v>43423</v>
      </c>
      <c r="P2475" s="1" t="s">
        <v>199</v>
      </c>
      <c r="Q2475" s="1" t="s">
        <v>1992</v>
      </c>
      <c r="R2475" s="1" t="s">
        <v>32</v>
      </c>
      <c r="S2475" s="1" t="s">
        <v>205</v>
      </c>
      <c r="T2475" s="1" t="s">
        <v>201</v>
      </c>
      <c r="U2475" s="6">
        <v>1016614.87</v>
      </c>
      <c r="V2475" s="6">
        <v>1019123.41</v>
      </c>
      <c r="W2475" s="6">
        <v>0</v>
      </c>
      <c r="X2475" s="6">
        <v>1019123.41</v>
      </c>
      <c r="Y2475" s="6">
        <v>0</v>
      </c>
      <c r="Z2475" s="7">
        <v>43311</v>
      </c>
      <c r="AA24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75" s="35" t="str">
        <f>IFERROR(
                    _xlfn.XLOOKUP(Tabela1[[#This Row],[ID]],'Base_Solicitações MP'!B:B,'Base_Solicitações MP'!R:R),
                    "Não enviada")</f>
        <v>Não enviada</v>
      </c>
      <c r="AC2475" s="15" t="str">
        <f>_xlfn.CONCAT(Tabela1[[#This Row],[Município]],"/",Tabela1[[#This Row],[UF]])</f>
        <v>Serrinha/BA</v>
      </c>
    </row>
    <row r="2476" spans="1:29" x14ac:dyDescent="0.25">
      <c r="A2476" s="14" t="s">
        <v>705</v>
      </c>
      <c r="B2476" s="2" t="s">
        <v>10421</v>
      </c>
      <c r="C2476" s="2" t="s">
        <v>13397</v>
      </c>
      <c r="D2476" s="3" t="s">
        <v>4556</v>
      </c>
      <c r="E2476" s="1">
        <v>19661</v>
      </c>
      <c r="F2476" s="1">
        <v>2014</v>
      </c>
      <c r="G2476" s="1">
        <v>1</v>
      </c>
      <c r="H2476" s="1" t="s">
        <v>3191</v>
      </c>
      <c r="I2476" s="1" t="s">
        <v>60</v>
      </c>
      <c r="J2476" s="1" t="s">
        <v>29</v>
      </c>
      <c r="K2476" s="1" t="str">
        <f>IF(Tabela1[[#This Row],[Situação da Obra]]="Inacabada - PC Técnica Concluída","Inacabada",Tabela1[[#This Row],[Situação da Obra]])</f>
        <v>Inacabada</v>
      </c>
      <c r="L2476" s="1" t="s">
        <v>204</v>
      </c>
      <c r="M2476" s="4">
        <v>44915</v>
      </c>
      <c r="N2476" s="5">
        <v>0.1686</v>
      </c>
      <c r="O2476" s="4"/>
      <c r="P2476" s="1" t="s">
        <v>199</v>
      </c>
      <c r="Q2476" s="1" t="s">
        <v>1992</v>
      </c>
      <c r="R2476" s="1" t="s">
        <v>32</v>
      </c>
      <c r="S2476" s="1" t="s">
        <v>205</v>
      </c>
      <c r="T2476" s="1" t="s">
        <v>201</v>
      </c>
      <c r="U2476" s="6" t="s">
        <v>41</v>
      </c>
      <c r="V2476" s="6">
        <v>1021956</v>
      </c>
      <c r="W2476" s="6">
        <v>0</v>
      </c>
      <c r="X2476" s="6">
        <v>1021956</v>
      </c>
      <c r="Y2476" s="6" t="s">
        <v>41</v>
      </c>
      <c r="Z2476" s="7">
        <v>42735</v>
      </c>
      <c r="AA24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76" s="35" t="str">
        <f>IFERROR(
                    _xlfn.XLOOKUP(Tabela1[[#This Row],[ID]],'Base_Solicitações MP'!B:B,'Base_Solicitações MP'!R:R),
                    "Não enviada")</f>
        <v>Diligência</v>
      </c>
      <c r="AC2476" s="15" t="str">
        <f>_xlfn.CONCAT(Tabela1[[#This Row],[Município]],"/",Tabela1[[#This Row],[UF]])</f>
        <v>Virginópolis/MG</v>
      </c>
    </row>
    <row r="2477" spans="1:29" x14ac:dyDescent="0.25">
      <c r="A2477" s="14" t="s">
        <v>705</v>
      </c>
      <c r="B2477" s="2" t="s">
        <v>10422</v>
      </c>
      <c r="C2477" s="2" t="s">
        <v>13398</v>
      </c>
      <c r="D2477" s="3" t="s">
        <v>4557</v>
      </c>
      <c r="E2477" s="1" t="s">
        <v>4558</v>
      </c>
      <c r="F2477" s="1">
        <v>2014</v>
      </c>
      <c r="G2477" s="1">
        <v>1</v>
      </c>
      <c r="H2477" s="1" t="s">
        <v>3194</v>
      </c>
      <c r="I2477" s="1" t="s">
        <v>112</v>
      </c>
      <c r="J2477" s="1" t="s">
        <v>29</v>
      </c>
      <c r="K2477" s="1" t="str">
        <f>IF(Tabela1[[#This Row],[Situação da Obra]]="Inacabada - PC Técnica Concluída","Inacabada",Tabela1[[#This Row],[Situação da Obra]])</f>
        <v>Inacabada</v>
      </c>
      <c r="L2477" s="1" t="s">
        <v>204</v>
      </c>
      <c r="M2477" s="4">
        <v>44915</v>
      </c>
      <c r="N2477" s="5">
        <v>0.26090000000000002</v>
      </c>
      <c r="O2477" s="4">
        <v>43191</v>
      </c>
      <c r="P2477" s="1" t="s">
        <v>199</v>
      </c>
      <c r="Q2477" s="1" t="s">
        <v>1992</v>
      </c>
      <c r="R2477" s="1" t="s">
        <v>32</v>
      </c>
      <c r="S2477" s="1" t="s">
        <v>200</v>
      </c>
      <c r="T2477" s="1" t="s">
        <v>201</v>
      </c>
      <c r="U2477" s="6">
        <v>865702.02</v>
      </c>
      <c r="V2477" s="6">
        <v>866001.55</v>
      </c>
      <c r="W2477" s="6">
        <v>0</v>
      </c>
      <c r="X2477" s="6">
        <v>866001.55</v>
      </c>
      <c r="Y2477" s="6">
        <v>0</v>
      </c>
      <c r="Z2477" s="7">
        <v>44915</v>
      </c>
      <c r="AA24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77" s="35" t="str">
        <f>IFERROR(
                    _xlfn.XLOOKUP(Tabela1[[#This Row],[ID]],'Base_Solicitações MP'!B:B,'Base_Solicitações MP'!R:R),
                    "Não enviada")</f>
        <v>Em Cadastramento</v>
      </c>
      <c r="AC2477" s="15" t="str">
        <f>_xlfn.CONCAT(Tabela1[[#This Row],[Município]],"/",Tabela1[[#This Row],[UF]])</f>
        <v>Alto Paraguai/MT</v>
      </c>
    </row>
    <row r="2478" spans="1:29" x14ac:dyDescent="0.25">
      <c r="A2478" s="14" t="s">
        <v>705</v>
      </c>
      <c r="B2478" s="2" t="s">
        <v>10423</v>
      </c>
      <c r="C2478" s="2" t="s">
        <v>13399</v>
      </c>
      <c r="D2478" s="3" t="s">
        <v>4559</v>
      </c>
      <c r="E2478" s="1">
        <v>22305</v>
      </c>
      <c r="F2478" s="1">
        <v>2014</v>
      </c>
      <c r="G2478" s="1">
        <v>1</v>
      </c>
      <c r="H2478" s="1" t="s">
        <v>2920</v>
      </c>
      <c r="I2478" s="1" t="s">
        <v>184</v>
      </c>
      <c r="J2478" s="1" t="s">
        <v>40</v>
      </c>
      <c r="K2478" s="1" t="str">
        <f>IF(Tabela1[[#This Row],[Situação da Obra]]="Inacabada - PC Técnica Concluída","Inacabada",Tabela1[[#This Row],[Situação da Obra]])</f>
        <v>Inacabada</v>
      </c>
      <c r="L2478" s="1" t="s">
        <v>204</v>
      </c>
      <c r="M2478" s="4">
        <v>43654</v>
      </c>
      <c r="N2478" s="5">
        <v>0.49540000000000001</v>
      </c>
      <c r="O2478" s="4"/>
      <c r="P2478" s="1" t="s">
        <v>199</v>
      </c>
      <c r="Q2478" s="1" t="s">
        <v>1992</v>
      </c>
      <c r="R2478" s="1" t="s">
        <v>32</v>
      </c>
      <c r="S2478" s="1" t="s">
        <v>223</v>
      </c>
      <c r="T2478" s="1" t="s">
        <v>201</v>
      </c>
      <c r="U2478" s="6" t="s">
        <v>41</v>
      </c>
      <c r="V2478" s="6">
        <v>245495.76</v>
      </c>
      <c r="W2478" s="6">
        <v>0</v>
      </c>
      <c r="X2478" s="6">
        <v>245495.76</v>
      </c>
      <c r="Y2478" s="6" t="s">
        <v>41</v>
      </c>
      <c r="Z2478" s="7">
        <v>43526</v>
      </c>
      <c r="AA24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78" s="35" t="str">
        <f>IFERROR(
                    _xlfn.XLOOKUP(Tabela1[[#This Row],[ID]],'Base_Solicitações MP'!B:B,'Base_Solicitações MP'!R:R),
                    "Não enviada")</f>
        <v>Em Cadastramento</v>
      </c>
      <c r="AC2478" s="15" t="str">
        <f>_xlfn.CONCAT(Tabela1[[#This Row],[Município]],"/",Tabela1[[#This Row],[UF]])</f>
        <v>Cachoeira do Arari/PA</v>
      </c>
    </row>
    <row r="2479" spans="1:29" x14ac:dyDescent="0.25">
      <c r="A2479" s="14" t="s">
        <v>705</v>
      </c>
      <c r="B2479" s="2" t="s">
        <v>10424</v>
      </c>
      <c r="C2479" s="2" t="s">
        <v>13400</v>
      </c>
      <c r="D2479" s="3" t="s">
        <v>4560</v>
      </c>
      <c r="E2479" s="1">
        <v>22306</v>
      </c>
      <c r="F2479" s="1">
        <v>2014</v>
      </c>
      <c r="G2479" s="1">
        <v>2</v>
      </c>
      <c r="H2479" s="1" t="s">
        <v>684</v>
      </c>
      <c r="I2479" s="1" t="s">
        <v>184</v>
      </c>
      <c r="J2479" s="1" t="s">
        <v>29</v>
      </c>
      <c r="K2479" s="1" t="str">
        <f>IF(Tabela1[[#This Row],[Situação da Obra]]="Inacabada - PC Técnica Concluída","Inacabada",Tabela1[[#This Row],[Situação da Obra]])</f>
        <v>Inacabada</v>
      </c>
      <c r="L2479" s="1" t="s">
        <v>204</v>
      </c>
      <c r="M2479" s="4">
        <v>44915</v>
      </c>
      <c r="N2479" s="5">
        <v>7.1000000000000004E-3</v>
      </c>
      <c r="O2479" s="4">
        <v>42522</v>
      </c>
      <c r="P2479" s="1" t="s">
        <v>199</v>
      </c>
      <c r="Q2479" s="1" t="s">
        <v>1992</v>
      </c>
      <c r="R2479" s="1" t="s">
        <v>32</v>
      </c>
      <c r="S2479" s="1" t="s">
        <v>223</v>
      </c>
      <c r="T2479" s="1" t="s">
        <v>201</v>
      </c>
      <c r="U2479" s="6">
        <v>226657.89</v>
      </c>
      <c r="V2479" s="6">
        <v>227804.31</v>
      </c>
      <c r="W2479" s="6">
        <v>0</v>
      </c>
      <c r="X2479" s="6">
        <v>227804.31</v>
      </c>
      <c r="Y2479" s="6">
        <v>0.89</v>
      </c>
      <c r="Z2479" s="7">
        <v>42429</v>
      </c>
      <c r="AA24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79" s="35" t="str">
        <f>IFERROR(
                    _xlfn.XLOOKUP(Tabela1[[#This Row],[ID]],'Base_Solicitações MP'!B:B,'Base_Solicitações MP'!R:R),
                    "Não enviada")</f>
        <v>Aguardando Análise FNDE</v>
      </c>
      <c r="AC2479" s="15" t="str">
        <f>_xlfn.CONCAT(Tabela1[[#This Row],[Município]],"/",Tabela1[[#This Row],[UF]])</f>
        <v>Colares/PA</v>
      </c>
    </row>
    <row r="2480" spans="1:29" x14ac:dyDescent="0.25">
      <c r="A2480" s="14" t="s">
        <v>705</v>
      </c>
      <c r="B2480" s="2" t="s">
        <v>10425</v>
      </c>
      <c r="C2480" s="2" t="s">
        <v>13401</v>
      </c>
      <c r="D2480" s="3" t="s">
        <v>4560</v>
      </c>
      <c r="E2480" s="1">
        <v>22306</v>
      </c>
      <c r="F2480" s="1">
        <v>2014</v>
      </c>
      <c r="G2480" s="1">
        <v>2</v>
      </c>
      <c r="H2480" s="1" t="s">
        <v>684</v>
      </c>
      <c r="I2480" s="1" t="s">
        <v>184</v>
      </c>
      <c r="J2480" s="1" t="s">
        <v>29</v>
      </c>
      <c r="K2480" s="1" t="str">
        <f>IF(Tabela1[[#This Row],[Situação da Obra]]="Inacabada - PC Técnica Concluída","Inacabada",Tabela1[[#This Row],[Situação da Obra]])</f>
        <v>Inacabada</v>
      </c>
      <c r="L2480" s="1" t="s">
        <v>412</v>
      </c>
      <c r="M2480" s="4">
        <v>44915</v>
      </c>
      <c r="N2480" s="5">
        <v>0.13930000000000001</v>
      </c>
      <c r="O2480" s="4">
        <v>42522</v>
      </c>
      <c r="P2480" s="1" t="s">
        <v>199</v>
      </c>
      <c r="Q2480" s="1" t="s">
        <v>1992</v>
      </c>
      <c r="R2480" s="1" t="s">
        <v>32</v>
      </c>
      <c r="S2480" s="1" t="s">
        <v>205</v>
      </c>
      <c r="T2480" s="1" t="s">
        <v>201</v>
      </c>
      <c r="U2480" s="6">
        <v>1018545.91</v>
      </c>
      <c r="V2480" s="6">
        <v>1020960.72</v>
      </c>
      <c r="W2480" s="6">
        <v>0</v>
      </c>
      <c r="X2480" s="6">
        <v>1020960.72</v>
      </c>
      <c r="Y2480" s="6">
        <v>0.89</v>
      </c>
      <c r="Z2480" s="7">
        <v>42429</v>
      </c>
      <c r="AA24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80" s="35" t="str">
        <f>IFERROR(
                    _xlfn.XLOOKUP(Tabela1[[#This Row],[ID]],'Base_Solicitações MP'!B:B,'Base_Solicitações MP'!R:R),
                    "Não enviada")</f>
        <v>Aguardando Análise FNDE</v>
      </c>
      <c r="AC2480" s="15" t="str">
        <f>_xlfn.CONCAT(Tabela1[[#This Row],[Município]],"/",Tabela1[[#This Row],[UF]])</f>
        <v>Colares/PA</v>
      </c>
    </row>
    <row r="2481" spans="1:29" x14ac:dyDescent="0.25">
      <c r="A2481" s="14" t="s">
        <v>705</v>
      </c>
      <c r="B2481" s="2" t="s">
        <v>10426</v>
      </c>
      <c r="C2481" s="2" t="s">
        <v>13402</v>
      </c>
      <c r="D2481" s="3" t="s">
        <v>4561</v>
      </c>
      <c r="E2481" s="1">
        <v>23602</v>
      </c>
      <c r="F2481" s="1">
        <v>2014</v>
      </c>
      <c r="G2481" s="1">
        <v>2</v>
      </c>
      <c r="H2481" s="1" t="s">
        <v>2762</v>
      </c>
      <c r="I2481" s="1" t="s">
        <v>184</v>
      </c>
      <c r="J2481" s="1" t="s">
        <v>56</v>
      </c>
      <c r="K2481" s="1" t="str">
        <f>IF(Tabela1[[#This Row],[Situação da Obra]]="Inacabada - PC Técnica Concluída","Inacabada",Tabela1[[#This Row],[Situação da Obra]])</f>
        <v>Paralisada</v>
      </c>
      <c r="L2481" s="1" t="s">
        <v>204</v>
      </c>
      <c r="M2481" s="4">
        <v>44298</v>
      </c>
      <c r="N2481" s="5">
        <v>0.94489999999999996</v>
      </c>
      <c r="O2481" s="4">
        <v>44956</v>
      </c>
      <c r="P2481" s="1" t="s">
        <v>199</v>
      </c>
      <c r="Q2481" s="1" t="s">
        <v>1992</v>
      </c>
      <c r="R2481" s="1" t="s">
        <v>32</v>
      </c>
      <c r="S2481" s="1" t="s">
        <v>205</v>
      </c>
      <c r="T2481" s="1" t="s">
        <v>201</v>
      </c>
      <c r="U2481" s="6">
        <v>889095.36</v>
      </c>
      <c r="V2481" s="6">
        <v>1010353.37</v>
      </c>
      <c r="W2481" s="6">
        <v>0</v>
      </c>
      <c r="X2481" s="6">
        <v>1010353.37</v>
      </c>
      <c r="Y2481" s="6">
        <v>353174.72</v>
      </c>
      <c r="Z2481" s="7">
        <v>45246</v>
      </c>
      <c r="AA24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81" s="35" t="str">
        <f>IFERROR(
                    _xlfn.XLOOKUP(Tabela1[[#This Row],[ID]],'Base_Solicitações MP'!B:B,'Base_Solicitações MP'!R:R),
                    "Não enviada")</f>
        <v>Diligência</v>
      </c>
      <c r="AC2481" s="15" t="str">
        <f>_xlfn.CONCAT(Tabela1[[#This Row],[Município]],"/",Tabela1[[#This Row],[UF]])</f>
        <v>Igarapé-Açu/PA</v>
      </c>
    </row>
    <row r="2482" spans="1:29" x14ac:dyDescent="0.25">
      <c r="A2482" s="14" t="s">
        <v>705</v>
      </c>
      <c r="B2482" s="2" t="s">
        <v>10427</v>
      </c>
      <c r="C2482" s="2" t="s">
        <v>13403</v>
      </c>
      <c r="D2482" s="3" t="s">
        <v>4562</v>
      </c>
      <c r="E2482" s="1">
        <v>22314</v>
      </c>
      <c r="F2482" s="1">
        <v>2014</v>
      </c>
      <c r="G2482" s="1">
        <v>1</v>
      </c>
      <c r="H2482" s="1" t="s">
        <v>4563</v>
      </c>
      <c r="I2482" s="1" t="s">
        <v>184</v>
      </c>
      <c r="J2482" s="1" t="s">
        <v>29</v>
      </c>
      <c r="K2482" s="1" t="str">
        <f>IF(Tabela1[[#This Row],[Situação da Obra]]="Inacabada - PC Técnica Concluída","Inacabada",Tabela1[[#This Row],[Situação da Obra]])</f>
        <v>Inacabada</v>
      </c>
      <c r="L2482" s="1" t="s">
        <v>204</v>
      </c>
      <c r="M2482" s="4">
        <v>44991</v>
      </c>
      <c r="N2482" s="5">
        <v>0.3821</v>
      </c>
      <c r="O2482" s="4">
        <v>43514</v>
      </c>
      <c r="P2482" s="1" t="s">
        <v>199</v>
      </c>
      <c r="Q2482" s="1" t="s">
        <v>1992</v>
      </c>
      <c r="R2482" s="1" t="s">
        <v>32</v>
      </c>
      <c r="S2482" s="1" t="s">
        <v>200</v>
      </c>
      <c r="T2482" s="1" t="s">
        <v>201</v>
      </c>
      <c r="U2482" s="6">
        <v>863596.91</v>
      </c>
      <c r="V2482" s="6">
        <v>864104.8</v>
      </c>
      <c r="W2482" s="6">
        <v>0</v>
      </c>
      <c r="X2482" s="6">
        <v>864104.8</v>
      </c>
      <c r="Y2482" s="6">
        <v>191.78</v>
      </c>
      <c r="Z2482" s="7">
        <v>43465</v>
      </c>
      <c r="AA24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82" s="35" t="str">
        <f>IFERROR(
                    _xlfn.XLOOKUP(Tabela1[[#This Row],[ID]],'Base_Solicitações MP'!B:B,'Base_Solicitações MP'!R:R),
                    "Não enviada")</f>
        <v>Diligência</v>
      </c>
      <c r="AC2482" s="15" t="str">
        <f>_xlfn.CONCAT(Tabela1[[#This Row],[Município]],"/",Tabela1[[#This Row],[UF]])</f>
        <v>Limoeiro do Ajuru/PA</v>
      </c>
    </row>
    <row r="2483" spans="1:29" x14ac:dyDescent="0.25">
      <c r="A2483" s="14" t="s">
        <v>705</v>
      </c>
      <c r="B2483" s="2" t="s">
        <v>10428</v>
      </c>
      <c r="C2483" s="2" t="s">
        <v>13404</v>
      </c>
      <c r="D2483" s="3" t="s">
        <v>4564</v>
      </c>
      <c r="E2483" s="1">
        <v>23604</v>
      </c>
      <c r="F2483" s="1">
        <v>2014</v>
      </c>
      <c r="G2483" s="1">
        <v>6</v>
      </c>
      <c r="H2483" s="1" t="s">
        <v>2213</v>
      </c>
      <c r="I2483" s="1" t="s">
        <v>184</v>
      </c>
      <c r="J2483" s="1" t="s">
        <v>56</v>
      </c>
      <c r="K2483" s="1" t="str">
        <f>IF(Tabela1[[#This Row],[Situação da Obra]]="Inacabada - PC Técnica Concluída","Inacabada",Tabela1[[#This Row],[Situação da Obra]])</f>
        <v>Paralisada</v>
      </c>
      <c r="L2483" s="1" t="s">
        <v>204</v>
      </c>
      <c r="M2483" s="4">
        <v>44578</v>
      </c>
      <c r="N2483" s="5">
        <v>0.72260000000000002</v>
      </c>
      <c r="O2483" s="4">
        <v>45009</v>
      </c>
      <c r="P2483" s="1" t="s">
        <v>199</v>
      </c>
      <c r="Q2483" s="1" t="s">
        <v>1992</v>
      </c>
      <c r="R2483" s="1" t="s">
        <v>32</v>
      </c>
      <c r="S2483" s="1" t="s">
        <v>223</v>
      </c>
      <c r="T2483" s="1" t="s">
        <v>201</v>
      </c>
      <c r="U2483" s="6">
        <v>137055.04000000001</v>
      </c>
      <c r="V2483" s="6">
        <v>228455.18</v>
      </c>
      <c r="W2483" s="6">
        <v>0</v>
      </c>
      <c r="X2483" s="6">
        <v>228455.18</v>
      </c>
      <c r="Y2483" s="6">
        <v>138486.20000000001</v>
      </c>
      <c r="Z2483" s="7">
        <v>45230</v>
      </c>
      <c r="AA24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83" s="35" t="str">
        <f>IFERROR(
                    _xlfn.XLOOKUP(Tabela1[[#This Row],[ID]],'Base_Solicitações MP'!B:B,'Base_Solicitações MP'!R:R),
                    "Não enviada")</f>
        <v>Diligência</v>
      </c>
      <c r="AC2483" s="15" t="str">
        <f>_xlfn.CONCAT(Tabela1[[#This Row],[Município]],"/",Tabela1[[#This Row],[UF]])</f>
        <v>Melgaço/PA</v>
      </c>
    </row>
    <row r="2484" spans="1:29" x14ac:dyDescent="0.25">
      <c r="A2484" s="14" t="s">
        <v>705</v>
      </c>
      <c r="B2484" s="2" t="s">
        <v>10429</v>
      </c>
      <c r="C2484" s="2" t="s">
        <v>13405</v>
      </c>
      <c r="D2484" s="3" t="s">
        <v>4564</v>
      </c>
      <c r="E2484" s="1">
        <v>23604</v>
      </c>
      <c r="F2484" s="1">
        <v>2014</v>
      </c>
      <c r="G2484" s="1">
        <v>6</v>
      </c>
      <c r="H2484" s="1" t="s">
        <v>2213</v>
      </c>
      <c r="I2484" s="1" t="s">
        <v>184</v>
      </c>
      <c r="J2484" s="1" t="s">
        <v>56</v>
      </c>
      <c r="K2484" s="1" t="str">
        <f>IF(Tabela1[[#This Row],[Situação da Obra]]="Inacabada - PC Técnica Concluída","Inacabada",Tabela1[[#This Row],[Situação da Obra]])</f>
        <v>Paralisada</v>
      </c>
      <c r="L2484" s="1" t="s">
        <v>204</v>
      </c>
      <c r="M2484" s="4">
        <v>44578</v>
      </c>
      <c r="N2484" s="5">
        <v>0.93240000000000001</v>
      </c>
      <c r="O2484" s="4">
        <v>45011</v>
      </c>
      <c r="P2484" s="1" t="s">
        <v>199</v>
      </c>
      <c r="Q2484" s="1" t="s">
        <v>1992</v>
      </c>
      <c r="R2484" s="1" t="s">
        <v>32</v>
      </c>
      <c r="S2484" s="1" t="s">
        <v>223</v>
      </c>
      <c r="T2484" s="1" t="s">
        <v>201</v>
      </c>
      <c r="U2484" s="6">
        <v>112160.85</v>
      </c>
      <c r="V2484" s="6">
        <v>228455.18</v>
      </c>
      <c r="W2484" s="6">
        <v>0</v>
      </c>
      <c r="X2484" s="6">
        <v>228455.18</v>
      </c>
      <c r="Y2484" s="6">
        <v>138486.20000000001</v>
      </c>
      <c r="Z2484" s="7">
        <v>45230</v>
      </c>
      <c r="AA24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84" s="35" t="str">
        <f>IFERROR(
                    _xlfn.XLOOKUP(Tabela1[[#This Row],[ID]],'Base_Solicitações MP'!B:B,'Base_Solicitações MP'!R:R),
                    "Não enviada")</f>
        <v>Diligência</v>
      </c>
      <c r="AC2484" s="15" t="str">
        <f>_xlfn.CONCAT(Tabela1[[#This Row],[Município]],"/",Tabela1[[#This Row],[UF]])</f>
        <v>Melgaço/PA</v>
      </c>
    </row>
    <row r="2485" spans="1:29" x14ac:dyDescent="0.25">
      <c r="A2485" s="14" t="s">
        <v>705</v>
      </c>
      <c r="B2485" s="2" t="s">
        <v>10430</v>
      </c>
      <c r="C2485" s="2" t="s">
        <v>13406</v>
      </c>
      <c r="D2485" s="3" t="s">
        <v>4564</v>
      </c>
      <c r="E2485" s="1">
        <v>23604</v>
      </c>
      <c r="F2485" s="1">
        <v>2014</v>
      </c>
      <c r="G2485" s="1">
        <v>6</v>
      </c>
      <c r="H2485" s="1" t="s">
        <v>2213</v>
      </c>
      <c r="I2485" s="1" t="s">
        <v>184</v>
      </c>
      <c r="J2485" s="1" t="s">
        <v>56</v>
      </c>
      <c r="K2485" s="1" t="str">
        <f>IF(Tabela1[[#This Row],[Situação da Obra]]="Inacabada - PC Técnica Concluída","Inacabada",Tabela1[[#This Row],[Situação da Obra]])</f>
        <v>Paralisada</v>
      </c>
      <c r="L2485" s="1" t="s">
        <v>204</v>
      </c>
      <c r="M2485" s="4">
        <v>44578</v>
      </c>
      <c r="N2485" s="5">
        <v>0.77190000000000003</v>
      </c>
      <c r="O2485" s="4">
        <v>45011</v>
      </c>
      <c r="P2485" s="1" t="s">
        <v>199</v>
      </c>
      <c r="Q2485" s="1" t="s">
        <v>1992</v>
      </c>
      <c r="R2485" s="1" t="s">
        <v>32</v>
      </c>
      <c r="S2485" s="1" t="s">
        <v>205</v>
      </c>
      <c r="T2485" s="1" t="s">
        <v>201</v>
      </c>
      <c r="U2485" s="6">
        <v>428223.47</v>
      </c>
      <c r="V2485" s="6">
        <v>1021722.39</v>
      </c>
      <c r="W2485" s="6">
        <v>0</v>
      </c>
      <c r="X2485" s="6">
        <v>1021722.39</v>
      </c>
      <c r="Y2485" s="6">
        <v>138486.20000000001</v>
      </c>
      <c r="Z2485" s="7">
        <v>45230</v>
      </c>
      <c r="AA24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85" s="35" t="str">
        <f>IFERROR(
                    _xlfn.XLOOKUP(Tabela1[[#This Row],[ID]],'Base_Solicitações MP'!B:B,'Base_Solicitações MP'!R:R),
                    "Não enviada")</f>
        <v>Diligência</v>
      </c>
      <c r="AC2485" s="15" t="str">
        <f>_xlfn.CONCAT(Tabela1[[#This Row],[Município]],"/",Tabela1[[#This Row],[UF]])</f>
        <v>Melgaço/PA</v>
      </c>
    </row>
    <row r="2486" spans="1:29" x14ac:dyDescent="0.25">
      <c r="A2486" s="14" t="s">
        <v>705</v>
      </c>
      <c r="B2486" s="2" t="s">
        <v>10431</v>
      </c>
      <c r="C2486" s="2" t="s">
        <v>13407</v>
      </c>
      <c r="D2486" s="3" t="s">
        <v>4565</v>
      </c>
      <c r="E2486" s="1">
        <v>22884</v>
      </c>
      <c r="F2486" s="1">
        <v>2014</v>
      </c>
      <c r="G2486" s="1">
        <v>1</v>
      </c>
      <c r="H2486" s="1" t="s">
        <v>2011</v>
      </c>
      <c r="I2486" s="1" t="s">
        <v>184</v>
      </c>
      <c r="J2486" s="1" t="s">
        <v>29</v>
      </c>
      <c r="K2486" s="1" t="str">
        <f>IF(Tabela1[[#This Row],[Situação da Obra]]="Inacabada - PC Técnica Concluída","Inacabada",Tabela1[[#This Row],[Situação da Obra]])</f>
        <v>Inacabada</v>
      </c>
      <c r="L2486" s="1" t="s">
        <v>204</v>
      </c>
      <c r="M2486" s="4">
        <v>44915</v>
      </c>
      <c r="N2486" s="5">
        <v>0.16950000000000001</v>
      </c>
      <c r="O2486" s="4">
        <v>42506</v>
      </c>
      <c r="P2486" s="1" t="s">
        <v>199</v>
      </c>
      <c r="Q2486" s="1" t="s">
        <v>1992</v>
      </c>
      <c r="R2486" s="1" t="s">
        <v>32</v>
      </c>
      <c r="S2486" s="1" t="s">
        <v>200</v>
      </c>
      <c r="T2486" s="1" t="s">
        <v>201</v>
      </c>
      <c r="U2486" s="6">
        <v>898768.81</v>
      </c>
      <c r="V2486" s="6">
        <v>900268.81</v>
      </c>
      <c r="W2486" s="6">
        <v>0</v>
      </c>
      <c r="X2486" s="6">
        <v>900268.81</v>
      </c>
      <c r="Y2486" s="6">
        <v>0</v>
      </c>
      <c r="Z2486" s="7">
        <v>42429</v>
      </c>
      <c r="AA24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86" s="35" t="str">
        <f>IFERROR(
                    _xlfn.XLOOKUP(Tabela1[[#This Row],[ID]],'Base_Solicitações MP'!B:B,'Base_Solicitações MP'!R:R),
                    "Não enviada")</f>
        <v>Diligência</v>
      </c>
      <c r="AC2486" s="15" t="str">
        <f>_xlfn.CONCAT(Tabela1[[#This Row],[Município]],"/",Tabela1[[#This Row],[UF]])</f>
        <v>Mocajuba/PA</v>
      </c>
    </row>
    <row r="2487" spans="1:29" x14ac:dyDescent="0.25">
      <c r="A2487" s="14" t="s">
        <v>705</v>
      </c>
      <c r="B2487" s="2" t="s">
        <v>6717</v>
      </c>
      <c r="C2487" s="2" t="s">
        <v>13408</v>
      </c>
      <c r="D2487" s="3" t="s">
        <v>4566</v>
      </c>
      <c r="E2487" s="1">
        <v>22321</v>
      </c>
      <c r="F2487" s="1">
        <v>2014</v>
      </c>
      <c r="G2487" s="1">
        <v>3</v>
      </c>
      <c r="H2487" s="1" t="s">
        <v>826</v>
      </c>
      <c r="I2487" s="1" t="s">
        <v>184</v>
      </c>
      <c r="J2487" s="1" t="s">
        <v>56</v>
      </c>
      <c r="K2487" s="1" t="str">
        <f>IF(Tabela1[[#This Row],[Situação da Obra]]="Inacabada - PC Técnica Concluída","Inacabada",Tabela1[[#This Row],[Situação da Obra]])</f>
        <v>Paralisada</v>
      </c>
      <c r="L2487" s="1" t="s">
        <v>204</v>
      </c>
      <c r="M2487" s="4">
        <v>44012</v>
      </c>
      <c r="N2487" s="5">
        <v>0.1103</v>
      </c>
      <c r="O2487" s="4">
        <v>45051</v>
      </c>
      <c r="P2487" s="1" t="s">
        <v>199</v>
      </c>
      <c r="Q2487" s="1" t="s">
        <v>1992</v>
      </c>
      <c r="R2487" s="1" t="s">
        <v>32</v>
      </c>
      <c r="S2487" s="1" t="s">
        <v>205</v>
      </c>
      <c r="T2487" s="1" t="s">
        <v>201</v>
      </c>
      <c r="U2487" s="6">
        <v>1022936.69</v>
      </c>
      <c r="V2487" s="6">
        <v>1023826.24</v>
      </c>
      <c r="W2487" s="6">
        <v>0</v>
      </c>
      <c r="X2487" s="6">
        <v>1023826.24</v>
      </c>
      <c r="Y2487" s="6">
        <v>28.07</v>
      </c>
      <c r="Z2487" s="7">
        <v>45314</v>
      </c>
      <c r="AA24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87" s="35" t="str">
        <f>IFERROR(
                    _xlfn.XLOOKUP(Tabela1[[#This Row],[ID]],'Base_Solicitações MP'!B:B,'Base_Solicitações MP'!R:R),
                    "Não enviada")</f>
        <v>Diligência</v>
      </c>
      <c r="AC2487" s="15" t="str">
        <f>_xlfn.CONCAT(Tabela1[[#This Row],[Município]],"/",Tabela1[[#This Row],[UF]])</f>
        <v>Oeiras do Pará/PA</v>
      </c>
    </row>
    <row r="2488" spans="1:29" x14ac:dyDescent="0.25">
      <c r="A2488" s="14" t="s">
        <v>705</v>
      </c>
      <c r="B2488" s="2" t="s">
        <v>6712</v>
      </c>
      <c r="C2488" s="2" t="s">
        <v>13409</v>
      </c>
      <c r="D2488" s="3" t="s">
        <v>4566</v>
      </c>
      <c r="E2488" s="1">
        <v>22321</v>
      </c>
      <c r="F2488" s="1">
        <v>2014</v>
      </c>
      <c r="G2488" s="1">
        <v>3</v>
      </c>
      <c r="H2488" s="1" t="s">
        <v>826</v>
      </c>
      <c r="I2488" s="1" t="s">
        <v>184</v>
      </c>
      <c r="J2488" s="1" t="s">
        <v>56</v>
      </c>
      <c r="K2488" s="1" t="str">
        <f>IF(Tabela1[[#This Row],[Situação da Obra]]="Inacabada - PC Técnica Concluída","Inacabada",Tabela1[[#This Row],[Situação da Obra]])</f>
        <v>Paralisada</v>
      </c>
      <c r="L2488" s="1" t="s">
        <v>204</v>
      </c>
      <c r="M2488" s="4">
        <v>44035</v>
      </c>
      <c r="N2488" s="5">
        <v>0.20030000000000001</v>
      </c>
      <c r="O2488" s="4">
        <v>45051</v>
      </c>
      <c r="P2488" s="1" t="s">
        <v>199</v>
      </c>
      <c r="Q2488" s="1" t="s">
        <v>1992</v>
      </c>
      <c r="R2488" s="1" t="s">
        <v>32</v>
      </c>
      <c r="S2488" s="1" t="s">
        <v>205</v>
      </c>
      <c r="T2488" s="1" t="s">
        <v>201</v>
      </c>
      <c r="U2488" s="6">
        <v>914679.91</v>
      </c>
      <c r="V2488" s="6">
        <v>1021170.7</v>
      </c>
      <c r="W2488" s="6">
        <v>0</v>
      </c>
      <c r="X2488" s="6">
        <v>1021170.7</v>
      </c>
      <c r="Y2488" s="6">
        <v>28.07</v>
      </c>
      <c r="Z2488" s="7">
        <v>45314</v>
      </c>
      <c r="AA24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88" s="35" t="str">
        <f>IFERROR(
                    _xlfn.XLOOKUP(Tabela1[[#This Row],[ID]],'Base_Solicitações MP'!B:B,'Base_Solicitações MP'!R:R),
                    "Não enviada")</f>
        <v>Diligência</v>
      </c>
      <c r="AC2488" s="15" t="str">
        <f>_xlfn.CONCAT(Tabela1[[#This Row],[Município]],"/",Tabela1[[#This Row],[UF]])</f>
        <v>Oeiras do Pará/PA</v>
      </c>
    </row>
    <row r="2489" spans="1:29" x14ac:dyDescent="0.25">
      <c r="A2489" s="14" t="s">
        <v>705</v>
      </c>
      <c r="B2489" s="2" t="s">
        <v>6725</v>
      </c>
      <c r="C2489" s="2" t="s">
        <v>13410</v>
      </c>
      <c r="D2489" s="3" t="s">
        <v>4566</v>
      </c>
      <c r="E2489" s="1">
        <v>22321</v>
      </c>
      <c r="F2489" s="1">
        <v>2014</v>
      </c>
      <c r="G2489" s="1">
        <v>3</v>
      </c>
      <c r="H2489" s="1" t="s">
        <v>826</v>
      </c>
      <c r="I2489" s="1" t="s">
        <v>184</v>
      </c>
      <c r="J2489" s="1" t="s">
        <v>56</v>
      </c>
      <c r="K2489" s="1" t="str">
        <f>IF(Tabela1[[#This Row],[Situação da Obra]]="Inacabada - PC Técnica Concluída","Inacabada",Tabela1[[#This Row],[Situação da Obra]])</f>
        <v>Paralisada</v>
      </c>
      <c r="L2489" s="1" t="s">
        <v>204</v>
      </c>
      <c r="M2489" s="4">
        <v>44915</v>
      </c>
      <c r="N2489" s="5">
        <v>0.3755</v>
      </c>
      <c r="O2489" s="4">
        <v>45051</v>
      </c>
      <c r="P2489" s="1" t="s">
        <v>199</v>
      </c>
      <c r="Q2489" s="1" t="s">
        <v>1992</v>
      </c>
      <c r="R2489" s="1" t="s">
        <v>32</v>
      </c>
      <c r="S2489" s="1" t="s">
        <v>200</v>
      </c>
      <c r="T2489" s="1" t="s">
        <v>201</v>
      </c>
      <c r="U2489" s="6">
        <v>939883.91</v>
      </c>
      <c r="V2489" s="6">
        <v>942647.06</v>
      </c>
      <c r="W2489" s="6">
        <v>0</v>
      </c>
      <c r="X2489" s="6">
        <v>942647.06</v>
      </c>
      <c r="Y2489" s="6">
        <v>28.07</v>
      </c>
      <c r="Z2489" s="7">
        <v>45314</v>
      </c>
      <c r="AA24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89" s="35" t="str">
        <f>IFERROR(
                    _xlfn.XLOOKUP(Tabela1[[#This Row],[ID]],'Base_Solicitações MP'!B:B,'Base_Solicitações MP'!R:R),
                    "Não enviada")</f>
        <v>Diligência</v>
      </c>
      <c r="AC2489" s="15" t="str">
        <f>_xlfn.CONCAT(Tabela1[[#This Row],[Município]],"/",Tabela1[[#This Row],[UF]])</f>
        <v>Oeiras do Pará/PA</v>
      </c>
    </row>
    <row r="2490" spans="1:29" x14ac:dyDescent="0.25">
      <c r="A2490" s="14" t="s">
        <v>705</v>
      </c>
      <c r="B2490" s="2" t="s">
        <v>10432</v>
      </c>
      <c r="C2490" s="2" t="s">
        <v>13411</v>
      </c>
      <c r="D2490" s="3" t="s">
        <v>4567</v>
      </c>
      <c r="E2490" s="1">
        <v>45200</v>
      </c>
      <c r="F2490" s="1">
        <v>2014</v>
      </c>
      <c r="G2490" s="1">
        <v>4</v>
      </c>
      <c r="H2490" s="1" t="s">
        <v>1488</v>
      </c>
      <c r="I2490" s="1" t="s">
        <v>184</v>
      </c>
      <c r="J2490" s="1" t="s">
        <v>29</v>
      </c>
      <c r="K2490" s="1" t="str">
        <f>IF(Tabela1[[#This Row],[Situação da Obra]]="Inacabada - PC Técnica Concluída","Inacabada",Tabela1[[#This Row],[Situação da Obra]])</f>
        <v>Inacabada</v>
      </c>
      <c r="L2490" s="1" t="s">
        <v>204</v>
      </c>
      <c r="M2490" s="4">
        <v>45016</v>
      </c>
      <c r="N2490" s="5">
        <v>0.60719999999999996</v>
      </c>
      <c r="O2490" s="4">
        <v>43663</v>
      </c>
      <c r="P2490" s="1" t="s">
        <v>199</v>
      </c>
      <c r="Q2490" s="1" t="s">
        <v>1992</v>
      </c>
      <c r="R2490" s="1" t="s">
        <v>32</v>
      </c>
      <c r="S2490" s="1" t="s">
        <v>205</v>
      </c>
      <c r="T2490" s="1" t="s">
        <v>201</v>
      </c>
      <c r="U2490" s="6">
        <v>1018906.59</v>
      </c>
      <c r="V2490" s="6">
        <v>1020960.72</v>
      </c>
      <c r="W2490" s="6">
        <v>0</v>
      </c>
      <c r="X2490" s="6">
        <v>1020960.72</v>
      </c>
      <c r="Y2490" s="6">
        <v>2831.07</v>
      </c>
      <c r="Z2490" s="7">
        <v>43890</v>
      </c>
      <c r="AA24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90" s="35" t="str">
        <f>IFERROR(
                    _xlfn.XLOOKUP(Tabela1[[#This Row],[ID]],'Base_Solicitações MP'!B:B,'Base_Solicitações MP'!R:R),
                    "Não enviada")</f>
        <v>Diligência</v>
      </c>
      <c r="AC2490" s="15" t="str">
        <f>_xlfn.CONCAT(Tabela1[[#This Row],[Município]],"/",Tabela1[[#This Row],[UF]])</f>
        <v>Portel/PA</v>
      </c>
    </row>
    <row r="2491" spans="1:29" x14ac:dyDescent="0.25">
      <c r="A2491" s="14" t="s">
        <v>705</v>
      </c>
      <c r="B2491" s="2" t="s">
        <v>10433</v>
      </c>
      <c r="C2491" s="2" t="s">
        <v>13412</v>
      </c>
      <c r="D2491" s="3" t="s">
        <v>4567</v>
      </c>
      <c r="E2491" s="1">
        <v>45200</v>
      </c>
      <c r="F2491" s="1">
        <v>2014</v>
      </c>
      <c r="G2491" s="1">
        <v>4</v>
      </c>
      <c r="H2491" s="1" t="s">
        <v>1488</v>
      </c>
      <c r="I2491" s="1" t="s">
        <v>184</v>
      </c>
      <c r="J2491" s="1" t="s">
        <v>29</v>
      </c>
      <c r="K2491" s="1" t="str">
        <f>IF(Tabela1[[#This Row],[Situação da Obra]]="Inacabada - PC Técnica Concluída","Inacabada",Tabela1[[#This Row],[Situação da Obra]])</f>
        <v>Inacabada</v>
      </c>
      <c r="L2491" s="1" t="s">
        <v>204</v>
      </c>
      <c r="M2491" s="4">
        <v>45016</v>
      </c>
      <c r="N2491" s="5">
        <v>0.40550000000000003</v>
      </c>
      <c r="O2491" s="4">
        <v>43663</v>
      </c>
      <c r="P2491" s="1" t="s">
        <v>199</v>
      </c>
      <c r="Q2491" s="1" t="s">
        <v>1992</v>
      </c>
      <c r="R2491" s="1" t="s">
        <v>32</v>
      </c>
      <c r="S2491" s="1" t="s">
        <v>205</v>
      </c>
      <c r="T2491" s="1" t="s">
        <v>201</v>
      </c>
      <c r="U2491" s="6">
        <v>1020363</v>
      </c>
      <c r="V2491" s="6">
        <v>1020960.62</v>
      </c>
      <c r="W2491" s="6">
        <v>0</v>
      </c>
      <c r="X2491" s="6">
        <v>1020960.62</v>
      </c>
      <c r="Y2491" s="6">
        <v>2831.07</v>
      </c>
      <c r="Z2491" s="7">
        <v>43890</v>
      </c>
      <c r="AA24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91" s="35" t="str">
        <f>IFERROR(
                    _xlfn.XLOOKUP(Tabela1[[#This Row],[ID]],'Base_Solicitações MP'!B:B,'Base_Solicitações MP'!R:R),
                    "Não enviada")</f>
        <v>Diligência</v>
      </c>
      <c r="AC2491" s="15" t="str">
        <f>_xlfn.CONCAT(Tabela1[[#This Row],[Município]],"/",Tabela1[[#This Row],[UF]])</f>
        <v>Portel/PA</v>
      </c>
    </row>
    <row r="2492" spans="1:29" x14ac:dyDescent="0.25">
      <c r="A2492" s="14" t="s">
        <v>705</v>
      </c>
      <c r="B2492" s="2" t="s">
        <v>10434</v>
      </c>
      <c r="C2492" s="2" t="s">
        <v>13413</v>
      </c>
      <c r="D2492" s="3" t="s">
        <v>4567</v>
      </c>
      <c r="E2492" s="1">
        <v>45200</v>
      </c>
      <c r="F2492" s="1">
        <v>2014</v>
      </c>
      <c r="G2492" s="1">
        <v>4</v>
      </c>
      <c r="H2492" s="1" t="s">
        <v>1488</v>
      </c>
      <c r="I2492" s="1" t="s">
        <v>184</v>
      </c>
      <c r="J2492" s="1" t="s">
        <v>29</v>
      </c>
      <c r="K2492" s="1" t="str">
        <f>IF(Tabela1[[#This Row],[Situação da Obra]]="Inacabada - PC Técnica Concluída","Inacabada",Tabela1[[#This Row],[Situação da Obra]])</f>
        <v>Inacabada</v>
      </c>
      <c r="L2492" s="1" t="s">
        <v>204</v>
      </c>
      <c r="M2492" s="4">
        <v>45016</v>
      </c>
      <c r="N2492" s="5">
        <v>0.95130000000000003</v>
      </c>
      <c r="O2492" s="4">
        <v>43663</v>
      </c>
      <c r="P2492" s="1" t="s">
        <v>199</v>
      </c>
      <c r="Q2492" s="1" t="s">
        <v>1992</v>
      </c>
      <c r="R2492" s="1" t="s">
        <v>32</v>
      </c>
      <c r="S2492" s="1" t="s">
        <v>205</v>
      </c>
      <c r="T2492" s="1" t="s">
        <v>201</v>
      </c>
      <c r="U2492" s="6">
        <v>1018988.24</v>
      </c>
      <c r="V2492" s="6">
        <v>1020960.72</v>
      </c>
      <c r="W2492" s="6">
        <v>0</v>
      </c>
      <c r="X2492" s="6">
        <v>1020960.72</v>
      </c>
      <c r="Y2492" s="6">
        <v>2831.07</v>
      </c>
      <c r="Z2492" s="7">
        <v>43890</v>
      </c>
      <c r="AA24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92" s="35" t="str">
        <f>IFERROR(
                    _xlfn.XLOOKUP(Tabela1[[#This Row],[ID]],'Base_Solicitações MP'!B:B,'Base_Solicitações MP'!R:R),
                    "Não enviada")</f>
        <v>Não enviada</v>
      </c>
      <c r="AC2492" s="15" t="str">
        <f>_xlfn.CONCAT(Tabela1[[#This Row],[Município]],"/",Tabela1[[#This Row],[UF]])</f>
        <v>Portel/PA</v>
      </c>
    </row>
    <row r="2493" spans="1:29" x14ac:dyDescent="0.25">
      <c r="A2493" s="14" t="s">
        <v>705</v>
      </c>
      <c r="B2493" s="2" t="s">
        <v>10435</v>
      </c>
      <c r="C2493" s="2" t="s">
        <v>13414</v>
      </c>
      <c r="D2493" s="3" t="s">
        <v>4567</v>
      </c>
      <c r="E2493" s="1">
        <v>45200</v>
      </c>
      <c r="F2493" s="1">
        <v>2014</v>
      </c>
      <c r="G2493" s="1">
        <v>4</v>
      </c>
      <c r="H2493" s="1" t="s">
        <v>1488</v>
      </c>
      <c r="I2493" s="1" t="s">
        <v>184</v>
      </c>
      <c r="J2493" s="1" t="s">
        <v>29</v>
      </c>
      <c r="K2493" s="1" t="str">
        <f>IF(Tabela1[[#This Row],[Situação da Obra]]="Inacabada - PC Técnica Concluída","Inacabada",Tabela1[[#This Row],[Situação da Obra]])</f>
        <v>Inacabada</v>
      </c>
      <c r="L2493" s="1" t="s">
        <v>204</v>
      </c>
      <c r="M2493" s="4">
        <v>45016</v>
      </c>
      <c r="N2493" s="5">
        <v>0.91180000000000005</v>
      </c>
      <c r="O2493" s="4">
        <v>43663</v>
      </c>
      <c r="P2493" s="1" t="s">
        <v>199</v>
      </c>
      <c r="Q2493" s="1" t="s">
        <v>1992</v>
      </c>
      <c r="R2493" s="1" t="s">
        <v>32</v>
      </c>
      <c r="S2493" s="1" t="s">
        <v>205</v>
      </c>
      <c r="T2493" s="1" t="s">
        <v>201</v>
      </c>
      <c r="U2493" s="6">
        <v>1020275.4</v>
      </c>
      <c r="V2493" s="6">
        <v>1020960.72</v>
      </c>
      <c r="W2493" s="6">
        <v>0</v>
      </c>
      <c r="X2493" s="6">
        <v>1020960.72</v>
      </c>
      <c r="Y2493" s="6">
        <v>2831.07</v>
      </c>
      <c r="Z2493" s="7">
        <v>43890</v>
      </c>
      <c r="AA24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93" s="35" t="str">
        <f>IFERROR(
                    _xlfn.XLOOKUP(Tabela1[[#This Row],[ID]],'Base_Solicitações MP'!B:B,'Base_Solicitações MP'!R:R),
                    "Não enviada")</f>
        <v>Não enviada</v>
      </c>
      <c r="AC2493" s="15" t="str">
        <f>_xlfn.CONCAT(Tabela1[[#This Row],[Município]],"/",Tabela1[[#This Row],[UF]])</f>
        <v>Portel/PA</v>
      </c>
    </row>
    <row r="2494" spans="1:29" x14ac:dyDescent="0.25">
      <c r="A2494" s="14" t="s">
        <v>705</v>
      </c>
      <c r="B2494" s="2" t="s">
        <v>10436</v>
      </c>
      <c r="C2494" s="2" t="s">
        <v>13415</v>
      </c>
      <c r="D2494" s="3" t="s">
        <v>4568</v>
      </c>
      <c r="E2494" s="1">
        <v>22329</v>
      </c>
      <c r="F2494" s="1">
        <v>2014</v>
      </c>
      <c r="G2494" s="1">
        <v>1</v>
      </c>
      <c r="H2494" s="1" t="s">
        <v>4569</v>
      </c>
      <c r="I2494" s="1" t="s">
        <v>184</v>
      </c>
      <c r="J2494" s="1" t="s">
        <v>56</v>
      </c>
      <c r="K2494" s="1" t="str">
        <f>IF(Tabela1[[#This Row],[Situação da Obra]]="Inacabada - PC Técnica Concluída","Inacabada",Tabela1[[#This Row],[Situação da Obra]])</f>
        <v>Paralisada</v>
      </c>
      <c r="L2494" s="1" t="s">
        <v>204</v>
      </c>
      <c r="M2494" s="4">
        <v>44863</v>
      </c>
      <c r="N2494" s="5">
        <v>0.97040000000000004</v>
      </c>
      <c r="O2494" s="4">
        <v>44937</v>
      </c>
      <c r="P2494" s="1" t="s">
        <v>199</v>
      </c>
      <c r="Q2494" s="1" t="s">
        <v>1992</v>
      </c>
      <c r="R2494" s="1" t="s">
        <v>32</v>
      </c>
      <c r="S2494" s="1" t="s">
        <v>200</v>
      </c>
      <c r="T2494" s="1" t="s">
        <v>201</v>
      </c>
      <c r="U2494" s="6">
        <v>925505.92</v>
      </c>
      <c r="V2494" s="6">
        <v>925805.92</v>
      </c>
      <c r="W2494" s="6">
        <v>0</v>
      </c>
      <c r="X2494" s="6">
        <v>925805.92</v>
      </c>
      <c r="Y2494" s="6">
        <v>81717.45</v>
      </c>
      <c r="Z2494" s="7">
        <v>45135</v>
      </c>
      <c r="AA24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94" s="35" t="str">
        <f>IFERROR(
                    _xlfn.XLOOKUP(Tabela1[[#This Row],[ID]],'Base_Solicitações MP'!B:B,'Base_Solicitações MP'!R:R),
                    "Não enviada")</f>
        <v>Diligência</v>
      </c>
      <c r="AC2494" s="15" t="str">
        <f>_xlfn.CONCAT(Tabela1[[#This Row],[Município]],"/",Tabela1[[#This Row],[UF]])</f>
        <v>Rondon do Pará/PA</v>
      </c>
    </row>
    <row r="2495" spans="1:29" x14ac:dyDescent="0.25">
      <c r="A2495" s="14" t="s">
        <v>705</v>
      </c>
      <c r="B2495" s="2" t="s">
        <v>10437</v>
      </c>
      <c r="C2495" s="2" t="s">
        <v>13416</v>
      </c>
      <c r="D2495" s="3" t="s">
        <v>4570</v>
      </c>
      <c r="E2495" s="1">
        <v>22330</v>
      </c>
      <c r="F2495" s="1">
        <v>2014</v>
      </c>
      <c r="G2495" s="1">
        <v>3</v>
      </c>
      <c r="H2495" s="1" t="s">
        <v>4571</v>
      </c>
      <c r="I2495" s="1" t="s">
        <v>184</v>
      </c>
      <c r="J2495" s="1" t="s">
        <v>29</v>
      </c>
      <c r="K2495" s="1" t="str">
        <f>IF(Tabela1[[#This Row],[Situação da Obra]]="Inacabada - PC Técnica Concluída","Inacabada",Tabela1[[#This Row],[Situação da Obra]])</f>
        <v>Inacabada</v>
      </c>
      <c r="L2495" s="1" t="s">
        <v>204</v>
      </c>
      <c r="M2495" s="4">
        <v>45034</v>
      </c>
      <c r="N2495" s="5">
        <v>0.28270000000000001</v>
      </c>
      <c r="O2495" s="4">
        <v>43635</v>
      </c>
      <c r="P2495" s="1" t="s">
        <v>199</v>
      </c>
      <c r="Q2495" s="1" t="s">
        <v>1992</v>
      </c>
      <c r="R2495" s="1" t="s">
        <v>32</v>
      </c>
      <c r="S2495" s="1" t="s">
        <v>205</v>
      </c>
      <c r="T2495" s="1" t="s">
        <v>201</v>
      </c>
      <c r="U2495" s="6">
        <v>969358.41</v>
      </c>
      <c r="V2495" s="6">
        <v>1020395.07</v>
      </c>
      <c r="W2495" s="6">
        <v>0</v>
      </c>
      <c r="X2495" s="6">
        <v>1020395.07</v>
      </c>
      <c r="Y2495" s="6">
        <v>114186.51</v>
      </c>
      <c r="Z2495" s="7">
        <v>43524</v>
      </c>
      <c r="AA24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95" s="35" t="str">
        <f>IFERROR(
                    _xlfn.XLOOKUP(Tabela1[[#This Row],[ID]],'Base_Solicitações MP'!B:B,'Base_Solicitações MP'!R:R),
                    "Não enviada")</f>
        <v>Diligência</v>
      </c>
      <c r="AC2495" s="15" t="str">
        <f>_xlfn.CONCAT(Tabela1[[#This Row],[Município]],"/",Tabela1[[#This Row],[UF]])</f>
        <v>Salinópolis/PA</v>
      </c>
    </row>
    <row r="2496" spans="1:29" x14ac:dyDescent="0.25">
      <c r="A2496" s="14" t="s">
        <v>705</v>
      </c>
      <c r="B2496" s="2" t="s">
        <v>10438</v>
      </c>
      <c r="C2496" s="2" t="s">
        <v>13417</v>
      </c>
      <c r="D2496" s="3" t="s">
        <v>4570</v>
      </c>
      <c r="E2496" s="1">
        <v>22330</v>
      </c>
      <c r="F2496" s="1">
        <v>2014</v>
      </c>
      <c r="G2496" s="1">
        <v>3</v>
      </c>
      <c r="H2496" s="1" t="s">
        <v>4571</v>
      </c>
      <c r="I2496" s="1" t="s">
        <v>184</v>
      </c>
      <c r="J2496" s="1" t="s">
        <v>29</v>
      </c>
      <c r="K2496" s="1" t="str">
        <f>IF(Tabela1[[#This Row],[Situação da Obra]]="Inacabada - PC Técnica Concluída","Inacabada",Tabela1[[#This Row],[Situação da Obra]])</f>
        <v>Inacabada</v>
      </c>
      <c r="L2496" s="1" t="s">
        <v>204</v>
      </c>
      <c r="M2496" s="4">
        <v>45034</v>
      </c>
      <c r="N2496" s="5">
        <v>0.30669999999999997</v>
      </c>
      <c r="O2496" s="4">
        <v>43635</v>
      </c>
      <c r="P2496" s="1" t="s">
        <v>199</v>
      </c>
      <c r="Q2496" s="1" t="s">
        <v>1992</v>
      </c>
      <c r="R2496" s="1" t="s">
        <v>32</v>
      </c>
      <c r="S2496" s="1" t="s">
        <v>205</v>
      </c>
      <c r="T2496" s="1" t="s">
        <v>201</v>
      </c>
      <c r="U2496" s="6">
        <v>974379.66</v>
      </c>
      <c r="V2496" s="6">
        <v>1020396.76</v>
      </c>
      <c r="W2496" s="6">
        <v>0</v>
      </c>
      <c r="X2496" s="6">
        <v>1020396.76</v>
      </c>
      <c r="Y2496" s="6">
        <v>114186.51</v>
      </c>
      <c r="Z2496" s="7">
        <v>43524</v>
      </c>
      <c r="AA24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96" s="35" t="str">
        <f>IFERROR(
                    _xlfn.XLOOKUP(Tabela1[[#This Row],[ID]],'Base_Solicitações MP'!B:B,'Base_Solicitações MP'!R:R),
                    "Não enviada")</f>
        <v>Diligência</v>
      </c>
      <c r="AC2496" s="15" t="str">
        <f>_xlfn.CONCAT(Tabela1[[#This Row],[Município]],"/",Tabela1[[#This Row],[UF]])</f>
        <v>Salinópolis/PA</v>
      </c>
    </row>
    <row r="2497" spans="1:29" x14ac:dyDescent="0.25">
      <c r="A2497" s="14" t="s">
        <v>705</v>
      </c>
      <c r="B2497" s="2" t="s">
        <v>10439</v>
      </c>
      <c r="C2497" s="2" t="s">
        <v>13418</v>
      </c>
      <c r="D2497" s="3" t="s">
        <v>4570</v>
      </c>
      <c r="E2497" s="1">
        <v>22330</v>
      </c>
      <c r="F2497" s="1">
        <v>2014</v>
      </c>
      <c r="G2497" s="1">
        <v>3</v>
      </c>
      <c r="H2497" s="1" t="s">
        <v>4571</v>
      </c>
      <c r="I2497" s="1" t="s">
        <v>184</v>
      </c>
      <c r="J2497" s="1" t="s">
        <v>40</v>
      </c>
      <c r="K2497" s="1" t="str">
        <f>IF(Tabela1[[#This Row],[Situação da Obra]]="Inacabada - PC Técnica Concluída","Inacabada",Tabela1[[#This Row],[Situação da Obra]])</f>
        <v>Inacabada</v>
      </c>
      <c r="L2497" s="1" t="s">
        <v>204</v>
      </c>
      <c r="M2497" s="4">
        <v>43654</v>
      </c>
      <c r="N2497" s="5">
        <v>0.31619999999999998</v>
      </c>
      <c r="O2497" s="4">
        <v>43635</v>
      </c>
      <c r="P2497" s="1" t="s">
        <v>199</v>
      </c>
      <c r="Q2497" s="1" t="s">
        <v>1992</v>
      </c>
      <c r="R2497" s="1" t="s">
        <v>32</v>
      </c>
      <c r="S2497" s="1" t="s">
        <v>200</v>
      </c>
      <c r="T2497" s="1" t="s">
        <v>201</v>
      </c>
      <c r="U2497" s="6">
        <v>914788.64</v>
      </c>
      <c r="V2497" s="6">
        <v>926837.51</v>
      </c>
      <c r="W2497" s="6">
        <v>0</v>
      </c>
      <c r="X2497" s="6">
        <v>926837.51</v>
      </c>
      <c r="Y2497" s="6">
        <v>114186.51</v>
      </c>
      <c r="Z2497" s="7">
        <v>43524</v>
      </c>
      <c r="AA24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497" s="35" t="str">
        <f>IFERROR(
                    _xlfn.XLOOKUP(Tabela1[[#This Row],[ID]],'Base_Solicitações MP'!B:B,'Base_Solicitações MP'!R:R),
                    "Não enviada")</f>
        <v>Diligência</v>
      </c>
      <c r="AC2497" s="15" t="str">
        <f>_xlfn.CONCAT(Tabela1[[#This Row],[Município]],"/",Tabela1[[#This Row],[UF]])</f>
        <v>Salinópolis/PA</v>
      </c>
    </row>
    <row r="2498" spans="1:29" x14ac:dyDescent="0.25">
      <c r="A2498" s="14" t="s">
        <v>705</v>
      </c>
      <c r="B2498" s="2" t="s">
        <v>10440</v>
      </c>
      <c r="C2498" s="2" t="s">
        <v>13419</v>
      </c>
      <c r="D2498" s="3" t="s">
        <v>4572</v>
      </c>
      <c r="E2498" s="1">
        <v>19901</v>
      </c>
      <c r="F2498" s="1">
        <v>2014</v>
      </c>
      <c r="G2498" s="1">
        <v>1</v>
      </c>
      <c r="H2498" s="1" t="s">
        <v>1143</v>
      </c>
      <c r="I2498" s="1" t="s">
        <v>99</v>
      </c>
      <c r="J2498" s="1" t="s">
        <v>40</v>
      </c>
      <c r="K2498" s="1" t="str">
        <f>IF(Tabela1[[#This Row],[Situação da Obra]]="Inacabada - PC Técnica Concluída","Inacabada",Tabela1[[#This Row],[Situação da Obra]])</f>
        <v>Inacabada</v>
      </c>
      <c r="L2498" s="1" t="s">
        <v>204</v>
      </c>
      <c r="M2498" s="4">
        <v>43727</v>
      </c>
      <c r="N2498" s="5">
        <v>0.16489999999999999</v>
      </c>
      <c r="O2498" s="4">
        <v>42698</v>
      </c>
      <c r="P2498" s="1" t="s">
        <v>199</v>
      </c>
      <c r="Q2498" s="1" t="s">
        <v>1992</v>
      </c>
      <c r="R2498" s="1" t="s">
        <v>32</v>
      </c>
      <c r="S2498" s="1" t="s">
        <v>223</v>
      </c>
      <c r="T2498" s="1" t="s">
        <v>201</v>
      </c>
      <c r="U2498" s="6">
        <v>245201.94</v>
      </c>
      <c r="V2498" s="6">
        <v>218638.65</v>
      </c>
      <c r="W2498" s="6">
        <v>0</v>
      </c>
      <c r="X2498" s="6">
        <v>218638.65</v>
      </c>
      <c r="Y2498" s="6">
        <v>10481.34</v>
      </c>
      <c r="Z2498" s="7">
        <v>43676</v>
      </c>
      <c r="AA24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98" s="35" t="str">
        <f>IFERROR(
                    _xlfn.XLOOKUP(Tabela1[[#This Row],[ID]],'Base_Solicitações MP'!B:B,'Base_Solicitações MP'!R:R),
                    "Não enviada")</f>
        <v>Em Cadastramento</v>
      </c>
      <c r="AC2498" s="15" t="str">
        <f>_xlfn.CONCAT(Tabela1[[#This Row],[Município]],"/",Tabela1[[#This Row],[UF]])</f>
        <v>Santana do Livramento/RS</v>
      </c>
    </row>
    <row r="2499" spans="1:29" x14ac:dyDescent="0.25">
      <c r="A2499" s="14" t="s">
        <v>705</v>
      </c>
      <c r="B2499" s="2" t="s">
        <v>10441</v>
      </c>
      <c r="C2499" s="2" t="s">
        <v>13420</v>
      </c>
      <c r="D2499" s="3" t="s">
        <v>4573</v>
      </c>
      <c r="E2499" s="1">
        <v>22338</v>
      </c>
      <c r="F2499" s="1">
        <v>2014</v>
      </c>
      <c r="G2499" s="1">
        <v>2</v>
      </c>
      <c r="H2499" s="1" t="s">
        <v>1543</v>
      </c>
      <c r="I2499" s="1" t="s">
        <v>184</v>
      </c>
      <c r="J2499" s="1" t="s">
        <v>29</v>
      </c>
      <c r="K2499" s="1" t="str">
        <f>IF(Tabela1[[#This Row],[Situação da Obra]]="Inacabada - PC Técnica Concluída","Inacabada",Tabela1[[#This Row],[Situação da Obra]])</f>
        <v>Inacabada</v>
      </c>
      <c r="L2499" s="1" t="s">
        <v>204</v>
      </c>
      <c r="M2499" s="4">
        <v>44915</v>
      </c>
      <c r="N2499" s="5">
        <v>2.5499999999999998E-2</v>
      </c>
      <c r="O2499" s="4">
        <v>42466</v>
      </c>
      <c r="P2499" s="1" t="s">
        <v>199</v>
      </c>
      <c r="Q2499" s="1" t="s">
        <v>1992</v>
      </c>
      <c r="R2499" s="1" t="s">
        <v>32</v>
      </c>
      <c r="S2499" s="1" t="s">
        <v>205</v>
      </c>
      <c r="T2499" s="1" t="s">
        <v>201</v>
      </c>
      <c r="U2499" s="6">
        <v>1016499.98</v>
      </c>
      <c r="V2499" s="6">
        <v>1021956</v>
      </c>
      <c r="W2499" s="6">
        <v>0</v>
      </c>
      <c r="X2499" s="6">
        <v>1021956</v>
      </c>
      <c r="Y2499" s="6">
        <v>0</v>
      </c>
      <c r="Z2499" s="7">
        <v>42582</v>
      </c>
      <c r="AA24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499" s="35" t="str">
        <f>IFERROR(
                    _xlfn.XLOOKUP(Tabela1[[#This Row],[ID]],'Base_Solicitações MP'!B:B,'Base_Solicitações MP'!R:R),
                    "Não enviada")</f>
        <v>Em Cadastramento</v>
      </c>
      <c r="AC2499" s="15" t="str">
        <f>_xlfn.CONCAT(Tabela1[[#This Row],[Município]],"/",Tabela1[[#This Row],[UF]])</f>
        <v>Tracuateua/PA</v>
      </c>
    </row>
    <row r="2500" spans="1:29" x14ac:dyDescent="0.25">
      <c r="A2500" s="14" t="s">
        <v>705</v>
      </c>
      <c r="B2500" s="2" t="s">
        <v>10442</v>
      </c>
      <c r="C2500" s="2" t="s">
        <v>13421</v>
      </c>
      <c r="D2500" s="3" t="s">
        <v>4573</v>
      </c>
      <c r="E2500" s="1">
        <v>22338</v>
      </c>
      <c r="F2500" s="1">
        <v>2014</v>
      </c>
      <c r="G2500" s="1">
        <v>2</v>
      </c>
      <c r="H2500" s="1" t="s">
        <v>1543</v>
      </c>
      <c r="I2500" s="1" t="s">
        <v>184</v>
      </c>
      <c r="J2500" s="1" t="s">
        <v>29</v>
      </c>
      <c r="K2500" s="1" t="str">
        <f>IF(Tabela1[[#This Row],[Situação da Obra]]="Inacabada - PC Técnica Concluída","Inacabada",Tabela1[[#This Row],[Situação da Obra]])</f>
        <v>Inacabada</v>
      </c>
      <c r="L2500" s="1" t="s">
        <v>204</v>
      </c>
      <c r="M2500" s="4">
        <v>44915</v>
      </c>
      <c r="N2500" s="5">
        <v>2.9700000000000001E-2</v>
      </c>
      <c r="O2500" s="4">
        <v>42469</v>
      </c>
      <c r="P2500" s="1" t="s">
        <v>199</v>
      </c>
      <c r="Q2500" s="1" t="s">
        <v>1992</v>
      </c>
      <c r="R2500" s="1" t="s">
        <v>32</v>
      </c>
      <c r="S2500" s="1" t="s">
        <v>205</v>
      </c>
      <c r="T2500" s="1" t="s">
        <v>201</v>
      </c>
      <c r="U2500" s="6">
        <v>1016499.98</v>
      </c>
      <c r="V2500" s="6">
        <v>1021956</v>
      </c>
      <c r="W2500" s="6">
        <v>0</v>
      </c>
      <c r="X2500" s="6">
        <v>1021956</v>
      </c>
      <c r="Y2500" s="6">
        <v>0</v>
      </c>
      <c r="Z2500" s="7">
        <v>42582</v>
      </c>
      <c r="AA25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00" s="35" t="str">
        <f>IFERROR(
                    _xlfn.XLOOKUP(Tabela1[[#This Row],[ID]],'Base_Solicitações MP'!B:B,'Base_Solicitações MP'!R:R),
                    "Não enviada")</f>
        <v>Em Cadastramento</v>
      </c>
      <c r="AC2500" s="15" t="str">
        <f>_xlfn.CONCAT(Tabela1[[#This Row],[Município]],"/",Tabela1[[#This Row],[UF]])</f>
        <v>Tracuateua/PA</v>
      </c>
    </row>
    <row r="2501" spans="1:29" x14ac:dyDescent="0.25">
      <c r="A2501" s="14" t="s">
        <v>705</v>
      </c>
      <c r="B2501" s="2" t="s">
        <v>10443</v>
      </c>
      <c r="C2501" s="2" t="s">
        <v>13422</v>
      </c>
      <c r="D2501" s="3" t="s">
        <v>4574</v>
      </c>
      <c r="E2501" s="1">
        <v>22621</v>
      </c>
      <c r="F2501" s="1">
        <v>2014</v>
      </c>
      <c r="G2501" s="1">
        <v>1</v>
      </c>
      <c r="H2501" s="1" t="s">
        <v>3080</v>
      </c>
      <c r="I2501" s="1" t="s">
        <v>160</v>
      </c>
      <c r="J2501" s="1" t="s">
        <v>40</v>
      </c>
      <c r="K2501" s="1" t="str">
        <f>IF(Tabela1[[#This Row],[Situação da Obra]]="Inacabada - PC Técnica Concluída","Inacabada",Tabela1[[#This Row],[Situação da Obra]])</f>
        <v>Inacabada</v>
      </c>
      <c r="L2501" s="1" t="s">
        <v>204</v>
      </c>
      <c r="M2501" s="4">
        <v>43654</v>
      </c>
      <c r="N2501" s="5">
        <v>0</v>
      </c>
      <c r="O2501" s="4">
        <v>43599</v>
      </c>
      <c r="P2501" s="1" t="s">
        <v>199</v>
      </c>
      <c r="Q2501" s="1" t="s">
        <v>1992</v>
      </c>
      <c r="R2501" s="1" t="s">
        <v>32</v>
      </c>
      <c r="S2501" s="1" t="s">
        <v>239</v>
      </c>
      <c r="T2501" s="1" t="s">
        <v>201</v>
      </c>
      <c r="U2501" s="6">
        <v>3654139.95</v>
      </c>
      <c r="V2501" s="6">
        <v>3533221.28</v>
      </c>
      <c r="W2501" s="6">
        <v>0</v>
      </c>
      <c r="X2501" s="6">
        <v>3533221.28</v>
      </c>
      <c r="Y2501" s="6">
        <v>114796.93</v>
      </c>
      <c r="Z2501" s="7">
        <v>43464</v>
      </c>
      <c r="AA25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01" s="35" t="str">
        <f>IFERROR(
                    _xlfn.XLOOKUP(Tabela1[[#This Row],[ID]],'Base_Solicitações MP'!B:B,'Base_Solicitações MP'!R:R),
                    "Não enviada")</f>
        <v>Diligência</v>
      </c>
      <c r="AC2501" s="15" t="str">
        <f>_xlfn.CONCAT(Tabela1[[#This Row],[Município]],"/",Tabela1[[#This Row],[UF]])</f>
        <v>Vitória de Santo Antão/PE</v>
      </c>
    </row>
    <row r="2502" spans="1:29" x14ac:dyDescent="0.25">
      <c r="A2502" s="14" t="s">
        <v>705</v>
      </c>
      <c r="B2502" s="2" t="s">
        <v>10444</v>
      </c>
      <c r="C2502" s="2" t="s">
        <v>13423</v>
      </c>
      <c r="D2502" s="3" t="s">
        <v>4575</v>
      </c>
      <c r="E2502" s="1">
        <v>19814</v>
      </c>
      <c r="F2502" s="1">
        <v>2014</v>
      </c>
      <c r="G2502" s="1">
        <v>1</v>
      </c>
      <c r="H2502" s="1" t="s">
        <v>4576</v>
      </c>
      <c r="I2502" s="1" t="s">
        <v>249</v>
      </c>
      <c r="J2502" s="1" t="s">
        <v>29</v>
      </c>
      <c r="K2502" s="1" t="str">
        <f>IF(Tabela1[[#This Row],[Situação da Obra]]="Inacabada - PC Técnica Concluída","Inacabada",Tabela1[[#This Row],[Situação da Obra]])</f>
        <v>Inacabada</v>
      </c>
      <c r="L2502" s="1" t="s">
        <v>204</v>
      </c>
      <c r="M2502" s="4">
        <v>44915</v>
      </c>
      <c r="N2502" s="5">
        <v>0.7339</v>
      </c>
      <c r="O2502" s="4">
        <v>43718</v>
      </c>
      <c r="P2502" s="1" t="s">
        <v>199</v>
      </c>
      <c r="Q2502" s="1" t="s">
        <v>1992</v>
      </c>
      <c r="R2502" s="1" t="s">
        <v>32</v>
      </c>
      <c r="S2502" s="1" t="s">
        <v>205</v>
      </c>
      <c r="T2502" s="1" t="s">
        <v>201</v>
      </c>
      <c r="U2502" s="6">
        <v>400298.7</v>
      </c>
      <c r="V2502" s="6">
        <v>1021832.33</v>
      </c>
      <c r="W2502" s="6">
        <v>0</v>
      </c>
      <c r="X2502" s="6">
        <v>1021832.33</v>
      </c>
      <c r="Y2502" s="6">
        <v>0</v>
      </c>
      <c r="Z2502" s="7">
        <v>43645</v>
      </c>
      <c r="AA25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02" s="35" t="str">
        <f>IFERROR(
                    _xlfn.XLOOKUP(Tabela1[[#This Row],[ID]],'Base_Solicitações MP'!B:B,'Base_Solicitações MP'!R:R),
                    "Não enviada")</f>
        <v>Diligência</v>
      </c>
      <c r="AC2502" s="15" t="str">
        <f>_xlfn.CONCAT(Tabela1[[#This Row],[Município]],"/",Tabela1[[#This Row],[UF]])</f>
        <v>Pinhão/SE</v>
      </c>
    </row>
    <row r="2503" spans="1:29" x14ac:dyDescent="0.25">
      <c r="A2503" s="14" t="s">
        <v>705</v>
      </c>
      <c r="B2503" s="2" t="s">
        <v>10445</v>
      </c>
      <c r="C2503" s="2" t="s">
        <v>13424</v>
      </c>
      <c r="D2503" s="3" t="s">
        <v>4577</v>
      </c>
      <c r="E2503" s="1">
        <v>19816</v>
      </c>
      <c r="F2503" s="1">
        <v>2014</v>
      </c>
      <c r="G2503" s="1">
        <v>2</v>
      </c>
      <c r="H2503" s="1" t="s">
        <v>532</v>
      </c>
      <c r="I2503" s="1" t="s">
        <v>47</v>
      </c>
      <c r="J2503" s="1" t="s">
        <v>29</v>
      </c>
      <c r="K2503" s="1" t="str">
        <f>IF(Tabela1[[#This Row],[Situação da Obra]]="Inacabada - PC Técnica Concluída","Inacabada",Tabela1[[#This Row],[Situação da Obra]])</f>
        <v>Inacabada</v>
      </c>
      <c r="L2503" s="1" t="s">
        <v>204</v>
      </c>
      <c r="M2503" s="4">
        <v>44915</v>
      </c>
      <c r="N2503" s="5">
        <v>0.224</v>
      </c>
      <c r="O2503" s="4"/>
      <c r="P2503" s="1" t="s">
        <v>199</v>
      </c>
      <c r="Q2503" s="1" t="s">
        <v>1992</v>
      </c>
      <c r="R2503" s="1" t="s">
        <v>32</v>
      </c>
      <c r="S2503" s="1" t="s">
        <v>205</v>
      </c>
      <c r="T2503" s="1" t="s">
        <v>201</v>
      </c>
      <c r="U2503" s="6" t="s">
        <v>41</v>
      </c>
      <c r="V2503" s="6">
        <v>1019204.84</v>
      </c>
      <c r="W2503" s="6">
        <v>0</v>
      </c>
      <c r="X2503" s="6">
        <v>1019204.84</v>
      </c>
      <c r="Y2503" s="6" t="s">
        <v>41</v>
      </c>
      <c r="Z2503" s="7">
        <v>44739</v>
      </c>
      <c r="AA25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03" s="35" t="str">
        <f>IFERROR(
                    _xlfn.XLOOKUP(Tabela1[[#This Row],[ID]],'Base_Solicitações MP'!B:B,'Base_Solicitações MP'!R:R),
                    "Não enviada")</f>
        <v>Diligência</v>
      </c>
      <c r="AC2503" s="15" t="str">
        <f>_xlfn.CONCAT(Tabela1[[#This Row],[Município]],"/",Tabela1[[#This Row],[UF]])</f>
        <v>Abreulândia/TO</v>
      </c>
    </row>
    <row r="2504" spans="1:29" x14ac:dyDescent="0.25">
      <c r="A2504" s="14" t="s">
        <v>705</v>
      </c>
      <c r="B2504" s="2" t="s">
        <v>10446</v>
      </c>
      <c r="C2504" s="2" t="s">
        <v>13425</v>
      </c>
      <c r="D2504" s="3" t="s">
        <v>4577</v>
      </c>
      <c r="E2504" s="1">
        <v>19816</v>
      </c>
      <c r="F2504" s="1">
        <v>2014</v>
      </c>
      <c r="G2504" s="1">
        <v>2</v>
      </c>
      <c r="H2504" s="1" t="s">
        <v>532</v>
      </c>
      <c r="I2504" s="1" t="s">
        <v>47</v>
      </c>
      <c r="J2504" s="1" t="s">
        <v>29</v>
      </c>
      <c r="K2504" s="1" t="str">
        <f>IF(Tabela1[[#This Row],[Situação da Obra]]="Inacabada - PC Técnica Concluída","Inacabada",Tabela1[[#This Row],[Situação da Obra]])</f>
        <v>Inacabada</v>
      </c>
      <c r="L2504" s="1" t="s">
        <v>204</v>
      </c>
      <c r="M2504" s="4">
        <v>44915</v>
      </c>
      <c r="N2504" s="5">
        <v>0.13450000000000001</v>
      </c>
      <c r="O2504" s="4"/>
      <c r="P2504" s="1" t="s">
        <v>199</v>
      </c>
      <c r="Q2504" s="1" t="s">
        <v>1992</v>
      </c>
      <c r="R2504" s="1" t="s">
        <v>32</v>
      </c>
      <c r="S2504" s="1" t="s">
        <v>200</v>
      </c>
      <c r="T2504" s="1" t="s">
        <v>201</v>
      </c>
      <c r="U2504" s="6" t="s">
        <v>41</v>
      </c>
      <c r="V2504" s="6">
        <v>940327.05</v>
      </c>
      <c r="W2504" s="6">
        <v>0</v>
      </c>
      <c r="X2504" s="6">
        <v>940327.05</v>
      </c>
      <c r="Y2504" s="6" t="s">
        <v>41</v>
      </c>
      <c r="Z2504" s="7">
        <v>44739</v>
      </c>
      <c r="AA25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04" s="35" t="str">
        <f>IFERROR(
                    _xlfn.XLOOKUP(Tabela1[[#This Row],[ID]],'Base_Solicitações MP'!B:B,'Base_Solicitações MP'!R:R),
                    "Não enviada")</f>
        <v>Diligência</v>
      </c>
      <c r="AC2504" s="15" t="str">
        <f>_xlfn.CONCAT(Tabela1[[#This Row],[Município]],"/",Tabela1[[#This Row],[UF]])</f>
        <v>Abreulândia/TO</v>
      </c>
    </row>
    <row r="2505" spans="1:29" x14ac:dyDescent="0.25">
      <c r="A2505" s="14" t="s">
        <v>705</v>
      </c>
      <c r="B2505" s="2" t="s">
        <v>10447</v>
      </c>
      <c r="C2505" s="2" t="s">
        <v>13426</v>
      </c>
      <c r="D2505" s="3" t="s">
        <v>4578</v>
      </c>
      <c r="E2505" s="1">
        <v>19824</v>
      </c>
      <c r="F2505" s="1">
        <v>2014</v>
      </c>
      <c r="G2505" s="1">
        <v>1</v>
      </c>
      <c r="H2505" s="1" t="s">
        <v>4288</v>
      </c>
      <c r="I2505" s="1" t="s">
        <v>47</v>
      </c>
      <c r="J2505" s="1" t="s">
        <v>56</v>
      </c>
      <c r="K2505" s="1" t="str">
        <f>IF(Tabela1[[#This Row],[Situação da Obra]]="Inacabada - PC Técnica Concluída","Inacabada",Tabela1[[#This Row],[Situação da Obra]])</f>
        <v>Paralisada</v>
      </c>
      <c r="L2505" s="1" t="s">
        <v>204</v>
      </c>
      <c r="M2505" s="4">
        <v>44684</v>
      </c>
      <c r="N2505" s="5">
        <v>0.80369999999999997</v>
      </c>
      <c r="O2505" s="4">
        <v>44684</v>
      </c>
      <c r="P2505" s="1" t="s">
        <v>199</v>
      </c>
      <c r="Q2505" s="1" t="s">
        <v>1992</v>
      </c>
      <c r="R2505" s="1" t="s">
        <v>32</v>
      </c>
      <c r="S2505" s="1" t="s">
        <v>200</v>
      </c>
      <c r="T2505" s="1" t="s">
        <v>201</v>
      </c>
      <c r="U2505" s="6">
        <v>335210.45</v>
      </c>
      <c r="V2505" s="6">
        <v>936726.39</v>
      </c>
      <c r="W2505" s="6">
        <v>0</v>
      </c>
      <c r="X2505" s="6">
        <v>936726.39</v>
      </c>
      <c r="Y2505" s="6">
        <v>33801.160000000003</v>
      </c>
      <c r="Z2505" s="7">
        <v>45321</v>
      </c>
      <c r="AA25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05" s="35" t="str">
        <f>IFERROR(
                    _xlfn.XLOOKUP(Tabela1[[#This Row],[ID]],'Base_Solicitações MP'!B:B,'Base_Solicitações MP'!R:R),
                    "Não enviada")</f>
        <v>Não enviada</v>
      </c>
      <c r="AC2505" s="15" t="str">
        <f>_xlfn.CONCAT(Tabela1[[#This Row],[Município]],"/",Tabela1[[#This Row],[UF]])</f>
        <v>Araguaçu/TO</v>
      </c>
    </row>
    <row r="2506" spans="1:29" x14ac:dyDescent="0.25">
      <c r="A2506" s="14" t="s">
        <v>705</v>
      </c>
      <c r="B2506" s="2" t="s">
        <v>6916</v>
      </c>
      <c r="C2506" s="2" t="s">
        <v>13427</v>
      </c>
      <c r="D2506" s="3" t="s">
        <v>4579</v>
      </c>
      <c r="E2506" s="1">
        <v>20008</v>
      </c>
      <c r="F2506" s="1">
        <v>2014</v>
      </c>
      <c r="G2506" s="1">
        <v>3</v>
      </c>
      <c r="H2506" s="1" t="s">
        <v>4331</v>
      </c>
      <c r="I2506" s="1" t="s">
        <v>47</v>
      </c>
      <c r="J2506" s="1" t="s">
        <v>40</v>
      </c>
      <c r="K2506" s="1" t="str">
        <f>IF(Tabela1[[#This Row],[Situação da Obra]]="Inacabada - PC Técnica Concluída","Inacabada",Tabela1[[#This Row],[Situação da Obra]])</f>
        <v>Inacabada</v>
      </c>
      <c r="L2506" s="1" t="s">
        <v>204</v>
      </c>
      <c r="M2506" s="4">
        <v>45005</v>
      </c>
      <c r="N2506" s="5">
        <v>0.59040000000000004</v>
      </c>
      <c r="O2506" s="4">
        <v>44509</v>
      </c>
      <c r="P2506" s="1" t="s">
        <v>199</v>
      </c>
      <c r="Q2506" s="1" t="s">
        <v>1992</v>
      </c>
      <c r="R2506" s="1" t="s">
        <v>32</v>
      </c>
      <c r="S2506" s="1" t="s">
        <v>200</v>
      </c>
      <c r="T2506" s="1" t="s">
        <v>201</v>
      </c>
      <c r="U2506" s="6">
        <v>871746.18</v>
      </c>
      <c r="V2506" s="6">
        <v>872393.78</v>
      </c>
      <c r="W2506" s="6">
        <v>0</v>
      </c>
      <c r="X2506" s="6">
        <v>872393.78</v>
      </c>
      <c r="Y2506" s="6">
        <v>144.21</v>
      </c>
      <c r="Z2506" s="7">
        <v>44885</v>
      </c>
      <c r="AA25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06" s="35" t="str">
        <f>IFERROR(
                    _xlfn.XLOOKUP(Tabela1[[#This Row],[ID]],'Base_Solicitações MP'!B:B,'Base_Solicitações MP'!R:R),
                    "Não enviada")</f>
        <v>Diligência</v>
      </c>
      <c r="AC2506" s="15" t="str">
        <f>_xlfn.CONCAT(Tabela1[[#This Row],[Município]],"/",Tabela1[[#This Row],[UF]])</f>
        <v>Paranã/TO</v>
      </c>
    </row>
    <row r="2507" spans="1:29" x14ac:dyDescent="0.25">
      <c r="A2507" s="14" t="s">
        <v>705</v>
      </c>
      <c r="B2507" s="2" t="s">
        <v>10448</v>
      </c>
      <c r="C2507" s="2" t="s">
        <v>13428</v>
      </c>
      <c r="D2507" s="3" t="s">
        <v>4579</v>
      </c>
      <c r="E2507" s="1">
        <v>20008</v>
      </c>
      <c r="F2507" s="1">
        <v>2014</v>
      </c>
      <c r="G2507" s="1">
        <v>3</v>
      </c>
      <c r="H2507" s="1" t="s">
        <v>4331</v>
      </c>
      <c r="I2507" s="1" t="s">
        <v>47</v>
      </c>
      <c r="J2507" s="1" t="s">
        <v>40</v>
      </c>
      <c r="K2507" s="1" t="str">
        <f>IF(Tabela1[[#This Row],[Situação da Obra]]="Inacabada - PC Técnica Concluída","Inacabada",Tabela1[[#This Row],[Situação da Obra]])</f>
        <v>Inacabada</v>
      </c>
      <c r="L2507" s="1" t="s">
        <v>204</v>
      </c>
      <c r="M2507" s="4">
        <v>45005</v>
      </c>
      <c r="N2507" s="5">
        <v>0.7036</v>
      </c>
      <c r="O2507" s="4">
        <v>44509</v>
      </c>
      <c r="P2507" s="1" t="s">
        <v>199</v>
      </c>
      <c r="Q2507" s="1" t="s">
        <v>1992</v>
      </c>
      <c r="R2507" s="1" t="s">
        <v>32</v>
      </c>
      <c r="S2507" s="1" t="s">
        <v>223</v>
      </c>
      <c r="T2507" s="1" t="s">
        <v>201</v>
      </c>
      <c r="U2507" s="6">
        <v>224268.14</v>
      </c>
      <c r="V2507" s="6">
        <v>224268.14</v>
      </c>
      <c r="W2507" s="6">
        <v>0</v>
      </c>
      <c r="X2507" s="6">
        <v>224268.14</v>
      </c>
      <c r="Y2507" s="6">
        <v>144.21</v>
      </c>
      <c r="Z2507" s="7">
        <v>44885</v>
      </c>
      <c r="AA25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07" s="35" t="str">
        <f>IFERROR(
                    _xlfn.XLOOKUP(Tabela1[[#This Row],[ID]],'Base_Solicitações MP'!B:B,'Base_Solicitações MP'!R:R),
                    "Não enviada")</f>
        <v>Diligência</v>
      </c>
      <c r="AC2507" s="15" t="str">
        <f>_xlfn.CONCAT(Tabela1[[#This Row],[Município]],"/",Tabela1[[#This Row],[UF]])</f>
        <v>Paranã/TO</v>
      </c>
    </row>
    <row r="2508" spans="1:29" x14ac:dyDescent="0.25">
      <c r="A2508" s="14" t="s">
        <v>705</v>
      </c>
      <c r="B2508" s="2" t="s">
        <v>10449</v>
      </c>
      <c r="C2508" s="2" t="s">
        <v>13429</v>
      </c>
      <c r="D2508" s="3" t="s">
        <v>4580</v>
      </c>
      <c r="E2508" s="1">
        <v>19601</v>
      </c>
      <c r="F2508" s="1">
        <v>2014</v>
      </c>
      <c r="G2508" s="1">
        <v>1</v>
      </c>
      <c r="H2508" s="1" t="s">
        <v>708</v>
      </c>
      <c r="I2508" s="1" t="s">
        <v>212</v>
      </c>
      <c r="J2508" s="1" t="s">
        <v>29</v>
      </c>
      <c r="K2508" s="1" t="str">
        <f>IF(Tabela1[[#This Row],[Situação da Obra]]="Inacabada - PC Técnica Concluída","Inacabada",Tabela1[[#This Row],[Situação da Obra]])</f>
        <v>Inacabada</v>
      </c>
      <c r="L2508" s="1" t="s">
        <v>204</v>
      </c>
      <c r="M2508" s="4">
        <v>44915</v>
      </c>
      <c r="N2508" s="5">
        <v>0.30270000000000002</v>
      </c>
      <c r="O2508" s="4">
        <v>42871</v>
      </c>
      <c r="P2508" s="1" t="s">
        <v>199</v>
      </c>
      <c r="Q2508" s="1" t="s">
        <v>1992</v>
      </c>
      <c r="R2508" s="1" t="s">
        <v>32</v>
      </c>
      <c r="S2508" s="1" t="s">
        <v>200</v>
      </c>
      <c r="T2508" s="1" t="s">
        <v>201</v>
      </c>
      <c r="U2508" s="6">
        <v>942646.46</v>
      </c>
      <c r="V2508" s="6">
        <v>942668.18</v>
      </c>
      <c r="W2508" s="6">
        <v>0</v>
      </c>
      <c r="X2508" s="6">
        <v>942668.18</v>
      </c>
      <c r="Y2508" s="6">
        <v>0</v>
      </c>
      <c r="Z2508" s="7">
        <v>42916</v>
      </c>
      <c r="AA25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08" s="35" t="str">
        <f>IFERROR(
                    _xlfn.XLOOKUP(Tabela1[[#This Row],[ID]],'Base_Solicitações MP'!B:B,'Base_Solicitações MP'!R:R),
                    "Não enviada")</f>
        <v>Não enviada</v>
      </c>
      <c r="AC2508" s="15" t="str">
        <f>_xlfn.CONCAT(Tabela1[[#This Row],[Município]],"/",Tabela1[[#This Row],[UF]])</f>
        <v>Manacapuru/AM</v>
      </c>
    </row>
    <row r="2509" spans="1:29" x14ac:dyDescent="0.25">
      <c r="A2509" s="14" t="s">
        <v>705</v>
      </c>
      <c r="B2509" s="2" t="s">
        <v>10450</v>
      </c>
      <c r="C2509" s="2" t="s">
        <v>13430</v>
      </c>
      <c r="D2509" s="3" t="s">
        <v>4581</v>
      </c>
      <c r="E2509" s="1">
        <v>19727</v>
      </c>
      <c r="F2509" s="1">
        <v>2014</v>
      </c>
      <c r="G2509" s="1">
        <v>1</v>
      </c>
      <c r="H2509" s="1" t="s">
        <v>4582</v>
      </c>
      <c r="I2509" s="1" t="s">
        <v>82</v>
      </c>
      <c r="J2509" s="1" t="s">
        <v>29</v>
      </c>
      <c r="K2509" s="1" t="str">
        <f>IF(Tabela1[[#This Row],[Situação da Obra]]="Inacabada - PC Técnica Concluída","Inacabada",Tabela1[[#This Row],[Situação da Obra]])</f>
        <v>Inacabada</v>
      </c>
      <c r="L2509" s="1" t="s">
        <v>204</v>
      </c>
      <c r="M2509" s="4">
        <v>44915</v>
      </c>
      <c r="N2509" s="5">
        <v>0.17560000000000001</v>
      </c>
      <c r="O2509" s="4">
        <v>44369</v>
      </c>
      <c r="P2509" s="1" t="s">
        <v>199</v>
      </c>
      <c r="Q2509" s="1" t="s">
        <v>1992</v>
      </c>
      <c r="R2509" s="1" t="s">
        <v>32</v>
      </c>
      <c r="S2509" s="1" t="s">
        <v>200</v>
      </c>
      <c r="T2509" s="1" t="s">
        <v>201</v>
      </c>
      <c r="U2509" s="6">
        <v>739733.83</v>
      </c>
      <c r="V2509" s="6">
        <v>923871.9</v>
      </c>
      <c r="W2509" s="6">
        <v>0</v>
      </c>
      <c r="X2509" s="6">
        <v>923871.9</v>
      </c>
      <c r="Y2509" s="6">
        <v>16574.38</v>
      </c>
      <c r="Z2509" s="7">
        <v>44387</v>
      </c>
      <c r="AA25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09" s="35" t="str">
        <f>IFERROR(
                    _xlfn.XLOOKUP(Tabela1[[#This Row],[ID]],'Base_Solicitações MP'!B:B,'Base_Solicitações MP'!R:R),
                    "Não enviada")</f>
        <v>Não enviada</v>
      </c>
      <c r="AC2509" s="15" t="str">
        <f>_xlfn.CONCAT(Tabela1[[#This Row],[Município]],"/",Tabela1[[#This Row],[UF]])</f>
        <v>Xique-Xique/BA</v>
      </c>
    </row>
    <row r="2510" spans="1:29" x14ac:dyDescent="0.25">
      <c r="A2510" s="14" t="s">
        <v>705</v>
      </c>
      <c r="B2510" s="2" t="s">
        <v>10451</v>
      </c>
      <c r="C2510" s="2" t="s">
        <v>13431</v>
      </c>
      <c r="D2510" s="3" t="s">
        <v>4583</v>
      </c>
      <c r="E2510" s="1">
        <v>19632</v>
      </c>
      <c r="F2510" s="1">
        <v>2014</v>
      </c>
      <c r="G2510" s="1">
        <v>2</v>
      </c>
      <c r="H2510" s="1" t="s">
        <v>4584</v>
      </c>
      <c r="I2510" s="1" t="s">
        <v>60</v>
      </c>
      <c r="J2510" s="1" t="s">
        <v>29</v>
      </c>
      <c r="K2510" s="1" t="str">
        <f>IF(Tabela1[[#This Row],[Situação da Obra]]="Inacabada - PC Técnica Concluída","Inacabada",Tabela1[[#This Row],[Situação da Obra]])</f>
        <v>Inacabada</v>
      </c>
      <c r="L2510" s="1" t="s">
        <v>204</v>
      </c>
      <c r="M2510" s="4">
        <v>44915</v>
      </c>
      <c r="N2510" s="5">
        <v>0.18240000000000001</v>
      </c>
      <c r="O2510" s="4">
        <v>43818</v>
      </c>
      <c r="P2510" s="1" t="s">
        <v>199</v>
      </c>
      <c r="Q2510" s="1" t="s">
        <v>1992</v>
      </c>
      <c r="R2510" s="1" t="s">
        <v>32</v>
      </c>
      <c r="S2510" s="1" t="s">
        <v>223</v>
      </c>
      <c r="T2510" s="1" t="s">
        <v>201</v>
      </c>
      <c r="U2510" s="6">
        <v>202457.12</v>
      </c>
      <c r="V2510" s="6">
        <v>244354.65</v>
      </c>
      <c r="W2510" s="6">
        <v>0</v>
      </c>
      <c r="X2510" s="6">
        <v>244354.65</v>
      </c>
      <c r="Y2510" s="6">
        <v>0</v>
      </c>
      <c r="Z2510" s="7">
        <v>44377</v>
      </c>
      <c r="AA25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10" s="35" t="str">
        <f>IFERROR(
                    _xlfn.XLOOKUP(Tabela1[[#This Row],[ID]],'Base_Solicitações MP'!B:B,'Base_Solicitações MP'!R:R),
                    "Não enviada")</f>
        <v>Diligência</v>
      </c>
      <c r="AC2510" s="15" t="str">
        <f>_xlfn.CONCAT(Tabela1[[#This Row],[Município]],"/",Tabela1[[#This Row],[UF]])</f>
        <v>Ouro Verde de Minas/MG</v>
      </c>
    </row>
    <row r="2511" spans="1:29" x14ac:dyDescent="0.25">
      <c r="A2511" s="14" t="s">
        <v>705</v>
      </c>
      <c r="B2511" s="2" t="s">
        <v>7156</v>
      </c>
      <c r="C2511" s="2" t="s">
        <v>13432</v>
      </c>
      <c r="D2511" s="3" t="s">
        <v>4585</v>
      </c>
      <c r="E2511" s="1">
        <v>22546</v>
      </c>
      <c r="F2511" s="1">
        <v>2014</v>
      </c>
      <c r="G2511" s="1">
        <v>2</v>
      </c>
      <c r="H2511" s="1" t="s">
        <v>2039</v>
      </c>
      <c r="I2511" s="1" t="s">
        <v>112</v>
      </c>
      <c r="J2511" s="1" t="s">
        <v>29</v>
      </c>
      <c r="K2511" s="1" t="str">
        <f>IF(Tabela1[[#This Row],[Situação da Obra]]="Inacabada - PC Técnica Concluída","Inacabada",Tabela1[[#This Row],[Situação da Obra]])</f>
        <v>Inacabada</v>
      </c>
      <c r="L2511" s="1" t="s">
        <v>209</v>
      </c>
      <c r="M2511" s="4">
        <v>44915</v>
      </c>
      <c r="N2511" s="5">
        <v>0.21410000000000001</v>
      </c>
      <c r="O2511" s="4">
        <v>43578</v>
      </c>
      <c r="P2511" s="1" t="s">
        <v>199</v>
      </c>
      <c r="Q2511" s="1" t="s">
        <v>1992</v>
      </c>
      <c r="R2511" s="1" t="s">
        <v>32</v>
      </c>
      <c r="S2511" s="1" t="s">
        <v>223</v>
      </c>
      <c r="T2511" s="1" t="s">
        <v>201</v>
      </c>
      <c r="U2511" s="6">
        <v>234930.48</v>
      </c>
      <c r="V2511" s="6">
        <v>235402.25</v>
      </c>
      <c r="W2511" s="6">
        <v>0</v>
      </c>
      <c r="X2511" s="6">
        <v>235402.25</v>
      </c>
      <c r="Y2511" s="6">
        <v>0</v>
      </c>
      <c r="Z2511" s="7">
        <v>43464</v>
      </c>
      <c r="AA25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11" s="35" t="str">
        <f>IFERROR(
                    _xlfn.XLOOKUP(Tabela1[[#This Row],[ID]],'Base_Solicitações MP'!B:B,'Base_Solicitações MP'!R:R),
                    "Não enviada")</f>
        <v>Diligência</v>
      </c>
      <c r="AC2511" s="15" t="str">
        <f>_xlfn.CONCAT(Tabela1[[#This Row],[Município]],"/",Tabela1[[#This Row],[UF]])</f>
        <v>Nova Nazaré/MT</v>
      </c>
    </row>
    <row r="2512" spans="1:29" x14ac:dyDescent="0.25">
      <c r="A2512" s="14" t="s">
        <v>705</v>
      </c>
      <c r="B2512" s="2" t="s">
        <v>7159</v>
      </c>
      <c r="C2512" s="2" t="s">
        <v>13433</v>
      </c>
      <c r="D2512" s="3" t="s">
        <v>4585</v>
      </c>
      <c r="E2512" s="1">
        <v>22546</v>
      </c>
      <c r="F2512" s="1">
        <v>2014</v>
      </c>
      <c r="G2512" s="1">
        <v>2</v>
      </c>
      <c r="H2512" s="1" t="s">
        <v>2039</v>
      </c>
      <c r="I2512" s="1" t="s">
        <v>112</v>
      </c>
      <c r="J2512" s="1" t="s">
        <v>29</v>
      </c>
      <c r="K2512" s="1" t="str">
        <f>IF(Tabela1[[#This Row],[Situação da Obra]]="Inacabada - PC Técnica Concluída","Inacabada",Tabela1[[#This Row],[Situação da Obra]])</f>
        <v>Inacabada</v>
      </c>
      <c r="L2512" s="1" t="s">
        <v>209</v>
      </c>
      <c r="M2512" s="4">
        <v>44915</v>
      </c>
      <c r="N2512" s="5">
        <v>0.1522</v>
      </c>
      <c r="O2512" s="4">
        <v>43578</v>
      </c>
      <c r="P2512" s="1" t="s">
        <v>199</v>
      </c>
      <c r="Q2512" s="1" t="s">
        <v>1992</v>
      </c>
      <c r="R2512" s="1" t="s">
        <v>32</v>
      </c>
      <c r="S2512" s="1" t="s">
        <v>2035</v>
      </c>
      <c r="T2512" s="1" t="s">
        <v>201</v>
      </c>
      <c r="U2512" s="6">
        <v>133029.4</v>
      </c>
      <c r="V2512" s="6">
        <v>133160.34</v>
      </c>
      <c r="W2512" s="6">
        <v>0</v>
      </c>
      <c r="X2512" s="6">
        <v>133160.34</v>
      </c>
      <c r="Y2512" s="6">
        <v>0</v>
      </c>
      <c r="Z2512" s="7">
        <v>43464</v>
      </c>
      <c r="AA25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12" s="35" t="str">
        <f>IFERROR(
                    _xlfn.XLOOKUP(Tabela1[[#This Row],[ID]],'Base_Solicitações MP'!B:B,'Base_Solicitações MP'!R:R),
                    "Não enviada")</f>
        <v>Diligência</v>
      </c>
      <c r="AC2512" s="15" t="str">
        <f>_xlfn.CONCAT(Tabela1[[#This Row],[Município]],"/",Tabela1[[#This Row],[UF]])</f>
        <v>Nova Nazaré/MT</v>
      </c>
    </row>
    <row r="2513" spans="1:29" x14ac:dyDescent="0.25">
      <c r="A2513" s="14" t="s">
        <v>705</v>
      </c>
      <c r="B2513" s="2" t="s">
        <v>10452</v>
      </c>
      <c r="C2513" s="2" t="s">
        <v>13434</v>
      </c>
      <c r="D2513" s="3" t="s">
        <v>4586</v>
      </c>
      <c r="E2513" s="1">
        <v>23560</v>
      </c>
      <c r="F2513" s="1">
        <v>2014</v>
      </c>
      <c r="G2513" s="1">
        <v>2</v>
      </c>
      <c r="H2513" s="1" t="s">
        <v>427</v>
      </c>
      <c r="I2513" s="1" t="s">
        <v>184</v>
      </c>
      <c r="J2513" s="1" t="s">
        <v>29</v>
      </c>
      <c r="K2513" s="1" t="str">
        <f>IF(Tabela1[[#This Row],[Situação da Obra]]="Inacabada - PC Técnica Concluída","Inacabada",Tabela1[[#This Row],[Situação da Obra]])</f>
        <v>Inacabada</v>
      </c>
      <c r="L2513" s="1" t="s">
        <v>204</v>
      </c>
      <c r="M2513" s="4">
        <v>44915</v>
      </c>
      <c r="N2513" s="5">
        <v>0.20699999999999999</v>
      </c>
      <c r="O2513" s="4">
        <v>43852</v>
      </c>
      <c r="P2513" s="1" t="s">
        <v>199</v>
      </c>
      <c r="Q2513" s="1" t="s">
        <v>1992</v>
      </c>
      <c r="R2513" s="1" t="s">
        <v>32</v>
      </c>
      <c r="S2513" s="1" t="s">
        <v>200</v>
      </c>
      <c r="T2513" s="1" t="s">
        <v>201</v>
      </c>
      <c r="U2513" s="6">
        <v>845590.03</v>
      </c>
      <c r="V2513" s="6">
        <v>846591.06</v>
      </c>
      <c r="W2513" s="6">
        <v>0</v>
      </c>
      <c r="X2513" s="6">
        <v>846591.06</v>
      </c>
      <c r="Y2513" s="6">
        <v>699.47</v>
      </c>
      <c r="Z2513" s="7">
        <v>43738</v>
      </c>
      <c r="AA25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13" s="35" t="str">
        <f>IFERROR(
                    _xlfn.XLOOKUP(Tabela1[[#This Row],[ID]],'Base_Solicitações MP'!B:B,'Base_Solicitações MP'!R:R),
                    "Não enviada")</f>
        <v>Aguardando Análise FNDE</v>
      </c>
      <c r="AC2513" s="15" t="str">
        <f>_xlfn.CONCAT(Tabela1[[#This Row],[Município]],"/",Tabela1[[#This Row],[UF]])</f>
        <v>Breves/PA</v>
      </c>
    </row>
    <row r="2514" spans="1:29" x14ac:dyDescent="0.25">
      <c r="A2514" s="14" t="s">
        <v>705</v>
      </c>
      <c r="B2514" s="2" t="s">
        <v>10453</v>
      </c>
      <c r="C2514" s="2" t="s">
        <v>13435</v>
      </c>
      <c r="D2514" s="3" t="s">
        <v>4586</v>
      </c>
      <c r="E2514" s="1">
        <v>23560</v>
      </c>
      <c r="F2514" s="1">
        <v>2014</v>
      </c>
      <c r="G2514" s="1">
        <v>2</v>
      </c>
      <c r="H2514" s="1" t="s">
        <v>427</v>
      </c>
      <c r="I2514" s="1" t="s">
        <v>184</v>
      </c>
      <c r="J2514" s="1" t="s">
        <v>29</v>
      </c>
      <c r="K2514" s="1" t="str">
        <f>IF(Tabela1[[#This Row],[Situação da Obra]]="Inacabada - PC Técnica Concluída","Inacabada",Tabela1[[#This Row],[Situação da Obra]])</f>
        <v>Inacabada</v>
      </c>
      <c r="L2514" s="1" t="s">
        <v>204</v>
      </c>
      <c r="M2514" s="4">
        <v>44915</v>
      </c>
      <c r="N2514" s="5">
        <v>0.4783</v>
      </c>
      <c r="O2514" s="4">
        <v>43852</v>
      </c>
      <c r="P2514" s="1" t="s">
        <v>199</v>
      </c>
      <c r="Q2514" s="1" t="s">
        <v>1992</v>
      </c>
      <c r="R2514" s="1" t="s">
        <v>32</v>
      </c>
      <c r="S2514" s="1" t="s">
        <v>205</v>
      </c>
      <c r="T2514" s="1" t="s">
        <v>201</v>
      </c>
      <c r="U2514" s="6">
        <v>992964.42</v>
      </c>
      <c r="V2514" s="6">
        <v>993261.05</v>
      </c>
      <c r="W2514" s="6">
        <v>0</v>
      </c>
      <c r="X2514" s="6">
        <v>993261.05</v>
      </c>
      <c r="Y2514" s="6">
        <v>699.47</v>
      </c>
      <c r="Z2514" s="7">
        <v>43738</v>
      </c>
      <c r="AA25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14" s="35" t="str">
        <f>IFERROR(
                    _xlfn.XLOOKUP(Tabela1[[#This Row],[ID]],'Base_Solicitações MP'!B:B,'Base_Solicitações MP'!R:R),
                    "Não enviada")</f>
        <v>Aguardando Análise FNDE</v>
      </c>
      <c r="AC2514" s="15" t="str">
        <f>_xlfn.CONCAT(Tabela1[[#This Row],[Município]],"/",Tabela1[[#This Row],[UF]])</f>
        <v>Breves/PA</v>
      </c>
    </row>
    <row r="2515" spans="1:29" x14ac:dyDescent="0.25">
      <c r="A2515" s="14" t="s">
        <v>705</v>
      </c>
      <c r="B2515" s="2" t="s">
        <v>10454</v>
      </c>
      <c r="C2515" s="2" t="s">
        <v>13436</v>
      </c>
      <c r="D2515" s="3" t="s">
        <v>4587</v>
      </c>
      <c r="E2515" s="1">
        <v>22319</v>
      </c>
      <c r="F2515" s="1">
        <v>2014</v>
      </c>
      <c r="G2515" s="1">
        <v>3</v>
      </c>
      <c r="H2515" s="1" t="s">
        <v>2187</v>
      </c>
      <c r="I2515" s="1" t="s">
        <v>184</v>
      </c>
      <c r="J2515" s="1" t="s">
        <v>40</v>
      </c>
      <c r="K2515" s="1" t="str">
        <f>IF(Tabela1[[#This Row],[Situação da Obra]]="Inacabada - PC Técnica Concluída","Inacabada",Tabela1[[#This Row],[Situação da Obra]])</f>
        <v>Inacabada</v>
      </c>
      <c r="L2515" s="1" t="s">
        <v>204</v>
      </c>
      <c r="M2515" s="4">
        <v>43592</v>
      </c>
      <c r="N2515" s="5">
        <v>0.21479999999999999</v>
      </c>
      <c r="O2515" s="4">
        <v>43486</v>
      </c>
      <c r="P2515" s="1" t="s">
        <v>199</v>
      </c>
      <c r="Q2515" s="1" t="s">
        <v>1992</v>
      </c>
      <c r="R2515" s="1" t="s">
        <v>32</v>
      </c>
      <c r="S2515" s="1" t="s">
        <v>223</v>
      </c>
      <c r="T2515" s="1" t="s">
        <v>201</v>
      </c>
      <c r="U2515" s="6">
        <v>236082.56</v>
      </c>
      <c r="V2515" s="6">
        <v>245021.05</v>
      </c>
      <c r="W2515" s="6">
        <v>0</v>
      </c>
      <c r="X2515" s="6">
        <v>245021.05</v>
      </c>
      <c r="Y2515" s="6">
        <v>0</v>
      </c>
      <c r="Z2515" s="7">
        <v>43464</v>
      </c>
      <c r="AA25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15" s="35" t="str">
        <f>IFERROR(
                    _xlfn.XLOOKUP(Tabela1[[#This Row],[ID]],'Base_Solicitações MP'!B:B,'Base_Solicitações MP'!R:R),
                    "Não enviada")</f>
        <v>Diligência</v>
      </c>
      <c r="AC2515" s="15" t="str">
        <f>_xlfn.CONCAT(Tabela1[[#This Row],[Município]],"/",Tabela1[[#This Row],[UF]])</f>
        <v>Medicilândia/PA</v>
      </c>
    </row>
    <row r="2516" spans="1:29" x14ac:dyDescent="0.25">
      <c r="A2516" s="14" t="s">
        <v>705</v>
      </c>
      <c r="B2516" s="2" t="s">
        <v>10455</v>
      </c>
      <c r="C2516" s="2" t="s">
        <v>13437</v>
      </c>
      <c r="D2516" s="3" t="s">
        <v>4587</v>
      </c>
      <c r="E2516" s="1">
        <v>22319</v>
      </c>
      <c r="F2516" s="1">
        <v>2014</v>
      </c>
      <c r="G2516" s="1">
        <v>3</v>
      </c>
      <c r="H2516" s="1" t="s">
        <v>2187</v>
      </c>
      <c r="I2516" s="1" t="s">
        <v>184</v>
      </c>
      <c r="J2516" s="1" t="s">
        <v>40</v>
      </c>
      <c r="K2516" s="1" t="str">
        <f>IF(Tabela1[[#This Row],[Situação da Obra]]="Inacabada - PC Técnica Concluída","Inacabada",Tabela1[[#This Row],[Situação da Obra]])</f>
        <v>Inacabada</v>
      </c>
      <c r="L2516" s="1" t="s">
        <v>204</v>
      </c>
      <c r="M2516" s="4">
        <v>43592</v>
      </c>
      <c r="N2516" s="5">
        <v>0.34100000000000003</v>
      </c>
      <c r="O2516" s="4">
        <v>43486</v>
      </c>
      <c r="P2516" s="1" t="s">
        <v>199</v>
      </c>
      <c r="Q2516" s="1" t="s">
        <v>1992</v>
      </c>
      <c r="R2516" s="1" t="s">
        <v>32</v>
      </c>
      <c r="S2516" s="1" t="s">
        <v>223</v>
      </c>
      <c r="T2516" s="1" t="s">
        <v>201</v>
      </c>
      <c r="U2516" s="6">
        <v>181900.97</v>
      </c>
      <c r="V2516" s="6">
        <v>245021.05</v>
      </c>
      <c r="W2516" s="6">
        <v>0</v>
      </c>
      <c r="X2516" s="6">
        <v>245021.05</v>
      </c>
      <c r="Y2516" s="6">
        <v>0</v>
      </c>
      <c r="Z2516" s="7">
        <v>43464</v>
      </c>
      <c r="AA25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16" s="35" t="str">
        <f>IFERROR(
                    _xlfn.XLOOKUP(Tabela1[[#This Row],[ID]],'Base_Solicitações MP'!B:B,'Base_Solicitações MP'!R:R),
                    "Não enviada")</f>
        <v>Diligência</v>
      </c>
      <c r="AC2516" s="15" t="str">
        <f>_xlfn.CONCAT(Tabela1[[#This Row],[Município]],"/",Tabela1[[#This Row],[UF]])</f>
        <v>Medicilândia/PA</v>
      </c>
    </row>
    <row r="2517" spans="1:29" x14ac:dyDescent="0.25">
      <c r="A2517" s="14" t="s">
        <v>705</v>
      </c>
      <c r="B2517" s="2" t="s">
        <v>10456</v>
      </c>
      <c r="C2517" s="2" t="s">
        <v>13438</v>
      </c>
      <c r="D2517" s="3" t="s">
        <v>4587</v>
      </c>
      <c r="E2517" s="1">
        <v>22319</v>
      </c>
      <c r="F2517" s="1">
        <v>2014</v>
      </c>
      <c r="G2517" s="1">
        <v>3</v>
      </c>
      <c r="H2517" s="1" t="s">
        <v>2187</v>
      </c>
      <c r="I2517" s="1" t="s">
        <v>184</v>
      </c>
      <c r="J2517" s="1" t="s">
        <v>29</v>
      </c>
      <c r="K2517" s="1" t="str">
        <f>IF(Tabela1[[#This Row],[Situação da Obra]]="Inacabada - PC Técnica Concluída","Inacabada",Tabela1[[#This Row],[Situação da Obra]])</f>
        <v>Inacabada</v>
      </c>
      <c r="L2517" s="1" t="s">
        <v>204</v>
      </c>
      <c r="M2517" s="4">
        <v>45041</v>
      </c>
      <c r="N2517" s="5">
        <v>0.24690000000000001</v>
      </c>
      <c r="O2517" s="4">
        <v>43556</v>
      </c>
      <c r="P2517" s="1" t="s">
        <v>2031</v>
      </c>
      <c r="Q2517" s="1" t="s">
        <v>1992</v>
      </c>
      <c r="R2517" s="1" t="s">
        <v>32</v>
      </c>
      <c r="S2517" s="1" t="s">
        <v>223</v>
      </c>
      <c r="T2517" s="1" t="s">
        <v>201</v>
      </c>
      <c r="U2517" s="6">
        <v>192230.98</v>
      </c>
      <c r="V2517" s="6">
        <v>245021.05</v>
      </c>
      <c r="W2517" s="6">
        <v>0</v>
      </c>
      <c r="X2517" s="6">
        <v>245021.05</v>
      </c>
      <c r="Y2517" s="6">
        <v>0</v>
      </c>
      <c r="Z2517" s="7">
        <v>43464</v>
      </c>
      <c r="AA25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17" s="35" t="str">
        <f>IFERROR(
                    _xlfn.XLOOKUP(Tabela1[[#This Row],[ID]],'Base_Solicitações MP'!B:B,'Base_Solicitações MP'!R:R),
                    "Não enviada")</f>
        <v>Diligência</v>
      </c>
      <c r="AC2517" s="15" t="str">
        <f>_xlfn.CONCAT(Tabela1[[#This Row],[Município]],"/",Tabela1[[#This Row],[UF]])</f>
        <v>Medicilândia/PA</v>
      </c>
    </row>
    <row r="2518" spans="1:29" x14ac:dyDescent="0.25">
      <c r="A2518" s="14" t="s">
        <v>705</v>
      </c>
      <c r="B2518" s="2" t="s">
        <v>10457</v>
      </c>
      <c r="C2518" s="2" t="s">
        <v>13439</v>
      </c>
      <c r="D2518" s="3" t="s">
        <v>4588</v>
      </c>
      <c r="E2518" s="1">
        <v>22324</v>
      </c>
      <c r="F2518" s="1">
        <v>2014</v>
      </c>
      <c r="G2518" s="1">
        <v>1</v>
      </c>
      <c r="H2518" s="1" t="s">
        <v>3567</v>
      </c>
      <c r="I2518" s="1" t="s">
        <v>184</v>
      </c>
      <c r="J2518" s="1" t="s">
        <v>29</v>
      </c>
      <c r="K2518" s="1" t="str">
        <f>IF(Tabela1[[#This Row],[Situação da Obra]]="Inacabada - PC Técnica Concluída","Inacabada",Tabela1[[#This Row],[Situação da Obra]])</f>
        <v>Inacabada</v>
      </c>
      <c r="L2518" s="1" t="s">
        <v>204</v>
      </c>
      <c r="M2518" s="4">
        <v>45016</v>
      </c>
      <c r="N2518" s="5">
        <v>0.15240000000000001</v>
      </c>
      <c r="O2518" s="4"/>
      <c r="P2518" s="1" t="s">
        <v>199</v>
      </c>
      <c r="Q2518" s="1" t="s">
        <v>1992</v>
      </c>
      <c r="R2518" s="1" t="s">
        <v>32</v>
      </c>
      <c r="S2518" s="1" t="s">
        <v>223</v>
      </c>
      <c r="T2518" s="1" t="s">
        <v>201</v>
      </c>
      <c r="U2518" s="6" t="s">
        <v>41</v>
      </c>
      <c r="V2518" s="6">
        <v>228295.69</v>
      </c>
      <c r="W2518" s="6">
        <v>0</v>
      </c>
      <c r="X2518" s="6">
        <v>228295.69</v>
      </c>
      <c r="Y2518" s="6" t="s">
        <v>41</v>
      </c>
      <c r="Z2518" s="7">
        <v>43442</v>
      </c>
      <c r="AA25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18" s="35" t="str">
        <f>IFERROR(
                    _xlfn.XLOOKUP(Tabela1[[#This Row],[ID]],'Base_Solicitações MP'!B:B,'Base_Solicitações MP'!R:R),
                    "Não enviada")</f>
        <v>Aguardando Análise FNDE</v>
      </c>
      <c r="AC2518" s="15" t="str">
        <f>_xlfn.CONCAT(Tabela1[[#This Row],[Município]],"/",Tabela1[[#This Row],[UF]])</f>
        <v>Pacajá/PA</v>
      </c>
    </row>
    <row r="2519" spans="1:29" x14ac:dyDescent="0.25">
      <c r="A2519" s="14" t="s">
        <v>705</v>
      </c>
      <c r="B2519" s="2" t="s">
        <v>10458</v>
      </c>
      <c r="C2519" s="2" t="s">
        <v>13440</v>
      </c>
      <c r="D2519" s="3" t="s">
        <v>4589</v>
      </c>
      <c r="E2519" s="1">
        <v>23153</v>
      </c>
      <c r="F2519" s="1">
        <v>2014</v>
      </c>
      <c r="G2519" s="1">
        <v>17</v>
      </c>
      <c r="H2519" s="1" t="s">
        <v>2256</v>
      </c>
      <c r="I2519" s="1" t="s">
        <v>184</v>
      </c>
      <c r="J2519" s="1" t="s">
        <v>40</v>
      </c>
      <c r="K2519" s="1" t="str">
        <f>IF(Tabela1[[#This Row],[Situação da Obra]]="Inacabada - PC Técnica Concluída","Inacabada",Tabela1[[#This Row],[Situação da Obra]])</f>
        <v>Inacabada</v>
      </c>
      <c r="L2519" s="1" t="s">
        <v>204</v>
      </c>
      <c r="M2519" s="4">
        <v>42611</v>
      </c>
      <c r="N2519" s="5">
        <v>0.2334</v>
      </c>
      <c r="O2519" s="4">
        <v>42560</v>
      </c>
      <c r="P2519" s="1" t="s">
        <v>199</v>
      </c>
      <c r="Q2519" s="1" t="s">
        <v>1992</v>
      </c>
      <c r="R2519" s="1" t="s">
        <v>32</v>
      </c>
      <c r="S2519" s="1" t="s">
        <v>223</v>
      </c>
      <c r="T2519" s="1" t="s">
        <v>201</v>
      </c>
      <c r="U2519" s="6">
        <v>242276.91</v>
      </c>
      <c r="V2519" s="6">
        <v>244583.65</v>
      </c>
      <c r="W2519" s="6">
        <v>0</v>
      </c>
      <c r="X2519" s="6">
        <v>244583.65</v>
      </c>
      <c r="Y2519" s="6">
        <v>0</v>
      </c>
      <c r="Z2519" s="7">
        <v>42551</v>
      </c>
      <c r="AA25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19" s="35" t="str">
        <f>IFERROR(
                    _xlfn.XLOOKUP(Tabela1[[#This Row],[ID]],'Base_Solicitações MP'!B:B,'Base_Solicitações MP'!R:R),
                    "Não enviada")</f>
        <v>Diligência</v>
      </c>
      <c r="AC2519" s="15" t="str">
        <f>_xlfn.CONCAT(Tabela1[[#This Row],[Município]],"/",Tabela1[[#This Row],[UF]])</f>
        <v>Curralinho/PA</v>
      </c>
    </row>
    <row r="2520" spans="1:29" x14ac:dyDescent="0.25">
      <c r="A2520" s="14" t="s">
        <v>705</v>
      </c>
      <c r="B2520" s="2" t="s">
        <v>10459</v>
      </c>
      <c r="C2520" s="2" t="s">
        <v>13441</v>
      </c>
      <c r="D2520" s="3" t="s">
        <v>4589</v>
      </c>
      <c r="E2520" s="1">
        <v>23153</v>
      </c>
      <c r="F2520" s="1">
        <v>2014</v>
      </c>
      <c r="G2520" s="1">
        <v>17</v>
      </c>
      <c r="H2520" s="1" t="s">
        <v>2256</v>
      </c>
      <c r="I2520" s="1" t="s">
        <v>184</v>
      </c>
      <c r="J2520" s="1" t="s">
        <v>40</v>
      </c>
      <c r="K2520" s="1" t="str">
        <f>IF(Tabela1[[#This Row],[Situação da Obra]]="Inacabada - PC Técnica Concluída","Inacabada",Tabela1[[#This Row],[Situação da Obra]])</f>
        <v>Inacabada</v>
      </c>
      <c r="L2520" s="1" t="s">
        <v>204</v>
      </c>
      <c r="M2520" s="4">
        <v>42611</v>
      </c>
      <c r="N2520" s="5">
        <v>6.0199999999999997E-2</v>
      </c>
      <c r="O2520" s="4">
        <v>42560</v>
      </c>
      <c r="P2520" s="1" t="s">
        <v>199</v>
      </c>
      <c r="Q2520" s="1" t="s">
        <v>1992</v>
      </c>
      <c r="R2520" s="1" t="s">
        <v>32</v>
      </c>
      <c r="S2520" s="1" t="s">
        <v>223</v>
      </c>
      <c r="T2520" s="1" t="s">
        <v>201</v>
      </c>
      <c r="U2520" s="6">
        <v>242276.91</v>
      </c>
      <c r="V2520" s="6">
        <v>244583.65</v>
      </c>
      <c r="W2520" s="6">
        <v>0</v>
      </c>
      <c r="X2520" s="6">
        <v>244583.65</v>
      </c>
      <c r="Y2520" s="6">
        <v>0</v>
      </c>
      <c r="Z2520" s="7">
        <v>42551</v>
      </c>
      <c r="AA25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20" s="35" t="str">
        <f>IFERROR(
                    _xlfn.XLOOKUP(Tabela1[[#This Row],[ID]],'Base_Solicitações MP'!B:B,'Base_Solicitações MP'!R:R),
                    "Não enviada")</f>
        <v>Diligência</v>
      </c>
      <c r="AC2520" s="15" t="str">
        <f>_xlfn.CONCAT(Tabela1[[#This Row],[Município]],"/",Tabela1[[#This Row],[UF]])</f>
        <v>Curralinho/PA</v>
      </c>
    </row>
    <row r="2521" spans="1:29" x14ac:dyDescent="0.25">
      <c r="A2521" s="14" t="s">
        <v>705</v>
      </c>
      <c r="B2521" s="2" t="s">
        <v>10460</v>
      </c>
      <c r="C2521" s="2" t="s">
        <v>13442</v>
      </c>
      <c r="D2521" s="3" t="s">
        <v>4589</v>
      </c>
      <c r="E2521" s="1">
        <v>23153</v>
      </c>
      <c r="F2521" s="1">
        <v>2014</v>
      </c>
      <c r="G2521" s="1">
        <v>17</v>
      </c>
      <c r="H2521" s="1" t="s">
        <v>2256</v>
      </c>
      <c r="I2521" s="1" t="s">
        <v>184</v>
      </c>
      <c r="J2521" s="1" t="s">
        <v>40</v>
      </c>
      <c r="K2521" s="1" t="str">
        <f>IF(Tabela1[[#This Row],[Situação da Obra]]="Inacabada - PC Técnica Concluída","Inacabada",Tabela1[[#This Row],[Situação da Obra]])</f>
        <v>Inacabada</v>
      </c>
      <c r="L2521" s="1" t="s">
        <v>204</v>
      </c>
      <c r="M2521" s="4">
        <v>42611</v>
      </c>
      <c r="N2521" s="5">
        <v>0.25219999999999998</v>
      </c>
      <c r="O2521" s="4">
        <v>42560</v>
      </c>
      <c r="P2521" s="1" t="s">
        <v>199</v>
      </c>
      <c r="Q2521" s="1" t="s">
        <v>1992</v>
      </c>
      <c r="R2521" s="1" t="s">
        <v>32</v>
      </c>
      <c r="S2521" s="1" t="s">
        <v>205</v>
      </c>
      <c r="T2521" s="1" t="s">
        <v>201</v>
      </c>
      <c r="U2521" s="6">
        <v>1016115.08</v>
      </c>
      <c r="V2521" s="6">
        <v>1017135.01</v>
      </c>
      <c r="W2521" s="6">
        <v>0</v>
      </c>
      <c r="X2521" s="6">
        <v>1017135.01</v>
      </c>
      <c r="Y2521" s="6">
        <v>0</v>
      </c>
      <c r="Z2521" s="7">
        <v>42551</v>
      </c>
      <c r="AA25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21" s="35" t="str">
        <f>IFERROR(
                    _xlfn.XLOOKUP(Tabela1[[#This Row],[ID]],'Base_Solicitações MP'!B:B,'Base_Solicitações MP'!R:R),
                    "Não enviada")</f>
        <v>Diligência</v>
      </c>
      <c r="AC2521" s="15" t="str">
        <f>_xlfn.CONCAT(Tabela1[[#This Row],[Município]],"/",Tabela1[[#This Row],[UF]])</f>
        <v>Curralinho/PA</v>
      </c>
    </row>
    <row r="2522" spans="1:29" x14ac:dyDescent="0.25">
      <c r="A2522" s="14" t="s">
        <v>705</v>
      </c>
      <c r="B2522" s="2" t="s">
        <v>10461</v>
      </c>
      <c r="C2522" s="2" t="s">
        <v>13443</v>
      </c>
      <c r="D2522" s="3" t="s">
        <v>4589</v>
      </c>
      <c r="E2522" s="1">
        <v>23153</v>
      </c>
      <c r="F2522" s="1">
        <v>2014</v>
      </c>
      <c r="G2522" s="1">
        <v>17</v>
      </c>
      <c r="H2522" s="1" t="s">
        <v>2256</v>
      </c>
      <c r="I2522" s="1" t="s">
        <v>184</v>
      </c>
      <c r="J2522" s="1" t="s">
        <v>40</v>
      </c>
      <c r="K2522" s="1" t="str">
        <f>IF(Tabela1[[#This Row],[Situação da Obra]]="Inacabada - PC Técnica Concluída","Inacabada",Tabela1[[#This Row],[Situação da Obra]])</f>
        <v>Inacabada</v>
      </c>
      <c r="L2522" s="1" t="s">
        <v>204</v>
      </c>
      <c r="M2522" s="4">
        <v>42611</v>
      </c>
      <c r="N2522" s="5">
        <v>0.18709999999999999</v>
      </c>
      <c r="O2522" s="4">
        <v>42560</v>
      </c>
      <c r="P2522" s="1" t="s">
        <v>199</v>
      </c>
      <c r="Q2522" s="1" t="s">
        <v>1992</v>
      </c>
      <c r="R2522" s="1" t="s">
        <v>32</v>
      </c>
      <c r="S2522" s="1" t="s">
        <v>223</v>
      </c>
      <c r="T2522" s="1" t="s">
        <v>201</v>
      </c>
      <c r="U2522" s="6">
        <v>244406.01</v>
      </c>
      <c r="V2522" s="6">
        <v>244583.65</v>
      </c>
      <c r="W2522" s="6">
        <v>0</v>
      </c>
      <c r="X2522" s="6">
        <v>244583.65</v>
      </c>
      <c r="Y2522" s="6">
        <v>0</v>
      </c>
      <c r="Z2522" s="7">
        <v>42551</v>
      </c>
      <c r="AA25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22" s="35" t="str">
        <f>IFERROR(
                    _xlfn.XLOOKUP(Tabela1[[#This Row],[ID]],'Base_Solicitações MP'!B:B,'Base_Solicitações MP'!R:R),
                    "Não enviada")</f>
        <v>Diligência</v>
      </c>
      <c r="AC2522" s="15" t="str">
        <f>_xlfn.CONCAT(Tabela1[[#This Row],[Município]],"/",Tabela1[[#This Row],[UF]])</f>
        <v>Curralinho/PA</v>
      </c>
    </row>
    <row r="2523" spans="1:29" x14ac:dyDescent="0.25">
      <c r="A2523" s="14" t="s">
        <v>705</v>
      </c>
      <c r="B2523" s="2" t="s">
        <v>10462</v>
      </c>
      <c r="C2523" s="2" t="s">
        <v>13444</v>
      </c>
      <c r="D2523" s="3" t="s">
        <v>4589</v>
      </c>
      <c r="E2523" s="1">
        <v>23153</v>
      </c>
      <c r="F2523" s="1">
        <v>2014</v>
      </c>
      <c r="G2523" s="1">
        <v>17</v>
      </c>
      <c r="H2523" s="1" t="s">
        <v>2256</v>
      </c>
      <c r="I2523" s="1" t="s">
        <v>184</v>
      </c>
      <c r="J2523" s="1" t="s">
        <v>40</v>
      </c>
      <c r="K2523" s="1" t="str">
        <f>IF(Tabela1[[#This Row],[Situação da Obra]]="Inacabada - PC Técnica Concluída","Inacabada",Tabela1[[#This Row],[Situação da Obra]])</f>
        <v>Inacabada</v>
      </c>
      <c r="L2523" s="1" t="s">
        <v>204</v>
      </c>
      <c r="M2523" s="4">
        <v>42611</v>
      </c>
      <c r="N2523" s="5">
        <v>0.21909999999999999</v>
      </c>
      <c r="O2523" s="4">
        <v>42560</v>
      </c>
      <c r="P2523" s="1" t="s">
        <v>199</v>
      </c>
      <c r="Q2523" s="1" t="s">
        <v>1992</v>
      </c>
      <c r="R2523" s="1" t="s">
        <v>32</v>
      </c>
      <c r="S2523" s="1" t="s">
        <v>205</v>
      </c>
      <c r="T2523" s="1" t="s">
        <v>201</v>
      </c>
      <c r="U2523" s="6">
        <v>1013402.04</v>
      </c>
      <c r="V2523" s="6">
        <v>1020409.66</v>
      </c>
      <c r="W2523" s="6">
        <v>0</v>
      </c>
      <c r="X2523" s="6">
        <v>1020409.66</v>
      </c>
      <c r="Y2523" s="6">
        <v>0</v>
      </c>
      <c r="Z2523" s="7">
        <v>42551</v>
      </c>
      <c r="AA25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23" s="35" t="str">
        <f>IFERROR(
                    _xlfn.XLOOKUP(Tabela1[[#This Row],[ID]],'Base_Solicitações MP'!B:B,'Base_Solicitações MP'!R:R),
                    "Não enviada")</f>
        <v>Diligência</v>
      </c>
      <c r="AC2523" s="15" t="str">
        <f>_xlfn.CONCAT(Tabela1[[#This Row],[Município]],"/",Tabela1[[#This Row],[UF]])</f>
        <v>Curralinho/PA</v>
      </c>
    </row>
    <row r="2524" spans="1:29" x14ac:dyDescent="0.25">
      <c r="A2524" s="14" t="s">
        <v>705</v>
      </c>
      <c r="B2524" s="2" t="s">
        <v>10463</v>
      </c>
      <c r="C2524" s="2" t="s">
        <v>13445</v>
      </c>
      <c r="D2524" s="3" t="s">
        <v>4589</v>
      </c>
      <c r="E2524" s="1">
        <v>23153</v>
      </c>
      <c r="F2524" s="1">
        <v>2014</v>
      </c>
      <c r="G2524" s="1">
        <v>17</v>
      </c>
      <c r="H2524" s="1" t="s">
        <v>2256</v>
      </c>
      <c r="I2524" s="1" t="s">
        <v>184</v>
      </c>
      <c r="J2524" s="1" t="s">
        <v>40</v>
      </c>
      <c r="K2524" s="1" t="str">
        <f>IF(Tabela1[[#This Row],[Situação da Obra]]="Inacabada - PC Técnica Concluída","Inacabada",Tabela1[[#This Row],[Situação da Obra]])</f>
        <v>Inacabada</v>
      </c>
      <c r="L2524" s="1" t="s">
        <v>204</v>
      </c>
      <c r="M2524" s="4">
        <v>42611</v>
      </c>
      <c r="N2524" s="5">
        <v>0.29509999999999997</v>
      </c>
      <c r="O2524" s="4">
        <v>42560</v>
      </c>
      <c r="P2524" s="1" t="s">
        <v>199</v>
      </c>
      <c r="Q2524" s="1" t="s">
        <v>1992</v>
      </c>
      <c r="R2524" s="1" t="s">
        <v>32</v>
      </c>
      <c r="S2524" s="1" t="s">
        <v>223</v>
      </c>
      <c r="T2524" s="1" t="s">
        <v>201</v>
      </c>
      <c r="U2524" s="6">
        <v>244456.24</v>
      </c>
      <c r="V2524" s="6">
        <v>244583.65</v>
      </c>
      <c r="W2524" s="6">
        <v>0</v>
      </c>
      <c r="X2524" s="6">
        <v>244583.65</v>
      </c>
      <c r="Y2524" s="6">
        <v>0</v>
      </c>
      <c r="Z2524" s="7">
        <v>42551</v>
      </c>
      <c r="AA25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24" s="35" t="str">
        <f>IFERROR(
                    _xlfn.XLOOKUP(Tabela1[[#This Row],[ID]],'Base_Solicitações MP'!B:B,'Base_Solicitações MP'!R:R),
                    "Não enviada")</f>
        <v>Diligência</v>
      </c>
      <c r="AC2524" s="15" t="str">
        <f>_xlfn.CONCAT(Tabela1[[#This Row],[Município]],"/",Tabela1[[#This Row],[UF]])</f>
        <v>Curralinho/PA</v>
      </c>
    </row>
    <row r="2525" spans="1:29" x14ac:dyDescent="0.25">
      <c r="A2525" s="14" t="s">
        <v>705</v>
      </c>
      <c r="B2525" s="2" t="s">
        <v>10464</v>
      </c>
      <c r="C2525" s="2" t="s">
        <v>13446</v>
      </c>
      <c r="D2525" s="3" t="s">
        <v>4589</v>
      </c>
      <c r="E2525" s="1">
        <v>23153</v>
      </c>
      <c r="F2525" s="1">
        <v>2014</v>
      </c>
      <c r="G2525" s="1">
        <v>17</v>
      </c>
      <c r="H2525" s="1" t="s">
        <v>2256</v>
      </c>
      <c r="I2525" s="1" t="s">
        <v>184</v>
      </c>
      <c r="J2525" s="1" t="s">
        <v>40</v>
      </c>
      <c r="K2525" s="1" t="str">
        <f>IF(Tabela1[[#This Row],[Situação da Obra]]="Inacabada - PC Técnica Concluída","Inacabada",Tabela1[[#This Row],[Situação da Obra]])</f>
        <v>Inacabada</v>
      </c>
      <c r="L2525" s="1" t="s">
        <v>204</v>
      </c>
      <c r="M2525" s="4">
        <v>42611</v>
      </c>
      <c r="N2525" s="5">
        <v>0.2828</v>
      </c>
      <c r="O2525" s="4">
        <v>42560</v>
      </c>
      <c r="P2525" s="1" t="s">
        <v>199</v>
      </c>
      <c r="Q2525" s="1" t="s">
        <v>1992</v>
      </c>
      <c r="R2525" s="1" t="s">
        <v>32</v>
      </c>
      <c r="S2525" s="1" t="s">
        <v>205</v>
      </c>
      <c r="T2525" s="1" t="s">
        <v>201</v>
      </c>
      <c r="U2525" s="6">
        <v>1019160.24</v>
      </c>
      <c r="V2525" s="6">
        <v>1020453.19</v>
      </c>
      <c r="W2525" s="6">
        <v>0</v>
      </c>
      <c r="X2525" s="6">
        <v>1020453.19</v>
      </c>
      <c r="Y2525" s="6">
        <v>0</v>
      </c>
      <c r="Z2525" s="7">
        <v>42551</v>
      </c>
      <c r="AA25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25" s="35" t="str">
        <f>IFERROR(
                    _xlfn.XLOOKUP(Tabela1[[#This Row],[ID]],'Base_Solicitações MP'!B:B,'Base_Solicitações MP'!R:R),
                    "Não enviada")</f>
        <v>Diligência</v>
      </c>
      <c r="AC2525" s="15" t="str">
        <f>_xlfn.CONCAT(Tabela1[[#This Row],[Município]],"/",Tabela1[[#This Row],[UF]])</f>
        <v>Curralinho/PA</v>
      </c>
    </row>
    <row r="2526" spans="1:29" x14ac:dyDescent="0.25">
      <c r="A2526" s="14" t="s">
        <v>705</v>
      </c>
      <c r="B2526" s="2" t="s">
        <v>10465</v>
      </c>
      <c r="C2526" s="2" t="s">
        <v>13447</v>
      </c>
      <c r="D2526" s="3" t="s">
        <v>4589</v>
      </c>
      <c r="E2526" s="1">
        <v>23153</v>
      </c>
      <c r="F2526" s="1">
        <v>2014</v>
      </c>
      <c r="G2526" s="1">
        <v>17</v>
      </c>
      <c r="H2526" s="1" t="s">
        <v>2256</v>
      </c>
      <c r="I2526" s="1" t="s">
        <v>184</v>
      </c>
      <c r="J2526" s="1" t="s">
        <v>40</v>
      </c>
      <c r="K2526" s="1" t="str">
        <f>IF(Tabela1[[#This Row],[Situação da Obra]]="Inacabada - PC Técnica Concluída","Inacabada",Tabela1[[#This Row],[Situação da Obra]])</f>
        <v>Inacabada</v>
      </c>
      <c r="L2526" s="1" t="s">
        <v>204</v>
      </c>
      <c r="M2526" s="4">
        <v>42611</v>
      </c>
      <c r="N2526" s="5">
        <v>0.2</v>
      </c>
      <c r="O2526" s="4">
        <v>42560</v>
      </c>
      <c r="P2526" s="1" t="s">
        <v>199</v>
      </c>
      <c r="Q2526" s="1" t="s">
        <v>1992</v>
      </c>
      <c r="R2526" s="1" t="s">
        <v>32</v>
      </c>
      <c r="S2526" s="1" t="s">
        <v>223</v>
      </c>
      <c r="T2526" s="1" t="s">
        <v>201</v>
      </c>
      <c r="U2526" s="6">
        <v>243340.04</v>
      </c>
      <c r="V2526" s="6">
        <v>244583.65</v>
      </c>
      <c r="W2526" s="6">
        <v>0</v>
      </c>
      <c r="X2526" s="6">
        <v>244583.65</v>
      </c>
      <c r="Y2526" s="6">
        <v>0</v>
      </c>
      <c r="Z2526" s="7">
        <v>42551</v>
      </c>
      <c r="AA25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26" s="35" t="str">
        <f>IFERROR(
                    _xlfn.XLOOKUP(Tabela1[[#This Row],[ID]],'Base_Solicitações MP'!B:B,'Base_Solicitações MP'!R:R),
                    "Não enviada")</f>
        <v>Diligência</v>
      </c>
      <c r="AC2526" s="15" t="str">
        <f>_xlfn.CONCAT(Tabela1[[#This Row],[Município]],"/",Tabela1[[#This Row],[UF]])</f>
        <v>Curralinho/PA</v>
      </c>
    </row>
    <row r="2527" spans="1:29" x14ac:dyDescent="0.25">
      <c r="A2527" s="14" t="s">
        <v>705</v>
      </c>
      <c r="B2527" s="2" t="s">
        <v>10466</v>
      </c>
      <c r="C2527" s="2" t="s">
        <v>13448</v>
      </c>
      <c r="D2527" s="3" t="s">
        <v>4589</v>
      </c>
      <c r="E2527" s="1">
        <v>23153</v>
      </c>
      <c r="F2527" s="1">
        <v>2014</v>
      </c>
      <c r="G2527" s="1">
        <v>17</v>
      </c>
      <c r="H2527" s="1" t="s">
        <v>2256</v>
      </c>
      <c r="I2527" s="1" t="s">
        <v>184</v>
      </c>
      <c r="J2527" s="1" t="s">
        <v>40</v>
      </c>
      <c r="K2527" s="1" t="str">
        <f>IF(Tabela1[[#This Row],[Situação da Obra]]="Inacabada - PC Técnica Concluída","Inacabada",Tabela1[[#This Row],[Situação da Obra]])</f>
        <v>Inacabada</v>
      </c>
      <c r="L2527" s="1" t="s">
        <v>204</v>
      </c>
      <c r="M2527" s="4">
        <v>42611</v>
      </c>
      <c r="N2527" s="5">
        <v>0.23219999999999999</v>
      </c>
      <c r="O2527" s="4">
        <v>42560</v>
      </c>
      <c r="P2527" s="1" t="s">
        <v>199</v>
      </c>
      <c r="Q2527" s="1" t="s">
        <v>1992</v>
      </c>
      <c r="R2527" s="1" t="s">
        <v>32</v>
      </c>
      <c r="S2527" s="1" t="s">
        <v>205</v>
      </c>
      <c r="T2527" s="1" t="s">
        <v>201</v>
      </c>
      <c r="U2527" s="6">
        <v>1019068.56</v>
      </c>
      <c r="V2527" s="6">
        <v>1020396.76</v>
      </c>
      <c r="W2527" s="6">
        <v>0</v>
      </c>
      <c r="X2527" s="6">
        <v>1020396.76</v>
      </c>
      <c r="Y2527" s="6">
        <v>0</v>
      </c>
      <c r="Z2527" s="7">
        <v>42551</v>
      </c>
      <c r="AA25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27" s="35" t="str">
        <f>IFERROR(
                    _xlfn.XLOOKUP(Tabela1[[#This Row],[ID]],'Base_Solicitações MP'!B:B,'Base_Solicitações MP'!R:R),
                    "Não enviada")</f>
        <v>Diligência</v>
      </c>
      <c r="AC2527" s="15" t="str">
        <f>_xlfn.CONCAT(Tabela1[[#This Row],[Município]],"/",Tabela1[[#This Row],[UF]])</f>
        <v>Curralinho/PA</v>
      </c>
    </row>
    <row r="2528" spans="1:29" x14ac:dyDescent="0.25">
      <c r="A2528" s="14" t="s">
        <v>705</v>
      </c>
      <c r="B2528" s="2" t="s">
        <v>10467</v>
      </c>
      <c r="C2528" s="2" t="s">
        <v>13449</v>
      </c>
      <c r="D2528" s="3" t="s">
        <v>4589</v>
      </c>
      <c r="E2528" s="1">
        <v>23153</v>
      </c>
      <c r="F2528" s="1">
        <v>2014</v>
      </c>
      <c r="G2528" s="1">
        <v>17</v>
      </c>
      <c r="H2528" s="1" t="s">
        <v>2256</v>
      </c>
      <c r="I2528" s="1" t="s">
        <v>184</v>
      </c>
      <c r="J2528" s="1" t="s">
        <v>40</v>
      </c>
      <c r="K2528" s="1" t="str">
        <f>IF(Tabela1[[#This Row],[Situação da Obra]]="Inacabada - PC Técnica Concluída","Inacabada",Tabela1[[#This Row],[Situação da Obra]])</f>
        <v>Inacabada</v>
      </c>
      <c r="L2528" s="1" t="s">
        <v>204</v>
      </c>
      <c r="M2528" s="4">
        <v>42611</v>
      </c>
      <c r="N2528" s="5">
        <v>0.1767</v>
      </c>
      <c r="O2528" s="4">
        <v>42560</v>
      </c>
      <c r="P2528" s="1" t="s">
        <v>199</v>
      </c>
      <c r="Q2528" s="1" t="s">
        <v>1992</v>
      </c>
      <c r="R2528" s="1" t="s">
        <v>32</v>
      </c>
      <c r="S2528" s="1" t="s">
        <v>223</v>
      </c>
      <c r="T2528" s="1" t="s">
        <v>201</v>
      </c>
      <c r="U2528" s="6">
        <v>244406.01</v>
      </c>
      <c r="V2528" s="6">
        <v>244583.65</v>
      </c>
      <c r="W2528" s="6">
        <v>0</v>
      </c>
      <c r="X2528" s="6">
        <v>244583.65</v>
      </c>
      <c r="Y2528" s="6">
        <v>0</v>
      </c>
      <c r="Z2528" s="7">
        <v>42551</v>
      </c>
      <c r="AA25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28" s="35" t="str">
        <f>IFERROR(
                    _xlfn.XLOOKUP(Tabela1[[#This Row],[ID]],'Base_Solicitações MP'!B:B,'Base_Solicitações MP'!R:R),
                    "Não enviada")</f>
        <v>Diligência</v>
      </c>
      <c r="AC2528" s="15" t="str">
        <f>_xlfn.CONCAT(Tabela1[[#This Row],[Município]],"/",Tabela1[[#This Row],[UF]])</f>
        <v>Curralinho/PA</v>
      </c>
    </row>
    <row r="2529" spans="1:29" x14ac:dyDescent="0.25">
      <c r="A2529" s="14" t="s">
        <v>705</v>
      </c>
      <c r="B2529" s="2" t="s">
        <v>10468</v>
      </c>
      <c r="C2529" s="2" t="s">
        <v>13450</v>
      </c>
      <c r="D2529" s="3" t="s">
        <v>4589</v>
      </c>
      <c r="E2529" s="1">
        <v>23153</v>
      </c>
      <c r="F2529" s="1">
        <v>2014</v>
      </c>
      <c r="G2529" s="1">
        <v>17</v>
      </c>
      <c r="H2529" s="1" t="s">
        <v>2256</v>
      </c>
      <c r="I2529" s="1" t="s">
        <v>184</v>
      </c>
      <c r="J2529" s="1" t="s">
        <v>40</v>
      </c>
      <c r="K2529" s="1" t="str">
        <f>IF(Tabela1[[#This Row],[Situação da Obra]]="Inacabada - PC Técnica Concluída","Inacabada",Tabela1[[#This Row],[Situação da Obra]])</f>
        <v>Inacabada</v>
      </c>
      <c r="L2529" s="1" t="s">
        <v>204</v>
      </c>
      <c r="M2529" s="4">
        <v>42611</v>
      </c>
      <c r="N2529" s="5">
        <v>0.22289999999999999</v>
      </c>
      <c r="O2529" s="4">
        <v>42560</v>
      </c>
      <c r="P2529" s="1" t="s">
        <v>199</v>
      </c>
      <c r="Q2529" s="1" t="s">
        <v>1992</v>
      </c>
      <c r="R2529" s="1" t="s">
        <v>32</v>
      </c>
      <c r="S2529" s="1" t="s">
        <v>205</v>
      </c>
      <c r="T2529" s="1" t="s">
        <v>201</v>
      </c>
      <c r="U2529" s="6">
        <v>1015129.89</v>
      </c>
      <c r="V2529" s="6">
        <v>1016985.24</v>
      </c>
      <c r="W2529" s="6">
        <v>0</v>
      </c>
      <c r="X2529" s="6">
        <v>1016985.24</v>
      </c>
      <c r="Y2529" s="6">
        <v>0</v>
      </c>
      <c r="Z2529" s="7">
        <v>42551</v>
      </c>
      <c r="AA25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29" s="35" t="str">
        <f>IFERROR(
                    _xlfn.XLOOKUP(Tabela1[[#This Row],[ID]],'Base_Solicitações MP'!B:B,'Base_Solicitações MP'!R:R),
                    "Não enviada")</f>
        <v>Diligência</v>
      </c>
      <c r="AC2529" s="15" t="str">
        <f>_xlfn.CONCAT(Tabela1[[#This Row],[Município]],"/",Tabela1[[#This Row],[UF]])</f>
        <v>Curralinho/PA</v>
      </c>
    </row>
    <row r="2530" spans="1:29" x14ac:dyDescent="0.25">
      <c r="A2530" s="14" t="s">
        <v>705</v>
      </c>
      <c r="B2530" s="2" t="s">
        <v>10469</v>
      </c>
      <c r="C2530" s="2" t="s">
        <v>13451</v>
      </c>
      <c r="D2530" s="3" t="s">
        <v>4589</v>
      </c>
      <c r="E2530" s="1">
        <v>23153</v>
      </c>
      <c r="F2530" s="1">
        <v>2014</v>
      </c>
      <c r="G2530" s="1">
        <v>17</v>
      </c>
      <c r="H2530" s="1" t="s">
        <v>2256</v>
      </c>
      <c r="I2530" s="1" t="s">
        <v>184</v>
      </c>
      <c r="J2530" s="1" t="s">
        <v>40</v>
      </c>
      <c r="K2530" s="1" t="str">
        <f>IF(Tabela1[[#This Row],[Situação da Obra]]="Inacabada - PC Técnica Concluída","Inacabada",Tabela1[[#This Row],[Situação da Obra]])</f>
        <v>Inacabada</v>
      </c>
      <c r="L2530" s="1" t="s">
        <v>204</v>
      </c>
      <c r="M2530" s="4">
        <v>42611</v>
      </c>
      <c r="N2530" s="5">
        <v>0.2102</v>
      </c>
      <c r="O2530" s="4">
        <v>42560</v>
      </c>
      <c r="P2530" s="1" t="s">
        <v>199</v>
      </c>
      <c r="Q2530" s="1" t="s">
        <v>1992</v>
      </c>
      <c r="R2530" s="1" t="s">
        <v>32</v>
      </c>
      <c r="S2530" s="1" t="s">
        <v>205</v>
      </c>
      <c r="T2530" s="1" t="s">
        <v>201</v>
      </c>
      <c r="U2530" s="6">
        <v>1018356.7</v>
      </c>
      <c r="V2530" s="6">
        <v>1020396.76</v>
      </c>
      <c r="W2530" s="6">
        <v>0</v>
      </c>
      <c r="X2530" s="6">
        <v>1020396.76</v>
      </c>
      <c r="Y2530" s="6">
        <v>0</v>
      </c>
      <c r="Z2530" s="7">
        <v>42551</v>
      </c>
      <c r="AA25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30" s="35" t="str">
        <f>IFERROR(
                    _xlfn.XLOOKUP(Tabela1[[#This Row],[ID]],'Base_Solicitações MP'!B:B,'Base_Solicitações MP'!R:R),
                    "Não enviada")</f>
        <v>Diligência</v>
      </c>
      <c r="AC2530" s="15" t="str">
        <f>_xlfn.CONCAT(Tabela1[[#This Row],[Município]],"/",Tabela1[[#This Row],[UF]])</f>
        <v>Curralinho/PA</v>
      </c>
    </row>
    <row r="2531" spans="1:29" x14ac:dyDescent="0.25">
      <c r="A2531" s="14" t="s">
        <v>705</v>
      </c>
      <c r="B2531" s="2" t="s">
        <v>10470</v>
      </c>
      <c r="C2531" s="2" t="s">
        <v>13452</v>
      </c>
      <c r="D2531" s="3" t="s">
        <v>4589</v>
      </c>
      <c r="E2531" s="1">
        <v>23153</v>
      </c>
      <c r="F2531" s="1">
        <v>2014</v>
      </c>
      <c r="G2531" s="1">
        <v>17</v>
      </c>
      <c r="H2531" s="1" t="s">
        <v>2256</v>
      </c>
      <c r="I2531" s="1" t="s">
        <v>184</v>
      </c>
      <c r="J2531" s="1" t="s">
        <v>40</v>
      </c>
      <c r="K2531" s="1" t="str">
        <f>IF(Tabela1[[#This Row],[Situação da Obra]]="Inacabada - PC Técnica Concluída","Inacabada",Tabela1[[#This Row],[Situação da Obra]])</f>
        <v>Inacabada</v>
      </c>
      <c r="L2531" s="1" t="s">
        <v>204</v>
      </c>
      <c r="M2531" s="4">
        <v>42611</v>
      </c>
      <c r="N2531" s="5">
        <v>0.318</v>
      </c>
      <c r="O2531" s="4">
        <v>42560</v>
      </c>
      <c r="P2531" s="1" t="s">
        <v>199</v>
      </c>
      <c r="Q2531" s="1" t="s">
        <v>1992</v>
      </c>
      <c r="R2531" s="1" t="s">
        <v>32</v>
      </c>
      <c r="S2531" s="1" t="s">
        <v>205</v>
      </c>
      <c r="T2531" s="1" t="s">
        <v>201</v>
      </c>
      <c r="U2531" s="6">
        <v>1013402.04</v>
      </c>
      <c r="V2531" s="6">
        <v>1019014.06</v>
      </c>
      <c r="W2531" s="6">
        <v>0</v>
      </c>
      <c r="X2531" s="6">
        <v>1019014.06</v>
      </c>
      <c r="Y2531" s="6">
        <v>0</v>
      </c>
      <c r="Z2531" s="7">
        <v>42551</v>
      </c>
      <c r="AA25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31" s="35" t="str">
        <f>IFERROR(
                    _xlfn.XLOOKUP(Tabela1[[#This Row],[ID]],'Base_Solicitações MP'!B:B,'Base_Solicitações MP'!R:R),
                    "Não enviada")</f>
        <v>Em Cadastramento</v>
      </c>
      <c r="AC2531" s="15" t="str">
        <f>_xlfn.CONCAT(Tabela1[[#This Row],[Município]],"/",Tabela1[[#This Row],[UF]])</f>
        <v>Curralinho/PA</v>
      </c>
    </row>
    <row r="2532" spans="1:29" x14ac:dyDescent="0.25">
      <c r="A2532" s="14" t="s">
        <v>705</v>
      </c>
      <c r="B2532" s="2" t="s">
        <v>10471</v>
      </c>
      <c r="C2532" s="2" t="s">
        <v>13453</v>
      </c>
      <c r="D2532" s="3" t="s">
        <v>4589</v>
      </c>
      <c r="E2532" s="1">
        <v>23153</v>
      </c>
      <c r="F2532" s="1">
        <v>2014</v>
      </c>
      <c r="G2532" s="1">
        <v>17</v>
      </c>
      <c r="H2532" s="1" t="s">
        <v>2256</v>
      </c>
      <c r="I2532" s="1" t="s">
        <v>184</v>
      </c>
      <c r="J2532" s="1" t="s">
        <v>40</v>
      </c>
      <c r="K2532" s="1" t="str">
        <f>IF(Tabela1[[#This Row],[Situação da Obra]]="Inacabada - PC Técnica Concluída","Inacabada",Tabela1[[#This Row],[Situação da Obra]])</f>
        <v>Inacabada</v>
      </c>
      <c r="L2532" s="1" t="s">
        <v>204</v>
      </c>
      <c r="M2532" s="4">
        <v>42611</v>
      </c>
      <c r="N2532" s="5">
        <v>0.20810000000000001</v>
      </c>
      <c r="O2532" s="4">
        <v>42560</v>
      </c>
      <c r="P2532" s="1" t="s">
        <v>199</v>
      </c>
      <c r="Q2532" s="1" t="s">
        <v>1992</v>
      </c>
      <c r="R2532" s="1" t="s">
        <v>32</v>
      </c>
      <c r="S2532" s="1" t="s">
        <v>205</v>
      </c>
      <c r="T2532" s="1" t="s">
        <v>201</v>
      </c>
      <c r="U2532" s="6">
        <v>1020396.76</v>
      </c>
      <c r="V2532" s="6">
        <v>1020396.76</v>
      </c>
      <c r="W2532" s="6">
        <v>0</v>
      </c>
      <c r="X2532" s="6">
        <v>1020396.76</v>
      </c>
      <c r="Y2532" s="6">
        <v>0</v>
      </c>
      <c r="Z2532" s="7">
        <v>42551</v>
      </c>
      <c r="AA25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32" s="35" t="str">
        <f>IFERROR(
                    _xlfn.XLOOKUP(Tabela1[[#This Row],[ID]],'Base_Solicitações MP'!B:B,'Base_Solicitações MP'!R:R),
                    "Não enviada")</f>
        <v>Em Cadastramento</v>
      </c>
      <c r="AC2532" s="15" t="str">
        <f>_xlfn.CONCAT(Tabela1[[#This Row],[Município]],"/",Tabela1[[#This Row],[UF]])</f>
        <v>Curralinho/PA</v>
      </c>
    </row>
    <row r="2533" spans="1:29" x14ac:dyDescent="0.25">
      <c r="A2533" s="14" t="s">
        <v>705</v>
      </c>
      <c r="B2533" s="2" t="s">
        <v>10472</v>
      </c>
      <c r="C2533" s="2" t="s">
        <v>13454</v>
      </c>
      <c r="D2533" s="3" t="s">
        <v>4589</v>
      </c>
      <c r="E2533" s="1">
        <v>23153</v>
      </c>
      <c r="F2533" s="1">
        <v>2014</v>
      </c>
      <c r="G2533" s="1">
        <v>17</v>
      </c>
      <c r="H2533" s="1" t="s">
        <v>2256</v>
      </c>
      <c r="I2533" s="1" t="s">
        <v>184</v>
      </c>
      <c r="J2533" s="1" t="s">
        <v>40</v>
      </c>
      <c r="K2533" s="1" t="str">
        <f>IF(Tabela1[[#This Row],[Situação da Obra]]="Inacabada - PC Técnica Concluída","Inacabada",Tabela1[[#This Row],[Situação da Obra]])</f>
        <v>Inacabada</v>
      </c>
      <c r="L2533" s="1" t="s">
        <v>204</v>
      </c>
      <c r="M2533" s="4">
        <v>42611</v>
      </c>
      <c r="N2533" s="5">
        <v>0.26350000000000001</v>
      </c>
      <c r="O2533" s="4">
        <v>42560</v>
      </c>
      <c r="P2533" s="1" t="s">
        <v>199</v>
      </c>
      <c r="Q2533" s="1" t="s">
        <v>1992</v>
      </c>
      <c r="R2533" s="1" t="s">
        <v>32</v>
      </c>
      <c r="S2533" s="1" t="s">
        <v>200</v>
      </c>
      <c r="T2533" s="1" t="s">
        <v>201</v>
      </c>
      <c r="U2533" s="6">
        <v>934327.05</v>
      </c>
      <c r="V2533" s="6">
        <v>934327.31</v>
      </c>
      <c r="W2533" s="6">
        <v>0</v>
      </c>
      <c r="X2533" s="6">
        <v>934327.31</v>
      </c>
      <c r="Y2533" s="6">
        <v>0</v>
      </c>
      <c r="Z2533" s="7">
        <v>42551</v>
      </c>
      <c r="AA25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33" s="35" t="str">
        <f>IFERROR(
                    _xlfn.XLOOKUP(Tabela1[[#This Row],[ID]],'Base_Solicitações MP'!B:B,'Base_Solicitações MP'!R:R),
                    "Não enviada")</f>
        <v>Em Cadastramento</v>
      </c>
      <c r="AC2533" s="15" t="str">
        <f>_xlfn.CONCAT(Tabela1[[#This Row],[Município]],"/",Tabela1[[#This Row],[UF]])</f>
        <v>Curralinho/PA</v>
      </c>
    </row>
    <row r="2534" spans="1:29" x14ac:dyDescent="0.25">
      <c r="A2534" s="14" t="s">
        <v>705</v>
      </c>
      <c r="B2534" s="2" t="s">
        <v>10473</v>
      </c>
      <c r="C2534" s="2" t="s">
        <v>13455</v>
      </c>
      <c r="D2534" s="3" t="s">
        <v>4589</v>
      </c>
      <c r="E2534" s="1">
        <v>23153</v>
      </c>
      <c r="F2534" s="1">
        <v>2014</v>
      </c>
      <c r="G2534" s="1">
        <v>17</v>
      </c>
      <c r="H2534" s="1" t="s">
        <v>2256</v>
      </c>
      <c r="I2534" s="1" t="s">
        <v>184</v>
      </c>
      <c r="J2534" s="1" t="s">
        <v>40</v>
      </c>
      <c r="K2534" s="1" t="str">
        <f>IF(Tabela1[[#This Row],[Situação da Obra]]="Inacabada - PC Técnica Concluída","Inacabada",Tabela1[[#This Row],[Situação da Obra]])</f>
        <v>Inacabada</v>
      </c>
      <c r="L2534" s="1" t="s">
        <v>204</v>
      </c>
      <c r="M2534" s="4">
        <v>42611</v>
      </c>
      <c r="N2534" s="5">
        <v>0.20430000000000001</v>
      </c>
      <c r="O2534" s="4">
        <v>42560</v>
      </c>
      <c r="P2534" s="1" t="s">
        <v>199</v>
      </c>
      <c r="Q2534" s="1" t="s">
        <v>1992</v>
      </c>
      <c r="R2534" s="1" t="s">
        <v>32</v>
      </c>
      <c r="S2534" s="1" t="s">
        <v>223</v>
      </c>
      <c r="T2534" s="1" t="s">
        <v>201</v>
      </c>
      <c r="U2534" s="6">
        <v>244277.99</v>
      </c>
      <c r="V2534" s="6">
        <v>244583.65</v>
      </c>
      <c r="W2534" s="6">
        <v>0</v>
      </c>
      <c r="X2534" s="6">
        <v>244583.65</v>
      </c>
      <c r="Y2534" s="6">
        <v>0</v>
      </c>
      <c r="Z2534" s="7">
        <v>42551</v>
      </c>
      <c r="AA25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34" s="35" t="str">
        <f>IFERROR(
                    _xlfn.XLOOKUP(Tabela1[[#This Row],[ID]],'Base_Solicitações MP'!B:B,'Base_Solicitações MP'!R:R),
                    "Não enviada")</f>
        <v>Em Cadastramento</v>
      </c>
      <c r="AC2534" s="15" t="str">
        <f>_xlfn.CONCAT(Tabela1[[#This Row],[Município]],"/",Tabela1[[#This Row],[UF]])</f>
        <v>Curralinho/PA</v>
      </c>
    </row>
    <row r="2535" spans="1:29" x14ac:dyDescent="0.25">
      <c r="A2535" s="14" t="s">
        <v>705</v>
      </c>
      <c r="B2535" s="2" t="s">
        <v>6851</v>
      </c>
      <c r="C2535" s="2" t="s">
        <v>13456</v>
      </c>
      <c r="D2535" s="3" t="s">
        <v>4590</v>
      </c>
      <c r="E2535" s="1">
        <v>23564</v>
      </c>
      <c r="F2535" s="1">
        <v>2014</v>
      </c>
      <c r="G2535" s="1">
        <v>31</v>
      </c>
      <c r="H2535" s="1" t="s">
        <v>1865</v>
      </c>
      <c r="I2535" s="1" t="s">
        <v>184</v>
      </c>
      <c r="J2535" s="1" t="s">
        <v>40</v>
      </c>
      <c r="K2535" s="1" t="str">
        <f>IF(Tabela1[[#This Row],[Situação da Obra]]="Inacabada - PC Técnica Concluída","Inacabada",Tabela1[[#This Row],[Situação da Obra]])</f>
        <v>Inacabada</v>
      </c>
      <c r="L2535" s="1" t="s">
        <v>204</v>
      </c>
      <c r="M2535" s="4">
        <v>43654</v>
      </c>
      <c r="N2535" s="5">
        <v>0.10009999999999999</v>
      </c>
      <c r="O2535" s="4">
        <v>43654</v>
      </c>
      <c r="P2535" s="1" t="s">
        <v>199</v>
      </c>
      <c r="Q2535" s="1" t="s">
        <v>1992</v>
      </c>
      <c r="R2535" s="1" t="s">
        <v>32</v>
      </c>
      <c r="S2535" s="1" t="s">
        <v>2035</v>
      </c>
      <c r="T2535" s="1" t="s">
        <v>201</v>
      </c>
      <c r="U2535" s="6">
        <v>140639.51999999999</v>
      </c>
      <c r="V2535" s="6">
        <v>131468.78</v>
      </c>
      <c r="W2535" s="6">
        <v>0</v>
      </c>
      <c r="X2535" s="6">
        <v>131468.78</v>
      </c>
      <c r="Y2535" s="6">
        <v>0</v>
      </c>
      <c r="Z2535" s="7">
        <v>43570</v>
      </c>
      <c r="AA25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35" s="35" t="str">
        <f>IFERROR(
                    _xlfn.XLOOKUP(Tabela1[[#This Row],[ID]],'Base_Solicitações MP'!B:B,'Base_Solicitações MP'!R:R),
                    "Não enviada")</f>
        <v>Diligência</v>
      </c>
      <c r="AC2535" s="15" t="str">
        <f>_xlfn.CONCAT(Tabela1[[#This Row],[Município]],"/",Tabela1[[#This Row],[UF]])</f>
        <v>Chaves/PA</v>
      </c>
    </row>
    <row r="2536" spans="1:29" x14ac:dyDescent="0.25">
      <c r="A2536" s="14" t="s">
        <v>705</v>
      </c>
      <c r="B2536" s="2" t="s">
        <v>10474</v>
      </c>
      <c r="C2536" s="2" t="s">
        <v>13457</v>
      </c>
      <c r="D2536" s="3" t="s">
        <v>4590</v>
      </c>
      <c r="E2536" s="1">
        <v>23564</v>
      </c>
      <c r="F2536" s="1">
        <v>2014</v>
      </c>
      <c r="G2536" s="1">
        <v>31</v>
      </c>
      <c r="H2536" s="1" t="s">
        <v>1865</v>
      </c>
      <c r="I2536" s="1" t="s">
        <v>184</v>
      </c>
      <c r="J2536" s="1" t="s">
        <v>40</v>
      </c>
      <c r="K2536" s="1" t="str">
        <f>IF(Tabela1[[#This Row],[Situação da Obra]]="Inacabada - PC Técnica Concluída","Inacabada",Tabela1[[#This Row],[Situação da Obra]])</f>
        <v>Inacabada</v>
      </c>
      <c r="L2536" s="1" t="s">
        <v>204</v>
      </c>
      <c r="M2536" s="4">
        <v>43654</v>
      </c>
      <c r="N2536" s="5">
        <v>7.3800000000000004E-2</v>
      </c>
      <c r="O2536" s="4">
        <v>43654</v>
      </c>
      <c r="P2536" s="1" t="s">
        <v>199</v>
      </c>
      <c r="Q2536" s="1" t="s">
        <v>1992</v>
      </c>
      <c r="R2536" s="1" t="s">
        <v>32</v>
      </c>
      <c r="S2536" s="1" t="s">
        <v>223</v>
      </c>
      <c r="T2536" s="1" t="s">
        <v>201</v>
      </c>
      <c r="U2536" s="6">
        <v>260325.88</v>
      </c>
      <c r="V2536" s="6">
        <v>244273.83</v>
      </c>
      <c r="W2536" s="6">
        <v>0</v>
      </c>
      <c r="X2536" s="6">
        <v>244273.83</v>
      </c>
      <c r="Y2536" s="6">
        <v>0</v>
      </c>
      <c r="Z2536" s="7">
        <v>43570</v>
      </c>
      <c r="AA25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36" s="35" t="str">
        <f>IFERROR(
                    _xlfn.XLOOKUP(Tabela1[[#This Row],[ID]],'Base_Solicitações MP'!B:B,'Base_Solicitações MP'!R:R),
                    "Não enviada")</f>
        <v>Não enviada</v>
      </c>
      <c r="AC2536" s="15" t="str">
        <f>_xlfn.CONCAT(Tabela1[[#This Row],[Município]],"/",Tabela1[[#This Row],[UF]])</f>
        <v>Chaves/PA</v>
      </c>
    </row>
    <row r="2537" spans="1:29" x14ac:dyDescent="0.25">
      <c r="A2537" s="14" t="s">
        <v>705</v>
      </c>
      <c r="B2537" s="2" t="s">
        <v>10475</v>
      </c>
      <c r="C2537" s="2" t="s">
        <v>13458</v>
      </c>
      <c r="D2537" s="3" t="s">
        <v>4590</v>
      </c>
      <c r="E2537" s="1">
        <v>23564</v>
      </c>
      <c r="F2537" s="1">
        <v>2014</v>
      </c>
      <c r="G2537" s="1">
        <v>31</v>
      </c>
      <c r="H2537" s="1" t="s">
        <v>1865</v>
      </c>
      <c r="I2537" s="1" t="s">
        <v>184</v>
      </c>
      <c r="J2537" s="1" t="s">
        <v>40</v>
      </c>
      <c r="K2537" s="1" t="str">
        <f>IF(Tabela1[[#This Row],[Situação da Obra]]="Inacabada - PC Técnica Concluída","Inacabada",Tabela1[[#This Row],[Situação da Obra]])</f>
        <v>Inacabada</v>
      </c>
      <c r="L2537" s="1" t="s">
        <v>204</v>
      </c>
      <c r="M2537" s="4">
        <v>43654</v>
      </c>
      <c r="N2537" s="5">
        <v>9.9400000000000002E-2</v>
      </c>
      <c r="O2537" s="4">
        <v>43654</v>
      </c>
      <c r="P2537" s="1" t="s">
        <v>199</v>
      </c>
      <c r="Q2537" s="1" t="s">
        <v>1992</v>
      </c>
      <c r="R2537" s="1" t="s">
        <v>32</v>
      </c>
      <c r="S2537" s="1" t="s">
        <v>2035</v>
      </c>
      <c r="T2537" s="1" t="s">
        <v>201</v>
      </c>
      <c r="U2537" s="6">
        <v>138785.54</v>
      </c>
      <c r="V2537" s="6">
        <v>133013.75</v>
      </c>
      <c r="W2537" s="6">
        <v>0</v>
      </c>
      <c r="X2537" s="6">
        <v>133013.75</v>
      </c>
      <c r="Y2537" s="6">
        <v>0</v>
      </c>
      <c r="Z2537" s="7">
        <v>43570</v>
      </c>
      <c r="AA25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37" s="35" t="str">
        <f>IFERROR(
                    _xlfn.XLOOKUP(Tabela1[[#This Row],[ID]],'Base_Solicitações MP'!B:B,'Base_Solicitações MP'!R:R),
                    "Não enviada")</f>
        <v>Não enviada</v>
      </c>
      <c r="AC2537" s="15" t="str">
        <f>_xlfn.CONCAT(Tabela1[[#This Row],[Município]],"/",Tabela1[[#This Row],[UF]])</f>
        <v>Chaves/PA</v>
      </c>
    </row>
    <row r="2538" spans="1:29" x14ac:dyDescent="0.25">
      <c r="A2538" s="14" t="s">
        <v>705</v>
      </c>
      <c r="B2538" s="2" t="s">
        <v>10476</v>
      </c>
      <c r="C2538" s="2" t="s">
        <v>13459</v>
      </c>
      <c r="D2538" s="3" t="s">
        <v>4590</v>
      </c>
      <c r="E2538" s="1">
        <v>23564</v>
      </c>
      <c r="F2538" s="1">
        <v>2014</v>
      </c>
      <c r="G2538" s="1">
        <v>31</v>
      </c>
      <c r="H2538" s="1" t="s">
        <v>1865</v>
      </c>
      <c r="I2538" s="1" t="s">
        <v>184</v>
      </c>
      <c r="J2538" s="1" t="s">
        <v>40</v>
      </c>
      <c r="K2538" s="1" t="str">
        <f>IF(Tabela1[[#This Row],[Situação da Obra]]="Inacabada - PC Técnica Concluída","Inacabada",Tabela1[[#This Row],[Situação da Obra]])</f>
        <v>Inacabada</v>
      </c>
      <c r="L2538" s="1" t="s">
        <v>204</v>
      </c>
      <c r="M2538" s="4">
        <v>43654</v>
      </c>
      <c r="N2538" s="5">
        <v>3.9100000000000003E-2</v>
      </c>
      <c r="O2538" s="4">
        <v>43654</v>
      </c>
      <c r="P2538" s="1" t="s">
        <v>199</v>
      </c>
      <c r="Q2538" s="1" t="s">
        <v>1992</v>
      </c>
      <c r="R2538" s="1" t="s">
        <v>32</v>
      </c>
      <c r="S2538" s="1" t="s">
        <v>2035</v>
      </c>
      <c r="T2538" s="1" t="s">
        <v>201</v>
      </c>
      <c r="U2538" s="6">
        <v>135235.42000000001</v>
      </c>
      <c r="V2538" s="6">
        <v>132848.85</v>
      </c>
      <c r="W2538" s="6">
        <v>0</v>
      </c>
      <c r="X2538" s="6">
        <v>132848.85</v>
      </c>
      <c r="Y2538" s="6">
        <v>0</v>
      </c>
      <c r="Z2538" s="7">
        <v>43570</v>
      </c>
      <c r="AA25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38" s="35" t="str">
        <f>IFERROR(
                    _xlfn.XLOOKUP(Tabela1[[#This Row],[ID]],'Base_Solicitações MP'!B:B,'Base_Solicitações MP'!R:R),
                    "Não enviada")</f>
        <v>Não enviada</v>
      </c>
      <c r="AC2538" s="15" t="str">
        <f>_xlfn.CONCAT(Tabela1[[#This Row],[Município]],"/",Tabela1[[#This Row],[UF]])</f>
        <v>Chaves/PA</v>
      </c>
    </row>
    <row r="2539" spans="1:29" x14ac:dyDescent="0.25">
      <c r="A2539" s="14" t="s">
        <v>705</v>
      </c>
      <c r="B2539" s="2" t="s">
        <v>10477</v>
      </c>
      <c r="C2539" s="2" t="s">
        <v>13460</v>
      </c>
      <c r="D2539" s="3" t="s">
        <v>4590</v>
      </c>
      <c r="E2539" s="1">
        <v>23564</v>
      </c>
      <c r="F2539" s="1">
        <v>2014</v>
      </c>
      <c r="G2539" s="1">
        <v>31</v>
      </c>
      <c r="H2539" s="1" t="s">
        <v>1865</v>
      </c>
      <c r="I2539" s="1" t="s">
        <v>184</v>
      </c>
      <c r="J2539" s="1" t="s">
        <v>40</v>
      </c>
      <c r="K2539" s="1" t="str">
        <f>IF(Tabela1[[#This Row],[Situação da Obra]]="Inacabada - PC Técnica Concluída","Inacabada",Tabela1[[#This Row],[Situação da Obra]])</f>
        <v>Inacabada</v>
      </c>
      <c r="L2539" s="1" t="s">
        <v>204</v>
      </c>
      <c r="M2539" s="4">
        <v>43654</v>
      </c>
      <c r="N2539" s="5">
        <v>7.3999999999999996E-2</v>
      </c>
      <c r="O2539" s="4">
        <v>43654</v>
      </c>
      <c r="P2539" s="1" t="s">
        <v>199</v>
      </c>
      <c r="Q2539" s="1" t="s">
        <v>1992</v>
      </c>
      <c r="R2539" s="1" t="s">
        <v>32</v>
      </c>
      <c r="S2539" s="1" t="s">
        <v>2035</v>
      </c>
      <c r="T2539" s="1" t="s">
        <v>201</v>
      </c>
      <c r="U2539" s="6">
        <v>135235.42000000001</v>
      </c>
      <c r="V2539" s="6">
        <v>132125.68</v>
      </c>
      <c r="W2539" s="6">
        <v>0</v>
      </c>
      <c r="X2539" s="6">
        <v>132125.68</v>
      </c>
      <c r="Y2539" s="6">
        <v>0</v>
      </c>
      <c r="Z2539" s="7">
        <v>43570</v>
      </c>
      <c r="AA25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39" s="35" t="str">
        <f>IFERROR(
                    _xlfn.XLOOKUP(Tabela1[[#This Row],[ID]],'Base_Solicitações MP'!B:B,'Base_Solicitações MP'!R:R),
                    "Não enviada")</f>
        <v>Não enviada</v>
      </c>
      <c r="AC2539" s="15" t="str">
        <f>_xlfn.CONCAT(Tabela1[[#This Row],[Município]],"/",Tabela1[[#This Row],[UF]])</f>
        <v>Chaves/PA</v>
      </c>
    </row>
    <row r="2540" spans="1:29" x14ac:dyDescent="0.25">
      <c r="A2540" s="14" t="s">
        <v>705</v>
      </c>
      <c r="B2540" s="2" t="s">
        <v>10478</v>
      </c>
      <c r="C2540" s="2" t="s">
        <v>13461</v>
      </c>
      <c r="D2540" s="3" t="s">
        <v>4590</v>
      </c>
      <c r="E2540" s="1">
        <v>23564</v>
      </c>
      <c r="F2540" s="1">
        <v>2014</v>
      </c>
      <c r="G2540" s="1">
        <v>31</v>
      </c>
      <c r="H2540" s="1" t="s">
        <v>1865</v>
      </c>
      <c r="I2540" s="1" t="s">
        <v>184</v>
      </c>
      <c r="J2540" s="1" t="s">
        <v>40</v>
      </c>
      <c r="K2540" s="1" t="str">
        <f>IF(Tabela1[[#This Row],[Situação da Obra]]="Inacabada - PC Técnica Concluída","Inacabada",Tabela1[[#This Row],[Situação da Obra]])</f>
        <v>Inacabada</v>
      </c>
      <c r="L2540" s="1" t="s">
        <v>204</v>
      </c>
      <c r="M2540" s="4">
        <v>43654</v>
      </c>
      <c r="N2540" s="5">
        <v>3.6600000000000001E-2</v>
      </c>
      <c r="O2540" s="4">
        <v>43654</v>
      </c>
      <c r="P2540" s="1" t="s">
        <v>199</v>
      </c>
      <c r="Q2540" s="1" t="s">
        <v>1992</v>
      </c>
      <c r="R2540" s="1" t="s">
        <v>32</v>
      </c>
      <c r="S2540" s="1" t="s">
        <v>2035</v>
      </c>
      <c r="T2540" s="1" t="s">
        <v>201</v>
      </c>
      <c r="U2540" s="6">
        <v>142175.87</v>
      </c>
      <c r="V2540" s="6">
        <v>133220.22</v>
      </c>
      <c r="W2540" s="6">
        <v>0</v>
      </c>
      <c r="X2540" s="6">
        <v>133220.22</v>
      </c>
      <c r="Y2540" s="6">
        <v>0</v>
      </c>
      <c r="Z2540" s="7">
        <v>43570</v>
      </c>
      <c r="AA25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40" s="35" t="str">
        <f>IFERROR(
                    _xlfn.XLOOKUP(Tabela1[[#This Row],[ID]],'Base_Solicitações MP'!B:B,'Base_Solicitações MP'!R:R),
                    "Não enviada")</f>
        <v>Não enviada</v>
      </c>
      <c r="AC2540" s="15" t="str">
        <f>_xlfn.CONCAT(Tabela1[[#This Row],[Município]],"/",Tabela1[[#This Row],[UF]])</f>
        <v>Chaves/PA</v>
      </c>
    </row>
    <row r="2541" spans="1:29" x14ac:dyDescent="0.25">
      <c r="A2541" s="14" t="s">
        <v>705</v>
      </c>
      <c r="B2541" s="2" t="s">
        <v>10479</v>
      </c>
      <c r="C2541" s="2" t="s">
        <v>13462</v>
      </c>
      <c r="D2541" s="3" t="s">
        <v>4590</v>
      </c>
      <c r="E2541" s="1">
        <v>23564</v>
      </c>
      <c r="F2541" s="1">
        <v>2014</v>
      </c>
      <c r="G2541" s="1">
        <v>31</v>
      </c>
      <c r="H2541" s="1" t="s">
        <v>1865</v>
      </c>
      <c r="I2541" s="1" t="s">
        <v>184</v>
      </c>
      <c r="J2541" s="1" t="s">
        <v>40</v>
      </c>
      <c r="K2541" s="1" t="str">
        <f>IF(Tabela1[[#This Row],[Situação da Obra]]="Inacabada - PC Técnica Concluída","Inacabada",Tabela1[[#This Row],[Situação da Obra]])</f>
        <v>Inacabada</v>
      </c>
      <c r="L2541" s="1" t="s">
        <v>204</v>
      </c>
      <c r="M2541" s="4">
        <v>43654</v>
      </c>
      <c r="N2541" s="5">
        <v>0.13539999999999999</v>
      </c>
      <c r="O2541" s="4">
        <v>43654</v>
      </c>
      <c r="P2541" s="1" t="s">
        <v>199</v>
      </c>
      <c r="Q2541" s="1" t="s">
        <v>1992</v>
      </c>
      <c r="R2541" s="1" t="s">
        <v>32</v>
      </c>
      <c r="S2541" s="1" t="s">
        <v>2035</v>
      </c>
      <c r="T2541" s="1" t="s">
        <v>201</v>
      </c>
      <c r="U2541" s="6">
        <v>135235.42000000001</v>
      </c>
      <c r="V2541" s="6">
        <v>132650.26</v>
      </c>
      <c r="W2541" s="6">
        <v>0</v>
      </c>
      <c r="X2541" s="6">
        <v>132650.26</v>
      </c>
      <c r="Y2541" s="6">
        <v>0</v>
      </c>
      <c r="Z2541" s="7">
        <v>43570</v>
      </c>
      <c r="AA25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41" s="35" t="str">
        <f>IFERROR(
                    _xlfn.XLOOKUP(Tabela1[[#This Row],[ID]],'Base_Solicitações MP'!B:B,'Base_Solicitações MP'!R:R),
                    "Não enviada")</f>
        <v>Diligência</v>
      </c>
      <c r="AC2541" s="15" t="str">
        <f>_xlfn.CONCAT(Tabela1[[#This Row],[Município]],"/",Tabela1[[#This Row],[UF]])</f>
        <v>Chaves/PA</v>
      </c>
    </row>
    <row r="2542" spans="1:29" x14ac:dyDescent="0.25">
      <c r="A2542" s="14" t="s">
        <v>705</v>
      </c>
      <c r="B2542" s="2" t="s">
        <v>7211</v>
      </c>
      <c r="C2542" s="2" t="s">
        <v>13463</v>
      </c>
      <c r="D2542" s="3" t="s">
        <v>4590</v>
      </c>
      <c r="E2542" s="1">
        <v>23564</v>
      </c>
      <c r="F2542" s="1">
        <v>2014</v>
      </c>
      <c r="G2542" s="1">
        <v>31</v>
      </c>
      <c r="H2542" s="1" t="s">
        <v>1865</v>
      </c>
      <c r="I2542" s="1" t="s">
        <v>184</v>
      </c>
      <c r="J2542" s="1" t="s">
        <v>40</v>
      </c>
      <c r="K2542" s="1" t="str">
        <f>IF(Tabela1[[#This Row],[Situação da Obra]]="Inacabada - PC Técnica Concluída","Inacabada",Tabela1[[#This Row],[Situação da Obra]])</f>
        <v>Inacabada</v>
      </c>
      <c r="L2542" s="1" t="s">
        <v>204</v>
      </c>
      <c r="M2542" s="4">
        <v>43654</v>
      </c>
      <c r="N2542" s="5">
        <v>0.35630000000000001</v>
      </c>
      <c r="O2542" s="4">
        <v>43654</v>
      </c>
      <c r="P2542" s="1" t="s">
        <v>199</v>
      </c>
      <c r="Q2542" s="1" t="s">
        <v>1992</v>
      </c>
      <c r="R2542" s="1" t="s">
        <v>32</v>
      </c>
      <c r="S2542" s="1" t="s">
        <v>2035</v>
      </c>
      <c r="T2542" s="1" t="s">
        <v>201</v>
      </c>
      <c r="U2542" s="6">
        <v>141777.59</v>
      </c>
      <c r="V2542" s="6">
        <v>133042.25</v>
      </c>
      <c r="W2542" s="6">
        <v>0</v>
      </c>
      <c r="X2542" s="6">
        <v>133042.25</v>
      </c>
      <c r="Y2542" s="6">
        <v>0</v>
      </c>
      <c r="Z2542" s="7">
        <v>43570</v>
      </c>
      <c r="AA25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42" s="35" t="str">
        <f>IFERROR(
                    _xlfn.XLOOKUP(Tabela1[[#This Row],[ID]],'Base_Solicitações MP'!B:B,'Base_Solicitações MP'!R:R),
                    "Não enviada")</f>
        <v>Aguardando Análise FNDE</v>
      </c>
      <c r="AC2542" s="15" t="str">
        <f>_xlfn.CONCAT(Tabela1[[#This Row],[Município]],"/",Tabela1[[#This Row],[UF]])</f>
        <v>Chaves/PA</v>
      </c>
    </row>
    <row r="2543" spans="1:29" x14ac:dyDescent="0.25">
      <c r="A2543" s="14" t="s">
        <v>705</v>
      </c>
      <c r="B2543" s="2" t="s">
        <v>7243</v>
      </c>
      <c r="C2543" s="2" t="s">
        <v>13464</v>
      </c>
      <c r="D2543" s="3" t="s">
        <v>4590</v>
      </c>
      <c r="E2543" s="1">
        <v>23564</v>
      </c>
      <c r="F2543" s="1">
        <v>2014</v>
      </c>
      <c r="G2543" s="1">
        <v>31</v>
      </c>
      <c r="H2543" s="1" t="s">
        <v>1865</v>
      </c>
      <c r="I2543" s="1" t="s">
        <v>184</v>
      </c>
      <c r="J2543" s="1" t="s">
        <v>40</v>
      </c>
      <c r="K2543" s="1" t="str">
        <f>IF(Tabela1[[#This Row],[Situação da Obra]]="Inacabada - PC Técnica Concluída","Inacabada",Tabela1[[#This Row],[Situação da Obra]])</f>
        <v>Inacabada</v>
      </c>
      <c r="L2543" s="1" t="s">
        <v>204</v>
      </c>
      <c r="M2543" s="4">
        <v>43654</v>
      </c>
      <c r="N2543" s="5">
        <v>9.9299999999999999E-2</v>
      </c>
      <c r="O2543" s="4">
        <v>43654</v>
      </c>
      <c r="P2543" s="1" t="s">
        <v>199</v>
      </c>
      <c r="Q2543" s="1" t="s">
        <v>1992</v>
      </c>
      <c r="R2543" s="1" t="s">
        <v>32</v>
      </c>
      <c r="S2543" s="1" t="s">
        <v>2035</v>
      </c>
      <c r="T2543" s="1" t="s">
        <v>201</v>
      </c>
      <c r="U2543" s="6">
        <v>139122.23000000001</v>
      </c>
      <c r="V2543" s="6">
        <v>133001.42000000001</v>
      </c>
      <c r="W2543" s="6">
        <v>0</v>
      </c>
      <c r="X2543" s="6">
        <v>133001.42000000001</v>
      </c>
      <c r="Y2543" s="6">
        <v>0</v>
      </c>
      <c r="Z2543" s="7">
        <v>43570</v>
      </c>
      <c r="AA25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43" s="35" t="str">
        <f>IFERROR(
                    _xlfn.XLOOKUP(Tabela1[[#This Row],[ID]],'Base_Solicitações MP'!B:B,'Base_Solicitações MP'!R:R),
                    "Não enviada")</f>
        <v>Aguardando Análise FNDE</v>
      </c>
      <c r="AC2543" s="15" t="str">
        <f>_xlfn.CONCAT(Tabela1[[#This Row],[Município]],"/",Tabela1[[#This Row],[UF]])</f>
        <v>Chaves/PA</v>
      </c>
    </row>
    <row r="2544" spans="1:29" x14ac:dyDescent="0.25">
      <c r="A2544" s="14" t="s">
        <v>705</v>
      </c>
      <c r="B2544" s="2" t="s">
        <v>10480</v>
      </c>
      <c r="C2544" s="2" t="s">
        <v>13465</v>
      </c>
      <c r="D2544" s="3" t="s">
        <v>4590</v>
      </c>
      <c r="E2544" s="1">
        <v>23564</v>
      </c>
      <c r="F2544" s="1">
        <v>2014</v>
      </c>
      <c r="G2544" s="1">
        <v>31</v>
      </c>
      <c r="H2544" s="1" t="s">
        <v>1865</v>
      </c>
      <c r="I2544" s="1" t="s">
        <v>184</v>
      </c>
      <c r="J2544" s="1" t="s">
        <v>40</v>
      </c>
      <c r="K2544" s="1" t="str">
        <f>IF(Tabela1[[#This Row],[Situação da Obra]]="Inacabada - PC Técnica Concluída","Inacabada",Tabela1[[#This Row],[Situação da Obra]])</f>
        <v>Inacabada</v>
      </c>
      <c r="L2544" s="1" t="s">
        <v>204</v>
      </c>
      <c r="M2544" s="4">
        <v>43654</v>
      </c>
      <c r="N2544" s="5">
        <v>5.6000000000000001E-2</v>
      </c>
      <c r="O2544" s="4">
        <v>43654</v>
      </c>
      <c r="P2544" s="1" t="s">
        <v>199</v>
      </c>
      <c r="Q2544" s="1" t="s">
        <v>1992</v>
      </c>
      <c r="R2544" s="1" t="s">
        <v>32</v>
      </c>
      <c r="S2544" s="1" t="s">
        <v>2035</v>
      </c>
      <c r="T2544" s="1" t="s">
        <v>201</v>
      </c>
      <c r="U2544" s="6">
        <v>141829.57</v>
      </c>
      <c r="V2544" s="6">
        <v>133165.57999999999</v>
      </c>
      <c r="W2544" s="6">
        <v>0</v>
      </c>
      <c r="X2544" s="6">
        <v>133165.57999999999</v>
      </c>
      <c r="Y2544" s="6">
        <v>0</v>
      </c>
      <c r="Z2544" s="7">
        <v>43570</v>
      </c>
      <c r="AA25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44" s="35" t="str">
        <f>IFERROR(
                    _xlfn.XLOOKUP(Tabela1[[#This Row],[ID]],'Base_Solicitações MP'!B:B,'Base_Solicitações MP'!R:R),
                    "Não enviada")</f>
        <v>Aguardando Análise FNDE</v>
      </c>
      <c r="AC2544" s="15" t="str">
        <f>_xlfn.CONCAT(Tabela1[[#This Row],[Município]],"/",Tabela1[[#This Row],[UF]])</f>
        <v>Chaves/PA</v>
      </c>
    </row>
    <row r="2545" spans="1:29" x14ac:dyDescent="0.25">
      <c r="A2545" s="14" t="s">
        <v>705</v>
      </c>
      <c r="B2545" s="2" t="s">
        <v>10481</v>
      </c>
      <c r="C2545" s="2" t="s">
        <v>13466</v>
      </c>
      <c r="D2545" s="3" t="s">
        <v>4590</v>
      </c>
      <c r="E2545" s="1">
        <v>23564</v>
      </c>
      <c r="F2545" s="1">
        <v>2014</v>
      </c>
      <c r="G2545" s="1">
        <v>31</v>
      </c>
      <c r="H2545" s="1" t="s">
        <v>1865</v>
      </c>
      <c r="I2545" s="1" t="s">
        <v>184</v>
      </c>
      <c r="J2545" s="1" t="s">
        <v>40</v>
      </c>
      <c r="K2545" s="1" t="str">
        <f>IF(Tabela1[[#This Row],[Situação da Obra]]="Inacabada - PC Técnica Concluída","Inacabada",Tabela1[[#This Row],[Situação da Obra]])</f>
        <v>Inacabada</v>
      </c>
      <c r="L2545" s="1" t="s">
        <v>204</v>
      </c>
      <c r="M2545" s="4">
        <v>43654</v>
      </c>
      <c r="N2545" s="5">
        <v>7.1199999999999999E-2</v>
      </c>
      <c r="O2545" s="4">
        <v>43654</v>
      </c>
      <c r="P2545" s="1" t="s">
        <v>199</v>
      </c>
      <c r="Q2545" s="1" t="s">
        <v>1992</v>
      </c>
      <c r="R2545" s="1" t="s">
        <v>32</v>
      </c>
      <c r="S2545" s="1" t="s">
        <v>223</v>
      </c>
      <c r="T2545" s="1" t="s">
        <v>201</v>
      </c>
      <c r="U2545" s="6">
        <v>248268.62</v>
      </c>
      <c r="V2545" s="6">
        <v>244273.83</v>
      </c>
      <c r="W2545" s="6">
        <v>0</v>
      </c>
      <c r="X2545" s="6">
        <v>244273.83</v>
      </c>
      <c r="Y2545" s="6">
        <v>0</v>
      </c>
      <c r="Z2545" s="7">
        <v>43570</v>
      </c>
      <c r="AA25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45" s="35" t="str">
        <f>IFERROR(
                    _xlfn.XLOOKUP(Tabela1[[#This Row],[ID]],'Base_Solicitações MP'!B:B,'Base_Solicitações MP'!R:R),
                    "Não enviada")</f>
        <v>Não enviada</v>
      </c>
      <c r="AC2545" s="15" t="str">
        <f>_xlfn.CONCAT(Tabela1[[#This Row],[Município]],"/",Tabela1[[#This Row],[UF]])</f>
        <v>Chaves/PA</v>
      </c>
    </row>
    <row r="2546" spans="1:29" x14ac:dyDescent="0.25">
      <c r="A2546" s="14" t="s">
        <v>705</v>
      </c>
      <c r="B2546" s="2" t="s">
        <v>10482</v>
      </c>
      <c r="C2546" s="2" t="s">
        <v>13467</v>
      </c>
      <c r="D2546" s="3" t="s">
        <v>4590</v>
      </c>
      <c r="E2546" s="1">
        <v>23564</v>
      </c>
      <c r="F2546" s="1">
        <v>2014</v>
      </c>
      <c r="G2546" s="1">
        <v>31</v>
      </c>
      <c r="H2546" s="1" t="s">
        <v>1865</v>
      </c>
      <c r="I2546" s="1" t="s">
        <v>184</v>
      </c>
      <c r="J2546" s="1" t="s">
        <v>40</v>
      </c>
      <c r="K2546" s="1" t="str">
        <f>IF(Tabela1[[#This Row],[Situação da Obra]]="Inacabada - PC Técnica Concluída","Inacabada",Tabela1[[#This Row],[Situação da Obra]])</f>
        <v>Inacabada</v>
      </c>
      <c r="L2546" s="1" t="s">
        <v>204</v>
      </c>
      <c r="M2546" s="4">
        <v>43654</v>
      </c>
      <c r="N2546" s="5">
        <v>5.9900000000000002E-2</v>
      </c>
      <c r="O2546" s="4">
        <v>43654</v>
      </c>
      <c r="P2546" s="1" t="s">
        <v>199</v>
      </c>
      <c r="Q2546" s="1" t="s">
        <v>1992</v>
      </c>
      <c r="R2546" s="1" t="s">
        <v>32</v>
      </c>
      <c r="S2546" s="1" t="s">
        <v>2035</v>
      </c>
      <c r="T2546" s="1" t="s">
        <v>201</v>
      </c>
      <c r="U2546" s="6">
        <v>135235.42000000001</v>
      </c>
      <c r="V2546" s="6">
        <v>133182.76</v>
      </c>
      <c r="W2546" s="6">
        <v>0</v>
      </c>
      <c r="X2546" s="6">
        <v>133182.76</v>
      </c>
      <c r="Y2546" s="6">
        <v>0</v>
      </c>
      <c r="Z2546" s="7">
        <v>43570</v>
      </c>
      <c r="AA25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46" s="35" t="str">
        <f>IFERROR(
                    _xlfn.XLOOKUP(Tabela1[[#This Row],[ID]],'Base_Solicitações MP'!B:B,'Base_Solicitações MP'!R:R),
                    "Não enviada")</f>
        <v>Não enviada</v>
      </c>
      <c r="AC2546" s="15" t="str">
        <f>_xlfn.CONCAT(Tabela1[[#This Row],[Município]],"/",Tabela1[[#This Row],[UF]])</f>
        <v>Chaves/PA</v>
      </c>
    </row>
    <row r="2547" spans="1:29" x14ac:dyDescent="0.25">
      <c r="A2547" s="14" t="s">
        <v>705</v>
      </c>
      <c r="B2547" s="2" t="s">
        <v>7240</v>
      </c>
      <c r="C2547" s="2" t="s">
        <v>13468</v>
      </c>
      <c r="D2547" s="3" t="s">
        <v>4590</v>
      </c>
      <c r="E2547" s="1">
        <v>23564</v>
      </c>
      <c r="F2547" s="1">
        <v>2014</v>
      </c>
      <c r="G2547" s="1">
        <v>31</v>
      </c>
      <c r="H2547" s="1" t="s">
        <v>1865</v>
      </c>
      <c r="I2547" s="1" t="s">
        <v>184</v>
      </c>
      <c r="J2547" s="1" t="s">
        <v>40</v>
      </c>
      <c r="K2547" s="1" t="str">
        <f>IF(Tabela1[[#This Row],[Situação da Obra]]="Inacabada - PC Técnica Concluída","Inacabada",Tabela1[[#This Row],[Situação da Obra]])</f>
        <v>Inacabada</v>
      </c>
      <c r="L2547" s="1" t="s">
        <v>204</v>
      </c>
      <c r="M2547" s="4">
        <v>43654</v>
      </c>
      <c r="N2547" s="5">
        <v>0.13539999999999999</v>
      </c>
      <c r="O2547" s="4">
        <v>43654</v>
      </c>
      <c r="P2547" s="1" t="s">
        <v>199</v>
      </c>
      <c r="Q2547" s="1" t="s">
        <v>1992</v>
      </c>
      <c r="R2547" s="1" t="s">
        <v>32</v>
      </c>
      <c r="S2547" s="1" t="s">
        <v>2035</v>
      </c>
      <c r="T2547" s="1" t="s">
        <v>201</v>
      </c>
      <c r="U2547" s="6">
        <v>135235.42000000001</v>
      </c>
      <c r="V2547" s="6">
        <v>133001.42000000001</v>
      </c>
      <c r="W2547" s="6">
        <v>0</v>
      </c>
      <c r="X2547" s="6">
        <v>133001.42000000001</v>
      </c>
      <c r="Y2547" s="6">
        <v>0</v>
      </c>
      <c r="Z2547" s="7">
        <v>43570</v>
      </c>
      <c r="AA25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47" s="35" t="str">
        <f>IFERROR(
                    _xlfn.XLOOKUP(Tabela1[[#This Row],[ID]],'Base_Solicitações MP'!B:B,'Base_Solicitações MP'!R:R),
                    "Não enviada")</f>
        <v>Aguardando Análise FNDE</v>
      </c>
      <c r="AC2547" s="15" t="str">
        <f>_xlfn.CONCAT(Tabela1[[#This Row],[Município]],"/",Tabela1[[#This Row],[UF]])</f>
        <v>Chaves/PA</v>
      </c>
    </row>
    <row r="2548" spans="1:29" x14ac:dyDescent="0.25">
      <c r="A2548" s="14" t="s">
        <v>705</v>
      </c>
      <c r="B2548" s="2" t="s">
        <v>10483</v>
      </c>
      <c r="C2548" s="2" t="s">
        <v>13469</v>
      </c>
      <c r="D2548" s="3" t="s">
        <v>4590</v>
      </c>
      <c r="E2548" s="1">
        <v>23564</v>
      </c>
      <c r="F2548" s="1">
        <v>2014</v>
      </c>
      <c r="G2548" s="1">
        <v>31</v>
      </c>
      <c r="H2548" s="1" t="s">
        <v>1865</v>
      </c>
      <c r="I2548" s="1" t="s">
        <v>184</v>
      </c>
      <c r="J2548" s="1" t="s">
        <v>40</v>
      </c>
      <c r="K2548" s="1" t="str">
        <f>IF(Tabela1[[#This Row],[Situação da Obra]]="Inacabada - PC Técnica Concluída","Inacabada",Tabela1[[#This Row],[Situação da Obra]])</f>
        <v>Inacabada</v>
      </c>
      <c r="L2548" s="1" t="s">
        <v>204</v>
      </c>
      <c r="M2548" s="4">
        <v>43654</v>
      </c>
      <c r="N2548" s="5">
        <v>3.0599999999999999E-2</v>
      </c>
      <c r="O2548" s="4">
        <v>43654</v>
      </c>
      <c r="P2548" s="1" t="s">
        <v>199</v>
      </c>
      <c r="Q2548" s="1" t="s">
        <v>1992</v>
      </c>
      <c r="R2548" s="1" t="s">
        <v>32</v>
      </c>
      <c r="S2548" s="1" t="s">
        <v>2035</v>
      </c>
      <c r="T2548" s="1" t="s">
        <v>201</v>
      </c>
      <c r="U2548" s="6">
        <v>139221.82</v>
      </c>
      <c r="V2548" s="6">
        <v>133199.96</v>
      </c>
      <c r="W2548" s="6">
        <v>0</v>
      </c>
      <c r="X2548" s="6">
        <v>133199.96</v>
      </c>
      <c r="Y2548" s="6">
        <v>0</v>
      </c>
      <c r="Z2548" s="7">
        <v>43570</v>
      </c>
      <c r="AA25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48" s="35" t="str">
        <f>IFERROR(
                    _xlfn.XLOOKUP(Tabela1[[#This Row],[ID]],'Base_Solicitações MP'!B:B,'Base_Solicitações MP'!R:R),
                    "Não enviada")</f>
        <v>Não enviada</v>
      </c>
      <c r="AC2548" s="15" t="str">
        <f>_xlfn.CONCAT(Tabela1[[#This Row],[Município]],"/",Tabela1[[#This Row],[UF]])</f>
        <v>Chaves/PA</v>
      </c>
    </row>
    <row r="2549" spans="1:29" x14ac:dyDescent="0.25">
      <c r="A2549" s="14" t="s">
        <v>705</v>
      </c>
      <c r="B2549" s="2" t="s">
        <v>7230</v>
      </c>
      <c r="C2549" s="2" t="s">
        <v>13470</v>
      </c>
      <c r="D2549" s="3" t="s">
        <v>4590</v>
      </c>
      <c r="E2549" s="1">
        <v>23564</v>
      </c>
      <c r="F2549" s="1">
        <v>2014</v>
      </c>
      <c r="G2549" s="1">
        <v>31</v>
      </c>
      <c r="H2549" s="1" t="s">
        <v>1865</v>
      </c>
      <c r="I2549" s="1" t="s">
        <v>184</v>
      </c>
      <c r="J2549" s="1" t="s">
        <v>40</v>
      </c>
      <c r="K2549" s="1" t="str">
        <f>IF(Tabela1[[#This Row],[Situação da Obra]]="Inacabada - PC Técnica Concluída","Inacabada",Tabela1[[#This Row],[Situação da Obra]])</f>
        <v>Inacabada</v>
      </c>
      <c r="L2549" s="1" t="s">
        <v>204</v>
      </c>
      <c r="M2549" s="4">
        <v>43654</v>
      </c>
      <c r="N2549" s="5">
        <v>0.3599</v>
      </c>
      <c r="O2549" s="4">
        <v>43654</v>
      </c>
      <c r="P2549" s="1" t="s">
        <v>199</v>
      </c>
      <c r="Q2549" s="1" t="s">
        <v>1992</v>
      </c>
      <c r="R2549" s="1" t="s">
        <v>32</v>
      </c>
      <c r="S2549" s="1" t="s">
        <v>2035</v>
      </c>
      <c r="T2549" s="1" t="s">
        <v>201</v>
      </c>
      <c r="U2549" s="6">
        <v>141251.49</v>
      </c>
      <c r="V2549" s="6">
        <v>132568.9</v>
      </c>
      <c r="W2549" s="6">
        <v>0</v>
      </c>
      <c r="X2549" s="6">
        <v>132568.9</v>
      </c>
      <c r="Y2549" s="6">
        <v>0</v>
      </c>
      <c r="Z2549" s="7">
        <v>43570</v>
      </c>
      <c r="AA25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49" s="35" t="str">
        <f>IFERROR(
                    _xlfn.XLOOKUP(Tabela1[[#This Row],[ID]],'Base_Solicitações MP'!B:B,'Base_Solicitações MP'!R:R),
                    "Não enviada")</f>
        <v>Aguardando Análise FNDE</v>
      </c>
      <c r="AC2549" s="15" t="str">
        <f>_xlfn.CONCAT(Tabela1[[#This Row],[Município]],"/",Tabela1[[#This Row],[UF]])</f>
        <v>Chaves/PA</v>
      </c>
    </row>
    <row r="2550" spans="1:29" x14ac:dyDescent="0.25">
      <c r="A2550" s="14" t="s">
        <v>705</v>
      </c>
      <c r="B2550" s="2" t="s">
        <v>10484</v>
      </c>
      <c r="C2550" s="2" t="s">
        <v>13471</v>
      </c>
      <c r="D2550" s="3" t="s">
        <v>4590</v>
      </c>
      <c r="E2550" s="1">
        <v>23564</v>
      </c>
      <c r="F2550" s="1">
        <v>2014</v>
      </c>
      <c r="G2550" s="1">
        <v>31</v>
      </c>
      <c r="H2550" s="1" t="s">
        <v>1865</v>
      </c>
      <c r="I2550" s="1" t="s">
        <v>184</v>
      </c>
      <c r="J2550" s="1" t="s">
        <v>40</v>
      </c>
      <c r="K2550" s="1" t="str">
        <f>IF(Tabela1[[#This Row],[Situação da Obra]]="Inacabada - PC Técnica Concluída","Inacabada",Tabela1[[#This Row],[Situação da Obra]])</f>
        <v>Inacabada</v>
      </c>
      <c r="L2550" s="1" t="s">
        <v>204</v>
      </c>
      <c r="M2550" s="4">
        <v>43654</v>
      </c>
      <c r="N2550" s="5">
        <v>8.1699999999999995E-2</v>
      </c>
      <c r="O2550" s="4">
        <v>43654</v>
      </c>
      <c r="P2550" s="1" t="s">
        <v>199</v>
      </c>
      <c r="Q2550" s="1" t="s">
        <v>1992</v>
      </c>
      <c r="R2550" s="1" t="s">
        <v>32</v>
      </c>
      <c r="S2550" s="1" t="s">
        <v>223</v>
      </c>
      <c r="T2550" s="1" t="s">
        <v>201</v>
      </c>
      <c r="U2550" s="6">
        <v>256233.97</v>
      </c>
      <c r="V2550" s="6">
        <v>244273.83</v>
      </c>
      <c r="W2550" s="6">
        <v>0</v>
      </c>
      <c r="X2550" s="6">
        <v>244273.83</v>
      </c>
      <c r="Y2550" s="6">
        <v>0</v>
      </c>
      <c r="Z2550" s="7">
        <v>43570</v>
      </c>
      <c r="AA25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50" s="35" t="str">
        <f>IFERROR(
                    _xlfn.XLOOKUP(Tabela1[[#This Row],[ID]],'Base_Solicitações MP'!B:B,'Base_Solicitações MP'!R:R),
                    "Não enviada")</f>
        <v>Não enviada</v>
      </c>
      <c r="AC2550" s="15" t="str">
        <f>_xlfn.CONCAT(Tabela1[[#This Row],[Município]],"/",Tabela1[[#This Row],[UF]])</f>
        <v>Chaves/PA</v>
      </c>
    </row>
    <row r="2551" spans="1:29" x14ac:dyDescent="0.25">
      <c r="A2551" s="14" t="s">
        <v>705</v>
      </c>
      <c r="B2551" s="2" t="s">
        <v>7237</v>
      </c>
      <c r="C2551" s="2" t="s">
        <v>13472</v>
      </c>
      <c r="D2551" s="3" t="s">
        <v>4590</v>
      </c>
      <c r="E2551" s="1">
        <v>23564</v>
      </c>
      <c r="F2551" s="1">
        <v>2014</v>
      </c>
      <c r="G2551" s="1">
        <v>31</v>
      </c>
      <c r="H2551" s="1" t="s">
        <v>1865</v>
      </c>
      <c r="I2551" s="1" t="s">
        <v>184</v>
      </c>
      <c r="J2551" s="1" t="s">
        <v>40</v>
      </c>
      <c r="K2551" s="1" t="str">
        <f>IF(Tabela1[[#This Row],[Situação da Obra]]="Inacabada - PC Técnica Concluída","Inacabada",Tabela1[[#This Row],[Situação da Obra]])</f>
        <v>Inacabada</v>
      </c>
      <c r="L2551" s="1" t="s">
        <v>204</v>
      </c>
      <c r="M2551" s="4">
        <v>43654</v>
      </c>
      <c r="N2551" s="5">
        <v>0.2462</v>
      </c>
      <c r="O2551" s="4">
        <v>43654</v>
      </c>
      <c r="P2551" s="1" t="s">
        <v>199</v>
      </c>
      <c r="Q2551" s="1" t="s">
        <v>1992</v>
      </c>
      <c r="R2551" s="1" t="s">
        <v>32</v>
      </c>
      <c r="S2551" s="1" t="s">
        <v>2035</v>
      </c>
      <c r="T2551" s="1" t="s">
        <v>201</v>
      </c>
      <c r="U2551" s="6">
        <v>141822.45000000001</v>
      </c>
      <c r="V2551" s="6">
        <v>133168.54</v>
      </c>
      <c r="W2551" s="6">
        <v>0</v>
      </c>
      <c r="X2551" s="6">
        <v>133168.54</v>
      </c>
      <c r="Y2551" s="6">
        <v>0</v>
      </c>
      <c r="Z2551" s="7">
        <v>43570</v>
      </c>
      <c r="AA25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51" s="35" t="str">
        <f>IFERROR(
                    _xlfn.XLOOKUP(Tabela1[[#This Row],[ID]],'Base_Solicitações MP'!B:B,'Base_Solicitações MP'!R:R),
                    "Não enviada")</f>
        <v>Aguardando Análise FNDE</v>
      </c>
      <c r="AC2551" s="15" t="str">
        <f>_xlfn.CONCAT(Tabela1[[#This Row],[Município]],"/",Tabela1[[#This Row],[UF]])</f>
        <v>Chaves/PA</v>
      </c>
    </row>
    <row r="2552" spans="1:29" x14ac:dyDescent="0.25">
      <c r="A2552" s="14" t="s">
        <v>705</v>
      </c>
      <c r="B2552" s="2" t="s">
        <v>10485</v>
      </c>
      <c r="C2552" s="2" t="s">
        <v>13473</v>
      </c>
      <c r="D2552" s="3" t="s">
        <v>4590</v>
      </c>
      <c r="E2552" s="1">
        <v>23564</v>
      </c>
      <c r="F2552" s="1">
        <v>2014</v>
      </c>
      <c r="G2552" s="1">
        <v>31</v>
      </c>
      <c r="H2552" s="1" t="s">
        <v>1865</v>
      </c>
      <c r="I2552" s="1" t="s">
        <v>184</v>
      </c>
      <c r="J2552" s="1" t="s">
        <v>40</v>
      </c>
      <c r="K2552" s="1" t="str">
        <f>IF(Tabela1[[#This Row],[Situação da Obra]]="Inacabada - PC Técnica Concluída","Inacabada",Tabela1[[#This Row],[Situação da Obra]])</f>
        <v>Inacabada</v>
      </c>
      <c r="L2552" s="1" t="s">
        <v>204</v>
      </c>
      <c r="M2552" s="4">
        <v>43654</v>
      </c>
      <c r="N2552" s="5">
        <v>0.1014</v>
      </c>
      <c r="O2552" s="4">
        <v>43654</v>
      </c>
      <c r="P2552" s="1" t="s">
        <v>199</v>
      </c>
      <c r="Q2552" s="1" t="s">
        <v>1992</v>
      </c>
      <c r="R2552" s="1" t="s">
        <v>32</v>
      </c>
      <c r="S2552" s="1" t="s">
        <v>223</v>
      </c>
      <c r="T2552" s="1" t="s">
        <v>201</v>
      </c>
      <c r="U2552" s="6">
        <v>256402.63</v>
      </c>
      <c r="V2552" s="6">
        <v>244273.83</v>
      </c>
      <c r="W2552" s="6">
        <v>0</v>
      </c>
      <c r="X2552" s="6">
        <v>244273.83</v>
      </c>
      <c r="Y2552" s="6">
        <v>0</v>
      </c>
      <c r="Z2552" s="7">
        <v>43570</v>
      </c>
      <c r="AA25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52" s="35" t="str">
        <f>IFERROR(
                    _xlfn.XLOOKUP(Tabela1[[#This Row],[ID]],'Base_Solicitações MP'!B:B,'Base_Solicitações MP'!R:R),
                    "Não enviada")</f>
        <v>Não enviada</v>
      </c>
      <c r="AC2552" s="15" t="str">
        <f>_xlfn.CONCAT(Tabela1[[#This Row],[Município]],"/",Tabela1[[#This Row],[UF]])</f>
        <v>Chaves/PA</v>
      </c>
    </row>
    <row r="2553" spans="1:29" x14ac:dyDescent="0.25">
      <c r="A2553" s="14" t="s">
        <v>705</v>
      </c>
      <c r="B2553" s="2" t="s">
        <v>10486</v>
      </c>
      <c r="C2553" s="2" t="s">
        <v>13474</v>
      </c>
      <c r="D2553" s="3" t="s">
        <v>4591</v>
      </c>
      <c r="E2553" s="1">
        <v>22336</v>
      </c>
      <c r="F2553" s="1">
        <v>2014</v>
      </c>
      <c r="G2553" s="1">
        <v>7</v>
      </c>
      <c r="H2553" s="1" t="s">
        <v>2868</v>
      </c>
      <c r="I2553" s="1" t="s">
        <v>184</v>
      </c>
      <c r="J2553" s="1" t="s">
        <v>56</v>
      </c>
      <c r="K2553" s="1" t="str">
        <f>IF(Tabela1[[#This Row],[Situação da Obra]]="Inacabada - PC Técnica Concluída","Inacabada",Tabela1[[#This Row],[Situação da Obra]])</f>
        <v>Paralisada</v>
      </c>
      <c r="L2553" s="1" t="s">
        <v>204</v>
      </c>
      <c r="M2553" s="4">
        <v>44596</v>
      </c>
      <c r="N2553" s="5">
        <v>0.88880000000000003</v>
      </c>
      <c r="O2553" s="4">
        <v>44854</v>
      </c>
      <c r="P2553" s="1" t="s">
        <v>199</v>
      </c>
      <c r="Q2553" s="1" t="s">
        <v>1992</v>
      </c>
      <c r="R2553" s="1" t="s">
        <v>32</v>
      </c>
      <c r="S2553" s="1" t="s">
        <v>200</v>
      </c>
      <c r="T2553" s="1" t="s">
        <v>201</v>
      </c>
      <c r="U2553" s="6">
        <v>194297.39</v>
      </c>
      <c r="V2553" s="6">
        <v>878694.44</v>
      </c>
      <c r="W2553" s="6">
        <v>0</v>
      </c>
      <c r="X2553" s="6">
        <v>878694.44</v>
      </c>
      <c r="Y2553" s="6">
        <v>39.950000000000003</v>
      </c>
      <c r="Z2553" s="7">
        <v>45131</v>
      </c>
      <c r="AA25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53" s="35" t="str">
        <f>IFERROR(
                    _xlfn.XLOOKUP(Tabela1[[#This Row],[ID]],'Base_Solicitações MP'!B:B,'Base_Solicitações MP'!R:R),
                    "Não enviada")</f>
        <v>Diligência</v>
      </c>
      <c r="AC2553" s="15" t="str">
        <f>_xlfn.CONCAT(Tabela1[[#This Row],[Município]],"/",Tabela1[[#This Row],[UF]])</f>
        <v>São João do Araguaia/PA</v>
      </c>
    </row>
    <row r="2554" spans="1:29" x14ac:dyDescent="0.25">
      <c r="A2554" s="14" t="s">
        <v>705</v>
      </c>
      <c r="B2554" s="2" t="s">
        <v>10487</v>
      </c>
      <c r="C2554" s="2" t="s">
        <v>13475</v>
      </c>
      <c r="D2554" s="3" t="s">
        <v>4591</v>
      </c>
      <c r="E2554" s="1">
        <v>22336</v>
      </c>
      <c r="F2554" s="1">
        <v>2014</v>
      </c>
      <c r="G2554" s="1">
        <v>7</v>
      </c>
      <c r="H2554" s="1" t="s">
        <v>2868</v>
      </c>
      <c r="I2554" s="1" t="s">
        <v>184</v>
      </c>
      <c r="J2554" s="1" t="s">
        <v>56</v>
      </c>
      <c r="K2554" s="1" t="str">
        <f>IF(Tabela1[[#This Row],[Situação da Obra]]="Inacabada - PC Técnica Concluída","Inacabada",Tabela1[[#This Row],[Situação da Obra]])</f>
        <v>Paralisada</v>
      </c>
      <c r="L2554" s="1" t="s">
        <v>204</v>
      </c>
      <c r="M2554" s="4">
        <v>44767</v>
      </c>
      <c r="N2554" s="5">
        <v>0.96660000000000001</v>
      </c>
      <c r="O2554" s="4">
        <v>44854</v>
      </c>
      <c r="P2554" s="1" t="s">
        <v>199</v>
      </c>
      <c r="Q2554" s="1" t="s">
        <v>1992</v>
      </c>
      <c r="R2554" s="1" t="s">
        <v>32</v>
      </c>
      <c r="S2554" s="1" t="s">
        <v>200</v>
      </c>
      <c r="T2554" s="1" t="s">
        <v>201</v>
      </c>
      <c r="U2554" s="6">
        <v>31007.38</v>
      </c>
      <c r="V2554" s="6">
        <v>878694.44</v>
      </c>
      <c r="W2554" s="6">
        <v>0</v>
      </c>
      <c r="X2554" s="6">
        <v>878694.44</v>
      </c>
      <c r="Y2554" s="6">
        <v>39.950000000000003</v>
      </c>
      <c r="Z2554" s="7">
        <v>45131</v>
      </c>
      <c r="AA25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54" s="35" t="str">
        <f>IFERROR(
                    _xlfn.XLOOKUP(Tabela1[[#This Row],[ID]],'Base_Solicitações MP'!B:B,'Base_Solicitações MP'!R:R),
                    "Não enviada")</f>
        <v>Diligência</v>
      </c>
      <c r="AC2554" s="15" t="str">
        <f>_xlfn.CONCAT(Tabela1[[#This Row],[Município]],"/",Tabela1[[#This Row],[UF]])</f>
        <v>São João do Araguaia/PA</v>
      </c>
    </row>
    <row r="2555" spans="1:29" x14ac:dyDescent="0.25">
      <c r="A2555" s="14" t="s">
        <v>705</v>
      </c>
      <c r="B2555" s="2" t="s">
        <v>10488</v>
      </c>
      <c r="C2555" s="2" t="s">
        <v>13476</v>
      </c>
      <c r="D2555" s="3" t="s">
        <v>4592</v>
      </c>
      <c r="E2555" s="1">
        <v>19789</v>
      </c>
      <c r="F2555" s="1">
        <v>2014</v>
      </c>
      <c r="G2555" s="1">
        <v>1</v>
      </c>
      <c r="H2555" s="1" t="s">
        <v>2217</v>
      </c>
      <c r="I2555" s="1" t="s">
        <v>310</v>
      </c>
      <c r="J2555" s="1" t="s">
        <v>29</v>
      </c>
      <c r="K2555" s="1" t="str">
        <f>IF(Tabela1[[#This Row],[Situação da Obra]]="Inacabada - PC Técnica Concluída","Inacabada",Tabela1[[#This Row],[Situação da Obra]])</f>
        <v>Inacabada</v>
      </c>
      <c r="L2555" s="1" t="s">
        <v>204</v>
      </c>
      <c r="M2555" s="4">
        <v>44915</v>
      </c>
      <c r="N2555" s="5">
        <v>0.2944</v>
      </c>
      <c r="O2555" s="4"/>
      <c r="P2555" s="1" t="s">
        <v>199</v>
      </c>
      <c r="Q2555" s="1" t="s">
        <v>1992</v>
      </c>
      <c r="R2555" s="1" t="s">
        <v>32</v>
      </c>
      <c r="S2555" s="1" t="s">
        <v>205</v>
      </c>
      <c r="T2555" s="1" t="s">
        <v>201</v>
      </c>
      <c r="U2555" s="6">
        <v>789391.02</v>
      </c>
      <c r="V2555" s="6">
        <v>1021955.99</v>
      </c>
      <c r="W2555" s="6">
        <v>0</v>
      </c>
      <c r="X2555" s="6">
        <v>1021955.99</v>
      </c>
      <c r="Y2555" s="6">
        <v>12428.18</v>
      </c>
      <c r="Z2555" s="7">
        <v>43479</v>
      </c>
      <c r="AA25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55" s="35" t="str">
        <f>IFERROR(
                    _xlfn.XLOOKUP(Tabela1[[#This Row],[ID]],'Base_Solicitações MP'!B:B,'Base_Solicitações MP'!R:R),
                    "Não enviada")</f>
        <v>Diligência</v>
      </c>
      <c r="AC2555" s="15" t="str">
        <f>_xlfn.CONCAT(Tabela1[[#This Row],[Município]],"/",Tabela1[[#This Row],[UF]])</f>
        <v>Buritis/RO</v>
      </c>
    </row>
    <row r="2556" spans="1:29" x14ac:dyDescent="0.25">
      <c r="A2556" s="14" t="s">
        <v>705</v>
      </c>
      <c r="B2556" s="2" t="s">
        <v>10489</v>
      </c>
      <c r="C2556" s="2" t="s">
        <v>13477</v>
      </c>
      <c r="D2556" s="3" t="s">
        <v>4593</v>
      </c>
      <c r="E2556" s="1" t="s">
        <v>4594</v>
      </c>
      <c r="F2556" s="1">
        <v>2014</v>
      </c>
      <c r="G2556" s="1">
        <v>15</v>
      </c>
      <c r="H2556" s="1" t="s">
        <v>3528</v>
      </c>
      <c r="I2556" s="1" t="s">
        <v>184</v>
      </c>
      <c r="J2556" s="1" t="s">
        <v>40</v>
      </c>
      <c r="K2556" s="1" t="str">
        <f>IF(Tabela1[[#This Row],[Situação da Obra]]="Inacabada - PC Técnica Concluída","Inacabada",Tabela1[[#This Row],[Situação da Obra]])</f>
        <v>Inacabada</v>
      </c>
      <c r="L2556" s="1" t="s">
        <v>412</v>
      </c>
      <c r="M2556" s="4">
        <v>43202</v>
      </c>
      <c r="N2556" s="5">
        <v>6.8699999999999997E-2</v>
      </c>
      <c r="O2556" s="4">
        <v>43186</v>
      </c>
      <c r="P2556" s="1" t="s">
        <v>199</v>
      </c>
      <c r="Q2556" s="1" t="s">
        <v>1992</v>
      </c>
      <c r="R2556" s="1" t="s">
        <v>32</v>
      </c>
      <c r="S2556" s="1" t="s">
        <v>2035</v>
      </c>
      <c r="T2556" s="1" t="s">
        <v>201</v>
      </c>
      <c r="U2556" s="6">
        <v>119795.42</v>
      </c>
      <c r="V2556" s="6">
        <v>120035.51</v>
      </c>
      <c r="W2556" s="6">
        <v>0</v>
      </c>
      <c r="X2556" s="6">
        <v>120035.51</v>
      </c>
      <c r="Y2556" s="6">
        <v>0</v>
      </c>
      <c r="Z2556" s="7">
        <v>45010</v>
      </c>
      <c r="AA25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56" s="35" t="str">
        <f>IFERROR(
                    _xlfn.XLOOKUP(Tabela1[[#This Row],[ID]],'Base_Solicitações MP'!B:B,'Base_Solicitações MP'!R:R),
                    "Não enviada")</f>
        <v>Diligência</v>
      </c>
      <c r="AC2556" s="15" t="str">
        <f>_xlfn.CONCAT(Tabela1[[#This Row],[Município]],"/",Tabela1[[#This Row],[UF]])</f>
        <v>Baião/PA</v>
      </c>
    </row>
    <row r="2557" spans="1:29" x14ac:dyDescent="0.25">
      <c r="A2557" s="14" t="s">
        <v>705</v>
      </c>
      <c r="B2557" s="2" t="s">
        <v>10490</v>
      </c>
      <c r="C2557" s="2" t="s">
        <v>13478</v>
      </c>
      <c r="D2557" s="3" t="s">
        <v>4593</v>
      </c>
      <c r="E2557" s="1" t="s">
        <v>4594</v>
      </c>
      <c r="F2557" s="1">
        <v>2014</v>
      </c>
      <c r="G2557" s="1">
        <v>15</v>
      </c>
      <c r="H2557" s="1" t="s">
        <v>3528</v>
      </c>
      <c r="I2557" s="1" t="s">
        <v>184</v>
      </c>
      <c r="J2557" s="1" t="s">
        <v>40</v>
      </c>
      <c r="K2557" s="1" t="str">
        <f>IF(Tabela1[[#This Row],[Situação da Obra]]="Inacabada - PC Técnica Concluída","Inacabada",Tabela1[[#This Row],[Situação da Obra]])</f>
        <v>Inacabada</v>
      </c>
      <c r="L2557" s="1" t="s">
        <v>204</v>
      </c>
      <c r="M2557" s="4">
        <v>43202</v>
      </c>
      <c r="N2557" s="5">
        <v>0.70689999999999997</v>
      </c>
      <c r="O2557" s="4">
        <v>43171</v>
      </c>
      <c r="P2557" s="1" t="s">
        <v>199</v>
      </c>
      <c r="Q2557" s="1" t="s">
        <v>1992</v>
      </c>
      <c r="R2557" s="1" t="s">
        <v>32</v>
      </c>
      <c r="S2557" s="1" t="s">
        <v>223</v>
      </c>
      <c r="T2557" s="1" t="s">
        <v>201</v>
      </c>
      <c r="U2557" s="6">
        <v>237699.01</v>
      </c>
      <c r="V2557" s="6">
        <v>238886.64</v>
      </c>
      <c r="W2557" s="6">
        <v>0</v>
      </c>
      <c r="X2557" s="6">
        <v>238886.64</v>
      </c>
      <c r="Y2557" s="6">
        <v>0</v>
      </c>
      <c r="Z2557" s="7">
        <v>45010</v>
      </c>
      <c r="AA25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57" s="35" t="str">
        <f>IFERROR(
                    _xlfn.XLOOKUP(Tabela1[[#This Row],[ID]],'Base_Solicitações MP'!B:B,'Base_Solicitações MP'!R:R),
                    "Não enviada")</f>
        <v>Diligência</v>
      </c>
      <c r="AC2557" s="15" t="str">
        <f>_xlfn.CONCAT(Tabela1[[#This Row],[Município]],"/",Tabela1[[#This Row],[UF]])</f>
        <v>Baião/PA</v>
      </c>
    </row>
    <row r="2558" spans="1:29" x14ac:dyDescent="0.25">
      <c r="A2558" s="14" t="s">
        <v>705</v>
      </c>
      <c r="B2558" s="2" t="s">
        <v>10491</v>
      </c>
      <c r="C2558" s="2" t="s">
        <v>13479</v>
      </c>
      <c r="D2558" s="3" t="s">
        <v>4593</v>
      </c>
      <c r="E2558" s="1" t="s">
        <v>4594</v>
      </c>
      <c r="F2558" s="1">
        <v>2014</v>
      </c>
      <c r="G2558" s="1">
        <v>15</v>
      </c>
      <c r="H2558" s="1" t="s">
        <v>3528</v>
      </c>
      <c r="I2558" s="1" t="s">
        <v>184</v>
      </c>
      <c r="J2558" s="1" t="s">
        <v>40</v>
      </c>
      <c r="K2558" s="1" t="str">
        <f>IF(Tabela1[[#This Row],[Situação da Obra]]="Inacabada - PC Técnica Concluída","Inacabada",Tabela1[[#This Row],[Situação da Obra]])</f>
        <v>Inacabada</v>
      </c>
      <c r="L2558" s="1" t="s">
        <v>412</v>
      </c>
      <c r="M2558" s="4">
        <v>43202</v>
      </c>
      <c r="N2558" s="5">
        <v>0.1285</v>
      </c>
      <c r="O2558" s="4">
        <v>43186</v>
      </c>
      <c r="P2558" s="1" t="s">
        <v>199</v>
      </c>
      <c r="Q2558" s="1" t="s">
        <v>1992</v>
      </c>
      <c r="R2558" s="1" t="s">
        <v>32</v>
      </c>
      <c r="S2558" s="1" t="s">
        <v>223</v>
      </c>
      <c r="T2558" s="1" t="s">
        <v>201</v>
      </c>
      <c r="U2558" s="6">
        <v>238882.86</v>
      </c>
      <c r="V2558" s="6">
        <v>238886.64</v>
      </c>
      <c r="W2558" s="6">
        <v>0</v>
      </c>
      <c r="X2558" s="6">
        <v>238886.64</v>
      </c>
      <c r="Y2558" s="6">
        <v>0</v>
      </c>
      <c r="Z2558" s="7">
        <v>45010</v>
      </c>
      <c r="AA25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58" s="35" t="str">
        <f>IFERROR(
                    _xlfn.XLOOKUP(Tabela1[[#This Row],[ID]],'Base_Solicitações MP'!B:B,'Base_Solicitações MP'!R:R),
                    "Não enviada")</f>
        <v>Diligência</v>
      </c>
      <c r="AC2558" s="15" t="str">
        <f>_xlfn.CONCAT(Tabela1[[#This Row],[Município]],"/",Tabela1[[#This Row],[UF]])</f>
        <v>Baião/PA</v>
      </c>
    </row>
    <row r="2559" spans="1:29" x14ac:dyDescent="0.25">
      <c r="A2559" s="14" t="s">
        <v>705</v>
      </c>
      <c r="B2559" s="2" t="s">
        <v>10492</v>
      </c>
      <c r="C2559" s="2" t="s">
        <v>13480</v>
      </c>
      <c r="D2559" s="3" t="s">
        <v>4593</v>
      </c>
      <c r="E2559" s="1" t="s">
        <v>4594</v>
      </c>
      <c r="F2559" s="1">
        <v>2014</v>
      </c>
      <c r="G2559" s="1">
        <v>15</v>
      </c>
      <c r="H2559" s="1" t="s">
        <v>3528</v>
      </c>
      <c r="I2559" s="1" t="s">
        <v>184</v>
      </c>
      <c r="J2559" s="1" t="s">
        <v>40</v>
      </c>
      <c r="K2559" s="1" t="str">
        <f>IF(Tabela1[[#This Row],[Situação da Obra]]="Inacabada - PC Técnica Concluída","Inacabada",Tabela1[[#This Row],[Situação da Obra]])</f>
        <v>Inacabada</v>
      </c>
      <c r="L2559" s="1" t="s">
        <v>412</v>
      </c>
      <c r="M2559" s="4">
        <v>43202</v>
      </c>
      <c r="N2559" s="5">
        <v>0.19009999999999999</v>
      </c>
      <c r="O2559" s="4">
        <v>43168</v>
      </c>
      <c r="P2559" s="1" t="s">
        <v>199</v>
      </c>
      <c r="Q2559" s="1" t="s">
        <v>1992</v>
      </c>
      <c r="R2559" s="1" t="s">
        <v>32</v>
      </c>
      <c r="S2559" s="1" t="s">
        <v>205</v>
      </c>
      <c r="T2559" s="1" t="s">
        <v>201</v>
      </c>
      <c r="U2559" s="6">
        <v>994308</v>
      </c>
      <c r="V2559" s="6">
        <v>996381.01</v>
      </c>
      <c r="W2559" s="6">
        <v>0</v>
      </c>
      <c r="X2559" s="6">
        <v>996381.01</v>
      </c>
      <c r="Y2559" s="6">
        <v>0</v>
      </c>
      <c r="Z2559" s="7">
        <v>45010</v>
      </c>
      <c r="AA25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59" s="35" t="str">
        <f>IFERROR(
                    _xlfn.XLOOKUP(Tabela1[[#This Row],[ID]],'Base_Solicitações MP'!B:B,'Base_Solicitações MP'!R:R),
                    "Não enviada")</f>
        <v>Diligência</v>
      </c>
      <c r="AC2559" s="15" t="str">
        <f>_xlfn.CONCAT(Tabela1[[#This Row],[Município]],"/",Tabela1[[#This Row],[UF]])</f>
        <v>Baião/PA</v>
      </c>
    </row>
    <row r="2560" spans="1:29" x14ac:dyDescent="0.25">
      <c r="A2560" s="14" t="s">
        <v>705</v>
      </c>
      <c r="B2560" s="2" t="s">
        <v>10493</v>
      </c>
      <c r="C2560" s="2" t="s">
        <v>13481</v>
      </c>
      <c r="D2560" s="3" t="s">
        <v>4593</v>
      </c>
      <c r="E2560" s="1">
        <v>32605</v>
      </c>
      <c r="F2560" s="1">
        <v>2014</v>
      </c>
      <c r="G2560" s="1">
        <v>15</v>
      </c>
      <c r="H2560" s="1" t="s">
        <v>3528</v>
      </c>
      <c r="I2560" s="1" t="s">
        <v>184</v>
      </c>
      <c r="J2560" s="1" t="s">
        <v>40</v>
      </c>
      <c r="K2560" s="1" t="str">
        <f>IF(Tabela1[[#This Row],[Situação da Obra]]="Inacabada - PC Técnica Concluída","Inacabada",Tabela1[[#This Row],[Situação da Obra]])</f>
        <v>Inacabada</v>
      </c>
      <c r="L2560" s="1" t="s">
        <v>412</v>
      </c>
      <c r="M2560" s="4">
        <v>43202</v>
      </c>
      <c r="N2560" s="5">
        <v>0.34139999999999998</v>
      </c>
      <c r="O2560" s="4">
        <v>43166</v>
      </c>
      <c r="P2560" s="1" t="s">
        <v>199</v>
      </c>
      <c r="Q2560" s="1" t="s">
        <v>1992</v>
      </c>
      <c r="R2560" s="1" t="s">
        <v>32</v>
      </c>
      <c r="S2560" s="1" t="s">
        <v>205</v>
      </c>
      <c r="T2560" s="1" t="s">
        <v>201</v>
      </c>
      <c r="U2560" s="6">
        <v>745232.32</v>
      </c>
      <c r="V2560" s="6">
        <v>1007923.96</v>
      </c>
      <c r="W2560" s="6">
        <v>0</v>
      </c>
      <c r="X2560" s="6">
        <v>1007923.96</v>
      </c>
      <c r="Y2560" s="6">
        <v>0</v>
      </c>
      <c r="Z2560" s="7">
        <v>45010</v>
      </c>
      <c r="AA25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60" s="35" t="str">
        <f>IFERROR(
                    _xlfn.XLOOKUP(Tabela1[[#This Row],[ID]],'Base_Solicitações MP'!B:B,'Base_Solicitações MP'!R:R),
                    "Não enviada")</f>
        <v>Diligência</v>
      </c>
      <c r="AC2560" s="15" t="str">
        <f>_xlfn.CONCAT(Tabela1[[#This Row],[Município]],"/",Tabela1[[#This Row],[UF]])</f>
        <v>Baião/PA</v>
      </c>
    </row>
    <row r="2561" spans="1:29" x14ac:dyDescent="0.25">
      <c r="A2561" s="14" t="s">
        <v>705</v>
      </c>
      <c r="B2561" s="2" t="s">
        <v>10494</v>
      </c>
      <c r="C2561" s="2" t="s">
        <v>13482</v>
      </c>
      <c r="D2561" s="3" t="s">
        <v>4593</v>
      </c>
      <c r="E2561" s="1" t="s">
        <v>4594</v>
      </c>
      <c r="F2561" s="1">
        <v>2014</v>
      </c>
      <c r="G2561" s="1">
        <v>15</v>
      </c>
      <c r="H2561" s="1" t="s">
        <v>3528</v>
      </c>
      <c r="I2561" s="1" t="s">
        <v>184</v>
      </c>
      <c r="J2561" s="1" t="s">
        <v>40</v>
      </c>
      <c r="K2561" s="1" t="str">
        <f>IF(Tabela1[[#This Row],[Situação da Obra]]="Inacabada - PC Técnica Concluída","Inacabada",Tabela1[[#This Row],[Situação da Obra]])</f>
        <v>Inacabada</v>
      </c>
      <c r="L2561" s="1" t="s">
        <v>204</v>
      </c>
      <c r="M2561" s="4">
        <v>43202</v>
      </c>
      <c r="N2561" s="5">
        <v>0.65169999999999995</v>
      </c>
      <c r="O2561" s="4">
        <v>43168</v>
      </c>
      <c r="P2561" s="1" t="s">
        <v>199</v>
      </c>
      <c r="Q2561" s="1" t="s">
        <v>1992</v>
      </c>
      <c r="R2561" s="1" t="s">
        <v>32</v>
      </c>
      <c r="S2561" s="1" t="s">
        <v>223</v>
      </c>
      <c r="T2561" s="1" t="s">
        <v>201</v>
      </c>
      <c r="U2561" s="6">
        <v>237976.46</v>
      </c>
      <c r="V2561" s="6">
        <v>238886.64</v>
      </c>
      <c r="W2561" s="6">
        <v>0</v>
      </c>
      <c r="X2561" s="6">
        <v>238886.64</v>
      </c>
      <c r="Y2561" s="6">
        <v>0</v>
      </c>
      <c r="Z2561" s="7">
        <v>45010</v>
      </c>
      <c r="AA25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61" s="35" t="str">
        <f>IFERROR(
                    _xlfn.XLOOKUP(Tabela1[[#This Row],[ID]],'Base_Solicitações MP'!B:B,'Base_Solicitações MP'!R:R),
                    "Não enviada")</f>
        <v>Diligência</v>
      </c>
      <c r="AC2561" s="15" t="str">
        <f>_xlfn.CONCAT(Tabela1[[#This Row],[Município]],"/",Tabela1[[#This Row],[UF]])</f>
        <v>Baião/PA</v>
      </c>
    </row>
    <row r="2562" spans="1:29" x14ac:dyDescent="0.25">
      <c r="A2562" s="14" t="s">
        <v>705</v>
      </c>
      <c r="B2562" s="2" t="s">
        <v>10495</v>
      </c>
      <c r="C2562" s="2" t="s">
        <v>13483</v>
      </c>
      <c r="D2562" s="3" t="s">
        <v>4593</v>
      </c>
      <c r="E2562" s="1">
        <v>32605</v>
      </c>
      <c r="F2562" s="1">
        <v>2014</v>
      </c>
      <c r="G2562" s="1">
        <v>15</v>
      </c>
      <c r="H2562" s="1" t="s">
        <v>3528</v>
      </c>
      <c r="I2562" s="1" t="s">
        <v>184</v>
      </c>
      <c r="J2562" s="1" t="s">
        <v>40</v>
      </c>
      <c r="K2562" s="1" t="str">
        <f>IF(Tabela1[[#This Row],[Situação da Obra]]="Inacabada - PC Técnica Concluída","Inacabada",Tabela1[[#This Row],[Situação da Obra]])</f>
        <v>Inacabada</v>
      </c>
      <c r="L2562" s="1" t="s">
        <v>412</v>
      </c>
      <c r="M2562" s="4">
        <v>43202</v>
      </c>
      <c r="N2562" s="5">
        <v>0.57140000000000002</v>
      </c>
      <c r="O2562" s="4">
        <v>43168</v>
      </c>
      <c r="P2562" s="1" t="s">
        <v>199</v>
      </c>
      <c r="Q2562" s="1" t="s">
        <v>1992</v>
      </c>
      <c r="R2562" s="1" t="s">
        <v>32</v>
      </c>
      <c r="S2562" s="1" t="s">
        <v>200</v>
      </c>
      <c r="T2562" s="1" t="s">
        <v>201</v>
      </c>
      <c r="U2562" s="6">
        <v>748149.84</v>
      </c>
      <c r="V2562" s="6">
        <v>888300.7</v>
      </c>
      <c r="W2562" s="6">
        <v>0</v>
      </c>
      <c r="X2562" s="6">
        <v>888300.7</v>
      </c>
      <c r="Y2562" s="6">
        <v>0</v>
      </c>
      <c r="Z2562" s="7">
        <v>45010</v>
      </c>
      <c r="AA25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62" s="35" t="str">
        <f>IFERROR(
                    _xlfn.XLOOKUP(Tabela1[[#This Row],[ID]],'Base_Solicitações MP'!B:B,'Base_Solicitações MP'!R:R),
                    "Não enviada")</f>
        <v>Diligência</v>
      </c>
      <c r="AC2562" s="15" t="str">
        <f>_xlfn.CONCAT(Tabela1[[#This Row],[Município]],"/",Tabela1[[#This Row],[UF]])</f>
        <v>Baião/PA</v>
      </c>
    </row>
    <row r="2563" spans="1:29" x14ac:dyDescent="0.25">
      <c r="A2563" s="14" t="s">
        <v>705</v>
      </c>
      <c r="B2563" s="2" t="s">
        <v>10496</v>
      </c>
      <c r="C2563" s="2" t="s">
        <v>13484</v>
      </c>
      <c r="D2563" s="3" t="s">
        <v>4593</v>
      </c>
      <c r="E2563" s="1" t="s">
        <v>4594</v>
      </c>
      <c r="F2563" s="1">
        <v>2014</v>
      </c>
      <c r="G2563" s="1">
        <v>15</v>
      </c>
      <c r="H2563" s="1" t="s">
        <v>3528</v>
      </c>
      <c r="I2563" s="1" t="s">
        <v>184</v>
      </c>
      <c r="J2563" s="1" t="s">
        <v>40</v>
      </c>
      <c r="K2563" s="1" t="str">
        <f>IF(Tabela1[[#This Row],[Situação da Obra]]="Inacabada - PC Técnica Concluída","Inacabada",Tabela1[[#This Row],[Situação da Obra]])</f>
        <v>Inacabada</v>
      </c>
      <c r="L2563" s="1" t="s">
        <v>412</v>
      </c>
      <c r="M2563" s="4">
        <v>43202</v>
      </c>
      <c r="N2563" s="5">
        <v>0.44330000000000003</v>
      </c>
      <c r="O2563" s="4">
        <v>43171</v>
      </c>
      <c r="P2563" s="1" t="s">
        <v>199</v>
      </c>
      <c r="Q2563" s="1" t="s">
        <v>1992</v>
      </c>
      <c r="R2563" s="1" t="s">
        <v>32</v>
      </c>
      <c r="S2563" s="1" t="s">
        <v>223</v>
      </c>
      <c r="T2563" s="1" t="s">
        <v>201</v>
      </c>
      <c r="U2563" s="6">
        <v>238706.15</v>
      </c>
      <c r="V2563" s="6">
        <v>238886.64</v>
      </c>
      <c r="W2563" s="6">
        <v>0</v>
      </c>
      <c r="X2563" s="6">
        <v>238886.64</v>
      </c>
      <c r="Y2563" s="6">
        <v>0</v>
      </c>
      <c r="Z2563" s="7">
        <v>45010</v>
      </c>
      <c r="AA25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63" s="35" t="str">
        <f>IFERROR(
                    _xlfn.XLOOKUP(Tabela1[[#This Row],[ID]],'Base_Solicitações MP'!B:B,'Base_Solicitações MP'!R:R),
                    "Não enviada")</f>
        <v>Diligência</v>
      </c>
      <c r="AC2563" s="15" t="str">
        <f>_xlfn.CONCAT(Tabela1[[#This Row],[Município]],"/",Tabela1[[#This Row],[UF]])</f>
        <v>Baião/PA</v>
      </c>
    </row>
    <row r="2564" spans="1:29" x14ac:dyDescent="0.25">
      <c r="A2564" s="14" t="s">
        <v>705</v>
      </c>
      <c r="B2564" s="2" t="s">
        <v>10497</v>
      </c>
      <c r="C2564" s="2" t="s">
        <v>13485</v>
      </c>
      <c r="D2564" s="3" t="s">
        <v>4593</v>
      </c>
      <c r="E2564" s="1" t="s">
        <v>4594</v>
      </c>
      <c r="F2564" s="1">
        <v>2014</v>
      </c>
      <c r="G2564" s="1">
        <v>15</v>
      </c>
      <c r="H2564" s="1" t="s">
        <v>3528</v>
      </c>
      <c r="I2564" s="1" t="s">
        <v>184</v>
      </c>
      <c r="J2564" s="1" t="s">
        <v>40</v>
      </c>
      <c r="K2564" s="1" t="str">
        <f>IF(Tabela1[[#This Row],[Situação da Obra]]="Inacabada - PC Técnica Concluída","Inacabada",Tabela1[[#This Row],[Situação da Obra]])</f>
        <v>Inacabada</v>
      </c>
      <c r="L2564" s="1" t="s">
        <v>412</v>
      </c>
      <c r="M2564" s="4">
        <v>43202</v>
      </c>
      <c r="N2564" s="5">
        <v>0.3619</v>
      </c>
      <c r="O2564" s="4">
        <v>43171</v>
      </c>
      <c r="P2564" s="1" t="s">
        <v>199</v>
      </c>
      <c r="Q2564" s="1" t="s">
        <v>1992</v>
      </c>
      <c r="R2564" s="1" t="s">
        <v>32</v>
      </c>
      <c r="S2564" s="1" t="s">
        <v>223</v>
      </c>
      <c r="T2564" s="1" t="s">
        <v>201</v>
      </c>
      <c r="U2564" s="6">
        <v>238072.65</v>
      </c>
      <c r="V2564" s="6">
        <v>238289.32</v>
      </c>
      <c r="W2564" s="6">
        <v>0</v>
      </c>
      <c r="X2564" s="6">
        <v>238289.32</v>
      </c>
      <c r="Y2564" s="6">
        <v>0</v>
      </c>
      <c r="Z2564" s="7">
        <v>45010</v>
      </c>
      <c r="AA25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64" s="35" t="str">
        <f>IFERROR(
                    _xlfn.XLOOKUP(Tabela1[[#This Row],[ID]],'Base_Solicitações MP'!B:B,'Base_Solicitações MP'!R:R),
                    "Não enviada")</f>
        <v>Diligência</v>
      </c>
      <c r="AC2564" s="15" t="str">
        <f>_xlfn.CONCAT(Tabela1[[#This Row],[Município]],"/",Tabela1[[#This Row],[UF]])</f>
        <v>Baião/PA</v>
      </c>
    </row>
    <row r="2565" spans="1:29" x14ac:dyDescent="0.25">
      <c r="A2565" s="14" t="s">
        <v>705</v>
      </c>
      <c r="B2565" s="2" t="s">
        <v>10498</v>
      </c>
      <c r="C2565" s="2" t="s">
        <v>13486</v>
      </c>
      <c r="D2565" s="3" t="s">
        <v>4593</v>
      </c>
      <c r="E2565" s="1" t="s">
        <v>4594</v>
      </c>
      <c r="F2565" s="1">
        <v>2014</v>
      </c>
      <c r="G2565" s="1">
        <v>15</v>
      </c>
      <c r="H2565" s="1" t="s">
        <v>3528</v>
      </c>
      <c r="I2565" s="1" t="s">
        <v>184</v>
      </c>
      <c r="J2565" s="1" t="s">
        <v>40</v>
      </c>
      <c r="K2565" s="1" t="str">
        <f>IF(Tabela1[[#This Row],[Situação da Obra]]="Inacabada - PC Técnica Concluída","Inacabada",Tabela1[[#This Row],[Situação da Obra]])</f>
        <v>Inacabada</v>
      </c>
      <c r="L2565" s="1" t="s">
        <v>412</v>
      </c>
      <c r="M2565" s="4">
        <v>43202</v>
      </c>
      <c r="N2565" s="5">
        <v>0.29520000000000002</v>
      </c>
      <c r="O2565" s="4">
        <v>43168</v>
      </c>
      <c r="P2565" s="1" t="s">
        <v>199</v>
      </c>
      <c r="Q2565" s="1" t="s">
        <v>1992</v>
      </c>
      <c r="R2565" s="1" t="s">
        <v>32</v>
      </c>
      <c r="S2565" s="1" t="s">
        <v>223</v>
      </c>
      <c r="T2565" s="1" t="s">
        <v>201</v>
      </c>
      <c r="U2565" s="6">
        <v>238886.64</v>
      </c>
      <c r="V2565" s="6">
        <v>238886.64</v>
      </c>
      <c r="W2565" s="6">
        <v>0</v>
      </c>
      <c r="X2565" s="6">
        <v>238886.64</v>
      </c>
      <c r="Y2565" s="6">
        <v>0</v>
      </c>
      <c r="Z2565" s="7">
        <v>45010</v>
      </c>
      <c r="AA25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65" s="35" t="str">
        <f>IFERROR(
                    _xlfn.XLOOKUP(Tabela1[[#This Row],[ID]],'Base_Solicitações MP'!B:B,'Base_Solicitações MP'!R:R),
                    "Não enviada")</f>
        <v>Diligência</v>
      </c>
      <c r="AC2565" s="15" t="str">
        <f>_xlfn.CONCAT(Tabela1[[#This Row],[Município]],"/",Tabela1[[#This Row],[UF]])</f>
        <v>Baião/PA</v>
      </c>
    </row>
    <row r="2566" spans="1:29" x14ac:dyDescent="0.25">
      <c r="A2566" s="14" t="s">
        <v>705</v>
      </c>
      <c r="B2566" s="2" t="s">
        <v>10499</v>
      </c>
      <c r="C2566" s="2" t="s">
        <v>13487</v>
      </c>
      <c r="D2566" s="3" t="s">
        <v>4595</v>
      </c>
      <c r="E2566" s="1">
        <v>22671</v>
      </c>
      <c r="F2566" s="1">
        <v>2014</v>
      </c>
      <c r="G2566" s="1">
        <v>1</v>
      </c>
      <c r="H2566" s="1" t="s">
        <v>2866</v>
      </c>
      <c r="I2566" s="1" t="s">
        <v>44</v>
      </c>
      <c r="J2566" s="1" t="s">
        <v>29</v>
      </c>
      <c r="K2566" s="1" t="str">
        <f>IF(Tabela1[[#This Row],[Situação da Obra]]="Inacabada - PC Técnica Concluída","Inacabada",Tabela1[[#This Row],[Situação da Obra]])</f>
        <v>Inacabada</v>
      </c>
      <c r="L2566" s="1" t="s">
        <v>204</v>
      </c>
      <c r="M2566" s="4">
        <v>45016</v>
      </c>
      <c r="N2566" s="5">
        <v>0.31130000000000002</v>
      </c>
      <c r="O2566" s="4"/>
      <c r="P2566" s="1" t="s">
        <v>199</v>
      </c>
      <c r="Q2566" s="1" t="s">
        <v>1992</v>
      </c>
      <c r="R2566" s="1" t="s">
        <v>32</v>
      </c>
      <c r="S2566" s="1" t="s">
        <v>200</v>
      </c>
      <c r="T2566" s="1" t="s">
        <v>201</v>
      </c>
      <c r="U2566" s="6" t="s">
        <v>41</v>
      </c>
      <c r="V2566" s="6">
        <v>901384.89</v>
      </c>
      <c r="W2566" s="6">
        <v>0</v>
      </c>
      <c r="X2566" s="6">
        <v>901384.89</v>
      </c>
      <c r="Y2566" s="6" t="s">
        <v>41</v>
      </c>
      <c r="Z2566" s="7">
        <v>43660</v>
      </c>
      <c r="AA25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66" s="35" t="str">
        <f>IFERROR(
                    _xlfn.XLOOKUP(Tabela1[[#This Row],[ID]],'Base_Solicitações MP'!B:B,'Base_Solicitações MP'!R:R),
                    "Não enviada")</f>
        <v>Aguardando Análise FNDE</v>
      </c>
      <c r="AC2566" s="15" t="str">
        <f>_xlfn.CONCAT(Tabela1[[#This Row],[Município]],"/",Tabela1[[#This Row],[UF]])</f>
        <v>São João dos Patos/MA</v>
      </c>
    </row>
    <row r="2567" spans="1:29" x14ac:dyDescent="0.25">
      <c r="A2567" s="14" t="s">
        <v>705</v>
      </c>
      <c r="B2567" s="2" t="s">
        <v>8026</v>
      </c>
      <c r="C2567" s="2" t="s">
        <v>13488</v>
      </c>
      <c r="D2567" s="3" t="s">
        <v>4596</v>
      </c>
      <c r="E2567" s="1">
        <v>22680</v>
      </c>
      <c r="F2567" s="1">
        <v>2014</v>
      </c>
      <c r="G2567" s="1">
        <v>3</v>
      </c>
      <c r="H2567" s="1" t="s">
        <v>510</v>
      </c>
      <c r="I2567" s="1" t="s">
        <v>44</v>
      </c>
      <c r="J2567" s="1" t="s">
        <v>29</v>
      </c>
      <c r="K2567" s="1" t="str">
        <f>IF(Tabela1[[#This Row],[Situação da Obra]]="Inacabada - PC Técnica Concluída","Inacabada",Tabela1[[#This Row],[Situação da Obra]])</f>
        <v>Inacabada</v>
      </c>
      <c r="L2567" s="1" t="s">
        <v>204</v>
      </c>
      <c r="M2567" s="4">
        <v>44915</v>
      </c>
      <c r="N2567" s="5">
        <v>0.40139999999999998</v>
      </c>
      <c r="O2567" s="4">
        <v>43759</v>
      </c>
      <c r="P2567" s="1" t="s">
        <v>199</v>
      </c>
      <c r="Q2567" s="1" t="s">
        <v>1992</v>
      </c>
      <c r="R2567" s="1" t="s">
        <v>32</v>
      </c>
      <c r="S2567" s="1" t="s">
        <v>200</v>
      </c>
      <c r="T2567" s="1" t="s">
        <v>201</v>
      </c>
      <c r="U2567" s="6">
        <v>911949.82</v>
      </c>
      <c r="V2567" s="6">
        <v>913786.16</v>
      </c>
      <c r="W2567" s="6">
        <v>0</v>
      </c>
      <c r="X2567" s="6">
        <v>913786.16</v>
      </c>
      <c r="Y2567" s="6">
        <v>6876.55</v>
      </c>
      <c r="Z2567" s="7">
        <v>43832</v>
      </c>
      <c r="AA25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67" s="35" t="str">
        <f>IFERROR(
                    _xlfn.XLOOKUP(Tabela1[[#This Row],[ID]],'Base_Solicitações MP'!B:B,'Base_Solicitações MP'!R:R),
                    "Não enviada")</f>
        <v>Diligência</v>
      </c>
      <c r="AC2567" s="15" t="str">
        <f>_xlfn.CONCAT(Tabela1[[#This Row],[Município]],"/",Tabela1[[#This Row],[UF]])</f>
        <v>Tufilândia/MA</v>
      </c>
    </row>
    <row r="2568" spans="1:29" x14ac:dyDescent="0.25">
      <c r="A2568" s="14" t="s">
        <v>705</v>
      </c>
      <c r="B2568" s="2" t="s">
        <v>8031</v>
      </c>
      <c r="C2568" s="2" t="s">
        <v>13489</v>
      </c>
      <c r="D2568" s="3" t="s">
        <v>4596</v>
      </c>
      <c r="E2568" s="1">
        <v>22680</v>
      </c>
      <c r="F2568" s="1">
        <v>2014</v>
      </c>
      <c r="G2568" s="1">
        <v>3</v>
      </c>
      <c r="H2568" s="1" t="s">
        <v>510</v>
      </c>
      <c r="I2568" s="1" t="s">
        <v>44</v>
      </c>
      <c r="J2568" s="1" t="s">
        <v>29</v>
      </c>
      <c r="K2568" s="1" t="str">
        <f>IF(Tabela1[[#This Row],[Situação da Obra]]="Inacabada - PC Técnica Concluída","Inacabada",Tabela1[[#This Row],[Situação da Obra]])</f>
        <v>Inacabada</v>
      </c>
      <c r="L2568" s="1" t="s">
        <v>204</v>
      </c>
      <c r="M2568" s="4">
        <v>44915</v>
      </c>
      <c r="N2568" s="5">
        <v>0.2235</v>
      </c>
      <c r="O2568" s="4">
        <v>43734</v>
      </c>
      <c r="P2568" s="1" t="s">
        <v>199</v>
      </c>
      <c r="Q2568" s="1" t="s">
        <v>1992</v>
      </c>
      <c r="R2568" s="1" t="s">
        <v>32</v>
      </c>
      <c r="S2568" s="1" t="s">
        <v>205</v>
      </c>
      <c r="T2568" s="1" t="s">
        <v>201</v>
      </c>
      <c r="U2568" s="6">
        <v>1018739.09</v>
      </c>
      <c r="V2568" s="6">
        <v>1022226.14</v>
      </c>
      <c r="W2568" s="6">
        <v>0</v>
      </c>
      <c r="X2568" s="6">
        <v>1022226.14</v>
      </c>
      <c r="Y2568" s="6">
        <v>6876.55</v>
      </c>
      <c r="Z2568" s="7">
        <v>43832</v>
      </c>
      <c r="AA25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68" s="35" t="str">
        <f>IFERROR(
                    _xlfn.XLOOKUP(Tabela1[[#This Row],[ID]],'Base_Solicitações MP'!B:B,'Base_Solicitações MP'!R:R),
                    "Não enviada")</f>
        <v>Diligência</v>
      </c>
      <c r="AC2568" s="15" t="str">
        <f>_xlfn.CONCAT(Tabela1[[#This Row],[Município]],"/",Tabela1[[#This Row],[UF]])</f>
        <v>Tufilândia/MA</v>
      </c>
    </row>
    <row r="2569" spans="1:29" x14ac:dyDescent="0.25">
      <c r="A2569" s="14" t="s">
        <v>705</v>
      </c>
      <c r="B2569" s="2" t="s">
        <v>8035</v>
      </c>
      <c r="C2569" s="2" t="s">
        <v>13490</v>
      </c>
      <c r="D2569" s="3" t="s">
        <v>4596</v>
      </c>
      <c r="E2569" s="1">
        <v>22680</v>
      </c>
      <c r="F2569" s="1">
        <v>2014</v>
      </c>
      <c r="G2569" s="1">
        <v>3</v>
      </c>
      <c r="H2569" s="1" t="s">
        <v>510</v>
      </c>
      <c r="I2569" s="1" t="s">
        <v>44</v>
      </c>
      <c r="J2569" s="1" t="s">
        <v>29</v>
      </c>
      <c r="K2569" s="1" t="str">
        <f>IF(Tabela1[[#This Row],[Situação da Obra]]="Inacabada - PC Técnica Concluída","Inacabada",Tabela1[[#This Row],[Situação da Obra]])</f>
        <v>Inacabada</v>
      </c>
      <c r="L2569" s="1" t="s">
        <v>204</v>
      </c>
      <c r="M2569" s="4">
        <v>44915</v>
      </c>
      <c r="N2569" s="5">
        <v>0.15770000000000001</v>
      </c>
      <c r="O2569" s="4">
        <v>43734</v>
      </c>
      <c r="P2569" s="1" t="s">
        <v>199</v>
      </c>
      <c r="Q2569" s="1" t="s">
        <v>1992</v>
      </c>
      <c r="R2569" s="1" t="s">
        <v>32</v>
      </c>
      <c r="S2569" s="1" t="s">
        <v>223</v>
      </c>
      <c r="T2569" s="1" t="s">
        <v>201</v>
      </c>
      <c r="U2569" s="6">
        <v>236523.79</v>
      </c>
      <c r="V2569" s="6">
        <v>236523.79</v>
      </c>
      <c r="W2569" s="6">
        <v>0</v>
      </c>
      <c r="X2569" s="6">
        <v>236523.79</v>
      </c>
      <c r="Y2569" s="6">
        <v>6876.55</v>
      </c>
      <c r="Z2569" s="7">
        <v>43832</v>
      </c>
      <c r="AA25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69" s="35" t="str">
        <f>IFERROR(
                    _xlfn.XLOOKUP(Tabela1[[#This Row],[ID]],'Base_Solicitações MP'!B:B,'Base_Solicitações MP'!R:R),
                    "Não enviada")</f>
        <v>Diligência</v>
      </c>
      <c r="AC2569" s="15" t="str">
        <f>_xlfn.CONCAT(Tabela1[[#This Row],[Município]],"/",Tabela1[[#This Row],[UF]])</f>
        <v>Tufilândia/MA</v>
      </c>
    </row>
    <row r="2570" spans="1:29" x14ac:dyDescent="0.25">
      <c r="A2570" s="14" t="s">
        <v>705</v>
      </c>
      <c r="B2570" s="2" t="s">
        <v>10500</v>
      </c>
      <c r="C2570" s="2" t="s">
        <v>13491</v>
      </c>
      <c r="D2570" s="3" t="s">
        <v>4597</v>
      </c>
      <c r="E2570" s="1">
        <v>19986</v>
      </c>
      <c r="F2570" s="1">
        <v>2014</v>
      </c>
      <c r="G2570" s="1">
        <v>1</v>
      </c>
      <c r="H2570" s="1" t="s">
        <v>298</v>
      </c>
      <c r="I2570" s="1" t="s">
        <v>47</v>
      </c>
      <c r="J2570" s="1" t="s">
        <v>29</v>
      </c>
      <c r="K2570" s="1" t="str">
        <f>IF(Tabela1[[#This Row],[Situação da Obra]]="Inacabada - PC Técnica Concluída","Inacabada",Tabela1[[#This Row],[Situação da Obra]])</f>
        <v>Inacabada</v>
      </c>
      <c r="L2570" s="1" t="s">
        <v>204</v>
      </c>
      <c r="M2570" s="4">
        <v>44915</v>
      </c>
      <c r="N2570" s="5">
        <v>0.65710000000000002</v>
      </c>
      <c r="O2570" s="4">
        <v>44418</v>
      </c>
      <c r="P2570" s="1" t="s">
        <v>199</v>
      </c>
      <c r="Q2570" s="1" t="s">
        <v>1992</v>
      </c>
      <c r="R2570" s="1" t="s">
        <v>32</v>
      </c>
      <c r="S2570" s="1" t="s">
        <v>205</v>
      </c>
      <c r="T2570" s="1" t="s">
        <v>201</v>
      </c>
      <c r="U2570" s="6">
        <v>572078.93999999994</v>
      </c>
      <c r="V2570" s="6">
        <v>964747.97</v>
      </c>
      <c r="W2570" s="6">
        <v>0</v>
      </c>
      <c r="X2570" s="6">
        <v>964747.97</v>
      </c>
      <c r="Y2570" s="6">
        <v>683.15</v>
      </c>
      <c r="Z2570" s="7">
        <v>44620</v>
      </c>
      <c r="AA25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70" s="35" t="str">
        <f>IFERROR(
                    _xlfn.XLOOKUP(Tabela1[[#This Row],[ID]],'Base_Solicitações MP'!B:B,'Base_Solicitações MP'!R:R),
                    "Não enviada")</f>
        <v>Diligência</v>
      </c>
      <c r="AC2570" s="15" t="str">
        <f>_xlfn.CONCAT(Tabela1[[#This Row],[Município]],"/",Tabela1[[#This Row],[UF]])</f>
        <v>Goiatins/TO</v>
      </c>
    </row>
    <row r="2571" spans="1:29" x14ac:dyDescent="0.25">
      <c r="A2571" s="14" t="s">
        <v>705</v>
      </c>
      <c r="B2571" s="2" t="s">
        <v>10501</v>
      </c>
      <c r="C2571" s="2" t="s">
        <v>13492</v>
      </c>
      <c r="D2571" s="3" t="s">
        <v>4598</v>
      </c>
      <c r="E2571" s="1" t="s">
        <v>4599</v>
      </c>
      <c r="F2571" s="1">
        <v>2014</v>
      </c>
      <c r="G2571" s="1">
        <v>1</v>
      </c>
      <c r="H2571" s="1" t="s">
        <v>645</v>
      </c>
      <c r="I2571" s="1" t="s">
        <v>82</v>
      </c>
      <c r="J2571" s="1" t="s">
        <v>29</v>
      </c>
      <c r="K2571" s="1" t="str">
        <f>IF(Tabela1[[#This Row],[Situação da Obra]]="Inacabada - PC Técnica Concluída","Inacabada",Tabela1[[#This Row],[Situação da Obra]])</f>
        <v>Inacabada</v>
      </c>
      <c r="L2571" s="1" t="s">
        <v>30</v>
      </c>
      <c r="M2571" s="4">
        <v>45019</v>
      </c>
      <c r="N2571" s="5">
        <v>0.50070000000000003</v>
      </c>
      <c r="O2571" s="4">
        <v>43493</v>
      </c>
      <c r="P2571" s="1" t="s">
        <v>199</v>
      </c>
      <c r="Q2571" s="1" t="s">
        <v>1992</v>
      </c>
      <c r="R2571" s="1" t="s">
        <v>32</v>
      </c>
      <c r="S2571" s="1" t="s">
        <v>205</v>
      </c>
      <c r="T2571" s="1" t="s">
        <v>201</v>
      </c>
      <c r="U2571" s="6">
        <v>1021956</v>
      </c>
      <c r="V2571" s="6">
        <v>1021956</v>
      </c>
      <c r="W2571" s="6">
        <v>0</v>
      </c>
      <c r="X2571" s="6">
        <v>1021956</v>
      </c>
      <c r="Y2571" s="6">
        <v>20633.48</v>
      </c>
      <c r="Z2571" s="7">
        <v>44904</v>
      </c>
      <c r="AA25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71" s="35" t="str">
        <f>IFERROR(
                    _xlfn.XLOOKUP(Tabela1[[#This Row],[ID]],'Base_Solicitações MP'!B:B,'Base_Solicitações MP'!R:R),
                    "Não enviada")</f>
        <v>Aguardando Análise FNDE</v>
      </c>
      <c r="AC2571" s="15" t="str">
        <f>_xlfn.CONCAT(Tabela1[[#This Row],[Município]],"/",Tabela1[[#This Row],[UF]])</f>
        <v>Itaju do Colônia/BA</v>
      </c>
    </row>
    <row r="2572" spans="1:29" x14ac:dyDescent="0.25">
      <c r="A2572" s="14" t="s">
        <v>705</v>
      </c>
      <c r="B2572" s="2" t="s">
        <v>10502</v>
      </c>
      <c r="C2572" s="2" t="s">
        <v>13493</v>
      </c>
      <c r="D2572" s="3" t="s">
        <v>4600</v>
      </c>
      <c r="E2572" s="1">
        <v>19642</v>
      </c>
      <c r="F2572" s="1">
        <v>2014</v>
      </c>
      <c r="G2572" s="1">
        <v>1</v>
      </c>
      <c r="H2572" s="1" t="s">
        <v>2893</v>
      </c>
      <c r="I2572" s="1" t="s">
        <v>82</v>
      </c>
      <c r="J2572" s="1" t="s">
        <v>29</v>
      </c>
      <c r="K2572" s="1" t="str">
        <f>IF(Tabela1[[#This Row],[Situação da Obra]]="Inacabada - PC Técnica Concluída","Inacabada",Tabela1[[#This Row],[Situação da Obra]])</f>
        <v>Inacabada</v>
      </c>
      <c r="L2572" s="1" t="s">
        <v>30</v>
      </c>
      <c r="M2572" s="4">
        <v>45019</v>
      </c>
      <c r="N2572" s="5">
        <v>0.61270000000000002</v>
      </c>
      <c r="O2572" s="4">
        <v>43077</v>
      </c>
      <c r="P2572" s="1" t="s">
        <v>199</v>
      </c>
      <c r="Q2572" s="1" t="s">
        <v>1992</v>
      </c>
      <c r="R2572" s="1" t="s">
        <v>32</v>
      </c>
      <c r="S2572" s="1" t="s">
        <v>205</v>
      </c>
      <c r="T2572" s="1" t="s">
        <v>201</v>
      </c>
      <c r="U2572" s="6">
        <v>1003223.18</v>
      </c>
      <c r="V2572" s="6">
        <v>1020186.62</v>
      </c>
      <c r="W2572" s="6">
        <v>0</v>
      </c>
      <c r="X2572" s="6">
        <v>1020186.62</v>
      </c>
      <c r="Y2572" s="6">
        <v>29289.19</v>
      </c>
      <c r="Z2572" s="7">
        <v>43158</v>
      </c>
      <c r="AA25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72" s="35" t="str">
        <f>IFERROR(
                    _xlfn.XLOOKUP(Tabela1[[#This Row],[ID]],'Base_Solicitações MP'!B:B,'Base_Solicitações MP'!R:R),
                    "Não enviada")</f>
        <v>Diligência</v>
      </c>
      <c r="AC2572" s="15" t="str">
        <f>_xlfn.CONCAT(Tabela1[[#This Row],[Município]],"/",Tabela1[[#This Row],[UF]])</f>
        <v>Jeremoabo/BA</v>
      </c>
    </row>
    <row r="2573" spans="1:29" x14ac:dyDescent="0.25">
      <c r="A2573" s="14" t="s">
        <v>705</v>
      </c>
      <c r="B2573" s="2" t="s">
        <v>10503</v>
      </c>
      <c r="C2573" s="2" t="s">
        <v>13494</v>
      </c>
      <c r="D2573" s="3" t="s">
        <v>4601</v>
      </c>
      <c r="E2573" s="1">
        <v>22346</v>
      </c>
      <c r="F2573" s="1">
        <v>2015</v>
      </c>
      <c r="G2573" s="1">
        <v>1</v>
      </c>
      <c r="H2573" s="1" t="s">
        <v>3556</v>
      </c>
      <c r="I2573" s="1" t="s">
        <v>28</v>
      </c>
      <c r="J2573" s="1" t="s">
        <v>40</v>
      </c>
      <c r="K2573" s="1" t="str">
        <f>IF(Tabela1[[#This Row],[Situação da Obra]]="Inacabada - PC Técnica Concluída","Inacabada",Tabela1[[#This Row],[Situação da Obra]])</f>
        <v>Inacabada</v>
      </c>
      <c r="L2573" s="1" t="s">
        <v>30</v>
      </c>
      <c r="M2573" s="4">
        <v>43934</v>
      </c>
      <c r="N2573" s="5">
        <v>0.5907</v>
      </c>
      <c r="O2573" s="4"/>
      <c r="P2573" s="1" t="s">
        <v>199</v>
      </c>
      <c r="Q2573" s="1" t="s">
        <v>1992</v>
      </c>
      <c r="R2573" s="1" t="s">
        <v>32</v>
      </c>
      <c r="S2573" s="1" t="s">
        <v>239</v>
      </c>
      <c r="T2573" s="1" t="s">
        <v>201</v>
      </c>
      <c r="U2573" s="6" t="s">
        <v>41</v>
      </c>
      <c r="V2573" s="6">
        <v>3548336.28</v>
      </c>
      <c r="W2573" s="6">
        <v>0</v>
      </c>
      <c r="X2573" s="6">
        <v>3548336.28</v>
      </c>
      <c r="Y2573" s="6" t="s">
        <v>41</v>
      </c>
      <c r="Z2573" s="7">
        <v>43738</v>
      </c>
      <c r="AA25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73" s="35" t="str">
        <f>IFERROR(
                    _xlfn.XLOOKUP(Tabela1[[#This Row],[ID]],'Base_Solicitações MP'!B:B,'Base_Solicitações MP'!R:R),
                    "Não enviada")</f>
        <v>Aguardando Análise FNDE</v>
      </c>
      <c r="AC2573" s="15" t="str">
        <f>_xlfn.CONCAT(Tabela1[[#This Row],[Município]],"/",Tabela1[[#This Row],[UF]])</f>
        <v>Amontada/CE</v>
      </c>
    </row>
    <row r="2574" spans="1:29" x14ac:dyDescent="0.25">
      <c r="A2574" s="14" t="s">
        <v>705</v>
      </c>
      <c r="B2574" s="2" t="s">
        <v>10504</v>
      </c>
      <c r="C2574" s="2" t="s">
        <v>13495</v>
      </c>
      <c r="D2574" s="3" t="s">
        <v>4602</v>
      </c>
      <c r="E2574" s="1">
        <v>19650</v>
      </c>
      <c r="F2574" s="1">
        <v>2014</v>
      </c>
      <c r="G2574" s="1">
        <v>1</v>
      </c>
      <c r="H2574" s="1" t="s">
        <v>4603</v>
      </c>
      <c r="I2574" s="1" t="s">
        <v>60</v>
      </c>
      <c r="J2574" s="1" t="s">
        <v>29</v>
      </c>
      <c r="K2574" s="1" t="str">
        <f>IF(Tabela1[[#This Row],[Situação da Obra]]="Inacabada - PC Técnica Concluída","Inacabada",Tabela1[[#This Row],[Situação da Obra]])</f>
        <v>Inacabada</v>
      </c>
      <c r="L2574" s="1" t="s">
        <v>30</v>
      </c>
      <c r="M2574" s="4">
        <v>44915</v>
      </c>
      <c r="N2574" s="5">
        <v>0.49070000000000003</v>
      </c>
      <c r="O2574" s="4"/>
      <c r="P2574" s="1" t="s">
        <v>199</v>
      </c>
      <c r="Q2574" s="1" t="s">
        <v>1992</v>
      </c>
      <c r="R2574" s="1" t="s">
        <v>32</v>
      </c>
      <c r="S2574" s="1" t="s">
        <v>205</v>
      </c>
      <c r="T2574" s="1" t="s">
        <v>201</v>
      </c>
      <c r="U2574" s="6" t="s">
        <v>41</v>
      </c>
      <c r="V2574" s="6">
        <v>1022249.79</v>
      </c>
      <c r="W2574" s="6">
        <v>0</v>
      </c>
      <c r="X2574" s="6">
        <v>1022249.79</v>
      </c>
      <c r="Y2574" s="6" t="s">
        <v>41</v>
      </c>
      <c r="Z2574" s="7">
        <v>43465</v>
      </c>
      <c r="AA25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74" s="35" t="str">
        <f>IFERROR(
                    _xlfn.XLOOKUP(Tabela1[[#This Row],[ID]],'Base_Solicitações MP'!B:B,'Base_Solicitações MP'!R:R),
                    "Não enviada")</f>
        <v>Diligência</v>
      </c>
      <c r="AC2574" s="15" t="str">
        <f>_xlfn.CONCAT(Tabela1[[#This Row],[Município]],"/",Tabela1[[#This Row],[UF]])</f>
        <v>São João del Rei/MG</v>
      </c>
    </row>
    <row r="2575" spans="1:29" x14ac:dyDescent="0.25">
      <c r="A2575" s="14" t="s">
        <v>705</v>
      </c>
      <c r="B2575" s="2" t="s">
        <v>10505</v>
      </c>
      <c r="C2575" s="2" t="s">
        <v>13496</v>
      </c>
      <c r="D2575" s="3" t="s">
        <v>4604</v>
      </c>
      <c r="E2575" s="1">
        <v>23373</v>
      </c>
      <c r="F2575" s="1">
        <v>2014</v>
      </c>
      <c r="G2575" s="1">
        <v>1</v>
      </c>
      <c r="H2575" s="1" t="s">
        <v>4605</v>
      </c>
      <c r="I2575" s="1" t="s">
        <v>280</v>
      </c>
      <c r="J2575" s="1" t="s">
        <v>56</v>
      </c>
      <c r="K2575" s="1" t="str">
        <f>IF(Tabela1[[#This Row],[Situação da Obra]]="Inacabada - PC Técnica Concluída","Inacabada",Tabela1[[#This Row],[Situação da Obra]])</f>
        <v>Paralisada</v>
      </c>
      <c r="L2575" s="1" t="s">
        <v>30</v>
      </c>
      <c r="M2575" s="4">
        <v>44869</v>
      </c>
      <c r="N2575" s="5">
        <v>0.92900000000000005</v>
      </c>
      <c r="O2575" s="4">
        <v>44869</v>
      </c>
      <c r="P2575" s="1" t="s">
        <v>199</v>
      </c>
      <c r="Q2575" s="1" t="s">
        <v>1992</v>
      </c>
      <c r="R2575" s="1" t="s">
        <v>32</v>
      </c>
      <c r="S2575" s="1" t="s">
        <v>239</v>
      </c>
      <c r="T2575" s="1" t="s">
        <v>201</v>
      </c>
      <c r="U2575" s="6">
        <v>3537257.77</v>
      </c>
      <c r="V2575" s="6">
        <v>3538674.74</v>
      </c>
      <c r="W2575" s="6">
        <v>0</v>
      </c>
      <c r="X2575" s="6">
        <v>3538674.74</v>
      </c>
      <c r="Y2575" s="6">
        <v>188913.27</v>
      </c>
      <c r="Z2575" s="7">
        <v>45223</v>
      </c>
      <c r="AA25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75" s="35" t="str">
        <f>IFERROR(
                    _xlfn.XLOOKUP(Tabela1[[#This Row],[ID]],'Base_Solicitações MP'!B:B,'Base_Solicitações MP'!R:R),
                    "Não enviada")</f>
        <v>Diligência</v>
      </c>
      <c r="AC2575" s="15" t="str">
        <f>_xlfn.CONCAT(Tabela1[[#This Row],[Município]],"/",Tabela1[[#This Row],[UF]])</f>
        <v>Cassilândia/MS</v>
      </c>
    </row>
    <row r="2576" spans="1:29" x14ac:dyDescent="0.25">
      <c r="A2576" s="14" t="s">
        <v>705</v>
      </c>
      <c r="B2576" s="2" t="s">
        <v>10506</v>
      </c>
      <c r="C2576" s="2" t="s">
        <v>13497</v>
      </c>
      <c r="D2576" s="3" t="s">
        <v>4606</v>
      </c>
      <c r="E2576" s="1" t="s">
        <v>4607</v>
      </c>
      <c r="F2576" s="1">
        <v>2014</v>
      </c>
      <c r="G2576" s="1">
        <v>1</v>
      </c>
      <c r="H2576" s="1" t="s">
        <v>3194</v>
      </c>
      <c r="I2576" s="1" t="s">
        <v>112</v>
      </c>
      <c r="J2576" s="1" t="s">
        <v>40</v>
      </c>
      <c r="K2576" s="1" t="str">
        <f>IF(Tabela1[[#This Row],[Situação da Obra]]="Inacabada - PC Técnica Concluída","Inacabada",Tabela1[[#This Row],[Situação da Obra]])</f>
        <v>Inacabada</v>
      </c>
      <c r="L2576" s="1" t="s">
        <v>30</v>
      </c>
      <c r="M2576" s="4">
        <v>43257</v>
      </c>
      <c r="N2576" s="5">
        <v>0.17380000000000001</v>
      </c>
      <c r="O2576" s="4">
        <v>43191</v>
      </c>
      <c r="P2576" s="1" t="s">
        <v>199</v>
      </c>
      <c r="Q2576" s="1" t="s">
        <v>1992</v>
      </c>
      <c r="R2576" s="1" t="s">
        <v>32</v>
      </c>
      <c r="S2576" s="1" t="s">
        <v>205</v>
      </c>
      <c r="T2576" s="1" t="s">
        <v>201</v>
      </c>
      <c r="U2576" s="6">
        <v>961808.49</v>
      </c>
      <c r="V2576" s="6">
        <v>1023328.83</v>
      </c>
      <c r="W2576" s="6">
        <v>0</v>
      </c>
      <c r="X2576" s="6">
        <v>1023328.83</v>
      </c>
      <c r="Y2576" s="6">
        <v>0</v>
      </c>
      <c r="Z2576" s="7">
        <v>43257</v>
      </c>
      <c r="AA25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76" s="35" t="str">
        <f>IFERROR(
                    _xlfn.XLOOKUP(Tabela1[[#This Row],[ID]],'Base_Solicitações MP'!B:B,'Base_Solicitações MP'!R:R),
                    "Não enviada")</f>
        <v>Em Cadastramento</v>
      </c>
      <c r="AC2576" s="15" t="str">
        <f>_xlfn.CONCAT(Tabela1[[#This Row],[Município]],"/",Tabela1[[#This Row],[UF]])</f>
        <v>Alto Paraguai/MT</v>
      </c>
    </row>
    <row r="2577" spans="1:29" x14ac:dyDescent="0.25">
      <c r="A2577" s="14" t="s">
        <v>705</v>
      </c>
      <c r="B2577" s="2" t="s">
        <v>10507</v>
      </c>
      <c r="C2577" s="2" t="s">
        <v>13498</v>
      </c>
      <c r="D2577" s="3" t="s">
        <v>4608</v>
      </c>
      <c r="E2577" s="1">
        <v>48534</v>
      </c>
      <c r="F2577" s="1">
        <v>2015</v>
      </c>
      <c r="G2577" s="1">
        <v>1</v>
      </c>
      <c r="H2577" s="1" t="s">
        <v>4609</v>
      </c>
      <c r="I2577" s="1" t="s">
        <v>60</v>
      </c>
      <c r="J2577" s="1" t="s">
        <v>29</v>
      </c>
      <c r="K2577" s="1" t="str">
        <f>IF(Tabela1[[#This Row],[Situação da Obra]]="Inacabada - PC Técnica Concluída","Inacabada",Tabela1[[#This Row],[Situação da Obra]])</f>
        <v>Inacabada</v>
      </c>
      <c r="L2577" s="1" t="s">
        <v>30</v>
      </c>
      <c r="M2577" s="4">
        <v>44915</v>
      </c>
      <c r="N2577" s="5">
        <v>0.1022</v>
      </c>
      <c r="O2577" s="4">
        <v>43591</v>
      </c>
      <c r="P2577" s="1" t="s">
        <v>31</v>
      </c>
      <c r="Q2577" s="1" t="s">
        <v>174</v>
      </c>
      <c r="R2577" s="1" t="s">
        <v>32</v>
      </c>
      <c r="S2577" s="1" t="s">
        <v>739</v>
      </c>
      <c r="T2577" s="1" t="s">
        <v>34</v>
      </c>
      <c r="U2577" s="6">
        <v>1201737.6000000001</v>
      </c>
      <c r="V2577" s="6">
        <v>1201737.6100000001</v>
      </c>
      <c r="W2577" s="6">
        <v>0</v>
      </c>
      <c r="X2577" s="6">
        <v>1201737.6100000001</v>
      </c>
      <c r="Y2577" s="6">
        <v>0.01</v>
      </c>
      <c r="Z2577" s="7">
        <v>43465</v>
      </c>
      <c r="AA25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77" s="35" t="str">
        <f>IFERROR(
                    _xlfn.XLOOKUP(Tabela1[[#This Row],[ID]],'Base_Solicitações MP'!B:B,'Base_Solicitações MP'!R:R),
                    "Não enviada")</f>
        <v>Não enviada</v>
      </c>
      <c r="AC2577" s="15" t="str">
        <f>_xlfn.CONCAT(Tabela1[[#This Row],[Município]],"/",Tabela1[[#This Row],[UF]])</f>
        <v>Durandé/MG</v>
      </c>
    </row>
    <row r="2578" spans="1:29" x14ac:dyDescent="0.25">
      <c r="A2578" s="14" t="s">
        <v>705</v>
      </c>
      <c r="B2578" s="2" t="s">
        <v>10508</v>
      </c>
      <c r="C2578" s="2" t="s">
        <v>13499</v>
      </c>
      <c r="D2578" s="3" t="s">
        <v>4610</v>
      </c>
      <c r="E2578" s="1">
        <v>48948</v>
      </c>
      <c r="F2578" s="1">
        <v>2015</v>
      </c>
      <c r="G2578" s="1">
        <v>1</v>
      </c>
      <c r="H2578" s="1" t="s">
        <v>4611</v>
      </c>
      <c r="I2578" s="1" t="s">
        <v>60</v>
      </c>
      <c r="J2578" s="1" t="s">
        <v>29</v>
      </c>
      <c r="K2578" s="1" t="str">
        <f>IF(Tabela1[[#This Row],[Situação da Obra]]="Inacabada - PC Técnica Concluída","Inacabada",Tabela1[[#This Row],[Situação da Obra]])</f>
        <v>Inacabada</v>
      </c>
      <c r="L2578" s="1" t="s">
        <v>30</v>
      </c>
      <c r="M2578" s="4">
        <v>44915</v>
      </c>
      <c r="N2578" s="5">
        <v>0.19969999999999999</v>
      </c>
      <c r="O2578" s="4">
        <v>43839</v>
      </c>
      <c r="P2578" s="1" t="s">
        <v>31</v>
      </c>
      <c r="Q2578" s="1" t="s">
        <v>174</v>
      </c>
      <c r="R2578" s="1" t="s">
        <v>32</v>
      </c>
      <c r="S2578" s="1" t="s">
        <v>739</v>
      </c>
      <c r="T2578" s="1" t="s">
        <v>34</v>
      </c>
      <c r="U2578" s="6">
        <v>1201724.55</v>
      </c>
      <c r="V2578" s="6">
        <v>1201737.6100000001</v>
      </c>
      <c r="W2578" s="6">
        <v>0</v>
      </c>
      <c r="X2578" s="6">
        <v>1201737.6100000001</v>
      </c>
      <c r="Y2578" s="6">
        <v>3833.72</v>
      </c>
      <c r="Z2578" s="7">
        <v>44377</v>
      </c>
      <c r="AA25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78" s="35" t="str">
        <f>IFERROR(
                    _xlfn.XLOOKUP(Tabela1[[#This Row],[ID]],'Base_Solicitações MP'!B:B,'Base_Solicitações MP'!R:R),
                    "Não enviada")</f>
        <v>Não enviada</v>
      </c>
      <c r="AC2578" s="15" t="str">
        <f>_xlfn.CONCAT(Tabela1[[#This Row],[Município]],"/",Tabela1[[#This Row],[UF]])</f>
        <v>Nova Módica/MG</v>
      </c>
    </row>
    <row r="2579" spans="1:29" x14ac:dyDescent="0.25">
      <c r="A2579" s="14" t="s">
        <v>705</v>
      </c>
      <c r="B2579" s="2" t="s">
        <v>7606</v>
      </c>
      <c r="C2579" s="2" t="s">
        <v>13500</v>
      </c>
      <c r="D2579" s="3" t="s">
        <v>4612</v>
      </c>
      <c r="E2579" s="1">
        <v>48928</v>
      </c>
      <c r="F2579" s="1">
        <v>2015</v>
      </c>
      <c r="G2579" s="1">
        <v>1</v>
      </c>
      <c r="H2579" s="1" t="s">
        <v>4613</v>
      </c>
      <c r="I2579" s="1" t="s">
        <v>60</v>
      </c>
      <c r="J2579" s="1" t="s">
        <v>56</v>
      </c>
      <c r="K2579" s="1" t="str">
        <f>IF(Tabela1[[#This Row],[Situação da Obra]]="Inacabada - PC Técnica Concluída","Inacabada",Tabela1[[#This Row],[Situação da Obra]])</f>
        <v>Paralisada</v>
      </c>
      <c r="L2579" s="1" t="s">
        <v>30</v>
      </c>
      <c r="M2579" s="4">
        <v>44896</v>
      </c>
      <c r="N2579" s="5">
        <v>0.7359</v>
      </c>
      <c r="O2579" s="4">
        <v>44348</v>
      </c>
      <c r="P2579" s="1" t="s">
        <v>31</v>
      </c>
      <c r="Q2579" s="1" t="s">
        <v>174</v>
      </c>
      <c r="R2579" s="1" t="s">
        <v>32</v>
      </c>
      <c r="S2579" s="1" t="s">
        <v>739</v>
      </c>
      <c r="T2579" s="1" t="s">
        <v>34</v>
      </c>
      <c r="U2579" s="6">
        <v>1235305.27</v>
      </c>
      <c r="V2579" s="6">
        <v>1201737.6100000001</v>
      </c>
      <c r="W2579" s="6">
        <v>0</v>
      </c>
      <c r="X2579" s="6">
        <v>1201737.6100000001</v>
      </c>
      <c r="Y2579" s="6">
        <v>7459.55</v>
      </c>
      <c r="Z2579" s="7">
        <v>45226</v>
      </c>
      <c r="AA25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79" s="35" t="str">
        <f>IFERROR(
                    _xlfn.XLOOKUP(Tabela1[[#This Row],[ID]],'Base_Solicitações MP'!B:B,'Base_Solicitações MP'!R:R),
                    "Não enviada")</f>
        <v>Diligência</v>
      </c>
      <c r="AC2579" s="15" t="str">
        <f>_xlfn.CONCAT(Tabela1[[#This Row],[Município]],"/",Tabela1[[#This Row],[UF]])</f>
        <v>São José da Safira/MG</v>
      </c>
    </row>
    <row r="2580" spans="1:29" x14ac:dyDescent="0.25">
      <c r="A2580" s="14" t="s">
        <v>705</v>
      </c>
      <c r="B2580" s="2" t="s">
        <v>10509</v>
      </c>
      <c r="C2580" s="2" t="s">
        <v>13501</v>
      </c>
      <c r="D2580" s="3" t="s">
        <v>4614</v>
      </c>
      <c r="E2580" s="1">
        <v>19725</v>
      </c>
      <c r="F2580" s="1">
        <v>2014</v>
      </c>
      <c r="G2580" s="1">
        <v>1</v>
      </c>
      <c r="H2580" s="1" t="s">
        <v>2863</v>
      </c>
      <c r="I2580" s="1" t="s">
        <v>82</v>
      </c>
      <c r="J2580" s="1" t="s">
        <v>29</v>
      </c>
      <c r="K2580" s="1" t="str">
        <f>IF(Tabela1[[#This Row],[Situação da Obra]]="Inacabada - PC Técnica Concluída","Inacabada",Tabela1[[#This Row],[Situação da Obra]])</f>
        <v>Inacabada</v>
      </c>
      <c r="L2580" s="1" t="s">
        <v>204</v>
      </c>
      <c r="M2580" s="4">
        <v>44915</v>
      </c>
      <c r="N2580" s="5">
        <v>0.61870000000000003</v>
      </c>
      <c r="O2580" s="4">
        <v>43535</v>
      </c>
      <c r="P2580" s="1" t="s">
        <v>199</v>
      </c>
      <c r="Q2580" s="1" t="s">
        <v>1992</v>
      </c>
      <c r="R2580" s="1" t="s">
        <v>32</v>
      </c>
      <c r="S2580" s="1" t="s">
        <v>205</v>
      </c>
      <c r="T2580" s="1" t="s">
        <v>201</v>
      </c>
      <c r="U2580" s="6">
        <v>1017898.8</v>
      </c>
      <c r="V2580" s="6">
        <v>1021956</v>
      </c>
      <c r="W2580" s="6">
        <v>0</v>
      </c>
      <c r="X2580" s="6">
        <v>1021956</v>
      </c>
      <c r="Y2580" s="6">
        <v>86084.68</v>
      </c>
      <c r="Z2580" s="7">
        <v>43538</v>
      </c>
      <c r="AA25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80" s="35" t="str">
        <f>IFERROR(
                    _xlfn.XLOOKUP(Tabela1[[#This Row],[ID]],'Base_Solicitações MP'!B:B,'Base_Solicitações MP'!R:R),
                    "Não enviada")</f>
        <v>Não enviada</v>
      </c>
      <c r="AC2580" s="15" t="str">
        <f>_xlfn.CONCAT(Tabela1[[#This Row],[Município]],"/",Tabela1[[#This Row],[UF]])</f>
        <v>Una/BA</v>
      </c>
    </row>
    <row r="2581" spans="1:29" x14ac:dyDescent="0.25">
      <c r="A2581" s="14" t="s">
        <v>705</v>
      </c>
      <c r="B2581" s="2" t="s">
        <v>10510</v>
      </c>
      <c r="C2581" s="2" t="s">
        <v>13502</v>
      </c>
      <c r="D2581" s="3" t="s">
        <v>4615</v>
      </c>
      <c r="E2581" s="1">
        <v>22350</v>
      </c>
      <c r="F2581" s="1">
        <v>2014</v>
      </c>
      <c r="G2581" s="1">
        <v>3</v>
      </c>
      <c r="H2581" s="1" t="s">
        <v>4616</v>
      </c>
      <c r="I2581" s="1" t="s">
        <v>28</v>
      </c>
      <c r="J2581" s="1" t="s">
        <v>40</v>
      </c>
      <c r="K2581" s="1" t="str">
        <f>IF(Tabela1[[#This Row],[Situação da Obra]]="Inacabada - PC Técnica Concluída","Inacabada",Tabela1[[#This Row],[Situação da Obra]])</f>
        <v>Inacabada</v>
      </c>
      <c r="L2581" s="1" t="s">
        <v>204</v>
      </c>
      <c r="M2581" s="4">
        <v>43553</v>
      </c>
      <c r="N2581" s="5">
        <v>0.49919999999999998</v>
      </c>
      <c r="O2581" s="4">
        <v>43510</v>
      </c>
      <c r="P2581" s="1" t="s">
        <v>199</v>
      </c>
      <c r="Q2581" s="1" t="s">
        <v>1992</v>
      </c>
      <c r="R2581" s="1" t="s">
        <v>32</v>
      </c>
      <c r="S2581" s="1" t="s">
        <v>205</v>
      </c>
      <c r="T2581" s="1" t="s">
        <v>201</v>
      </c>
      <c r="U2581" s="6">
        <v>990954.41</v>
      </c>
      <c r="V2581" s="6">
        <v>1020734.36</v>
      </c>
      <c r="W2581" s="6">
        <v>0</v>
      </c>
      <c r="X2581" s="6">
        <v>1020734.36</v>
      </c>
      <c r="Y2581" s="6">
        <v>23017.69</v>
      </c>
      <c r="Z2581" s="7">
        <v>43465</v>
      </c>
      <c r="AA25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81" s="35" t="str">
        <f>IFERROR(
                    _xlfn.XLOOKUP(Tabela1[[#This Row],[ID]],'Base_Solicitações MP'!B:B,'Base_Solicitações MP'!R:R),
                    "Não enviada")</f>
        <v>Diligência</v>
      </c>
      <c r="AC2581" s="15" t="str">
        <f>_xlfn.CONCAT(Tabela1[[#This Row],[Município]],"/",Tabela1[[#This Row],[UF]])</f>
        <v>Capistrano/CE</v>
      </c>
    </row>
    <row r="2582" spans="1:29" x14ac:dyDescent="0.25">
      <c r="A2582" s="14" t="s">
        <v>705</v>
      </c>
      <c r="B2582" s="2" t="s">
        <v>10511</v>
      </c>
      <c r="C2582" s="2" t="s">
        <v>13503</v>
      </c>
      <c r="D2582" s="3" t="s">
        <v>4615</v>
      </c>
      <c r="E2582" s="1">
        <v>22350</v>
      </c>
      <c r="F2582" s="1">
        <v>2014</v>
      </c>
      <c r="G2582" s="1">
        <v>3</v>
      </c>
      <c r="H2582" s="1" t="s">
        <v>4616</v>
      </c>
      <c r="I2582" s="1" t="s">
        <v>28</v>
      </c>
      <c r="J2582" s="1" t="s">
        <v>40</v>
      </c>
      <c r="K2582" s="1" t="str">
        <f>IF(Tabela1[[#This Row],[Situação da Obra]]="Inacabada - PC Técnica Concluída","Inacabada",Tabela1[[#This Row],[Situação da Obra]])</f>
        <v>Inacabada</v>
      </c>
      <c r="L2582" s="1" t="s">
        <v>204</v>
      </c>
      <c r="M2582" s="4">
        <v>43553</v>
      </c>
      <c r="N2582" s="5">
        <v>0.51529999999999998</v>
      </c>
      <c r="O2582" s="4">
        <v>43480</v>
      </c>
      <c r="P2582" s="1" t="s">
        <v>199</v>
      </c>
      <c r="Q2582" s="1" t="s">
        <v>1992</v>
      </c>
      <c r="R2582" s="1" t="s">
        <v>32</v>
      </c>
      <c r="S2582" s="1" t="s">
        <v>205</v>
      </c>
      <c r="T2582" s="1" t="s">
        <v>201</v>
      </c>
      <c r="U2582" s="6">
        <v>990954.41</v>
      </c>
      <c r="V2582" s="6">
        <v>1020734.36</v>
      </c>
      <c r="W2582" s="6">
        <v>0</v>
      </c>
      <c r="X2582" s="6">
        <v>1020734.36</v>
      </c>
      <c r="Y2582" s="6">
        <v>23017.69</v>
      </c>
      <c r="Z2582" s="7">
        <v>43465</v>
      </c>
      <c r="AA25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82" s="35" t="str">
        <f>IFERROR(
                    _xlfn.XLOOKUP(Tabela1[[#This Row],[ID]],'Base_Solicitações MP'!B:B,'Base_Solicitações MP'!R:R),
                    "Não enviada")</f>
        <v>Diligência</v>
      </c>
      <c r="AC2582" s="15" t="str">
        <f>_xlfn.CONCAT(Tabela1[[#This Row],[Município]],"/",Tabela1[[#This Row],[UF]])</f>
        <v>Capistrano/CE</v>
      </c>
    </row>
    <row r="2583" spans="1:29" x14ac:dyDescent="0.25">
      <c r="A2583" s="14" t="s">
        <v>705</v>
      </c>
      <c r="B2583" s="2" t="s">
        <v>10512</v>
      </c>
      <c r="C2583" s="2" t="s">
        <v>13504</v>
      </c>
      <c r="D2583" s="3" t="s">
        <v>4615</v>
      </c>
      <c r="E2583" s="1">
        <v>22350</v>
      </c>
      <c r="F2583" s="1">
        <v>2014</v>
      </c>
      <c r="G2583" s="1">
        <v>3</v>
      </c>
      <c r="H2583" s="1" t="s">
        <v>4616</v>
      </c>
      <c r="I2583" s="1" t="s">
        <v>28</v>
      </c>
      <c r="J2583" s="1" t="s">
        <v>40</v>
      </c>
      <c r="K2583" s="1" t="str">
        <f>IF(Tabela1[[#This Row],[Situação da Obra]]="Inacabada - PC Técnica Concluída","Inacabada",Tabela1[[#This Row],[Situação da Obra]])</f>
        <v>Inacabada</v>
      </c>
      <c r="L2583" s="1" t="s">
        <v>204</v>
      </c>
      <c r="M2583" s="4">
        <v>43553</v>
      </c>
      <c r="N2583" s="5">
        <v>0.56569999999999998</v>
      </c>
      <c r="O2583" s="4">
        <v>43538</v>
      </c>
      <c r="P2583" s="1" t="s">
        <v>199</v>
      </c>
      <c r="Q2583" s="1" t="s">
        <v>1992</v>
      </c>
      <c r="R2583" s="1" t="s">
        <v>32</v>
      </c>
      <c r="S2583" s="1" t="s">
        <v>205</v>
      </c>
      <c r="T2583" s="1" t="s">
        <v>201</v>
      </c>
      <c r="U2583" s="6">
        <v>990954.41</v>
      </c>
      <c r="V2583" s="6">
        <v>1020734.36</v>
      </c>
      <c r="W2583" s="6">
        <v>0</v>
      </c>
      <c r="X2583" s="6">
        <v>1020734.36</v>
      </c>
      <c r="Y2583" s="6">
        <v>23017.69</v>
      </c>
      <c r="Z2583" s="7">
        <v>43465</v>
      </c>
      <c r="AA25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83" s="35" t="str">
        <f>IFERROR(
                    _xlfn.XLOOKUP(Tabela1[[#This Row],[ID]],'Base_Solicitações MP'!B:B,'Base_Solicitações MP'!R:R),
                    "Não enviada")</f>
        <v>Diligência</v>
      </c>
      <c r="AC2583" s="15" t="str">
        <f>_xlfn.CONCAT(Tabela1[[#This Row],[Município]],"/",Tabela1[[#This Row],[UF]])</f>
        <v>Capistrano/CE</v>
      </c>
    </row>
    <row r="2584" spans="1:29" x14ac:dyDescent="0.25">
      <c r="A2584" s="14" t="s">
        <v>705</v>
      </c>
      <c r="B2584" s="2" t="s">
        <v>10513</v>
      </c>
      <c r="C2584" s="2" t="s">
        <v>13505</v>
      </c>
      <c r="D2584" s="3" t="s">
        <v>4617</v>
      </c>
      <c r="E2584" s="1">
        <v>19657</v>
      </c>
      <c r="F2584" s="1">
        <v>2014</v>
      </c>
      <c r="G2584" s="1">
        <v>2</v>
      </c>
      <c r="H2584" s="1" t="s">
        <v>4618</v>
      </c>
      <c r="I2584" s="1" t="s">
        <v>52</v>
      </c>
      <c r="J2584" s="1" t="s">
        <v>40</v>
      </c>
      <c r="K2584" s="1" t="str">
        <f>IF(Tabela1[[#This Row],[Situação da Obra]]="Inacabada - PC Técnica Concluída","Inacabada",Tabela1[[#This Row],[Situação da Obra]])</f>
        <v>Inacabada</v>
      </c>
      <c r="L2584" s="1" t="s">
        <v>209</v>
      </c>
      <c r="M2584" s="4">
        <v>43727</v>
      </c>
      <c r="N2584" s="5">
        <v>0.50839999999999996</v>
      </c>
      <c r="O2584" s="4">
        <v>43703</v>
      </c>
      <c r="P2584" s="1" t="s">
        <v>199</v>
      </c>
      <c r="Q2584" s="1" t="s">
        <v>1992</v>
      </c>
      <c r="R2584" s="1" t="s">
        <v>32</v>
      </c>
      <c r="S2584" s="1" t="s">
        <v>205</v>
      </c>
      <c r="T2584" s="1" t="s">
        <v>201</v>
      </c>
      <c r="U2584" s="6">
        <v>1018315.08</v>
      </c>
      <c r="V2584" s="6">
        <v>1021692.59</v>
      </c>
      <c r="W2584" s="6">
        <v>0</v>
      </c>
      <c r="X2584" s="6">
        <v>1021692.59</v>
      </c>
      <c r="Y2584" s="6">
        <v>21804.57</v>
      </c>
      <c r="Z2584" s="7">
        <v>43706</v>
      </c>
      <c r="AA25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84" s="35" t="str">
        <f>IFERROR(
                    _xlfn.XLOOKUP(Tabela1[[#This Row],[ID]],'Base_Solicitações MP'!B:B,'Base_Solicitações MP'!R:R),
                    "Não enviada")</f>
        <v>Não enviada</v>
      </c>
      <c r="AC2584" s="15" t="str">
        <f>_xlfn.CONCAT(Tabela1[[#This Row],[Município]],"/",Tabela1[[#This Row],[UF]])</f>
        <v>Baía da Traição/PB</v>
      </c>
    </row>
    <row r="2585" spans="1:29" x14ac:dyDescent="0.25">
      <c r="A2585" s="14" t="s">
        <v>705</v>
      </c>
      <c r="B2585" s="2" t="s">
        <v>10514</v>
      </c>
      <c r="C2585" s="2" t="s">
        <v>13506</v>
      </c>
      <c r="D2585" s="3" t="s">
        <v>4617</v>
      </c>
      <c r="E2585" s="1">
        <v>19657</v>
      </c>
      <c r="F2585" s="1">
        <v>2014</v>
      </c>
      <c r="G2585" s="1">
        <v>2</v>
      </c>
      <c r="H2585" s="1" t="s">
        <v>4618</v>
      </c>
      <c r="I2585" s="1" t="s">
        <v>52</v>
      </c>
      <c r="J2585" s="1" t="s">
        <v>40</v>
      </c>
      <c r="K2585" s="1" t="str">
        <f>IF(Tabela1[[#This Row],[Situação da Obra]]="Inacabada - PC Técnica Concluída","Inacabada",Tabela1[[#This Row],[Situação da Obra]])</f>
        <v>Inacabada</v>
      </c>
      <c r="L2585" s="1" t="s">
        <v>204</v>
      </c>
      <c r="M2585" s="4">
        <v>43727</v>
      </c>
      <c r="N2585" s="5">
        <v>0.78310000000000002</v>
      </c>
      <c r="O2585" s="4">
        <v>43703</v>
      </c>
      <c r="P2585" s="1" t="s">
        <v>199</v>
      </c>
      <c r="Q2585" s="1" t="s">
        <v>1992</v>
      </c>
      <c r="R2585" s="1" t="s">
        <v>32</v>
      </c>
      <c r="S2585" s="1" t="s">
        <v>200</v>
      </c>
      <c r="T2585" s="1" t="s">
        <v>201</v>
      </c>
      <c r="U2585" s="6">
        <v>938411.53</v>
      </c>
      <c r="V2585" s="6">
        <v>942628.02</v>
      </c>
      <c r="W2585" s="6">
        <v>0</v>
      </c>
      <c r="X2585" s="6">
        <v>942628.02</v>
      </c>
      <c r="Y2585" s="6">
        <v>21804.57</v>
      </c>
      <c r="Z2585" s="7">
        <v>43706</v>
      </c>
      <c r="AA25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85" s="35" t="str">
        <f>IFERROR(
                    _xlfn.XLOOKUP(Tabela1[[#This Row],[ID]],'Base_Solicitações MP'!B:B,'Base_Solicitações MP'!R:R),
                    "Não enviada")</f>
        <v>Não enviada</v>
      </c>
      <c r="AC2585" s="15" t="str">
        <f>_xlfn.CONCAT(Tabela1[[#This Row],[Município]],"/",Tabela1[[#This Row],[UF]])</f>
        <v>Baía da Traição/PB</v>
      </c>
    </row>
    <row r="2586" spans="1:29" x14ac:dyDescent="0.25">
      <c r="A2586" s="14" t="s">
        <v>705</v>
      </c>
      <c r="B2586" s="2" t="s">
        <v>10515</v>
      </c>
      <c r="C2586" s="2" t="s">
        <v>13507</v>
      </c>
      <c r="D2586" s="3" t="s">
        <v>4619</v>
      </c>
      <c r="E2586" s="1" t="s">
        <v>4620</v>
      </c>
      <c r="F2586" s="1">
        <v>2014</v>
      </c>
      <c r="G2586" s="1">
        <v>3</v>
      </c>
      <c r="H2586" s="1" t="s">
        <v>4621</v>
      </c>
      <c r="I2586" s="1" t="s">
        <v>47</v>
      </c>
      <c r="J2586" s="1" t="s">
        <v>40</v>
      </c>
      <c r="K2586" s="1" t="str">
        <f>IF(Tabela1[[#This Row],[Situação da Obra]]="Inacabada - PC Técnica Concluída","Inacabada",Tabela1[[#This Row],[Situação da Obra]])</f>
        <v>Inacabada</v>
      </c>
      <c r="L2586" s="1" t="s">
        <v>204</v>
      </c>
      <c r="M2586" s="4">
        <v>43418</v>
      </c>
      <c r="N2586" s="5">
        <v>0.58560000000000001</v>
      </c>
      <c r="O2586" s="4">
        <v>43361</v>
      </c>
      <c r="P2586" s="1" t="s">
        <v>199</v>
      </c>
      <c r="Q2586" s="1" t="s">
        <v>1992</v>
      </c>
      <c r="R2586" s="1" t="s">
        <v>32</v>
      </c>
      <c r="S2586" s="1" t="s">
        <v>223</v>
      </c>
      <c r="T2586" s="1" t="s">
        <v>201</v>
      </c>
      <c r="U2586" s="6">
        <v>224009.08</v>
      </c>
      <c r="V2586" s="6">
        <v>224268.14</v>
      </c>
      <c r="W2586" s="6">
        <v>0</v>
      </c>
      <c r="X2586" s="6">
        <v>224268.14</v>
      </c>
      <c r="Y2586" s="6">
        <v>0</v>
      </c>
      <c r="Z2586" s="7">
        <v>44978</v>
      </c>
      <c r="AA25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86" s="35" t="str">
        <f>IFERROR(
                    _xlfn.XLOOKUP(Tabela1[[#This Row],[ID]],'Base_Solicitações MP'!B:B,'Base_Solicitações MP'!R:R),
                    "Não enviada")</f>
        <v>Diligência</v>
      </c>
      <c r="AC2586" s="15" t="str">
        <f>_xlfn.CONCAT(Tabela1[[#This Row],[Município]],"/",Tabela1[[#This Row],[UF]])</f>
        <v>Pium/TO</v>
      </c>
    </row>
    <row r="2587" spans="1:29" x14ac:dyDescent="0.25">
      <c r="A2587" s="14" t="s">
        <v>705</v>
      </c>
      <c r="B2587" s="2" t="s">
        <v>10516</v>
      </c>
      <c r="C2587" s="2" t="s">
        <v>13508</v>
      </c>
      <c r="D2587" s="3" t="s">
        <v>4619</v>
      </c>
      <c r="E2587" s="1" t="s">
        <v>4620</v>
      </c>
      <c r="F2587" s="1">
        <v>2014</v>
      </c>
      <c r="G2587" s="1">
        <v>3</v>
      </c>
      <c r="H2587" s="1" t="s">
        <v>4621</v>
      </c>
      <c r="I2587" s="1" t="s">
        <v>47</v>
      </c>
      <c r="J2587" s="1" t="s">
        <v>40</v>
      </c>
      <c r="K2587" s="1" t="str">
        <f>IF(Tabela1[[#This Row],[Situação da Obra]]="Inacabada - PC Técnica Concluída","Inacabada",Tabela1[[#This Row],[Situação da Obra]])</f>
        <v>Inacabada</v>
      </c>
      <c r="L2587" s="1" t="s">
        <v>204</v>
      </c>
      <c r="M2587" s="4">
        <v>43418</v>
      </c>
      <c r="N2587" s="5">
        <v>0.96960000000000002</v>
      </c>
      <c r="O2587" s="4">
        <v>43361</v>
      </c>
      <c r="P2587" s="1" t="s">
        <v>199</v>
      </c>
      <c r="Q2587" s="1" t="s">
        <v>1992</v>
      </c>
      <c r="R2587" s="1" t="s">
        <v>32</v>
      </c>
      <c r="S2587" s="1" t="s">
        <v>223</v>
      </c>
      <c r="T2587" s="1" t="s">
        <v>201</v>
      </c>
      <c r="U2587" s="6">
        <v>224009.08</v>
      </c>
      <c r="V2587" s="6">
        <v>224268.14</v>
      </c>
      <c r="W2587" s="6">
        <v>0</v>
      </c>
      <c r="X2587" s="6">
        <v>224268.14</v>
      </c>
      <c r="Y2587" s="6">
        <v>0</v>
      </c>
      <c r="Z2587" s="7">
        <v>44978</v>
      </c>
      <c r="AA25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87" s="35" t="str">
        <f>IFERROR(
                    _xlfn.XLOOKUP(Tabela1[[#This Row],[ID]],'Base_Solicitações MP'!B:B,'Base_Solicitações MP'!R:R),
                    "Não enviada")</f>
        <v>Diligência</v>
      </c>
      <c r="AC2587" s="15" t="str">
        <f>_xlfn.CONCAT(Tabela1[[#This Row],[Município]],"/",Tabela1[[#This Row],[UF]])</f>
        <v>Pium/TO</v>
      </c>
    </row>
    <row r="2588" spans="1:29" x14ac:dyDescent="0.25">
      <c r="A2588" s="14" t="s">
        <v>705</v>
      </c>
      <c r="B2588" s="2" t="s">
        <v>10517</v>
      </c>
      <c r="C2588" s="2" t="s">
        <v>13509</v>
      </c>
      <c r="D2588" s="3" t="s">
        <v>4619</v>
      </c>
      <c r="E2588" s="1" t="s">
        <v>4620</v>
      </c>
      <c r="F2588" s="1">
        <v>2014</v>
      </c>
      <c r="G2588" s="1">
        <v>3</v>
      </c>
      <c r="H2588" s="1" t="s">
        <v>4621</v>
      </c>
      <c r="I2588" s="1" t="s">
        <v>47</v>
      </c>
      <c r="J2588" s="1" t="s">
        <v>40</v>
      </c>
      <c r="K2588" s="1" t="str">
        <f>IF(Tabela1[[#This Row],[Situação da Obra]]="Inacabada - PC Técnica Concluída","Inacabada",Tabela1[[#This Row],[Situação da Obra]])</f>
        <v>Inacabada</v>
      </c>
      <c r="L2588" s="1" t="s">
        <v>204</v>
      </c>
      <c r="M2588" s="4">
        <v>43418</v>
      </c>
      <c r="N2588" s="5">
        <v>0.49230000000000002</v>
      </c>
      <c r="O2588" s="4">
        <v>43361</v>
      </c>
      <c r="P2588" s="1" t="s">
        <v>199</v>
      </c>
      <c r="Q2588" s="1" t="s">
        <v>1992</v>
      </c>
      <c r="R2588" s="1" t="s">
        <v>32</v>
      </c>
      <c r="S2588" s="1" t="s">
        <v>223</v>
      </c>
      <c r="T2588" s="1" t="s">
        <v>201</v>
      </c>
      <c r="U2588" s="6">
        <v>224009.08</v>
      </c>
      <c r="V2588" s="6">
        <v>224268.14</v>
      </c>
      <c r="W2588" s="6">
        <v>0</v>
      </c>
      <c r="X2588" s="6">
        <v>224268.14</v>
      </c>
      <c r="Y2588" s="6">
        <v>0</v>
      </c>
      <c r="Z2588" s="7">
        <v>44978</v>
      </c>
      <c r="AA25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88" s="35" t="str">
        <f>IFERROR(
                    _xlfn.XLOOKUP(Tabela1[[#This Row],[ID]],'Base_Solicitações MP'!B:B,'Base_Solicitações MP'!R:R),
                    "Não enviada")</f>
        <v>Diligência</v>
      </c>
      <c r="AC2588" s="15" t="str">
        <f>_xlfn.CONCAT(Tabela1[[#This Row],[Município]],"/",Tabela1[[#This Row],[UF]])</f>
        <v>Pium/TO</v>
      </c>
    </row>
    <row r="2589" spans="1:29" x14ac:dyDescent="0.25">
      <c r="A2589" s="14" t="s">
        <v>705</v>
      </c>
      <c r="B2589" s="2" t="s">
        <v>6640</v>
      </c>
      <c r="C2589" s="2" t="s">
        <v>13510</v>
      </c>
      <c r="D2589" s="2" t="s">
        <v>4622</v>
      </c>
      <c r="E2589" s="1">
        <v>19756</v>
      </c>
      <c r="F2589" s="1">
        <v>2014</v>
      </c>
      <c r="G2589" s="1">
        <v>1</v>
      </c>
      <c r="H2589" s="1" t="s">
        <v>4096</v>
      </c>
      <c r="I2589" s="1" t="s">
        <v>129</v>
      </c>
      <c r="J2589" s="1" t="s">
        <v>29</v>
      </c>
      <c r="K2589" s="1" t="str">
        <f>IF(Tabela1[[#This Row],[Situação da Obra]]="Inacabada - PC Técnica Concluída","Inacabada",Tabela1[[#This Row],[Situação da Obra]])</f>
        <v>Inacabada</v>
      </c>
      <c r="L2589" s="1" t="s">
        <v>30</v>
      </c>
      <c r="M2589" s="4">
        <v>45042</v>
      </c>
      <c r="N2589" s="5">
        <v>0.53339999999999999</v>
      </c>
      <c r="O2589" s="4"/>
      <c r="P2589" s="1" t="s">
        <v>199</v>
      </c>
      <c r="Q2589" s="1" t="s">
        <v>1992</v>
      </c>
      <c r="R2589" s="1" t="s">
        <v>32</v>
      </c>
      <c r="S2589" s="1" t="s">
        <v>169</v>
      </c>
      <c r="T2589" s="1" t="s">
        <v>169</v>
      </c>
      <c r="U2589" s="6" t="s">
        <v>41</v>
      </c>
      <c r="V2589" s="6">
        <v>1568866.47</v>
      </c>
      <c r="W2589" s="6">
        <v>0</v>
      </c>
      <c r="X2589" s="6">
        <v>1568866.47</v>
      </c>
      <c r="Y2589" s="6" t="s">
        <v>41</v>
      </c>
      <c r="Z2589" s="7">
        <v>44391</v>
      </c>
      <c r="AA25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89" s="35" t="str">
        <f>IFERROR(
                    _xlfn.XLOOKUP(Tabela1[[#This Row],[ID]],'Base_Solicitações MP'!B:B,'Base_Solicitações MP'!R:R),
                    "Não enviada")</f>
        <v>Diligência</v>
      </c>
      <c r="AC2589" s="15" t="str">
        <f>_xlfn.CONCAT(Tabela1[[#This Row],[Município]],"/",Tabela1[[#This Row],[UF]])</f>
        <v>Olho-d'Água do Borges/RN</v>
      </c>
    </row>
    <row r="2590" spans="1:29" x14ac:dyDescent="0.25">
      <c r="A2590" s="14" t="s">
        <v>705</v>
      </c>
      <c r="B2590" s="2" t="s">
        <v>10518</v>
      </c>
      <c r="C2590" s="2" t="s">
        <v>13511</v>
      </c>
      <c r="D2590" s="3" t="s">
        <v>4623</v>
      </c>
      <c r="E2590" s="1">
        <v>22335</v>
      </c>
      <c r="F2590" s="1">
        <v>2014</v>
      </c>
      <c r="G2590" s="1">
        <v>1</v>
      </c>
      <c r="H2590" s="1" t="s">
        <v>791</v>
      </c>
      <c r="I2590" s="1" t="s">
        <v>184</v>
      </c>
      <c r="J2590" s="1" t="s">
        <v>40</v>
      </c>
      <c r="K2590" s="1" t="str">
        <f>IF(Tabela1[[#This Row],[Situação da Obra]]="Inacabada - PC Técnica Concluída","Inacabada",Tabela1[[#This Row],[Situação da Obra]])</f>
        <v>Inacabada</v>
      </c>
      <c r="L2590" s="1" t="s">
        <v>30</v>
      </c>
      <c r="M2590" s="4">
        <v>44455</v>
      </c>
      <c r="N2590" s="5">
        <v>0.30259999999999998</v>
      </c>
      <c r="O2590" s="4">
        <v>44452</v>
      </c>
      <c r="P2590" s="1" t="s">
        <v>199</v>
      </c>
      <c r="Q2590" s="1" t="s">
        <v>1992</v>
      </c>
      <c r="R2590" s="1" t="s">
        <v>32</v>
      </c>
      <c r="S2590" s="1" t="s">
        <v>205</v>
      </c>
      <c r="T2590" s="1" t="s">
        <v>201</v>
      </c>
      <c r="U2590" s="6">
        <v>991176.14</v>
      </c>
      <c r="V2590" s="6">
        <v>992345.19</v>
      </c>
      <c r="W2590" s="6">
        <v>0</v>
      </c>
      <c r="X2590" s="6">
        <v>992345.19</v>
      </c>
      <c r="Y2590" s="6">
        <v>0</v>
      </c>
      <c r="Z2590" s="7">
        <v>44439</v>
      </c>
      <c r="AA25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90" s="35" t="str">
        <f>IFERROR(
                    _xlfn.XLOOKUP(Tabela1[[#This Row],[ID]],'Base_Solicitações MP'!B:B,'Base_Solicitações MP'!R:R),
                    "Não enviada")</f>
        <v>Diligência</v>
      </c>
      <c r="AC2590" s="15" t="str">
        <f>_xlfn.CONCAT(Tabela1[[#This Row],[Município]],"/",Tabela1[[#This Row],[UF]])</f>
        <v>São João de Pirabas/PA</v>
      </c>
    </row>
    <row r="2591" spans="1:29" x14ac:dyDescent="0.25">
      <c r="A2591" s="14" t="s">
        <v>705</v>
      </c>
      <c r="B2591" s="2" t="s">
        <v>10519</v>
      </c>
      <c r="C2591" s="2" t="s">
        <v>13512</v>
      </c>
      <c r="D2591" s="3" t="s">
        <v>4624</v>
      </c>
      <c r="E2591" s="1">
        <v>33942</v>
      </c>
      <c r="F2591" s="1">
        <v>2014</v>
      </c>
      <c r="G2591" s="1">
        <v>9</v>
      </c>
      <c r="H2591" s="1" t="s">
        <v>428</v>
      </c>
      <c r="I2591" s="1" t="s">
        <v>184</v>
      </c>
      <c r="J2591" s="1" t="s">
        <v>56</v>
      </c>
      <c r="K2591" s="1" t="str">
        <f>IF(Tabela1[[#This Row],[Situação da Obra]]="Inacabada - PC Técnica Concluída","Inacabada",Tabela1[[#This Row],[Situação da Obra]])</f>
        <v>Paralisada</v>
      </c>
      <c r="L2591" s="1" t="s">
        <v>30</v>
      </c>
      <c r="M2591" s="4">
        <v>45011</v>
      </c>
      <c r="N2591" s="5">
        <v>0.41959999999999997</v>
      </c>
      <c r="O2591" s="4">
        <v>45009</v>
      </c>
      <c r="P2591" s="1" t="s">
        <v>199</v>
      </c>
      <c r="Q2591" s="1" t="s">
        <v>1992</v>
      </c>
      <c r="R2591" s="1" t="s">
        <v>32</v>
      </c>
      <c r="S2591" s="1" t="s">
        <v>205</v>
      </c>
      <c r="T2591" s="1" t="s">
        <v>201</v>
      </c>
      <c r="U2591" s="6">
        <v>987068.47</v>
      </c>
      <c r="V2591" s="6">
        <v>992345.19</v>
      </c>
      <c r="W2591" s="6">
        <v>0</v>
      </c>
      <c r="X2591" s="6">
        <v>992345.19</v>
      </c>
      <c r="Y2591" s="6">
        <v>9452.16</v>
      </c>
      <c r="Z2591" s="7">
        <v>45249</v>
      </c>
      <c r="AA25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91" s="35" t="str">
        <f>IFERROR(
                    _xlfn.XLOOKUP(Tabela1[[#This Row],[ID]],'Base_Solicitações MP'!B:B,'Base_Solicitações MP'!R:R),
                    "Não enviada")</f>
        <v>Não enviada</v>
      </c>
      <c r="AC2591" s="15" t="str">
        <f>_xlfn.CONCAT(Tabela1[[#This Row],[Município]],"/",Tabela1[[#This Row],[UF]])</f>
        <v>Tomé-Açu/PA</v>
      </c>
    </row>
    <row r="2592" spans="1:29" x14ac:dyDescent="0.25">
      <c r="A2592" s="14" t="s">
        <v>705</v>
      </c>
      <c r="B2592" s="2" t="s">
        <v>10520</v>
      </c>
      <c r="C2592" s="2" t="s">
        <v>13513</v>
      </c>
      <c r="D2592" s="3" t="s">
        <v>4624</v>
      </c>
      <c r="E2592" s="1">
        <v>33942</v>
      </c>
      <c r="F2592" s="1">
        <v>2014</v>
      </c>
      <c r="G2592" s="1">
        <v>9</v>
      </c>
      <c r="H2592" s="1" t="s">
        <v>428</v>
      </c>
      <c r="I2592" s="1" t="s">
        <v>184</v>
      </c>
      <c r="J2592" s="1" t="s">
        <v>56</v>
      </c>
      <c r="K2592" s="1" t="str">
        <f>IF(Tabela1[[#This Row],[Situação da Obra]]="Inacabada - PC Técnica Concluída","Inacabada",Tabela1[[#This Row],[Situação da Obra]])</f>
        <v>Paralisada</v>
      </c>
      <c r="L2592" s="1" t="s">
        <v>30</v>
      </c>
      <c r="M2592" s="4">
        <v>45012</v>
      </c>
      <c r="N2592" s="5">
        <v>0.44869999999999999</v>
      </c>
      <c r="O2592" s="4">
        <v>45009</v>
      </c>
      <c r="P2592" s="1" t="s">
        <v>199</v>
      </c>
      <c r="Q2592" s="1" t="s">
        <v>1992</v>
      </c>
      <c r="R2592" s="1" t="s">
        <v>32</v>
      </c>
      <c r="S2592" s="1" t="s">
        <v>205</v>
      </c>
      <c r="T2592" s="1" t="s">
        <v>201</v>
      </c>
      <c r="U2592" s="6">
        <v>942227.09</v>
      </c>
      <c r="V2592" s="6">
        <v>992345.19</v>
      </c>
      <c r="W2592" s="6">
        <v>0</v>
      </c>
      <c r="X2592" s="6">
        <v>992345.19</v>
      </c>
      <c r="Y2592" s="6">
        <v>9452.16</v>
      </c>
      <c r="Z2592" s="7">
        <v>45249</v>
      </c>
      <c r="AA25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92" s="35" t="str">
        <f>IFERROR(
                    _xlfn.XLOOKUP(Tabela1[[#This Row],[ID]],'Base_Solicitações MP'!B:B,'Base_Solicitações MP'!R:R),
                    "Não enviada")</f>
        <v>Não enviada</v>
      </c>
      <c r="AC2592" s="15" t="str">
        <f>_xlfn.CONCAT(Tabela1[[#This Row],[Município]],"/",Tabela1[[#This Row],[UF]])</f>
        <v>Tomé-Açu/PA</v>
      </c>
    </row>
    <row r="2593" spans="1:29" x14ac:dyDescent="0.25">
      <c r="A2593" s="14" t="s">
        <v>705</v>
      </c>
      <c r="B2593" s="2" t="s">
        <v>10521</v>
      </c>
      <c r="C2593" s="2" t="s">
        <v>9348</v>
      </c>
      <c r="D2593" s="3" t="s">
        <v>4624</v>
      </c>
      <c r="E2593" s="1">
        <v>33942</v>
      </c>
      <c r="F2593" s="1">
        <v>2014</v>
      </c>
      <c r="G2593" s="1">
        <v>9</v>
      </c>
      <c r="H2593" s="1" t="s">
        <v>428</v>
      </c>
      <c r="I2593" s="1" t="s">
        <v>184</v>
      </c>
      <c r="J2593" s="1" t="s">
        <v>56</v>
      </c>
      <c r="K2593" s="1" t="str">
        <f>IF(Tabela1[[#This Row],[Situação da Obra]]="Inacabada - PC Técnica Concluída","Inacabada",Tabela1[[#This Row],[Situação da Obra]])</f>
        <v>Paralisada</v>
      </c>
      <c r="L2593" s="1" t="s">
        <v>30</v>
      </c>
      <c r="M2593" s="4">
        <v>44182</v>
      </c>
      <c r="N2593" s="5">
        <v>0.36349999999999999</v>
      </c>
      <c r="O2593" s="4">
        <v>45009</v>
      </c>
      <c r="P2593" s="1" t="s">
        <v>199</v>
      </c>
      <c r="Q2593" s="1" t="s">
        <v>1992</v>
      </c>
      <c r="R2593" s="1" t="s">
        <v>32</v>
      </c>
      <c r="S2593" s="1" t="s">
        <v>205</v>
      </c>
      <c r="T2593" s="1" t="s">
        <v>201</v>
      </c>
      <c r="U2593" s="6">
        <v>636274.53</v>
      </c>
      <c r="V2593" s="6">
        <v>992345.19</v>
      </c>
      <c r="W2593" s="6">
        <v>0</v>
      </c>
      <c r="X2593" s="6">
        <v>992345.19</v>
      </c>
      <c r="Y2593" s="6">
        <v>9452.16</v>
      </c>
      <c r="Z2593" s="7">
        <v>45249</v>
      </c>
      <c r="AA25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93" s="35" t="str">
        <f>IFERROR(
                    _xlfn.XLOOKUP(Tabela1[[#This Row],[ID]],'Base_Solicitações MP'!B:B,'Base_Solicitações MP'!R:R),
                    "Não enviada")</f>
        <v>Não enviada</v>
      </c>
      <c r="AC2593" s="15" t="str">
        <f>_xlfn.CONCAT(Tabela1[[#This Row],[Município]],"/",Tabela1[[#This Row],[UF]])</f>
        <v>Tomé-Açu/PA</v>
      </c>
    </row>
    <row r="2594" spans="1:29" x14ac:dyDescent="0.25">
      <c r="A2594" s="14" t="s">
        <v>705</v>
      </c>
      <c r="B2594" s="2" t="s">
        <v>10522</v>
      </c>
      <c r="C2594" s="2" t="s">
        <v>9353</v>
      </c>
      <c r="D2594" s="3" t="s">
        <v>4624</v>
      </c>
      <c r="E2594" s="1">
        <v>33942</v>
      </c>
      <c r="F2594" s="1">
        <v>2014</v>
      </c>
      <c r="G2594" s="1">
        <v>9</v>
      </c>
      <c r="H2594" s="1" t="s">
        <v>428</v>
      </c>
      <c r="I2594" s="1" t="s">
        <v>184</v>
      </c>
      <c r="J2594" s="1" t="s">
        <v>56</v>
      </c>
      <c r="K2594" s="1" t="str">
        <f>IF(Tabela1[[#This Row],[Situação da Obra]]="Inacabada - PC Técnica Concluída","Inacabada",Tabela1[[#This Row],[Situação da Obra]])</f>
        <v>Paralisada</v>
      </c>
      <c r="L2594" s="1" t="s">
        <v>30</v>
      </c>
      <c r="M2594" s="4">
        <v>45012</v>
      </c>
      <c r="N2594" s="5">
        <v>0.5</v>
      </c>
      <c r="O2594" s="4">
        <v>45009</v>
      </c>
      <c r="P2594" s="1" t="s">
        <v>199</v>
      </c>
      <c r="Q2594" s="1" t="s">
        <v>1992</v>
      </c>
      <c r="R2594" s="1" t="s">
        <v>32</v>
      </c>
      <c r="S2594" s="1" t="s">
        <v>205</v>
      </c>
      <c r="T2594" s="1" t="s">
        <v>201</v>
      </c>
      <c r="U2594" s="6">
        <v>942227.09</v>
      </c>
      <c r="V2594" s="6">
        <v>992343.19</v>
      </c>
      <c r="W2594" s="6">
        <v>0</v>
      </c>
      <c r="X2594" s="6">
        <v>992343.19</v>
      </c>
      <c r="Y2594" s="6">
        <v>9452.16</v>
      </c>
      <c r="Z2594" s="7">
        <v>45249</v>
      </c>
      <c r="AA25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94" s="35" t="str">
        <f>IFERROR(
                    _xlfn.XLOOKUP(Tabela1[[#This Row],[ID]],'Base_Solicitações MP'!B:B,'Base_Solicitações MP'!R:R),
                    "Não enviada")</f>
        <v>Em Cadastramento</v>
      </c>
      <c r="AC2594" s="15" t="str">
        <f>_xlfn.CONCAT(Tabela1[[#This Row],[Município]],"/",Tabela1[[#This Row],[UF]])</f>
        <v>Tomé-Açu/PA</v>
      </c>
    </row>
    <row r="2595" spans="1:29" x14ac:dyDescent="0.25">
      <c r="A2595" s="14" t="s">
        <v>705</v>
      </c>
      <c r="B2595" s="2" t="s">
        <v>10523</v>
      </c>
      <c r="C2595" s="2" t="s">
        <v>13514</v>
      </c>
      <c r="D2595" s="3" t="s">
        <v>4625</v>
      </c>
      <c r="E2595" s="1">
        <v>19746</v>
      </c>
      <c r="F2595" s="1">
        <v>2014</v>
      </c>
      <c r="G2595" s="1">
        <v>1</v>
      </c>
      <c r="H2595" s="1" t="s">
        <v>4626</v>
      </c>
      <c r="I2595" s="1" t="s">
        <v>52</v>
      </c>
      <c r="J2595" s="1" t="s">
        <v>29</v>
      </c>
      <c r="K2595" s="1" t="str">
        <f>IF(Tabela1[[#This Row],[Situação da Obra]]="Inacabada - PC Técnica Concluída","Inacabada",Tabela1[[#This Row],[Situação da Obra]])</f>
        <v>Inacabada</v>
      </c>
      <c r="L2595" s="1" t="s">
        <v>30</v>
      </c>
      <c r="M2595" s="4">
        <v>44915</v>
      </c>
      <c r="N2595" s="5">
        <v>0.99039999999999995</v>
      </c>
      <c r="O2595" s="4">
        <v>43900</v>
      </c>
      <c r="P2595" s="1" t="s">
        <v>199</v>
      </c>
      <c r="Q2595" s="1" t="s">
        <v>1992</v>
      </c>
      <c r="R2595" s="1" t="s">
        <v>32</v>
      </c>
      <c r="S2595" s="1" t="s">
        <v>200</v>
      </c>
      <c r="T2595" s="1" t="s">
        <v>201</v>
      </c>
      <c r="U2595" s="6">
        <v>733150.12</v>
      </c>
      <c r="V2595" s="6">
        <v>867829.37</v>
      </c>
      <c r="W2595" s="6">
        <v>0</v>
      </c>
      <c r="X2595" s="6">
        <v>867829.37</v>
      </c>
      <c r="Y2595" s="6">
        <v>570.20000000000005</v>
      </c>
      <c r="Z2595" s="7">
        <v>43889</v>
      </c>
      <c r="AA25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95" s="35" t="str">
        <f>IFERROR(
                    _xlfn.XLOOKUP(Tabela1[[#This Row],[ID]],'Base_Solicitações MP'!B:B,'Base_Solicitações MP'!R:R),
                    "Não enviada")</f>
        <v>Não enviada</v>
      </c>
      <c r="AC2595" s="15" t="str">
        <f>_xlfn.CONCAT(Tabela1[[#This Row],[Município]],"/",Tabela1[[#This Row],[UF]])</f>
        <v>Sobrado/PB</v>
      </c>
    </row>
    <row r="2596" spans="1:29" x14ac:dyDescent="0.25">
      <c r="A2596" s="14" t="s">
        <v>705</v>
      </c>
      <c r="B2596" s="2" t="s">
        <v>10524</v>
      </c>
      <c r="C2596" s="2" t="s">
        <v>13515</v>
      </c>
      <c r="D2596" s="3" t="s">
        <v>4627</v>
      </c>
      <c r="E2596" s="1">
        <v>22582</v>
      </c>
      <c r="F2596" s="1">
        <v>2014</v>
      </c>
      <c r="G2596" s="1">
        <v>1</v>
      </c>
      <c r="H2596" s="1" t="s">
        <v>671</v>
      </c>
      <c r="I2596" s="1" t="s">
        <v>160</v>
      </c>
      <c r="J2596" s="1" t="s">
        <v>56</v>
      </c>
      <c r="K2596" s="1" t="str">
        <f>IF(Tabela1[[#This Row],[Situação da Obra]]="Inacabada - PC Técnica Concluída","Inacabada",Tabela1[[#This Row],[Situação da Obra]])</f>
        <v>Paralisada</v>
      </c>
      <c r="L2596" s="1" t="s">
        <v>30</v>
      </c>
      <c r="M2596" s="4">
        <v>44859</v>
      </c>
      <c r="N2596" s="5">
        <v>0.90900000000000003</v>
      </c>
      <c r="O2596" s="4">
        <v>45048</v>
      </c>
      <c r="P2596" s="1" t="s">
        <v>199</v>
      </c>
      <c r="Q2596" s="1" t="s">
        <v>1992</v>
      </c>
      <c r="R2596" s="1" t="s">
        <v>32</v>
      </c>
      <c r="S2596" s="1" t="s">
        <v>205</v>
      </c>
      <c r="T2596" s="1" t="s">
        <v>201</v>
      </c>
      <c r="U2596" s="6">
        <v>1009941</v>
      </c>
      <c r="V2596" s="6">
        <v>1011252.74</v>
      </c>
      <c r="W2596" s="6">
        <v>0</v>
      </c>
      <c r="X2596" s="6">
        <v>1011252.74</v>
      </c>
      <c r="Y2596" s="6">
        <v>892.88</v>
      </c>
      <c r="Z2596" s="7">
        <v>45132</v>
      </c>
      <c r="AA25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96" s="35" t="str">
        <f>IFERROR(
                    _xlfn.XLOOKUP(Tabela1[[#This Row],[ID]],'Base_Solicitações MP'!B:B,'Base_Solicitações MP'!R:R),
                    "Não enviada")</f>
        <v>Diligência</v>
      </c>
      <c r="AC2596" s="15" t="str">
        <f>_xlfn.CONCAT(Tabela1[[#This Row],[Município]],"/",Tabela1[[#This Row],[UF]])</f>
        <v>Jatobá/PE</v>
      </c>
    </row>
    <row r="2597" spans="1:29" x14ac:dyDescent="0.25">
      <c r="A2597" s="14" t="s">
        <v>705</v>
      </c>
      <c r="B2597" s="2" t="s">
        <v>10525</v>
      </c>
      <c r="C2597" s="2" t="s">
        <v>13516</v>
      </c>
      <c r="D2597" s="3" t="s">
        <v>4628</v>
      </c>
      <c r="E2597" s="1">
        <v>22426</v>
      </c>
      <c r="F2597" s="1">
        <v>2014</v>
      </c>
      <c r="G2597" s="1">
        <v>1</v>
      </c>
      <c r="H2597" s="1" t="s">
        <v>2026</v>
      </c>
      <c r="I2597" s="1" t="s">
        <v>28</v>
      </c>
      <c r="J2597" s="1" t="s">
        <v>29</v>
      </c>
      <c r="K2597" s="1" t="str">
        <f>IF(Tabela1[[#This Row],[Situação da Obra]]="Inacabada - PC Técnica Concluída","Inacabada",Tabela1[[#This Row],[Situação da Obra]])</f>
        <v>Inacabada</v>
      </c>
      <c r="L2597" s="1" t="s">
        <v>204</v>
      </c>
      <c r="M2597" s="4">
        <v>45022</v>
      </c>
      <c r="N2597" s="5">
        <v>0.56559999999999999</v>
      </c>
      <c r="O2597" s="4">
        <v>43159</v>
      </c>
      <c r="P2597" s="1" t="s">
        <v>199</v>
      </c>
      <c r="Q2597" s="1" t="s">
        <v>1992</v>
      </c>
      <c r="R2597" s="1" t="s">
        <v>32</v>
      </c>
      <c r="S2597" s="1" t="s">
        <v>205</v>
      </c>
      <c r="T2597" s="1" t="s">
        <v>201</v>
      </c>
      <c r="U2597" s="6">
        <v>1015335.34</v>
      </c>
      <c r="V2597" s="6">
        <v>1020487.88</v>
      </c>
      <c r="W2597" s="6">
        <v>0</v>
      </c>
      <c r="X2597" s="6">
        <v>1020487.88</v>
      </c>
      <c r="Y2597" s="6">
        <v>0</v>
      </c>
      <c r="Z2597" s="7">
        <v>43008</v>
      </c>
      <c r="AA25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597" s="35" t="str">
        <f>IFERROR(
                    _xlfn.XLOOKUP(Tabela1[[#This Row],[ID]],'Base_Solicitações MP'!B:B,'Base_Solicitações MP'!R:R),
                    "Não enviada")</f>
        <v>Não enviada</v>
      </c>
      <c r="AC2597" s="15" t="str">
        <f>_xlfn.CONCAT(Tabela1[[#This Row],[Município]],"/",Tabela1[[#This Row],[UF]])</f>
        <v>Santa Quitéria/CE</v>
      </c>
    </row>
    <row r="2598" spans="1:29" x14ac:dyDescent="0.25">
      <c r="A2598" s="14" t="s">
        <v>705</v>
      </c>
      <c r="B2598" s="2" t="s">
        <v>10526</v>
      </c>
      <c r="C2598" s="2" t="s">
        <v>13517</v>
      </c>
      <c r="D2598" s="3" t="s">
        <v>4629</v>
      </c>
      <c r="E2598" s="1">
        <v>19837</v>
      </c>
      <c r="F2598" s="1">
        <v>2014</v>
      </c>
      <c r="G2598" s="1">
        <v>1</v>
      </c>
      <c r="H2598" s="1" t="s">
        <v>4630</v>
      </c>
      <c r="I2598" s="1" t="s">
        <v>99</v>
      </c>
      <c r="J2598" s="1" t="s">
        <v>29</v>
      </c>
      <c r="K2598" s="1" t="str">
        <f>IF(Tabela1[[#This Row],[Situação da Obra]]="Inacabada - PC Técnica Concluída","Inacabada",Tabela1[[#This Row],[Situação da Obra]])</f>
        <v>Inacabada</v>
      </c>
      <c r="L2598" s="1" t="s">
        <v>204</v>
      </c>
      <c r="M2598" s="4">
        <v>45035</v>
      </c>
      <c r="N2598" s="5">
        <v>0.93979999999999997</v>
      </c>
      <c r="O2598" s="4">
        <v>43783</v>
      </c>
      <c r="P2598" s="1" t="s">
        <v>199</v>
      </c>
      <c r="Q2598" s="1" t="s">
        <v>1992</v>
      </c>
      <c r="R2598" s="1" t="s">
        <v>32</v>
      </c>
      <c r="S2598" s="1" t="s">
        <v>200</v>
      </c>
      <c r="T2598" s="1" t="s">
        <v>201</v>
      </c>
      <c r="U2598" s="6">
        <v>989163.3</v>
      </c>
      <c r="V2598" s="6">
        <v>937382</v>
      </c>
      <c r="W2598" s="6">
        <v>0</v>
      </c>
      <c r="X2598" s="6">
        <v>937382</v>
      </c>
      <c r="Y2598" s="6">
        <v>13.17</v>
      </c>
      <c r="Z2598" s="7">
        <v>43799</v>
      </c>
      <c r="AA25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98" s="35" t="str">
        <f>IFERROR(
                    _xlfn.XLOOKUP(Tabela1[[#This Row],[ID]],'Base_Solicitações MP'!B:B,'Base_Solicitações MP'!R:R),
                    "Não enviada")</f>
        <v>Diligência</v>
      </c>
      <c r="AC2598" s="15" t="str">
        <f>_xlfn.CONCAT(Tabela1[[#This Row],[Município]],"/",Tabela1[[#This Row],[UF]])</f>
        <v>Lajeado do Bugre/RS</v>
      </c>
    </row>
    <row r="2599" spans="1:29" x14ac:dyDescent="0.25">
      <c r="A2599" s="14" t="s">
        <v>705</v>
      </c>
      <c r="B2599" s="2" t="s">
        <v>10527</v>
      </c>
      <c r="C2599" s="2" t="s">
        <v>13518</v>
      </c>
      <c r="D2599" s="3" t="s">
        <v>4631</v>
      </c>
      <c r="E2599" s="1">
        <v>22359</v>
      </c>
      <c r="F2599" s="1">
        <v>2014</v>
      </c>
      <c r="G2599" s="1">
        <v>1</v>
      </c>
      <c r="H2599" s="1" t="s">
        <v>4632</v>
      </c>
      <c r="I2599" s="1" t="s">
        <v>188</v>
      </c>
      <c r="J2599" s="1" t="s">
        <v>29</v>
      </c>
      <c r="K2599" s="1" t="str">
        <f>IF(Tabela1[[#This Row],[Situação da Obra]]="Inacabada - PC Técnica Concluída","Inacabada",Tabela1[[#This Row],[Situação da Obra]])</f>
        <v>Inacabada</v>
      </c>
      <c r="L2599" s="1" t="s">
        <v>204</v>
      </c>
      <c r="M2599" s="4">
        <v>45040</v>
      </c>
      <c r="N2599" s="5">
        <v>0.67259999999999998</v>
      </c>
      <c r="O2599" s="4">
        <v>43552</v>
      </c>
      <c r="P2599" s="1" t="s">
        <v>199</v>
      </c>
      <c r="Q2599" s="1" t="s">
        <v>1992</v>
      </c>
      <c r="R2599" s="1" t="s">
        <v>32</v>
      </c>
      <c r="S2599" s="1" t="s">
        <v>205</v>
      </c>
      <c r="T2599" s="1" t="s">
        <v>201</v>
      </c>
      <c r="U2599" s="6">
        <v>1008575.94</v>
      </c>
      <c r="V2599" s="6">
        <v>1009674.69</v>
      </c>
      <c r="W2599" s="6">
        <v>0</v>
      </c>
      <c r="X2599" s="6">
        <v>1009674.69</v>
      </c>
      <c r="Y2599" s="6">
        <v>17945.03</v>
      </c>
      <c r="Z2599" s="7">
        <v>43649</v>
      </c>
      <c r="AA25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599" s="35" t="str">
        <f>IFERROR(
                    _xlfn.XLOOKUP(Tabela1[[#This Row],[ID]],'Base_Solicitações MP'!B:B,'Base_Solicitações MP'!R:R),
                    "Não enviada")</f>
        <v>Aguardando Análise FNDE</v>
      </c>
      <c r="AC2599" s="15" t="str">
        <f>_xlfn.CONCAT(Tabela1[[#This Row],[Município]],"/",Tabela1[[#This Row],[UF]])</f>
        <v>Cerro Azul/PR</v>
      </c>
    </row>
    <row r="2600" spans="1:29" x14ac:dyDescent="0.25">
      <c r="A2600" s="14" t="s">
        <v>705</v>
      </c>
      <c r="B2600" s="2" t="s">
        <v>10528</v>
      </c>
      <c r="C2600" s="2" t="s">
        <v>13519</v>
      </c>
      <c r="D2600" s="3" t="s">
        <v>4633</v>
      </c>
      <c r="E2600" s="1">
        <v>20406</v>
      </c>
      <c r="F2600" s="1">
        <v>2014</v>
      </c>
      <c r="G2600" s="1">
        <v>1</v>
      </c>
      <c r="H2600" s="1" t="s">
        <v>4634</v>
      </c>
      <c r="I2600" s="1" t="s">
        <v>55</v>
      </c>
      <c r="J2600" s="1" t="s">
        <v>40</v>
      </c>
      <c r="K2600" s="1" t="str">
        <f>IF(Tabela1[[#This Row],[Situação da Obra]]="Inacabada - PC Técnica Concluída","Inacabada",Tabela1[[#This Row],[Situação da Obra]])</f>
        <v>Inacabada</v>
      </c>
      <c r="L2600" s="1" t="s">
        <v>30</v>
      </c>
      <c r="M2600" s="4">
        <v>43934</v>
      </c>
      <c r="N2600" s="5">
        <v>0.78139999999999998</v>
      </c>
      <c r="O2600" s="4">
        <v>43682</v>
      </c>
      <c r="P2600" s="1" t="s">
        <v>199</v>
      </c>
      <c r="Q2600" s="1" t="s">
        <v>1992</v>
      </c>
      <c r="R2600" s="1" t="s">
        <v>32</v>
      </c>
      <c r="S2600" s="1" t="s">
        <v>205</v>
      </c>
      <c r="T2600" s="1" t="s">
        <v>201</v>
      </c>
      <c r="U2600" s="6">
        <v>1003857.97</v>
      </c>
      <c r="V2600" s="6">
        <v>809889.45</v>
      </c>
      <c r="W2600" s="6">
        <v>0</v>
      </c>
      <c r="X2600" s="6">
        <v>809889.45</v>
      </c>
      <c r="Y2600" s="6">
        <v>226.32</v>
      </c>
      <c r="Z2600" s="7">
        <v>43854</v>
      </c>
      <c r="AA26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00" s="35" t="str">
        <f>IFERROR(
                    _xlfn.XLOOKUP(Tabela1[[#This Row],[ID]],'Base_Solicitações MP'!B:B,'Base_Solicitações MP'!R:R),
                    "Não enviada")</f>
        <v>Não enviada</v>
      </c>
      <c r="AC2600" s="15" t="str">
        <f>_xlfn.CONCAT(Tabela1[[#This Row],[Município]],"/",Tabela1[[#This Row],[UF]])</f>
        <v>Conchas/SP</v>
      </c>
    </row>
    <row r="2601" spans="1:29" x14ac:dyDescent="0.25">
      <c r="A2601" s="14" t="s">
        <v>705</v>
      </c>
      <c r="B2601" s="2" t="s">
        <v>10529</v>
      </c>
      <c r="C2601" s="2" t="s">
        <v>13520</v>
      </c>
      <c r="D2601" s="3" t="s">
        <v>4635</v>
      </c>
      <c r="E2601" s="1">
        <v>22641</v>
      </c>
      <c r="F2601" s="1">
        <v>2014</v>
      </c>
      <c r="G2601" s="1">
        <v>1</v>
      </c>
      <c r="H2601" s="1" t="s">
        <v>4636</v>
      </c>
      <c r="I2601" s="1" t="s">
        <v>44</v>
      </c>
      <c r="J2601" s="1" t="s">
        <v>29</v>
      </c>
      <c r="K2601" s="1" t="str">
        <f>IF(Tabela1[[#This Row],[Situação da Obra]]="Inacabada - PC Técnica Concluída","Inacabada",Tabela1[[#This Row],[Situação da Obra]])</f>
        <v>Inacabada</v>
      </c>
      <c r="L2601" s="1" t="s">
        <v>204</v>
      </c>
      <c r="M2601" s="4">
        <v>45016</v>
      </c>
      <c r="N2601" s="5">
        <v>0.54220000000000002</v>
      </c>
      <c r="O2601" s="4">
        <v>43174</v>
      </c>
      <c r="P2601" s="1" t="s">
        <v>199</v>
      </c>
      <c r="Q2601" s="1" t="s">
        <v>1992</v>
      </c>
      <c r="R2601" s="1" t="s">
        <v>32</v>
      </c>
      <c r="S2601" s="1" t="s">
        <v>200</v>
      </c>
      <c r="T2601" s="1" t="s">
        <v>201</v>
      </c>
      <c r="U2601" s="6">
        <v>894096.46</v>
      </c>
      <c r="V2601" s="6">
        <v>942083.83</v>
      </c>
      <c r="W2601" s="6">
        <v>0</v>
      </c>
      <c r="X2601" s="6">
        <v>942083.83</v>
      </c>
      <c r="Y2601" s="6">
        <v>227.93</v>
      </c>
      <c r="Z2601" s="7">
        <v>43403</v>
      </c>
      <c r="AA26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01" s="35" t="str">
        <f>IFERROR(
                    _xlfn.XLOOKUP(Tabela1[[#This Row],[ID]],'Base_Solicitações MP'!B:B,'Base_Solicitações MP'!R:R),
                    "Não enviada")</f>
        <v>Diligência</v>
      </c>
      <c r="AC2601" s="15" t="str">
        <f>_xlfn.CONCAT(Tabela1[[#This Row],[Município]],"/",Tabela1[[#This Row],[UF]])</f>
        <v>Santa Filomena do Maranhão/MA</v>
      </c>
    </row>
    <row r="2602" spans="1:29" x14ac:dyDescent="0.25">
      <c r="A2602" s="14" t="s">
        <v>705</v>
      </c>
      <c r="B2602" s="2" t="s">
        <v>10530</v>
      </c>
      <c r="C2602" s="2" t="s">
        <v>13521</v>
      </c>
      <c r="D2602" s="3" t="s">
        <v>4637</v>
      </c>
      <c r="E2602" s="1">
        <v>32651</v>
      </c>
      <c r="F2602" s="1">
        <v>2014</v>
      </c>
      <c r="G2602" s="1">
        <v>7</v>
      </c>
      <c r="H2602" s="1" t="s">
        <v>3895</v>
      </c>
      <c r="I2602" s="1" t="s">
        <v>28</v>
      </c>
      <c r="J2602" s="1" t="s">
        <v>56</v>
      </c>
      <c r="K2602" s="1" t="str">
        <f>IF(Tabela1[[#This Row],[Situação da Obra]]="Inacabada - PC Técnica Concluída","Inacabada",Tabela1[[#This Row],[Situação da Obra]])</f>
        <v>Paralisada</v>
      </c>
      <c r="L2602" s="1" t="s">
        <v>30</v>
      </c>
      <c r="M2602" s="4">
        <v>44974</v>
      </c>
      <c r="N2602" s="5">
        <v>0.9839</v>
      </c>
      <c r="O2602" s="4">
        <v>44974</v>
      </c>
      <c r="P2602" s="1" t="s">
        <v>199</v>
      </c>
      <c r="Q2602" s="1" t="s">
        <v>1992</v>
      </c>
      <c r="R2602" s="1" t="s">
        <v>168</v>
      </c>
      <c r="S2602" s="1" t="s">
        <v>190</v>
      </c>
      <c r="T2602" s="1" t="s">
        <v>201</v>
      </c>
      <c r="U2602" s="6">
        <v>5568091.6500000004</v>
      </c>
      <c r="V2602" s="6">
        <v>5401450.8099999996</v>
      </c>
      <c r="W2602" s="6">
        <v>0</v>
      </c>
      <c r="X2602" s="6">
        <v>5401450.8099999996</v>
      </c>
      <c r="Y2602" s="6">
        <v>3119332.52</v>
      </c>
      <c r="Z2602" s="7">
        <v>45240</v>
      </c>
      <c r="AA26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02" s="35" t="str">
        <f>IFERROR(
                    _xlfn.XLOOKUP(Tabela1[[#This Row],[ID]],'Base_Solicitações MP'!B:B,'Base_Solicitações MP'!R:R),
                    "Não enviada")</f>
        <v>Aguardando Análise FNDE</v>
      </c>
      <c r="AC2602" s="15" t="str">
        <f>_xlfn.CONCAT(Tabela1[[#This Row],[Município]],"/",Tabela1[[#This Row],[UF]])</f>
        <v>Fortaleza/CE</v>
      </c>
    </row>
    <row r="2603" spans="1:29" x14ac:dyDescent="0.25">
      <c r="A2603" s="14" t="s">
        <v>705</v>
      </c>
      <c r="B2603" s="2" t="s">
        <v>10531</v>
      </c>
      <c r="C2603" s="2" t="s">
        <v>13522</v>
      </c>
      <c r="D2603" s="3" t="s">
        <v>4638</v>
      </c>
      <c r="E2603" s="1" t="s">
        <v>4639</v>
      </c>
      <c r="F2603" s="1">
        <v>2014</v>
      </c>
      <c r="G2603" s="1">
        <v>1</v>
      </c>
      <c r="H2603" s="1" t="s">
        <v>4640</v>
      </c>
      <c r="I2603" s="1" t="s">
        <v>28</v>
      </c>
      <c r="J2603" s="1" t="s">
        <v>29</v>
      </c>
      <c r="K2603" s="1" t="str">
        <f>IF(Tabela1[[#This Row],[Situação da Obra]]="Inacabada - PC Técnica Concluída","Inacabada",Tabela1[[#This Row],[Situação da Obra]])</f>
        <v>Inacabada</v>
      </c>
      <c r="L2603" s="1" t="s">
        <v>30</v>
      </c>
      <c r="M2603" s="4">
        <v>45012</v>
      </c>
      <c r="N2603" s="5">
        <v>0</v>
      </c>
      <c r="O2603" s="4">
        <v>43199</v>
      </c>
      <c r="P2603" s="1" t="s">
        <v>199</v>
      </c>
      <c r="Q2603" s="1" t="s">
        <v>1992</v>
      </c>
      <c r="R2603" s="1" t="s">
        <v>32</v>
      </c>
      <c r="S2603" s="1" t="s">
        <v>239</v>
      </c>
      <c r="T2603" s="1" t="s">
        <v>201</v>
      </c>
      <c r="U2603" s="6">
        <v>3528652.14</v>
      </c>
      <c r="V2603" s="6">
        <v>3533900.1</v>
      </c>
      <c r="W2603" s="6">
        <v>0</v>
      </c>
      <c r="X2603" s="6">
        <v>3533900.1</v>
      </c>
      <c r="Y2603" s="6">
        <v>0</v>
      </c>
      <c r="Z2603" s="7">
        <v>43202</v>
      </c>
      <c r="AA26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03" s="35" t="str">
        <f>IFERROR(
                    _xlfn.XLOOKUP(Tabela1[[#This Row],[ID]],'Base_Solicitações MP'!B:B,'Base_Solicitações MP'!R:R),
                    "Não enviada")</f>
        <v>Diligência</v>
      </c>
      <c r="AC2603" s="15" t="str">
        <f>_xlfn.CONCAT(Tabela1[[#This Row],[Município]],"/",Tabela1[[#This Row],[UF]])</f>
        <v>Ipaporanga/CE</v>
      </c>
    </row>
    <row r="2604" spans="1:29" x14ac:dyDescent="0.25">
      <c r="A2604" s="14" t="s">
        <v>705</v>
      </c>
      <c r="B2604" s="2" t="s">
        <v>10532</v>
      </c>
      <c r="C2604" s="2" t="s">
        <v>13523</v>
      </c>
      <c r="D2604" s="3" t="s">
        <v>4641</v>
      </c>
      <c r="E2604" s="1">
        <v>22287</v>
      </c>
      <c r="F2604" s="1">
        <v>2014</v>
      </c>
      <c r="G2604" s="1">
        <v>1</v>
      </c>
      <c r="H2604" s="1" t="s">
        <v>3617</v>
      </c>
      <c r="I2604" s="1" t="s">
        <v>212</v>
      </c>
      <c r="J2604" s="1" t="s">
        <v>29</v>
      </c>
      <c r="K2604" s="1" t="str">
        <f>IF(Tabela1[[#This Row],[Situação da Obra]]="Inacabada - PC Técnica Concluída","Inacabada",Tabela1[[#This Row],[Situação da Obra]])</f>
        <v>Inacabada</v>
      </c>
      <c r="L2604" s="1" t="s">
        <v>209</v>
      </c>
      <c r="M2604" s="4">
        <v>44915</v>
      </c>
      <c r="N2604" s="5">
        <v>0.37919999999999998</v>
      </c>
      <c r="O2604" s="4">
        <v>42849</v>
      </c>
      <c r="P2604" s="1" t="s">
        <v>199</v>
      </c>
      <c r="Q2604" s="1" t="s">
        <v>1992</v>
      </c>
      <c r="R2604" s="1" t="s">
        <v>32</v>
      </c>
      <c r="S2604" s="1" t="s">
        <v>200</v>
      </c>
      <c r="T2604" s="1" t="s">
        <v>201</v>
      </c>
      <c r="U2604" s="6">
        <v>939475.39</v>
      </c>
      <c r="V2604" s="6">
        <v>942646.18</v>
      </c>
      <c r="W2604" s="6">
        <v>0</v>
      </c>
      <c r="X2604" s="6">
        <v>942646.18</v>
      </c>
      <c r="Y2604" s="6">
        <v>2144.98</v>
      </c>
      <c r="Z2604" s="7">
        <v>42825</v>
      </c>
      <c r="AA26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04" s="35" t="str">
        <f>IFERROR(
                    _xlfn.XLOOKUP(Tabela1[[#This Row],[ID]],'Base_Solicitações MP'!B:B,'Base_Solicitações MP'!R:R),
                    "Não enviada")</f>
        <v>Não enviada</v>
      </c>
      <c r="AC2604" s="15" t="str">
        <f>_xlfn.CONCAT(Tabela1[[#This Row],[Município]],"/",Tabela1[[#This Row],[UF]])</f>
        <v>Carauari/AM</v>
      </c>
    </row>
    <row r="2605" spans="1:29" x14ac:dyDescent="0.25">
      <c r="A2605" s="14" t="s">
        <v>705</v>
      </c>
      <c r="B2605" s="2" t="s">
        <v>10533</v>
      </c>
      <c r="C2605" s="2" t="s">
        <v>13524</v>
      </c>
      <c r="D2605" s="3" t="s">
        <v>4642</v>
      </c>
      <c r="E2605" s="1">
        <v>22419</v>
      </c>
      <c r="F2605" s="1">
        <v>2014</v>
      </c>
      <c r="G2605" s="1">
        <v>1</v>
      </c>
      <c r="H2605" s="1" t="s">
        <v>72</v>
      </c>
      <c r="I2605" s="1" t="s">
        <v>28</v>
      </c>
      <c r="J2605" s="1" t="s">
        <v>40</v>
      </c>
      <c r="K2605" s="1" t="str">
        <f>IF(Tabela1[[#This Row],[Situação da Obra]]="Inacabada - PC Técnica Concluída","Inacabada",Tabela1[[#This Row],[Situação da Obra]])</f>
        <v>Inacabada</v>
      </c>
      <c r="L2605" s="1" t="s">
        <v>30</v>
      </c>
      <c r="M2605" s="4">
        <v>43727</v>
      </c>
      <c r="N2605" s="5">
        <v>0.23519999999999999</v>
      </c>
      <c r="O2605" s="4">
        <v>43269</v>
      </c>
      <c r="P2605" s="1" t="s">
        <v>199</v>
      </c>
      <c r="Q2605" s="1" t="s">
        <v>1992</v>
      </c>
      <c r="R2605" s="1" t="s">
        <v>32</v>
      </c>
      <c r="S2605" s="1" t="s">
        <v>239</v>
      </c>
      <c r="T2605" s="1" t="s">
        <v>201</v>
      </c>
      <c r="U2605" s="6">
        <v>3355397.87</v>
      </c>
      <c r="V2605" s="6">
        <v>3425915.92</v>
      </c>
      <c r="W2605" s="6">
        <v>0</v>
      </c>
      <c r="X2605" s="6">
        <v>3425915.92</v>
      </c>
      <c r="Y2605" s="6">
        <v>0</v>
      </c>
      <c r="Z2605" s="7">
        <v>43635</v>
      </c>
      <c r="AA26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05" s="35" t="str">
        <f>IFERROR(
                    _xlfn.XLOOKUP(Tabela1[[#This Row],[ID]],'Base_Solicitações MP'!B:B,'Base_Solicitações MP'!R:R),
                    "Não enviada")</f>
        <v>Em Cadastramento</v>
      </c>
      <c r="AC2605" s="15" t="str">
        <f>_xlfn.CONCAT(Tabela1[[#This Row],[Município]],"/",Tabela1[[#This Row],[UF]])</f>
        <v>Mauriti/CE</v>
      </c>
    </row>
    <row r="2606" spans="1:29" x14ac:dyDescent="0.25">
      <c r="A2606" s="14" t="s">
        <v>705</v>
      </c>
      <c r="B2606" s="2" t="s">
        <v>10534</v>
      </c>
      <c r="C2606" s="2" t="s">
        <v>6736</v>
      </c>
      <c r="D2606" s="3" t="s">
        <v>4643</v>
      </c>
      <c r="E2606" s="1">
        <v>22423</v>
      </c>
      <c r="F2606" s="1">
        <v>2014</v>
      </c>
      <c r="G2606" s="1">
        <v>1</v>
      </c>
      <c r="H2606" s="1" t="s">
        <v>4644</v>
      </c>
      <c r="I2606" s="1" t="s">
        <v>28</v>
      </c>
      <c r="J2606" s="1" t="s">
        <v>56</v>
      </c>
      <c r="K2606" s="1" t="str">
        <f>IF(Tabela1[[#This Row],[Situação da Obra]]="Inacabada - PC Técnica Concluída","Inacabada",Tabela1[[#This Row],[Situação da Obra]])</f>
        <v>Paralisada</v>
      </c>
      <c r="L2606" s="1" t="s">
        <v>30</v>
      </c>
      <c r="M2606" s="4">
        <v>45050</v>
      </c>
      <c r="N2606" s="5">
        <v>0.70740000000000003</v>
      </c>
      <c r="O2606" s="4">
        <v>45050</v>
      </c>
      <c r="P2606" s="1" t="s">
        <v>199</v>
      </c>
      <c r="Q2606" s="1" t="s">
        <v>1992</v>
      </c>
      <c r="R2606" s="1" t="s">
        <v>32</v>
      </c>
      <c r="S2606" s="1" t="s">
        <v>239</v>
      </c>
      <c r="T2606" s="1" t="s">
        <v>201</v>
      </c>
      <c r="U2606" s="6">
        <v>1884667.39</v>
      </c>
      <c r="V2606" s="6">
        <v>3521265.68</v>
      </c>
      <c r="W2606" s="6">
        <v>0</v>
      </c>
      <c r="X2606" s="6">
        <v>3521265.68</v>
      </c>
      <c r="Y2606" s="6">
        <v>85441.84</v>
      </c>
      <c r="Z2606" s="7">
        <v>45219</v>
      </c>
      <c r="AA26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06" s="35" t="str">
        <f>IFERROR(
                    _xlfn.XLOOKUP(Tabela1[[#This Row],[ID]],'Base_Solicitações MP'!B:B,'Base_Solicitações MP'!R:R),
                    "Não enviada")</f>
        <v>Diligência</v>
      </c>
      <c r="AC2606" s="15" t="str">
        <f>_xlfn.CONCAT(Tabela1[[#This Row],[Município]],"/",Tabela1[[#This Row],[UF]])</f>
        <v>Reriutaba/CE</v>
      </c>
    </row>
    <row r="2607" spans="1:29" x14ac:dyDescent="0.25">
      <c r="A2607" s="14" t="s">
        <v>705</v>
      </c>
      <c r="B2607" s="2" t="s">
        <v>10535</v>
      </c>
      <c r="C2607" s="2" t="s">
        <v>13525</v>
      </c>
      <c r="D2607" s="3" t="s">
        <v>4645</v>
      </c>
      <c r="E2607" s="1">
        <v>22530</v>
      </c>
      <c r="F2607" s="1">
        <v>2014</v>
      </c>
      <c r="G2607" s="1">
        <v>4</v>
      </c>
      <c r="H2607" s="1" t="s">
        <v>2754</v>
      </c>
      <c r="I2607" s="1" t="s">
        <v>44</v>
      </c>
      <c r="J2607" s="1" t="s">
        <v>29</v>
      </c>
      <c r="K2607" s="1" t="str">
        <f>IF(Tabela1[[#This Row],[Situação da Obra]]="Inacabada - PC Técnica Concluída","Inacabada",Tabela1[[#This Row],[Situação da Obra]])</f>
        <v>Inacabada</v>
      </c>
      <c r="L2607" s="1" t="s">
        <v>204</v>
      </c>
      <c r="M2607" s="4">
        <v>44915</v>
      </c>
      <c r="N2607" s="5">
        <v>0.62370000000000003</v>
      </c>
      <c r="O2607" s="4">
        <v>43118</v>
      </c>
      <c r="P2607" s="1" t="s">
        <v>199</v>
      </c>
      <c r="Q2607" s="1" t="s">
        <v>1992</v>
      </c>
      <c r="R2607" s="1" t="s">
        <v>32</v>
      </c>
      <c r="S2607" s="1" t="s">
        <v>200</v>
      </c>
      <c r="T2607" s="1" t="s">
        <v>201</v>
      </c>
      <c r="U2607" s="6">
        <v>937015.69</v>
      </c>
      <c r="V2607" s="6">
        <v>942011.7</v>
      </c>
      <c r="W2607" s="6">
        <v>0</v>
      </c>
      <c r="X2607" s="6">
        <v>942011.7</v>
      </c>
      <c r="Y2607" s="6">
        <v>109.98</v>
      </c>
      <c r="Z2607" s="7">
        <v>42975</v>
      </c>
      <c r="AA26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07" s="35" t="str">
        <f>IFERROR(
                    _xlfn.XLOOKUP(Tabela1[[#This Row],[ID]],'Base_Solicitações MP'!B:B,'Base_Solicitações MP'!R:R),
                    "Não enviada")</f>
        <v>Não enviada</v>
      </c>
      <c r="AC2607" s="15" t="str">
        <f>_xlfn.CONCAT(Tabela1[[#This Row],[Município]],"/",Tabela1[[#This Row],[UF]])</f>
        <v>Capinzal do Norte/MA</v>
      </c>
    </row>
    <row r="2608" spans="1:29" x14ac:dyDescent="0.25">
      <c r="A2608" s="14" t="s">
        <v>705</v>
      </c>
      <c r="B2608" s="2" t="s">
        <v>10536</v>
      </c>
      <c r="C2608" s="2" t="s">
        <v>13526</v>
      </c>
      <c r="D2608" s="3" t="s">
        <v>4645</v>
      </c>
      <c r="E2608" s="1">
        <v>22530</v>
      </c>
      <c r="F2608" s="1">
        <v>2014</v>
      </c>
      <c r="G2608" s="1">
        <v>4</v>
      </c>
      <c r="H2608" s="1" t="s">
        <v>2754</v>
      </c>
      <c r="I2608" s="1" t="s">
        <v>44</v>
      </c>
      <c r="J2608" s="1" t="s">
        <v>29</v>
      </c>
      <c r="K2608" s="1" t="str">
        <f>IF(Tabela1[[#This Row],[Situação da Obra]]="Inacabada - PC Técnica Concluída","Inacabada",Tabela1[[#This Row],[Situação da Obra]])</f>
        <v>Inacabada</v>
      </c>
      <c r="L2608" s="1" t="s">
        <v>204</v>
      </c>
      <c r="M2608" s="4">
        <v>44915</v>
      </c>
      <c r="N2608" s="5">
        <v>0.18149999999999999</v>
      </c>
      <c r="O2608" s="4">
        <v>43118</v>
      </c>
      <c r="P2608" s="1" t="s">
        <v>199</v>
      </c>
      <c r="Q2608" s="1" t="s">
        <v>1992</v>
      </c>
      <c r="R2608" s="1" t="s">
        <v>32</v>
      </c>
      <c r="S2608" s="1" t="s">
        <v>200</v>
      </c>
      <c r="T2608" s="1" t="s">
        <v>201</v>
      </c>
      <c r="U2608" s="6">
        <v>937015.69</v>
      </c>
      <c r="V2608" s="6">
        <v>942011.7</v>
      </c>
      <c r="W2608" s="6">
        <v>0</v>
      </c>
      <c r="X2608" s="6">
        <v>942011.7</v>
      </c>
      <c r="Y2608" s="6">
        <v>109.98</v>
      </c>
      <c r="Z2608" s="7">
        <v>42975</v>
      </c>
      <c r="AA26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08" s="35" t="str">
        <f>IFERROR(
                    _xlfn.XLOOKUP(Tabela1[[#This Row],[ID]],'Base_Solicitações MP'!B:B,'Base_Solicitações MP'!R:R),
                    "Não enviada")</f>
        <v>Não enviada</v>
      </c>
      <c r="AC2608" s="15" t="str">
        <f>_xlfn.CONCAT(Tabela1[[#This Row],[Município]],"/",Tabela1[[#This Row],[UF]])</f>
        <v>Capinzal do Norte/MA</v>
      </c>
    </row>
    <row r="2609" spans="1:29" x14ac:dyDescent="0.25">
      <c r="A2609" s="14" t="s">
        <v>705</v>
      </c>
      <c r="B2609" s="2" t="s">
        <v>10537</v>
      </c>
      <c r="C2609" s="2" t="s">
        <v>13527</v>
      </c>
      <c r="D2609" s="3" t="s">
        <v>4645</v>
      </c>
      <c r="E2609" s="1">
        <v>22530</v>
      </c>
      <c r="F2609" s="1">
        <v>2014</v>
      </c>
      <c r="G2609" s="1">
        <v>4</v>
      </c>
      <c r="H2609" s="1" t="s">
        <v>2754</v>
      </c>
      <c r="I2609" s="1" t="s">
        <v>44</v>
      </c>
      <c r="J2609" s="1" t="s">
        <v>29</v>
      </c>
      <c r="K2609" s="1" t="str">
        <f>IF(Tabela1[[#This Row],[Situação da Obra]]="Inacabada - PC Técnica Concluída","Inacabada",Tabela1[[#This Row],[Situação da Obra]])</f>
        <v>Inacabada</v>
      </c>
      <c r="L2609" s="1" t="s">
        <v>204</v>
      </c>
      <c r="M2609" s="4">
        <v>44915</v>
      </c>
      <c r="N2609" s="5">
        <v>0.40239999999999998</v>
      </c>
      <c r="O2609" s="4">
        <v>43118</v>
      </c>
      <c r="P2609" s="1" t="s">
        <v>199</v>
      </c>
      <c r="Q2609" s="1" t="s">
        <v>1992</v>
      </c>
      <c r="R2609" s="1" t="s">
        <v>32</v>
      </c>
      <c r="S2609" s="1" t="s">
        <v>200</v>
      </c>
      <c r="T2609" s="1" t="s">
        <v>201</v>
      </c>
      <c r="U2609" s="6">
        <v>937015.69</v>
      </c>
      <c r="V2609" s="6">
        <v>942011.7</v>
      </c>
      <c r="W2609" s="6">
        <v>0</v>
      </c>
      <c r="X2609" s="6">
        <v>942011.7</v>
      </c>
      <c r="Y2609" s="6">
        <v>109.98</v>
      </c>
      <c r="Z2609" s="7">
        <v>42975</v>
      </c>
      <c r="AA26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09" s="35" t="str">
        <f>IFERROR(
                    _xlfn.XLOOKUP(Tabela1[[#This Row],[ID]],'Base_Solicitações MP'!B:B,'Base_Solicitações MP'!R:R),
                    "Não enviada")</f>
        <v>Não enviada</v>
      </c>
      <c r="AC2609" s="15" t="str">
        <f>_xlfn.CONCAT(Tabela1[[#This Row],[Município]],"/",Tabela1[[#This Row],[UF]])</f>
        <v>Capinzal do Norte/MA</v>
      </c>
    </row>
    <row r="2610" spans="1:29" x14ac:dyDescent="0.25">
      <c r="A2610" s="14" t="s">
        <v>705</v>
      </c>
      <c r="B2610" s="2" t="s">
        <v>10538</v>
      </c>
      <c r="C2610" s="2" t="s">
        <v>13528</v>
      </c>
      <c r="D2610" s="3" t="s">
        <v>4645</v>
      </c>
      <c r="E2610" s="1">
        <v>22530</v>
      </c>
      <c r="F2610" s="1">
        <v>2014</v>
      </c>
      <c r="G2610" s="1">
        <v>4</v>
      </c>
      <c r="H2610" s="1" t="s">
        <v>2754</v>
      </c>
      <c r="I2610" s="1" t="s">
        <v>44</v>
      </c>
      <c r="J2610" s="1" t="s">
        <v>29</v>
      </c>
      <c r="K2610" s="1" t="str">
        <f>IF(Tabela1[[#This Row],[Situação da Obra]]="Inacabada - PC Técnica Concluída","Inacabada",Tabela1[[#This Row],[Situação da Obra]])</f>
        <v>Inacabada</v>
      </c>
      <c r="L2610" s="1" t="s">
        <v>204</v>
      </c>
      <c r="M2610" s="4">
        <v>44915</v>
      </c>
      <c r="N2610" s="5">
        <v>0.2752</v>
      </c>
      <c r="O2610" s="4">
        <v>43118</v>
      </c>
      <c r="P2610" s="1" t="s">
        <v>199</v>
      </c>
      <c r="Q2610" s="1" t="s">
        <v>1992</v>
      </c>
      <c r="R2610" s="1" t="s">
        <v>32</v>
      </c>
      <c r="S2610" s="1" t="s">
        <v>200</v>
      </c>
      <c r="T2610" s="1" t="s">
        <v>201</v>
      </c>
      <c r="U2610" s="6">
        <v>937015.69</v>
      </c>
      <c r="V2610" s="6">
        <v>942011.7</v>
      </c>
      <c r="W2610" s="6">
        <v>0</v>
      </c>
      <c r="X2610" s="6">
        <v>942011.7</v>
      </c>
      <c r="Y2610" s="6">
        <v>109.98</v>
      </c>
      <c r="Z2610" s="7">
        <v>42975</v>
      </c>
      <c r="AA26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10" s="35" t="str">
        <f>IFERROR(
                    _xlfn.XLOOKUP(Tabela1[[#This Row],[ID]],'Base_Solicitações MP'!B:B,'Base_Solicitações MP'!R:R),
                    "Não enviada")</f>
        <v>Não enviada</v>
      </c>
      <c r="AC2610" s="15" t="str">
        <f>_xlfn.CONCAT(Tabela1[[#This Row],[Município]],"/",Tabela1[[#This Row],[UF]])</f>
        <v>Capinzal do Norte/MA</v>
      </c>
    </row>
    <row r="2611" spans="1:29" x14ac:dyDescent="0.25">
      <c r="A2611" s="14" t="s">
        <v>705</v>
      </c>
      <c r="B2611" s="2" t="s">
        <v>10539</v>
      </c>
      <c r="C2611" s="2" t="s">
        <v>6876</v>
      </c>
      <c r="D2611" s="3" t="s">
        <v>4646</v>
      </c>
      <c r="E2611" s="1" t="s">
        <v>4647</v>
      </c>
      <c r="F2611" s="1">
        <v>2014</v>
      </c>
      <c r="G2611" s="1">
        <v>1</v>
      </c>
      <c r="H2611" s="1" t="s">
        <v>4120</v>
      </c>
      <c r="I2611" s="1" t="s">
        <v>44</v>
      </c>
      <c r="J2611" s="1" t="s">
        <v>29</v>
      </c>
      <c r="K2611" s="1" t="str">
        <f>IF(Tabela1[[#This Row],[Situação da Obra]]="Inacabada - PC Técnica Concluída","Inacabada",Tabela1[[#This Row],[Situação da Obra]])</f>
        <v>Inacabada</v>
      </c>
      <c r="L2611" s="1" t="s">
        <v>204</v>
      </c>
      <c r="M2611" s="4">
        <v>45009</v>
      </c>
      <c r="N2611" s="5">
        <v>6.6400000000000001E-2</v>
      </c>
      <c r="O2611" s="4">
        <v>42720</v>
      </c>
      <c r="P2611" s="1" t="s">
        <v>199</v>
      </c>
      <c r="Q2611" s="1" t="s">
        <v>1992</v>
      </c>
      <c r="R2611" s="1" t="s">
        <v>32</v>
      </c>
      <c r="S2611" s="1" t="s">
        <v>239</v>
      </c>
      <c r="T2611" s="1" t="s">
        <v>201</v>
      </c>
      <c r="U2611" s="6">
        <v>3529929.86</v>
      </c>
      <c r="V2611" s="6">
        <v>3532929.86</v>
      </c>
      <c r="W2611" s="6">
        <v>0</v>
      </c>
      <c r="X2611" s="6">
        <v>3532929.86</v>
      </c>
      <c r="Y2611" s="6">
        <v>3.73</v>
      </c>
      <c r="Z2611" s="7">
        <v>44895</v>
      </c>
      <c r="AA26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11" s="35" t="str">
        <f>IFERROR(
                    _xlfn.XLOOKUP(Tabela1[[#This Row],[ID]],'Base_Solicitações MP'!B:B,'Base_Solicitações MP'!R:R),
                    "Não enviada")</f>
        <v>Aguardando Análise FNDE</v>
      </c>
      <c r="AC2611" s="15" t="str">
        <f>_xlfn.CONCAT(Tabela1[[#This Row],[Município]],"/",Tabela1[[#This Row],[UF]])</f>
        <v>Milagres do Maranhão/MA</v>
      </c>
    </row>
    <row r="2612" spans="1:29" x14ac:dyDescent="0.25">
      <c r="A2612" s="14" t="s">
        <v>705</v>
      </c>
      <c r="B2612" s="2" t="s">
        <v>10540</v>
      </c>
      <c r="C2612" s="2" t="s">
        <v>13529</v>
      </c>
      <c r="D2612" s="3" t="s">
        <v>4648</v>
      </c>
      <c r="E2612" s="1">
        <v>22642</v>
      </c>
      <c r="F2612" s="1">
        <v>2014</v>
      </c>
      <c r="G2612" s="1">
        <v>3</v>
      </c>
      <c r="H2612" s="1" t="s">
        <v>4636</v>
      </c>
      <c r="I2612" s="1" t="s">
        <v>44</v>
      </c>
      <c r="J2612" s="1" t="s">
        <v>29</v>
      </c>
      <c r="K2612" s="1" t="str">
        <f>IF(Tabela1[[#This Row],[Situação da Obra]]="Inacabada - PC Técnica Concluída","Inacabada",Tabela1[[#This Row],[Situação da Obra]])</f>
        <v>Inacabada</v>
      </c>
      <c r="L2612" s="1" t="s">
        <v>204</v>
      </c>
      <c r="M2612" s="4">
        <v>45016</v>
      </c>
      <c r="N2612" s="5">
        <v>0.55269999999999997</v>
      </c>
      <c r="O2612" s="4">
        <v>43174</v>
      </c>
      <c r="P2612" s="1" t="s">
        <v>199</v>
      </c>
      <c r="Q2612" s="1" t="s">
        <v>1992</v>
      </c>
      <c r="R2612" s="1" t="s">
        <v>32</v>
      </c>
      <c r="S2612" s="1" t="s">
        <v>223</v>
      </c>
      <c r="T2612" s="1" t="s">
        <v>201</v>
      </c>
      <c r="U2612" s="6">
        <v>232422.35</v>
      </c>
      <c r="V2612" s="6">
        <v>244856.72</v>
      </c>
      <c r="W2612" s="6">
        <v>0</v>
      </c>
      <c r="X2612" s="6">
        <v>244856.72</v>
      </c>
      <c r="Y2612" s="6">
        <v>1592.89</v>
      </c>
      <c r="Z2612" s="7">
        <v>43403</v>
      </c>
      <c r="AA26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12" s="35" t="str">
        <f>IFERROR(
                    _xlfn.XLOOKUP(Tabela1[[#This Row],[ID]],'Base_Solicitações MP'!B:B,'Base_Solicitações MP'!R:R),
                    "Não enviada")</f>
        <v>Diligência</v>
      </c>
      <c r="AC2612" s="15" t="str">
        <f>_xlfn.CONCAT(Tabela1[[#This Row],[Município]],"/",Tabela1[[#This Row],[UF]])</f>
        <v>Santa Filomena do Maranhão/MA</v>
      </c>
    </row>
    <row r="2613" spans="1:29" x14ac:dyDescent="0.25">
      <c r="A2613" s="14" t="s">
        <v>705</v>
      </c>
      <c r="B2613" s="2" t="s">
        <v>10541</v>
      </c>
      <c r="C2613" s="2" t="s">
        <v>13530</v>
      </c>
      <c r="D2613" s="3" t="s">
        <v>4648</v>
      </c>
      <c r="E2613" s="1">
        <v>22642</v>
      </c>
      <c r="F2613" s="1">
        <v>2014</v>
      </c>
      <c r="G2613" s="1">
        <v>3</v>
      </c>
      <c r="H2613" s="1" t="s">
        <v>4636</v>
      </c>
      <c r="I2613" s="1" t="s">
        <v>44</v>
      </c>
      <c r="J2613" s="1" t="s">
        <v>29</v>
      </c>
      <c r="K2613" s="1" t="str">
        <f>IF(Tabela1[[#This Row],[Situação da Obra]]="Inacabada - PC Técnica Concluída","Inacabada",Tabela1[[#This Row],[Situação da Obra]])</f>
        <v>Inacabada</v>
      </c>
      <c r="L2613" s="1" t="s">
        <v>204</v>
      </c>
      <c r="M2613" s="4">
        <v>45016</v>
      </c>
      <c r="N2613" s="5">
        <v>0.1115</v>
      </c>
      <c r="O2613" s="4">
        <v>43174</v>
      </c>
      <c r="P2613" s="1" t="s">
        <v>199</v>
      </c>
      <c r="Q2613" s="1" t="s">
        <v>1992</v>
      </c>
      <c r="R2613" s="1" t="s">
        <v>32</v>
      </c>
      <c r="S2613" s="1" t="s">
        <v>200</v>
      </c>
      <c r="T2613" s="1" t="s">
        <v>201</v>
      </c>
      <c r="U2613" s="6">
        <v>894096.46</v>
      </c>
      <c r="V2613" s="6">
        <v>942084.02</v>
      </c>
      <c r="W2613" s="6">
        <v>0</v>
      </c>
      <c r="X2613" s="6">
        <v>942084.02</v>
      </c>
      <c r="Y2613" s="6">
        <v>1592.89</v>
      </c>
      <c r="Z2613" s="7">
        <v>43403</v>
      </c>
      <c r="AA26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13" s="35" t="str">
        <f>IFERROR(
                    _xlfn.XLOOKUP(Tabela1[[#This Row],[ID]],'Base_Solicitações MP'!B:B,'Base_Solicitações MP'!R:R),
                    "Não enviada")</f>
        <v>Diligência</v>
      </c>
      <c r="AC2613" s="15" t="str">
        <f>_xlfn.CONCAT(Tabela1[[#This Row],[Município]],"/",Tabela1[[#This Row],[UF]])</f>
        <v>Santa Filomena do Maranhão/MA</v>
      </c>
    </row>
    <row r="2614" spans="1:29" x14ac:dyDescent="0.25">
      <c r="A2614" s="14" t="s">
        <v>705</v>
      </c>
      <c r="B2614" s="2" t="s">
        <v>10542</v>
      </c>
      <c r="C2614" s="2" t="s">
        <v>13531</v>
      </c>
      <c r="D2614" s="3" t="s">
        <v>4648</v>
      </c>
      <c r="E2614" s="1">
        <v>22642</v>
      </c>
      <c r="F2614" s="1">
        <v>2014</v>
      </c>
      <c r="G2614" s="1">
        <v>3</v>
      </c>
      <c r="H2614" s="1" t="s">
        <v>4636</v>
      </c>
      <c r="I2614" s="1" t="s">
        <v>44</v>
      </c>
      <c r="J2614" s="1" t="s">
        <v>29</v>
      </c>
      <c r="K2614" s="1" t="str">
        <f>IF(Tabela1[[#This Row],[Situação da Obra]]="Inacabada - PC Técnica Concluída","Inacabada",Tabela1[[#This Row],[Situação da Obra]])</f>
        <v>Inacabada</v>
      </c>
      <c r="L2614" s="1" t="s">
        <v>204</v>
      </c>
      <c r="M2614" s="4">
        <v>45016</v>
      </c>
      <c r="N2614" s="5">
        <v>0.20619999999999999</v>
      </c>
      <c r="O2614" s="4">
        <v>43174</v>
      </c>
      <c r="P2614" s="1" t="s">
        <v>199</v>
      </c>
      <c r="Q2614" s="1" t="s">
        <v>1992</v>
      </c>
      <c r="R2614" s="1" t="s">
        <v>32</v>
      </c>
      <c r="S2614" s="1" t="s">
        <v>223</v>
      </c>
      <c r="T2614" s="1" t="s">
        <v>201</v>
      </c>
      <c r="U2614" s="6">
        <v>232422.35</v>
      </c>
      <c r="V2614" s="6">
        <v>244855.61</v>
      </c>
      <c r="W2614" s="6">
        <v>0</v>
      </c>
      <c r="X2614" s="6">
        <v>244855.61</v>
      </c>
      <c r="Y2614" s="6">
        <v>1592.89</v>
      </c>
      <c r="Z2614" s="7">
        <v>43403</v>
      </c>
      <c r="AA26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14" s="35" t="str">
        <f>IFERROR(
                    _xlfn.XLOOKUP(Tabela1[[#This Row],[ID]],'Base_Solicitações MP'!B:B,'Base_Solicitações MP'!R:R),
                    "Não enviada")</f>
        <v>Diligência</v>
      </c>
      <c r="AC2614" s="15" t="str">
        <f>_xlfn.CONCAT(Tabela1[[#This Row],[Município]],"/",Tabela1[[#This Row],[UF]])</f>
        <v>Santa Filomena do Maranhão/MA</v>
      </c>
    </row>
    <row r="2615" spans="1:29" x14ac:dyDescent="0.25">
      <c r="A2615" s="14" t="s">
        <v>705</v>
      </c>
      <c r="B2615" s="2" t="s">
        <v>10543</v>
      </c>
      <c r="C2615" s="2" t="s">
        <v>13532</v>
      </c>
      <c r="D2615" s="3" t="s">
        <v>4649</v>
      </c>
      <c r="E2615" s="1">
        <v>22644</v>
      </c>
      <c r="F2615" s="1">
        <v>2014</v>
      </c>
      <c r="G2615" s="1">
        <v>1</v>
      </c>
      <c r="H2615" s="1" t="s">
        <v>2121</v>
      </c>
      <c r="I2615" s="1" t="s">
        <v>44</v>
      </c>
      <c r="J2615" s="1" t="s">
        <v>29</v>
      </c>
      <c r="K2615" s="1" t="str">
        <f>IF(Tabela1[[#This Row],[Situação da Obra]]="Inacabada - PC Técnica Concluída","Inacabada",Tabela1[[#This Row],[Situação da Obra]])</f>
        <v>Inacabada</v>
      </c>
      <c r="L2615" s="1" t="s">
        <v>204</v>
      </c>
      <c r="M2615" s="4">
        <v>44915</v>
      </c>
      <c r="N2615" s="5">
        <v>6.8500000000000005E-2</v>
      </c>
      <c r="O2615" s="4">
        <v>43482</v>
      </c>
      <c r="P2615" s="1" t="s">
        <v>2031</v>
      </c>
      <c r="Q2615" s="1" t="s">
        <v>1992</v>
      </c>
      <c r="R2615" s="1" t="s">
        <v>32</v>
      </c>
      <c r="S2615" s="1" t="s">
        <v>239</v>
      </c>
      <c r="T2615" s="1" t="s">
        <v>201</v>
      </c>
      <c r="U2615" s="6">
        <v>3498628.09</v>
      </c>
      <c r="V2615" s="6">
        <v>3533951.39</v>
      </c>
      <c r="W2615" s="6">
        <v>0</v>
      </c>
      <c r="X2615" s="6">
        <v>3533951.39</v>
      </c>
      <c r="Y2615" s="6">
        <v>0</v>
      </c>
      <c r="Z2615" s="7">
        <v>43592</v>
      </c>
      <c r="AA26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15" s="35" t="str">
        <f>IFERROR(
                    _xlfn.XLOOKUP(Tabela1[[#This Row],[ID]],'Base_Solicitações MP'!B:B,'Base_Solicitações MP'!R:R),
                    "Não enviada")</f>
        <v>Diligência</v>
      </c>
      <c r="AC2615" s="15" t="str">
        <f>_xlfn.CONCAT(Tabela1[[#This Row],[Município]],"/",Tabela1[[#This Row],[UF]])</f>
        <v>Santa Inês/MA</v>
      </c>
    </row>
    <row r="2616" spans="1:29" x14ac:dyDescent="0.25">
      <c r="A2616" s="14" t="s">
        <v>705</v>
      </c>
      <c r="B2616" s="2" t="s">
        <v>10544</v>
      </c>
      <c r="C2616" s="2" t="s">
        <v>13533</v>
      </c>
      <c r="D2616" s="3" t="s">
        <v>4650</v>
      </c>
      <c r="E2616" s="1">
        <v>22683</v>
      </c>
      <c r="F2616" s="1">
        <v>2014</v>
      </c>
      <c r="G2616" s="1">
        <v>1</v>
      </c>
      <c r="H2616" s="1" t="s">
        <v>2633</v>
      </c>
      <c r="I2616" s="1" t="s">
        <v>44</v>
      </c>
      <c r="J2616" s="1" t="s">
        <v>29</v>
      </c>
      <c r="K2616" s="1" t="str">
        <f>IF(Tabela1[[#This Row],[Situação da Obra]]="Inacabada - PC Técnica Concluída","Inacabada",Tabela1[[#This Row],[Situação da Obra]])</f>
        <v>Inacabada</v>
      </c>
      <c r="L2616" s="1" t="s">
        <v>30</v>
      </c>
      <c r="M2616" s="4">
        <v>44915</v>
      </c>
      <c r="N2616" s="5">
        <v>0.99370000000000003</v>
      </c>
      <c r="O2616" s="4">
        <v>43639</v>
      </c>
      <c r="P2616" s="1" t="s">
        <v>199</v>
      </c>
      <c r="Q2616" s="1" t="s">
        <v>1992</v>
      </c>
      <c r="R2616" s="1" t="s">
        <v>32</v>
      </c>
      <c r="S2616" s="1" t="s">
        <v>200</v>
      </c>
      <c r="T2616" s="1" t="s">
        <v>201</v>
      </c>
      <c r="U2616" s="6">
        <v>870773.98</v>
      </c>
      <c r="V2616" s="6">
        <v>871050.89</v>
      </c>
      <c r="W2616" s="6">
        <v>0</v>
      </c>
      <c r="X2616" s="6">
        <v>871050.89</v>
      </c>
      <c r="Y2616" s="6">
        <v>0</v>
      </c>
      <c r="Z2616" s="7">
        <v>43475</v>
      </c>
      <c r="AA26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16" s="35" t="str">
        <f>IFERROR(
                    _xlfn.XLOOKUP(Tabela1[[#This Row],[ID]],'Base_Solicitações MP'!B:B,'Base_Solicitações MP'!R:R),
                    "Não enviada")</f>
        <v>Diligência</v>
      </c>
      <c r="AC2616" s="15" t="str">
        <f>_xlfn.CONCAT(Tabela1[[#This Row],[Município]],"/",Tabela1[[#This Row],[UF]])</f>
        <v>Urbano Santos/MA</v>
      </c>
    </row>
    <row r="2617" spans="1:29" x14ac:dyDescent="0.25">
      <c r="A2617" s="14" t="s">
        <v>705</v>
      </c>
      <c r="B2617" s="2" t="s">
        <v>10545</v>
      </c>
      <c r="C2617" s="2" t="s">
        <v>13534</v>
      </c>
      <c r="D2617" s="3" t="s">
        <v>4651</v>
      </c>
      <c r="E2617" s="1">
        <v>22647</v>
      </c>
      <c r="F2617" s="1">
        <v>2014</v>
      </c>
      <c r="G2617" s="1">
        <v>1</v>
      </c>
      <c r="H2617" s="1" t="s">
        <v>4652</v>
      </c>
      <c r="I2617" s="1" t="s">
        <v>99</v>
      </c>
      <c r="J2617" s="1" t="s">
        <v>56</v>
      </c>
      <c r="K2617" s="1" t="str">
        <f>IF(Tabela1[[#This Row],[Situação da Obra]]="Inacabada - PC Técnica Concluída","Inacabada",Tabela1[[#This Row],[Situação da Obra]])</f>
        <v>Paralisada</v>
      </c>
      <c r="L2617" s="1" t="s">
        <v>204</v>
      </c>
      <c r="M2617" s="4">
        <v>44167</v>
      </c>
      <c r="N2617" s="5">
        <v>0.65629999999999999</v>
      </c>
      <c r="O2617" s="4">
        <v>44165</v>
      </c>
      <c r="P2617" s="1" t="s">
        <v>199</v>
      </c>
      <c r="Q2617" s="1" t="s">
        <v>1992</v>
      </c>
      <c r="R2617" s="1" t="s">
        <v>32</v>
      </c>
      <c r="S2617" s="1" t="s">
        <v>200</v>
      </c>
      <c r="T2617" s="1" t="s">
        <v>201</v>
      </c>
      <c r="U2617" s="6">
        <v>899645.42</v>
      </c>
      <c r="V2617" s="6">
        <v>934404.42</v>
      </c>
      <c r="W2617" s="6">
        <v>0</v>
      </c>
      <c r="X2617" s="6">
        <v>934404.42</v>
      </c>
      <c r="Y2617" s="6">
        <v>5989.86</v>
      </c>
      <c r="Z2617" s="7">
        <v>45314</v>
      </c>
      <c r="AA26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17" s="35" t="str">
        <f>IFERROR(
                    _xlfn.XLOOKUP(Tabela1[[#This Row],[ID]],'Base_Solicitações MP'!B:B,'Base_Solicitações MP'!R:R),
                    "Não enviada")</f>
        <v>Aguardando Análise FNDE</v>
      </c>
      <c r="AC2617" s="15" t="str">
        <f>_xlfn.CONCAT(Tabela1[[#This Row],[Município]],"/",Tabela1[[#This Row],[UF]])</f>
        <v>Caiçara/RS</v>
      </c>
    </row>
    <row r="2618" spans="1:29" x14ac:dyDescent="0.25">
      <c r="A2618" s="14" t="s">
        <v>705</v>
      </c>
      <c r="B2618" s="2" t="s">
        <v>10546</v>
      </c>
      <c r="C2618" s="2" t="s">
        <v>13535</v>
      </c>
      <c r="D2618" s="3" t="s">
        <v>4653</v>
      </c>
      <c r="E2618" s="1" t="s">
        <v>4654</v>
      </c>
      <c r="F2618" s="1">
        <v>2013</v>
      </c>
      <c r="G2618" s="1">
        <v>1</v>
      </c>
      <c r="H2618" s="1" t="s">
        <v>4655</v>
      </c>
      <c r="I2618" s="1" t="s">
        <v>212</v>
      </c>
      <c r="J2618" s="1" t="s">
        <v>56</v>
      </c>
      <c r="K2618" s="1" t="str">
        <f>IF(Tabela1[[#This Row],[Situação da Obra]]="Inacabada - PC Técnica Concluída","Inacabada",Tabela1[[#This Row],[Situação da Obra]])</f>
        <v>Paralisada</v>
      </c>
      <c r="L2618" s="1" t="s">
        <v>30</v>
      </c>
      <c r="M2618" s="4">
        <v>45040</v>
      </c>
      <c r="N2618" s="5">
        <v>0.60809999999999997</v>
      </c>
      <c r="O2618" s="4">
        <v>45027</v>
      </c>
      <c r="P2618" s="1" t="s">
        <v>31</v>
      </c>
      <c r="Q2618" s="1" t="s">
        <v>710</v>
      </c>
      <c r="R2618" s="1" t="s">
        <v>32</v>
      </c>
      <c r="S2618" s="1" t="s">
        <v>57</v>
      </c>
      <c r="T2618" s="1" t="s">
        <v>34</v>
      </c>
      <c r="U2618" s="6">
        <v>1960492.96</v>
      </c>
      <c r="V2618" s="6">
        <v>1961808.27</v>
      </c>
      <c r="W2618" s="6">
        <v>0</v>
      </c>
      <c r="X2618" s="6">
        <v>1961808.27</v>
      </c>
      <c r="Y2618" s="6">
        <v>28.23</v>
      </c>
      <c r="Z2618" s="7">
        <v>45222</v>
      </c>
      <c r="AA26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18" s="35" t="str">
        <f>IFERROR(
                    _xlfn.XLOOKUP(Tabela1[[#This Row],[ID]],'Base_Solicitações MP'!B:B,'Base_Solicitações MP'!R:R),
                    "Não enviada")</f>
        <v>Não enviada</v>
      </c>
      <c r="AC2618" s="15" t="str">
        <f>_xlfn.CONCAT(Tabela1[[#This Row],[Município]],"/",Tabela1[[#This Row],[UF]])</f>
        <v>Nhamundá/AM</v>
      </c>
    </row>
    <row r="2619" spans="1:29" x14ac:dyDescent="0.25">
      <c r="A2619" s="14" t="s">
        <v>705</v>
      </c>
      <c r="B2619" s="2" t="s">
        <v>10547</v>
      </c>
      <c r="C2619" s="2" t="s">
        <v>13536</v>
      </c>
      <c r="D2619" s="3" t="s">
        <v>4656</v>
      </c>
      <c r="E2619" s="1" t="s">
        <v>4657</v>
      </c>
      <c r="F2619" s="1">
        <v>2013</v>
      </c>
      <c r="G2619" s="1">
        <v>3</v>
      </c>
      <c r="H2619" s="1" t="s">
        <v>235</v>
      </c>
      <c r="I2619" s="1" t="s">
        <v>172</v>
      </c>
      <c r="J2619" s="1" t="s">
        <v>56</v>
      </c>
      <c r="K2619" s="1" t="str">
        <f>IF(Tabela1[[#This Row],[Situação da Obra]]="Inacabada - PC Técnica Concluída","Inacabada",Tabela1[[#This Row],[Situação da Obra]])</f>
        <v>Paralisada</v>
      </c>
      <c r="L2619" s="1" t="s">
        <v>30</v>
      </c>
      <c r="M2619" s="4">
        <v>44258</v>
      </c>
      <c r="N2619" s="5">
        <v>0.7994</v>
      </c>
      <c r="O2619" s="4">
        <v>45014</v>
      </c>
      <c r="P2619" s="1" t="s">
        <v>31</v>
      </c>
      <c r="Q2619" s="1" t="s">
        <v>710</v>
      </c>
      <c r="R2619" s="1" t="s">
        <v>32</v>
      </c>
      <c r="S2619" s="1" t="s">
        <v>57</v>
      </c>
      <c r="T2619" s="1" t="s">
        <v>34</v>
      </c>
      <c r="U2619" s="6">
        <v>1896931.53</v>
      </c>
      <c r="V2619" s="6">
        <v>1901900.38</v>
      </c>
      <c r="W2619" s="6">
        <v>0</v>
      </c>
      <c r="X2619" s="6">
        <v>1901900.38</v>
      </c>
      <c r="Y2619" s="6">
        <v>362121.83</v>
      </c>
      <c r="Z2619" s="7">
        <v>45129</v>
      </c>
      <c r="AA26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19" s="35" t="str">
        <f>IFERROR(
                    _xlfn.XLOOKUP(Tabela1[[#This Row],[ID]],'Base_Solicitações MP'!B:B,'Base_Solicitações MP'!R:R),
                    "Não enviada")</f>
        <v>Diligência</v>
      </c>
      <c r="AC2619" s="15" t="str">
        <f>_xlfn.CONCAT(Tabela1[[#This Row],[Município]],"/",Tabela1[[#This Row],[UF]])</f>
        <v>Laranjal do Jari/AP</v>
      </c>
    </row>
    <row r="2620" spans="1:29" x14ac:dyDescent="0.25">
      <c r="A2620" s="14" t="s">
        <v>705</v>
      </c>
      <c r="B2620" s="2" t="s">
        <v>10548</v>
      </c>
      <c r="C2620" s="2" t="s">
        <v>8349</v>
      </c>
      <c r="D2620" s="3" t="s">
        <v>4656</v>
      </c>
      <c r="E2620" s="1" t="s">
        <v>4657</v>
      </c>
      <c r="F2620" s="1">
        <v>2013</v>
      </c>
      <c r="G2620" s="1">
        <v>3</v>
      </c>
      <c r="H2620" s="1" t="s">
        <v>235</v>
      </c>
      <c r="I2620" s="1" t="s">
        <v>172</v>
      </c>
      <c r="J2620" s="1" t="s">
        <v>56</v>
      </c>
      <c r="K2620" s="1" t="str">
        <f>IF(Tabela1[[#This Row],[Situação da Obra]]="Inacabada - PC Técnica Concluída","Inacabada",Tabela1[[#This Row],[Situação da Obra]])</f>
        <v>Paralisada</v>
      </c>
      <c r="L2620" s="1" t="s">
        <v>30</v>
      </c>
      <c r="M2620" s="4">
        <v>44806</v>
      </c>
      <c r="N2620" s="5">
        <v>0.44159999999999999</v>
      </c>
      <c r="O2620" s="4">
        <v>45016</v>
      </c>
      <c r="P2620" s="1" t="s">
        <v>31</v>
      </c>
      <c r="Q2620" s="1" t="s">
        <v>710</v>
      </c>
      <c r="R2620" s="1" t="s">
        <v>32</v>
      </c>
      <c r="S2620" s="1" t="s">
        <v>57</v>
      </c>
      <c r="T2620" s="1" t="s">
        <v>34</v>
      </c>
      <c r="U2620" s="6">
        <v>1782996.58</v>
      </c>
      <c r="V2620" s="6">
        <v>1901900.38</v>
      </c>
      <c r="W2620" s="6">
        <v>0</v>
      </c>
      <c r="X2620" s="6">
        <v>1901900.38</v>
      </c>
      <c r="Y2620" s="6">
        <v>362121.83</v>
      </c>
      <c r="Z2620" s="7">
        <v>45129</v>
      </c>
      <c r="AA26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20" s="35" t="str">
        <f>IFERROR(
                    _xlfn.XLOOKUP(Tabela1[[#This Row],[ID]],'Base_Solicitações MP'!B:B,'Base_Solicitações MP'!R:R),
                    "Não enviada")</f>
        <v>Diligência</v>
      </c>
      <c r="AC2620" s="15" t="str">
        <f>_xlfn.CONCAT(Tabela1[[#This Row],[Município]],"/",Tabela1[[#This Row],[UF]])</f>
        <v>Laranjal do Jari/AP</v>
      </c>
    </row>
    <row r="2621" spans="1:29" x14ac:dyDescent="0.25">
      <c r="A2621" s="14" t="s">
        <v>705</v>
      </c>
      <c r="B2621" s="2" t="s">
        <v>10549</v>
      </c>
      <c r="C2621" s="2" t="s">
        <v>8353</v>
      </c>
      <c r="D2621" s="3" t="s">
        <v>4658</v>
      </c>
      <c r="E2621" s="1" t="s">
        <v>4659</v>
      </c>
      <c r="F2621" s="1">
        <v>2013</v>
      </c>
      <c r="G2621" s="1">
        <v>1</v>
      </c>
      <c r="H2621" s="1" t="s">
        <v>4660</v>
      </c>
      <c r="I2621" s="1" t="s">
        <v>172</v>
      </c>
      <c r="J2621" s="1" t="s">
        <v>29</v>
      </c>
      <c r="K2621" s="1" t="str">
        <f>IF(Tabela1[[#This Row],[Situação da Obra]]="Inacabada - PC Técnica Concluída","Inacabada",Tabela1[[#This Row],[Situação da Obra]])</f>
        <v>Inacabada</v>
      </c>
      <c r="L2621" s="1" t="s">
        <v>30</v>
      </c>
      <c r="M2621" s="4">
        <v>45019</v>
      </c>
      <c r="N2621" s="5">
        <v>0</v>
      </c>
      <c r="O2621" s="4">
        <v>43413</v>
      </c>
      <c r="P2621" s="1" t="s">
        <v>31</v>
      </c>
      <c r="Q2621" s="1" t="s">
        <v>710</v>
      </c>
      <c r="R2621" s="1" t="s">
        <v>32</v>
      </c>
      <c r="S2621" s="1" t="s">
        <v>57</v>
      </c>
      <c r="T2621" s="1" t="s">
        <v>34</v>
      </c>
      <c r="U2621" s="6">
        <v>1901825.36</v>
      </c>
      <c r="V2621" s="6">
        <v>1901900.38</v>
      </c>
      <c r="W2621" s="6">
        <v>0</v>
      </c>
      <c r="X2621" s="6">
        <v>1901900.38</v>
      </c>
      <c r="Y2621" s="6">
        <v>326681.96000000002</v>
      </c>
      <c r="Z2621" s="7">
        <v>44954</v>
      </c>
      <c r="AA26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21" s="35" t="str">
        <f>IFERROR(
                    _xlfn.XLOOKUP(Tabela1[[#This Row],[ID]],'Base_Solicitações MP'!B:B,'Base_Solicitações MP'!R:R),
                    "Não enviada")</f>
        <v>Não enviada</v>
      </c>
      <c r="AC2621" s="15" t="str">
        <f>_xlfn.CONCAT(Tabela1[[#This Row],[Município]],"/",Tabela1[[#This Row],[UF]])</f>
        <v>Porto Grande/AP</v>
      </c>
    </row>
    <row r="2622" spans="1:29" x14ac:dyDescent="0.25">
      <c r="A2622" s="14" t="s">
        <v>705</v>
      </c>
      <c r="B2622" s="2" t="s">
        <v>10550</v>
      </c>
      <c r="C2622" s="2" t="s">
        <v>13537</v>
      </c>
      <c r="D2622" s="3" t="s">
        <v>4661</v>
      </c>
      <c r="E2622" s="1" t="s">
        <v>4662</v>
      </c>
      <c r="F2622" s="1">
        <v>2013</v>
      </c>
      <c r="G2622" s="1">
        <v>1</v>
      </c>
      <c r="H2622" s="1" t="s">
        <v>171</v>
      </c>
      <c r="I2622" s="1" t="s">
        <v>172</v>
      </c>
      <c r="J2622" s="1" t="s">
        <v>56</v>
      </c>
      <c r="K2622" s="1" t="str">
        <f>IF(Tabela1[[#This Row],[Situação da Obra]]="Inacabada - PC Técnica Concluída","Inacabada",Tabela1[[#This Row],[Situação da Obra]])</f>
        <v>Paralisada</v>
      </c>
      <c r="L2622" s="1" t="s">
        <v>30</v>
      </c>
      <c r="M2622" s="4">
        <v>44096</v>
      </c>
      <c r="N2622" s="5">
        <v>0.21440000000000001</v>
      </c>
      <c r="O2622" s="4">
        <v>44510</v>
      </c>
      <c r="P2622" s="1" t="s">
        <v>31</v>
      </c>
      <c r="Q2622" s="1" t="s">
        <v>710</v>
      </c>
      <c r="R2622" s="1" t="s">
        <v>32</v>
      </c>
      <c r="S2622" s="1" t="s">
        <v>739</v>
      </c>
      <c r="T2622" s="1" t="s">
        <v>34</v>
      </c>
      <c r="U2622" s="6">
        <v>1235027.94</v>
      </c>
      <c r="V2622" s="6">
        <v>1255001.49</v>
      </c>
      <c r="W2622" s="6">
        <v>0</v>
      </c>
      <c r="X2622" s="6">
        <v>1255001.49</v>
      </c>
      <c r="Y2622" s="6">
        <v>0.04</v>
      </c>
      <c r="Z2622" s="7">
        <v>45216</v>
      </c>
      <c r="AA26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22" s="35" t="str">
        <f>IFERROR(
                    _xlfn.XLOOKUP(Tabela1[[#This Row],[ID]],'Base_Solicitações MP'!B:B,'Base_Solicitações MP'!R:R),
                    "Não enviada")</f>
        <v>Em Cadastramento</v>
      </c>
      <c r="AC2622" s="15" t="str">
        <f>_xlfn.CONCAT(Tabela1[[#This Row],[Município]],"/",Tabela1[[#This Row],[UF]])</f>
        <v>Santana/AP</v>
      </c>
    </row>
    <row r="2623" spans="1:29" x14ac:dyDescent="0.25">
      <c r="A2623" s="14" t="s">
        <v>705</v>
      </c>
      <c r="B2623" s="2" t="s">
        <v>8049</v>
      </c>
      <c r="C2623" s="2" t="s">
        <v>13538</v>
      </c>
      <c r="D2623" s="3" t="s">
        <v>4663</v>
      </c>
      <c r="E2623" s="1" t="s">
        <v>4664</v>
      </c>
      <c r="F2623" s="1">
        <v>2013</v>
      </c>
      <c r="G2623" s="1">
        <v>1</v>
      </c>
      <c r="H2623" s="1" t="s">
        <v>4665</v>
      </c>
      <c r="I2623" s="1" t="s">
        <v>82</v>
      </c>
      <c r="J2623" s="1" t="s">
        <v>40</v>
      </c>
      <c r="K2623" s="1" t="str">
        <f>IF(Tabela1[[#This Row],[Situação da Obra]]="Inacabada - PC Técnica Concluída","Inacabada",Tabela1[[#This Row],[Situação da Obra]])</f>
        <v>Inacabada</v>
      </c>
      <c r="L2623" s="1" t="s">
        <v>30</v>
      </c>
      <c r="M2623" s="4">
        <v>44389</v>
      </c>
      <c r="N2623" s="5">
        <v>0.31380000000000002</v>
      </c>
      <c r="O2623" s="4"/>
      <c r="P2623" s="1" t="s">
        <v>31</v>
      </c>
      <c r="Q2623" s="1" t="s">
        <v>710</v>
      </c>
      <c r="R2623" s="1" t="s">
        <v>32</v>
      </c>
      <c r="S2623" s="1" t="s">
        <v>739</v>
      </c>
      <c r="T2623" s="1" t="s">
        <v>34</v>
      </c>
      <c r="U2623" s="6" t="s">
        <v>41</v>
      </c>
      <c r="V2623" s="6">
        <v>1294044.26</v>
      </c>
      <c r="W2623" s="6">
        <v>0</v>
      </c>
      <c r="X2623" s="6">
        <v>1294044.26</v>
      </c>
      <c r="Y2623" s="6" t="s">
        <v>41</v>
      </c>
      <c r="Z2623" s="7">
        <v>44377</v>
      </c>
      <c r="AA26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23" s="35" t="str">
        <f>IFERROR(
                    _xlfn.XLOOKUP(Tabela1[[#This Row],[ID]],'Base_Solicitações MP'!B:B,'Base_Solicitações MP'!R:R),
                    "Não enviada")</f>
        <v>Diligência</v>
      </c>
      <c r="AC2623" s="15" t="str">
        <f>_xlfn.CONCAT(Tabela1[[#This Row],[Município]],"/",Tabela1[[#This Row],[UF]])</f>
        <v>Campo Formoso/BA</v>
      </c>
    </row>
    <row r="2624" spans="1:29" x14ac:dyDescent="0.25">
      <c r="A2624" s="14" t="s">
        <v>705</v>
      </c>
      <c r="B2624" s="2" t="s">
        <v>10551</v>
      </c>
      <c r="C2624" s="2" t="s">
        <v>13539</v>
      </c>
      <c r="D2624" s="3" t="s">
        <v>4666</v>
      </c>
      <c r="E2624" s="1" t="s">
        <v>4667</v>
      </c>
      <c r="F2624" s="1">
        <v>2013</v>
      </c>
      <c r="G2624" s="1">
        <v>2</v>
      </c>
      <c r="H2624" s="1" t="s">
        <v>2730</v>
      </c>
      <c r="I2624" s="1" t="s">
        <v>82</v>
      </c>
      <c r="J2624" s="1" t="s">
        <v>29</v>
      </c>
      <c r="K2624" s="1" t="str">
        <f>IF(Tabela1[[#This Row],[Situação da Obra]]="Inacabada - PC Técnica Concluída","Inacabada",Tabela1[[#This Row],[Situação da Obra]])</f>
        <v>Inacabada</v>
      </c>
      <c r="L2624" s="1" t="s">
        <v>30</v>
      </c>
      <c r="M2624" s="4">
        <v>44915</v>
      </c>
      <c r="N2624" s="5">
        <v>9.9699999999999997E-2</v>
      </c>
      <c r="O2624" s="4">
        <v>43279</v>
      </c>
      <c r="P2624" s="1" t="s">
        <v>31</v>
      </c>
      <c r="Q2624" s="1" t="s">
        <v>710</v>
      </c>
      <c r="R2624" s="1" t="s">
        <v>32</v>
      </c>
      <c r="S2624" s="1" t="s">
        <v>353</v>
      </c>
      <c r="T2624" s="1" t="s">
        <v>34</v>
      </c>
      <c r="U2624" s="6">
        <v>1629687</v>
      </c>
      <c r="V2624" s="6">
        <v>1629687</v>
      </c>
      <c r="W2624" s="6">
        <v>0</v>
      </c>
      <c r="X2624" s="6">
        <v>1629687</v>
      </c>
      <c r="Y2624" s="6">
        <v>494.69</v>
      </c>
      <c r="Z2624" s="7">
        <v>43339</v>
      </c>
      <c r="AA26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24" s="35" t="str">
        <f>IFERROR(
                    _xlfn.XLOOKUP(Tabela1[[#This Row],[ID]],'Base_Solicitações MP'!B:B,'Base_Solicitações MP'!R:R),
                    "Não enviada")</f>
        <v>Não enviada</v>
      </c>
      <c r="AC2624" s="15" t="str">
        <f>_xlfn.CONCAT(Tabela1[[#This Row],[Município]],"/",Tabela1[[#This Row],[UF]])</f>
        <v>Itamaraju/BA</v>
      </c>
    </row>
    <row r="2625" spans="1:29" x14ac:dyDescent="0.25">
      <c r="A2625" s="14" t="s">
        <v>705</v>
      </c>
      <c r="B2625" s="2" t="s">
        <v>10552</v>
      </c>
      <c r="C2625" s="2" t="s">
        <v>13540</v>
      </c>
      <c r="D2625" s="3" t="s">
        <v>4666</v>
      </c>
      <c r="E2625" s="1" t="s">
        <v>4667</v>
      </c>
      <c r="F2625" s="1">
        <v>2013</v>
      </c>
      <c r="G2625" s="1">
        <v>2</v>
      </c>
      <c r="H2625" s="1" t="s">
        <v>2730</v>
      </c>
      <c r="I2625" s="1" t="s">
        <v>82</v>
      </c>
      <c r="J2625" s="1" t="s">
        <v>29</v>
      </c>
      <c r="K2625" s="1" t="str">
        <f>IF(Tabela1[[#This Row],[Situação da Obra]]="Inacabada - PC Técnica Concluída","Inacabada",Tabela1[[#This Row],[Situação da Obra]])</f>
        <v>Inacabada</v>
      </c>
      <c r="L2625" s="1" t="s">
        <v>30</v>
      </c>
      <c r="M2625" s="4">
        <v>44915</v>
      </c>
      <c r="N2625" s="5">
        <v>0.1211</v>
      </c>
      <c r="O2625" s="4"/>
      <c r="P2625" s="1" t="s">
        <v>31</v>
      </c>
      <c r="Q2625" s="1" t="s">
        <v>710</v>
      </c>
      <c r="R2625" s="1" t="s">
        <v>32</v>
      </c>
      <c r="S2625" s="1" t="s">
        <v>57</v>
      </c>
      <c r="T2625" s="1" t="s">
        <v>34</v>
      </c>
      <c r="U2625" s="6">
        <v>1683870.63</v>
      </c>
      <c r="V2625" s="6">
        <v>1951071.95</v>
      </c>
      <c r="W2625" s="6">
        <v>0</v>
      </c>
      <c r="X2625" s="6">
        <v>1951071.95</v>
      </c>
      <c r="Y2625" s="6">
        <v>494.69</v>
      </c>
      <c r="Z2625" s="7">
        <v>43339</v>
      </c>
      <c r="AA26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25" s="35" t="str">
        <f>IFERROR(
                    _xlfn.XLOOKUP(Tabela1[[#This Row],[ID]],'Base_Solicitações MP'!B:B,'Base_Solicitações MP'!R:R),
                    "Não enviada")</f>
        <v>Não enviada</v>
      </c>
      <c r="AC2625" s="15" t="str">
        <f>_xlfn.CONCAT(Tabela1[[#This Row],[Município]],"/",Tabela1[[#This Row],[UF]])</f>
        <v>Itamaraju/BA</v>
      </c>
    </row>
    <row r="2626" spans="1:29" x14ac:dyDescent="0.25">
      <c r="A2626" s="14" t="s">
        <v>705</v>
      </c>
      <c r="B2626" s="2" t="s">
        <v>6750</v>
      </c>
      <c r="C2626" s="2" t="s">
        <v>13541</v>
      </c>
      <c r="D2626" s="3" t="s">
        <v>4668</v>
      </c>
      <c r="E2626" s="1" t="s">
        <v>4669</v>
      </c>
      <c r="F2626" s="1">
        <v>2013</v>
      </c>
      <c r="G2626" s="1">
        <v>1</v>
      </c>
      <c r="H2626" s="1" t="s">
        <v>4670</v>
      </c>
      <c r="I2626" s="1" t="s">
        <v>60</v>
      </c>
      <c r="J2626" s="1" t="s">
        <v>56</v>
      </c>
      <c r="K2626" s="1" t="str">
        <f>IF(Tabela1[[#This Row],[Situação da Obra]]="Inacabada - PC Técnica Concluída","Inacabada",Tabela1[[#This Row],[Situação da Obra]])</f>
        <v>Paralisada</v>
      </c>
      <c r="L2626" s="1" t="s">
        <v>30</v>
      </c>
      <c r="M2626" s="4">
        <v>44522</v>
      </c>
      <c r="N2626" s="5">
        <v>0.52180000000000004</v>
      </c>
      <c r="O2626" s="4">
        <v>44522</v>
      </c>
      <c r="P2626" s="1" t="s">
        <v>31</v>
      </c>
      <c r="Q2626" s="1" t="s">
        <v>710</v>
      </c>
      <c r="R2626" s="1" t="s">
        <v>32</v>
      </c>
      <c r="S2626" s="1" t="s">
        <v>739</v>
      </c>
      <c r="T2626" s="1" t="s">
        <v>34</v>
      </c>
      <c r="U2626" s="6">
        <v>1201507.73</v>
      </c>
      <c r="V2626" s="6">
        <v>1201737.6100000001</v>
      </c>
      <c r="W2626" s="6">
        <v>0</v>
      </c>
      <c r="X2626" s="6">
        <v>1201737.6100000001</v>
      </c>
      <c r="Y2626" s="6">
        <v>0</v>
      </c>
      <c r="Z2626" s="7">
        <v>45225</v>
      </c>
      <c r="AA26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26" s="35" t="str">
        <f>IFERROR(
                    _xlfn.XLOOKUP(Tabela1[[#This Row],[ID]],'Base_Solicitações MP'!B:B,'Base_Solicitações MP'!R:R),
                    "Não enviada")</f>
        <v>Diligência</v>
      </c>
      <c r="AC2626" s="15" t="str">
        <f>_xlfn.CONCAT(Tabela1[[#This Row],[Município]],"/",Tabela1[[#This Row],[UF]])</f>
        <v>Padre Carvalho/MG</v>
      </c>
    </row>
    <row r="2627" spans="1:29" x14ac:dyDescent="0.25">
      <c r="A2627" s="14" t="s">
        <v>705</v>
      </c>
      <c r="B2627" s="2" t="s">
        <v>10553</v>
      </c>
      <c r="C2627" s="2" t="s">
        <v>13542</v>
      </c>
      <c r="D2627" s="3" t="s">
        <v>4671</v>
      </c>
      <c r="E2627" s="1" t="s">
        <v>4672</v>
      </c>
      <c r="F2627" s="1">
        <v>2013</v>
      </c>
      <c r="G2627" s="1">
        <v>1</v>
      </c>
      <c r="H2627" s="1" t="s">
        <v>3350</v>
      </c>
      <c r="I2627" s="1" t="s">
        <v>60</v>
      </c>
      <c r="J2627" s="1" t="s">
        <v>56</v>
      </c>
      <c r="K2627" s="1" t="str">
        <f>IF(Tabela1[[#This Row],[Situação da Obra]]="Inacabada - PC Técnica Concluída","Inacabada",Tabela1[[#This Row],[Situação da Obra]])</f>
        <v>Paralisada</v>
      </c>
      <c r="L2627" s="1" t="s">
        <v>30</v>
      </c>
      <c r="M2627" s="4">
        <v>44845</v>
      </c>
      <c r="N2627" s="5">
        <v>0.67290000000000005</v>
      </c>
      <c r="O2627" s="4">
        <v>45049</v>
      </c>
      <c r="P2627" s="1" t="s">
        <v>31</v>
      </c>
      <c r="Q2627" s="1" t="s">
        <v>710</v>
      </c>
      <c r="R2627" s="1" t="s">
        <v>32</v>
      </c>
      <c r="S2627" s="1" t="s">
        <v>739</v>
      </c>
      <c r="T2627" s="1" t="s">
        <v>34</v>
      </c>
      <c r="U2627" s="6">
        <v>1072980.6200000001</v>
      </c>
      <c r="V2627" s="6">
        <v>1201737.6100000001</v>
      </c>
      <c r="W2627" s="6">
        <v>0</v>
      </c>
      <c r="X2627" s="6">
        <v>1201737.6100000001</v>
      </c>
      <c r="Y2627" s="6">
        <v>24072.34</v>
      </c>
      <c r="Z2627" s="7">
        <v>45165</v>
      </c>
      <c r="AA26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27" s="35" t="str">
        <f>IFERROR(
                    _xlfn.XLOOKUP(Tabela1[[#This Row],[ID]],'Base_Solicitações MP'!B:B,'Base_Solicitações MP'!R:R),
                    "Não enviada")</f>
        <v>Diligência</v>
      </c>
      <c r="AC2627" s="15" t="str">
        <f>_xlfn.CONCAT(Tabela1[[#This Row],[Município]],"/",Tabela1[[#This Row],[UF]])</f>
        <v>Sabará/MG</v>
      </c>
    </row>
    <row r="2628" spans="1:29" x14ac:dyDescent="0.25">
      <c r="A2628" s="14" t="s">
        <v>705</v>
      </c>
      <c r="B2628" s="2" t="s">
        <v>10554</v>
      </c>
      <c r="C2628" s="2" t="s">
        <v>13543</v>
      </c>
      <c r="D2628" s="3" t="s">
        <v>4673</v>
      </c>
      <c r="E2628" s="1" t="s">
        <v>4674</v>
      </c>
      <c r="F2628" s="1">
        <v>2013</v>
      </c>
      <c r="G2628" s="1">
        <v>1</v>
      </c>
      <c r="H2628" s="1" t="s">
        <v>1508</v>
      </c>
      <c r="I2628" s="1" t="s">
        <v>184</v>
      </c>
      <c r="J2628" s="1" t="s">
        <v>56</v>
      </c>
      <c r="K2628" s="1" t="str">
        <f>IF(Tabela1[[#This Row],[Situação da Obra]]="Inacabada - PC Técnica Concluída","Inacabada",Tabela1[[#This Row],[Situação da Obra]])</f>
        <v>Paralisada</v>
      </c>
      <c r="L2628" s="1" t="s">
        <v>30</v>
      </c>
      <c r="M2628" s="4">
        <v>44711</v>
      </c>
      <c r="N2628" s="5">
        <v>0.34</v>
      </c>
      <c r="O2628" s="4">
        <v>44889</v>
      </c>
      <c r="P2628" s="1" t="s">
        <v>31</v>
      </c>
      <c r="Q2628" s="1" t="s">
        <v>710</v>
      </c>
      <c r="R2628" s="1" t="s">
        <v>32</v>
      </c>
      <c r="S2628" s="1" t="s">
        <v>57</v>
      </c>
      <c r="T2628" s="1" t="s">
        <v>34</v>
      </c>
      <c r="U2628" s="6">
        <v>2099113.11</v>
      </c>
      <c r="V2628" s="6">
        <v>1885668.96</v>
      </c>
      <c r="W2628" s="6">
        <v>0</v>
      </c>
      <c r="X2628" s="6">
        <v>1885668.96</v>
      </c>
      <c r="Y2628" s="6">
        <v>1117.3599999999999</v>
      </c>
      <c r="Z2628" s="7">
        <v>45156</v>
      </c>
      <c r="AA26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28" s="35" t="str">
        <f>IFERROR(
                    _xlfn.XLOOKUP(Tabela1[[#This Row],[ID]],'Base_Solicitações MP'!B:B,'Base_Solicitações MP'!R:R),
                    "Não enviada")</f>
        <v>Em Cadastramento</v>
      </c>
      <c r="AC2628" s="15" t="str">
        <f>_xlfn.CONCAT(Tabela1[[#This Row],[Município]],"/",Tabela1[[#This Row],[UF]])</f>
        <v>Conceição do Araguaia/PA</v>
      </c>
    </row>
    <row r="2629" spans="1:29" x14ac:dyDescent="0.25">
      <c r="A2629" s="14" t="s">
        <v>705</v>
      </c>
      <c r="B2629" s="2" t="s">
        <v>10555</v>
      </c>
      <c r="C2629" s="2" t="s">
        <v>13544</v>
      </c>
      <c r="D2629" s="3" t="s">
        <v>4675</v>
      </c>
      <c r="E2629" s="1" t="s">
        <v>4676</v>
      </c>
      <c r="F2629" s="1">
        <v>2013</v>
      </c>
      <c r="G2629" s="1">
        <v>1</v>
      </c>
      <c r="H2629" s="1" t="s">
        <v>4677</v>
      </c>
      <c r="I2629" s="1" t="s">
        <v>184</v>
      </c>
      <c r="J2629" s="1" t="s">
        <v>40</v>
      </c>
      <c r="K2629" s="1" t="str">
        <f>IF(Tabela1[[#This Row],[Situação da Obra]]="Inacabada - PC Técnica Concluída","Inacabada",Tabela1[[#This Row],[Situação da Obra]])</f>
        <v>Inacabada</v>
      </c>
      <c r="L2629" s="1" t="s">
        <v>30</v>
      </c>
      <c r="M2629" s="4">
        <v>43934</v>
      </c>
      <c r="N2629" s="5">
        <v>0.55489999999999995</v>
      </c>
      <c r="O2629" s="4">
        <v>43875</v>
      </c>
      <c r="P2629" s="1" t="s">
        <v>31</v>
      </c>
      <c r="Q2629" s="1" t="s">
        <v>710</v>
      </c>
      <c r="R2629" s="1" t="s">
        <v>32</v>
      </c>
      <c r="S2629" s="1" t="s">
        <v>353</v>
      </c>
      <c r="T2629" s="1" t="s">
        <v>34</v>
      </c>
      <c r="U2629" s="6">
        <v>1800451.01</v>
      </c>
      <c r="V2629" s="6">
        <v>1800451.01</v>
      </c>
      <c r="W2629" s="6">
        <v>0</v>
      </c>
      <c r="X2629" s="6">
        <v>1800451.01</v>
      </c>
      <c r="Y2629" s="6">
        <v>64463.97</v>
      </c>
      <c r="Z2629" s="7">
        <v>43864</v>
      </c>
      <c r="AA26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29" s="35" t="str">
        <f>IFERROR(
                    _xlfn.XLOOKUP(Tabela1[[#This Row],[ID]],'Base_Solicitações MP'!B:B,'Base_Solicitações MP'!R:R),
                    "Não enviada")</f>
        <v>Aguardando Análise FNDE</v>
      </c>
      <c r="AC2629" s="15" t="str">
        <f>_xlfn.CONCAT(Tabela1[[#This Row],[Município]],"/",Tabela1[[#This Row],[UF]])</f>
        <v>Inhangapi/PA</v>
      </c>
    </row>
    <row r="2630" spans="1:29" x14ac:dyDescent="0.25">
      <c r="A2630" s="14" t="s">
        <v>705</v>
      </c>
      <c r="B2630" s="2" t="s">
        <v>10556</v>
      </c>
      <c r="C2630" s="2" t="s">
        <v>13545</v>
      </c>
      <c r="D2630" s="3" t="s">
        <v>4678</v>
      </c>
      <c r="E2630" s="1" t="s">
        <v>4679</v>
      </c>
      <c r="F2630" s="1">
        <v>2013</v>
      </c>
      <c r="G2630" s="1">
        <v>1</v>
      </c>
      <c r="H2630" s="1" t="s">
        <v>1227</v>
      </c>
      <c r="I2630" s="1" t="s">
        <v>184</v>
      </c>
      <c r="J2630" s="1" t="s">
        <v>29</v>
      </c>
      <c r="K2630" s="1" t="str">
        <f>IF(Tabela1[[#This Row],[Situação da Obra]]="Inacabada - PC Técnica Concluída","Inacabada",Tabela1[[#This Row],[Situação da Obra]])</f>
        <v>Inacabada</v>
      </c>
      <c r="L2630" s="1" t="s">
        <v>30</v>
      </c>
      <c r="M2630" s="4">
        <v>45015</v>
      </c>
      <c r="N2630" s="5">
        <v>7.17E-2</v>
      </c>
      <c r="O2630" s="4">
        <v>43133</v>
      </c>
      <c r="P2630" s="1" t="s">
        <v>31</v>
      </c>
      <c r="Q2630" s="1" t="s">
        <v>710</v>
      </c>
      <c r="R2630" s="1" t="s">
        <v>32</v>
      </c>
      <c r="S2630" s="1" t="s">
        <v>57</v>
      </c>
      <c r="T2630" s="1" t="s">
        <v>34</v>
      </c>
      <c r="U2630" s="6">
        <v>1879714.26</v>
      </c>
      <c r="V2630" s="6">
        <v>1885668.96</v>
      </c>
      <c r="W2630" s="6">
        <v>0</v>
      </c>
      <c r="X2630" s="6">
        <v>1885668.96</v>
      </c>
      <c r="Y2630" s="6">
        <v>1682.83</v>
      </c>
      <c r="Z2630" s="7">
        <v>44901</v>
      </c>
      <c r="AA26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30" s="35" t="str">
        <f>IFERROR(
                    _xlfn.XLOOKUP(Tabela1[[#This Row],[ID]],'Base_Solicitações MP'!B:B,'Base_Solicitações MP'!R:R),
                    "Não enviada")</f>
        <v>Não enviada</v>
      </c>
      <c r="AC2630" s="15" t="str">
        <f>_xlfn.CONCAT(Tabela1[[#This Row],[Município]],"/",Tabela1[[#This Row],[UF]])</f>
        <v>Ipixuna do Pará/PA</v>
      </c>
    </row>
    <row r="2631" spans="1:29" x14ac:dyDescent="0.25">
      <c r="A2631" s="14" t="s">
        <v>705</v>
      </c>
      <c r="B2631" s="2" t="s">
        <v>10557</v>
      </c>
      <c r="C2631" s="2" t="s">
        <v>13546</v>
      </c>
      <c r="D2631" s="3" t="s">
        <v>4680</v>
      </c>
      <c r="E2631" s="1" t="s">
        <v>4681</v>
      </c>
      <c r="F2631" s="1">
        <v>2013</v>
      </c>
      <c r="G2631" s="1">
        <v>1</v>
      </c>
      <c r="H2631" s="1" t="s">
        <v>4682</v>
      </c>
      <c r="I2631" s="1" t="s">
        <v>160</v>
      </c>
      <c r="J2631" s="1" t="s">
        <v>29</v>
      </c>
      <c r="K2631" s="1" t="str">
        <f>IF(Tabela1[[#This Row],[Situação da Obra]]="Inacabada - PC Técnica Concluída","Inacabada",Tabela1[[#This Row],[Situação da Obra]])</f>
        <v>Inacabada</v>
      </c>
      <c r="L2631" s="1" t="s">
        <v>30</v>
      </c>
      <c r="M2631" s="4">
        <v>44915</v>
      </c>
      <c r="N2631" s="5">
        <v>0</v>
      </c>
      <c r="O2631" s="4"/>
      <c r="P2631" s="1" t="s">
        <v>31</v>
      </c>
      <c r="Q2631" s="1" t="s">
        <v>710</v>
      </c>
      <c r="R2631" s="1" t="s">
        <v>32</v>
      </c>
      <c r="S2631" s="1" t="s">
        <v>353</v>
      </c>
      <c r="T2631" s="1" t="s">
        <v>34</v>
      </c>
      <c r="U2631" s="6" t="s">
        <v>41</v>
      </c>
      <c r="V2631" s="6">
        <v>1288750.6599999999</v>
      </c>
      <c r="W2631" s="6">
        <v>0</v>
      </c>
      <c r="X2631" s="6">
        <v>1288750.6599999999</v>
      </c>
      <c r="Y2631" s="6" t="s">
        <v>41</v>
      </c>
      <c r="Z2631" s="7">
        <v>43328</v>
      </c>
      <c r="AA26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31" s="35" t="str">
        <f>IFERROR(
                    _xlfn.XLOOKUP(Tabela1[[#This Row],[ID]],'Base_Solicitações MP'!B:B,'Base_Solicitações MP'!R:R),
                    "Não enviada")</f>
        <v>Não enviada</v>
      </c>
      <c r="AC2631" s="15" t="str">
        <f>_xlfn.CONCAT(Tabela1[[#This Row],[Município]],"/",Tabela1[[#This Row],[UF]])</f>
        <v>Custódia/PE</v>
      </c>
    </row>
    <row r="2632" spans="1:29" x14ac:dyDescent="0.25">
      <c r="A2632" s="14" t="s">
        <v>705</v>
      </c>
      <c r="B2632" s="2" t="s">
        <v>10558</v>
      </c>
      <c r="C2632" s="2" t="s">
        <v>13547</v>
      </c>
      <c r="D2632" s="3" t="s">
        <v>4683</v>
      </c>
      <c r="E2632" s="1" t="s">
        <v>4684</v>
      </c>
      <c r="F2632" s="1">
        <v>2013</v>
      </c>
      <c r="G2632" s="1">
        <v>1</v>
      </c>
      <c r="H2632" s="1" t="s">
        <v>4685</v>
      </c>
      <c r="I2632" s="1" t="s">
        <v>160</v>
      </c>
      <c r="J2632" s="1" t="s">
        <v>56</v>
      </c>
      <c r="K2632" s="1" t="str">
        <f>IF(Tabela1[[#This Row],[Situação da Obra]]="Inacabada - PC Técnica Concluída","Inacabada",Tabela1[[#This Row],[Situação da Obra]])</f>
        <v>Paralisada</v>
      </c>
      <c r="L2632" s="1" t="s">
        <v>30</v>
      </c>
      <c r="M2632" s="4">
        <v>44194</v>
      </c>
      <c r="N2632" s="5">
        <v>0.29049999999999998</v>
      </c>
      <c r="O2632" s="4">
        <v>45049</v>
      </c>
      <c r="P2632" s="1" t="s">
        <v>31</v>
      </c>
      <c r="Q2632" s="1" t="s">
        <v>710</v>
      </c>
      <c r="R2632" s="1" t="s">
        <v>32</v>
      </c>
      <c r="S2632" s="1" t="s">
        <v>739</v>
      </c>
      <c r="T2632" s="1" t="s">
        <v>34</v>
      </c>
      <c r="U2632" s="6">
        <v>1461007.91</v>
      </c>
      <c r="V2632" s="6">
        <v>1288750.6599999999</v>
      </c>
      <c r="W2632" s="6">
        <v>0</v>
      </c>
      <c r="X2632" s="6">
        <v>1288750.6599999999</v>
      </c>
      <c r="Y2632" s="6">
        <v>76790.539999999994</v>
      </c>
      <c r="Z2632" s="7">
        <v>45198</v>
      </c>
      <c r="AA26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32" s="35" t="str">
        <f>IFERROR(
                    _xlfn.XLOOKUP(Tabela1[[#This Row],[ID]],'Base_Solicitações MP'!B:B,'Base_Solicitações MP'!R:R),
                    "Não enviada")</f>
        <v>Diligência</v>
      </c>
      <c r="AC2632" s="15" t="str">
        <f>_xlfn.CONCAT(Tabela1[[#This Row],[Município]],"/",Tabela1[[#This Row],[UF]])</f>
        <v>São Bento do Una/PE</v>
      </c>
    </row>
    <row r="2633" spans="1:29" x14ac:dyDescent="0.25">
      <c r="A2633" s="14" t="s">
        <v>705</v>
      </c>
      <c r="B2633" s="2" t="s">
        <v>10559</v>
      </c>
      <c r="C2633" s="2" t="s">
        <v>13548</v>
      </c>
      <c r="D2633" s="3" t="s">
        <v>4686</v>
      </c>
      <c r="E2633" s="1" t="s">
        <v>4687</v>
      </c>
      <c r="F2633" s="1">
        <v>2013</v>
      </c>
      <c r="G2633" s="1">
        <v>1</v>
      </c>
      <c r="H2633" s="1" t="s">
        <v>439</v>
      </c>
      <c r="I2633" s="1" t="s">
        <v>208</v>
      </c>
      <c r="J2633" s="1" t="s">
        <v>29</v>
      </c>
      <c r="K2633" s="1" t="str">
        <f>IF(Tabela1[[#This Row],[Situação da Obra]]="Inacabada - PC Técnica Concluída","Inacabada",Tabela1[[#This Row],[Situação da Obra]])</f>
        <v>Inacabada</v>
      </c>
      <c r="L2633" s="1" t="s">
        <v>30</v>
      </c>
      <c r="M2633" s="4">
        <v>45019</v>
      </c>
      <c r="N2633" s="5">
        <v>0.63260000000000005</v>
      </c>
      <c r="O2633" s="4">
        <v>43340</v>
      </c>
      <c r="P2633" s="1" t="s">
        <v>31</v>
      </c>
      <c r="Q2633" s="1" t="s">
        <v>710</v>
      </c>
      <c r="R2633" s="1" t="s">
        <v>32</v>
      </c>
      <c r="S2633" s="1" t="s">
        <v>353</v>
      </c>
      <c r="T2633" s="1" t="s">
        <v>34</v>
      </c>
      <c r="U2633" s="6">
        <v>1735000</v>
      </c>
      <c r="V2633" s="6">
        <v>1791049.01</v>
      </c>
      <c r="W2633" s="6">
        <v>0</v>
      </c>
      <c r="X2633" s="6">
        <v>1791049.01</v>
      </c>
      <c r="Y2633" s="6">
        <v>53969.32</v>
      </c>
      <c r="Z2633" s="7">
        <v>44914</v>
      </c>
      <c r="AA26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33" s="35" t="str">
        <f>IFERROR(
                    _xlfn.XLOOKUP(Tabela1[[#This Row],[ID]],'Base_Solicitações MP'!B:B,'Base_Solicitações MP'!R:R),
                    "Não enviada")</f>
        <v>Não enviada</v>
      </c>
      <c r="AC2633" s="15" t="str">
        <f>_xlfn.CONCAT(Tabela1[[#This Row],[Município]],"/",Tabela1[[#This Row],[UF]])</f>
        <v>Boa Vista/RR</v>
      </c>
    </row>
    <row r="2634" spans="1:29" x14ac:dyDescent="0.25">
      <c r="A2634" s="14" t="s">
        <v>705</v>
      </c>
      <c r="B2634" s="2" t="s">
        <v>10560</v>
      </c>
      <c r="C2634" s="2" t="s">
        <v>13549</v>
      </c>
      <c r="D2634" s="3" t="s">
        <v>4688</v>
      </c>
      <c r="E2634" s="1" t="s">
        <v>4689</v>
      </c>
      <c r="F2634" s="1">
        <v>2013</v>
      </c>
      <c r="G2634" s="1">
        <v>1</v>
      </c>
      <c r="H2634" s="1" t="s">
        <v>4690</v>
      </c>
      <c r="I2634" s="1" t="s">
        <v>55</v>
      </c>
      <c r="J2634" s="1" t="s">
        <v>29</v>
      </c>
      <c r="K2634" s="1" t="str">
        <f>IF(Tabela1[[#This Row],[Situação da Obra]]="Inacabada - PC Técnica Concluída","Inacabada",Tabela1[[#This Row],[Situação da Obra]])</f>
        <v>Inacabada</v>
      </c>
      <c r="L2634" s="1" t="s">
        <v>30</v>
      </c>
      <c r="M2634" s="4">
        <v>44915</v>
      </c>
      <c r="N2634" s="5">
        <v>0.37769999999999998</v>
      </c>
      <c r="O2634" s="4"/>
      <c r="P2634" s="1" t="s">
        <v>31</v>
      </c>
      <c r="Q2634" s="1" t="s">
        <v>710</v>
      </c>
      <c r="R2634" s="1" t="s">
        <v>32</v>
      </c>
      <c r="S2634" s="1" t="s">
        <v>739</v>
      </c>
      <c r="T2634" s="1" t="s">
        <v>34</v>
      </c>
      <c r="U2634" s="6" t="s">
        <v>41</v>
      </c>
      <c r="V2634" s="6">
        <v>827448.4</v>
      </c>
      <c r="W2634" s="6">
        <v>470589.77</v>
      </c>
      <c r="X2634" s="6">
        <v>1298038.17</v>
      </c>
      <c r="Y2634" s="6" t="s">
        <v>41</v>
      </c>
      <c r="Z2634" s="7">
        <v>43495</v>
      </c>
      <c r="AA26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34" s="35" t="str">
        <f>IFERROR(
                    _xlfn.XLOOKUP(Tabela1[[#This Row],[ID]],'Base_Solicitações MP'!B:B,'Base_Solicitações MP'!R:R),
                    "Não enviada")</f>
        <v>Em Cadastramento</v>
      </c>
      <c r="AC2634" s="15" t="str">
        <f>_xlfn.CONCAT(Tabela1[[#This Row],[Município]],"/",Tabela1[[#This Row],[UF]])</f>
        <v>Carapicuíba/SP</v>
      </c>
    </row>
    <row r="2635" spans="1:29" x14ac:dyDescent="0.25">
      <c r="A2635" s="14" t="s">
        <v>705</v>
      </c>
      <c r="B2635" s="2" t="s">
        <v>10561</v>
      </c>
      <c r="C2635" s="2" t="s">
        <v>13550</v>
      </c>
      <c r="D2635" s="3" t="s">
        <v>4691</v>
      </c>
      <c r="E2635" s="1" t="s">
        <v>4692</v>
      </c>
      <c r="F2635" s="1">
        <v>2014</v>
      </c>
      <c r="G2635" s="1">
        <v>4</v>
      </c>
      <c r="H2635" s="1" t="s">
        <v>4693</v>
      </c>
      <c r="I2635" s="1" t="s">
        <v>918</v>
      </c>
      <c r="J2635" s="1" t="s">
        <v>56</v>
      </c>
      <c r="K2635" s="1" t="str">
        <f>IF(Tabela1[[#This Row],[Situação da Obra]]="Inacabada - PC Técnica Concluída","Inacabada",Tabela1[[#This Row],[Situação da Obra]])</f>
        <v>Paralisada</v>
      </c>
      <c r="L2635" s="1" t="s">
        <v>30</v>
      </c>
      <c r="M2635" s="4">
        <v>44993</v>
      </c>
      <c r="N2635" s="5">
        <v>0.91479999999999995</v>
      </c>
      <c r="O2635" s="4">
        <v>45021</v>
      </c>
      <c r="P2635" s="1" t="s">
        <v>31</v>
      </c>
      <c r="Q2635" s="1" t="s">
        <v>710</v>
      </c>
      <c r="R2635" s="1" t="s">
        <v>32</v>
      </c>
      <c r="S2635" s="1" t="s">
        <v>57</v>
      </c>
      <c r="T2635" s="1" t="s">
        <v>34</v>
      </c>
      <c r="U2635" s="6">
        <v>1764654.78</v>
      </c>
      <c r="V2635" s="6">
        <v>1519784.27</v>
      </c>
      <c r="W2635" s="6">
        <v>319998.69</v>
      </c>
      <c r="X2635" s="6">
        <v>1839782.96</v>
      </c>
      <c r="Y2635" s="6">
        <v>742.47</v>
      </c>
      <c r="Z2635" s="7">
        <v>45107</v>
      </c>
      <c r="AA26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35" s="35" t="str">
        <f>IFERROR(
                    _xlfn.XLOOKUP(Tabela1[[#This Row],[ID]],'Base_Solicitações MP'!B:B,'Base_Solicitações MP'!R:R),
                    "Não enviada")</f>
        <v>Diligência</v>
      </c>
      <c r="AC2635" s="15" t="str">
        <f>_xlfn.CONCAT(Tabela1[[#This Row],[Município]],"/",Tabela1[[#This Row],[UF]])</f>
        <v>Cariacica/ES</v>
      </c>
    </row>
    <row r="2636" spans="1:29" x14ac:dyDescent="0.25">
      <c r="A2636" s="14" t="s">
        <v>705</v>
      </c>
      <c r="B2636" s="2" t="s">
        <v>10562</v>
      </c>
      <c r="C2636" s="2" t="s">
        <v>13551</v>
      </c>
      <c r="D2636" s="3" t="s">
        <v>4694</v>
      </c>
      <c r="E2636" s="1">
        <v>22392</v>
      </c>
      <c r="F2636" s="1">
        <v>2014</v>
      </c>
      <c r="G2636" s="1">
        <v>1</v>
      </c>
      <c r="H2636" s="1" t="s">
        <v>4695</v>
      </c>
      <c r="I2636" s="1" t="s">
        <v>634</v>
      </c>
      <c r="J2636" s="1" t="s">
        <v>40</v>
      </c>
      <c r="K2636" s="1" t="str">
        <f>IF(Tabela1[[#This Row],[Situação da Obra]]="Inacabada - PC Técnica Concluída","Inacabada",Tabela1[[#This Row],[Situação da Obra]])</f>
        <v>Inacabada</v>
      </c>
      <c r="L2636" s="1" t="s">
        <v>204</v>
      </c>
      <c r="M2636" s="4">
        <v>45005</v>
      </c>
      <c r="N2636" s="5">
        <v>0.99960000000000004</v>
      </c>
      <c r="O2636" s="4">
        <v>44586</v>
      </c>
      <c r="P2636" s="1" t="s">
        <v>199</v>
      </c>
      <c r="Q2636" s="1" t="s">
        <v>1992</v>
      </c>
      <c r="R2636" s="1" t="s">
        <v>32</v>
      </c>
      <c r="S2636" s="1" t="s">
        <v>223</v>
      </c>
      <c r="T2636" s="1" t="s">
        <v>201</v>
      </c>
      <c r="U2636" s="6">
        <v>224973.7</v>
      </c>
      <c r="V2636" s="6">
        <v>225140.42</v>
      </c>
      <c r="W2636" s="6">
        <v>0</v>
      </c>
      <c r="X2636" s="6">
        <v>225140.42</v>
      </c>
      <c r="Y2636" s="6">
        <v>7536.91</v>
      </c>
      <c r="Z2636" s="7">
        <v>44891</v>
      </c>
      <c r="AA26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36" s="35" t="str">
        <f>IFERROR(
                    _xlfn.XLOOKUP(Tabela1[[#This Row],[ID]],'Base_Solicitações MP'!B:B,'Base_Solicitações MP'!R:R),
                    "Não enviada")</f>
        <v>Não enviada</v>
      </c>
      <c r="AC2636" s="15" t="str">
        <f>_xlfn.CONCAT(Tabela1[[#This Row],[Município]],"/",Tabela1[[#This Row],[UF]])</f>
        <v>Pescaria Brava/SC</v>
      </c>
    </row>
    <row r="2637" spans="1:29" x14ac:dyDescent="0.25">
      <c r="A2637" s="14" t="s">
        <v>705</v>
      </c>
      <c r="B2637" s="2" t="s">
        <v>7852</v>
      </c>
      <c r="C2637" s="2" t="s">
        <v>13552</v>
      </c>
      <c r="D2637" s="3" t="s">
        <v>4696</v>
      </c>
      <c r="E2637" s="1" t="s">
        <v>4697</v>
      </c>
      <c r="F2637" s="1">
        <v>2014</v>
      </c>
      <c r="G2637" s="1">
        <v>1</v>
      </c>
      <c r="H2637" s="1" t="s">
        <v>2873</v>
      </c>
      <c r="I2637" s="1" t="s">
        <v>44</v>
      </c>
      <c r="J2637" s="1" t="s">
        <v>40</v>
      </c>
      <c r="K2637" s="1" t="str">
        <f>IF(Tabela1[[#This Row],[Situação da Obra]]="Inacabada - PC Técnica Concluída","Inacabada",Tabela1[[#This Row],[Situação da Obra]])</f>
        <v>Inacabada</v>
      </c>
      <c r="L2637" s="1" t="s">
        <v>30</v>
      </c>
      <c r="M2637" s="4">
        <v>43202</v>
      </c>
      <c r="N2637" s="5">
        <v>0.61470000000000002</v>
      </c>
      <c r="O2637" s="4">
        <v>43164</v>
      </c>
      <c r="P2637" s="1" t="s">
        <v>199</v>
      </c>
      <c r="Q2637" s="1" t="s">
        <v>1992</v>
      </c>
      <c r="R2637" s="1" t="s">
        <v>32</v>
      </c>
      <c r="S2637" s="1" t="s">
        <v>205</v>
      </c>
      <c r="T2637" s="1" t="s">
        <v>201</v>
      </c>
      <c r="U2637" s="6">
        <v>1291712.3799999999</v>
      </c>
      <c r="V2637" s="6">
        <v>1021956</v>
      </c>
      <c r="W2637" s="6">
        <v>0</v>
      </c>
      <c r="X2637" s="6">
        <v>1021956</v>
      </c>
      <c r="Y2637" s="6">
        <v>6963.87</v>
      </c>
      <c r="Z2637" s="7">
        <v>44898</v>
      </c>
      <c r="AA26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37" s="35" t="str">
        <f>IFERROR(
                    _xlfn.XLOOKUP(Tabela1[[#This Row],[ID]],'Base_Solicitações MP'!B:B,'Base_Solicitações MP'!R:R),
                    "Não enviada")</f>
        <v>Diligência</v>
      </c>
      <c r="AC2637" s="15" t="str">
        <f>_xlfn.CONCAT(Tabela1[[#This Row],[Município]],"/",Tabela1[[#This Row],[UF]])</f>
        <v>Governador Eugênio Barros/MA</v>
      </c>
    </row>
    <row r="2638" spans="1:29" x14ac:dyDescent="0.25">
      <c r="A2638" s="14" t="s">
        <v>705</v>
      </c>
      <c r="B2638" s="2" t="s">
        <v>8044</v>
      </c>
      <c r="C2638" s="2" t="s">
        <v>13553</v>
      </c>
      <c r="D2638" s="3" t="s">
        <v>4698</v>
      </c>
      <c r="E2638" s="1">
        <v>22681</v>
      </c>
      <c r="F2638" s="1">
        <v>2014</v>
      </c>
      <c r="G2638" s="1">
        <v>1</v>
      </c>
      <c r="H2638" s="1" t="s">
        <v>510</v>
      </c>
      <c r="I2638" s="1" t="s">
        <v>44</v>
      </c>
      <c r="J2638" s="1" t="s">
        <v>29</v>
      </c>
      <c r="K2638" s="1" t="str">
        <f>IF(Tabela1[[#This Row],[Situação da Obra]]="Inacabada - PC Técnica Concluída","Inacabada",Tabela1[[#This Row],[Situação da Obra]])</f>
        <v>Inacabada</v>
      </c>
      <c r="L2638" s="1" t="s">
        <v>30</v>
      </c>
      <c r="M2638" s="4">
        <v>44915</v>
      </c>
      <c r="N2638" s="5">
        <v>0.1174</v>
      </c>
      <c r="O2638" s="4"/>
      <c r="P2638" s="1" t="s">
        <v>199</v>
      </c>
      <c r="Q2638" s="1" t="s">
        <v>1992</v>
      </c>
      <c r="R2638" s="1" t="s">
        <v>32</v>
      </c>
      <c r="S2638" s="1" t="s">
        <v>205</v>
      </c>
      <c r="T2638" s="1" t="s">
        <v>201</v>
      </c>
      <c r="U2638" s="6" t="s">
        <v>41</v>
      </c>
      <c r="V2638" s="6">
        <v>1007462.75</v>
      </c>
      <c r="W2638" s="6">
        <v>0</v>
      </c>
      <c r="X2638" s="6">
        <v>1007462.75</v>
      </c>
      <c r="Y2638" s="6" t="s">
        <v>41</v>
      </c>
      <c r="Z2638" s="7">
        <v>43513</v>
      </c>
      <c r="AA26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38" s="35" t="str">
        <f>IFERROR(
                    _xlfn.XLOOKUP(Tabela1[[#This Row],[ID]],'Base_Solicitações MP'!B:B,'Base_Solicitações MP'!R:R),
                    "Não enviada")</f>
        <v>Diligência</v>
      </c>
      <c r="AC2638" s="15" t="str">
        <f>_xlfn.CONCAT(Tabela1[[#This Row],[Município]],"/",Tabela1[[#This Row],[UF]])</f>
        <v>Tufilândia/MA</v>
      </c>
    </row>
    <row r="2639" spans="1:29" x14ac:dyDescent="0.25">
      <c r="A2639" s="14" t="s">
        <v>705</v>
      </c>
      <c r="B2639" s="2" t="s">
        <v>10563</v>
      </c>
      <c r="C2639" s="2" t="s">
        <v>13554</v>
      </c>
      <c r="D2639" s="3" t="s">
        <v>4699</v>
      </c>
      <c r="E2639" s="1">
        <v>22692</v>
      </c>
      <c r="F2639" s="1">
        <v>2014</v>
      </c>
      <c r="G2639" s="1">
        <v>1</v>
      </c>
      <c r="H2639" s="1" t="s">
        <v>4700</v>
      </c>
      <c r="I2639" s="1" t="s">
        <v>52</v>
      </c>
      <c r="J2639" s="1" t="s">
        <v>56</v>
      </c>
      <c r="K2639" s="1" t="str">
        <f>IF(Tabela1[[#This Row],[Situação da Obra]]="Inacabada - PC Técnica Concluída","Inacabada",Tabela1[[#This Row],[Situação da Obra]])</f>
        <v>Paralisada</v>
      </c>
      <c r="L2639" s="1" t="s">
        <v>30</v>
      </c>
      <c r="M2639" s="4">
        <v>44470</v>
      </c>
      <c r="N2639" s="5">
        <v>0.33129999999999998</v>
      </c>
      <c r="O2639" s="4">
        <v>44469</v>
      </c>
      <c r="P2639" s="1" t="s">
        <v>199</v>
      </c>
      <c r="Q2639" s="1" t="s">
        <v>1992</v>
      </c>
      <c r="R2639" s="1" t="s">
        <v>32</v>
      </c>
      <c r="S2639" s="1" t="s">
        <v>239</v>
      </c>
      <c r="T2639" s="1" t="s">
        <v>201</v>
      </c>
      <c r="U2639" s="6">
        <v>2959614.49</v>
      </c>
      <c r="V2639" s="6">
        <v>3532207.4</v>
      </c>
      <c r="W2639" s="6">
        <v>0</v>
      </c>
      <c r="X2639" s="6">
        <v>3532207.4</v>
      </c>
      <c r="Y2639" s="6">
        <v>12.12</v>
      </c>
      <c r="Z2639" s="7">
        <v>45098</v>
      </c>
      <c r="AA26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39" s="35" t="str">
        <f>IFERROR(
                    _xlfn.XLOOKUP(Tabela1[[#This Row],[ID]],'Base_Solicitações MP'!B:B,'Base_Solicitações MP'!R:R),
                    "Não enviada")</f>
        <v>Não enviada</v>
      </c>
      <c r="AC2639" s="15" t="str">
        <f>_xlfn.CONCAT(Tabela1[[#This Row],[Município]],"/",Tabela1[[#This Row],[UF]])</f>
        <v>Tacima/PB</v>
      </c>
    </row>
    <row r="2640" spans="1:29" x14ac:dyDescent="0.25">
      <c r="A2640" s="14" t="s">
        <v>705</v>
      </c>
      <c r="B2640" s="2" t="s">
        <v>10564</v>
      </c>
      <c r="C2640" s="2" t="s">
        <v>13555</v>
      </c>
      <c r="D2640" s="3" t="s">
        <v>4701</v>
      </c>
      <c r="E2640" s="1">
        <v>22690</v>
      </c>
      <c r="F2640" s="1">
        <v>2014</v>
      </c>
      <c r="G2640" s="1">
        <v>6</v>
      </c>
      <c r="H2640" s="1" t="s">
        <v>2267</v>
      </c>
      <c r="I2640" s="1" t="s">
        <v>52</v>
      </c>
      <c r="J2640" s="1" t="s">
        <v>40</v>
      </c>
      <c r="K2640" s="1" t="str">
        <f>IF(Tabela1[[#This Row],[Situação da Obra]]="Inacabada - PC Técnica Concluída","Inacabada",Tabela1[[#This Row],[Situação da Obra]])</f>
        <v>Inacabada</v>
      </c>
      <c r="L2640" s="1" t="s">
        <v>30</v>
      </c>
      <c r="M2640" s="4">
        <v>44448</v>
      </c>
      <c r="N2640" s="5">
        <v>0.97819999999999996</v>
      </c>
      <c r="O2640" s="4">
        <v>43664</v>
      </c>
      <c r="P2640" s="1" t="s">
        <v>199</v>
      </c>
      <c r="Q2640" s="1" t="s">
        <v>1992</v>
      </c>
      <c r="R2640" s="1" t="s">
        <v>32</v>
      </c>
      <c r="S2640" s="1" t="s">
        <v>190</v>
      </c>
      <c r="T2640" s="1" t="s">
        <v>201</v>
      </c>
      <c r="U2640" s="6">
        <v>4149086.64</v>
      </c>
      <c r="V2640" s="6">
        <v>2860497.7</v>
      </c>
      <c r="W2640" s="6">
        <v>0</v>
      </c>
      <c r="X2640" s="6">
        <v>2860497.7</v>
      </c>
      <c r="Y2640" s="6">
        <v>569089.91</v>
      </c>
      <c r="Z2640" s="7">
        <v>44316</v>
      </c>
      <c r="AA26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40" s="35" t="str">
        <f>IFERROR(
                    _xlfn.XLOOKUP(Tabela1[[#This Row],[ID]],'Base_Solicitações MP'!B:B,'Base_Solicitações MP'!R:R),
                    "Não enviada")</f>
        <v>Não enviada</v>
      </c>
      <c r="AC2640" s="15" t="str">
        <f>_xlfn.CONCAT(Tabela1[[#This Row],[Município]],"/",Tabela1[[#This Row],[UF]])</f>
        <v>João Pessoa/PB</v>
      </c>
    </row>
    <row r="2641" spans="1:29" x14ac:dyDescent="0.25">
      <c r="A2641" s="14" t="s">
        <v>705</v>
      </c>
      <c r="B2641" s="2" t="s">
        <v>10565</v>
      </c>
      <c r="C2641" s="2" t="s">
        <v>13556</v>
      </c>
      <c r="D2641" s="3" t="s">
        <v>4701</v>
      </c>
      <c r="E2641" s="1">
        <v>22690</v>
      </c>
      <c r="F2641" s="1">
        <v>2014</v>
      </c>
      <c r="G2641" s="1">
        <v>6</v>
      </c>
      <c r="H2641" s="1" t="s">
        <v>2267</v>
      </c>
      <c r="I2641" s="1" t="s">
        <v>52</v>
      </c>
      <c r="J2641" s="1" t="s">
        <v>40</v>
      </c>
      <c r="K2641" s="1" t="str">
        <f>IF(Tabela1[[#This Row],[Situação da Obra]]="Inacabada - PC Técnica Concluída","Inacabada",Tabela1[[#This Row],[Situação da Obra]])</f>
        <v>Inacabada</v>
      </c>
      <c r="L2641" s="1" t="s">
        <v>30</v>
      </c>
      <c r="M2641" s="4">
        <v>44448</v>
      </c>
      <c r="N2641" s="5">
        <v>0.96760000000000002</v>
      </c>
      <c r="O2641" s="4">
        <v>43664</v>
      </c>
      <c r="P2641" s="1" t="s">
        <v>199</v>
      </c>
      <c r="Q2641" s="1" t="s">
        <v>1992</v>
      </c>
      <c r="R2641" s="1" t="s">
        <v>32</v>
      </c>
      <c r="S2641" s="1" t="s">
        <v>190</v>
      </c>
      <c r="T2641" s="1" t="s">
        <v>201</v>
      </c>
      <c r="U2641" s="6">
        <v>3889670.68</v>
      </c>
      <c r="V2641" s="6">
        <v>2860497.7</v>
      </c>
      <c r="W2641" s="6">
        <v>0</v>
      </c>
      <c r="X2641" s="6">
        <v>2860497.7</v>
      </c>
      <c r="Y2641" s="6">
        <v>569089.91</v>
      </c>
      <c r="Z2641" s="7">
        <v>44316</v>
      </c>
      <c r="AA26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41" s="35" t="str">
        <f>IFERROR(
                    _xlfn.XLOOKUP(Tabela1[[#This Row],[ID]],'Base_Solicitações MP'!B:B,'Base_Solicitações MP'!R:R),
                    "Não enviada")</f>
        <v>Não enviada</v>
      </c>
      <c r="AC2641" s="15" t="str">
        <f>_xlfn.CONCAT(Tabela1[[#This Row],[Município]],"/",Tabela1[[#This Row],[UF]])</f>
        <v>João Pessoa/PB</v>
      </c>
    </row>
    <row r="2642" spans="1:29" x14ac:dyDescent="0.25">
      <c r="A2642" s="14" t="s">
        <v>705</v>
      </c>
      <c r="B2642" s="2" t="s">
        <v>10566</v>
      </c>
      <c r="C2642" s="2" t="s">
        <v>13557</v>
      </c>
      <c r="D2642" s="3" t="s">
        <v>4702</v>
      </c>
      <c r="E2642" s="1">
        <v>22623</v>
      </c>
      <c r="F2642" s="1">
        <v>2014</v>
      </c>
      <c r="G2642" s="1">
        <v>1</v>
      </c>
      <c r="H2642" s="1" t="s">
        <v>4703</v>
      </c>
      <c r="I2642" s="1" t="s">
        <v>37</v>
      </c>
      <c r="J2642" s="1" t="s">
        <v>56</v>
      </c>
      <c r="K2642" s="1" t="str">
        <f>IF(Tabela1[[#This Row],[Situação da Obra]]="Inacabada - PC Técnica Concluída","Inacabada",Tabela1[[#This Row],[Situação da Obra]])</f>
        <v>Paralisada</v>
      </c>
      <c r="L2642" s="1" t="s">
        <v>30</v>
      </c>
      <c r="M2642" s="4">
        <v>44649</v>
      </c>
      <c r="N2642" s="5">
        <v>0.41010000000000002</v>
      </c>
      <c r="O2642" s="4">
        <v>44881</v>
      </c>
      <c r="P2642" s="1" t="s">
        <v>199</v>
      </c>
      <c r="Q2642" s="1" t="s">
        <v>1992</v>
      </c>
      <c r="R2642" s="1" t="s">
        <v>32</v>
      </c>
      <c r="S2642" s="1" t="s">
        <v>239</v>
      </c>
      <c r="T2642" s="1" t="s">
        <v>201</v>
      </c>
      <c r="U2642" s="6">
        <v>3191590.26</v>
      </c>
      <c r="V2642" s="6">
        <v>3200000</v>
      </c>
      <c r="W2642" s="6">
        <v>0</v>
      </c>
      <c r="X2642" s="6">
        <v>3200000</v>
      </c>
      <c r="Y2642" s="6">
        <v>5094.74</v>
      </c>
      <c r="Z2642" s="7">
        <v>45137</v>
      </c>
      <c r="AA26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42" s="35" t="str">
        <f>IFERROR(
                    _xlfn.XLOOKUP(Tabela1[[#This Row],[ID]],'Base_Solicitações MP'!B:B,'Base_Solicitações MP'!R:R),
                    "Não enviada")</f>
        <v>Diligência</v>
      </c>
      <c r="AC2642" s="15" t="str">
        <f>_xlfn.CONCAT(Tabela1[[#This Row],[Município]],"/",Tabela1[[#This Row],[UF]])</f>
        <v>Brejo do Piauí/PI</v>
      </c>
    </row>
    <row r="2643" spans="1:29" x14ac:dyDescent="0.25">
      <c r="A2643" s="14" t="s">
        <v>705</v>
      </c>
      <c r="B2643" s="2" t="s">
        <v>10567</v>
      </c>
      <c r="C2643" s="2" t="s">
        <v>13558</v>
      </c>
      <c r="D2643" s="3" t="s">
        <v>4704</v>
      </c>
      <c r="E2643" s="1">
        <v>22628</v>
      </c>
      <c r="F2643" s="1">
        <v>2014</v>
      </c>
      <c r="G2643" s="1">
        <v>1</v>
      </c>
      <c r="H2643" s="1" t="s">
        <v>2055</v>
      </c>
      <c r="I2643" s="1" t="s">
        <v>37</v>
      </c>
      <c r="J2643" s="1" t="s">
        <v>29</v>
      </c>
      <c r="K2643" s="1" t="str">
        <f>IF(Tabela1[[#This Row],[Situação da Obra]]="Inacabada - PC Técnica Concluída","Inacabada",Tabela1[[#This Row],[Situação da Obra]])</f>
        <v>Inacabada</v>
      </c>
      <c r="L2643" s="1" t="s">
        <v>30</v>
      </c>
      <c r="M2643" s="4">
        <v>45019</v>
      </c>
      <c r="N2643" s="5">
        <v>0.22620000000000001</v>
      </c>
      <c r="O2643" s="4">
        <v>43591</v>
      </c>
      <c r="P2643" s="1" t="s">
        <v>199</v>
      </c>
      <c r="Q2643" s="1" t="s">
        <v>1992</v>
      </c>
      <c r="R2643" s="1" t="s">
        <v>32</v>
      </c>
      <c r="S2643" s="1" t="s">
        <v>239</v>
      </c>
      <c r="T2643" s="1" t="s">
        <v>201</v>
      </c>
      <c r="U2643" s="6">
        <v>3527410.84</v>
      </c>
      <c r="V2643" s="6">
        <v>3533775.34</v>
      </c>
      <c r="W2643" s="6">
        <v>0</v>
      </c>
      <c r="X2643" s="6">
        <v>3533775.34</v>
      </c>
      <c r="Y2643" s="6">
        <v>26023.48</v>
      </c>
      <c r="Z2643" s="7">
        <v>43585</v>
      </c>
      <c r="AA26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43" s="35" t="str">
        <f>IFERROR(
                    _xlfn.XLOOKUP(Tabela1[[#This Row],[ID]],'Base_Solicitações MP'!B:B,'Base_Solicitações MP'!R:R),
                    "Não enviada")</f>
        <v>Em Cadastramento</v>
      </c>
      <c r="AC2643" s="15" t="str">
        <f>_xlfn.CONCAT(Tabela1[[#This Row],[Município]],"/",Tabela1[[#This Row],[UF]])</f>
        <v>Luzilândia/PI</v>
      </c>
    </row>
    <row r="2644" spans="1:29" x14ac:dyDescent="0.25">
      <c r="A2644" s="14" t="s">
        <v>705</v>
      </c>
      <c r="B2644" s="2" t="s">
        <v>10568</v>
      </c>
      <c r="C2644" s="2" t="s">
        <v>13559</v>
      </c>
      <c r="D2644" s="3" t="s">
        <v>4705</v>
      </c>
      <c r="E2644" s="1">
        <v>22693</v>
      </c>
      <c r="F2644" s="1">
        <v>2014</v>
      </c>
      <c r="G2644" s="1">
        <v>1</v>
      </c>
      <c r="H2644" s="1" t="s">
        <v>1060</v>
      </c>
      <c r="I2644" s="1" t="s">
        <v>66</v>
      </c>
      <c r="J2644" s="1" t="s">
        <v>29</v>
      </c>
      <c r="K2644" s="1" t="str">
        <f>IF(Tabela1[[#This Row],[Situação da Obra]]="Inacabada - PC Técnica Concluída","Inacabada",Tabela1[[#This Row],[Situação da Obra]])</f>
        <v>Inacabada</v>
      </c>
      <c r="L2644" s="1" t="s">
        <v>30</v>
      </c>
      <c r="M2644" s="4">
        <v>44915</v>
      </c>
      <c r="N2644" s="5">
        <v>7.6999999999999999E-2</v>
      </c>
      <c r="O2644" s="4">
        <v>43179</v>
      </c>
      <c r="P2644" s="1" t="s">
        <v>199</v>
      </c>
      <c r="Q2644" s="1" t="s">
        <v>1992</v>
      </c>
      <c r="R2644" s="1" t="s">
        <v>32</v>
      </c>
      <c r="S2644" s="1" t="s">
        <v>205</v>
      </c>
      <c r="T2644" s="1" t="s">
        <v>201</v>
      </c>
      <c r="U2644" s="6">
        <v>1199106.57</v>
      </c>
      <c r="V2644" s="6">
        <v>936313.37</v>
      </c>
      <c r="W2644" s="6">
        <v>0</v>
      </c>
      <c r="X2644" s="6">
        <v>936313.37</v>
      </c>
      <c r="Y2644" s="6">
        <v>0</v>
      </c>
      <c r="Z2644" s="7">
        <v>43037</v>
      </c>
      <c r="AA26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44" s="35" t="str">
        <f>IFERROR(
                    _xlfn.XLOOKUP(Tabela1[[#This Row],[ID]],'Base_Solicitações MP'!B:B,'Base_Solicitações MP'!R:R),
                    "Não enviada")</f>
        <v>Não enviada</v>
      </c>
      <c r="AC2644" s="15" t="str">
        <f>_xlfn.CONCAT(Tabela1[[#This Row],[Município]],"/",Tabela1[[#This Row],[UF]])</f>
        <v>Campos dos Goytacazes/RJ</v>
      </c>
    </row>
    <row r="2645" spans="1:29" x14ac:dyDescent="0.25">
      <c r="A2645" s="14" t="s">
        <v>705</v>
      </c>
      <c r="B2645" s="2" t="s">
        <v>10569</v>
      </c>
      <c r="C2645" s="2" t="s">
        <v>13560</v>
      </c>
      <c r="D2645" s="3" t="s">
        <v>4706</v>
      </c>
      <c r="E2645" s="1">
        <v>22514</v>
      </c>
      <c r="F2645" s="1">
        <v>2014</v>
      </c>
      <c r="G2645" s="1">
        <v>2</v>
      </c>
      <c r="H2645" s="1" t="s">
        <v>2047</v>
      </c>
      <c r="I2645" s="1" t="s">
        <v>63</v>
      </c>
      <c r="J2645" s="1" t="s">
        <v>29</v>
      </c>
      <c r="K2645" s="1" t="str">
        <f>IF(Tabela1[[#This Row],[Situação da Obra]]="Inacabada - PC Técnica Concluída","Inacabada",Tabela1[[#This Row],[Situação da Obra]])</f>
        <v>Inacabada</v>
      </c>
      <c r="L2645" s="1" t="s">
        <v>30</v>
      </c>
      <c r="M2645" s="4">
        <v>44915</v>
      </c>
      <c r="N2645" s="5">
        <v>0.1734</v>
      </c>
      <c r="O2645" s="4">
        <v>43160</v>
      </c>
      <c r="P2645" s="1" t="s">
        <v>199</v>
      </c>
      <c r="Q2645" s="1" t="s">
        <v>1992</v>
      </c>
      <c r="R2645" s="1" t="s">
        <v>32</v>
      </c>
      <c r="S2645" s="1" t="s">
        <v>205</v>
      </c>
      <c r="T2645" s="1" t="s">
        <v>201</v>
      </c>
      <c r="U2645" s="6">
        <v>922572.33</v>
      </c>
      <c r="V2645" s="6">
        <v>923906.08</v>
      </c>
      <c r="W2645" s="6">
        <v>0</v>
      </c>
      <c r="X2645" s="6">
        <v>923906.08</v>
      </c>
      <c r="Y2645" s="6">
        <v>4139.93</v>
      </c>
      <c r="Z2645" s="7">
        <v>43157</v>
      </c>
      <c r="AA26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45" s="35" t="str">
        <f>IFERROR(
                    _xlfn.XLOOKUP(Tabela1[[#This Row],[ID]],'Base_Solicitações MP'!B:B,'Base_Solicitações MP'!R:R),
                    "Não enviada")</f>
        <v>Não enviada</v>
      </c>
      <c r="AC2645" s="15" t="str">
        <f>_xlfn.CONCAT(Tabela1[[#This Row],[Município]],"/",Tabela1[[#This Row],[UF]])</f>
        <v>Itapuranga/GO</v>
      </c>
    </row>
    <row r="2646" spans="1:29" x14ac:dyDescent="0.25">
      <c r="A2646" s="14" t="s">
        <v>705</v>
      </c>
      <c r="B2646" s="2" t="s">
        <v>10570</v>
      </c>
      <c r="C2646" s="2" t="s">
        <v>13561</v>
      </c>
      <c r="D2646" s="3" t="s">
        <v>4706</v>
      </c>
      <c r="E2646" s="1">
        <v>22514</v>
      </c>
      <c r="F2646" s="1">
        <v>2014</v>
      </c>
      <c r="G2646" s="1">
        <v>2</v>
      </c>
      <c r="H2646" s="1" t="s">
        <v>2047</v>
      </c>
      <c r="I2646" s="1" t="s">
        <v>63</v>
      </c>
      <c r="J2646" s="1" t="s">
        <v>29</v>
      </c>
      <c r="K2646" s="1" t="str">
        <f>IF(Tabela1[[#This Row],[Situação da Obra]]="Inacabada - PC Técnica Concluída","Inacabada",Tabela1[[#This Row],[Situação da Obra]])</f>
        <v>Inacabada</v>
      </c>
      <c r="L2646" s="1" t="s">
        <v>30</v>
      </c>
      <c r="M2646" s="4">
        <v>44915</v>
      </c>
      <c r="N2646" s="5">
        <v>0.19089999999999999</v>
      </c>
      <c r="O2646" s="4">
        <v>43185</v>
      </c>
      <c r="P2646" s="1" t="s">
        <v>199</v>
      </c>
      <c r="Q2646" s="1" t="s">
        <v>1992</v>
      </c>
      <c r="R2646" s="1" t="s">
        <v>32</v>
      </c>
      <c r="S2646" s="1" t="s">
        <v>205</v>
      </c>
      <c r="T2646" s="1" t="s">
        <v>201</v>
      </c>
      <c r="U2646" s="6">
        <v>923912.97</v>
      </c>
      <c r="V2646" s="6">
        <v>925342.62</v>
      </c>
      <c r="W2646" s="6">
        <v>0</v>
      </c>
      <c r="X2646" s="6">
        <v>925342.62</v>
      </c>
      <c r="Y2646" s="6">
        <v>4139.93</v>
      </c>
      <c r="Z2646" s="7">
        <v>43157</v>
      </c>
      <c r="AA26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46" s="35" t="str">
        <f>IFERROR(
                    _xlfn.XLOOKUP(Tabela1[[#This Row],[ID]],'Base_Solicitações MP'!B:B,'Base_Solicitações MP'!R:R),
                    "Não enviada")</f>
        <v>Não enviada</v>
      </c>
      <c r="AC2646" s="15" t="str">
        <f>_xlfn.CONCAT(Tabela1[[#This Row],[Município]],"/",Tabela1[[#This Row],[UF]])</f>
        <v>Itapuranga/GO</v>
      </c>
    </row>
    <row r="2647" spans="1:29" x14ac:dyDescent="0.25">
      <c r="A2647" s="14" t="s">
        <v>705</v>
      </c>
      <c r="B2647" s="2" t="s">
        <v>10571</v>
      </c>
      <c r="C2647" s="2" t="s">
        <v>13562</v>
      </c>
      <c r="D2647" s="3" t="s">
        <v>4707</v>
      </c>
      <c r="E2647" s="1">
        <v>46497</v>
      </c>
      <c r="F2647" s="1">
        <v>2014</v>
      </c>
      <c r="G2647" s="1">
        <v>1</v>
      </c>
      <c r="H2647" s="1" t="s">
        <v>4708</v>
      </c>
      <c r="I2647" s="1" t="s">
        <v>129</v>
      </c>
      <c r="J2647" s="1" t="s">
        <v>56</v>
      </c>
      <c r="K2647" s="1" t="str">
        <f>IF(Tabela1[[#This Row],[Situação da Obra]]="Inacabada - PC Técnica Concluída","Inacabada",Tabela1[[#This Row],[Situação da Obra]])</f>
        <v>Paralisada</v>
      </c>
      <c r="L2647" s="1" t="s">
        <v>30</v>
      </c>
      <c r="M2647" s="4">
        <v>44872</v>
      </c>
      <c r="N2647" s="5">
        <v>0.69620000000000004</v>
      </c>
      <c r="O2647" s="4">
        <v>45048</v>
      </c>
      <c r="P2647" s="1" t="s">
        <v>265</v>
      </c>
      <c r="Q2647" s="1" t="s">
        <v>174</v>
      </c>
      <c r="R2647" s="1" t="s">
        <v>32</v>
      </c>
      <c r="S2647" s="1" t="s">
        <v>190</v>
      </c>
      <c r="T2647" s="1" t="s">
        <v>201</v>
      </c>
      <c r="U2647" s="6">
        <v>364702.12</v>
      </c>
      <c r="V2647" s="6">
        <v>300000</v>
      </c>
      <c r="W2647" s="6">
        <v>0</v>
      </c>
      <c r="X2647" s="6">
        <v>300000</v>
      </c>
      <c r="Y2647" s="6">
        <v>117.27</v>
      </c>
      <c r="Z2647" s="7">
        <v>45313</v>
      </c>
      <c r="AA26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47" s="35" t="str">
        <f>IFERROR(
                    _xlfn.XLOOKUP(Tabela1[[#This Row],[ID]],'Base_Solicitações MP'!B:B,'Base_Solicitações MP'!R:R),
                    "Não enviada")</f>
        <v>Não enviada</v>
      </c>
      <c r="AC2647" s="15" t="str">
        <f>_xlfn.CONCAT(Tabela1[[#This Row],[Município]],"/",Tabela1[[#This Row],[UF]])</f>
        <v>Jardim de Piranhas/RN</v>
      </c>
    </row>
    <row r="2648" spans="1:29" x14ac:dyDescent="0.25">
      <c r="A2648" s="14" t="s">
        <v>705</v>
      </c>
      <c r="B2648" s="2" t="s">
        <v>10572</v>
      </c>
      <c r="C2648" s="2" t="s">
        <v>13563</v>
      </c>
      <c r="D2648" s="3" t="s">
        <v>4709</v>
      </c>
      <c r="E2648" s="1" t="s">
        <v>4710</v>
      </c>
      <c r="F2648" s="1">
        <v>2014</v>
      </c>
      <c r="G2648" s="1">
        <v>1</v>
      </c>
      <c r="H2648" s="1" t="s">
        <v>4711</v>
      </c>
      <c r="I2648" s="1" t="s">
        <v>310</v>
      </c>
      <c r="J2648" s="1" t="s">
        <v>40</v>
      </c>
      <c r="K2648" s="1" t="str">
        <f>IF(Tabela1[[#This Row],[Situação da Obra]]="Inacabada - PC Técnica Concluída","Inacabada",Tabela1[[#This Row],[Situação da Obra]])</f>
        <v>Inacabada</v>
      </c>
      <c r="L2648" s="1" t="s">
        <v>30</v>
      </c>
      <c r="M2648" s="4">
        <v>44431</v>
      </c>
      <c r="N2648" s="5">
        <v>0.84</v>
      </c>
      <c r="O2648" s="4">
        <v>44411</v>
      </c>
      <c r="P2648" s="1" t="s">
        <v>709</v>
      </c>
      <c r="Q2648" s="1" t="s">
        <v>710</v>
      </c>
      <c r="R2648" s="1" t="s">
        <v>32</v>
      </c>
      <c r="S2648" s="1" t="s">
        <v>716</v>
      </c>
      <c r="T2648" s="1" t="s">
        <v>712</v>
      </c>
      <c r="U2648" s="6">
        <v>507729.15</v>
      </c>
      <c r="V2648" s="6">
        <v>508513.8</v>
      </c>
      <c r="W2648" s="6">
        <v>0</v>
      </c>
      <c r="X2648" s="6">
        <v>508513.8</v>
      </c>
      <c r="Y2648" s="6">
        <v>3308.57</v>
      </c>
      <c r="Z2648" s="7">
        <v>44408</v>
      </c>
      <c r="AA26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48" s="35" t="str">
        <f>IFERROR(
                    _xlfn.XLOOKUP(Tabela1[[#This Row],[ID]],'Base_Solicitações MP'!B:B,'Base_Solicitações MP'!R:R),
                    "Não enviada")</f>
        <v>Diligência</v>
      </c>
      <c r="AC2648" s="15" t="str">
        <f>_xlfn.CONCAT(Tabela1[[#This Row],[Município]],"/",Tabela1[[#This Row],[UF]])</f>
        <v>Castanheiras/RO</v>
      </c>
    </row>
    <row r="2649" spans="1:29" x14ac:dyDescent="0.25">
      <c r="A2649" s="14" t="s">
        <v>705</v>
      </c>
      <c r="B2649" s="2" t="s">
        <v>7057</v>
      </c>
      <c r="C2649" s="2" t="s">
        <v>13564</v>
      </c>
      <c r="D2649" s="2" t="s">
        <v>4712</v>
      </c>
      <c r="E2649" s="1" t="s">
        <v>4713</v>
      </c>
      <c r="F2649" s="1">
        <v>2014</v>
      </c>
      <c r="G2649" s="1">
        <v>1</v>
      </c>
      <c r="H2649" s="1" t="s">
        <v>3222</v>
      </c>
      <c r="I2649" s="1" t="s">
        <v>444</v>
      </c>
      <c r="J2649" s="1" t="s">
        <v>40</v>
      </c>
      <c r="K2649" s="1" t="str">
        <f>IF(Tabela1[[#This Row],[Situação da Obra]]="Inacabada - PC Técnica Concluída","Inacabada",Tabela1[[#This Row],[Situação da Obra]])</f>
        <v>Inacabada</v>
      </c>
      <c r="L2649" s="1" t="s">
        <v>30</v>
      </c>
      <c r="M2649" s="4">
        <v>45005</v>
      </c>
      <c r="N2649" s="5">
        <v>0.98370000000000002</v>
      </c>
      <c r="O2649" s="4">
        <v>43546</v>
      </c>
      <c r="P2649" s="1" t="s">
        <v>1935</v>
      </c>
      <c r="Q2649" s="1" t="s">
        <v>710</v>
      </c>
      <c r="R2649" s="1" t="s">
        <v>32</v>
      </c>
      <c r="S2649" s="1" t="s">
        <v>1947</v>
      </c>
      <c r="T2649" s="1" t="s">
        <v>712</v>
      </c>
      <c r="U2649" s="6">
        <v>184051.99</v>
      </c>
      <c r="V2649" s="6">
        <v>184967.95</v>
      </c>
      <c r="W2649" s="6">
        <v>0</v>
      </c>
      <c r="X2649" s="6">
        <v>184967.95</v>
      </c>
      <c r="Y2649" s="6">
        <v>3186.77</v>
      </c>
      <c r="Z2649" s="7">
        <v>44962</v>
      </c>
      <c r="AA26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49" s="35" t="str">
        <f>IFERROR(
                    _xlfn.XLOOKUP(Tabela1[[#This Row],[ID]],'Base_Solicitações MP'!B:B,'Base_Solicitações MP'!R:R),
                    "Não enviada")</f>
        <v>Diligência</v>
      </c>
      <c r="AC2649" s="15" t="str">
        <f>_xlfn.CONCAT(Tabela1[[#This Row],[Município]],"/",Tabela1[[#This Row],[UF]])</f>
        <v>Mâncio Lima/AC</v>
      </c>
    </row>
    <row r="2650" spans="1:29" x14ac:dyDescent="0.25">
      <c r="A2650" s="14" t="s">
        <v>705</v>
      </c>
      <c r="B2650" s="2" t="s">
        <v>10573</v>
      </c>
      <c r="C2650" s="2" t="s">
        <v>13565</v>
      </c>
      <c r="D2650" s="3" t="s">
        <v>4714</v>
      </c>
      <c r="E2650" s="1">
        <v>22689</v>
      </c>
      <c r="F2650" s="1">
        <v>2014</v>
      </c>
      <c r="G2650" s="1">
        <v>1</v>
      </c>
      <c r="H2650" s="1" t="s">
        <v>4216</v>
      </c>
      <c r="I2650" s="1" t="s">
        <v>52</v>
      </c>
      <c r="J2650" s="1" t="s">
        <v>29</v>
      </c>
      <c r="K2650" s="1" t="str">
        <f>IF(Tabela1[[#This Row],[Situação da Obra]]="Inacabada - PC Técnica Concluída","Inacabada",Tabela1[[#This Row],[Situação da Obra]])</f>
        <v>Inacabada</v>
      </c>
      <c r="L2650" s="1" t="s">
        <v>30</v>
      </c>
      <c r="M2650" s="4">
        <v>44915</v>
      </c>
      <c r="N2650" s="5">
        <v>0.61770000000000003</v>
      </c>
      <c r="O2650" s="4">
        <v>44342</v>
      </c>
      <c r="P2650" s="1" t="s">
        <v>199</v>
      </c>
      <c r="Q2650" s="1" t="s">
        <v>1992</v>
      </c>
      <c r="R2650" s="1" t="s">
        <v>32</v>
      </c>
      <c r="S2650" s="1" t="s">
        <v>205</v>
      </c>
      <c r="T2650" s="1" t="s">
        <v>201</v>
      </c>
      <c r="U2650" s="6">
        <v>648957.39</v>
      </c>
      <c r="V2650" s="6">
        <v>915598.24</v>
      </c>
      <c r="W2650" s="6">
        <v>0</v>
      </c>
      <c r="X2650" s="6">
        <v>915598.24</v>
      </c>
      <c r="Y2650" s="6">
        <v>3849.58</v>
      </c>
      <c r="Z2650" s="7">
        <v>44407</v>
      </c>
      <c r="AA26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50" s="35" t="str">
        <f>IFERROR(
                    _xlfn.XLOOKUP(Tabela1[[#This Row],[ID]],'Base_Solicitações MP'!B:B,'Base_Solicitações MP'!R:R),
                    "Não enviada")</f>
        <v>Em Cadastramento</v>
      </c>
      <c r="AC2650" s="15" t="str">
        <f>_xlfn.CONCAT(Tabela1[[#This Row],[Município]],"/",Tabela1[[#This Row],[UF]])</f>
        <v>Duas Estradas/PB</v>
      </c>
    </row>
    <row r="2651" spans="1:29" x14ac:dyDescent="0.25">
      <c r="A2651" s="14" t="s">
        <v>705</v>
      </c>
      <c r="B2651" s="2" t="s">
        <v>10574</v>
      </c>
      <c r="C2651" s="2" t="s">
        <v>13566</v>
      </c>
      <c r="D2651" s="3" t="s">
        <v>4715</v>
      </c>
      <c r="E2651" s="1" t="s">
        <v>4716</v>
      </c>
      <c r="F2651" s="1">
        <v>2014</v>
      </c>
      <c r="G2651" s="1">
        <v>1</v>
      </c>
      <c r="H2651" s="1" t="s">
        <v>194</v>
      </c>
      <c r="I2651" s="1" t="s">
        <v>172</v>
      </c>
      <c r="J2651" s="1" t="s">
        <v>40</v>
      </c>
      <c r="K2651" s="1" t="str">
        <f>IF(Tabela1[[#This Row],[Situação da Obra]]="Inacabada - PC Técnica Concluída","Inacabada",Tabela1[[#This Row],[Situação da Obra]])</f>
        <v>Inacabada</v>
      </c>
      <c r="L2651" s="1" t="s">
        <v>30</v>
      </c>
      <c r="M2651" s="4">
        <v>45005</v>
      </c>
      <c r="N2651" s="5">
        <v>0.15840000000000001</v>
      </c>
      <c r="O2651" s="4">
        <v>44643</v>
      </c>
      <c r="P2651" s="1" t="s">
        <v>31</v>
      </c>
      <c r="Q2651" s="1" t="s">
        <v>710</v>
      </c>
      <c r="R2651" s="1" t="s">
        <v>32</v>
      </c>
      <c r="S2651" s="1" t="s">
        <v>353</v>
      </c>
      <c r="T2651" s="1" t="s">
        <v>34</v>
      </c>
      <c r="U2651" s="6">
        <v>1735000</v>
      </c>
      <c r="V2651" s="6">
        <v>1334718.31</v>
      </c>
      <c r="W2651" s="6">
        <v>511634.03</v>
      </c>
      <c r="X2651" s="6">
        <v>1846352.34</v>
      </c>
      <c r="Y2651" s="6">
        <v>23211.919999999998</v>
      </c>
      <c r="Z2651" s="7">
        <v>44962</v>
      </c>
      <c r="AA26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51" s="35" t="str">
        <f>IFERROR(
                    _xlfn.XLOOKUP(Tabela1[[#This Row],[ID]],'Base_Solicitações MP'!B:B,'Base_Solicitações MP'!R:R),
                    "Não enviada")</f>
        <v>Não enviada</v>
      </c>
      <c r="AC2651" s="15" t="str">
        <f>_xlfn.CONCAT(Tabela1[[#This Row],[Município]],"/",Tabela1[[#This Row],[UF]])</f>
        <v>Macapá/AP</v>
      </c>
    </row>
    <row r="2652" spans="1:29" x14ac:dyDescent="0.25">
      <c r="A2652" s="14" t="s">
        <v>705</v>
      </c>
      <c r="B2652" s="2" t="s">
        <v>10575</v>
      </c>
      <c r="C2652" s="2" t="s">
        <v>13567</v>
      </c>
      <c r="D2652" s="3" t="s">
        <v>4717</v>
      </c>
      <c r="E2652" s="1" t="s">
        <v>4718</v>
      </c>
      <c r="F2652" s="1">
        <v>2014</v>
      </c>
      <c r="G2652" s="1">
        <v>1</v>
      </c>
      <c r="H2652" s="1" t="s">
        <v>1334</v>
      </c>
      <c r="I2652" s="1" t="s">
        <v>82</v>
      </c>
      <c r="J2652" s="1" t="s">
        <v>56</v>
      </c>
      <c r="K2652" s="1" t="str">
        <f>IF(Tabela1[[#This Row],[Situação da Obra]]="Inacabada - PC Técnica Concluída","Inacabada",Tabela1[[#This Row],[Situação da Obra]])</f>
        <v>Paralisada</v>
      </c>
      <c r="L2652" s="1" t="s">
        <v>30</v>
      </c>
      <c r="M2652" s="4">
        <v>44764</v>
      </c>
      <c r="N2652" s="5">
        <v>0.65790000000000004</v>
      </c>
      <c r="O2652" s="4">
        <v>44910</v>
      </c>
      <c r="P2652" s="1" t="s">
        <v>31</v>
      </c>
      <c r="Q2652" s="1" t="s">
        <v>710</v>
      </c>
      <c r="R2652" s="1" t="s">
        <v>32</v>
      </c>
      <c r="S2652" s="1" t="s">
        <v>57</v>
      </c>
      <c r="T2652" s="1" t="s">
        <v>34</v>
      </c>
      <c r="U2652" s="6">
        <v>1809035.47</v>
      </c>
      <c r="V2652" s="6">
        <v>2330109.35</v>
      </c>
      <c r="W2652" s="6">
        <v>0</v>
      </c>
      <c r="X2652" s="6">
        <v>2330109.35</v>
      </c>
      <c r="Y2652" s="6">
        <v>663567.26</v>
      </c>
      <c r="Z2652" s="7">
        <v>45350</v>
      </c>
      <c r="AA26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52" s="35" t="str">
        <f>IFERROR(
                    _xlfn.XLOOKUP(Tabela1[[#This Row],[ID]],'Base_Solicitações MP'!B:B,'Base_Solicitações MP'!R:R),
                    "Não enviada")</f>
        <v>Não enviada</v>
      </c>
      <c r="AC2652" s="15" t="str">
        <f>_xlfn.CONCAT(Tabela1[[#This Row],[Município]],"/",Tabela1[[#This Row],[UF]])</f>
        <v>Feira de Santana/BA</v>
      </c>
    </row>
    <row r="2653" spans="1:29" x14ac:dyDescent="0.25">
      <c r="A2653" s="14" t="s">
        <v>705</v>
      </c>
      <c r="B2653" s="2" t="s">
        <v>10576</v>
      </c>
      <c r="C2653" s="2" t="s">
        <v>13568</v>
      </c>
      <c r="D2653" s="3" t="s">
        <v>4719</v>
      </c>
      <c r="E2653" s="1" t="s">
        <v>4720</v>
      </c>
      <c r="F2653" s="1">
        <v>2014</v>
      </c>
      <c r="G2653" s="1">
        <v>1</v>
      </c>
      <c r="H2653" s="1" t="s">
        <v>425</v>
      </c>
      <c r="I2653" s="1" t="s">
        <v>184</v>
      </c>
      <c r="J2653" s="1" t="s">
        <v>56</v>
      </c>
      <c r="K2653" s="1" t="str">
        <f>IF(Tabela1[[#This Row],[Situação da Obra]]="Inacabada - PC Técnica Concluída","Inacabada",Tabela1[[#This Row],[Situação da Obra]])</f>
        <v>Paralisada</v>
      </c>
      <c r="L2653" s="1" t="s">
        <v>30</v>
      </c>
      <c r="M2653" s="4">
        <v>44897</v>
      </c>
      <c r="N2653" s="5">
        <v>0.80359999999999998</v>
      </c>
      <c r="O2653" s="4">
        <v>45048</v>
      </c>
      <c r="P2653" s="1" t="s">
        <v>31</v>
      </c>
      <c r="Q2653" s="1" t="s">
        <v>710</v>
      </c>
      <c r="R2653" s="1" t="s">
        <v>32</v>
      </c>
      <c r="S2653" s="1" t="s">
        <v>353</v>
      </c>
      <c r="T2653" s="1" t="s">
        <v>34</v>
      </c>
      <c r="U2653" s="6">
        <v>1174007.23</v>
      </c>
      <c r="V2653" s="6">
        <v>1865374.01</v>
      </c>
      <c r="W2653" s="6">
        <v>0</v>
      </c>
      <c r="X2653" s="6">
        <v>1865374.01</v>
      </c>
      <c r="Y2653" s="6">
        <v>417576.89</v>
      </c>
      <c r="Z2653" s="7">
        <v>45100</v>
      </c>
      <c r="AA26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53" s="35" t="str">
        <f>IFERROR(
                    _xlfn.XLOOKUP(Tabela1[[#This Row],[ID]],'Base_Solicitações MP'!B:B,'Base_Solicitações MP'!R:R),
                    "Não enviada")</f>
        <v>Não enviada</v>
      </c>
      <c r="AC2653" s="15" t="str">
        <f>_xlfn.CONCAT(Tabela1[[#This Row],[Município]],"/",Tabela1[[#This Row],[UF]])</f>
        <v>Santarém/PA</v>
      </c>
    </row>
    <row r="2654" spans="1:29" x14ac:dyDescent="0.25">
      <c r="A2654" s="14" t="s">
        <v>705</v>
      </c>
      <c r="B2654" s="2" t="s">
        <v>10577</v>
      </c>
      <c r="C2654" s="2" t="s">
        <v>13569</v>
      </c>
      <c r="D2654" s="3" t="s">
        <v>4721</v>
      </c>
      <c r="E2654" s="1" t="s">
        <v>4722</v>
      </c>
      <c r="F2654" s="1">
        <v>2014</v>
      </c>
      <c r="G2654" s="1">
        <v>1</v>
      </c>
      <c r="H2654" s="1" t="s">
        <v>4723</v>
      </c>
      <c r="I2654" s="1" t="s">
        <v>160</v>
      </c>
      <c r="J2654" s="1" t="s">
        <v>40</v>
      </c>
      <c r="K2654" s="1" t="str">
        <f>IF(Tabela1[[#This Row],[Situação da Obra]]="Inacabada - PC Técnica Concluída","Inacabada",Tabela1[[#This Row],[Situação da Obra]])</f>
        <v>Inacabada</v>
      </c>
      <c r="L2654" s="1" t="s">
        <v>30</v>
      </c>
      <c r="M2654" s="4">
        <v>43654</v>
      </c>
      <c r="N2654" s="5">
        <v>0.33910000000000001</v>
      </c>
      <c r="O2654" s="4">
        <v>43572</v>
      </c>
      <c r="P2654" s="1" t="s">
        <v>31</v>
      </c>
      <c r="Q2654" s="1" t="s">
        <v>710</v>
      </c>
      <c r="R2654" s="1" t="s">
        <v>32</v>
      </c>
      <c r="S2654" s="1" t="s">
        <v>739</v>
      </c>
      <c r="T2654" s="1" t="s">
        <v>34</v>
      </c>
      <c r="U2654" s="6">
        <v>1118456.29</v>
      </c>
      <c r="V2654" s="6">
        <v>1288750.6599999999</v>
      </c>
      <c r="W2654" s="6">
        <v>0</v>
      </c>
      <c r="X2654" s="6">
        <v>1288750.6599999999</v>
      </c>
      <c r="Y2654" s="6">
        <v>0</v>
      </c>
      <c r="Z2654" s="7">
        <v>43492</v>
      </c>
      <c r="AA26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54" s="35" t="str">
        <f>IFERROR(
                    _xlfn.XLOOKUP(Tabela1[[#This Row],[ID]],'Base_Solicitações MP'!B:B,'Base_Solicitações MP'!R:R),
                    "Não enviada")</f>
        <v>Diligência</v>
      </c>
      <c r="AC2654" s="15" t="str">
        <f>_xlfn.CONCAT(Tabela1[[#This Row],[Município]],"/",Tabela1[[#This Row],[UF]])</f>
        <v>Alagoinha/PE</v>
      </c>
    </row>
    <row r="2655" spans="1:29" x14ac:dyDescent="0.25">
      <c r="A2655" s="14" t="s">
        <v>705</v>
      </c>
      <c r="B2655" s="2" t="s">
        <v>10578</v>
      </c>
      <c r="C2655" s="2" t="s">
        <v>13570</v>
      </c>
      <c r="D2655" s="3" t="s">
        <v>4724</v>
      </c>
      <c r="E2655" s="1" t="s">
        <v>4725</v>
      </c>
      <c r="F2655" s="1">
        <v>2014</v>
      </c>
      <c r="G2655" s="1">
        <v>2</v>
      </c>
      <c r="H2655" s="1" t="s">
        <v>3838</v>
      </c>
      <c r="I2655" s="1" t="s">
        <v>444</v>
      </c>
      <c r="J2655" s="1" t="s">
        <v>56</v>
      </c>
      <c r="K2655" s="1" t="str">
        <f>IF(Tabela1[[#This Row],[Situação da Obra]]="Inacabada - PC Técnica Concluída","Inacabada",Tabela1[[#This Row],[Situação da Obra]])</f>
        <v>Paralisada</v>
      </c>
      <c r="L2655" s="1" t="s">
        <v>30</v>
      </c>
      <c r="M2655" s="4">
        <v>44298</v>
      </c>
      <c r="N2655" s="5">
        <v>0.41710000000000003</v>
      </c>
      <c r="O2655" s="4">
        <v>45058</v>
      </c>
      <c r="P2655" s="1" t="s">
        <v>31</v>
      </c>
      <c r="Q2655" s="1" t="s">
        <v>710</v>
      </c>
      <c r="R2655" s="1" t="s">
        <v>32</v>
      </c>
      <c r="S2655" s="1" t="s">
        <v>739</v>
      </c>
      <c r="T2655" s="1" t="s">
        <v>34</v>
      </c>
      <c r="U2655" s="6">
        <v>1365150.68</v>
      </c>
      <c r="V2655" s="6">
        <v>1365308.86</v>
      </c>
      <c r="W2655" s="6">
        <v>0</v>
      </c>
      <c r="X2655" s="6">
        <v>1365308.86</v>
      </c>
      <c r="Y2655" s="6">
        <v>19561.349999999999</v>
      </c>
      <c r="Z2655" s="7">
        <v>45201</v>
      </c>
      <c r="AA26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55" s="35" t="str">
        <f>IFERROR(
                    _xlfn.XLOOKUP(Tabela1[[#This Row],[ID]],'Base_Solicitações MP'!B:B,'Base_Solicitações MP'!R:R),
                    "Não enviada")</f>
        <v>Diligência</v>
      </c>
      <c r="AC2655" s="15" t="str">
        <f>_xlfn.CONCAT(Tabela1[[#This Row],[Município]],"/",Tabela1[[#This Row],[UF]])</f>
        <v>Tarauacá/AC</v>
      </c>
    </row>
    <row r="2656" spans="1:29" x14ac:dyDescent="0.25">
      <c r="A2656" s="14" t="s">
        <v>705</v>
      </c>
      <c r="B2656" s="2" t="s">
        <v>10579</v>
      </c>
      <c r="C2656" s="2" t="s">
        <v>13571</v>
      </c>
      <c r="D2656" s="3" t="s">
        <v>4724</v>
      </c>
      <c r="E2656" s="1" t="s">
        <v>4725</v>
      </c>
      <c r="F2656" s="1">
        <v>2014</v>
      </c>
      <c r="G2656" s="1">
        <v>2</v>
      </c>
      <c r="H2656" s="1" t="s">
        <v>3838</v>
      </c>
      <c r="I2656" s="1" t="s">
        <v>444</v>
      </c>
      <c r="J2656" s="1" t="s">
        <v>56</v>
      </c>
      <c r="K2656" s="1" t="str">
        <f>IF(Tabela1[[#This Row],[Situação da Obra]]="Inacabada - PC Técnica Concluída","Inacabada",Tabela1[[#This Row],[Situação da Obra]])</f>
        <v>Paralisada</v>
      </c>
      <c r="L2656" s="1" t="s">
        <v>30</v>
      </c>
      <c r="M2656" s="4">
        <v>44297</v>
      </c>
      <c r="N2656" s="5">
        <v>0.37230000000000002</v>
      </c>
      <c r="O2656" s="4">
        <v>45057</v>
      </c>
      <c r="P2656" s="1" t="s">
        <v>31</v>
      </c>
      <c r="Q2656" s="1" t="s">
        <v>710</v>
      </c>
      <c r="R2656" s="1" t="s">
        <v>32</v>
      </c>
      <c r="S2656" s="1" t="s">
        <v>57</v>
      </c>
      <c r="T2656" s="1" t="s">
        <v>34</v>
      </c>
      <c r="U2656" s="6">
        <v>2011232.84</v>
      </c>
      <c r="V2656" s="6">
        <v>2048300.76</v>
      </c>
      <c r="W2656" s="6">
        <v>0</v>
      </c>
      <c r="X2656" s="6">
        <v>2048300.76</v>
      </c>
      <c r="Y2656" s="6">
        <v>19561.349999999999</v>
      </c>
      <c r="Z2656" s="7">
        <v>45201</v>
      </c>
      <c r="AA26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56" s="35" t="str">
        <f>IFERROR(
                    _xlfn.XLOOKUP(Tabela1[[#This Row],[ID]],'Base_Solicitações MP'!B:B,'Base_Solicitações MP'!R:R),
                    "Não enviada")</f>
        <v>Diligência</v>
      </c>
      <c r="AC2656" s="15" t="str">
        <f>_xlfn.CONCAT(Tabela1[[#This Row],[Município]],"/",Tabela1[[#This Row],[UF]])</f>
        <v>Tarauacá/AC</v>
      </c>
    </row>
    <row r="2657" spans="1:29" x14ac:dyDescent="0.25">
      <c r="A2657" s="14" t="s">
        <v>705</v>
      </c>
      <c r="B2657" s="2" t="s">
        <v>10580</v>
      </c>
      <c r="C2657" s="2" t="s">
        <v>13572</v>
      </c>
      <c r="D2657" s="3" t="s">
        <v>4726</v>
      </c>
      <c r="E2657" s="1" t="s">
        <v>4727</v>
      </c>
      <c r="F2657" s="1">
        <v>2014</v>
      </c>
      <c r="G2657" s="1">
        <v>1</v>
      </c>
      <c r="H2657" s="1" t="s">
        <v>4728</v>
      </c>
      <c r="I2657" s="1" t="s">
        <v>352</v>
      </c>
      <c r="J2657" s="1" t="s">
        <v>29</v>
      </c>
      <c r="K2657" s="1" t="str">
        <f>IF(Tabela1[[#This Row],[Situação da Obra]]="Inacabada - PC Técnica Concluída","Inacabada",Tabela1[[#This Row],[Situação da Obra]])</f>
        <v>Inacabada</v>
      </c>
      <c r="L2657" s="1" t="s">
        <v>30</v>
      </c>
      <c r="M2657" s="4">
        <v>44999</v>
      </c>
      <c r="N2657" s="5">
        <v>0</v>
      </c>
      <c r="O2657" s="4">
        <v>44573</v>
      </c>
      <c r="P2657" s="1" t="s">
        <v>31</v>
      </c>
      <c r="Q2657" s="1" t="s">
        <v>710</v>
      </c>
      <c r="R2657" s="1" t="s">
        <v>32</v>
      </c>
      <c r="S2657" s="1" t="s">
        <v>57</v>
      </c>
      <c r="T2657" s="1" t="s">
        <v>34</v>
      </c>
      <c r="U2657" s="6">
        <v>1734871.51</v>
      </c>
      <c r="V2657" s="6">
        <v>1832567.58</v>
      </c>
      <c r="W2657" s="6">
        <v>0</v>
      </c>
      <c r="X2657" s="6">
        <v>1832567.58</v>
      </c>
      <c r="Y2657" s="6">
        <v>0</v>
      </c>
      <c r="Z2657" s="7">
        <v>44679</v>
      </c>
      <c r="AA26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57" s="35" t="str">
        <f>IFERROR(
                    _xlfn.XLOOKUP(Tabela1[[#This Row],[ID]],'Base_Solicitações MP'!B:B,'Base_Solicitações MP'!R:R),
                    "Não enviada")</f>
        <v>Diligência</v>
      </c>
      <c r="AC2657" s="15" t="str">
        <f>_xlfn.CONCAT(Tabela1[[#This Row],[Município]],"/",Tabela1[[#This Row],[UF]])</f>
        <v>Olivença/AL</v>
      </c>
    </row>
    <row r="2658" spans="1:29" x14ac:dyDescent="0.25">
      <c r="A2658" s="14" t="s">
        <v>705</v>
      </c>
      <c r="B2658" s="2" t="s">
        <v>10581</v>
      </c>
      <c r="C2658" s="2" t="s">
        <v>13573</v>
      </c>
      <c r="D2658" s="3" t="s">
        <v>4729</v>
      </c>
      <c r="E2658" s="1" t="s">
        <v>4730</v>
      </c>
      <c r="F2658" s="1">
        <v>2014</v>
      </c>
      <c r="G2658" s="1">
        <v>1</v>
      </c>
      <c r="H2658" s="1" t="s">
        <v>3041</v>
      </c>
      <c r="I2658" s="1" t="s">
        <v>55</v>
      </c>
      <c r="J2658" s="1" t="s">
        <v>40</v>
      </c>
      <c r="K2658" s="1" t="str">
        <f>IF(Tabela1[[#This Row],[Situação da Obra]]="Inacabada - PC Técnica Concluída","Inacabada",Tabela1[[#This Row],[Situação da Obra]])</f>
        <v>Inacabada</v>
      </c>
      <c r="L2658" s="1" t="s">
        <v>30</v>
      </c>
      <c r="M2658" s="4">
        <v>45005</v>
      </c>
      <c r="N2658" s="5">
        <v>0.3977</v>
      </c>
      <c r="O2658" s="4">
        <v>44705</v>
      </c>
      <c r="P2658" s="1" t="s">
        <v>31</v>
      </c>
      <c r="Q2658" s="1" t="s">
        <v>710</v>
      </c>
      <c r="R2658" s="1" t="s">
        <v>32</v>
      </c>
      <c r="S2658" s="1" t="s">
        <v>57</v>
      </c>
      <c r="T2658" s="1" t="s">
        <v>34</v>
      </c>
      <c r="U2658" s="6">
        <v>1870985.45</v>
      </c>
      <c r="V2658" s="6">
        <v>1979860.84</v>
      </c>
      <c r="W2658" s="6">
        <v>0</v>
      </c>
      <c r="X2658" s="6">
        <v>1979860.84</v>
      </c>
      <c r="Y2658" s="6">
        <v>146.69</v>
      </c>
      <c r="Z2658" s="7">
        <v>44981</v>
      </c>
      <c r="AA26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58" s="35" t="str">
        <f>IFERROR(
                    _xlfn.XLOOKUP(Tabela1[[#This Row],[ID]],'Base_Solicitações MP'!B:B,'Base_Solicitações MP'!R:R),
                    "Não enviada")</f>
        <v>Em Cadastramento</v>
      </c>
      <c r="AC2658" s="15" t="str">
        <f>_xlfn.CONCAT(Tabela1[[#This Row],[Município]],"/",Tabela1[[#This Row],[UF]])</f>
        <v>Sete Barras/SP</v>
      </c>
    </row>
    <row r="2659" spans="1:29" x14ac:dyDescent="0.25">
      <c r="A2659" s="14" t="s">
        <v>705</v>
      </c>
      <c r="B2659" s="2" t="s">
        <v>10582</v>
      </c>
      <c r="C2659" s="2" t="s">
        <v>13574</v>
      </c>
      <c r="D2659" s="3" t="s">
        <v>4731</v>
      </c>
      <c r="E2659" s="1" t="s">
        <v>4732</v>
      </c>
      <c r="F2659" s="1">
        <v>2014</v>
      </c>
      <c r="G2659" s="1">
        <v>1</v>
      </c>
      <c r="H2659" s="1" t="s">
        <v>1694</v>
      </c>
      <c r="I2659" s="1" t="s">
        <v>212</v>
      </c>
      <c r="J2659" s="1" t="s">
        <v>56</v>
      </c>
      <c r="K2659" s="1" t="str">
        <f>IF(Tabela1[[#This Row],[Situação da Obra]]="Inacabada - PC Técnica Concluída","Inacabada",Tabela1[[#This Row],[Situação da Obra]])</f>
        <v>Paralisada</v>
      </c>
      <c r="L2659" s="1" t="s">
        <v>30</v>
      </c>
      <c r="M2659" s="4">
        <v>44347</v>
      </c>
      <c r="N2659" s="5">
        <v>0.35399999999999998</v>
      </c>
      <c r="O2659" s="4">
        <v>44497</v>
      </c>
      <c r="P2659" s="1" t="s">
        <v>31</v>
      </c>
      <c r="Q2659" s="1" t="s">
        <v>710</v>
      </c>
      <c r="R2659" s="1" t="s">
        <v>32</v>
      </c>
      <c r="S2659" s="1" t="s">
        <v>57</v>
      </c>
      <c r="T2659" s="1" t="s">
        <v>34</v>
      </c>
      <c r="U2659" s="6">
        <v>1763766.66</v>
      </c>
      <c r="V2659" s="6">
        <v>1961808.27</v>
      </c>
      <c r="W2659" s="6">
        <v>0</v>
      </c>
      <c r="X2659" s="6">
        <v>1961808.27</v>
      </c>
      <c r="Y2659" s="6">
        <v>19151.189999999999</v>
      </c>
      <c r="Z2659" s="7">
        <v>45160</v>
      </c>
      <c r="AA26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59" s="35" t="str">
        <f>IFERROR(
                    _xlfn.XLOOKUP(Tabela1[[#This Row],[ID]],'Base_Solicitações MP'!B:B,'Base_Solicitações MP'!R:R),
                    "Não enviada")</f>
        <v>Diligência</v>
      </c>
      <c r="AC2659" s="15" t="str">
        <f>_xlfn.CONCAT(Tabela1[[#This Row],[Município]],"/",Tabela1[[#This Row],[UF]])</f>
        <v>Autazes/AM</v>
      </c>
    </row>
    <row r="2660" spans="1:29" x14ac:dyDescent="0.25">
      <c r="A2660" s="14" t="s">
        <v>705</v>
      </c>
      <c r="B2660" s="2" t="s">
        <v>6474</v>
      </c>
      <c r="C2660" s="2" t="s">
        <v>13575</v>
      </c>
      <c r="D2660" s="3" t="s">
        <v>4733</v>
      </c>
      <c r="E2660" s="1" t="s">
        <v>4734</v>
      </c>
      <c r="F2660" s="1">
        <v>2014</v>
      </c>
      <c r="G2660" s="1">
        <v>2</v>
      </c>
      <c r="H2660" s="1" t="s">
        <v>211</v>
      </c>
      <c r="I2660" s="1" t="s">
        <v>212</v>
      </c>
      <c r="J2660" s="1" t="s">
        <v>40</v>
      </c>
      <c r="K2660" s="1" t="str">
        <f>IF(Tabela1[[#This Row],[Situação da Obra]]="Inacabada - PC Técnica Concluída","Inacabada",Tabela1[[#This Row],[Situação da Obra]])</f>
        <v>Inacabada</v>
      </c>
      <c r="L2660" s="1" t="s">
        <v>30</v>
      </c>
      <c r="M2660" s="4">
        <v>43948</v>
      </c>
      <c r="N2660" s="5">
        <v>0.623</v>
      </c>
      <c r="O2660" s="4">
        <v>43394</v>
      </c>
      <c r="P2660" s="1" t="s">
        <v>31</v>
      </c>
      <c r="Q2660" s="1" t="s">
        <v>710</v>
      </c>
      <c r="R2660" s="1" t="s">
        <v>32</v>
      </c>
      <c r="S2660" s="1" t="s">
        <v>57</v>
      </c>
      <c r="T2660" s="1" t="s">
        <v>34</v>
      </c>
      <c r="U2660" s="6">
        <v>1961000</v>
      </c>
      <c r="V2660" s="6">
        <v>1961808.27</v>
      </c>
      <c r="W2660" s="6">
        <v>0</v>
      </c>
      <c r="X2660" s="6">
        <v>1961808.27</v>
      </c>
      <c r="Y2660" s="6">
        <v>203.76</v>
      </c>
      <c r="Z2660" s="7">
        <v>44905</v>
      </c>
      <c r="AA26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60" s="35" t="str">
        <f>IFERROR(
                    _xlfn.XLOOKUP(Tabela1[[#This Row],[ID]],'Base_Solicitações MP'!B:B,'Base_Solicitações MP'!R:R),
                    "Não enviada")</f>
        <v>Diligência</v>
      </c>
      <c r="AC2660" s="15" t="str">
        <f>_xlfn.CONCAT(Tabela1[[#This Row],[Município]],"/",Tabela1[[#This Row],[UF]])</f>
        <v>Benjamin Constant/AM</v>
      </c>
    </row>
    <row r="2661" spans="1:29" x14ac:dyDescent="0.25">
      <c r="A2661" s="14" t="s">
        <v>705</v>
      </c>
      <c r="B2661" s="2" t="s">
        <v>6463</v>
      </c>
      <c r="C2661" s="2" t="s">
        <v>13576</v>
      </c>
      <c r="D2661" s="3" t="s">
        <v>4733</v>
      </c>
      <c r="E2661" s="1" t="s">
        <v>4734</v>
      </c>
      <c r="F2661" s="1">
        <v>2014</v>
      </c>
      <c r="G2661" s="1">
        <v>2</v>
      </c>
      <c r="H2661" s="1" t="s">
        <v>211</v>
      </c>
      <c r="I2661" s="1" t="s">
        <v>212</v>
      </c>
      <c r="J2661" s="1" t="s">
        <v>40</v>
      </c>
      <c r="K2661" s="1" t="str">
        <f>IF(Tabela1[[#This Row],[Situação da Obra]]="Inacabada - PC Técnica Concluída","Inacabada",Tabela1[[#This Row],[Situação da Obra]])</f>
        <v>Inacabada</v>
      </c>
      <c r="L2661" s="1" t="s">
        <v>30</v>
      </c>
      <c r="M2661" s="4">
        <v>43948</v>
      </c>
      <c r="N2661" s="5">
        <v>0.2661</v>
      </c>
      <c r="O2661" s="4">
        <v>43393</v>
      </c>
      <c r="P2661" s="1" t="s">
        <v>31</v>
      </c>
      <c r="Q2661" s="1" t="s">
        <v>710</v>
      </c>
      <c r="R2661" s="1" t="s">
        <v>32</v>
      </c>
      <c r="S2661" s="1" t="s">
        <v>739</v>
      </c>
      <c r="T2661" s="1" t="s">
        <v>34</v>
      </c>
      <c r="U2661" s="6">
        <v>1292712.3799999999</v>
      </c>
      <c r="V2661" s="6">
        <v>1293752.6299999999</v>
      </c>
      <c r="W2661" s="6">
        <v>0</v>
      </c>
      <c r="X2661" s="6">
        <v>1293752.6299999999</v>
      </c>
      <c r="Y2661" s="6">
        <v>203.76</v>
      </c>
      <c r="Z2661" s="7">
        <v>44905</v>
      </c>
      <c r="AA26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61" s="35" t="str">
        <f>IFERROR(
                    _xlfn.XLOOKUP(Tabela1[[#This Row],[ID]],'Base_Solicitações MP'!B:B,'Base_Solicitações MP'!R:R),
                    "Não enviada")</f>
        <v>Retornado para Análise FNDE</v>
      </c>
      <c r="AC2661" s="15" t="str">
        <f>_xlfn.CONCAT(Tabela1[[#This Row],[Município]],"/",Tabela1[[#This Row],[UF]])</f>
        <v>Benjamin Constant/AM</v>
      </c>
    </row>
    <row r="2662" spans="1:29" x14ac:dyDescent="0.25">
      <c r="A2662" s="14" t="s">
        <v>705</v>
      </c>
      <c r="B2662" s="2" t="s">
        <v>10583</v>
      </c>
      <c r="C2662" s="2" t="s">
        <v>13577</v>
      </c>
      <c r="D2662" s="3" t="s">
        <v>4735</v>
      </c>
      <c r="E2662" s="1" t="s">
        <v>4736</v>
      </c>
      <c r="F2662" s="1">
        <v>2014</v>
      </c>
      <c r="G2662" s="1">
        <v>2</v>
      </c>
      <c r="H2662" s="1" t="s">
        <v>3830</v>
      </c>
      <c r="I2662" s="1" t="s">
        <v>212</v>
      </c>
      <c r="J2662" s="1" t="s">
        <v>29</v>
      </c>
      <c r="K2662" s="1" t="str">
        <f>IF(Tabela1[[#This Row],[Situação da Obra]]="Inacabada - PC Técnica Concluída","Inacabada",Tabela1[[#This Row],[Situação da Obra]])</f>
        <v>Inacabada</v>
      </c>
      <c r="L2662" s="1" t="s">
        <v>30</v>
      </c>
      <c r="M2662" s="4">
        <v>44915</v>
      </c>
      <c r="N2662" s="5">
        <v>0.3579</v>
      </c>
      <c r="O2662" s="4">
        <v>44014</v>
      </c>
      <c r="P2662" s="1" t="s">
        <v>31</v>
      </c>
      <c r="Q2662" s="1" t="s">
        <v>710</v>
      </c>
      <c r="R2662" s="1" t="s">
        <v>32</v>
      </c>
      <c r="S2662" s="1" t="s">
        <v>739</v>
      </c>
      <c r="T2662" s="1" t="s">
        <v>34</v>
      </c>
      <c r="U2662" s="6">
        <v>1097959.08</v>
      </c>
      <c r="V2662" s="6">
        <v>1293752.6299999999</v>
      </c>
      <c r="W2662" s="6">
        <v>0</v>
      </c>
      <c r="X2662" s="6">
        <v>1293752.6299999999</v>
      </c>
      <c r="Y2662" s="6">
        <v>94.94</v>
      </c>
      <c r="Z2662" s="7">
        <v>44707</v>
      </c>
      <c r="AA26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62" s="35" t="str">
        <f>IFERROR(
                    _xlfn.XLOOKUP(Tabela1[[#This Row],[ID]],'Base_Solicitações MP'!B:B,'Base_Solicitações MP'!R:R),
                    "Não enviada")</f>
        <v>Não enviada</v>
      </c>
      <c r="AC2662" s="15" t="str">
        <f>_xlfn.CONCAT(Tabela1[[#This Row],[Município]],"/",Tabela1[[#This Row],[UF]])</f>
        <v>Tonantins/AM</v>
      </c>
    </row>
    <row r="2663" spans="1:29" x14ac:dyDescent="0.25">
      <c r="A2663" s="14" t="s">
        <v>705</v>
      </c>
      <c r="B2663" s="2" t="s">
        <v>10584</v>
      </c>
      <c r="C2663" s="2" t="s">
        <v>13578</v>
      </c>
      <c r="D2663" s="3" t="s">
        <v>4735</v>
      </c>
      <c r="E2663" s="1" t="s">
        <v>4736</v>
      </c>
      <c r="F2663" s="1">
        <v>2014</v>
      </c>
      <c r="G2663" s="1">
        <v>2</v>
      </c>
      <c r="H2663" s="1" t="s">
        <v>3830</v>
      </c>
      <c r="I2663" s="1" t="s">
        <v>212</v>
      </c>
      <c r="J2663" s="1" t="s">
        <v>29</v>
      </c>
      <c r="K2663" s="1" t="str">
        <f>IF(Tabela1[[#This Row],[Situação da Obra]]="Inacabada - PC Técnica Concluída","Inacabada",Tabela1[[#This Row],[Situação da Obra]])</f>
        <v>Inacabada</v>
      </c>
      <c r="L2663" s="1" t="s">
        <v>30</v>
      </c>
      <c r="M2663" s="4">
        <v>44915</v>
      </c>
      <c r="N2663" s="5">
        <v>9.0999999999999998E-2</v>
      </c>
      <c r="O2663" s="4">
        <v>44014</v>
      </c>
      <c r="P2663" s="1" t="s">
        <v>31</v>
      </c>
      <c r="Q2663" s="1" t="s">
        <v>710</v>
      </c>
      <c r="R2663" s="1" t="s">
        <v>32</v>
      </c>
      <c r="S2663" s="1" t="s">
        <v>739</v>
      </c>
      <c r="T2663" s="1" t="s">
        <v>34</v>
      </c>
      <c r="U2663" s="6">
        <v>1097959.08</v>
      </c>
      <c r="V2663" s="6">
        <v>1293752.6299999999</v>
      </c>
      <c r="W2663" s="6">
        <v>0</v>
      </c>
      <c r="X2663" s="6">
        <v>1293752.6299999999</v>
      </c>
      <c r="Y2663" s="6">
        <v>94.94</v>
      </c>
      <c r="Z2663" s="7">
        <v>44707</v>
      </c>
      <c r="AA26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63" s="35" t="str">
        <f>IFERROR(
                    _xlfn.XLOOKUP(Tabela1[[#This Row],[ID]],'Base_Solicitações MP'!B:B,'Base_Solicitações MP'!R:R),
                    "Não enviada")</f>
        <v>Não enviada</v>
      </c>
      <c r="AC2663" s="15" t="str">
        <f>_xlfn.CONCAT(Tabela1[[#This Row],[Município]],"/",Tabela1[[#This Row],[UF]])</f>
        <v>Tonantins/AM</v>
      </c>
    </row>
    <row r="2664" spans="1:29" x14ac:dyDescent="0.25">
      <c r="A2664" s="14" t="s">
        <v>705</v>
      </c>
      <c r="B2664" s="2" t="s">
        <v>10585</v>
      </c>
      <c r="C2664" s="2" t="s">
        <v>13579</v>
      </c>
      <c r="D2664" s="3" t="s">
        <v>4737</v>
      </c>
      <c r="E2664" s="1" t="s">
        <v>4738</v>
      </c>
      <c r="F2664" s="1">
        <v>2014</v>
      </c>
      <c r="G2664" s="1">
        <v>1</v>
      </c>
      <c r="H2664" s="1" t="s">
        <v>2388</v>
      </c>
      <c r="I2664" s="1" t="s">
        <v>82</v>
      </c>
      <c r="J2664" s="1" t="s">
        <v>29</v>
      </c>
      <c r="K2664" s="1" t="str">
        <f>IF(Tabela1[[#This Row],[Situação da Obra]]="Inacabada - PC Técnica Concluída","Inacabada",Tabela1[[#This Row],[Situação da Obra]])</f>
        <v>Inacabada</v>
      </c>
      <c r="L2664" s="1" t="s">
        <v>30</v>
      </c>
      <c r="M2664" s="4">
        <v>44915</v>
      </c>
      <c r="N2664" s="5">
        <v>0.24</v>
      </c>
      <c r="O2664" s="4">
        <v>42618</v>
      </c>
      <c r="P2664" s="1" t="s">
        <v>31</v>
      </c>
      <c r="Q2664" s="1" t="s">
        <v>710</v>
      </c>
      <c r="R2664" s="1" t="s">
        <v>32</v>
      </c>
      <c r="S2664" s="1" t="s">
        <v>860</v>
      </c>
      <c r="T2664" s="1" t="s">
        <v>34</v>
      </c>
      <c r="U2664" s="6">
        <v>856031</v>
      </c>
      <c r="V2664" s="6">
        <v>924113</v>
      </c>
      <c r="W2664" s="6">
        <v>0</v>
      </c>
      <c r="X2664" s="6">
        <v>924113</v>
      </c>
      <c r="Y2664" s="6">
        <v>0</v>
      </c>
      <c r="Z2664" s="7">
        <v>42647</v>
      </c>
      <c r="AA26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64" s="35" t="str">
        <f>IFERROR(
                    _xlfn.XLOOKUP(Tabela1[[#This Row],[ID]],'Base_Solicitações MP'!B:B,'Base_Solicitações MP'!R:R),
                    "Não enviada")</f>
        <v>Aguardando Análise FNDE</v>
      </c>
      <c r="AC2664" s="15" t="str">
        <f>_xlfn.CONCAT(Tabela1[[#This Row],[Município]],"/",Tabela1[[#This Row],[UF]])</f>
        <v>Itanhém/BA</v>
      </c>
    </row>
    <row r="2665" spans="1:29" x14ac:dyDescent="0.25">
      <c r="A2665" s="14" t="s">
        <v>705</v>
      </c>
      <c r="B2665" s="2" t="s">
        <v>10586</v>
      </c>
      <c r="C2665" s="2" t="s">
        <v>13580</v>
      </c>
      <c r="D2665" s="3" t="s">
        <v>4739</v>
      </c>
      <c r="E2665" s="1" t="s">
        <v>4740</v>
      </c>
      <c r="F2665" s="1">
        <v>2014</v>
      </c>
      <c r="G2665" s="1">
        <v>1</v>
      </c>
      <c r="H2665" s="1" t="s">
        <v>1373</v>
      </c>
      <c r="I2665" s="1" t="s">
        <v>82</v>
      </c>
      <c r="J2665" s="1" t="s">
        <v>29</v>
      </c>
      <c r="K2665" s="1" t="str">
        <f>IF(Tabela1[[#This Row],[Situação da Obra]]="Inacabada - PC Técnica Concluída","Inacabada",Tabela1[[#This Row],[Situação da Obra]])</f>
        <v>Inacabada</v>
      </c>
      <c r="L2665" s="1" t="s">
        <v>30</v>
      </c>
      <c r="M2665" s="4">
        <v>44915</v>
      </c>
      <c r="N2665" s="5">
        <v>7.6499999999999999E-2</v>
      </c>
      <c r="O2665" s="4">
        <v>42608</v>
      </c>
      <c r="P2665" s="1" t="s">
        <v>31</v>
      </c>
      <c r="Q2665" s="1" t="s">
        <v>710</v>
      </c>
      <c r="R2665" s="1" t="s">
        <v>32</v>
      </c>
      <c r="S2665" s="1" t="s">
        <v>739</v>
      </c>
      <c r="T2665" s="1" t="s">
        <v>34</v>
      </c>
      <c r="U2665" s="6">
        <v>1291115.08</v>
      </c>
      <c r="V2665" s="6">
        <v>1294044.26</v>
      </c>
      <c r="W2665" s="6">
        <v>0</v>
      </c>
      <c r="X2665" s="6">
        <v>1294044.26</v>
      </c>
      <c r="Y2665" s="6">
        <v>78223.08</v>
      </c>
      <c r="Z2665" s="7">
        <v>43210</v>
      </c>
      <c r="AA26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65" s="35" t="str">
        <f>IFERROR(
                    _xlfn.XLOOKUP(Tabela1[[#This Row],[ID]],'Base_Solicitações MP'!B:B,'Base_Solicitações MP'!R:R),
                    "Não enviada")</f>
        <v>Diligência</v>
      </c>
      <c r="AC2665" s="15" t="str">
        <f>_xlfn.CONCAT(Tabela1[[#This Row],[Município]],"/",Tabela1[[#This Row],[UF]])</f>
        <v>Presidente Tancredo Neves/BA</v>
      </c>
    </row>
    <row r="2666" spans="1:29" x14ac:dyDescent="0.25">
      <c r="A2666" s="14" t="s">
        <v>705</v>
      </c>
      <c r="B2666" s="2" t="s">
        <v>7635</v>
      </c>
      <c r="C2666" s="2" t="s">
        <v>13581</v>
      </c>
      <c r="D2666" s="3" t="s">
        <v>4741</v>
      </c>
      <c r="E2666" s="1" t="s">
        <v>4742</v>
      </c>
      <c r="F2666" s="1">
        <v>2014</v>
      </c>
      <c r="G2666" s="1">
        <v>1</v>
      </c>
      <c r="H2666" s="1" t="s">
        <v>1592</v>
      </c>
      <c r="I2666" s="1" t="s">
        <v>82</v>
      </c>
      <c r="J2666" s="1" t="s">
        <v>29</v>
      </c>
      <c r="K2666" s="1" t="str">
        <f>IF(Tabela1[[#This Row],[Situação da Obra]]="Inacabada - PC Técnica Concluída","Inacabada",Tabela1[[#This Row],[Situação da Obra]])</f>
        <v>Inacabada</v>
      </c>
      <c r="L2666" s="1" t="s">
        <v>30</v>
      </c>
      <c r="M2666" s="4">
        <v>44915</v>
      </c>
      <c r="N2666" s="5">
        <v>0.1381</v>
      </c>
      <c r="O2666" s="4">
        <v>43164</v>
      </c>
      <c r="P2666" s="1" t="s">
        <v>31</v>
      </c>
      <c r="Q2666" s="1" t="s">
        <v>710</v>
      </c>
      <c r="R2666" s="1" t="s">
        <v>32</v>
      </c>
      <c r="S2666" s="1" t="s">
        <v>353</v>
      </c>
      <c r="T2666" s="1" t="s">
        <v>34</v>
      </c>
      <c r="U2666" s="6">
        <v>1612887</v>
      </c>
      <c r="V2666" s="6">
        <v>1612887.01</v>
      </c>
      <c r="W2666" s="6">
        <v>0</v>
      </c>
      <c r="X2666" s="6">
        <v>1612887.01</v>
      </c>
      <c r="Y2666" s="6">
        <v>3196.39</v>
      </c>
      <c r="Z2666" s="7">
        <v>44287</v>
      </c>
      <c r="AA26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66" s="35" t="str">
        <f>IFERROR(
                    _xlfn.XLOOKUP(Tabela1[[#This Row],[ID]],'Base_Solicitações MP'!B:B,'Base_Solicitações MP'!R:R),
                    "Não enviada")</f>
        <v>Diligência</v>
      </c>
      <c r="AC2666" s="15" t="str">
        <f>_xlfn.CONCAT(Tabela1[[#This Row],[Município]],"/",Tabela1[[#This Row],[UF]])</f>
        <v>Queimadas/BA</v>
      </c>
    </row>
    <row r="2667" spans="1:29" x14ac:dyDescent="0.25">
      <c r="A2667" s="14" t="s">
        <v>705</v>
      </c>
      <c r="B2667" s="2" t="s">
        <v>6957</v>
      </c>
      <c r="C2667" s="2" t="s">
        <v>13582</v>
      </c>
      <c r="D2667" s="3" t="s">
        <v>4743</v>
      </c>
      <c r="E2667" s="1">
        <v>22697</v>
      </c>
      <c r="F2667" s="1">
        <v>2014</v>
      </c>
      <c r="G2667" s="1">
        <v>1</v>
      </c>
      <c r="H2667" s="1" t="s">
        <v>4744</v>
      </c>
      <c r="I2667" s="1" t="s">
        <v>310</v>
      </c>
      <c r="J2667" s="1" t="s">
        <v>56</v>
      </c>
      <c r="K2667" s="1" t="str">
        <f>IF(Tabela1[[#This Row],[Situação da Obra]]="Inacabada - PC Técnica Concluída","Inacabada",Tabela1[[#This Row],[Situação da Obra]])</f>
        <v>Paralisada</v>
      </c>
      <c r="L2667" s="1" t="s">
        <v>30</v>
      </c>
      <c r="M2667" s="4">
        <v>44343</v>
      </c>
      <c r="N2667" s="5">
        <v>0.27850000000000003</v>
      </c>
      <c r="O2667" s="4">
        <v>44874</v>
      </c>
      <c r="P2667" s="1" t="s">
        <v>199</v>
      </c>
      <c r="Q2667" s="1" t="s">
        <v>1992</v>
      </c>
      <c r="R2667" s="1" t="s">
        <v>32</v>
      </c>
      <c r="S2667" s="1" t="s">
        <v>239</v>
      </c>
      <c r="T2667" s="1" t="s">
        <v>201</v>
      </c>
      <c r="U2667" s="6">
        <v>3807451.78</v>
      </c>
      <c r="V2667" s="6">
        <v>3533917.97</v>
      </c>
      <c r="W2667" s="6">
        <v>0</v>
      </c>
      <c r="X2667" s="6">
        <v>3533917.97</v>
      </c>
      <c r="Y2667" s="6">
        <v>202378.89</v>
      </c>
      <c r="Z2667" s="7">
        <v>45158</v>
      </c>
      <c r="AA26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67" s="35" t="str">
        <f>IFERROR(
                    _xlfn.XLOOKUP(Tabela1[[#This Row],[ID]],'Base_Solicitações MP'!B:B,'Base_Solicitações MP'!R:R),
                    "Não enviada")</f>
        <v>Diligência</v>
      </c>
      <c r="AC2667" s="15" t="str">
        <f>_xlfn.CONCAT(Tabela1[[#This Row],[Município]],"/",Tabela1[[#This Row],[UF]])</f>
        <v>Machadinho D Oeste/RO</v>
      </c>
    </row>
    <row r="2668" spans="1:29" x14ac:dyDescent="0.25">
      <c r="A2668" s="14" t="s">
        <v>705</v>
      </c>
      <c r="B2668" s="2" t="s">
        <v>10587</v>
      </c>
      <c r="C2668" s="2" t="s">
        <v>13583</v>
      </c>
      <c r="D2668" s="3" t="s">
        <v>4745</v>
      </c>
      <c r="E2668" s="1" t="s">
        <v>4746</v>
      </c>
      <c r="F2668" s="1">
        <v>2014</v>
      </c>
      <c r="G2668" s="1">
        <v>1</v>
      </c>
      <c r="H2668" s="1" t="s">
        <v>4747</v>
      </c>
      <c r="I2668" s="1" t="s">
        <v>28</v>
      </c>
      <c r="J2668" s="1" t="s">
        <v>56</v>
      </c>
      <c r="K2668" s="1" t="str">
        <f>IF(Tabela1[[#This Row],[Situação da Obra]]="Inacabada - PC Técnica Concluída","Inacabada",Tabela1[[#This Row],[Situação da Obra]])</f>
        <v>Paralisada</v>
      </c>
      <c r="L2668" s="1" t="s">
        <v>30</v>
      </c>
      <c r="M2668" s="4">
        <v>45029</v>
      </c>
      <c r="N2668" s="5">
        <v>0.65039999999999998</v>
      </c>
      <c r="O2668" s="4">
        <v>45029</v>
      </c>
      <c r="P2668" s="1" t="s">
        <v>31</v>
      </c>
      <c r="Q2668" s="1" t="s">
        <v>710</v>
      </c>
      <c r="R2668" s="1" t="s">
        <v>32</v>
      </c>
      <c r="S2668" s="1" t="s">
        <v>57</v>
      </c>
      <c r="T2668" s="1" t="s">
        <v>34</v>
      </c>
      <c r="U2668" s="6">
        <v>1358422.67</v>
      </c>
      <c r="V2668" s="6">
        <v>1868415.61</v>
      </c>
      <c r="W2668" s="6">
        <v>0</v>
      </c>
      <c r="X2668" s="6">
        <v>1868415.61</v>
      </c>
      <c r="Y2668" s="6">
        <v>56606.720000000001</v>
      </c>
      <c r="Z2668" s="7">
        <v>45373</v>
      </c>
      <c r="AA26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68" s="35" t="str">
        <f>IFERROR(
                    _xlfn.XLOOKUP(Tabela1[[#This Row],[ID]],'Base_Solicitações MP'!B:B,'Base_Solicitações MP'!R:R),
                    "Não enviada")</f>
        <v>Retornado para Análise FNDE</v>
      </c>
      <c r="AC2668" s="15" t="str">
        <f>_xlfn.CONCAT(Tabela1[[#This Row],[Município]],"/",Tabela1[[#This Row],[UF]])</f>
        <v>Camocim/CE</v>
      </c>
    </row>
    <row r="2669" spans="1:29" x14ac:dyDescent="0.25">
      <c r="A2669" s="14" t="s">
        <v>705</v>
      </c>
      <c r="B2669" s="2" t="s">
        <v>10588</v>
      </c>
      <c r="C2669" s="2" t="s">
        <v>13584</v>
      </c>
      <c r="D2669" s="3" t="s">
        <v>4748</v>
      </c>
      <c r="E2669" s="1" t="s">
        <v>4749</v>
      </c>
      <c r="F2669" s="1">
        <v>2014</v>
      </c>
      <c r="G2669" s="1">
        <v>2</v>
      </c>
      <c r="H2669" s="1" t="s">
        <v>661</v>
      </c>
      <c r="I2669" s="1" t="s">
        <v>44</v>
      </c>
      <c r="J2669" s="1" t="s">
        <v>29</v>
      </c>
      <c r="K2669" s="1" t="str">
        <f>IF(Tabela1[[#This Row],[Situação da Obra]]="Inacabada - PC Técnica Concluída","Inacabada",Tabela1[[#This Row],[Situação da Obra]])</f>
        <v>Inacabada</v>
      </c>
      <c r="L2669" s="1" t="s">
        <v>30</v>
      </c>
      <c r="M2669" s="4">
        <v>44915</v>
      </c>
      <c r="N2669" s="5">
        <v>0.18129999999999999</v>
      </c>
      <c r="O2669" s="4">
        <v>43497</v>
      </c>
      <c r="P2669" s="1" t="s">
        <v>31</v>
      </c>
      <c r="Q2669" s="1" t="s">
        <v>710</v>
      </c>
      <c r="R2669" s="1" t="s">
        <v>32</v>
      </c>
      <c r="S2669" s="1" t="s">
        <v>739</v>
      </c>
      <c r="T2669" s="1" t="s">
        <v>34</v>
      </c>
      <c r="U2669" s="6">
        <v>1166822.24</v>
      </c>
      <c r="V2669" s="6">
        <v>1209031.22</v>
      </c>
      <c r="W2669" s="6">
        <v>0</v>
      </c>
      <c r="X2669" s="6">
        <v>1209031.22</v>
      </c>
      <c r="Y2669" s="6">
        <v>8783.98</v>
      </c>
      <c r="Z2669" s="7">
        <v>43758</v>
      </c>
      <c r="AA26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69" s="35" t="str">
        <f>IFERROR(
                    _xlfn.XLOOKUP(Tabela1[[#This Row],[ID]],'Base_Solicitações MP'!B:B,'Base_Solicitações MP'!R:R),
                    "Não enviada")</f>
        <v>Não enviada</v>
      </c>
      <c r="AC2669" s="15" t="str">
        <f>_xlfn.CONCAT(Tabela1[[#This Row],[Município]],"/",Tabela1[[#This Row],[UF]])</f>
        <v>Bacabal/MA</v>
      </c>
    </row>
    <row r="2670" spans="1:29" x14ac:dyDescent="0.25">
      <c r="A2670" s="14" t="s">
        <v>705</v>
      </c>
      <c r="B2670" s="2" t="s">
        <v>10589</v>
      </c>
      <c r="C2670" s="2" t="s">
        <v>13585</v>
      </c>
      <c r="D2670" s="3" t="s">
        <v>4748</v>
      </c>
      <c r="E2670" s="1" t="s">
        <v>4749</v>
      </c>
      <c r="F2670" s="1">
        <v>2014</v>
      </c>
      <c r="G2670" s="1">
        <v>2</v>
      </c>
      <c r="H2670" s="1" t="s">
        <v>661</v>
      </c>
      <c r="I2670" s="1" t="s">
        <v>44</v>
      </c>
      <c r="J2670" s="1" t="s">
        <v>29</v>
      </c>
      <c r="K2670" s="1" t="str">
        <f>IF(Tabela1[[#This Row],[Situação da Obra]]="Inacabada - PC Técnica Concluída","Inacabada",Tabela1[[#This Row],[Situação da Obra]])</f>
        <v>Inacabada</v>
      </c>
      <c r="L2670" s="1" t="s">
        <v>30</v>
      </c>
      <c r="M2670" s="4">
        <v>44915</v>
      </c>
      <c r="N2670" s="5">
        <v>8.0299999999999996E-2</v>
      </c>
      <c r="O2670" s="4">
        <v>43497</v>
      </c>
      <c r="P2670" s="1" t="s">
        <v>31</v>
      </c>
      <c r="Q2670" s="1" t="s">
        <v>710</v>
      </c>
      <c r="R2670" s="1" t="s">
        <v>32</v>
      </c>
      <c r="S2670" s="1" t="s">
        <v>57</v>
      </c>
      <c r="T2670" s="1" t="s">
        <v>34</v>
      </c>
      <c r="U2670" s="6">
        <v>1710937</v>
      </c>
      <c r="V2670" s="6">
        <v>1842912.09</v>
      </c>
      <c r="W2670" s="6">
        <v>0</v>
      </c>
      <c r="X2670" s="6">
        <v>1842912.09</v>
      </c>
      <c r="Y2670" s="6">
        <v>8783.98</v>
      </c>
      <c r="Z2670" s="7">
        <v>43758</v>
      </c>
      <c r="AA26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70" s="35" t="str">
        <f>IFERROR(
                    _xlfn.XLOOKUP(Tabela1[[#This Row],[ID]],'Base_Solicitações MP'!B:B,'Base_Solicitações MP'!R:R),
                    "Não enviada")</f>
        <v>Não enviada</v>
      </c>
      <c r="AC2670" s="15" t="str">
        <f>_xlfn.CONCAT(Tabela1[[#This Row],[Município]],"/",Tabela1[[#This Row],[UF]])</f>
        <v>Bacabal/MA</v>
      </c>
    </row>
    <row r="2671" spans="1:29" x14ac:dyDescent="0.25">
      <c r="A2671" s="14" t="s">
        <v>705</v>
      </c>
      <c r="B2671" s="2" t="s">
        <v>10590</v>
      </c>
      <c r="C2671" s="2" t="s">
        <v>8364</v>
      </c>
      <c r="D2671" s="3" t="s">
        <v>4750</v>
      </c>
      <c r="E2671" s="1" t="s">
        <v>4751</v>
      </c>
      <c r="F2671" s="1">
        <v>2014</v>
      </c>
      <c r="G2671" s="1">
        <v>1</v>
      </c>
      <c r="H2671" s="1" t="s">
        <v>2222</v>
      </c>
      <c r="I2671" s="1" t="s">
        <v>44</v>
      </c>
      <c r="J2671" s="1" t="s">
        <v>29</v>
      </c>
      <c r="K2671" s="1" t="str">
        <f>IF(Tabela1[[#This Row],[Situação da Obra]]="Inacabada - PC Técnica Concluída","Inacabada",Tabela1[[#This Row],[Situação da Obra]])</f>
        <v>Inacabada</v>
      </c>
      <c r="L2671" s="1" t="s">
        <v>30</v>
      </c>
      <c r="M2671" s="4">
        <v>44915</v>
      </c>
      <c r="N2671" s="5">
        <v>0.71660000000000001</v>
      </c>
      <c r="O2671" s="4">
        <v>44753</v>
      </c>
      <c r="P2671" s="1" t="s">
        <v>31</v>
      </c>
      <c r="Q2671" s="1" t="s">
        <v>710</v>
      </c>
      <c r="R2671" s="1" t="s">
        <v>32</v>
      </c>
      <c r="S2671" s="1" t="s">
        <v>57</v>
      </c>
      <c r="T2671" s="1" t="s">
        <v>34</v>
      </c>
      <c r="U2671" s="6">
        <v>1842003.65</v>
      </c>
      <c r="V2671" s="6">
        <v>1842912.09</v>
      </c>
      <c r="W2671" s="6">
        <v>0</v>
      </c>
      <c r="X2671" s="6">
        <v>1842912.09</v>
      </c>
      <c r="Y2671" s="6">
        <v>7945.21</v>
      </c>
      <c r="Z2671" s="7">
        <v>44694</v>
      </c>
      <c r="AA26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71" s="35" t="str">
        <f>IFERROR(
                    _xlfn.XLOOKUP(Tabela1[[#This Row],[ID]],'Base_Solicitações MP'!B:B,'Base_Solicitações MP'!R:R),
                    "Não enviada")</f>
        <v>Não enviada</v>
      </c>
      <c r="AC2671" s="15" t="str">
        <f>_xlfn.CONCAT(Tabela1[[#This Row],[Município]],"/",Tabela1[[#This Row],[UF]])</f>
        <v>Caxias/MA</v>
      </c>
    </row>
    <row r="2672" spans="1:29" x14ac:dyDescent="0.25">
      <c r="A2672" s="14" t="s">
        <v>705</v>
      </c>
      <c r="B2672" s="2" t="s">
        <v>10591</v>
      </c>
      <c r="C2672" s="2" t="s">
        <v>13586</v>
      </c>
      <c r="D2672" s="3" t="s">
        <v>4752</v>
      </c>
      <c r="E2672" s="1" t="s">
        <v>4753</v>
      </c>
      <c r="F2672" s="1">
        <v>2014</v>
      </c>
      <c r="G2672" s="1">
        <v>1</v>
      </c>
      <c r="H2672" s="1" t="s">
        <v>4754</v>
      </c>
      <c r="I2672" s="1" t="s">
        <v>44</v>
      </c>
      <c r="J2672" s="1" t="s">
        <v>29</v>
      </c>
      <c r="K2672" s="1" t="str">
        <f>IF(Tabela1[[#This Row],[Situação da Obra]]="Inacabada - PC Técnica Concluída","Inacabada",Tabela1[[#This Row],[Situação da Obra]])</f>
        <v>Inacabada</v>
      </c>
      <c r="L2672" s="1" t="s">
        <v>30</v>
      </c>
      <c r="M2672" s="4">
        <v>44915</v>
      </c>
      <c r="N2672" s="5">
        <v>0.23080000000000001</v>
      </c>
      <c r="O2672" s="4">
        <v>44169</v>
      </c>
      <c r="P2672" s="1" t="s">
        <v>31</v>
      </c>
      <c r="Q2672" s="1" t="s">
        <v>710</v>
      </c>
      <c r="R2672" s="1" t="s">
        <v>32</v>
      </c>
      <c r="S2672" s="1" t="s">
        <v>57</v>
      </c>
      <c r="T2672" s="1" t="s">
        <v>34</v>
      </c>
      <c r="U2672" s="6">
        <v>1837930.58</v>
      </c>
      <c r="V2672" s="6">
        <v>1842912.09</v>
      </c>
      <c r="W2672" s="6">
        <v>0</v>
      </c>
      <c r="X2672" s="6">
        <v>1842912.09</v>
      </c>
      <c r="Y2672" s="6">
        <v>73999.7</v>
      </c>
      <c r="Z2672" s="7">
        <v>44629</v>
      </c>
      <c r="AA26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72" s="35" t="str">
        <f>IFERROR(
                    _xlfn.XLOOKUP(Tabela1[[#This Row],[ID]],'Base_Solicitações MP'!B:B,'Base_Solicitações MP'!R:R),
                    "Não enviada")</f>
        <v>Diligência</v>
      </c>
      <c r="AC2672" s="15" t="str">
        <f>_xlfn.CONCAT(Tabela1[[#This Row],[Município]],"/",Tabela1[[#This Row],[UF]])</f>
        <v>Maracaçumé/MA</v>
      </c>
    </row>
    <row r="2673" spans="1:29" x14ac:dyDescent="0.25">
      <c r="A2673" s="14" t="s">
        <v>705</v>
      </c>
      <c r="B2673" s="2" t="s">
        <v>10592</v>
      </c>
      <c r="C2673" s="2" t="s">
        <v>13587</v>
      </c>
      <c r="D2673" s="3" t="s">
        <v>4755</v>
      </c>
      <c r="E2673" s="1" t="s">
        <v>4756</v>
      </c>
      <c r="F2673" s="1">
        <v>2014</v>
      </c>
      <c r="G2673" s="1">
        <v>1</v>
      </c>
      <c r="H2673" s="1" t="s">
        <v>4757</v>
      </c>
      <c r="I2673" s="1" t="s">
        <v>60</v>
      </c>
      <c r="J2673" s="1" t="s">
        <v>56</v>
      </c>
      <c r="K2673" s="1" t="str">
        <f>IF(Tabela1[[#This Row],[Situação da Obra]]="Inacabada - PC Técnica Concluída","Inacabada",Tabela1[[#This Row],[Situação da Obra]])</f>
        <v>Paralisada</v>
      </c>
      <c r="L2673" s="1" t="s">
        <v>30</v>
      </c>
      <c r="M2673" s="4">
        <v>45020</v>
      </c>
      <c r="N2673" s="5">
        <v>0.72929999999999995</v>
      </c>
      <c r="O2673" s="4">
        <v>44530</v>
      </c>
      <c r="P2673" s="1" t="s">
        <v>31</v>
      </c>
      <c r="Q2673" s="1" t="s">
        <v>710</v>
      </c>
      <c r="R2673" s="1" t="s">
        <v>32</v>
      </c>
      <c r="S2673" s="1" t="s">
        <v>57</v>
      </c>
      <c r="T2673" s="1" t="s">
        <v>34</v>
      </c>
      <c r="U2673" s="6">
        <v>1473466.08</v>
      </c>
      <c r="V2673" s="6">
        <v>1819026.65</v>
      </c>
      <c r="W2673" s="6">
        <v>0</v>
      </c>
      <c r="X2673" s="6">
        <v>1819026.65</v>
      </c>
      <c r="Y2673" s="6">
        <v>12463.71</v>
      </c>
      <c r="Z2673" s="7">
        <v>45090</v>
      </c>
      <c r="AA26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73" s="35" t="str">
        <f>IFERROR(
                    _xlfn.XLOOKUP(Tabela1[[#This Row],[ID]],'Base_Solicitações MP'!B:B,'Base_Solicitações MP'!R:R),
                    "Não enviada")</f>
        <v>Diligência</v>
      </c>
      <c r="AC2673" s="15" t="str">
        <f>_xlfn.CONCAT(Tabela1[[#This Row],[Município]],"/",Tabela1[[#This Row],[UF]])</f>
        <v>Ipaba/MG</v>
      </c>
    </row>
    <row r="2674" spans="1:29" x14ac:dyDescent="0.25">
      <c r="A2674" s="14" t="s">
        <v>705</v>
      </c>
      <c r="B2674" s="2" t="s">
        <v>10593</v>
      </c>
      <c r="C2674" s="2" t="s">
        <v>13588</v>
      </c>
      <c r="D2674" s="3" t="s">
        <v>4758</v>
      </c>
      <c r="E2674" s="1" t="s">
        <v>4759</v>
      </c>
      <c r="F2674" s="1">
        <v>2014</v>
      </c>
      <c r="G2674" s="1">
        <v>1</v>
      </c>
      <c r="H2674" s="1" t="s">
        <v>2426</v>
      </c>
      <c r="I2674" s="1" t="s">
        <v>184</v>
      </c>
      <c r="J2674" s="1" t="s">
        <v>29</v>
      </c>
      <c r="K2674" s="1" t="str">
        <f>IF(Tabela1[[#This Row],[Situação da Obra]]="Inacabada - PC Técnica Concluída","Inacabada",Tabela1[[#This Row],[Situação da Obra]])</f>
        <v>Inacabada</v>
      </c>
      <c r="L2674" s="1" t="s">
        <v>30</v>
      </c>
      <c r="M2674" s="4">
        <v>44915</v>
      </c>
      <c r="N2674" s="5">
        <v>0</v>
      </c>
      <c r="O2674" s="4"/>
      <c r="P2674" s="1" t="s">
        <v>31</v>
      </c>
      <c r="Q2674" s="1" t="s">
        <v>710</v>
      </c>
      <c r="R2674" s="1" t="s">
        <v>32</v>
      </c>
      <c r="S2674" s="1" t="s">
        <v>739</v>
      </c>
      <c r="T2674" s="1" t="s">
        <v>34</v>
      </c>
      <c r="U2674" s="6">
        <v>1240695</v>
      </c>
      <c r="V2674" s="6">
        <v>1250909.3700000001</v>
      </c>
      <c r="W2674" s="6">
        <v>0</v>
      </c>
      <c r="X2674" s="6">
        <v>1250909.3700000001</v>
      </c>
      <c r="Y2674" s="6">
        <v>0</v>
      </c>
      <c r="Z2674" s="7">
        <v>43189</v>
      </c>
      <c r="AA26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74" s="35" t="str">
        <f>IFERROR(
                    _xlfn.XLOOKUP(Tabela1[[#This Row],[ID]],'Base_Solicitações MP'!B:B,'Base_Solicitações MP'!R:R),
                    "Não enviada")</f>
        <v>Diligência</v>
      </c>
      <c r="AC2674" s="15" t="str">
        <f>_xlfn.CONCAT(Tabela1[[#This Row],[Município]],"/",Tabela1[[#This Row],[UF]])</f>
        <v>Igarapé-Miri/PA</v>
      </c>
    </row>
    <row r="2675" spans="1:29" x14ac:dyDescent="0.25">
      <c r="A2675" s="14" t="s">
        <v>705</v>
      </c>
      <c r="B2675" s="2" t="s">
        <v>6703</v>
      </c>
      <c r="C2675" s="2" t="s">
        <v>13589</v>
      </c>
      <c r="D2675" s="3" t="s">
        <v>4760</v>
      </c>
      <c r="E2675" s="1" t="s">
        <v>4761</v>
      </c>
      <c r="F2675" s="1">
        <v>2014</v>
      </c>
      <c r="G2675" s="1">
        <v>1</v>
      </c>
      <c r="H2675" s="1" t="s">
        <v>3694</v>
      </c>
      <c r="I2675" s="1" t="s">
        <v>184</v>
      </c>
      <c r="J2675" s="1" t="s">
        <v>29</v>
      </c>
      <c r="K2675" s="1" t="str">
        <f>IF(Tabela1[[#This Row],[Situação da Obra]]="Inacabada - PC Técnica Concluída","Inacabada",Tabela1[[#This Row],[Situação da Obra]])</f>
        <v>Inacabada</v>
      </c>
      <c r="L2675" s="1" t="s">
        <v>30</v>
      </c>
      <c r="M2675" s="4">
        <v>45040</v>
      </c>
      <c r="N2675" s="5">
        <v>0.20699999999999999</v>
      </c>
      <c r="O2675" s="4">
        <v>43508</v>
      </c>
      <c r="P2675" s="1" t="s">
        <v>31</v>
      </c>
      <c r="Q2675" s="1" t="s">
        <v>710</v>
      </c>
      <c r="R2675" s="1" t="s">
        <v>32</v>
      </c>
      <c r="S2675" s="1" t="s">
        <v>57</v>
      </c>
      <c r="T2675" s="1" t="s">
        <v>34</v>
      </c>
      <c r="U2675" s="6">
        <v>1816352.38</v>
      </c>
      <c r="V2675" s="6">
        <v>1885668.96</v>
      </c>
      <c r="W2675" s="6">
        <v>0</v>
      </c>
      <c r="X2675" s="6">
        <v>1885668.96</v>
      </c>
      <c r="Y2675" s="6">
        <v>0</v>
      </c>
      <c r="Z2675" s="7">
        <v>43466</v>
      </c>
      <c r="AA26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75" s="35" t="str">
        <f>IFERROR(
                    _xlfn.XLOOKUP(Tabela1[[#This Row],[ID]],'Base_Solicitações MP'!B:B,'Base_Solicitações MP'!R:R),
                    "Não enviada")</f>
        <v>Diligência</v>
      </c>
      <c r="AC2675" s="15" t="str">
        <f>_xlfn.CONCAT(Tabela1[[#This Row],[Município]],"/",Tabela1[[#This Row],[UF]])</f>
        <v>Vigia/PA</v>
      </c>
    </row>
    <row r="2676" spans="1:29" x14ac:dyDescent="0.25">
      <c r="A2676" s="14" t="s">
        <v>705</v>
      </c>
      <c r="B2676" s="2" t="s">
        <v>10594</v>
      </c>
      <c r="C2676" s="2" t="s">
        <v>13590</v>
      </c>
      <c r="D2676" s="3" t="s">
        <v>4762</v>
      </c>
      <c r="E2676" s="1" t="s">
        <v>4763</v>
      </c>
      <c r="F2676" s="1">
        <v>2014</v>
      </c>
      <c r="G2676" s="1">
        <v>2</v>
      </c>
      <c r="H2676" s="1" t="s">
        <v>1295</v>
      </c>
      <c r="I2676" s="1" t="s">
        <v>129</v>
      </c>
      <c r="J2676" s="1" t="s">
        <v>56</v>
      </c>
      <c r="K2676" s="1" t="str">
        <f>IF(Tabela1[[#This Row],[Situação da Obra]]="Inacabada - PC Técnica Concluída","Inacabada",Tabela1[[#This Row],[Situação da Obra]])</f>
        <v>Paralisada</v>
      </c>
      <c r="L2676" s="1" t="s">
        <v>30</v>
      </c>
      <c r="M2676" s="4">
        <v>44705</v>
      </c>
      <c r="N2676" s="5">
        <v>0.72430000000000005</v>
      </c>
      <c r="O2676" s="4">
        <v>45021</v>
      </c>
      <c r="P2676" s="1" t="s">
        <v>31</v>
      </c>
      <c r="Q2676" s="1" t="s">
        <v>710</v>
      </c>
      <c r="R2676" s="1" t="s">
        <v>32</v>
      </c>
      <c r="S2676" s="1" t="s">
        <v>739</v>
      </c>
      <c r="T2676" s="1" t="s">
        <v>34</v>
      </c>
      <c r="U2676" s="6">
        <v>1425953.45</v>
      </c>
      <c r="V2676" s="6">
        <v>1185755.8400000001</v>
      </c>
      <c r="W2676" s="6">
        <v>0</v>
      </c>
      <c r="X2676" s="6">
        <v>1185755.8400000001</v>
      </c>
      <c r="Y2676" s="6">
        <v>408169.17</v>
      </c>
      <c r="Z2676" s="7">
        <v>45310</v>
      </c>
      <c r="AA26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76" s="35" t="str">
        <f>IFERROR(
                    _xlfn.XLOOKUP(Tabela1[[#This Row],[ID]],'Base_Solicitações MP'!B:B,'Base_Solicitações MP'!R:R),
                    "Não enviada")</f>
        <v>Em Cadastramento</v>
      </c>
      <c r="AC2676" s="15" t="str">
        <f>_xlfn.CONCAT(Tabela1[[#This Row],[Município]],"/",Tabela1[[#This Row],[UF]])</f>
        <v>Macaíba/RN</v>
      </c>
    </row>
    <row r="2677" spans="1:29" x14ac:dyDescent="0.25">
      <c r="A2677" s="14" t="s">
        <v>705</v>
      </c>
      <c r="B2677" s="2" t="s">
        <v>6478</v>
      </c>
      <c r="C2677" s="2" t="s">
        <v>13591</v>
      </c>
      <c r="D2677" s="3" t="s">
        <v>4764</v>
      </c>
      <c r="E2677" s="1" t="s">
        <v>4765</v>
      </c>
      <c r="F2677" s="1">
        <v>2014</v>
      </c>
      <c r="G2677" s="1">
        <v>1</v>
      </c>
      <c r="H2677" s="1" t="s">
        <v>4766</v>
      </c>
      <c r="I2677" s="1" t="s">
        <v>52</v>
      </c>
      <c r="J2677" s="1" t="s">
        <v>56</v>
      </c>
      <c r="K2677" s="1" t="str">
        <f>IF(Tabela1[[#This Row],[Situação da Obra]]="Inacabada - PC Técnica Concluída","Inacabada",Tabela1[[#This Row],[Situação da Obra]])</f>
        <v>Paralisada</v>
      </c>
      <c r="L2677" s="1" t="s">
        <v>30</v>
      </c>
      <c r="M2677" s="4">
        <v>45014</v>
      </c>
      <c r="N2677" s="5">
        <v>0.5302</v>
      </c>
      <c r="O2677" s="4">
        <v>44992</v>
      </c>
      <c r="P2677" s="1" t="s">
        <v>31</v>
      </c>
      <c r="Q2677" s="1" t="s">
        <v>710</v>
      </c>
      <c r="R2677" s="1" t="s">
        <v>32</v>
      </c>
      <c r="S2677" s="1" t="s">
        <v>57</v>
      </c>
      <c r="T2677" s="1" t="s">
        <v>34</v>
      </c>
      <c r="U2677" s="6">
        <v>1636401.66</v>
      </c>
      <c r="V2677" s="6">
        <v>1818475.62</v>
      </c>
      <c r="W2677" s="6">
        <v>0</v>
      </c>
      <c r="X2677" s="6">
        <v>1818475.62</v>
      </c>
      <c r="Y2677" s="6">
        <v>33777.379999999997</v>
      </c>
      <c r="Z2677" s="7">
        <v>45310</v>
      </c>
      <c r="AA26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77" s="35" t="str">
        <f>IFERROR(
                    _xlfn.XLOOKUP(Tabela1[[#This Row],[ID]],'Base_Solicitações MP'!B:B,'Base_Solicitações MP'!R:R),
                    "Não enviada")</f>
        <v>Diligência</v>
      </c>
      <c r="AC2677" s="15" t="str">
        <f>_xlfn.CONCAT(Tabela1[[#This Row],[Município]],"/",Tabela1[[#This Row],[UF]])</f>
        <v>Cruz do Espírito Santo/PB</v>
      </c>
    </row>
    <row r="2678" spans="1:29" x14ac:dyDescent="0.25">
      <c r="A2678" s="14" t="s">
        <v>705</v>
      </c>
      <c r="B2678" s="2" t="s">
        <v>10595</v>
      </c>
      <c r="C2678" s="2" t="s">
        <v>13592</v>
      </c>
      <c r="D2678" s="3" t="s">
        <v>4767</v>
      </c>
      <c r="E2678" s="1" t="s">
        <v>4768</v>
      </c>
      <c r="F2678" s="1">
        <v>2014</v>
      </c>
      <c r="G2678" s="1">
        <v>1</v>
      </c>
      <c r="H2678" s="1" t="s">
        <v>4685</v>
      </c>
      <c r="I2678" s="1" t="s">
        <v>160</v>
      </c>
      <c r="J2678" s="1" t="s">
        <v>56</v>
      </c>
      <c r="K2678" s="1" t="str">
        <f>IF(Tabela1[[#This Row],[Situação da Obra]]="Inacabada - PC Técnica Concluída","Inacabada",Tabela1[[#This Row],[Situação da Obra]])</f>
        <v>Paralisada</v>
      </c>
      <c r="L2678" s="1" t="s">
        <v>30</v>
      </c>
      <c r="M2678" s="4">
        <v>45049</v>
      </c>
      <c r="N2678" s="5">
        <v>0.30120000000000002</v>
      </c>
      <c r="O2678" s="4">
        <v>45049</v>
      </c>
      <c r="P2678" s="1" t="s">
        <v>31</v>
      </c>
      <c r="Q2678" s="1" t="s">
        <v>710</v>
      </c>
      <c r="R2678" s="1" t="s">
        <v>32</v>
      </c>
      <c r="S2678" s="1" t="s">
        <v>57</v>
      </c>
      <c r="T2678" s="1" t="s">
        <v>34</v>
      </c>
      <c r="U2678" s="6">
        <v>1610510.62</v>
      </c>
      <c r="V2678" s="6">
        <v>1959902.26</v>
      </c>
      <c r="W2678" s="6">
        <v>0</v>
      </c>
      <c r="X2678" s="6">
        <v>1959902.26</v>
      </c>
      <c r="Y2678" s="6">
        <v>37687.93</v>
      </c>
      <c r="Z2678" s="7">
        <v>45141</v>
      </c>
      <c r="AA26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78" s="35" t="str">
        <f>IFERROR(
                    _xlfn.XLOOKUP(Tabela1[[#This Row],[ID]],'Base_Solicitações MP'!B:B,'Base_Solicitações MP'!R:R),
                    "Não enviada")</f>
        <v>Diligência</v>
      </c>
      <c r="AC2678" s="15" t="str">
        <f>_xlfn.CONCAT(Tabela1[[#This Row],[Município]],"/",Tabela1[[#This Row],[UF]])</f>
        <v>São Bento do Una/PE</v>
      </c>
    </row>
    <row r="2679" spans="1:29" x14ac:dyDescent="0.25">
      <c r="A2679" s="14" t="s">
        <v>705</v>
      </c>
      <c r="B2679" s="2" t="s">
        <v>6439</v>
      </c>
      <c r="C2679" s="2" t="s">
        <v>13593</v>
      </c>
      <c r="D2679" s="3" t="s">
        <v>4769</v>
      </c>
      <c r="E2679" s="1" t="s">
        <v>4770</v>
      </c>
      <c r="F2679" s="1">
        <v>2014</v>
      </c>
      <c r="G2679" s="1">
        <v>1</v>
      </c>
      <c r="H2679" s="1" t="s">
        <v>4771</v>
      </c>
      <c r="I2679" s="1" t="s">
        <v>160</v>
      </c>
      <c r="J2679" s="1" t="s">
        <v>40</v>
      </c>
      <c r="K2679" s="1" t="str">
        <f>IF(Tabela1[[#This Row],[Situação da Obra]]="Inacabada - PC Técnica Concluída","Inacabada",Tabela1[[#This Row],[Situação da Obra]])</f>
        <v>Inacabada</v>
      </c>
      <c r="L2679" s="1" t="s">
        <v>30</v>
      </c>
      <c r="M2679" s="4">
        <v>45044</v>
      </c>
      <c r="N2679" s="5">
        <v>0.4365</v>
      </c>
      <c r="O2679" s="4">
        <v>44734</v>
      </c>
      <c r="P2679" s="1" t="s">
        <v>31</v>
      </c>
      <c r="Q2679" s="1" t="s">
        <v>710</v>
      </c>
      <c r="R2679" s="1" t="s">
        <v>32</v>
      </c>
      <c r="S2679" s="1" t="s">
        <v>57</v>
      </c>
      <c r="T2679" s="1" t="s">
        <v>34</v>
      </c>
      <c r="U2679" s="6">
        <v>2127324.9900000002</v>
      </c>
      <c r="V2679" s="6">
        <v>1959902.26</v>
      </c>
      <c r="W2679" s="6">
        <v>0</v>
      </c>
      <c r="X2679" s="6">
        <v>1959902.26</v>
      </c>
      <c r="Y2679" s="6">
        <v>146631.34</v>
      </c>
      <c r="Z2679" s="7">
        <v>45011</v>
      </c>
      <c r="AA26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79" s="35" t="str">
        <f>IFERROR(
                    _xlfn.XLOOKUP(Tabela1[[#This Row],[ID]],'Base_Solicitações MP'!B:B,'Base_Solicitações MP'!R:R),
                    "Não enviada")</f>
        <v>Diligência</v>
      </c>
      <c r="AC2679" s="15" t="str">
        <f>_xlfn.CONCAT(Tabela1[[#This Row],[Município]],"/",Tabela1[[#This Row],[UF]])</f>
        <v>Xexéu/PE</v>
      </c>
    </row>
    <row r="2680" spans="1:29" x14ac:dyDescent="0.25">
      <c r="A2680" s="14" t="s">
        <v>705</v>
      </c>
      <c r="B2680" s="2" t="s">
        <v>10596</v>
      </c>
      <c r="C2680" s="2" t="s">
        <v>13594</v>
      </c>
      <c r="D2680" s="3" t="s">
        <v>4772</v>
      </c>
      <c r="E2680" s="1">
        <v>65082</v>
      </c>
      <c r="F2680" s="1">
        <v>2015</v>
      </c>
      <c r="G2680" s="1">
        <v>1</v>
      </c>
      <c r="H2680" s="1" t="s">
        <v>4773</v>
      </c>
      <c r="I2680" s="1" t="s">
        <v>918</v>
      </c>
      <c r="J2680" s="1" t="s">
        <v>56</v>
      </c>
      <c r="K2680" s="1" t="str">
        <f>IF(Tabela1[[#This Row],[Situação da Obra]]="Inacabada - PC Técnica Concluída","Inacabada",Tabela1[[#This Row],[Situação da Obra]])</f>
        <v>Paralisada</v>
      </c>
      <c r="L2680" s="1" t="s">
        <v>30</v>
      </c>
      <c r="M2680" s="4">
        <v>44340</v>
      </c>
      <c r="N2680" s="5">
        <v>0.6774</v>
      </c>
      <c r="O2680" s="4">
        <v>44340</v>
      </c>
      <c r="P2680" s="1" t="s">
        <v>31</v>
      </c>
      <c r="Q2680" s="1" t="s">
        <v>174</v>
      </c>
      <c r="R2680" s="1" t="s">
        <v>32</v>
      </c>
      <c r="S2680" s="1" t="s">
        <v>739</v>
      </c>
      <c r="T2680" s="1" t="s">
        <v>34</v>
      </c>
      <c r="U2680" s="6">
        <v>442598.1</v>
      </c>
      <c r="V2680" s="6">
        <v>1220289.96</v>
      </c>
      <c r="W2680" s="6">
        <v>0</v>
      </c>
      <c r="X2680" s="6">
        <v>1220289.96</v>
      </c>
      <c r="Y2680" s="6">
        <v>17265.830000000002</v>
      </c>
      <c r="Z2680" s="7">
        <v>45138</v>
      </c>
      <c r="AA26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80" s="35" t="str">
        <f>IFERROR(
                    _xlfn.XLOOKUP(Tabela1[[#This Row],[ID]],'Base_Solicitações MP'!B:B,'Base_Solicitações MP'!R:R),
                    "Não enviada")</f>
        <v>Diligência</v>
      </c>
      <c r="AC2680" s="15" t="str">
        <f>_xlfn.CONCAT(Tabela1[[#This Row],[Município]],"/",Tabela1[[#This Row],[UF]])</f>
        <v>Mucurici/ES</v>
      </c>
    </row>
    <row r="2681" spans="1:29" x14ac:dyDescent="0.25">
      <c r="A2681" s="14" t="s">
        <v>705</v>
      </c>
      <c r="B2681" s="2" t="s">
        <v>6602</v>
      </c>
      <c r="C2681" s="2" t="s">
        <v>13595</v>
      </c>
      <c r="D2681" s="3" t="s">
        <v>4774</v>
      </c>
      <c r="E2681" s="1">
        <v>66721</v>
      </c>
      <c r="F2681" s="1">
        <v>2015</v>
      </c>
      <c r="G2681" s="1">
        <v>1</v>
      </c>
      <c r="H2681" s="1" t="s">
        <v>4775</v>
      </c>
      <c r="I2681" s="1" t="s">
        <v>918</v>
      </c>
      <c r="J2681" s="1" t="s">
        <v>56</v>
      </c>
      <c r="K2681" s="1" t="str">
        <f>IF(Tabela1[[#This Row],[Situação da Obra]]="Inacabada - PC Técnica Concluída","Inacabada",Tabela1[[#This Row],[Situação da Obra]])</f>
        <v>Paralisada</v>
      </c>
      <c r="L2681" s="1" t="s">
        <v>30</v>
      </c>
      <c r="M2681" s="4">
        <v>44993</v>
      </c>
      <c r="N2681" s="5">
        <v>0.50190000000000001</v>
      </c>
      <c r="O2681" s="4">
        <v>45058</v>
      </c>
      <c r="P2681" s="1" t="s">
        <v>31</v>
      </c>
      <c r="Q2681" s="1" t="s">
        <v>174</v>
      </c>
      <c r="R2681" s="1" t="s">
        <v>32</v>
      </c>
      <c r="S2681" s="1" t="s">
        <v>57</v>
      </c>
      <c r="T2681" s="1" t="s">
        <v>34</v>
      </c>
      <c r="U2681" s="6">
        <v>2180799.35</v>
      </c>
      <c r="V2681" s="6">
        <v>1839782.96</v>
      </c>
      <c r="W2681" s="6">
        <v>0</v>
      </c>
      <c r="X2681" s="6">
        <v>1839782.96</v>
      </c>
      <c r="Y2681" s="6">
        <v>475.96</v>
      </c>
      <c r="Z2681" s="7">
        <v>45102</v>
      </c>
      <c r="AA26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81" s="35" t="str">
        <f>IFERROR(
                    _xlfn.XLOOKUP(Tabela1[[#This Row],[ID]],'Base_Solicitações MP'!B:B,'Base_Solicitações MP'!R:R),
                    "Não enviada")</f>
        <v>Diligência</v>
      </c>
      <c r="AC2681" s="15" t="str">
        <f>_xlfn.CONCAT(Tabela1[[#This Row],[Município]],"/",Tabela1[[#This Row],[UF]])</f>
        <v>São Domingos do Norte/ES</v>
      </c>
    </row>
    <row r="2682" spans="1:29" x14ac:dyDescent="0.25">
      <c r="A2682" s="14" t="s">
        <v>705</v>
      </c>
      <c r="B2682" s="2" t="s">
        <v>10597</v>
      </c>
      <c r="C2682" s="2" t="s">
        <v>13596</v>
      </c>
      <c r="D2682" s="3" t="s">
        <v>4776</v>
      </c>
      <c r="E2682" s="1" t="s">
        <v>4777</v>
      </c>
      <c r="F2682" s="1">
        <v>2013</v>
      </c>
      <c r="G2682" s="1">
        <v>1</v>
      </c>
      <c r="H2682" s="1" t="s">
        <v>3321</v>
      </c>
      <c r="I2682" s="1" t="s">
        <v>352</v>
      </c>
      <c r="J2682" s="1" t="s">
        <v>56</v>
      </c>
      <c r="K2682" s="1" t="str">
        <f>IF(Tabela1[[#This Row],[Situação da Obra]]="Inacabada - PC Técnica Concluída","Inacabada",Tabela1[[#This Row],[Situação da Obra]])</f>
        <v>Paralisada</v>
      </c>
      <c r="L2682" s="1" t="s">
        <v>30</v>
      </c>
      <c r="M2682" s="4">
        <v>44174</v>
      </c>
      <c r="N2682" s="5">
        <v>0.3639</v>
      </c>
      <c r="O2682" s="4">
        <v>45012</v>
      </c>
      <c r="P2682" s="1" t="s">
        <v>31</v>
      </c>
      <c r="Q2682" s="1" t="s">
        <v>710</v>
      </c>
      <c r="R2682" s="1" t="s">
        <v>32</v>
      </c>
      <c r="S2682" s="1" t="s">
        <v>57</v>
      </c>
      <c r="T2682" s="1" t="s">
        <v>34</v>
      </c>
      <c r="U2682" s="6">
        <v>2029746.16</v>
      </c>
      <c r="V2682" s="6">
        <v>1832567.58</v>
      </c>
      <c r="W2682" s="6">
        <v>0</v>
      </c>
      <c r="X2682" s="6">
        <v>1832567.58</v>
      </c>
      <c r="Y2682" s="6">
        <v>610.74</v>
      </c>
      <c r="Z2682" s="7">
        <v>45209</v>
      </c>
      <c r="AA26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82" s="35" t="str">
        <f>IFERROR(
                    _xlfn.XLOOKUP(Tabela1[[#This Row],[ID]],'Base_Solicitações MP'!B:B,'Base_Solicitações MP'!R:R),
                    "Não enviada")</f>
        <v>Aguardando Análise FNDE</v>
      </c>
      <c r="AC2682" s="15" t="str">
        <f>_xlfn.CONCAT(Tabela1[[#This Row],[Município]],"/",Tabela1[[#This Row],[UF]])</f>
        <v>Coruripe/AL</v>
      </c>
    </row>
    <row r="2683" spans="1:29" x14ac:dyDescent="0.25">
      <c r="A2683" s="14" t="s">
        <v>705</v>
      </c>
      <c r="B2683" s="2" t="s">
        <v>10598</v>
      </c>
      <c r="C2683" s="2" t="s">
        <v>13597</v>
      </c>
      <c r="D2683" s="3" t="s">
        <v>4778</v>
      </c>
      <c r="E2683" s="1" t="s">
        <v>4779</v>
      </c>
      <c r="F2683" s="1">
        <v>2013</v>
      </c>
      <c r="G2683" s="1">
        <v>1</v>
      </c>
      <c r="H2683" s="1" t="s">
        <v>3655</v>
      </c>
      <c r="I2683" s="1" t="s">
        <v>129</v>
      </c>
      <c r="J2683" s="1" t="s">
        <v>56</v>
      </c>
      <c r="K2683" s="1" t="str">
        <f>IF(Tabela1[[#This Row],[Situação da Obra]]="Inacabada - PC Técnica Concluída","Inacabada",Tabela1[[#This Row],[Situação da Obra]])</f>
        <v>Paralisada</v>
      </c>
      <c r="L2683" s="1" t="s">
        <v>30</v>
      </c>
      <c r="M2683" s="4">
        <v>44362</v>
      </c>
      <c r="N2683" s="5">
        <v>0.95399999999999996</v>
      </c>
      <c r="O2683" s="4">
        <v>45014</v>
      </c>
      <c r="P2683" s="1" t="s">
        <v>709</v>
      </c>
      <c r="Q2683" s="1" t="s">
        <v>710</v>
      </c>
      <c r="R2683" s="1" t="s">
        <v>32</v>
      </c>
      <c r="S2683" s="1" t="s">
        <v>716</v>
      </c>
      <c r="T2683" s="1" t="s">
        <v>712</v>
      </c>
      <c r="U2683" s="6">
        <v>552407.91</v>
      </c>
      <c r="V2683" s="6">
        <v>509845.9</v>
      </c>
      <c r="W2683" s="6">
        <v>0</v>
      </c>
      <c r="X2683" s="6">
        <v>509845.9</v>
      </c>
      <c r="Y2683" s="6">
        <v>78346.78</v>
      </c>
      <c r="Z2683" s="7">
        <v>45351</v>
      </c>
      <c r="AA26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83" s="35" t="str">
        <f>IFERROR(
                    _xlfn.XLOOKUP(Tabela1[[#This Row],[ID]],'Base_Solicitações MP'!B:B,'Base_Solicitações MP'!R:R),
                    "Não enviada")</f>
        <v>Não enviada</v>
      </c>
      <c r="AC2683" s="15" t="str">
        <f>_xlfn.CONCAT(Tabela1[[#This Row],[Município]],"/",Tabela1[[#This Row],[UF]])</f>
        <v>Serra de São Bento/RN</v>
      </c>
    </row>
    <row r="2684" spans="1:29" x14ac:dyDescent="0.25">
      <c r="A2684" s="14" t="s">
        <v>705</v>
      </c>
      <c r="B2684" s="2" t="s">
        <v>10599</v>
      </c>
      <c r="C2684" s="2" t="s">
        <v>13598</v>
      </c>
      <c r="D2684" s="3" t="s">
        <v>4780</v>
      </c>
      <c r="E2684" s="1" t="s">
        <v>4781</v>
      </c>
      <c r="F2684" s="1">
        <v>2013</v>
      </c>
      <c r="G2684" s="1">
        <v>1</v>
      </c>
      <c r="H2684" s="1" t="s">
        <v>1323</v>
      </c>
      <c r="I2684" s="1" t="s">
        <v>160</v>
      </c>
      <c r="J2684" s="1" t="s">
        <v>56</v>
      </c>
      <c r="K2684" s="1" t="str">
        <f>IF(Tabela1[[#This Row],[Situação da Obra]]="Inacabada - PC Técnica Concluída","Inacabada",Tabela1[[#This Row],[Situação da Obra]])</f>
        <v>Paralisada</v>
      </c>
      <c r="L2684" s="1" t="s">
        <v>30</v>
      </c>
      <c r="M2684" s="4">
        <v>44567</v>
      </c>
      <c r="N2684" s="5">
        <v>0.76529999999999998</v>
      </c>
      <c r="O2684" s="4">
        <v>44769</v>
      </c>
      <c r="P2684" s="1" t="s">
        <v>709</v>
      </c>
      <c r="Q2684" s="1" t="s">
        <v>710</v>
      </c>
      <c r="R2684" s="1" t="s">
        <v>32</v>
      </c>
      <c r="S2684" s="1" t="s">
        <v>716</v>
      </c>
      <c r="T2684" s="1" t="s">
        <v>712</v>
      </c>
      <c r="U2684" s="6">
        <v>228223.64</v>
      </c>
      <c r="V2684" s="6">
        <v>509921.58</v>
      </c>
      <c r="W2684" s="6">
        <v>0</v>
      </c>
      <c r="X2684" s="6">
        <v>509921.58</v>
      </c>
      <c r="Y2684" s="6">
        <v>17886.349999999999</v>
      </c>
      <c r="Z2684" s="7">
        <v>45117</v>
      </c>
      <c r="AA26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84" s="35" t="str">
        <f>IFERROR(
                    _xlfn.XLOOKUP(Tabela1[[#This Row],[ID]],'Base_Solicitações MP'!B:B,'Base_Solicitações MP'!R:R),
                    "Não enviada")</f>
        <v>Diligência</v>
      </c>
      <c r="AC2684" s="15" t="str">
        <f>_xlfn.CONCAT(Tabela1[[#This Row],[Município]],"/",Tabela1[[#This Row],[UF]])</f>
        <v>Quipapá/PE</v>
      </c>
    </row>
    <row r="2685" spans="1:29" x14ac:dyDescent="0.25">
      <c r="A2685" s="14" t="s">
        <v>705</v>
      </c>
      <c r="B2685" s="2" t="s">
        <v>7366</v>
      </c>
      <c r="C2685" s="2" t="s">
        <v>13599</v>
      </c>
      <c r="D2685" s="3" t="s">
        <v>4782</v>
      </c>
      <c r="E2685" s="1">
        <v>17588</v>
      </c>
      <c r="F2685" s="1">
        <v>2014</v>
      </c>
      <c r="G2685" s="1">
        <v>1</v>
      </c>
      <c r="H2685" s="1" t="s">
        <v>4783</v>
      </c>
      <c r="I2685" s="1" t="s">
        <v>37</v>
      </c>
      <c r="J2685" s="1" t="s">
        <v>29</v>
      </c>
      <c r="K2685" s="1" t="str">
        <f>IF(Tabela1[[#This Row],[Situação da Obra]]="Inacabada - PC Técnica Concluída","Inacabada",Tabela1[[#This Row],[Situação da Obra]])</f>
        <v>Inacabada</v>
      </c>
      <c r="L2685" s="1" t="s">
        <v>30</v>
      </c>
      <c r="M2685" s="4">
        <v>44991</v>
      </c>
      <c r="N2685" s="5">
        <v>0.43390000000000001</v>
      </c>
      <c r="O2685" s="4">
        <v>43503</v>
      </c>
      <c r="P2685" s="1" t="s">
        <v>199</v>
      </c>
      <c r="Q2685" s="1" t="s">
        <v>1992</v>
      </c>
      <c r="R2685" s="1" t="s">
        <v>32</v>
      </c>
      <c r="S2685" s="1" t="s">
        <v>205</v>
      </c>
      <c r="T2685" s="1" t="s">
        <v>201</v>
      </c>
      <c r="U2685" s="6">
        <v>1029318.68</v>
      </c>
      <c r="V2685" s="6">
        <v>1001677.69</v>
      </c>
      <c r="W2685" s="6">
        <v>0</v>
      </c>
      <c r="X2685" s="6">
        <v>1001677.69</v>
      </c>
      <c r="Y2685" s="6">
        <v>114.65</v>
      </c>
      <c r="Z2685" s="7">
        <v>43494</v>
      </c>
      <c r="AA26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85" s="35" t="str">
        <f>IFERROR(
                    _xlfn.XLOOKUP(Tabela1[[#This Row],[ID]],'Base_Solicitações MP'!B:B,'Base_Solicitações MP'!R:R),
                    "Não enviada")</f>
        <v>Diligência</v>
      </c>
      <c r="AC2685" s="15" t="str">
        <f>_xlfn.CONCAT(Tabela1[[#This Row],[Município]],"/",Tabela1[[#This Row],[UF]])</f>
        <v>Jaicós/PI</v>
      </c>
    </row>
    <row r="2686" spans="1:29" x14ac:dyDescent="0.25">
      <c r="A2686" s="14" t="s">
        <v>705</v>
      </c>
      <c r="B2686" s="2" t="s">
        <v>10600</v>
      </c>
      <c r="C2686" s="2" t="s">
        <v>13600</v>
      </c>
      <c r="D2686" s="3" t="s">
        <v>4784</v>
      </c>
      <c r="E2686" s="1">
        <v>17586</v>
      </c>
      <c r="F2686" s="1">
        <v>2014</v>
      </c>
      <c r="G2686" s="1">
        <v>1</v>
      </c>
      <c r="H2686" s="1" t="s">
        <v>4785</v>
      </c>
      <c r="I2686" s="1" t="s">
        <v>37</v>
      </c>
      <c r="J2686" s="1" t="s">
        <v>40</v>
      </c>
      <c r="K2686" s="1" t="str">
        <f>IF(Tabela1[[#This Row],[Situação da Obra]]="Inacabada - PC Técnica Concluída","Inacabada",Tabela1[[#This Row],[Situação da Obra]])</f>
        <v>Inacabada</v>
      </c>
      <c r="L2686" s="1" t="s">
        <v>30</v>
      </c>
      <c r="M2686" s="4">
        <v>44838</v>
      </c>
      <c r="N2686" s="5">
        <v>0.2742</v>
      </c>
      <c r="O2686" s="4"/>
      <c r="P2686" s="1" t="s">
        <v>199</v>
      </c>
      <c r="Q2686" s="1" t="s">
        <v>1992</v>
      </c>
      <c r="R2686" s="1" t="s">
        <v>32</v>
      </c>
      <c r="S2686" s="1" t="s">
        <v>205</v>
      </c>
      <c r="T2686" s="1" t="s">
        <v>201</v>
      </c>
      <c r="U2686" s="6" t="s">
        <v>41</v>
      </c>
      <c r="V2686" s="6">
        <v>869492.06</v>
      </c>
      <c r="W2686" s="6">
        <v>0</v>
      </c>
      <c r="X2686" s="6">
        <v>869492.06</v>
      </c>
      <c r="Y2686" s="6" t="s">
        <v>41</v>
      </c>
      <c r="Z2686" s="7">
        <v>44818</v>
      </c>
      <c r="AA26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86" s="35" t="str">
        <f>IFERROR(
                    _xlfn.XLOOKUP(Tabela1[[#This Row],[ID]],'Base_Solicitações MP'!B:B,'Base_Solicitações MP'!R:R),
                    "Não enviada")</f>
        <v>Não enviada</v>
      </c>
      <c r="AC2686" s="15" t="str">
        <f>_xlfn.CONCAT(Tabela1[[#This Row],[Município]],"/",Tabela1[[#This Row],[UF]])</f>
        <v>Francisco Macedo/PI</v>
      </c>
    </row>
    <row r="2687" spans="1:29" x14ac:dyDescent="0.25">
      <c r="A2687" s="14" t="s">
        <v>705</v>
      </c>
      <c r="B2687" s="2" t="s">
        <v>10601</v>
      </c>
      <c r="C2687" s="2" t="s">
        <v>13601</v>
      </c>
      <c r="D2687" s="3" t="s">
        <v>4786</v>
      </c>
      <c r="E2687" s="1">
        <v>19962</v>
      </c>
      <c r="F2687" s="1">
        <v>2014</v>
      </c>
      <c r="G2687" s="1">
        <v>1</v>
      </c>
      <c r="H2687" s="1" t="s">
        <v>4787</v>
      </c>
      <c r="I2687" s="1" t="s">
        <v>47</v>
      </c>
      <c r="J2687" s="1" t="s">
        <v>40</v>
      </c>
      <c r="K2687" s="1" t="str">
        <f>IF(Tabela1[[#This Row],[Situação da Obra]]="Inacabada - PC Técnica Concluída","Inacabada",Tabela1[[#This Row],[Situação da Obra]])</f>
        <v>Inacabada</v>
      </c>
      <c r="L2687" s="1" t="s">
        <v>30</v>
      </c>
      <c r="M2687" s="4">
        <v>45044</v>
      </c>
      <c r="N2687" s="5">
        <v>0.747</v>
      </c>
      <c r="O2687" s="4">
        <v>44475</v>
      </c>
      <c r="P2687" s="1" t="s">
        <v>199</v>
      </c>
      <c r="Q2687" s="1" t="s">
        <v>1992</v>
      </c>
      <c r="R2687" s="1" t="s">
        <v>32</v>
      </c>
      <c r="S2687" s="1" t="s">
        <v>239</v>
      </c>
      <c r="T2687" s="1" t="s">
        <v>201</v>
      </c>
      <c r="U2687" s="6">
        <v>1332074.21</v>
      </c>
      <c r="V2687" s="6">
        <v>3527139.68</v>
      </c>
      <c r="W2687" s="6">
        <v>0</v>
      </c>
      <c r="X2687" s="6">
        <v>3527139.68</v>
      </c>
      <c r="Y2687" s="6">
        <v>0</v>
      </c>
      <c r="Z2687" s="7">
        <v>45009</v>
      </c>
      <c r="AA26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87" s="35" t="str">
        <f>IFERROR(
                    _xlfn.XLOOKUP(Tabela1[[#This Row],[ID]],'Base_Solicitações MP'!B:B,'Base_Solicitações MP'!R:R),
                    "Não enviada")</f>
        <v>Aguardando Análise FNDE</v>
      </c>
      <c r="AC2687" s="15" t="str">
        <f>_xlfn.CONCAT(Tabela1[[#This Row],[Município]],"/",Tabela1[[#This Row],[UF]])</f>
        <v>Colméia/TO</v>
      </c>
    </row>
    <row r="2688" spans="1:29" x14ac:dyDescent="0.25">
      <c r="A2688" s="14" t="s">
        <v>705</v>
      </c>
      <c r="B2688" s="2" t="s">
        <v>10602</v>
      </c>
      <c r="C2688" s="2" t="s">
        <v>13602</v>
      </c>
      <c r="D2688" s="3" t="s">
        <v>4788</v>
      </c>
      <c r="E2688" s="1">
        <v>18036</v>
      </c>
      <c r="F2688" s="1">
        <v>2014</v>
      </c>
      <c r="G2688" s="1">
        <v>1</v>
      </c>
      <c r="H2688" s="1" t="s">
        <v>4789</v>
      </c>
      <c r="I2688" s="1" t="s">
        <v>82</v>
      </c>
      <c r="J2688" s="1" t="s">
        <v>29</v>
      </c>
      <c r="K2688" s="1" t="str">
        <f>IF(Tabela1[[#This Row],[Situação da Obra]]="Inacabada - PC Técnica Concluída","Inacabada",Tabela1[[#This Row],[Situação da Obra]])</f>
        <v>Inacabada</v>
      </c>
      <c r="L2688" s="1" t="s">
        <v>30</v>
      </c>
      <c r="M2688" s="4">
        <v>44915</v>
      </c>
      <c r="N2688" s="5">
        <v>0.50819999999999999</v>
      </c>
      <c r="O2688" s="4">
        <v>43649</v>
      </c>
      <c r="P2688" s="1" t="s">
        <v>199</v>
      </c>
      <c r="Q2688" s="1" t="s">
        <v>1992</v>
      </c>
      <c r="R2688" s="1" t="s">
        <v>32</v>
      </c>
      <c r="S2688" s="1" t="s">
        <v>205</v>
      </c>
      <c r="T2688" s="1" t="s">
        <v>201</v>
      </c>
      <c r="U2688" s="6">
        <v>542550.17000000004</v>
      </c>
      <c r="V2688" s="6">
        <v>960486.37</v>
      </c>
      <c r="W2688" s="6">
        <v>0</v>
      </c>
      <c r="X2688" s="6">
        <v>960486.37</v>
      </c>
      <c r="Y2688" s="6">
        <v>253.03</v>
      </c>
      <c r="Z2688" s="7">
        <v>43583</v>
      </c>
      <c r="AA26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88" s="35" t="str">
        <f>IFERROR(
                    _xlfn.XLOOKUP(Tabela1[[#This Row],[ID]],'Base_Solicitações MP'!B:B,'Base_Solicitações MP'!R:R),
                    "Não enviada")</f>
        <v>Diligência</v>
      </c>
      <c r="AC2688" s="15" t="str">
        <f>_xlfn.CONCAT(Tabela1[[#This Row],[Município]],"/",Tabela1[[#This Row],[UF]])</f>
        <v>Caetité/BA</v>
      </c>
    </row>
    <row r="2689" spans="1:29" x14ac:dyDescent="0.25">
      <c r="A2689" s="14" t="s">
        <v>705</v>
      </c>
      <c r="B2689" s="2" t="s">
        <v>10603</v>
      </c>
      <c r="C2689" s="2" t="s">
        <v>13603</v>
      </c>
      <c r="D2689" s="3" t="s">
        <v>4790</v>
      </c>
      <c r="E2689" s="1">
        <v>19973</v>
      </c>
      <c r="F2689" s="1">
        <v>2014</v>
      </c>
      <c r="G2689" s="1">
        <v>2</v>
      </c>
      <c r="H2689" s="1" t="s">
        <v>1562</v>
      </c>
      <c r="I2689" s="1" t="s">
        <v>47</v>
      </c>
      <c r="J2689" s="1" t="s">
        <v>40</v>
      </c>
      <c r="K2689" s="1" t="str">
        <f>IF(Tabela1[[#This Row],[Situação da Obra]]="Inacabada - PC Técnica Concluída","Inacabada",Tabela1[[#This Row],[Situação da Obra]])</f>
        <v>Inacabada</v>
      </c>
      <c r="L2689" s="1" t="s">
        <v>204</v>
      </c>
      <c r="M2689" s="4">
        <v>42564</v>
      </c>
      <c r="N2689" s="5">
        <v>0.46310000000000001</v>
      </c>
      <c r="O2689" s="4">
        <v>42475</v>
      </c>
      <c r="P2689" s="1" t="s">
        <v>199</v>
      </c>
      <c r="Q2689" s="1" t="s">
        <v>1992</v>
      </c>
      <c r="R2689" s="1" t="s">
        <v>32</v>
      </c>
      <c r="S2689" s="1" t="s">
        <v>223</v>
      </c>
      <c r="T2689" s="1" t="s">
        <v>201</v>
      </c>
      <c r="U2689" s="6">
        <v>208301.08</v>
      </c>
      <c r="V2689" s="6">
        <v>208605.78</v>
      </c>
      <c r="W2689" s="6">
        <v>0</v>
      </c>
      <c r="X2689" s="6">
        <v>208605.78</v>
      </c>
      <c r="Y2689" s="6">
        <v>0</v>
      </c>
      <c r="Z2689" s="7">
        <v>42369</v>
      </c>
      <c r="AA26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89" s="35" t="str">
        <f>IFERROR(
                    _xlfn.XLOOKUP(Tabela1[[#This Row],[ID]],'Base_Solicitações MP'!B:B,'Base_Solicitações MP'!R:R),
                    "Não enviada")</f>
        <v>Não enviada</v>
      </c>
      <c r="AC2689" s="15" t="str">
        <f>_xlfn.CONCAT(Tabela1[[#This Row],[Município]],"/",Tabela1[[#This Row],[UF]])</f>
        <v>Filadélfia/TO</v>
      </c>
    </row>
    <row r="2690" spans="1:29" x14ac:dyDescent="0.25">
      <c r="A2690" s="14" t="s">
        <v>705</v>
      </c>
      <c r="B2690" s="2" t="s">
        <v>10604</v>
      </c>
      <c r="C2690" s="2" t="s">
        <v>13604</v>
      </c>
      <c r="D2690" s="3" t="s">
        <v>4791</v>
      </c>
      <c r="E2690" s="1">
        <v>18061</v>
      </c>
      <c r="F2690" s="1">
        <v>2014</v>
      </c>
      <c r="G2690" s="1">
        <v>1</v>
      </c>
      <c r="H2690" s="1" t="s">
        <v>1418</v>
      </c>
      <c r="I2690" s="1" t="s">
        <v>60</v>
      </c>
      <c r="J2690" s="1" t="s">
        <v>29</v>
      </c>
      <c r="K2690" s="1" t="str">
        <f>IF(Tabela1[[#This Row],[Situação da Obra]]="Inacabada - PC Técnica Concluída","Inacabada",Tabela1[[#This Row],[Situação da Obra]])</f>
        <v>Inacabada</v>
      </c>
      <c r="L2690" s="1" t="s">
        <v>30</v>
      </c>
      <c r="M2690" s="4">
        <v>44915</v>
      </c>
      <c r="N2690" s="5">
        <v>0.3306</v>
      </c>
      <c r="O2690" s="4">
        <v>44426</v>
      </c>
      <c r="P2690" s="1" t="s">
        <v>199</v>
      </c>
      <c r="Q2690" s="1" t="s">
        <v>1992</v>
      </c>
      <c r="R2690" s="1" t="s">
        <v>32</v>
      </c>
      <c r="S2690" s="1" t="s">
        <v>239</v>
      </c>
      <c r="T2690" s="1" t="s">
        <v>201</v>
      </c>
      <c r="U2690" s="6">
        <v>2533327.73</v>
      </c>
      <c r="V2690" s="6">
        <v>3519942.14</v>
      </c>
      <c r="W2690" s="6">
        <v>0</v>
      </c>
      <c r="X2690" s="6">
        <v>3519942.14</v>
      </c>
      <c r="Y2690" s="6">
        <v>382.68</v>
      </c>
      <c r="Z2690" s="7">
        <v>44347</v>
      </c>
      <c r="AA26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90" s="35" t="str">
        <f>IFERROR(
                    _xlfn.XLOOKUP(Tabela1[[#This Row],[ID]],'Base_Solicitações MP'!B:B,'Base_Solicitações MP'!R:R),
                    "Não enviada")</f>
        <v>Diligência</v>
      </c>
      <c r="AC2690" s="15" t="str">
        <f>_xlfn.CONCAT(Tabela1[[#This Row],[Município]],"/",Tabela1[[#This Row],[UF]])</f>
        <v>Itambacuri/MG</v>
      </c>
    </row>
    <row r="2691" spans="1:29" x14ac:dyDescent="0.25">
      <c r="A2691" s="14" t="s">
        <v>705</v>
      </c>
      <c r="B2691" s="2" t="s">
        <v>10605</v>
      </c>
      <c r="C2691" s="2" t="s">
        <v>13605</v>
      </c>
      <c r="D2691" s="3" t="s">
        <v>4792</v>
      </c>
      <c r="E2691" s="1">
        <v>23372</v>
      </c>
      <c r="F2691" s="1">
        <v>2014</v>
      </c>
      <c r="G2691" s="1">
        <v>1</v>
      </c>
      <c r="H2691" s="1" t="s">
        <v>1595</v>
      </c>
      <c r="I2691" s="1" t="s">
        <v>280</v>
      </c>
      <c r="J2691" s="1" t="s">
        <v>56</v>
      </c>
      <c r="K2691" s="1" t="str">
        <f>IF(Tabela1[[#This Row],[Situação da Obra]]="Inacabada - PC Técnica Concluída","Inacabada",Tabela1[[#This Row],[Situação da Obra]])</f>
        <v>Paralisada</v>
      </c>
      <c r="L2691" s="1" t="s">
        <v>30</v>
      </c>
      <c r="M2691" s="4">
        <v>44516</v>
      </c>
      <c r="N2691" s="5">
        <v>0.49419999999999997</v>
      </c>
      <c r="O2691" s="4">
        <v>45055</v>
      </c>
      <c r="P2691" s="1" t="s">
        <v>199</v>
      </c>
      <c r="Q2691" s="1" t="s">
        <v>1992</v>
      </c>
      <c r="R2691" s="1" t="s">
        <v>32</v>
      </c>
      <c r="S2691" s="1" t="s">
        <v>239</v>
      </c>
      <c r="T2691" s="1" t="s">
        <v>201</v>
      </c>
      <c r="U2691" s="6">
        <v>4272622.05</v>
      </c>
      <c r="V2691" s="6">
        <v>3423368.88</v>
      </c>
      <c r="W2691" s="6">
        <v>0</v>
      </c>
      <c r="X2691" s="6">
        <v>3423368.88</v>
      </c>
      <c r="Y2691" s="6">
        <v>958885.19</v>
      </c>
      <c r="Z2691" s="7">
        <v>45136</v>
      </c>
      <c r="AA26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91" s="35" t="str">
        <f>IFERROR(
                    _xlfn.XLOOKUP(Tabela1[[#This Row],[ID]],'Base_Solicitações MP'!B:B,'Base_Solicitações MP'!R:R),
                    "Não enviada")</f>
        <v>Diligência</v>
      </c>
      <c r="AC2691" s="15" t="str">
        <f>_xlfn.CONCAT(Tabela1[[#This Row],[Município]],"/",Tabela1[[#This Row],[UF]])</f>
        <v>Campo Grande/MS</v>
      </c>
    </row>
    <row r="2692" spans="1:29" x14ac:dyDescent="0.25">
      <c r="A2692" s="14" t="s">
        <v>705</v>
      </c>
      <c r="B2692" s="2" t="s">
        <v>10606</v>
      </c>
      <c r="C2692" s="2" t="s">
        <v>13606</v>
      </c>
      <c r="D2692" s="3" t="s">
        <v>4793</v>
      </c>
      <c r="E2692" s="1">
        <v>17606</v>
      </c>
      <c r="F2692" s="1">
        <v>2014</v>
      </c>
      <c r="G2692" s="1">
        <v>1</v>
      </c>
      <c r="H2692" s="1" t="s">
        <v>2349</v>
      </c>
      <c r="I2692" s="1" t="s">
        <v>37</v>
      </c>
      <c r="J2692" s="1" t="s">
        <v>40</v>
      </c>
      <c r="K2692" s="1" t="str">
        <f>IF(Tabela1[[#This Row],[Situação da Obra]]="Inacabada - PC Técnica Concluída","Inacabada",Tabela1[[#This Row],[Situação da Obra]])</f>
        <v>Inacabada</v>
      </c>
      <c r="L2692" s="1" t="s">
        <v>30</v>
      </c>
      <c r="M2692" s="4">
        <v>44404</v>
      </c>
      <c r="N2692" s="5">
        <v>0.95320000000000005</v>
      </c>
      <c r="O2692" s="4">
        <v>43991</v>
      </c>
      <c r="P2692" s="1" t="s">
        <v>199</v>
      </c>
      <c r="Q2692" s="1" t="s">
        <v>1992</v>
      </c>
      <c r="R2692" s="1" t="s">
        <v>32</v>
      </c>
      <c r="S2692" s="1" t="s">
        <v>205</v>
      </c>
      <c r="T2692" s="1" t="s">
        <v>201</v>
      </c>
      <c r="U2692" s="6">
        <v>1018559.98</v>
      </c>
      <c r="V2692" s="6">
        <v>1021255.13</v>
      </c>
      <c r="W2692" s="6">
        <v>0</v>
      </c>
      <c r="X2692" s="6">
        <v>1021255.13</v>
      </c>
      <c r="Y2692" s="6">
        <v>5368.76</v>
      </c>
      <c r="Z2692" s="7">
        <v>44378</v>
      </c>
      <c r="AA26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92" s="35" t="str">
        <f>IFERROR(
                    _xlfn.XLOOKUP(Tabela1[[#This Row],[ID]],'Base_Solicitações MP'!B:B,'Base_Solicitações MP'!R:R),
                    "Não enviada")</f>
        <v>Diligência</v>
      </c>
      <c r="AC2692" s="15" t="str">
        <f>_xlfn.CONCAT(Tabela1[[#This Row],[Município]],"/",Tabela1[[#This Row],[UF]])</f>
        <v>São Julião/PI</v>
      </c>
    </row>
    <row r="2693" spans="1:29" x14ac:dyDescent="0.25">
      <c r="A2693" s="14" t="s">
        <v>705</v>
      </c>
      <c r="B2693" s="2" t="s">
        <v>10607</v>
      </c>
      <c r="C2693" s="2" t="s">
        <v>13607</v>
      </c>
      <c r="D2693" s="3" t="s">
        <v>4794</v>
      </c>
      <c r="E2693" s="1" t="s">
        <v>4795</v>
      </c>
      <c r="F2693" s="1">
        <v>2014</v>
      </c>
      <c r="G2693" s="1">
        <v>1</v>
      </c>
      <c r="H2693" s="1" t="s">
        <v>443</v>
      </c>
      <c r="I2693" s="1" t="s">
        <v>444</v>
      </c>
      <c r="J2693" s="1" t="s">
        <v>56</v>
      </c>
      <c r="K2693" s="1" t="str">
        <f>IF(Tabela1[[#This Row],[Situação da Obra]]="Inacabada - PC Técnica Concluída","Inacabada",Tabela1[[#This Row],[Situação da Obra]])</f>
        <v>Paralisada</v>
      </c>
      <c r="L2693" s="1" t="s">
        <v>30</v>
      </c>
      <c r="M2693" s="4">
        <v>44460</v>
      </c>
      <c r="N2693" s="5">
        <v>0.37740000000000001</v>
      </c>
      <c r="O2693" s="4">
        <v>45036</v>
      </c>
      <c r="P2693" s="1" t="s">
        <v>31</v>
      </c>
      <c r="Q2693" s="1" t="s">
        <v>710</v>
      </c>
      <c r="R2693" s="1" t="s">
        <v>32</v>
      </c>
      <c r="S2693" s="1" t="s">
        <v>57</v>
      </c>
      <c r="T2693" s="1" t="s">
        <v>34</v>
      </c>
      <c r="U2693" s="6">
        <v>1739852.76</v>
      </c>
      <c r="V2693" s="6">
        <v>2048300.76</v>
      </c>
      <c r="W2693" s="6">
        <v>0</v>
      </c>
      <c r="X2693" s="6">
        <v>2048300.76</v>
      </c>
      <c r="Y2693" s="6">
        <v>25497.09</v>
      </c>
      <c r="Z2693" s="7">
        <v>45046</v>
      </c>
      <c r="AA26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93" s="35" t="str">
        <f>IFERROR(
                    _xlfn.XLOOKUP(Tabela1[[#This Row],[ID]],'Base_Solicitações MP'!B:B,'Base_Solicitações MP'!R:R),
                    "Não enviada")</f>
        <v>Em Cadastramento</v>
      </c>
      <c r="AC2693" s="15" t="str">
        <f>_xlfn.CONCAT(Tabela1[[#This Row],[Município]],"/",Tabela1[[#This Row],[UF]])</f>
        <v>Plácido de Castro/AC</v>
      </c>
    </row>
    <row r="2694" spans="1:29" x14ac:dyDescent="0.25">
      <c r="A2694" s="14" t="s">
        <v>705</v>
      </c>
      <c r="B2694" s="2" t="s">
        <v>10608</v>
      </c>
      <c r="C2694" s="2" t="s">
        <v>13608</v>
      </c>
      <c r="D2694" s="3" t="s">
        <v>4796</v>
      </c>
      <c r="E2694" s="1" t="s">
        <v>4797</v>
      </c>
      <c r="F2694" s="1">
        <v>2014</v>
      </c>
      <c r="G2694" s="1">
        <v>1</v>
      </c>
      <c r="H2694" s="1" t="s">
        <v>4798</v>
      </c>
      <c r="I2694" s="1" t="s">
        <v>352</v>
      </c>
      <c r="J2694" s="1" t="s">
        <v>29</v>
      </c>
      <c r="K2694" s="1" t="str">
        <f>IF(Tabela1[[#This Row],[Situação da Obra]]="Inacabada - PC Técnica Concluída","Inacabada",Tabela1[[#This Row],[Situação da Obra]])</f>
        <v>Inacabada</v>
      </c>
      <c r="L2694" s="1" t="s">
        <v>30</v>
      </c>
      <c r="M2694" s="4">
        <v>44915</v>
      </c>
      <c r="N2694" s="5">
        <v>0.1053</v>
      </c>
      <c r="O2694" s="4">
        <v>43649</v>
      </c>
      <c r="P2694" s="1" t="s">
        <v>31</v>
      </c>
      <c r="Q2694" s="1" t="s">
        <v>710</v>
      </c>
      <c r="R2694" s="1" t="s">
        <v>32</v>
      </c>
      <c r="S2694" s="1" t="s">
        <v>57</v>
      </c>
      <c r="T2694" s="1" t="s">
        <v>34</v>
      </c>
      <c r="U2694" s="6">
        <v>2200867.89</v>
      </c>
      <c r="V2694" s="6">
        <v>1832567.58</v>
      </c>
      <c r="W2694" s="6">
        <v>0</v>
      </c>
      <c r="X2694" s="6">
        <v>1832567.58</v>
      </c>
      <c r="Y2694" s="6">
        <v>0</v>
      </c>
      <c r="Z2694" s="7">
        <v>43510</v>
      </c>
      <c r="AA26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94" s="35" t="str">
        <f>IFERROR(
                    _xlfn.XLOOKUP(Tabela1[[#This Row],[ID]],'Base_Solicitações MP'!B:B,'Base_Solicitações MP'!R:R),
                    "Não enviada")</f>
        <v>Aguardando Análise FNDE</v>
      </c>
      <c r="AC2694" s="15" t="str">
        <f>_xlfn.CONCAT(Tabela1[[#This Row],[Município]],"/",Tabela1[[#This Row],[UF]])</f>
        <v>Marechal Deodoro/AL</v>
      </c>
    </row>
    <row r="2695" spans="1:29" x14ac:dyDescent="0.25">
      <c r="A2695" s="14" t="s">
        <v>705</v>
      </c>
      <c r="B2695" s="2" t="s">
        <v>10609</v>
      </c>
      <c r="C2695" s="2" t="s">
        <v>13609</v>
      </c>
      <c r="D2695" s="3" t="s">
        <v>4799</v>
      </c>
      <c r="E2695" s="1" t="s">
        <v>4800</v>
      </c>
      <c r="F2695" s="1">
        <v>2014</v>
      </c>
      <c r="G2695" s="1">
        <v>1</v>
      </c>
      <c r="H2695" s="1" t="s">
        <v>2647</v>
      </c>
      <c r="I2695" s="1" t="s">
        <v>352</v>
      </c>
      <c r="J2695" s="1" t="s">
        <v>29</v>
      </c>
      <c r="K2695" s="1" t="str">
        <f>IF(Tabela1[[#This Row],[Situação da Obra]]="Inacabada - PC Técnica Concluída","Inacabada",Tabela1[[#This Row],[Situação da Obra]])</f>
        <v>Inacabada</v>
      </c>
      <c r="L2695" s="1" t="s">
        <v>30</v>
      </c>
      <c r="M2695" s="4">
        <v>44915</v>
      </c>
      <c r="N2695" s="5">
        <v>0.1196</v>
      </c>
      <c r="O2695" s="4">
        <v>43329</v>
      </c>
      <c r="P2695" s="1" t="s">
        <v>31</v>
      </c>
      <c r="Q2695" s="1" t="s">
        <v>710</v>
      </c>
      <c r="R2695" s="1" t="s">
        <v>32</v>
      </c>
      <c r="S2695" s="1" t="s">
        <v>739</v>
      </c>
      <c r="T2695" s="1" t="s">
        <v>34</v>
      </c>
      <c r="U2695" s="6">
        <v>1032900.51</v>
      </c>
      <c r="V2695" s="6">
        <v>1208030.53</v>
      </c>
      <c r="W2695" s="6">
        <v>0</v>
      </c>
      <c r="X2695" s="6">
        <v>1208030.53</v>
      </c>
      <c r="Y2695" s="6">
        <v>1763.09</v>
      </c>
      <c r="Z2695" s="7">
        <v>43389</v>
      </c>
      <c r="AA26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95" s="35" t="str">
        <f>IFERROR(
                    _xlfn.XLOOKUP(Tabela1[[#This Row],[ID]],'Base_Solicitações MP'!B:B,'Base_Solicitações MP'!R:R),
                    "Não enviada")</f>
        <v>Não enviada</v>
      </c>
      <c r="AC2695" s="15" t="str">
        <f>_xlfn.CONCAT(Tabela1[[#This Row],[Município]],"/",Tabela1[[#This Row],[UF]])</f>
        <v>Matriz de Camaragibe/AL</v>
      </c>
    </row>
    <row r="2696" spans="1:29" x14ac:dyDescent="0.25">
      <c r="A2696" s="14" t="s">
        <v>705</v>
      </c>
      <c r="B2696" s="2" t="s">
        <v>10610</v>
      </c>
      <c r="C2696" s="2" t="s">
        <v>13610</v>
      </c>
      <c r="D2696" s="3" t="s">
        <v>4801</v>
      </c>
      <c r="E2696" s="1" t="s">
        <v>4802</v>
      </c>
      <c r="F2696" s="1">
        <v>2014</v>
      </c>
      <c r="G2696" s="1">
        <v>1</v>
      </c>
      <c r="H2696" s="1" t="s">
        <v>3007</v>
      </c>
      <c r="I2696" s="1" t="s">
        <v>82</v>
      </c>
      <c r="J2696" s="1" t="s">
        <v>40</v>
      </c>
      <c r="K2696" s="1" t="str">
        <f>IF(Tabela1[[#This Row],[Situação da Obra]]="Inacabada - PC Técnica Concluída","Inacabada",Tabela1[[#This Row],[Situação da Obra]])</f>
        <v>Inacabada</v>
      </c>
      <c r="L2696" s="1" t="s">
        <v>30</v>
      </c>
      <c r="M2696" s="4">
        <v>44762</v>
      </c>
      <c r="N2696" s="5">
        <v>1.0200000000000001E-2</v>
      </c>
      <c r="O2696" s="4">
        <v>42464</v>
      </c>
      <c r="P2696" s="1" t="s">
        <v>31</v>
      </c>
      <c r="Q2696" s="1" t="s">
        <v>710</v>
      </c>
      <c r="R2696" s="1" t="s">
        <v>32</v>
      </c>
      <c r="S2696" s="1" t="s">
        <v>860</v>
      </c>
      <c r="T2696" s="1" t="s">
        <v>34</v>
      </c>
      <c r="U2696" s="6">
        <v>856031</v>
      </c>
      <c r="V2696" s="6">
        <v>905113</v>
      </c>
      <c r="W2696" s="6">
        <v>0</v>
      </c>
      <c r="X2696" s="6">
        <v>905113</v>
      </c>
      <c r="Y2696" s="6">
        <v>0</v>
      </c>
      <c r="Z2696" s="7">
        <v>45369</v>
      </c>
      <c r="AA26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96" s="35" t="str">
        <f>IFERROR(
                    _xlfn.XLOOKUP(Tabela1[[#This Row],[ID]],'Base_Solicitações MP'!B:B,'Base_Solicitações MP'!R:R),
                    "Não enviada")</f>
        <v>Diligência</v>
      </c>
      <c r="AC2696" s="15" t="str">
        <f>_xlfn.CONCAT(Tabela1[[#This Row],[Município]],"/",Tabela1[[#This Row],[UF]])</f>
        <v>Arataca/BA</v>
      </c>
    </row>
    <row r="2697" spans="1:29" x14ac:dyDescent="0.25">
      <c r="A2697" s="14" t="s">
        <v>705</v>
      </c>
      <c r="B2697" s="2" t="s">
        <v>6322</v>
      </c>
      <c r="C2697" s="2" t="s">
        <v>13611</v>
      </c>
      <c r="D2697" s="3" t="s">
        <v>4803</v>
      </c>
      <c r="E2697" s="1" t="s">
        <v>4804</v>
      </c>
      <c r="F2697" s="1">
        <v>2014</v>
      </c>
      <c r="G2697" s="1">
        <v>1</v>
      </c>
      <c r="H2697" s="1" t="s">
        <v>914</v>
      </c>
      <c r="I2697" s="1" t="s">
        <v>82</v>
      </c>
      <c r="J2697" s="1" t="s">
        <v>29</v>
      </c>
      <c r="K2697" s="1" t="str">
        <f>IF(Tabela1[[#This Row],[Situação da Obra]]="Inacabada - PC Técnica Concluída","Inacabada",Tabela1[[#This Row],[Situação da Obra]])</f>
        <v>Inacabada</v>
      </c>
      <c r="L2697" s="1" t="s">
        <v>30</v>
      </c>
      <c r="M2697" s="4">
        <v>44915</v>
      </c>
      <c r="N2697" s="5">
        <v>0.51929999999999998</v>
      </c>
      <c r="O2697" s="4">
        <v>44518</v>
      </c>
      <c r="P2697" s="1" t="s">
        <v>31</v>
      </c>
      <c r="Q2697" s="1" t="s">
        <v>710</v>
      </c>
      <c r="R2697" s="1" t="s">
        <v>32</v>
      </c>
      <c r="S2697" s="1" t="s">
        <v>739</v>
      </c>
      <c r="T2697" s="1" t="s">
        <v>34</v>
      </c>
      <c r="U2697" s="6">
        <v>1294026.77</v>
      </c>
      <c r="V2697" s="6">
        <v>1294044.26</v>
      </c>
      <c r="W2697" s="6">
        <v>0</v>
      </c>
      <c r="X2697" s="6">
        <v>1294044.26</v>
      </c>
      <c r="Y2697" s="6">
        <v>52523.02</v>
      </c>
      <c r="Z2697" s="7">
        <v>44469</v>
      </c>
      <c r="AA26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97" s="35" t="str">
        <f>IFERROR(
                    _xlfn.XLOOKUP(Tabela1[[#This Row],[ID]],'Base_Solicitações MP'!B:B,'Base_Solicitações MP'!R:R),
                    "Não enviada")</f>
        <v>Diligência</v>
      </c>
      <c r="AC2697" s="15" t="str">
        <f>_xlfn.CONCAT(Tabela1[[#This Row],[Município]],"/",Tabela1[[#This Row],[UF]])</f>
        <v>Canápolis/BA</v>
      </c>
    </row>
    <row r="2698" spans="1:29" x14ac:dyDescent="0.25">
      <c r="A2698" s="14" t="s">
        <v>705</v>
      </c>
      <c r="B2698" s="2" t="s">
        <v>10611</v>
      </c>
      <c r="C2698" s="2" t="s">
        <v>13612</v>
      </c>
      <c r="D2698" s="3" t="s">
        <v>4805</v>
      </c>
      <c r="E2698" s="1" t="s">
        <v>4806</v>
      </c>
      <c r="F2698" s="1">
        <v>2014</v>
      </c>
      <c r="G2698" s="1">
        <v>1</v>
      </c>
      <c r="H2698" s="1" t="s">
        <v>4807</v>
      </c>
      <c r="I2698" s="1" t="s">
        <v>82</v>
      </c>
      <c r="J2698" s="1" t="s">
        <v>29</v>
      </c>
      <c r="K2698" s="1" t="str">
        <f>IF(Tabela1[[#This Row],[Situação da Obra]]="Inacabada - PC Técnica Concluída","Inacabada",Tabela1[[#This Row],[Situação da Obra]])</f>
        <v>Inacabada</v>
      </c>
      <c r="L2698" s="1" t="s">
        <v>30</v>
      </c>
      <c r="M2698" s="4">
        <v>44915</v>
      </c>
      <c r="N2698" s="5">
        <v>9.3399999999999997E-2</v>
      </c>
      <c r="O2698" s="4">
        <v>43395</v>
      </c>
      <c r="P2698" s="1" t="s">
        <v>31</v>
      </c>
      <c r="Q2698" s="1" t="s">
        <v>710</v>
      </c>
      <c r="R2698" s="1" t="s">
        <v>32</v>
      </c>
      <c r="S2698" s="1" t="s">
        <v>860</v>
      </c>
      <c r="T2698" s="1" t="s">
        <v>34</v>
      </c>
      <c r="U2698" s="6">
        <v>856031</v>
      </c>
      <c r="V2698" s="6">
        <v>897695</v>
      </c>
      <c r="W2698" s="6">
        <v>0</v>
      </c>
      <c r="X2698" s="6">
        <v>897695</v>
      </c>
      <c r="Y2698" s="6">
        <v>217727.82</v>
      </c>
      <c r="Z2698" s="7">
        <v>43584</v>
      </c>
      <c r="AA26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698" s="35" t="str">
        <f>IFERROR(
                    _xlfn.XLOOKUP(Tabela1[[#This Row],[ID]],'Base_Solicitações MP'!B:B,'Base_Solicitações MP'!R:R),
                    "Não enviada")</f>
        <v>Não enviada</v>
      </c>
      <c r="AC2698" s="15" t="str">
        <f>_xlfn.CONCAT(Tabela1[[#This Row],[Município]],"/",Tabela1[[#This Row],[UF]])</f>
        <v>Ibiassucê/BA</v>
      </c>
    </row>
    <row r="2699" spans="1:29" x14ac:dyDescent="0.25">
      <c r="A2699" s="14" t="s">
        <v>705</v>
      </c>
      <c r="B2699" s="2" t="s">
        <v>8104</v>
      </c>
      <c r="C2699" s="2" t="s">
        <v>13613</v>
      </c>
      <c r="D2699" s="3" t="s">
        <v>4808</v>
      </c>
      <c r="E2699" s="1" t="s">
        <v>4809</v>
      </c>
      <c r="F2699" s="1">
        <v>2014</v>
      </c>
      <c r="G2699" s="1">
        <v>1</v>
      </c>
      <c r="H2699" s="1" t="s">
        <v>4810</v>
      </c>
      <c r="I2699" s="1" t="s">
        <v>82</v>
      </c>
      <c r="J2699" s="1" t="s">
        <v>29</v>
      </c>
      <c r="K2699" s="1" t="str">
        <f>IF(Tabela1[[#This Row],[Situação da Obra]]="Inacabada - PC Técnica Concluída","Inacabada",Tabela1[[#This Row],[Situação da Obra]])</f>
        <v>Inacabada</v>
      </c>
      <c r="L2699" s="1" t="s">
        <v>30</v>
      </c>
      <c r="M2699" s="4">
        <v>44915</v>
      </c>
      <c r="N2699" s="5">
        <v>0.20660000000000001</v>
      </c>
      <c r="O2699" s="4">
        <v>44394</v>
      </c>
      <c r="P2699" s="1" t="s">
        <v>31</v>
      </c>
      <c r="Q2699" s="1" t="s">
        <v>710</v>
      </c>
      <c r="R2699" s="1" t="s">
        <v>32</v>
      </c>
      <c r="S2699" s="1" t="s">
        <v>57</v>
      </c>
      <c r="T2699" s="1" t="s">
        <v>34</v>
      </c>
      <c r="U2699" s="6">
        <v>1459588.84</v>
      </c>
      <c r="V2699" s="6">
        <v>1951071.95</v>
      </c>
      <c r="W2699" s="6">
        <v>0</v>
      </c>
      <c r="X2699" s="6">
        <v>1951071.95</v>
      </c>
      <c r="Y2699" s="6">
        <v>0</v>
      </c>
      <c r="Z2699" s="7">
        <v>44439</v>
      </c>
      <c r="AA26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699" s="35" t="str">
        <f>IFERROR(
                    _xlfn.XLOOKUP(Tabela1[[#This Row],[ID]],'Base_Solicitações MP'!B:B,'Base_Solicitações MP'!R:R),
                    "Não enviada")</f>
        <v>Retornado para Análise FNDE</v>
      </c>
      <c r="AC2699" s="15" t="str">
        <f>_xlfn.CONCAT(Tabela1[[#This Row],[Município]],"/",Tabela1[[#This Row],[UF]])</f>
        <v>Itapé/BA</v>
      </c>
    </row>
    <row r="2700" spans="1:29" x14ac:dyDescent="0.25">
      <c r="A2700" s="14" t="s">
        <v>705</v>
      </c>
      <c r="B2700" s="2" t="s">
        <v>7509</v>
      </c>
      <c r="C2700" s="2" t="s">
        <v>13614</v>
      </c>
      <c r="D2700" s="3" t="s">
        <v>4811</v>
      </c>
      <c r="E2700" s="1" t="s">
        <v>4812</v>
      </c>
      <c r="F2700" s="1">
        <v>2014</v>
      </c>
      <c r="G2700" s="1">
        <v>1</v>
      </c>
      <c r="H2700" s="1" t="s">
        <v>4813</v>
      </c>
      <c r="I2700" s="1" t="s">
        <v>82</v>
      </c>
      <c r="J2700" s="1" t="s">
        <v>29</v>
      </c>
      <c r="K2700" s="1" t="str">
        <f>IF(Tabela1[[#This Row],[Situação da Obra]]="Inacabada - PC Técnica Concluída","Inacabada",Tabela1[[#This Row],[Situação da Obra]])</f>
        <v>Inacabada</v>
      </c>
      <c r="L2700" s="1" t="s">
        <v>30</v>
      </c>
      <c r="M2700" s="4">
        <v>44915</v>
      </c>
      <c r="N2700" s="5">
        <v>0.30049999999999999</v>
      </c>
      <c r="O2700" s="4">
        <v>44517</v>
      </c>
      <c r="P2700" s="1" t="s">
        <v>31</v>
      </c>
      <c r="Q2700" s="1" t="s">
        <v>710</v>
      </c>
      <c r="R2700" s="1" t="s">
        <v>32</v>
      </c>
      <c r="S2700" s="1" t="s">
        <v>739</v>
      </c>
      <c r="T2700" s="1" t="s">
        <v>34</v>
      </c>
      <c r="U2700" s="6">
        <v>1292999.6399999999</v>
      </c>
      <c r="V2700" s="6">
        <v>1294044.26</v>
      </c>
      <c r="W2700" s="6">
        <v>0</v>
      </c>
      <c r="X2700" s="6">
        <v>1294044.26</v>
      </c>
      <c r="Y2700" s="6">
        <v>0</v>
      </c>
      <c r="Z2700" s="7">
        <v>44497</v>
      </c>
      <c r="AA27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00" s="35" t="str">
        <f>IFERROR(
                    _xlfn.XLOOKUP(Tabela1[[#This Row],[ID]],'Base_Solicitações MP'!B:B,'Base_Solicitações MP'!R:R),
                    "Não enviada")</f>
        <v>Retornado para Análise FNDE</v>
      </c>
      <c r="AC2700" s="15" t="str">
        <f>_xlfn.CONCAT(Tabela1[[#This Row],[Município]],"/",Tabela1[[#This Row],[UF]])</f>
        <v>Piritiba/BA</v>
      </c>
    </row>
    <row r="2701" spans="1:29" x14ac:dyDescent="0.25">
      <c r="A2701" s="14" t="s">
        <v>705</v>
      </c>
      <c r="B2701" s="2" t="s">
        <v>10612</v>
      </c>
      <c r="C2701" s="2" t="s">
        <v>13615</v>
      </c>
      <c r="D2701" s="3" t="s">
        <v>4814</v>
      </c>
      <c r="E2701" s="1" t="s">
        <v>4815</v>
      </c>
      <c r="F2701" s="1">
        <v>2014</v>
      </c>
      <c r="G2701" s="1">
        <v>1</v>
      </c>
      <c r="H2701" s="1" t="s">
        <v>264</v>
      </c>
      <c r="I2701" s="1" t="s">
        <v>82</v>
      </c>
      <c r="J2701" s="1" t="s">
        <v>40</v>
      </c>
      <c r="K2701" s="1" t="str">
        <f>IF(Tabela1[[#This Row],[Situação da Obra]]="Inacabada - PC Técnica Concluída","Inacabada",Tabela1[[#This Row],[Situação da Obra]])</f>
        <v>Inacabada</v>
      </c>
      <c r="L2701" s="1" t="s">
        <v>30</v>
      </c>
      <c r="M2701" s="4">
        <v>44251</v>
      </c>
      <c r="N2701" s="5">
        <v>0.19850000000000001</v>
      </c>
      <c r="O2701" s="4"/>
      <c r="P2701" s="1" t="s">
        <v>31</v>
      </c>
      <c r="Q2701" s="1" t="s">
        <v>710</v>
      </c>
      <c r="R2701" s="1" t="s">
        <v>32</v>
      </c>
      <c r="S2701" s="1" t="s">
        <v>739</v>
      </c>
      <c r="T2701" s="1" t="s">
        <v>34</v>
      </c>
      <c r="U2701" s="6" t="s">
        <v>41</v>
      </c>
      <c r="V2701" s="6">
        <v>1294044.26</v>
      </c>
      <c r="W2701" s="6">
        <v>0</v>
      </c>
      <c r="X2701" s="6">
        <v>1294044.26</v>
      </c>
      <c r="Y2701" s="6" t="s">
        <v>41</v>
      </c>
      <c r="Z2701" s="7">
        <v>43906</v>
      </c>
      <c r="AA27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01" s="35" t="str">
        <f>IFERROR(
                    _xlfn.XLOOKUP(Tabela1[[#This Row],[ID]],'Base_Solicitações MP'!B:B,'Base_Solicitações MP'!R:R),
                    "Não enviada")</f>
        <v>Retornado para Análise FNDE</v>
      </c>
      <c r="AC2701" s="15" t="str">
        <f>_xlfn.CONCAT(Tabela1[[#This Row],[Município]],"/",Tabela1[[#This Row],[UF]])</f>
        <v>Taperoá/BA</v>
      </c>
    </row>
    <row r="2702" spans="1:29" x14ac:dyDescent="0.25">
      <c r="A2702" s="14" t="s">
        <v>705</v>
      </c>
      <c r="B2702" s="2" t="s">
        <v>10613</v>
      </c>
      <c r="C2702" s="2" t="s">
        <v>13616</v>
      </c>
      <c r="D2702" s="3" t="s">
        <v>4816</v>
      </c>
      <c r="E2702" s="1" t="s">
        <v>4817</v>
      </c>
      <c r="F2702" s="1">
        <v>2014</v>
      </c>
      <c r="G2702" s="1">
        <v>1</v>
      </c>
      <c r="H2702" s="1" t="s">
        <v>4818</v>
      </c>
      <c r="I2702" s="1" t="s">
        <v>60</v>
      </c>
      <c r="J2702" s="1" t="s">
        <v>56</v>
      </c>
      <c r="K2702" s="1" t="str">
        <f>IF(Tabela1[[#This Row],[Situação da Obra]]="Inacabada - PC Técnica Concluída","Inacabada",Tabela1[[#This Row],[Situação da Obra]])</f>
        <v>Paralisada</v>
      </c>
      <c r="L2702" s="1" t="s">
        <v>30</v>
      </c>
      <c r="M2702" s="4">
        <v>44957</v>
      </c>
      <c r="N2702" s="5">
        <v>0.42409999999999998</v>
      </c>
      <c r="O2702" s="4">
        <v>44944</v>
      </c>
      <c r="P2702" s="1" t="s">
        <v>31</v>
      </c>
      <c r="Q2702" s="1" t="s">
        <v>710</v>
      </c>
      <c r="R2702" s="1" t="s">
        <v>32</v>
      </c>
      <c r="S2702" s="1" t="s">
        <v>739</v>
      </c>
      <c r="T2702" s="1" t="s">
        <v>34</v>
      </c>
      <c r="U2702" s="6">
        <v>989000</v>
      </c>
      <c r="V2702" s="6">
        <v>1201737.6100000001</v>
      </c>
      <c r="W2702" s="6">
        <v>0</v>
      </c>
      <c r="X2702" s="6">
        <v>1201737.6100000001</v>
      </c>
      <c r="Y2702" s="6">
        <v>5375.61</v>
      </c>
      <c r="Z2702" s="7">
        <v>45321</v>
      </c>
      <c r="AA27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02" s="35" t="str">
        <f>IFERROR(
                    _xlfn.XLOOKUP(Tabela1[[#This Row],[ID]],'Base_Solicitações MP'!B:B,'Base_Solicitações MP'!R:R),
                    "Não enviada")</f>
        <v>Em Cadastramento</v>
      </c>
      <c r="AC2702" s="15" t="str">
        <f>_xlfn.CONCAT(Tabela1[[#This Row],[Município]],"/",Tabela1[[#This Row],[UF]])</f>
        <v>Espinosa/MG</v>
      </c>
    </row>
    <row r="2703" spans="1:29" x14ac:dyDescent="0.25">
      <c r="A2703" s="14" t="s">
        <v>705</v>
      </c>
      <c r="B2703" s="2" t="s">
        <v>10614</v>
      </c>
      <c r="C2703" s="2" t="s">
        <v>13617</v>
      </c>
      <c r="D2703" s="3" t="s">
        <v>4819</v>
      </c>
      <c r="E2703" s="1" t="s">
        <v>4820</v>
      </c>
      <c r="F2703" s="1">
        <v>2014</v>
      </c>
      <c r="G2703" s="1">
        <v>1</v>
      </c>
      <c r="H2703" s="1" t="s">
        <v>4821</v>
      </c>
      <c r="I2703" s="1" t="s">
        <v>28</v>
      </c>
      <c r="J2703" s="1" t="s">
        <v>29</v>
      </c>
      <c r="K2703" s="1" t="str">
        <f>IF(Tabela1[[#This Row],[Situação da Obra]]="Inacabada - PC Técnica Concluída","Inacabada",Tabela1[[#This Row],[Situação da Obra]])</f>
        <v>Inacabada</v>
      </c>
      <c r="L2703" s="1" t="s">
        <v>30</v>
      </c>
      <c r="M2703" s="4">
        <v>44915</v>
      </c>
      <c r="N2703" s="5">
        <v>0.1862</v>
      </c>
      <c r="O2703" s="4">
        <v>43517</v>
      </c>
      <c r="P2703" s="1" t="s">
        <v>31</v>
      </c>
      <c r="Q2703" s="1" t="s">
        <v>710</v>
      </c>
      <c r="R2703" s="1" t="s">
        <v>32</v>
      </c>
      <c r="S2703" s="1" t="s">
        <v>739</v>
      </c>
      <c r="T2703" s="1" t="s">
        <v>34</v>
      </c>
      <c r="U2703" s="6">
        <v>1209234.57</v>
      </c>
      <c r="V2703" s="6">
        <v>1234014.6399999999</v>
      </c>
      <c r="W2703" s="6">
        <v>0</v>
      </c>
      <c r="X2703" s="6">
        <v>1234014.6399999999</v>
      </c>
      <c r="Y2703" s="6">
        <v>0</v>
      </c>
      <c r="Z2703" s="7">
        <v>43514</v>
      </c>
      <c r="AA27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03" s="35" t="str">
        <f>IFERROR(
                    _xlfn.XLOOKUP(Tabela1[[#This Row],[ID]],'Base_Solicitações MP'!B:B,'Base_Solicitações MP'!R:R),
                    "Não enviada")</f>
        <v>Retornado para Análise FNDE</v>
      </c>
      <c r="AC2703" s="15" t="str">
        <f>_xlfn.CONCAT(Tabela1[[#This Row],[Município]],"/",Tabela1[[#This Row],[UF]])</f>
        <v>Ibiapina/CE</v>
      </c>
    </row>
    <row r="2704" spans="1:29" x14ac:dyDescent="0.25">
      <c r="A2704" s="14" t="s">
        <v>705</v>
      </c>
      <c r="B2704" s="2" t="s">
        <v>10615</v>
      </c>
      <c r="C2704" s="2" t="s">
        <v>13618</v>
      </c>
      <c r="D2704" s="3" t="s">
        <v>4822</v>
      </c>
      <c r="E2704" s="1" t="s">
        <v>4823</v>
      </c>
      <c r="F2704" s="1">
        <v>2014</v>
      </c>
      <c r="G2704" s="1">
        <v>1</v>
      </c>
      <c r="H2704" s="1" t="s">
        <v>4541</v>
      </c>
      <c r="I2704" s="1" t="s">
        <v>28</v>
      </c>
      <c r="J2704" s="1" t="s">
        <v>56</v>
      </c>
      <c r="K2704" s="1" t="str">
        <f>IF(Tabela1[[#This Row],[Situação da Obra]]="Inacabada - PC Técnica Concluída","Inacabada",Tabela1[[#This Row],[Situação da Obra]])</f>
        <v>Paralisada</v>
      </c>
      <c r="L2704" s="1" t="s">
        <v>30</v>
      </c>
      <c r="M2704" s="4">
        <v>45059</v>
      </c>
      <c r="N2704" s="5">
        <v>0.61150000000000004</v>
      </c>
      <c r="O2704" s="4">
        <v>45034</v>
      </c>
      <c r="P2704" s="1" t="s">
        <v>31</v>
      </c>
      <c r="Q2704" s="1" t="s">
        <v>710</v>
      </c>
      <c r="R2704" s="1" t="s">
        <v>32</v>
      </c>
      <c r="S2704" s="1" t="s">
        <v>57</v>
      </c>
      <c r="T2704" s="1" t="s">
        <v>34</v>
      </c>
      <c r="U2704" s="6">
        <v>1955443.77</v>
      </c>
      <c r="V2704" s="6">
        <v>1868415.61</v>
      </c>
      <c r="W2704" s="6">
        <v>0</v>
      </c>
      <c r="X2704" s="6">
        <v>1868415.61</v>
      </c>
      <c r="Y2704" s="6">
        <v>238335.13</v>
      </c>
      <c r="Z2704" s="7">
        <v>45160</v>
      </c>
      <c r="AA27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04" s="35" t="str">
        <f>IFERROR(
                    _xlfn.XLOOKUP(Tabela1[[#This Row],[ID]],'Base_Solicitações MP'!B:B,'Base_Solicitações MP'!R:R),
                    "Não enviada")</f>
        <v>Em Cadastramento</v>
      </c>
      <c r="AC2704" s="15" t="str">
        <f>_xlfn.CONCAT(Tabela1[[#This Row],[Município]],"/",Tabela1[[#This Row],[UF]])</f>
        <v>Itapipoca/CE</v>
      </c>
    </row>
    <row r="2705" spans="1:29" x14ac:dyDescent="0.25">
      <c r="A2705" s="14" t="s">
        <v>705</v>
      </c>
      <c r="B2705" s="2" t="s">
        <v>10616</v>
      </c>
      <c r="C2705" s="2" t="s">
        <v>13619</v>
      </c>
      <c r="D2705" s="3" t="s">
        <v>4824</v>
      </c>
      <c r="E2705" s="1" t="s">
        <v>4825</v>
      </c>
      <c r="F2705" s="1">
        <v>2014</v>
      </c>
      <c r="G2705" s="1">
        <v>1</v>
      </c>
      <c r="H2705" s="1" t="s">
        <v>2665</v>
      </c>
      <c r="I2705" s="1" t="s">
        <v>28</v>
      </c>
      <c r="J2705" s="1" t="s">
        <v>56</v>
      </c>
      <c r="K2705" s="1" t="str">
        <f>IF(Tabela1[[#This Row],[Situação da Obra]]="Inacabada - PC Técnica Concluída","Inacabada",Tabela1[[#This Row],[Situação da Obra]])</f>
        <v>Paralisada</v>
      </c>
      <c r="L2705" s="1" t="s">
        <v>30</v>
      </c>
      <c r="M2705" s="4">
        <v>44750</v>
      </c>
      <c r="N2705" s="5">
        <v>0.57440000000000002</v>
      </c>
      <c r="O2705" s="4">
        <v>44750</v>
      </c>
      <c r="P2705" s="1" t="s">
        <v>31</v>
      </c>
      <c r="Q2705" s="1" t="s">
        <v>710</v>
      </c>
      <c r="R2705" s="1" t="s">
        <v>32</v>
      </c>
      <c r="S2705" s="1" t="s">
        <v>739</v>
      </c>
      <c r="T2705" s="1" t="s">
        <v>34</v>
      </c>
      <c r="U2705" s="6">
        <v>1594779.22</v>
      </c>
      <c r="V2705" s="6">
        <v>1234014.6399999999</v>
      </c>
      <c r="W2705" s="6">
        <v>0</v>
      </c>
      <c r="X2705" s="6">
        <v>1234014.6399999999</v>
      </c>
      <c r="Y2705" s="6">
        <v>0</v>
      </c>
      <c r="Z2705" s="7">
        <v>45252</v>
      </c>
      <c r="AA27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05" s="35" t="str">
        <f>IFERROR(
                    _xlfn.XLOOKUP(Tabela1[[#This Row],[ID]],'Base_Solicitações MP'!B:B,'Base_Solicitações MP'!R:R),
                    "Não enviada")</f>
        <v>Aguardando Análise FNDE</v>
      </c>
      <c r="AC2705" s="15" t="str">
        <f>_xlfn.CONCAT(Tabela1[[#This Row],[Município]],"/",Tabela1[[#This Row],[UF]])</f>
        <v>Itarema/CE</v>
      </c>
    </row>
    <row r="2706" spans="1:29" x14ac:dyDescent="0.25">
      <c r="A2706" s="14" t="s">
        <v>705</v>
      </c>
      <c r="B2706" s="2" t="s">
        <v>10617</v>
      </c>
      <c r="C2706" s="2" t="s">
        <v>13620</v>
      </c>
      <c r="D2706" s="3" t="s">
        <v>4826</v>
      </c>
      <c r="E2706" s="1" t="s">
        <v>4827</v>
      </c>
      <c r="F2706" s="1">
        <v>2014</v>
      </c>
      <c r="G2706" s="1">
        <v>2</v>
      </c>
      <c r="H2706" s="1" t="s">
        <v>2198</v>
      </c>
      <c r="I2706" s="1" t="s">
        <v>28</v>
      </c>
      <c r="J2706" s="1" t="s">
        <v>29</v>
      </c>
      <c r="K2706" s="1" t="str">
        <f>IF(Tabela1[[#This Row],[Situação da Obra]]="Inacabada - PC Técnica Concluída","Inacabada",Tabela1[[#This Row],[Situação da Obra]])</f>
        <v>Inacabada</v>
      </c>
      <c r="L2706" s="1" t="s">
        <v>30</v>
      </c>
      <c r="M2706" s="4">
        <v>44915</v>
      </c>
      <c r="N2706" s="5">
        <v>0</v>
      </c>
      <c r="O2706" s="4"/>
      <c r="P2706" s="1" t="s">
        <v>31</v>
      </c>
      <c r="Q2706" s="1" t="s">
        <v>710</v>
      </c>
      <c r="R2706" s="1" t="s">
        <v>32</v>
      </c>
      <c r="S2706" s="1" t="s">
        <v>860</v>
      </c>
      <c r="T2706" s="1" t="s">
        <v>34</v>
      </c>
      <c r="U2706" s="6" t="s">
        <v>41</v>
      </c>
      <c r="V2706" s="6">
        <v>1234014.6399999999</v>
      </c>
      <c r="W2706" s="6">
        <v>0</v>
      </c>
      <c r="X2706" s="6">
        <v>1234014.6399999999</v>
      </c>
      <c r="Y2706" s="6" t="s">
        <v>41</v>
      </c>
      <c r="Z2706" s="7">
        <v>43415</v>
      </c>
      <c r="AA27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06" s="35" t="str">
        <f>IFERROR(
                    _xlfn.XLOOKUP(Tabela1[[#This Row],[ID]],'Base_Solicitações MP'!B:B,'Base_Solicitações MP'!R:R),
                    "Não enviada")</f>
        <v>Diligência</v>
      </c>
      <c r="AC2706" s="15" t="str">
        <f>_xlfn.CONCAT(Tabela1[[#This Row],[Município]],"/",Tabela1[[#This Row],[UF]])</f>
        <v>Massapê/CE</v>
      </c>
    </row>
    <row r="2707" spans="1:29" x14ac:dyDescent="0.25">
      <c r="A2707" s="14" t="s">
        <v>705</v>
      </c>
      <c r="B2707" s="2" t="s">
        <v>10618</v>
      </c>
      <c r="C2707" s="2" t="s">
        <v>13621</v>
      </c>
      <c r="D2707" s="3" t="s">
        <v>4828</v>
      </c>
      <c r="E2707" s="1" t="s">
        <v>4829</v>
      </c>
      <c r="F2707" s="1">
        <v>2014</v>
      </c>
      <c r="G2707" s="1">
        <v>1</v>
      </c>
      <c r="H2707" s="1" t="s">
        <v>2025</v>
      </c>
      <c r="I2707" s="1" t="s">
        <v>28</v>
      </c>
      <c r="J2707" s="1" t="s">
        <v>56</v>
      </c>
      <c r="K2707" s="1" t="str">
        <f>IF(Tabela1[[#This Row],[Situação da Obra]]="Inacabada - PC Técnica Concluída","Inacabada",Tabela1[[#This Row],[Situação da Obra]])</f>
        <v>Paralisada</v>
      </c>
      <c r="L2707" s="1" t="s">
        <v>30</v>
      </c>
      <c r="M2707" s="4">
        <v>44459</v>
      </c>
      <c r="N2707" s="5">
        <v>0.78669999999999995</v>
      </c>
      <c r="O2707" s="4">
        <v>45058</v>
      </c>
      <c r="P2707" s="1" t="s">
        <v>31</v>
      </c>
      <c r="Q2707" s="1" t="s">
        <v>710</v>
      </c>
      <c r="R2707" s="1" t="s">
        <v>32</v>
      </c>
      <c r="S2707" s="1" t="s">
        <v>739</v>
      </c>
      <c r="T2707" s="1" t="s">
        <v>34</v>
      </c>
      <c r="U2707" s="6">
        <v>1274893.1200000001</v>
      </c>
      <c r="V2707" s="6">
        <v>1234014.6399999999</v>
      </c>
      <c r="W2707" s="6">
        <v>0</v>
      </c>
      <c r="X2707" s="6">
        <v>1234014.6399999999</v>
      </c>
      <c r="Y2707" s="6">
        <v>723.01</v>
      </c>
      <c r="Z2707" s="7">
        <v>45230</v>
      </c>
      <c r="AA27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07" s="35" t="str">
        <f>IFERROR(
                    _xlfn.XLOOKUP(Tabela1[[#This Row],[ID]],'Base_Solicitações MP'!B:B,'Base_Solicitações MP'!R:R),
                    "Não enviada")</f>
        <v>Aguardando Análise FNDE</v>
      </c>
      <c r="AC2707" s="15" t="str">
        <f>_xlfn.CONCAT(Tabela1[[#This Row],[Município]],"/",Tabela1[[#This Row],[UF]])</f>
        <v>Missão Velha/CE</v>
      </c>
    </row>
    <row r="2708" spans="1:29" x14ac:dyDescent="0.25">
      <c r="A2708" s="14" t="s">
        <v>705</v>
      </c>
      <c r="B2708" s="2" t="s">
        <v>10619</v>
      </c>
      <c r="C2708" s="2" t="s">
        <v>13622</v>
      </c>
      <c r="D2708" s="3" t="s">
        <v>4830</v>
      </c>
      <c r="E2708" s="1" t="s">
        <v>4831</v>
      </c>
      <c r="F2708" s="1">
        <v>2014</v>
      </c>
      <c r="G2708" s="1">
        <v>1</v>
      </c>
      <c r="H2708" s="1" t="s">
        <v>4832</v>
      </c>
      <c r="I2708" s="1" t="s">
        <v>918</v>
      </c>
      <c r="J2708" s="1" t="s">
        <v>29</v>
      </c>
      <c r="K2708" s="1" t="str">
        <f>IF(Tabela1[[#This Row],[Situação da Obra]]="Inacabada - PC Técnica Concluída","Inacabada",Tabela1[[#This Row],[Situação da Obra]])</f>
        <v>Inacabada</v>
      </c>
      <c r="L2708" s="1" t="s">
        <v>30</v>
      </c>
      <c r="M2708" s="4">
        <v>44915</v>
      </c>
      <c r="N2708" s="5">
        <v>1.95E-2</v>
      </c>
      <c r="O2708" s="4">
        <v>42300</v>
      </c>
      <c r="P2708" s="1" t="s">
        <v>31</v>
      </c>
      <c r="Q2708" s="1" t="s">
        <v>710</v>
      </c>
      <c r="R2708" s="1" t="s">
        <v>32</v>
      </c>
      <c r="S2708" s="1" t="s">
        <v>739</v>
      </c>
      <c r="T2708" s="1" t="s">
        <v>34</v>
      </c>
      <c r="U2708" s="6">
        <v>827094.8</v>
      </c>
      <c r="V2708" s="6">
        <v>1220289.96</v>
      </c>
      <c r="W2708" s="6">
        <v>0</v>
      </c>
      <c r="X2708" s="6">
        <v>1220289.96</v>
      </c>
      <c r="Y2708" s="6">
        <v>0</v>
      </c>
      <c r="Z2708" s="7">
        <v>43434</v>
      </c>
      <c r="AA27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08" s="35" t="str">
        <f>IFERROR(
                    _xlfn.XLOOKUP(Tabela1[[#This Row],[ID]],'Base_Solicitações MP'!B:B,'Base_Solicitações MP'!R:R),
                    "Não enviada")</f>
        <v>Aguardando Análise FNDE</v>
      </c>
      <c r="AC2708" s="15" t="str">
        <f>_xlfn.CONCAT(Tabela1[[#This Row],[Município]],"/",Tabela1[[#This Row],[UF]])</f>
        <v>Fundão/ES</v>
      </c>
    </row>
    <row r="2709" spans="1:29" x14ac:dyDescent="0.25">
      <c r="A2709" s="14" t="s">
        <v>705</v>
      </c>
      <c r="B2709" s="2" t="s">
        <v>10620</v>
      </c>
      <c r="C2709" s="2" t="s">
        <v>13623</v>
      </c>
      <c r="D2709" s="3" t="s">
        <v>4833</v>
      </c>
      <c r="E2709" s="1" t="s">
        <v>4834</v>
      </c>
      <c r="F2709" s="1">
        <v>2014</v>
      </c>
      <c r="G2709" s="1">
        <v>1</v>
      </c>
      <c r="H2709" s="1" t="s">
        <v>4835</v>
      </c>
      <c r="I2709" s="1" t="s">
        <v>918</v>
      </c>
      <c r="J2709" s="1" t="s">
        <v>29</v>
      </c>
      <c r="K2709" s="1" t="str">
        <f>IF(Tabela1[[#This Row],[Situação da Obra]]="Inacabada - PC Técnica Concluída","Inacabada",Tabela1[[#This Row],[Situação da Obra]])</f>
        <v>Inacabada</v>
      </c>
      <c r="L2709" s="1" t="s">
        <v>30</v>
      </c>
      <c r="M2709" s="4">
        <v>44915</v>
      </c>
      <c r="N2709" s="5">
        <v>0.24590000000000001</v>
      </c>
      <c r="O2709" s="4">
        <v>44186</v>
      </c>
      <c r="P2709" s="1" t="s">
        <v>31</v>
      </c>
      <c r="Q2709" s="1" t="s">
        <v>710</v>
      </c>
      <c r="R2709" s="1" t="s">
        <v>32</v>
      </c>
      <c r="S2709" s="1" t="s">
        <v>57</v>
      </c>
      <c r="T2709" s="1" t="s">
        <v>34</v>
      </c>
      <c r="U2709" s="6">
        <v>1698297.64</v>
      </c>
      <c r="V2709" s="6">
        <v>1839782.96</v>
      </c>
      <c r="W2709" s="6">
        <v>0</v>
      </c>
      <c r="X2709" s="6">
        <v>1839782.96</v>
      </c>
      <c r="Y2709" s="6">
        <v>0</v>
      </c>
      <c r="Z2709" s="7">
        <v>44406</v>
      </c>
      <c r="AA27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09" s="35" t="str">
        <f>IFERROR(
                    _xlfn.XLOOKUP(Tabela1[[#This Row],[ID]],'Base_Solicitações MP'!B:B,'Base_Solicitações MP'!R:R),
                    "Não enviada")</f>
        <v>Não enviada</v>
      </c>
      <c r="AC2709" s="15" t="str">
        <f>_xlfn.CONCAT(Tabela1[[#This Row],[Município]],"/",Tabela1[[#This Row],[UF]])</f>
        <v>Sooretama/ES</v>
      </c>
    </row>
    <row r="2710" spans="1:29" x14ac:dyDescent="0.25">
      <c r="A2710" s="14" t="s">
        <v>705</v>
      </c>
      <c r="B2710" s="2" t="s">
        <v>10621</v>
      </c>
      <c r="C2710" s="2" t="s">
        <v>13624</v>
      </c>
      <c r="D2710" s="3" t="s">
        <v>4836</v>
      </c>
      <c r="E2710" s="1" t="s">
        <v>4837</v>
      </c>
      <c r="F2710" s="1">
        <v>2014</v>
      </c>
      <c r="G2710" s="1">
        <v>1</v>
      </c>
      <c r="H2710" s="1" t="s">
        <v>3795</v>
      </c>
      <c r="I2710" s="1" t="s">
        <v>63</v>
      </c>
      <c r="J2710" s="1" t="s">
        <v>56</v>
      </c>
      <c r="K2710" s="1" t="str">
        <f>IF(Tabela1[[#This Row],[Situação da Obra]]="Inacabada - PC Técnica Concluída","Inacabada",Tabela1[[#This Row],[Situação da Obra]])</f>
        <v>Paralisada</v>
      </c>
      <c r="L2710" s="1" t="s">
        <v>30</v>
      </c>
      <c r="M2710" s="4">
        <v>44974</v>
      </c>
      <c r="N2710" s="5">
        <v>0.70530000000000004</v>
      </c>
      <c r="O2710" s="4">
        <v>44974</v>
      </c>
      <c r="P2710" s="1" t="s">
        <v>31</v>
      </c>
      <c r="Q2710" s="1" t="s">
        <v>710</v>
      </c>
      <c r="R2710" s="1" t="s">
        <v>32</v>
      </c>
      <c r="S2710" s="1" t="s">
        <v>57</v>
      </c>
      <c r="T2710" s="1" t="s">
        <v>34</v>
      </c>
      <c r="U2710" s="6">
        <v>1299954.5900000001</v>
      </c>
      <c r="V2710" s="6">
        <v>1891665.94</v>
      </c>
      <c r="W2710" s="6">
        <v>0</v>
      </c>
      <c r="X2710" s="6">
        <v>1891665.94</v>
      </c>
      <c r="Y2710" s="6">
        <v>296638.15000000002</v>
      </c>
      <c r="Z2710" s="7">
        <v>45369</v>
      </c>
      <c r="AA27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10" s="35" t="str">
        <f>IFERROR(
                    _xlfn.XLOOKUP(Tabela1[[#This Row],[ID]],'Base_Solicitações MP'!B:B,'Base_Solicitações MP'!R:R),
                    "Não enviada")</f>
        <v>Diligência</v>
      </c>
      <c r="AC2710" s="15" t="str">
        <f>_xlfn.CONCAT(Tabela1[[#This Row],[Município]],"/",Tabela1[[#This Row],[UF]])</f>
        <v>Cachoeira Alta/GO</v>
      </c>
    </row>
    <row r="2711" spans="1:29" x14ac:dyDescent="0.25">
      <c r="A2711" s="14" t="s">
        <v>705</v>
      </c>
      <c r="B2711" s="2" t="s">
        <v>10622</v>
      </c>
      <c r="C2711" s="2" t="s">
        <v>13625</v>
      </c>
      <c r="D2711" s="3" t="s">
        <v>4838</v>
      </c>
      <c r="E2711" s="1" t="s">
        <v>4839</v>
      </c>
      <c r="F2711" s="1">
        <v>2014</v>
      </c>
      <c r="G2711" s="1">
        <v>1</v>
      </c>
      <c r="H2711" s="1" t="s">
        <v>4840</v>
      </c>
      <c r="I2711" s="1" t="s">
        <v>63</v>
      </c>
      <c r="J2711" s="1" t="s">
        <v>40</v>
      </c>
      <c r="K2711" s="1" t="str">
        <f>IF(Tabela1[[#This Row],[Situação da Obra]]="Inacabada - PC Técnica Concluída","Inacabada",Tabela1[[#This Row],[Situação da Obra]])</f>
        <v>Inacabada</v>
      </c>
      <c r="L2711" s="1" t="s">
        <v>30</v>
      </c>
      <c r="M2711" s="4">
        <v>45005</v>
      </c>
      <c r="N2711" s="5">
        <v>0.2351</v>
      </c>
      <c r="O2711" s="4">
        <v>44995</v>
      </c>
      <c r="P2711" s="1" t="s">
        <v>31</v>
      </c>
      <c r="Q2711" s="1" t="s">
        <v>710</v>
      </c>
      <c r="R2711" s="1" t="s">
        <v>32</v>
      </c>
      <c r="S2711" s="1" t="s">
        <v>57</v>
      </c>
      <c r="T2711" s="1" t="s">
        <v>34</v>
      </c>
      <c r="U2711" s="6">
        <v>1480772.49</v>
      </c>
      <c r="V2711" s="6">
        <v>1891665.94</v>
      </c>
      <c r="W2711" s="6">
        <v>0</v>
      </c>
      <c r="X2711" s="6">
        <v>1891665.94</v>
      </c>
      <c r="Y2711" s="6">
        <v>0</v>
      </c>
      <c r="Z2711" s="7">
        <v>44920</v>
      </c>
      <c r="AA27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11" s="35" t="str">
        <f>IFERROR(
                    _xlfn.XLOOKUP(Tabela1[[#This Row],[ID]],'Base_Solicitações MP'!B:B,'Base_Solicitações MP'!R:R),
                    "Não enviada")</f>
        <v>Diligência</v>
      </c>
      <c r="AC2711" s="15" t="str">
        <f>_xlfn.CONCAT(Tabela1[[#This Row],[Município]],"/",Tabela1[[#This Row],[UF]])</f>
        <v>Flores de Goiás/GO</v>
      </c>
    </row>
    <row r="2712" spans="1:29" x14ac:dyDescent="0.25">
      <c r="A2712" s="14" t="s">
        <v>705</v>
      </c>
      <c r="B2712" s="2" t="s">
        <v>7188</v>
      </c>
      <c r="C2712" s="2" t="s">
        <v>13626</v>
      </c>
      <c r="D2712" s="3" t="s">
        <v>4841</v>
      </c>
      <c r="E2712" s="1" t="s">
        <v>4842</v>
      </c>
      <c r="F2712" s="1">
        <v>2014</v>
      </c>
      <c r="G2712" s="1">
        <v>1</v>
      </c>
      <c r="H2712" s="1" t="s">
        <v>2534</v>
      </c>
      <c r="I2712" s="1" t="s">
        <v>44</v>
      </c>
      <c r="J2712" s="1" t="s">
        <v>29</v>
      </c>
      <c r="K2712" s="1" t="str">
        <f>IF(Tabela1[[#This Row],[Situação da Obra]]="Inacabada - PC Técnica Concluída","Inacabada",Tabela1[[#This Row],[Situação da Obra]])</f>
        <v>Inacabada</v>
      </c>
      <c r="L2712" s="1" t="s">
        <v>30</v>
      </c>
      <c r="M2712" s="4">
        <v>44915</v>
      </c>
      <c r="N2712" s="5">
        <v>0.4778</v>
      </c>
      <c r="O2712" s="4">
        <v>43270</v>
      </c>
      <c r="P2712" s="1" t="s">
        <v>31</v>
      </c>
      <c r="Q2712" s="1" t="s">
        <v>710</v>
      </c>
      <c r="R2712" s="1" t="s">
        <v>32</v>
      </c>
      <c r="S2712" s="1" t="s">
        <v>739</v>
      </c>
      <c r="T2712" s="1" t="s">
        <v>34</v>
      </c>
      <c r="U2712" s="6">
        <v>1187800.47</v>
      </c>
      <c r="V2712" s="6">
        <v>1209031.22</v>
      </c>
      <c r="W2712" s="6">
        <v>0</v>
      </c>
      <c r="X2712" s="6">
        <v>1209031.22</v>
      </c>
      <c r="Y2712" s="6">
        <v>2947.78</v>
      </c>
      <c r="Z2712" s="7">
        <v>43403</v>
      </c>
      <c r="AA27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12" s="35" t="str">
        <f>IFERROR(
                    _xlfn.XLOOKUP(Tabela1[[#This Row],[ID]],'Base_Solicitações MP'!B:B,'Base_Solicitações MP'!R:R),
                    "Não enviada")</f>
        <v>Diligência</v>
      </c>
      <c r="AC2712" s="15" t="str">
        <f>_xlfn.CONCAT(Tabela1[[#This Row],[Município]],"/",Tabela1[[#This Row],[UF]])</f>
        <v>Arame/MA</v>
      </c>
    </row>
    <row r="2713" spans="1:29" x14ac:dyDescent="0.25">
      <c r="A2713" s="14" t="s">
        <v>705</v>
      </c>
      <c r="B2713" s="2" t="s">
        <v>10623</v>
      </c>
      <c r="C2713" s="2" t="s">
        <v>13627</v>
      </c>
      <c r="D2713" s="3" t="s">
        <v>4843</v>
      </c>
      <c r="E2713" s="1" t="s">
        <v>4844</v>
      </c>
      <c r="F2713" s="1">
        <v>2014</v>
      </c>
      <c r="G2713" s="1">
        <v>2</v>
      </c>
      <c r="H2713" s="1" t="s">
        <v>661</v>
      </c>
      <c r="I2713" s="1" t="s">
        <v>44</v>
      </c>
      <c r="J2713" s="1" t="s">
        <v>29</v>
      </c>
      <c r="K2713" s="1" t="str">
        <f>IF(Tabela1[[#This Row],[Situação da Obra]]="Inacabada - PC Técnica Concluída","Inacabada",Tabela1[[#This Row],[Situação da Obra]])</f>
        <v>Inacabada</v>
      </c>
      <c r="L2713" s="1" t="s">
        <v>30</v>
      </c>
      <c r="M2713" s="4">
        <v>44915</v>
      </c>
      <c r="N2713" s="5">
        <v>0.32250000000000001</v>
      </c>
      <c r="O2713" s="4">
        <v>43500</v>
      </c>
      <c r="P2713" s="1" t="s">
        <v>31</v>
      </c>
      <c r="Q2713" s="1" t="s">
        <v>710</v>
      </c>
      <c r="R2713" s="1" t="s">
        <v>32</v>
      </c>
      <c r="S2713" s="1" t="s">
        <v>739</v>
      </c>
      <c r="T2713" s="1" t="s">
        <v>34</v>
      </c>
      <c r="U2713" s="6">
        <v>1178030.18</v>
      </c>
      <c r="V2713" s="6">
        <v>1209031.22</v>
      </c>
      <c r="W2713" s="6">
        <v>0</v>
      </c>
      <c r="X2713" s="6">
        <v>1209031.22</v>
      </c>
      <c r="Y2713" s="6">
        <v>225096.76</v>
      </c>
      <c r="Z2713" s="7">
        <v>43921</v>
      </c>
      <c r="AA27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13" s="35" t="str">
        <f>IFERROR(
                    _xlfn.XLOOKUP(Tabela1[[#This Row],[ID]],'Base_Solicitações MP'!B:B,'Base_Solicitações MP'!R:R),
                    "Não enviada")</f>
        <v>Não enviada</v>
      </c>
      <c r="AC2713" s="15" t="str">
        <f>_xlfn.CONCAT(Tabela1[[#This Row],[Município]],"/",Tabela1[[#This Row],[UF]])</f>
        <v>Bacabal/MA</v>
      </c>
    </row>
    <row r="2714" spans="1:29" x14ac:dyDescent="0.25">
      <c r="A2714" s="14" t="s">
        <v>705</v>
      </c>
      <c r="B2714" s="2" t="s">
        <v>10624</v>
      </c>
      <c r="C2714" s="2" t="s">
        <v>13628</v>
      </c>
      <c r="D2714" s="3" t="s">
        <v>4843</v>
      </c>
      <c r="E2714" s="1" t="s">
        <v>4844</v>
      </c>
      <c r="F2714" s="1">
        <v>2014</v>
      </c>
      <c r="G2714" s="1">
        <v>2</v>
      </c>
      <c r="H2714" s="1" t="s">
        <v>661</v>
      </c>
      <c r="I2714" s="1" t="s">
        <v>44</v>
      </c>
      <c r="J2714" s="1" t="s">
        <v>29</v>
      </c>
      <c r="K2714" s="1" t="str">
        <f>IF(Tabela1[[#This Row],[Situação da Obra]]="Inacabada - PC Técnica Concluída","Inacabada",Tabela1[[#This Row],[Situação da Obra]])</f>
        <v>Inacabada</v>
      </c>
      <c r="L2714" s="1" t="s">
        <v>30</v>
      </c>
      <c r="M2714" s="4">
        <v>44915</v>
      </c>
      <c r="N2714" s="5">
        <v>0.28689999999999999</v>
      </c>
      <c r="O2714" s="4">
        <v>43500</v>
      </c>
      <c r="P2714" s="1" t="s">
        <v>31</v>
      </c>
      <c r="Q2714" s="1" t="s">
        <v>710</v>
      </c>
      <c r="R2714" s="1" t="s">
        <v>32</v>
      </c>
      <c r="S2714" s="1" t="s">
        <v>57</v>
      </c>
      <c r="T2714" s="1" t="s">
        <v>34</v>
      </c>
      <c r="U2714" s="6">
        <v>1840667.63</v>
      </c>
      <c r="V2714" s="6">
        <v>1842912.09</v>
      </c>
      <c r="W2714" s="6">
        <v>0</v>
      </c>
      <c r="X2714" s="6">
        <v>1842912.09</v>
      </c>
      <c r="Y2714" s="6">
        <v>225096.76</v>
      </c>
      <c r="Z2714" s="7">
        <v>43921</v>
      </c>
      <c r="AA27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14" s="35" t="str">
        <f>IFERROR(
                    _xlfn.XLOOKUP(Tabela1[[#This Row],[ID]],'Base_Solicitações MP'!B:B,'Base_Solicitações MP'!R:R),
                    "Não enviada")</f>
        <v>Não enviada</v>
      </c>
      <c r="AC2714" s="15" t="str">
        <f>_xlfn.CONCAT(Tabela1[[#This Row],[Município]],"/",Tabela1[[#This Row],[UF]])</f>
        <v>Bacabal/MA</v>
      </c>
    </row>
    <row r="2715" spans="1:29" x14ac:dyDescent="0.25">
      <c r="A2715" s="14" t="s">
        <v>705</v>
      </c>
      <c r="B2715" s="2" t="s">
        <v>10625</v>
      </c>
      <c r="C2715" s="2" t="s">
        <v>13629</v>
      </c>
      <c r="D2715" s="3" t="s">
        <v>4845</v>
      </c>
      <c r="E2715" s="1" t="s">
        <v>4846</v>
      </c>
      <c r="F2715" s="1">
        <v>2014</v>
      </c>
      <c r="G2715" s="1">
        <v>1</v>
      </c>
      <c r="H2715" s="1" t="s">
        <v>4847</v>
      </c>
      <c r="I2715" s="1" t="s">
        <v>44</v>
      </c>
      <c r="J2715" s="1" t="s">
        <v>29</v>
      </c>
      <c r="K2715" s="1" t="str">
        <f>IF(Tabela1[[#This Row],[Situação da Obra]]="Inacabada - PC Técnica Concluída","Inacabada",Tabela1[[#This Row],[Situação da Obra]])</f>
        <v>Inacabada</v>
      </c>
      <c r="L2715" s="1" t="s">
        <v>30</v>
      </c>
      <c r="M2715" s="4">
        <v>44915</v>
      </c>
      <c r="N2715" s="5">
        <v>0.17019999999999999</v>
      </c>
      <c r="O2715" s="4">
        <v>43867</v>
      </c>
      <c r="P2715" s="1" t="s">
        <v>31</v>
      </c>
      <c r="Q2715" s="1" t="s">
        <v>710</v>
      </c>
      <c r="R2715" s="1" t="s">
        <v>32</v>
      </c>
      <c r="S2715" s="1" t="s">
        <v>57</v>
      </c>
      <c r="T2715" s="1" t="s">
        <v>34</v>
      </c>
      <c r="U2715" s="6">
        <v>1838938.87</v>
      </c>
      <c r="V2715" s="6">
        <v>1842912.09</v>
      </c>
      <c r="W2715" s="6">
        <v>0</v>
      </c>
      <c r="X2715" s="6">
        <v>1842912.09</v>
      </c>
      <c r="Y2715" s="6">
        <v>23229.88</v>
      </c>
      <c r="Z2715" s="7">
        <v>43729</v>
      </c>
      <c r="AA27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15" s="35" t="str">
        <f>IFERROR(
                    _xlfn.XLOOKUP(Tabela1[[#This Row],[ID]],'Base_Solicitações MP'!B:B,'Base_Solicitações MP'!R:R),
                    "Não enviada")</f>
        <v>Aguardando Análise FNDE</v>
      </c>
      <c r="AC2715" s="15" t="str">
        <f>_xlfn.CONCAT(Tabela1[[#This Row],[Município]],"/",Tabela1[[#This Row],[UF]])</f>
        <v>Bequimão/MA</v>
      </c>
    </row>
    <row r="2716" spans="1:29" x14ac:dyDescent="0.25">
      <c r="A2716" s="14" t="s">
        <v>705</v>
      </c>
      <c r="B2716" s="2" t="s">
        <v>10626</v>
      </c>
      <c r="C2716" s="2" t="s">
        <v>13630</v>
      </c>
      <c r="D2716" s="3" t="s">
        <v>4848</v>
      </c>
      <c r="E2716" s="1" t="s">
        <v>4849</v>
      </c>
      <c r="F2716" s="1">
        <v>2014</v>
      </c>
      <c r="G2716" s="1">
        <v>2</v>
      </c>
      <c r="H2716" s="1" t="s">
        <v>456</v>
      </c>
      <c r="I2716" s="1" t="s">
        <v>44</v>
      </c>
      <c r="J2716" s="1" t="s">
        <v>56</v>
      </c>
      <c r="K2716" s="1" t="str">
        <f>IF(Tabela1[[#This Row],[Situação da Obra]]="Inacabada - PC Técnica Concluída","Inacabada",Tabela1[[#This Row],[Situação da Obra]])</f>
        <v>Paralisada</v>
      </c>
      <c r="L2716" s="1" t="s">
        <v>30</v>
      </c>
      <c r="M2716" s="4">
        <v>45009</v>
      </c>
      <c r="N2716" s="5">
        <v>0.27329999999999999</v>
      </c>
      <c r="O2716" s="4">
        <v>45054</v>
      </c>
      <c r="P2716" s="1" t="s">
        <v>31</v>
      </c>
      <c r="Q2716" s="1" t="s">
        <v>710</v>
      </c>
      <c r="R2716" s="1" t="s">
        <v>32</v>
      </c>
      <c r="S2716" s="1" t="s">
        <v>57</v>
      </c>
      <c r="T2716" s="1" t="s">
        <v>34</v>
      </c>
      <c r="U2716" s="6">
        <v>1956962.16</v>
      </c>
      <c r="V2716" s="6">
        <v>1842912.09</v>
      </c>
      <c r="W2716" s="6">
        <v>0</v>
      </c>
      <c r="X2716" s="6">
        <v>1842912.09</v>
      </c>
      <c r="Y2716" s="6">
        <v>60061.45</v>
      </c>
      <c r="Z2716" s="7">
        <v>45321</v>
      </c>
      <c r="AA27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16" s="35" t="str">
        <f>IFERROR(
                    _xlfn.XLOOKUP(Tabela1[[#This Row],[ID]],'Base_Solicitações MP'!B:B,'Base_Solicitações MP'!R:R),
                    "Não enviada")</f>
        <v>Diligência</v>
      </c>
      <c r="AC2716" s="15" t="str">
        <f>_xlfn.CONCAT(Tabela1[[#This Row],[Município]],"/",Tabela1[[#This Row],[UF]])</f>
        <v>Bom Jardim/MA</v>
      </c>
    </row>
    <row r="2717" spans="1:29" x14ac:dyDescent="0.25">
      <c r="A2717" s="14" t="s">
        <v>705</v>
      </c>
      <c r="B2717" s="2" t="s">
        <v>10627</v>
      </c>
      <c r="C2717" s="2" t="s">
        <v>13631</v>
      </c>
      <c r="D2717" s="3" t="s">
        <v>4848</v>
      </c>
      <c r="E2717" s="1" t="s">
        <v>4849</v>
      </c>
      <c r="F2717" s="1">
        <v>2014</v>
      </c>
      <c r="G2717" s="1">
        <v>2</v>
      </c>
      <c r="H2717" s="1" t="s">
        <v>456</v>
      </c>
      <c r="I2717" s="1" t="s">
        <v>44</v>
      </c>
      <c r="J2717" s="1" t="s">
        <v>56</v>
      </c>
      <c r="K2717" s="1" t="str">
        <f>IF(Tabela1[[#This Row],[Situação da Obra]]="Inacabada - PC Técnica Concluída","Inacabada",Tabela1[[#This Row],[Situação da Obra]])</f>
        <v>Paralisada</v>
      </c>
      <c r="L2717" s="1" t="s">
        <v>30</v>
      </c>
      <c r="M2717" s="4">
        <v>45054</v>
      </c>
      <c r="N2717" s="5">
        <v>0.1636</v>
      </c>
      <c r="O2717" s="4">
        <v>45054</v>
      </c>
      <c r="P2717" s="1" t="s">
        <v>31</v>
      </c>
      <c r="Q2717" s="1" t="s">
        <v>710</v>
      </c>
      <c r="R2717" s="1" t="s">
        <v>32</v>
      </c>
      <c r="S2717" s="1" t="s">
        <v>57</v>
      </c>
      <c r="T2717" s="1" t="s">
        <v>34</v>
      </c>
      <c r="U2717" s="6">
        <v>1552429.07</v>
      </c>
      <c r="V2717" s="6">
        <v>1842912.09</v>
      </c>
      <c r="W2717" s="6">
        <v>0</v>
      </c>
      <c r="X2717" s="6">
        <v>1842912.09</v>
      </c>
      <c r="Y2717" s="6">
        <v>60061.45</v>
      </c>
      <c r="Z2717" s="7">
        <v>45321</v>
      </c>
      <c r="AA27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17" s="35" t="str">
        <f>IFERROR(
                    _xlfn.XLOOKUP(Tabela1[[#This Row],[ID]],'Base_Solicitações MP'!B:B,'Base_Solicitações MP'!R:R),
                    "Não enviada")</f>
        <v>Diligência</v>
      </c>
      <c r="AC2717" s="15" t="str">
        <f>_xlfn.CONCAT(Tabela1[[#This Row],[Município]],"/",Tabela1[[#This Row],[UF]])</f>
        <v>Bom Jardim/MA</v>
      </c>
    </row>
    <row r="2718" spans="1:29" x14ac:dyDescent="0.25">
      <c r="A2718" s="14" t="s">
        <v>705</v>
      </c>
      <c r="B2718" s="2" t="s">
        <v>6839</v>
      </c>
      <c r="C2718" s="2" t="s">
        <v>13632</v>
      </c>
      <c r="D2718" s="3" t="s">
        <v>4850</v>
      </c>
      <c r="E2718" s="1" t="s">
        <v>4851</v>
      </c>
      <c r="F2718" s="1">
        <v>2014</v>
      </c>
      <c r="G2718" s="1">
        <v>3</v>
      </c>
      <c r="H2718" s="1" t="s">
        <v>2124</v>
      </c>
      <c r="I2718" s="1" t="s">
        <v>44</v>
      </c>
      <c r="J2718" s="1" t="s">
        <v>56</v>
      </c>
      <c r="K2718" s="1" t="str">
        <f>IF(Tabela1[[#This Row],[Situação da Obra]]="Inacabada - PC Técnica Concluída","Inacabada",Tabela1[[#This Row],[Situação da Obra]])</f>
        <v>Paralisada</v>
      </c>
      <c r="L2718" s="1" t="s">
        <v>30</v>
      </c>
      <c r="M2718" s="4">
        <v>45051</v>
      </c>
      <c r="N2718" s="5">
        <v>0.67220000000000002</v>
      </c>
      <c r="O2718" s="4">
        <v>45051</v>
      </c>
      <c r="P2718" s="1" t="s">
        <v>31</v>
      </c>
      <c r="Q2718" s="1" t="s">
        <v>710</v>
      </c>
      <c r="R2718" s="1" t="s">
        <v>32</v>
      </c>
      <c r="S2718" s="1" t="s">
        <v>57</v>
      </c>
      <c r="T2718" s="1" t="s">
        <v>34</v>
      </c>
      <c r="U2718" s="6">
        <v>1246176.95</v>
      </c>
      <c r="V2718" s="6">
        <v>1842912.09</v>
      </c>
      <c r="W2718" s="6">
        <v>0</v>
      </c>
      <c r="X2718" s="6">
        <v>1842912.09</v>
      </c>
      <c r="Y2718" s="6">
        <v>735577.13</v>
      </c>
      <c r="Z2718" s="7">
        <v>45295</v>
      </c>
      <c r="AA27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18" s="35" t="str">
        <f>IFERROR(
                    _xlfn.XLOOKUP(Tabela1[[#This Row],[ID]],'Base_Solicitações MP'!B:B,'Base_Solicitações MP'!R:R),
                    "Não enviada")</f>
        <v>Diligência</v>
      </c>
      <c r="AC2718" s="15" t="str">
        <f>_xlfn.CONCAT(Tabela1[[#This Row],[Município]],"/",Tabela1[[#This Row],[UF]])</f>
        <v>Chapadinha/MA</v>
      </c>
    </row>
    <row r="2719" spans="1:29" x14ac:dyDescent="0.25">
      <c r="A2719" s="14" t="s">
        <v>705</v>
      </c>
      <c r="B2719" s="2" t="s">
        <v>6862</v>
      </c>
      <c r="C2719" s="2" t="s">
        <v>13633</v>
      </c>
      <c r="D2719" s="3" t="s">
        <v>4850</v>
      </c>
      <c r="E2719" s="1" t="s">
        <v>4851</v>
      </c>
      <c r="F2719" s="1">
        <v>2014</v>
      </c>
      <c r="G2719" s="1">
        <v>3</v>
      </c>
      <c r="H2719" s="1" t="s">
        <v>2124</v>
      </c>
      <c r="I2719" s="1" t="s">
        <v>44</v>
      </c>
      <c r="J2719" s="1" t="s">
        <v>56</v>
      </c>
      <c r="K2719" s="1" t="str">
        <f>IF(Tabela1[[#This Row],[Situação da Obra]]="Inacabada - PC Técnica Concluída","Inacabada",Tabela1[[#This Row],[Situação da Obra]])</f>
        <v>Paralisada</v>
      </c>
      <c r="L2719" s="1" t="s">
        <v>30</v>
      </c>
      <c r="M2719" s="4">
        <v>45037</v>
      </c>
      <c r="N2719" s="5">
        <v>0.53239999999999998</v>
      </c>
      <c r="O2719" s="4">
        <v>45037</v>
      </c>
      <c r="P2719" s="1" t="s">
        <v>31</v>
      </c>
      <c r="Q2719" s="1" t="s">
        <v>710</v>
      </c>
      <c r="R2719" s="1" t="s">
        <v>32</v>
      </c>
      <c r="S2719" s="1" t="s">
        <v>57</v>
      </c>
      <c r="T2719" s="1" t="s">
        <v>34</v>
      </c>
      <c r="U2719" s="6">
        <v>1199700</v>
      </c>
      <c r="V2719" s="6">
        <v>1842912.09</v>
      </c>
      <c r="W2719" s="6">
        <v>0</v>
      </c>
      <c r="X2719" s="6">
        <v>1842912.09</v>
      </c>
      <c r="Y2719" s="6">
        <v>735577.13</v>
      </c>
      <c r="Z2719" s="7">
        <v>45295</v>
      </c>
      <c r="AA27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19" s="35" t="str">
        <f>IFERROR(
                    _xlfn.XLOOKUP(Tabela1[[#This Row],[ID]],'Base_Solicitações MP'!B:B,'Base_Solicitações MP'!R:R),
                    "Não enviada")</f>
        <v>Diligência</v>
      </c>
      <c r="AC2719" s="15" t="str">
        <f>_xlfn.CONCAT(Tabela1[[#This Row],[Município]],"/",Tabela1[[#This Row],[UF]])</f>
        <v>Chapadinha/MA</v>
      </c>
    </row>
    <row r="2720" spans="1:29" x14ac:dyDescent="0.25">
      <c r="A2720" s="14" t="s">
        <v>705</v>
      </c>
      <c r="B2720" s="2" t="s">
        <v>8115</v>
      </c>
      <c r="C2720" s="2" t="s">
        <v>13634</v>
      </c>
      <c r="D2720" s="3" t="s">
        <v>4852</v>
      </c>
      <c r="E2720" s="1" t="s">
        <v>4853</v>
      </c>
      <c r="F2720" s="1">
        <v>2014</v>
      </c>
      <c r="G2720" s="1">
        <v>4</v>
      </c>
      <c r="H2720" s="1" t="s">
        <v>2233</v>
      </c>
      <c r="I2720" s="1" t="s">
        <v>44</v>
      </c>
      <c r="J2720" s="1" t="s">
        <v>40</v>
      </c>
      <c r="K2720" s="1" t="str">
        <f>IF(Tabela1[[#This Row],[Situação da Obra]]="Inacabada - PC Técnica Concluída","Inacabada",Tabela1[[#This Row],[Situação da Obra]])</f>
        <v>Inacabada</v>
      </c>
      <c r="L2720" s="1" t="s">
        <v>30</v>
      </c>
      <c r="M2720" s="4">
        <v>44455</v>
      </c>
      <c r="N2720" s="5">
        <v>0.21299999999999999</v>
      </c>
      <c r="O2720" s="4">
        <v>43997</v>
      </c>
      <c r="P2720" s="1" t="s">
        <v>31</v>
      </c>
      <c r="Q2720" s="1" t="s">
        <v>710</v>
      </c>
      <c r="R2720" s="1" t="s">
        <v>32</v>
      </c>
      <c r="S2720" s="1" t="s">
        <v>739</v>
      </c>
      <c r="T2720" s="1" t="s">
        <v>34</v>
      </c>
      <c r="U2720" s="6">
        <v>1106240.25</v>
      </c>
      <c r="V2720" s="6">
        <v>1209031.22</v>
      </c>
      <c r="W2720" s="6">
        <v>0</v>
      </c>
      <c r="X2720" s="6">
        <v>1209031.22</v>
      </c>
      <c r="Y2720" s="6">
        <v>12479.34</v>
      </c>
      <c r="Z2720" s="7">
        <v>44434</v>
      </c>
      <c r="AA27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20" s="35" t="str">
        <f>IFERROR(
                    _xlfn.XLOOKUP(Tabela1[[#This Row],[ID]],'Base_Solicitações MP'!B:B,'Base_Solicitações MP'!R:R),
                    "Não enviada")</f>
        <v>Diligência</v>
      </c>
      <c r="AC2720" s="15" t="str">
        <f>_xlfn.CONCAT(Tabela1[[#This Row],[Município]],"/",Tabela1[[#This Row],[UF]])</f>
        <v>Imperatriz/MA</v>
      </c>
    </row>
    <row r="2721" spans="1:29" x14ac:dyDescent="0.25">
      <c r="A2721" s="14" t="s">
        <v>705</v>
      </c>
      <c r="B2721" s="2" t="s">
        <v>8125</v>
      </c>
      <c r="C2721" s="2" t="s">
        <v>13635</v>
      </c>
      <c r="D2721" s="3" t="s">
        <v>4852</v>
      </c>
      <c r="E2721" s="1" t="s">
        <v>4853</v>
      </c>
      <c r="F2721" s="1">
        <v>2014</v>
      </c>
      <c r="G2721" s="1">
        <v>4</v>
      </c>
      <c r="H2721" s="1" t="s">
        <v>2233</v>
      </c>
      <c r="I2721" s="1" t="s">
        <v>44</v>
      </c>
      <c r="J2721" s="1" t="s">
        <v>40</v>
      </c>
      <c r="K2721" s="1" t="str">
        <f>IF(Tabela1[[#This Row],[Situação da Obra]]="Inacabada - PC Técnica Concluída","Inacabada",Tabela1[[#This Row],[Situação da Obra]])</f>
        <v>Inacabada</v>
      </c>
      <c r="L2721" s="1" t="s">
        <v>30</v>
      </c>
      <c r="M2721" s="4">
        <v>44455</v>
      </c>
      <c r="N2721" s="5">
        <v>0.2127</v>
      </c>
      <c r="O2721" s="4">
        <v>43997</v>
      </c>
      <c r="P2721" s="1" t="s">
        <v>31</v>
      </c>
      <c r="Q2721" s="1" t="s">
        <v>710</v>
      </c>
      <c r="R2721" s="1" t="s">
        <v>32</v>
      </c>
      <c r="S2721" s="1" t="s">
        <v>57</v>
      </c>
      <c r="T2721" s="1" t="s">
        <v>34</v>
      </c>
      <c r="U2721" s="6">
        <v>1709472.95</v>
      </c>
      <c r="V2721" s="6">
        <v>1842912.09</v>
      </c>
      <c r="W2721" s="6">
        <v>0</v>
      </c>
      <c r="X2721" s="6">
        <v>1842912.09</v>
      </c>
      <c r="Y2721" s="6">
        <v>12479.34</v>
      </c>
      <c r="Z2721" s="7">
        <v>44434</v>
      </c>
      <c r="AA27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21" s="35" t="str">
        <f>IFERROR(
                    _xlfn.XLOOKUP(Tabela1[[#This Row],[ID]],'Base_Solicitações MP'!B:B,'Base_Solicitações MP'!R:R),
                    "Não enviada")</f>
        <v>Diligência</v>
      </c>
      <c r="AC2721" s="15" t="str">
        <f>_xlfn.CONCAT(Tabela1[[#This Row],[Município]],"/",Tabela1[[#This Row],[UF]])</f>
        <v>Imperatriz/MA</v>
      </c>
    </row>
    <row r="2722" spans="1:29" x14ac:dyDescent="0.25">
      <c r="A2722" s="14" t="s">
        <v>705</v>
      </c>
      <c r="B2722" s="2" t="s">
        <v>10628</v>
      </c>
      <c r="C2722" s="2" t="s">
        <v>13636</v>
      </c>
      <c r="D2722" s="3" t="s">
        <v>4854</v>
      </c>
      <c r="E2722" s="1" t="s">
        <v>4855</v>
      </c>
      <c r="F2722" s="1">
        <v>2014</v>
      </c>
      <c r="G2722" s="1">
        <v>1</v>
      </c>
      <c r="H2722" s="1" t="s">
        <v>43</v>
      </c>
      <c r="I2722" s="1" t="s">
        <v>44</v>
      </c>
      <c r="J2722" s="1" t="s">
        <v>29</v>
      </c>
      <c r="K2722" s="1" t="str">
        <f>IF(Tabela1[[#This Row],[Situação da Obra]]="Inacabada - PC Técnica Concluída","Inacabada",Tabela1[[#This Row],[Situação da Obra]])</f>
        <v>Inacabada</v>
      </c>
      <c r="L2722" s="1" t="s">
        <v>30</v>
      </c>
      <c r="M2722" s="4">
        <v>44915</v>
      </c>
      <c r="N2722" s="5">
        <v>5.8299999999999998E-2</v>
      </c>
      <c r="O2722" s="4">
        <v>43629</v>
      </c>
      <c r="P2722" s="1" t="s">
        <v>31</v>
      </c>
      <c r="Q2722" s="1" t="s">
        <v>710</v>
      </c>
      <c r="R2722" s="1" t="s">
        <v>32</v>
      </c>
      <c r="S2722" s="1" t="s">
        <v>57</v>
      </c>
      <c r="T2722" s="1" t="s">
        <v>34</v>
      </c>
      <c r="U2722" s="6">
        <v>1842462.19</v>
      </c>
      <c r="V2722" s="6">
        <v>1842912.09</v>
      </c>
      <c r="W2722" s="6">
        <v>0</v>
      </c>
      <c r="X2722" s="6">
        <v>1842912.09</v>
      </c>
      <c r="Y2722" s="6">
        <v>19734.25</v>
      </c>
      <c r="Z2722" s="7">
        <v>43572</v>
      </c>
      <c r="AA27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22" s="35" t="str">
        <f>IFERROR(
                    _xlfn.XLOOKUP(Tabela1[[#This Row],[ID]],'Base_Solicitações MP'!B:B,'Base_Solicitações MP'!R:R),
                    "Não enviada")</f>
        <v>Diligência</v>
      </c>
      <c r="AC2722" s="15" t="str">
        <f>_xlfn.CONCAT(Tabela1[[#This Row],[Município]],"/",Tabela1[[#This Row],[UF]])</f>
        <v>Pirapemas/MA</v>
      </c>
    </row>
    <row r="2723" spans="1:29" x14ac:dyDescent="0.25">
      <c r="A2723" s="14" t="s">
        <v>705</v>
      </c>
      <c r="B2723" s="2" t="s">
        <v>10629</v>
      </c>
      <c r="C2723" s="2" t="s">
        <v>13637</v>
      </c>
      <c r="D2723" s="3" t="s">
        <v>4856</v>
      </c>
      <c r="E2723" s="1" t="s">
        <v>4857</v>
      </c>
      <c r="F2723" s="1">
        <v>2014</v>
      </c>
      <c r="G2723" s="1">
        <v>1</v>
      </c>
      <c r="H2723" s="1" t="s">
        <v>2537</v>
      </c>
      <c r="I2723" s="1" t="s">
        <v>44</v>
      </c>
      <c r="J2723" s="1" t="s">
        <v>56</v>
      </c>
      <c r="K2723" s="1" t="str">
        <f>IF(Tabela1[[#This Row],[Situação da Obra]]="Inacabada - PC Técnica Concluída","Inacabada",Tabela1[[#This Row],[Situação da Obra]])</f>
        <v>Paralisada</v>
      </c>
      <c r="L2723" s="1" t="s">
        <v>30</v>
      </c>
      <c r="M2723" s="4">
        <v>44320</v>
      </c>
      <c r="N2723" s="5">
        <v>0.50209999999999999</v>
      </c>
      <c r="O2723" s="4">
        <v>45040</v>
      </c>
      <c r="P2723" s="1" t="s">
        <v>31</v>
      </c>
      <c r="Q2723" s="1" t="s">
        <v>710</v>
      </c>
      <c r="R2723" s="1" t="s">
        <v>32</v>
      </c>
      <c r="S2723" s="1" t="s">
        <v>57</v>
      </c>
      <c r="T2723" s="1" t="s">
        <v>34</v>
      </c>
      <c r="U2723" s="6">
        <v>1367511.49</v>
      </c>
      <c r="V2723" s="6">
        <v>1842912.09</v>
      </c>
      <c r="W2723" s="6">
        <v>0</v>
      </c>
      <c r="X2723" s="6">
        <v>1842912.09</v>
      </c>
      <c r="Y2723" s="6">
        <v>184622.07999999999</v>
      </c>
      <c r="Z2723" s="7">
        <v>45205</v>
      </c>
      <c r="AA27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23" s="35" t="str">
        <f>IFERROR(
                    _xlfn.XLOOKUP(Tabela1[[#This Row],[ID]],'Base_Solicitações MP'!B:B,'Base_Solicitações MP'!R:R),
                    "Não enviada")</f>
        <v>Diligência</v>
      </c>
      <c r="AC2723" s="15" t="str">
        <f>_xlfn.CONCAT(Tabela1[[#This Row],[Município]],"/",Tabela1[[#This Row],[UF]])</f>
        <v>Raposa/MA</v>
      </c>
    </row>
    <row r="2724" spans="1:29" x14ac:dyDescent="0.25">
      <c r="A2724" s="14" t="s">
        <v>705</v>
      </c>
      <c r="B2724" s="2" t="s">
        <v>10630</v>
      </c>
      <c r="C2724" s="2" t="s">
        <v>13638</v>
      </c>
      <c r="D2724" s="3" t="s">
        <v>4858</v>
      </c>
      <c r="E2724" s="1" t="s">
        <v>4859</v>
      </c>
      <c r="F2724" s="1">
        <v>2014</v>
      </c>
      <c r="G2724" s="1">
        <v>1</v>
      </c>
      <c r="H2724" s="1" t="s">
        <v>2121</v>
      </c>
      <c r="I2724" s="1" t="s">
        <v>44</v>
      </c>
      <c r="J2724" s="1" t="s">
        <v>29</v>
      </c>
      <c r="K2724" s="1" t="str">
        <f>IF(Tabela1[[#This Row],[Situação da Obra]]="Inacabada - PC Técnica Concluída","Inacabada",Tabela1[[#This Row],[Situação da Obra]])</f>
        <v>Inacabada</v>
      </c>
      <c r="L2724" s="1" t="s">
        <v>30</v>
      </c>
      <c r="M2724" s="4">
        <v>44915</v>
      </c>
      <c r="N2724" s="5">
        <v>0.20630000000000001</v>
      </c>
      <c r="O2724" s="4">
        <v>43482</v>
      </c>
      <c r="P2724" s="1" t="s">
        <v>31</v>
      </c>
      <c r="Q2724" s="1" t="s">
        <v>710</v>
      </c>
      <c r="R2724" s="1" t="s">
        <v>32</v>
      </c>
      <c r="S2724" s="1" t="s">
        <v>57</v>
      </c>
      <c r="T2724" s="1" t="s">
        <v>34</v>
      </c>
      <c r="U2724" s="6">
        <v>1750631.26</v>
      </c>
      <c r="V2724" s="6">
        <v>1842912.09</v>
      </c>
      <c r="W2724" s="6">
        <v>0</v>
      </c>
      <c r="X2724" s="6">
        <v>1842912.09</v>
      </c>
      <c r="Y2724" s="6">
        <v>0</v>
      </c>
      <c r="Z2724" s="7">
        <v>43562</v>
      </c>
      <c r="AA27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24" s="35" t="str">
        <f>IFERROR(
                    _xlfn.XLOOKUP(Tabela1[[#This Row],[ID]],'Base_Solicitações MP'!B:B,'Base_Solicitações MP'!R:R),
                    "Não enviada")</f>
        <v>Diligência</v>
      </c>
      <c r="AC2724" s="15" t="str">
        <f>_xlfn.CONCAT(Tabela1[[#This Row],[Município]],"/",Tabela1[[#This Row],[UF]])</f>
        <v>Santa Inês/MA</v>
      </c>
    </row>
    <row r="2725" spans="1:29" x14ac:dyDescent="0.25">
      <c r="A2725" s="14" t="s">
        <v>705</v>
      </c>
      <c r="B2725" s="2" t="s">
        <v>10631</v>
      </c>
      <c r="C2725" s="2" t="s">
        <v>13639</v>
      </c>
      <c r="D2725" s="3" t="s">
        <v>4860</v>
      </c>
      <c r="E2725" s="1" t="s">
        <v>4861</v>
      </c>
      <c r="F2725" s="1">
        <v>2014</v>
      </c>
      <c r="G2725" s="1">
        <v>1</v>
      </c>
      <c r="H2725" s="1" t="s">
        <v>4862</v>
      </c>
      <c r="I2725" s="1" t="s">
        <v>60</v>
      </c>
      <c r="J2725" s="1" t="s">
        <v>56</v>
      </c>
      <c r="K2725" s="1" t="str">
        <f>IF(Tabela1[[#This Row],[Situação da Obra]]="Inacabada - PC Técnica Concluída","Inacabada",Tabela1[[#This Row],[Situação da Obra]])</f>
        <v>Paralisada</v>
      </c>
      <c r="L2725" s="1" t="s">
        <v>30</v>
      </c>
      <c r="M2725" s="4">
        <v>44928</v>
      </c>
      <c r="N2725" s="5">
        <v>0.83979999999999999</v>
      </c>
      <c r="O2725" s="4">
        <v>44928</v>
      </c>
      <c r="P2725" s="1" t="s">
        <v>31</v>
      </c>
      <c r="Q2725" s="1" t="s">
        <v>710</v>
      </c>
      <c r="R2725" s="1" t="s">
        <v>32</v>
      </c>
      <c r="S2725" s="1" t="s">
        <v>739</v>
      </c>
      <c r="T2725" s="1" t="s">
        <v>34</v>
      </c>
      <c r="U2725" s="6">
        <v>1247877.77</v>
      </c>
      <c r="V2725" s="6">
        <v>1201737.6100000001</v>
      </c>
      <c r="W2725" s="6">
        <v>0</v>
      </c>
      <c r="X2725" s="6">
        <v>1201737.6100000001</v>
      </c>
      <c r="Y2725" s="6">
        <v>1955.87</v>
      </c>
      <c r="Z2725" s="7">
        <v>45219</v>
      </c>
      <c r="AA27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25" s="35" t="str">
        <f>IFERROR(
                    _xlfn.XLOOKUP(Tabela1[[#This Row],[ID]],'Base_Solicitações MP'!B:B,'Base_Solicitações MP'!R:R),
                    "Não enviada")</f>
        <v>Em Cadastramento</v>
      </c>
      <c r="AC2725" s="15" t="str">
        <f>_xlfn.CONCAT(Tabela1[[#This Row],[Município]],"/",Tabela1[[#This Row],[UF]])</f>
        <v>Arinos/MG</v>
      </c>
    </row>
    <row r="2726" spans="1:29" x14ac:dyDescent="0.25">
      <c r="A2726" s="14" t="s">
        <v>705</v>
      </c>
      <c r="B2726" s="2" t="s">
        <v>10632</v>
      </c>
      <c r="C2726" s="2" t="s">
        <v>13640</v>
      </c>
      <c r="D2726" s="3" t="s">
        <v>4863</v>
      </c>
      <c r="E2726" s="1" t="s">
        <v>4864</v>
      </c>
      <c r="F2726" s="1">
        <v>2014</v>
      </c>
      <c r="G2726" s="1">
        <v>1</v>
      </c>
      <c r="H2726" s="1" t="s">
        <v>3426</v>
      </c>
      <c r="I2726" s="1" t="s">
        <v>280</v>
      </c>
      <c r="J2726" s="1" t="s">
        <v>56</v>
      </c>
      <c r="K2726" s="1" t="str">
        <f>IF(Tabela1[[#This Row],[Situação da Obra]]="Inacabada - PC Técnica Concluída","Inacabada",Tabela1[[#This Row],[Situação da Obra]])</f>
        <v>Paralisada</v>
      </c>
      <c r="L2726" s="1" t="s">
        <v>30</v>
      </c>
      <c r="M2726" s="4">
        <v>45009</v>
      </c>
      <c r="N2726" s="5">
        <v>0.46639999999999998</v>
      </c>
      <c r="O2726" s="4">
        <v>45009</v>
      </c>
      <c r="P2726" s="1" t="s">
        <v>31</v>
      </c>
      <c r="Q2726" s="1" t="s">
        <v>710</v>
      </c>
      <c r="R2726" s="1" t="s">
        <v>32</v>
      </c>
      <c r="S2726" s="1" t="s">
        <v>57</v>
      </c>
      <c r="T2726" s="1" t="s">
        <v>34</v>
      </c>
      <c r="U2726" s="6">
        <v>1912191.53</v>
      </c>
      <c r="V2726" s="6">
        <v>1920220.24</v>
      </c>
      <c r="W2726" s="6">
        <v>0</v>
      </c>
      <c r="X2726" s="6">
        <v>1920220.24</v>
      </c>
      <c r="Y2726" s="6">
        <v>194531.63</v>
      </c>
      <c r="Z2726" s="7">
        <v>45404</v>
      </c>
      <c r="AA27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26" s="35" t="str">
        <f>IFERROR(
                    _xlfn.XLOOKUP(Tabela1[[#This Row],[ID]],'Base_Solicitações MP'!B:B,'Base_Solicitações MP'!R:R),
                    "Não enviada")</f>
        <v>Diligência</v>
      </c>
      <c r="AC2726" s="15" t="str">
        <f>_xlfn.CONCAT(Tabela1[[#This Row],[Município]],"/",Tabela1[[#This Row],[UF]])</f>
        <v>Jardim/MS</v>
      </c>
    </row>
    <row r="2727" spans="1:29" x14ac:dyDescent="0.25">
      <c r="A2727" s="14" t="s">
        <v>705</v>
      </c>
      <c r="B2727" s="2" t="s">
        <v>6936</v>
      </c>
      <c r="C2727" s="2" t="s">
        <v>13641</v>
      </c>
      <c r="D2727" s="3" t="s">
        <v>4865</v>
      </c>
      <c r="E2727" s="1" t="s">
        <v>4866</v>
      </c>
      <c r="F2727" s="1">
        <v>2014</v>
      </c>
      <c r="G2727" s="1">
        <v>1</v>
      </c>
      <c r="H2727" s="1" t="s">
        <v>2706</v>
      </c>
      <c r="I2727" s="1" t="s">
        <v>280</v>
      </c>
      <c r="J2727" s="1" t="s">
        <v>56</v>
      </c>
      <c r="K2727" s="1" t="str">
        <f>IF(Tabela1[[#This Row],[Situação da Obra]]="Inacabada - PC Técnica Concluída","Inacabada",Tabela1[[#This Row],[Situação da Obra]])</f>
        <v>Paralisada</v>
      </c>
      <c r="L2727" s="1" t="s">
        <v>30</v>
      </c>
      <c r="M2727" s="4">
        <v>44453</v>
      </c>
      <c r="N2727" s="5">
        <v>0.82909999999999995</v>
      </c>
      <c r="O2727" s="4">
        <v>44951</v>
      </c>
      <c r="P2727" s="1" t="s">
        <v>31</v>
      </c>
      <c r="Q2727" s="1" t="s">
        <v>710</v>
      </c>
      <c r="R2727" s="1" t="s">
        <v>32</v>
      </c>
      <c r="S2727" s="1" t="s">
        <v>57</v>
      </c>
      <c r="T2727" s="1" t="s">
        <v>34</v>
      </c>
      <c r="U2727" s="6">
        <v>686609.48</v>
      </c>
      <c r="V2727" s="6">
        <v>1920220.24</v>
      </c>
      <c r="W2727" s="6">
        <v>0</v>
      </c>
      <c r="X2727" s="6">
        <v>1920220.24</v>
      </c>
      <c r="Y2727" s="6">
        <v>179512.3</v>
      </c>
      <c r="Z2727" s="7">
        <v>45074</v>
      </c>
      <c r="AA27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27" s="35" t="str">
        <f>IFERROR(
                    _xlfn.XLOOKUP(Tabela1[[#This Row],[ID]],'Base_Solicitações MP'!B:B,'Base_Solicitações MP'!R:R),
                    "Não enviada")</f>
        <v>Diligência</v>
      </c>
      <c r="AC2727" s="15" t="str">
        <f>_xlfn.CONCAT(Tabela1[[#This Row],[Município]],"/",Tabela1[[#This Row],[UF]])</f>
        <v>Ponta Porã/MS</v>
      </c>
    </row>
    <row r="2728" spans="1:29" x14ac:dyDescent="0.25">
      <c r="A2728" s="14" t="s">
        <v>705</v>
      </c>
      <c r="B2728" s="2" t="s">
        <v>10633</v>
      </c>
      <c r="C2728" s="2" t="s">
        <v>13642</v>
      </c>
      <c r="D2728" s="3" t="s">
        <v>4867</v>
      </c>
      <c r="E2728" s="1" t="s">
        <v>4868</v>
      </c>
      <c r="F2728" s="1">
        <v>2014</v>
      </c>
      <c r="G2728" s="1">
        <v>2</v>
      </c>
      <c r="H2728" s="1" t="s">
        <v>4499</v>
      </c>
      <c r="I2728" s="1" t="s">
        <v>184</v>
      </c>
      <c r="J2728" s="1" t="s">
        <v>56</v>
      </c>
      <c r="K2728" s="1" t="str">
        <f>IF(Tabela1[[#This Row],[Situação da Obra]]="Inacabada - PC Técnica Concluída","Inacabada",Tabela1[[#This Row],[Situação da Obra]])</f>
        <v>Paralisada</v>
      </c>
      <c r="L2728" s="1" t="s">
        <v>30</v>
      </c>
      <c r="M2728" s="4">
        <v>44291</v>
      </c>
      <c r="N2728" s="5">
        <v>0.33750000000000002</v>
      </c>
      <c r="O2728" s="4">
        <v>44539</v>
      </c>
      <c r="P2728" s="1" t="s">
        <v>31</v>
      </c>
      <c r="Q2728" s="1" t="s">
        <v>710</v>
      </c>
      <c r="R2728" s="1" t="s">
        <v>32</v>
      </c>
      <c r="S2728" s="1" t="s">
        <v>739</v>
      </c>
      <c r="T2728" s="1" t="s">
        <v>34</v>
      </c>
      <c r="U2728" s="6">
        <v>831521.48</v>
      </c>
      <c r="V2728" s="6">
        <v>1250909.3700000001</v>
      </c>
      <c r="W2728" s="6">
        <v>0</v>
      </c>
      <c r="X2728" s="6">
        <v>1250909.3700000001</v>
      </c>
      <c r="Y2728" s="6">
        <v>27829.64</v>
      </c>
      <c r="Z2728" s="7">
        <v>45087</v>
      </c>
      <c r="AA27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28" s="35" t="str">
        <f>IFERROR(
                    _xlfn.XLOOKUP(Tabela1[[#This Row],[ID]],'Base_Solicitações MP'!B:B,'Base_Solicitações MP'!R:R),
                    "Não enviada")</f>
        <v>Não enviada</v>
      </c>
      <c r="AC2728" s="15" t="str">
        <f>_xlfn.CONCAT(Tabela1[[#This Row],[Município]],"/",Tabela1[[#This Row],[UF]])</f>
        <v>Cachoeira do Piriá/PA</v>
      </c>
    </row>
    <row r="2729" spans="1:29" x14ac:dyDescent="0.25">
      <c r="A2729" s="14" t="s">
        <v>705</v>
      </c>
      <c r="B2729" s="2" t="s">
        <v>10634</v>
      </c>
      <c r="C2729" s="2" t="s">
        <v>13643</v>
      </c>
      <c r="D2729" s="3" t="s">
        <v>4867</v>
      </c>
      <c r="E2729" s="1" t="s">
        <v>4868</v>
      </c>
      <c r="F2729" s="1">
        <v>2014</v>
      </c>
      <c r="G2729" s="1">
        <v>2</v>
      </c>
      <c r="H2729" s="1" t="s">
        <v>4499</v>
      </c>
      <c r="I2729" s="1" t="s">
        <v>184</v>
      </c>
      <c r="J2729" s="1" t="s">
        <v>56</v>
      </c>
      <c r="K2729" s="1" t="str">
        <f>IF(Tabela1[[#This Row],[Situação da Obra]]="Inacabada - PC Técnica Concluída","Inacabada",Tabela1[[#This Row],[Situação da Obra]])</f>
        <v>Paralisada</v>
      </c>
      <c r="L2729" s="1" t="s">
        <v>30</v>
      </c>
      <c r="M2729" s="4">
        <v>44291</v>
      </c>
      <c r="N2729" s="5">
        <v>0.56859999999999999</v>
      </c>
      <c r="O2729" s="4">
        <v>44539</v>
      </c>
      <c r="P2729" s="1" t="s">
        <v>31</v>
      </c>
      <c r="Q2729" s="1" t="s">
        <v>710</v>
      </c>
      <c r="R2729" s="1" t="s">
        <v>32</v>
      </c>
      <c r="S2729" s="1" t="s">
        <v>739</v>
      </c>
      <c r="T2729" s="1" t="s">
        <v>34</v>
      </c>
      <c r="U2729" s="6">
        <v>1246776.55</v>
      </c>
      <c r="V2729" s="6">
        <v>1250909.3700000001</v>
      </c>
      <c r="W2729" s="6">
        <v>0</v>
      </c>
      <c r="X2729" s="6">
        <v>1250909.3700000001</v>
      </c>
      <c r="Y2729" s="6">
        <v>27829.64</v>
      </c>
      <c r="Z2729" s="7">
        <v>45087</v>
      </c>
      <c r="AA27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29" s="35" t="str">
        <f>IFERROR(
                    _xlfn.XLOOKUP(Tabela1[[#This Row],[ID]],'Base_Solicitações MP'!B:B,'Base_Solicitações MP'!R:R),
                    "Não enviada")</f>
        <v>Não enviada</v>
      </c>
      <c r="AC2729" s="15" t="str">
        <f>_xlfn.CONCAT(Tabela1[[#This Row],[Município]],"/",Tabela1[[#This Row],[UF]])</f>
        <v>Cachoeira do Piriá/PA</v>
      </c>
    </row>
    <row r="2730" spans="1:29" x14ac:dyDescent="0.25">
      <c r="A2730" s="14" t="s">
        <v>705</v>
      </c>
      <c r="B2730" s="2" t="s">
        <v>10635</v>
      </c>
      <c r="C2730" s="2" t="s">
        <v>13644</v>
      </c>
      <c r="D2730" s="2" t="s">
        <v>4869</v>
      </c>
      <c r="E2730" s="1" t="s">
        <v>4870</v>
      </c>
      <c r="F2730" s="1">
        <v>2014</v>
      </c>
      <c r="G2730" s="1">
        <v>1</v>
      </c>
      <c r="H2730" s="1" t="s">
        <v>4871</v>
      </c>
      <c r="I2730" s="1" t="s">
        <v>82</v>
      </c>
      <c r="J2730" s="1" t="s">
        <v>29</v>
      </c>
      <c r="K2730" s="1" t="str">
        <f>IF(Tabela1[[#This Row],[Situação da Obra]]="Inacabada - PC Técnica Concluída","Inacabada",Tabela1[[#This Row],[Situação da Obra]])</f>
        <v>Inacabada</v>
      </c>
      <c r="L2730" s="1" t="s">
        <v>30</v>
      </c>
      <c r="M2730" s="4">
        <v>44915</v>
      </c>
      <c r="N2730" s="5">
        <v>0.4027</v>
      </c>
      <c r="O2730" s="4">
        <v>43714</v>
      </c>
      <c r="P2730" s="1" t="s">
        <v>1935</v>
      </c>
      <c r="Q2730" s="1" t="s">
        <v>710</v>
      </c>
      <c r="R2730" s="1" t="s">
        <v>32</v>
      </c>
      <c r="S2730" s="1" t="s">
        <v>1936</v>
      </c>
      <c r="T2730" s="1" t="s">
        <v>712</v>
      </c>
      <c r="U2730" s="6">
        <v>97373.83</v>
      </c>
      <c r="V2730" s="6">
        <v>185000</v>
      </c>
      <c r="W2730" s="6">
        <v>0</v>
      </c>
      <c r="X2730" s="6">
        <v>185000</v>
      </c>
      <c r="Y2730" s="6">
        <v>493.93</v>
      </c>
      <c r="Z2730" s="7">
        <v>43682</v>
      </c>
      <c r="AA27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30" s="35" t="str">
        <f>IFERROR(
                    _xlfn.XLOOKUP(Tabela1[[#This Row],[ID]],'Base_Solicitações MP'!B:B,'Base_Solicitações MP'!R:R),
                    "Não enviada")</f>
        <v>Diligência</v>
      </c>
      <c r="AC2730" s="15" t="str">
        <f>_xlfn.CONCAT(Tabela1[[#This Row],[Município]],"/",Tabela1[[#This Row],[UF]])</f>
        <v>Formosa do Rio Preto/BA</v>
      </c>
    </row>
    <row r="2731" spans="1:29" x14ac:dyDescent="0.25">
      <c r="A2731" s="14" t="s">
        <v>705</v>
      </c>
      <c r="B2731" s="2" t="s">
        <v>10636</v>
      </c>
      <c r="C2731" s="2" t="s">
        <v>13645</v>
      </c>
      <c r="D2731" s="3" t="s">
        <v>4872</v>
      </c>
      <c r="E2731" s="1" t="s">
        <v>4873</v>
      </c>
      <c r="F2731" s="1">
        <v>2014</v>
      </c>
      <c r="G2731" s="1">
        <v>1</v>
      </c>
      <c r="H2731" s="1" t="s">
        <v>2213</v>
      </c>
      <c r="I2731" s="1" t="s">
        <v>184</v>
      </c>
      <c r="J2731" s="1" t="s">
        <v>29</v>
      </c>
      <c r="K2731" s="1" t="str">
        <f>IF(Tabela1[[#This Row],[Situação da Obra]]="Inacabada - PC Técnica Concluída","Inacabada",Tabela1[[#This Row],[Situação da Obra]])</f>
        <v>Inacabada</v>
      </c>
      <c r="L2731" s="1" t="s">
        <v>30</v>
      </c>
      <c r="M2731" s="4">
        <v>44915</v>
      </c>
      <c r="N2731" s="5">
        <v>0.45100000000000001</v>
      </c>
      <c r="O2731" s="4">
        <v>43689</v>
      </c>
      <c r="P2731" s="1" t="s">
        <v>31</v>
      </c>
      <c r="Q2731" s="1" t="s">
        <v>710</v>
      </c>
      <c r="R2731" s="1" t="s">
        <v>32</v>
      </c>
      <c r="S2731" s="1" t="s">
        <v>79</v>
      </c>
      <c r="T2731" s="1" t="s">
        <v>34</v>
      </c>
      <c r="U2731" s="6">
        <v>1082355.1000000001</v>
      </c>
      <c r="V2731" s="6">
        <v>1082355.1000000001</v>
      </c>
      <c r="W2731" s="6">
        <v>0</v>
      </c>
      <c r="X2731" s="6">
        <v>1082355.1000000001</v>
      </c>
      <c r="Y2731" s="6">
        <v>0</v>
      </c>
      <c r="Z2731" s="7">
        <v>43646</v>
      </c>
      <c r="AA27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31" s="35" t="str">
        <f>IFERROR(
                    _xlfn.XLOOKUP(Tabela1[[#This Row],[ID]],'Base_Solicitações MP'!B:B,'Base_Solicitações MP'!R:R),
                    "Não enviada")</f>
        <v>Diligência</v>
      </c>
      <c r="AC2731" s="15" t="str">
        <f>_xlfn.CONCAT(Tabela1[[#This Row],[Município]],"/",Tabela1[[#This Row],[UF]])</f>
        <v>Melgaço/PA</v>
      </c>
    </row>
    <row r="2732" spans="1:29" x14ac:dyDescent="0.25">
      <c r="A2732" s="14" t="s">
        <v>705</v>
      </c>
      <c r="B2732" s="2" t="s">
        <v>10637</v>
      </c>
      <c r="C2732" s="2" t="s">
        <v>13646</v>
      </c>
      <c r="D2732" s="2" t="s">
        <v>4874</v>
      </c>
      <c r="E2732" s="1" t="s">
        <v>4875</v>
      </c>
      <c r="F2732" s="1">
        <v>2014</v>
      </c>
      <c r="G2732" s="1">
        <v>1</v>
      </c>
      <c r="H2732" s="1" t="s">
        <v>2616</v>
      </c>
      <c r="I2732" s="1" t="s">
        <v>82</v>
      </c>
      <c r="J2732" s="1" t="s">
        <v>40</v>
      </c>
      <c r="K2732" s="1" t="str">
        <f>IF(Tabela1[[#This Row],[Situação da Obra]]="Inacabada - PC Técnica Concluída","Inacabada",Tabela1[[#This Row],[Situação da Obra]])</f>
        <v>Inacabada</v>
      </c>
      <c r="L2732" s="1" t="s">
        <v>30</v>
      </c>
      <c r="M2732" s="4">
        <v>43654</v>
      </c>
      <c r="N2732" s="5">
        <v>0.89810000000000001</v>
      </c>
      <c r="O2732" s="4">
        <v>43641</v>
      </c>
      <c r="P2732" s="1" t="s">
        <v>1935</v>
      </c>
      <c r="Q2732" s="1" t="s">
        <v>710</v>
      </c>
      <c r="R2732" s="1" t="s">
        <v>32</v>
      </c>
      <c r="S2732" s="1" t="s">
        <v>1936</v>
      </c>
      <c r="T2732" s="1" t="s">
        <v>712</v>
      </c>
      <c r="U2732" s="6">
        <v>15035.45</v>
      </c>
      <c r="V2732" s="6">
        <v>144056.85</v>
      </c>
      <c r="W2732" s="6">
        <v>0</v>
      </c>
      <c r="X2732" s="6">
        <v>144056.85</v>
      </c>
      <c r="Y2732" s="6">
        <v>13799.49</v>
      </c>
      <c r="Z2732" s="7">
        <v>43585</v>
      </c>
      <c r="AA27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32" s="35" t="str">
        <f>IFERROR(
                    _xlfn.XLOOKUP(Tabela1[[#This Row],[ID]],'Base_Solicitações MP'!B:B,'Base_Solicitações MP'!R:R),
                    "Não enviada")</f>
        <v>Não enviada</v>
      </c>
      <c r="AC2732" s="15" t="str">
        <f>_xlfn.CONCAT(Tabela1[[#This Row],[Município]],"/",Tabela1[[#This Row],[UF]])</f>
        <v>Mucuri/BA</v>
      </c>
    </row>
    <row r="2733" spans="1:29" x14ac:dyDescent="0.25">
      <c r="A2733" s="14" t="s">
        <v>705</v>
      </c>
      <c r="B2733" s="2" t="s">
        <v>10638</v>
      </c>
      <c r="C2733" s="2" t="s">
        <v>13647</v>
      </c>
      <c r="D2733" s="3" t="s">
        <v>4876</v>
      </c>
      <c r="E2733" s="1" t="s">
        <v>4877</v>
      </c>
      <c r="F2733" s="1">
        <v>2014</v>
      </c>
      <c r="G2733" s="1">
        <v>1</v>
      </c>
      <c r="H2733" s="1" t="s">
        <v>4878</v>
      </c>
      <c r="I2733" s="1" t="s">
        <v>160</v>
      </c>
      <c r="J2733" s="1" t="s">
        <v>56</v>
      </c>
      <c r="K2733" s="1" t="str">
        <f>IF(Tabela1[[#This Row],[Situação da Obra]]="Inacabada - PC Técnica Concluída","Inacabada",Tabela1[[#This Row],[Situação da Obra]])</f>
        <v>Paralisada</v>
      </c>
      <c r="L2733" s="1" t="s">
        <v>30</v>
      </c>
      <c r="M2733" s="4">
        <v>45019</v>
      </c>
      <c r="N2733" s="5">
        <v>0.50519999999999998</v>
      </c>
      <c r="O2733" s="4">
        <v>45019</v>
      </c>
      <c r="P2733" s="1" t="s">
        <v>31</v>
      </c>
      <c r="Q2733" s="1" t="s">
        <v>710</v>
      </c>
      <c r="R2733" s="1" t="s">
        <v>32</v>
      </c>
      <c r="S2733" s="1" t="s">
        <v>57</v>
      </c>
      <c r="T2733" s="1" t="s">
        <v>34</v>
      </c>
      <c r="U2733" s="6">
        <v>1405434.02</v>
      </c>
      <c r="V2733" s="6">
        <v>1959902.26</v>
      </c>
      <c r="W2733" s="6">
        <v>0</v>
      </c>
      <c r="X2733" s="6">
        <v>1959902.26</v>
      </c>
      <c r="Y2733" s="6">
        <v>833.21</v>
      </c>
      <c r="Z2733" s="7">
        <v>45236</v>
      </c>
      <c r="AA27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33" s="35" t="str">
        <f>IFERROR(
                    _xlfn.XLOOKUP(Tabela1[[#This Row],[ID]],'Base_Solicitações MP'!B:B,'Base_Solicitações MP'!R:R),
                    "Não enviada")</f>
        <v>Aguardando Análise FNDE</v>
      </c>
      <c r="AC2733" s="15" t="str">
        <f>_xlfn.CONCAT(Tabela1[[#This Row],[Município]],"/",Tabela1[[#This Row],[UF]])</f>
        <v>Jaqueira/PE</v>
      </c>
    </row>
    <row r="2734" spans="1:29" x14ac:dyDescent="0.25">
      <c r="A2734" s="14" t="s">
        <v>705</v>
      </c>
      <c r="B2734" s="2" t="s">
        <v>7394</v>
      </c>
      <c r="C2734" s="2" t="s">
        <v>13648</v>
      </c>
      <c r="D2734" s="3" t="s">
        <v>4879</v>
      </c>
      <c r="E2734" s="1" t="s">
        <v>4880</v>
      </c>
      <c r="F2734" s="1">
        <v>2014</v>
      </c>
      <c r="G2734" s="1">
        <v>1</v>
      </c>
      <c r="H2734" s="1" t="s">
        <v>4881</v>
      </c>
      <c r="I2734" s="1" t="s">
        <v>37</v>
      </c>
      <c r="J2734" s="1" t="s">
        <v>29</v>
      </c>
      <c r="K2734" s="1" t="str">
        <f>IF(Tabela1[[#This Row],[Situação da Obra]]="Inacabada - PC Técnica Concluída","Inacabada",Tabela1[[#This Row],[Situação da Obra]])</f>
        <v>Inacabada</v>
      </c>
      <c r="L2734" s="1" t="s">
        <v>30</v>
      </c>
      <c r="M2734" s="4">
        <v>44915</v>
      </c>
      <c r="N2734" s="5">
        <v>0.37</v>
      </c>
      <c r="O2734" s="4">
        <v>44383</v>
      </c>
      <c r="P2734" s="1" t="s">
        <v>31</v>
      </c>
      <c r="Q2734" s="1" t="s">
        <v>710</v>
      </c>
      <c r="R2734" s="1" t="s">
        <v>32</v>
      </c>
      <c r="S2734" s="1" t="s">
        <v>57</v>
      </c>
      <c r="T2734" s="1" t="s">
        <v>34</v>
      </c>
      <c r="U2734" s="6">
        <v>1880730.98</v>
      </c>
      <c r="V2734" s="6">
        <v>1881612.36</v>
      </c>
      <c r="W2734" s="6">
        <v>0</v>
      </c>
      <c r="X2734" s="6">
        <v>1881612.36</v>
      </c>
      <c r="Y2734" s="6">
        <v>2614.38</v>
      </c>
      <c r="Z2734" s="7">
        <v>44389</v>
      </c>
      <c r="AA27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34" s="35" t="str">
        <f>IFERROR(
                    _xlfn.XLOOKUP(Tabela1[[#This Row],[ID]],'Base_Solicitações MP'!B:B,'Base_Solicitações MP'!R:R),
                    "Não enviada")</f>
        <v>Retornado para Análise FNDE</v>
      </c>
      <c r="AC2734" s="15" t="str">
        <f>_xlfn.CONCAT(Tabela1[[#This Row],[Município]],"/",Tabela1[[#This Row],[UF]])</f>
        <v>Curimatá/PI</v>
      </c>
    </row>
    <row r="2735" spans="1:29" x14ac:dyDescent="0.25">
      <c r="A2735" s="14" t="s">
        <v>705</v>
      </c>
      <c r="B2735" s="2" t="s">
        <v>10639</v>
      </c>
      <c r="C2735" s="2" t="s">
        <v>13649</v>
      </c>
      <c r="D2735" s="2" t="s">
        <v>4882</v>
      </c>
      <c r="E2735" s="1" t="s">
        <v>4883</v>
      </c>
      <c r="F2735" s="1">
        <v>2014</v>
      </c>
      <c r="G2735" s="1">
        <v>1</v>
      </c>
      <c r="H2735" s="1" t="s">
        <v>1060</v>
      </c>
      <c r="I2735" s="1" t="s">
        <v>66</v>
      </c>
      <c r="J2735" s="1" t="s">
        <v>29</v>
      </c>
      <c r="K2735" s="1" t="str">
        <f>IF(Tabela1[[#This Row],[Situação da Obra]]="Inacabada - PC Técnica Concluída","Inacabada",Tabela1[[#This Row],[Situação da Obra]])</f>
        <v>Inacabada</v>
      </c>
      <c r="L2735" s="1" t="s">
        <v>30</v>
      </c>
      <c r="M2735" s="4">
        <v>44915</v>
      </c>
      <c r="N2735" s="5">
        <v>0.28039999999999998</v>
      </c>
      <c r="O2735" s="4">
        <v>43290</v>
      </c>
      <c r="P2735" s="1" t="s">
        <v>1935</v>
      </c>
      <c r="Q2735" s="1" t="s">
        <v>710</v>
      </c>
      <c r="R2735" s="1" t="s">
        <v>32</v>
      </c>
      <c r="S2735" s="1" t="s">
        <v>1936</v>
      </c>
      <c r="T2735" s="1" t="s">
        <v>712</v>
      </c>
      <c r="U2735" s="6">
        <v>208419.29</v>
      </c>
      <c r="V2735" s="6">
        <v>182313</v>
      </c>
      <c r="W2735" s="6">
        <v>0</v>
      </c>
      <c r="X2735" s="6">
        <v>182313</v>
      </c>
      <c r="Y2735" s="6">
        <v>57.74</v>
      </c>
      <c r="Z2735" s="7">
        <v>43271</v>
      </c>
      <c r="AA27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35" s="35" t="str">
        <f>IFERROR(
                    _xlfn.XLOOKUP(Tabela1[[#This Row],[ID]],'Base_Solicitações MP'!B:B,'Base_Solicitações MP'!R:R),
                    "Não enviada")</f>
        <v>Não enviada</v>
      </c>
      <c r="AC2735" s="15" t="str">
        <f>_xlfn.CONCAT(Tabela1[[#This Row],[Município]],"/",Tabela1[[#This Row],[UF]])</f>
        <v>Campos dos Goytacazes/RJ</v>
      </c>
    </row>
    <row r="2736" spans="1:29" x14ac:dyDescent="0.25">
      <c r="A2736" s="14" t="s">
        <v>705</v>
      </c>
      <c r="B2736" s="2" t="s">
        <v>10640</v>
      </c>
      <c r="C2736" s="2" t="s">
        <v>13650</v>
      </c>
      <c r="D2736" s="2" t="s">
        <v>4884</v>
      </c>
      <c r="E2736" s="1" t="s">
        <v>4885</v>
      </c>
      <c r="F2736" s="1">
        <v>2014</v>
      </c>
      <c r="G2736" s="1">
        <v>1</v>
      </c>
      <c r="H2736" s="1" t="s">
        <v>4886</v>
      </c>
      <c r="I2736" s="1" t="s">
        <v>310</v>
      </c>
      <c r="J2736" s="1" t="s">
        <v>29</v>
      </c>
      <c r="K2736" s="1" t="str">
        <f>IF(Tabela1[[#This Row],[Situação da Obra]]="Inacabada - PC Técnica Concluída","Inacabada",Tabela1[[#This Row],[Situação da Obra]])</f>
        <v>Inacabada</v>
      </c>
      <c r="L2736" s="1" t="s">
        <v>30</v>
      </c>
      <c r="M2736" s="4">
        <v>44915</v>
      </c>
      <c r="N2736" s="5">
        <v>0.25309999999999999</v>
      </c>
      <c r="O2736" s="4">
        <v>43906</v>
      </c>
      <c r="P2736" s="1" t="s">
        <v>1935</v>
      </c>
      <c r="Q2736" s="1" t="s">
        <v>710</v>
      </c>
      <c r="R2736" s="1" t="s">
        <v>32</v>
      </c>
      <c r="S2736" s="1" t="s">
        <v>1936</v>
      </c>
      <c r="T2736" s="1" t="s">
        <v>712</v>
      </c>
      <c r="U2736" s="6">
        <v>182208.1</v>
      </c>
      <c r="V2736" s="6">
        <v>183818.12</v>
      </c>
      <c r="W2736" s="6">
        <v>0</v>
      </c>
      <c r="X2736" s="6">
        <v>183818.12</v>
      </c>
      <c r="Y2736" s="6">
        <v>0</v>
      </c>
      <c r="Z2736" s="7">
        <v>44417</v>
      </c>
      <c r="AA27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36" s="35" t="str">
        <f>IFERROR(
                    _xlfn.XLOOKUP(Tabela1[[#This Row],[ID]],'Base_Solicitações MP'!B:B,'Base_Solicitações MP'!R:R),
                    "Não enviada")</f>
        <v>Não enviada</v>
      </c>
      <c r="AC2736" s="15" t="str">
        <f>_xlfn.CONCAT(Tabela1[[#This Row],[Município]],"/",Tabela1[[#This Row],[UF]])</f>
        <v>Alvorada D'Oeste/RO</v>
      </c>
    </row>
    <row r="2737" spans="1:29" x14ac:dyDescent="0.25">
      <c r="A2737" s="14" t="s">
        <v>705</v>
      </c>
      <c r="B2737" s="2" t="s">
        <v>10641</v>
      </c>
      <c r="C2737" s="2" t="s">
        <v>13651</v>
      </c>
      <c r="D2737" s="3" t="s">
        <v>4887</v>
      </c>
      <c r="E2737" s="1" t="s">
        <v>4888</v>
      </c>
      <c r="F2737" s="1">
        <v>2014</v>
      </c>
      <c r="G2737" s="1">
        <v>1</v>
      </c>
      <c r="H2737" s="1" t="s">
        <v>4889</v>
      </c>
      <c r="I2737" s="1" t="s">
        <v>37</v>
      </c>
      <c r="J2737" s="1" t="s">
        <v>56</v>
      </c>
      <c r="K2737" s="1" t="str">
        <f>IF(Tabela1[[#This Row],[Situação da Obra]]="Inacabada - PC Técnica Concluída","Inacabada",Tabela1[[#This Row],[Situação da Obra]])</f>
        <v>Paralisada</v>
      </c>
      <c r="L2737" s="1" t="s">
        <v>30</v>
      </c>
      <c r="M2737" s="4">
        <v>44907</v>
      </c>
      <c r="N2737" s="5">
        <v>0.2034</v>
      </c>
      <c r="O2737" s="4">
        <v>44907</v>
      </c>
      <c r="P2737" s="1" t="s">
        <v>31</v>
      </c>
      <c r="Q2737" s="1" t="s">
        <v>710</v>
      </c>
      <c r="R2737" s="1" t="s">
        <v>32</v>
      </c>
      <c r="S2737" s="1" t="s">
        <v>57</v>
      </c>
      <c r="T2737" s="1" t="s">
        <v>34</v>
      </c>
      <c r="U2737" s="6">
        <v>1881513.35</v>
      </c>
      <c r="V2737" s="6">
        <v>1881612.36</v>
      </c>
      <c r="W2737" s="6">
        <v>0</v>
      </c>
      <c r="X2737" s="6">
        <v>1881612.36</v>
      </c>
      <c r="Y2737" s="6">
        <v>85448.960000000006</v>
      </c>
      <c r="Z2737" s="7">
        <v>45216</v>
      </c>
      <c r="AA27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37" s="35" t="str">
        <f>IFERROR(
                    _xlfn.XLOOKUP(Tabela1[[#This Row],[ID]],'Base_Solicitações MP'!B:B,'Base_Solicitações MP'!R:R),
                    "Não enviada")</f>
        <v>Diligência</v>
      </c>
      <c r="AC2737" s="15" t="str">
        <f>_xlfn.CONCAT(Tabela1[[#This Row],[Município]],"/",Tabela1[[#This Row],[UF]])</f>
        <v>São Miguel do Tapuio/PI</v>
      </c>
    </row>
    <row r="2738" spans="1:29" x14ac:dyDescent="0.25">
      <c r="A2738" s="14" t="s">
        <v>705</v>
      </c>
      <c r="B2738" s="2" t="s">
        <v>10642</v>
      </c>
      <c r="C2738" s="2" t="s">
        <v>8445</v>
      </c>
      <c r="D2738" s="3" t="s">
        <v>4890</v>
      </c>
      <c r="E2738" s="1" t="s">
        <v>4891</v>
      </c>
      <c r="F2738" s="1">
        <v>2014</v>
      </c>
      <c r="G2738" s="1">
        <v>3</v>
      </c>
      <c r="H2738" s="1" t="s">
        <v>4892</v>
      </c>
      <c r="I2738" s="1" t="s">
        <v>188</v>
      </c>
      <c r="J2738" s="1" t="s">
        <v>40</v>
      </c>
      <c r="K2738" s="1" t="str">
        <f>IF(Tabela1[[#This Row],[Situação da Obra]]="Inacabada - PC Técnica Concluída","Inacabada",Tabela1[[#This Row],[Situação da Obra]])</f>
        <v>Inacabada</v>
      </c>
      <c r="L2738" s="1" t="s">
        <v>30</v>
      </c>
      <c r="M2738" s="4">
        <v>44267</v>
      </c>
      <c r="N2738" s="5">
        <v>1</v>
      </c>
      <c r="O2738" s="4">
        <v>44102</v>
      </c>
      <c r="P2738" s="1" t="s">
        <v>31</v>
      </c>
      <c r="Q2738" s="1" t="s">
        <v>710</v>
      </c>
      <c r="R2738" s="1" t="s">
        <v>32</v>
      </c>
      <c r="S2738" s="1" t="s">
        <v>57</v>
      </c>
      <c r="T2738" s="1" t="s">
        <v>34</v>
      </c>
      <c r="U2738" s="6">
        <v>2671665.9900000002</v>
      </c>
      <c r="V2738" s="6">
        <v>2562819.21</v>
      </c>
      <c r="W2738" s="6">
        <v>0</v>
      </c>
      <c r="X2738" s="6">
        <v>2562819.21</v>
      </c>
      <c r="Y2738" s="6">
        <v>4813.4399999999996</v>
      </c>
      <c r="Z2738" s="7">
        <v>43548</v>
      </c>
      <c r="AA27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38" s="35" t="str">
        <f>IFERROR(
                    _xlfn.XLOOKUP(Tabela1[[#This Row],[ID]],'Base_Solicitações MP'!B:B,'Base_Solicitações MP'!R:R),
                    "Não enviada")</f>
        <v>Diligência</v>
      </c>
      <c r="AC2738" s="15" t="str">
        <f>_xlfn.CONCAT(Tabela1[[#This Row],[Município]],"/",Tabela1[[#This Row],[UF]])</f>
        <v>Foz do Iguaçu/PR</v>
      </c>
    </row>
    <row r="2739" spans="1:29" x14ac:dyDescent="0.25">
      <c r="A2739" s="14" t="s">
        <v>705</v>
      </c>
      <c r="B2739" s="2" t="s">
        <v>10643</v>
      </c>
      <c r="C2739" s="2" t="s">
        <v>13652</v>
      </c>
      <c r="D2739" s="3" t="s">
        <v>4890</v>
      </c>
      <c r="E2739" s="1" t="s">
        <v>4891</v>
      </c>
      <c r="F2739" s="1">
        <v>2014</v>
      </c>
      <c r="G2739" s="1">
        <v>3</v>
      </c>
      <c r="H2739" s="1" t="s">
        <v>4892</v>
      </c>
      <c r="I2739" s="1" t="s">
        <v>188</v>
      </c>
      <c r="J2739" s="1" t="s">
        <v>40</v>
      </c>
      <c r="K2739" s="1" t="str">
        <f>IF(Tabela1[[#This Row],[Situação da Obra]]="Inacabada - PC Técnica Concluída","Inacabada",Tabela1[[#This Row],[Situação da Obra]])</f>
        <v>Inacabada</v>
      </c>
      <c r="L2739" s="1" t="s">
        <v>30</v>
      </c>
      <c r="M2739" s="4">
        <v>44267</v>
      </c>
      <c r="N2739" s="5">
        <v>1</v>
      </c>
      <c r="O2739" s="4">
        <v>44172</v>
      </c>
      <c r="P2739" s="1" t="s">
        <v>31</v>
      </c>
      <c r="Q2739" s="1" t="s">
        <v>710</v>
      </c>
      <c r="R2739" s="1" t="s">
        <v>32</v>
      </c>
      <c r="S2739" s="1" t="s">
        <v>57</v>
      </c>
      <c r="T2739" s="1" t="s">
        <v>34</v>
      </c>
      <c r="U2739" s="6">
        <v>2667364.64</v>
      </c>
      <c r="V2739" s="6">
        <v>2562819.21</v>
      </c>
      <c r="W2739" s="6">
        <v>0</v>
      </c>
      <c r="X2739" s="6">
        <v>2562819.21</v>
      </c>
      <c r="Y2739" s="6">
        <v>4813.4399999999996</v>
      </c>
      <c r="Z2739" s="7">
        <v>43548</v>
      </c>
      <c r="AA27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39" s="35" t="str">
        <f>IFERROR(
                    _xlfn.XLOOKUP(Tabela1[[#This Row],[ID]],'Base_Solicitações MP'!B:B,'Base_Solicitações MP'!R:R),
                    "Não enviada")</f>
        <v>Diligência</v>
      </c>
      <c r="AC2739" s="15" t="str">
        <f>_xlfn.CONCAT(Tabela1[[#This Row],[Município]],"/",Tabela1[[#This Row],[UF]])</f>
        <v>Foz do Iguaçu/PR</v>
      </c>
    </row>
    <row r="2740" spans="1:29" x14ac:dyDescent="0.25">
      <c r="A2740" s="14" t="s">
        <v>705</v>
      </c>
      <c r="B2740" s="2" t="s">
        <v>10644</v>
      </c>
      <c r="C2740" s="2" t="s">
        <v>13653</v>
      </c>
      <c r="D2740" s="3" t="s">
        <v>4893</v>
      </c>
      <c r="E2740" s="1" t="s">
        <v>4894</v>
      </c>
      <c r="F2740" s="1">
        <v>2014</v>
      </c>
      <c r="G2740" s="1">
        <v>1</v>
      </c>
      <c r="H2740" s="1" t="s">
        <v>88</v>
      </c>
      <c r="I2740" s="1" t="s">
        <v>66</v>
      </c>
      <c r="J2740" s="1" t="s">
        <v>29</v>
      </c>
      <c r="K2740" s="1" t="str">
        <f>IF(Tabela1[[#This Row],[Situação da Obra]]="Inacabada - PC Técnica Concluída","Inacabada",Tabela1[[#This Row],[Situação da Obra]])</f>
        <v>Inacabada</v>
      </c>
      <c r="L2740" s="1" t="s">
        <v>30</v>
      </c>
      <c r="M2740" s="4">
        <v>44915</v>
      </c>
      <c r="N2740" s="5">
        <v>0</v>
      </c>
      <c r="O2740" s="4"/>
      <c r="P2740" s="1" t="s">
        <v>31</v>
      </c>
      <c r="Q2740" s="1" t="s">
        <v>710</v>
      </c>
      <c r="R2740" s="1" t="s">
        <v>32</v>
      </c>
      <c r="S2740" s="1" t="s">
        <v>860</v>
      </c>
      <c r="T2740" s="1" t="s">
        <v>34</v>
      </c>
      <c r="U2740" s="6">
        <v>811274.8</v>
      </c>
      <c r="V2740" s="6">
        <v>203503.04</v>
      </c>
      <c r="W2740" s="6">
        <v>607771.76</v>
      </c>
      <c r="X2740" s="6">
        <v>811274.8</v>
      </c>
      <c r="Y2740" s="6">
        <v>0</v>
      </c>
      <c r="Z2740" s="7">
        <v>43434</v>
      </c>
      <c r="AA27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40" s="35" t="str">
        <f>IFERROR(
                    _xlfn.XLOOKUP(Tabela1[[#This Row],[ID]],'Base_Solicitações MP'!B:B,'Base_Solicitações MP'!R:R),
                    "Não enviada")</f>
        <v>Não enviada</v>
      </c>
      <c r="AC2740" s="15" t="str">
        <f>_xlfn.CONCAT(Tabela1[[#This Row],[Município]],"/",Tabela1[[#This Row],[UF]])</f>
        <v>Belford Roxo/RJ</v>
      </c>
    </row>
    <row r="2741" spans="1:29" x14ac:dyDescent="0.25">
      <c r="A2741" s="14" t="s">
        <v>705</v>
      </c>
      <c r="B2741" s="2" t="s">
        <v>10645</v>
      </c>
      <c r="C2741" s="2" t="s">
        <v>13654</v>
      </c>
      <c r="D2741" s="3" t="s">
        <v>4895</v>
      </c>
      <c r="E2741" s="1" t="s">
        <v>4896</v>
      </c>
      <c r="F2741" s="1">
        <v>2014</v>
      </c>
      <c r="G2741" s="1">
        <v>1</v>
      </c>
      <c r="H2741" s="1" t="s">
        <v>4897</v>
      </c>
      <c r="I2741" s="1" t="s">
        <v>66</v>
      </c>
      <c r="J2741" s="1" t="s">
        <v>29</v>
      </c>
      <c r="K2741" s="1" t="str">
        <f>IF(Tabela1[[#This Row],[Situação da Obra]]="Inacabada - PC Técnica Concluída","Inacabada",Tabela1[[#This Row],[Situação da Obra]])</f>
        <v>Inacabada</v>
      </c>
      <c r="L2741" s="1" t="s">
        <v>30</v>
      </c>
      <c r="M2741" s="4">
        <v>44915</v>
      </c>
      <c r="N2741" s="5">
        <v>0.41610000000000003</v>
      </c>
      <c r="O2741" s="4">
        <v>44420</v>
      </c>
      <c r="P2741" s="1" t="s">
        <v>31</v>
      </c>
      <c r="Q2741" s="1" t="s">
        <v>710</v>
      </c>
      <c r="R2741" s="1" t="s">
        <v>32</v>
      </c>
      <c r="S2741" s="1" t="s">
        <v>1829</v>
      </c>
      <c r="T2741" s="1" t="s">
        <v>34</v>
      </c>
      <c r="U2741" s="6">
        <v>1262780.8400000001</v>
      </c>
      <c r="V2741" s="6">
        <v>811274.8</v>
      </c>
      <c r="W2741" s="6">
        <v>347552.41</v>
      </c>
      <c r="X2741" s="6">
        <v>1158827.21</v>
      </c>
      <c r="Y2741" s="6">
        <v>242136.26</v>
      </c>
      <c r="Z2741" s="7">
        <v>44362</v>
      </c>
      <c r="AA27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41" s="35" t="str">
        <f>IFERROR(
                    _xlfn.XLOOKUP(Tabela1[[#This Row],[ID]],'Base_Solicitações MP'!B:B,'Base_Solicitações MP'!R:R),
                    "Não enviada")</f>
        <v>Aguardando Análise FNDE</v>
      </c>
      <c r="AC2741" s="15" t="str">
        <f>_xlfn.CONCAT(Tabela1[[#This Row],[Município]],"/",Tabela1[[#This Row],[UF]])</f>
        <v>Rio Claro/RJ</v>
      </c>
    </row>
    <row r="2742" spans="1:29" x14ac:dyDescent="0.25">
      <c r="A2742" s="14" t="s">
        <v>705</v>
      </c>
      <c r="B2742" s="2" t="s">
        <v>10646</v>
      </c>
      <c r="C2742" s="2" t="s">
        <v>13655</v>
      </c>
      <c r="D2742" s="3" t="s">
        <v>4898</v>
      </c>
      <c r="E2742" s="1" t="s">
        <v>4899</v>
      </c>
      <c r="F2742" s="1">
        <v>2014</v>
      </c>
      <c r="G2742" s="1">
        <v>1</v>
      </c>
      <c r="H2742" s="1" t="s">
        <v>439</v>
      </c>
      <c r="I2742" s="1" t="s">
        <v>208</v>
      </c>
      <c r="J2742" s="1" t="s">
        <v>29</v>
      </c>
      <c r="K2742" s="1" t="str">
        <f>IF(Tabela1[[#This Row],[Situação da Obra]]="Inacabada - PC Técnica Concluída","Inacabada",Tabela1[[#This Row],[Situação da Obra]])</f>
        <v>Inacabada</v>
      </c>
      <c r="L2742" s="1" t="s">
        <v>30</v>
      </c>
      <c r="M2742" s="4">
        <v>44915</v>
      </c>
      <c r="N2742" s="5">
        <v>0.43020000000000003</v>
      </c>
      <c r="O2742" s="4">
        <v>42867</v>
      </c>
      <c r="P2742" s="1" t="s">
        <v>31</v>
      </c>
      <c r="Q2742" s="1" t="s">
        <v>710</v>
      </c>
      <c r="R2742" s="1" t="s">
        <v>32</v>
      </c>
      <c r="S2742" s="1" t="s">
        <v>353</v>
      </c>
      <c r="T2742" s="1" t="s">
        <v>34</v>
      </c>
      <c r="U2742" s="6">
        <v>1840524.01</v>
      </c>
      <c r="V2742" s="6">
        <v>1840524.01</v>
      </c>
      <c r="W2742" s="6">
        <v>0</v>
      </c>
      <c r="X2742" s="6">
        <v>1840524.01</v>
      </c>
      <c r="Y2742" s="6">
        <v>9192.75</v>
      </c>
      <c r="Z2742" s="7">
        <v>44914</v>
      </c>
      <c r="AA27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42" s="35" t="str">
        <f>IFERROR(
                    _xlfn.XLOOKUP(Tabela1[[#This Row],[ID]],'Base_Solicitações MP'!B:B,'Base_Solicitações MP'!R:R),
                    "Não enviada")</f>
        <v>Não enviada</v>
      </c>
      <c r="AC2742" s="15" t="str">
        <f>_xlfn.CONCAT(Tabela1[[#This Row],[Município]],"/",Tabela1[[#This Row],[UF]])</f>
        <v>Boa Vista/RR</v>
      </c>
    </row>
    <row r="2743" spans="1:29" x14ac:dyDescent="0.25">
      <c r="A2743" s="14" t="s">
        <v>705</v>
      </c>
      <c r="B2743" s="2" t="s">
        <v>10647</v>
      </c>
      <c r="C2743" s="2" t="s">
        <v>13656</v>
      </c>
      <c r="D2743" s="3" t="s">
        <v>4900</v>
      </c>
      <c r="E2743" s="1" t="s">
        <v>4901</v>
      </c>
      <c r="F2743" s="1">
        <v>2014</v>
      </c>
      <c r="G2743" s="1">
        <v>1</v>
      </c>
      <c r="H2743" s="1" t="s">
        <v>1459</v>
      </c>
      <c r="I2743" s="1" t="s">
        <v>99</v>
      </c>
      <c r="J2743" s="1" t="s">
        <v>29</v>
      </c>
      <c r="K2743" s="1" t="str">
        <f>IF(Tabela1[[#This Row],[Situação da Obra]]="Inacabada - PC Técnica Concluída","Inacabada",Tabela1[[#This Row],[Situação da Obra]])</f>
        <v>Inacabada</v>
      </c>
      <c r="L2743" s="1" t="s">
        <v>30</v>
      </c>
      <c r="M2743" s="4">
        <v>44915</v>
      </c>
      <c r="N2743" s="5">
        <v>1.7000000000000001E-2</v>
      </c>
      <c r="O2743" s="4">
        <v>43882</v>
      </c>
      <c r="P2743" s="1" t="s">
        <v>31</v>
      </c>
      <c r="Q2743" s="1" t="s">
        <v>710</v>
      </c>
      <c r="R2743" s="1" t="s">
        <v>32</v>
      </c>
      <c r="S2743" s="1" t="s">
        <v>860</v>
      </c>
      <c r="T2743" s="1" t="s">
        <v>34</v>
      </c>
      <c r="U2743" s="6">
        <v>749000</v>
      </c>
      <c r="V2743" s="6">
        <v>795563.29</v>
      </c>
      <c r="W2743" s="6">
        <v>0</v>
      </c>
      <c r="X2743" s="6">
        <v>795563.29</v>
      </c>
      <c r="Y2743" s="6">
        <v>59423.59</v>
      </c>
      <c r="Z2743" s="7">
        <v>43865</v>
      </c>
      <c r="AA27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43" s="35" t="str">
        <f>IFERROR(
                    _xlfn.XLOOKUP(Tabela1[[#This Row],[ID]],'Base_Solicitações MP'!B:B,'Base_Solicitações MP'!R:R),
                    "Não enviada")</f>
        <v>Diligência</v>
      </c>
      <c r="AC2743" s="15" t="str">
        <f>_xlfn.CONCAT(Tabela1[[#This Row],[Município]],"/",Tabela1[[#This Row],[UF]])</f>
        <v>Cachoeira do Sul/RS</v>
      </c>
    </row>
    <row r="2744" spans="1:29" x14ac:dyDescent="0.25">
      <c r="A2744" s="14" t="s">
        <v>705</v>
      </c>
      <c r="B2744" s="2" t="s">
        <v>10648</v>
      </c>
      <c r="C2744" s="2" t="s">
        <v>13657</v>
      </c>
      <c r="D2744" s="3" t="s">
        <v>4902</v>
      </c>
      <c r="E2744" s="1" t="s">
        <v>4903</v>
      </c>
      <c r="F2744" s="1">
        <v>2014</v>
      </c>
      <c r="G2744" s="1">
        <v>1</v>
      </c>
      <c r="H2744" s="1" t="s">
        <v>4904</v>
      </c>
      <c r="I2744" s="1" t="s">
        <v>99</v>
      </c>
      <c r="J2744" s="1" t="s">
        <v>29</v>
      </c>
      <c r="K2744" s="1" t="str">
        <f>IF(Tabela1[[#This Row],[Situação da Obra]]="Inacabada - PC Técnica Concluída","Inacabada",Tabela1[[#This Row],[Situação da Obra]])</f>
        <v>Inacabada</v>
      </c>
      <c r="L2744" s="1" t="s">
        <v>30</v>
      </c>
      <c r="M2744" s="4">
        <v>44915</v>
      </c>
      <c r="N2744" s="5">
        <v>0</v>
      </c>
      <c r="O2744" s="4"/>
      <c r="P2744" s="1" t="s">
        <v>31</v>
      </c>
      <c r="Q2744" s="1" t="s">
        <v>710</v>
      </c>
      <c r="R2744" s="1" t="s">
        <v>32</v>
      </c>
      <c r="S2744" s="1" t="s">
        <v>57</v>
      </c>
      <c r="T2744" s="1" t="s">
        <v>34</v>
      </c>
      <c r="U2744" s="6">
        <v>1570519.25</v>
      </c>
      <c r="V2744" s="6">
        <v>1802473.77</v>
      </c>
      <c r="W2744" s="6">
        <v>0</v>
      </c>
      <c r="X2744" s="6">
        <v>1802473.77</v>
      </c>
      <c r="Y2744" s="6">
        <v>0</v>
      </c>
      <c r="Z2744" s="7">
        <v>43563</v>
      </c>
      <c r="AA27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44" s="35" t="str">
        <f>IFERROR(
                    _xlfn.XLOOKUP(Tabela1[[#This Row],[ID]],'Base_Solicitações MP'!B:B,'Base_Solicitações MP'!R:R),
                    "Não enviada")</f>
        <v>Não enviada</v>
      </c>
      <c r="AC2744" s="15" t="str">
        <f>_xlfn.CONCAT(Tabela1[[#This Row],[Município]],"/",Tabela1[[#This Row],[UF]])</f>
        <v>Uruguaiana/RS</v>
      </c>
    </row>
    <row r="2745" spans="1:29" x14ac:dyDescent="0.25">
      <c r="A2745" s="14" t="s">
        <v>705</v>
      </c>
      <c r="B2745" s="2" t="s">
        <v>7975</v>
      </c>
      <c r="C2745" s="2" t="s">
        <v>13658</v>
      </c>
      <c r="D2745" s="3" t="s">
        <v>4905</v>
      </c>
      <c r="E2745" s="1" t="s">
        <v>4906</v>
      </c>
      <c r="F2745" s="1">
        <v>2014</v>
      </c>
      <c r="G2745" s="1">
        <v>3</v>
      </c>
      <c r="H2745" s="1" t="s">
        <v>4517</v>
      </c>
      <c r="I2745" s="1" t="s">
        <v>634</v>
      </c>
      <c r="J2745" s="1" t="s">
        <v>56</v>
      </c>
      <c r="K2745" s="1" t="str">
        <f>IF(Tabela1[[#This Row],[Situação da Obra]]="Inacabada - PC Técnica Concluída","Inacabada",Tabela1[[#This Row],[Situação da Obra]])</f>
        <v>Paralisada</v>
      </c>
      <c r="L2745" s="1" t="s">
        <v>30</v>
      </c>
      <c r="M2745" s="4">
        <v>44403</v>
      </c>
      <c r="N2745" s="5">
        <v>0.59489999999999998</v>
      </c>
      <c r="O2745" s="4">
        <v>44461</v>
      </c>
      <c r="P2745" s="1" t="s">
        <v>31</v>
      </c>
      <c r="Q2745" s="1" t="s">
        <v>710</v>
      </c>
      <c r="R2745" s="1" t="s">
        <v>32</v>
      </c>
      <c r="S2745" s="1" t="s">
        <v>739</v>
      </c>
      <c r="T2745" s="1" t="s">
        <v>34</v>
      </c>
      <c r="U2745" s="6">
        <v>1279473.01</v>
      </c>
      <c r="V2745" s="6">
        <v>822499.18</v>
      </c>
      <c r="W2745" s="6">
        <v>426634.93</v>
      </c>
      <c r="X2745" s="6">
        <v>1249134.1100000001</v>
      </c>
      <c r="Y2745" s="6">
        <v>593753.17000000004</v>
      </c>
      <c r="Z2745" s="7">
        <v>45303</v>
      </c>
      <c r="AA27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45" s="35" t="str">
        <f>IFERROR(
                    _xlfn.XLOOKUP(Tabela1[[#This Row],[ID]],'Base_Solicitações MP'!B:B,'Base_Solicitações MP'!R:R),
                    "Não enviada")</f>
        <v>Diligência</v>
      </c>
      <c r="AC2745" s="15" t="str">
        <f>_xlfn.CONCAT(Tabela1[[#This Row],[Município]],"/",Tabela1[[#This Row],[UF]])</f>
        <v>Blumenau/SC</v>
      </c>
    </row>
    <row r="2746" spans="1:29" x14ac:dyDescent="0.25">
      <c r="A2746" s="14" t="s">
        <v>705</v>
      </c>
      <c r="B2746" s="2" t="s">
        <v>10649</v>
      </c>
      <c r="C2746" s="2" t="s">
        <v>13659</v>
      </c>
      <c r="D2746" s="3" t="s">
        <v>4907</v>
      </c>
      <c r="E2746" s="1" t="s">
        <v>4908</v>
      </c>
      <c r="F2746" s="1">
        <v>2014</v>
      </c>
      <c r="G2746" s="1">
        <v>1</v>
      </c>
      <c r="H2746" s="1" t="s">
        <v>3594</v>
      </c>
      <c r="I2746" s="1" t="s">
        <v>634</v>
      </c>
      <c r="J2746" s="1" t="s">
        <v>56</v>
      </c>
      <c r="K2746" s="1" t="str">
        <f>IF(Tabela1[[#This Row],[Situação da Obra]]="Inacabada - PC Técnica Concluída","Inacabada",Tabela1[[#This Row],[Situação da Obra]])</f>
        <v>Paralisada</v>
      </c>
      <c r="L2746" s="1" t="s">
        <v>30</v>
      </c>
      <c r="M2746" s="4">
        <v>44634</v>
      </c>
      <c r="N2746" s="5">
        <v>0.39839999999999998</v>
      </c>
      <c r="O2746" s="4">
        <v>44732</v>
      </c>
      <c r="P2746" s="1" t="s">
        <v>31</v>
      </c>
      <c r="Q2746" s="1" t="s">
        <v>710</v>
      </c>
      <c r="R2746" s="1" t="s">
        <v>32</v>
      </c>
      <c r="S2746" s="1" t="s">
        <v>57</v>
      </c>
      <c r="T2746" s="1" t="s">
        <v>34</v>
      </c>
      <c r="U2746" s="6">
        <v>2703274.09</v>
      </c>
      <c r="V2746" s="6">
        <v>1888084.32</v>
      </c>
      <c r="W2746" s="6">
        <v>0</v>
      </c>
      <c r="X2746" s="6">
        <v>1888084.32</v>
      </c>
      <c r="Y2746" s="6">
        <v>1845.89</v>
      </c>
      <c r="Z2746" s="7">
        <v>45219</v>
      </c>
      <c r="AA27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46" s="35" t="str">
        <f>IFERROR(
                    _xlfn.XLOOKUP(Tabela1[[#This Row],[ID]],'Base_Solicitações MP'!B:B,'Base_Solicitações MP'!R:R),
                    "Não enviada")</f>
        <v>Não enviada</v>
      </c>
      <c r="AC2746" s="15" t="str">
        <f>_xlfn.CONCAT(Tabela1[[#This Row],[Município]],"/",Tabela1[[#This Row],[UF]])</f>
        <v>Lages/SC</v>
      </c>
    </row>
    <row r="2747" spans="1:29" x14ac:dyDescent="0.25">
      <c r="A2747" s="14" t="s">
        <v>705</v>
      </c>
      <c r="B2747" s="2" t="s">
        <v>10650</v>
      </c>
      <c r="C2747" s="2" t="s">
        <v>13660</v>
      </c>
      <c r="D2747" s="3" t="s">
        <v>4909</v>
      </c>
      <c r="E2747" s="1" t="s">
        <v>4910</v>
      </c>
      <c r="F2747" s="1">
        <v>2014</v>
      </c>
      <c r="G2747" s="1">
        <v>1</v>
      </c>
      <c r="H2747" s="1" t="s">
        <v>4911</v>
      </c>
      <c r="I2747" s="1" t="s">
        <v>55</v>
      </c>
      <c r="J2747" s="1" t="s">
        <v>56</v>
      </c>
      <c r="K2747" s="1" t="str">
        <f>IF(Tabela1[[#This Row],[Situação da Obra]]="Inacabada - PC Técnica Concluída","Inacabada",Tabela1[[#This Row],[Situação da Obra]])</f>
        <v>Paralisada</v>
      </c>
      <c r="L2747" s="1" t="s">
        <v>30</v>
      </c>
      <c r="M2747" s="4">
        <v>45058</v>
      </c>
      <c r="N2747" s="5">
        <v>0.44290000000000002</v>
      </c>
      <c r="O2747" s="4">
        <v>45054</v>
      </c>
      <c r="P2747" s="1" t="s">
        <v>31</v>
      </c>
      <c r="Q2747" s="1" t="s">
        <v>710</v>
      </c>
      <c r="R2747" s="1" t="s">
        <v>32</v>
      </c>
      <c r="S2747" s="1" t="s">
        <v>57</v>
      </c>
      <c r="T2747" s="1" t="s">
        <v>34</v>
      </c>
      <c r="U2747" s="6">
        <v>1900664.01</v>
      </c>
      <c r="V2747" s="6">
        <v>1979860.84</v>
      </c>
      <c r="W2747" s="6">
        <v>0</v>
      </c>
      <c r="X2747" s="6">
        <v>1979860.84</v>
      </c>
      <c r="Y2747" s="6">
        <v>131.69</v>
      </c>
      <c r="Z2747" s="7">
        <v>45198</v>
      </c>
      <c r="AA27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47" s="35" t="str">
        <f>IFERROR(
                    _xlfn.XLOOKUP(Tabela1[[#This Row],[ID]],'Base_Solicitações MP'!B:B,'Base_Solicitações MP'!R:R),
                    "Não enviada")</f>
        <v>Diligência</v>
      </c>
      <c r="AC2747" s="15" t="str">
        <f>_xlfn.CONCAT(Tabela1[[#This Row],[Município]],"/",Tabela1[[#This Row],[UF]])</f>
        <v>Nazaré Paulista/SP</v>
      </c>
    </row>
    <row r="2748" spans="1:29" x14ac:dyDescent="0.25">
      <c r="A2748" s="14" t="s">
        <v>705</v>
      </c>
      <c r="B2748" s="2" t="s">
        <v>7095</v>
      </c>
      <c r="C2748" s="2" t="s">
        <v>13661</v>
      </c>
      <c r="D2748" s="3" t="s">
        <v>4912</v>
      </c>
      <c r="E2748" s="1" t="s">
        <v>4913</v>
      </c>
      <c r="F2748" s="1">
        <v>2014</v>
      </c>
      <c r="G2748" s="1">
        <v>1</v>
      </c>
      <c r="H2748" s="1" t="s">
        <v>4914</v>
      </c>
      <c r="I2748" s="1" t="s">
        <v>444</v>
      </c>
      <c r="J2748" s="1" t="s">
        <v>29</v>
      </c>
      <c r="K2748" s="1" t="str">
        <f>IF(Tabela1[[#This Row],[Situação da Obra]]="Inacabada - PC Técnica Concluída","Inacabada",Tabela1[[#This Row],[Situação da Obra]])</f>
        <v>Inacabada</v>
      </c>
      <c r="L2748" s="1" t="s">
        <v>30</v>
      </c>
      <c r="M2748" s="4">
        <v>44971</v>
      </c>
      <c r="N2748" s="5">
        <v>0.59279999999999999</v>
      </c>
      <c r="O2748" s="4"/>
      <c r="P2748" s="1" t="s">
        <v>709</v>
      </c>
      <c r="Q2748" s="1" t="s">
        <v>710</v>
      </c>
      <c r="R2748" s="1" t="s">
        <v>32</v>
      </c>
      <c r="S2748" s="1" t="s">
        <v>716</v>
      </c>
      <c r="T2748" s="1" t="s">
        <v>712</v>
      </c>
      <c r="U2748" s="6" t="s">
        <v>41</v>
      </c>
      <c r="V2748" s="6">
        <v>508873.79</v>
      </c>
      <c r="W2748" s="6">
        <v>0</v>
      </c>
      <c r="X2748" s="6">
        <v>508873.79</v>
      </c>
      <c r="Y2748" s="6" t="s">
        <v>41</v>
      </c>
      <c r="Z2748" s="7">
        <v>43527</v>
      </c>
      <c r="AA27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48" s="35" t="str">
        <f>IFERROR(
                    _xlfn.XLOOKUP(Tabela1[[#This Row],[ID]],'Base_Solicitações MP'!B:B,'Base_Solicitações MP'!R:R),
                    "Não enviada")</f>
        <v>Diligência</v>
      </c>
      <c r="AC2748" s="15" t="str">
        <f>_xlfn.CONCAT(Tabela1[[#This Row],[Município]],"/",Tabela1[[#This Row],[UF]])</f>
        <v>Acrelândia/AC</v>
      </c>
    </row>
    <row r="2749" spans="1:29" x14ac:dyDescent="0.25">
      <c r="A2749" s="14" t="s">
        <v>705</v>
      </c>
      <c r="B2749" s="2" t="s">
        <v>10651</v>
      </c>
      <c r="C2749" s="2" t="s">
        <v>13662</v>
      </c>
      <c r="D2749" s="3" t="s">
        <v>4915</v>
      </c>
      <c r="E2749" s="1" t="s">
        <v>4916</v>
      </c>
      <c r="F2749" s="1">
        <v>2014</v>
      </c>
      <c r="G2749" s="1">
        <v>1</v>
      </c>
      <c r="H2749" s="1" t="s">
        <v>4917</v>
      </c>
      <c r="I2749" s="1" t="s">
        <v>352</v>
      </c>
      <c r="J2749" s="1" t="s">
        <v>29</v>
      </c>
      <c r="K2749" s="1" t="str">
        <f>IF(Tabela1[[#This Row],[Situação da Obra]]="Inacabada - PC Técnica Concluída","Inacabada",Tabela1[[#This Row],[Situação da Obra]])</f>
        <v>Inacabada</v>
      </c>
      <c r="L2749" s="1" t="s">
        <v>30</v>
      </c>
      <c r="M2749" s="4">
        <v>44915</v>
      </c>
      <c r="N2749" s="5">
        <v>3.9600000000000003E-2</v>
      </c>
      <c r="O2749" s="4">
        <v>43612</v>
      </c>
      <c r="P2749" s="1" t="s">
        <v>709</v>
      </c>
      <c r="Q2749" s="1" t="s">
        <v>710</v>
      </c>
      <c r="R2749" s="1" t="s">
        <v>32</v>
      </c>
      <c r="S2749" s="1" t="s">
        <v>716</v>
      </c>
      <c r="T2749" s="1" t="s">
        <v>712</v>
      </c>
      <c r="U2749" s="6">
        <v>574640.56000000006</v>
      </c>
      <c r="V2749" s="6">
        <v>503814.23</v>
      </c>
      <c r="W2749" s="6">
        <v>0</v>
      </c>
      <c r="X2749" s="6">
        <v>503814.23</v>
      </c>
      <c r="Y2749" s="6">
        <v>0</v>
      </c>
      <c r="Z2749" s="7">
        <v>43627</v>
      </c>
      <c r="AA27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49" s="35" t="str">
        <f>IFERROR(
                    _xlfn.XLOOKUP(Tabela1[[#This Row],[ID]],'Base_Solicitações MP'!B:B,'Base_Solicitações MP'!R:R),
                    "Não enviada")</f>
        <v>Não enviada</v>
      </c>
      <c r="AC2749" s="15" t="str">
        <f>_xlfn.CONCAT(Tabela1[[#This Row],[Município]],"/",Tabela1[[#This Row],[UF]])</f>
        <v>Santana do Mundaú/AL</v>
      </c>
    </row>
    <row r="2750" spans="1:29" x14ac:dyDescent="0.25">
      <c r="A2750" s="14" t="s">
        <v>705</v>
      </c>
      <c r="B2750" s="2" t="s">
        <v>10652</v>
      </c>
      <c r="C2750" s="2" t="s">
        <v>13663</v>
      </c>
      <c r="D2750" s="3" t="s">
        <v>4918</v>
      </c>
      <c r="E2750" s="1" t="s">
        <v>4919</v>
      </c>
      <c r="F2750" s="1">
        <v>2014</v>
      </c>
      <c r="G2750" s="1">
        <v>1</v>
      </c>
      <c r="H2750" s="1" t="s">
        <v>4920</v>
      </c>
      <c r="I2750" s="1" t="s">
        <v>310</v>
      </c>
      <c r="J2750" s="1" t="s">
        <v>29</v>
      </c>
      <c r="K2750" s="1" t="str">
        <f>IF(Tabela1[[#This Row],[Situação da Obra]]="Inacabada - PC Técnica Concluída","Inacabada",Tabela1[[#This Row],[Situação da Obra]])</f>
        <v>Inacabada</v>
      </c>
      <c r="L2750" s="1" t="s">
        <v>30</v>
      </c>
      <c r="M2750" s="4">
        <v>44915</v>
      </c>
      <c r="N2750" s="5">
        <v>0.32969999999999999</v>
      </c>
      <c r="O2750" s="4"/>
      <c r="P2750" s="1" t="s">
        <v>709</v>
      </c>
      <c r="Q2750" s="1" t="s">
        <v>710</v>
      </c>
      <c r="R2750" s="1" t="s">
        <v>32</v>
      </c>
      <c r="S2750" s="1" t="s">
        <v>716</v>
      </c>
      <c r="T2750" s="1" t="s">
        <v>712</v>
      </c>
      <c r="U2750" s="6" t="s">
        <v>41</v>
      </c>
      <c r="V2750" s="6">
        <v>509995.77</v>
      </c>
      <c r="W2750" s="6">
        <v>0</v>
      </c>
      <c r="X2750" s="6">
        <v>509995.77</v>
      </c>
      <c r="Y2750" s="6" t="s">
        <v>41</v>
      </c>
      <c r="Z2750" s="7">
        <v>43676</v>
      </c>
      <c r="AA27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50" s="35" t="str">
        <f>IFERROR(
                    _xlfn.XLOOKUP(Tabela1[[#This Row],[ID]],'Base_Solicitações MP'!B:B,'Base_Solicitações MP'!R:R),
                    "Não enviada")</f>
        <v>Diligência</v>
      </c>
      <c r="AC2750" s="15" t="str">
        <f>_xlfn.CONCAT(Tabela1[[#This Row],[Município]],"/",Tabela1[[#This Row],[UF]])</f>
        <v>Seringueiras/RO</v>
      </c>
    </row>
    <row r="2751" spans="1:29" x14ac:dyDescent="0.25">
      <c r="A2751" s="14" t="s">
        <v>705</v>
      </c>
      <c r="B2751" s="2" t="s">
        <v>7600</v>
      </c>
      <c r="C2751" s="2" t="s">
        <v>13664</v>
      </c>
      <c r="D2751" s="3" t="s">
        <v>4921</v>
      </c>
      <c r="E2751" s="1" t="s">
        <v>4922</v>
      </c>
      <c r="F2751" s="1">
        <v>2014</v>
      </c>
      <c r="G2751" s="1">
        <v>1</v>
      </c>
      <c r="H2751" s="1" t="s">
        <v>4923</v>
      </c>
      <c r="I2751" s="1" t="s">
        <v>310</v>
      </c>
      <c r="J2751" s="1" t="s">
        <v>29</v>
      </c>
      <c r="K2751" s="1" t="str">
        <f>IF(Tabela1[[#This Row],[Situação da Obra]]="Inacabada - PC Técnica Concluída","Inacabada",Tabela1[[#This Row],[Situação da Obra]])</f>
        <v>Inacabada</v>
      </c>
      <c r="L2751" s="1" t="s">
        <v>30</v>
      </c>
      <c r="M2751" s="4">
        <v>44915</v>
      </c>
      <c r="N2751" s="5">
        <v>0.80089999999999995</v>
      </c>
      <c r="O2751" s="4">
        <v>43437</v>
      </c>
      <c r="P2751" s="1" t="s">
        <v>709</v>
      </c>
      <c r="Q2751" s="1" t="s">
        <v>710</v>
      </c>
      <c r="R2751" s="1" t="s">
        <v>32</v>
      </c>
      <c r="S2751" s="1" t="s">
        <v>716</v>
      </c>
      <c r="T2751" s="1" t="s">
        <v>712</v>
      </c>
      <c r="U2751" s="6">
        <v>615714.22</v>
      </c>
      <c r="V2751" s="6">
        <v>509995.74</v>
      </c>
      <c r="W2751" s="6">
        <v>0</v>
      </c>
      <c r="X2751" s="6">
        <v>509995.74</v>
      </c>
      <c r="Y2751" s="6">
        <v>350.21</v>
      </c>
      <c r="Z2751" s="7">
        <v>43860</v>
      </c>
      <c r="AA27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51" s="35" t="str">
        <f>IFERROR(
                    _xlfn.XLOOKUP(Tabela1[[#This Row],[ID]],'Base_Solicitações MP'!B:B,'Base_Solicitações MP'!R:R),
                    "Não enviada")</f>
        <v>Diligência</v>
      </c>
      <c r="AC2751" s="15" t="str">
        <f>_xlfn.CONCAT(Tabela1[[#This Row],[Município]],"/",Tabela1[[#This Row],[UF]])</f>
        <v>Vale do Anari/RO</v>
      </c>
    </row>
    <row r="2752" spans="1:29" x14ac:dyDescent="0.25">
      <c r="A2752" s="14" t="s">
        <v>705</v>
      </c>
      <c r="B2752" s="2" t="s">
        <v>10653</v>
      </c>
      <c r="C2752" s="2" t="s">
        <v>13665</v>
      </c>
      <c r="D2752" s="3" t="s">
        <v>4924</v>
      </c>
      <c r="E2752" s="1" t="s">
        <v>4925</v>
      </c>
      <c r="F2752" s="1">
        <v>2014</v>
      </c>
      <c r="G2752" s="1">
        <v>1</v>
      </c>
      <c r="H2752" s="1" t="s">
        <v>1812</v>
      </c>
      <c r="I2752" s="1" t="s">
        <v>44</v>
      </c>
      <c r="J2752" s="1" t="s">
        <v>40</v>
      </c>
      <c r="K2752" s="1" t="str">
        <f>IF(Tabela1[[#This Row],[Situação da Obra]]="Inacabada - PC Técnica Concluída","Inacabada",Tabela1[[#This Row],[Situação da Obra]])</f>
        <v>Inacabada</v>
      </c>
      <c r="L2752" s="1" t="s">
        <v>30</v>
      </c>
      <c r="M2752" s="4">
        <v>43524</v>
      </c>
      <c r="N2752" s="5">
        <v>0.31580000000000003</v>
      </c>
      <c r="O2752" s="4">
        <v>43460</v>
      </c>
      <c r="P2752" s="1" t="s">
        <v>709</v>
      </c>
      <c r="Q2752" s="1" t="s">
        <v>710</v>
      </c>
      <c r="R2752" s="1" t="s">
        <v>32</v>
      </c>
      <c r="S2752" s="1" t="s">
        <v>716</v>
      </c>
      <c r="T2752" s="1" t="s">
        <v>712</v>
      </c>
      <c r="U2752" s="6">
        <v>505068.22</v>
      </c>
      <c r="V2752" s="6">
        <v>509963.76</v>
      </c>
      <c r="W2752" s="6">
        <v>0</v>
      </c>
      <c r="X2752" s="6">
        <v>509963.76</v>
      </c>
      <c r="Y2752" s="6">
        <v>0</v>
      </c>
      <c r="Z2752" s="7">
        <v>43414</v>
      </c>
      <c r="AA27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52" s="35" t="str">
        <f>IFERROR(
                    _xlfn.XLOOKUP(Tabela1[[#This Row],[ID]],'Base_Solicitações MP'!B:B,'Base_Solicitações MP'!R:R),
                    "Não enviada")</f>
        <v>Diligência</v>
      </c>
      <c r="AC2752" s="15" t="str">
        <f>_xlfn.CONCAT(Tabela1[[#This Row],[Município]],"/",Tabela1[[#This Row],[UF]])</f>
        <v>Satubinha/MA</v>
      </c>
    </row>
    <row r="2753" spans="1:29" x14ac:dyDescent="0.25">
      <c r="A2753" s="14" t="s">
        <v>705</v>
      </c>
      <c r="B2753" s="2" t="s">
        <v>10654</v>
      </c>
      <c r="C2753" s="2" t="s">
        <v>13666</v>
      </c>
      <c r="D2753" s="3" t="s">
        <v>4926</v>
      </c>
      <c r="E2753" s="1" t="s">
        <v>4927</v>
      </c>
      <c r="F2753" s="1">
        <v>2014</v>
      </c>
      <c r="G2753" s="1">
        <v>1</v>
      </c>
      <c r="H2753" s="1" t="s">
        <v>4928</v>
      </c>
      <c r="I2753" s="1" t="s">
        <v>60</v>
      </c>
      <c r="J2753" s="1" t="s">
        <v>29</v>
      </c>
      <c r="K2753" s="1" t="str">
        <f>IF(Tabela1[[#This Row],[Situação da Obra]]="Inacabada - PC Técnica Concluída","Inacabada",Tabela1[[#This Row],[Situação da Obra]])</f>
        <v>Inacabada</v>
      </c>
      <c r="L2753" s="1" t="s">
        <v>30</v>
      </c>
      <c r="M2753" s="4">
        <v>44915</v>
      </c>
      <c r="N2753" s="5">
        <v>0.3992</v>
      </c>
      <c r="O2753" s="4">
        <v>43160</v>
      </c>
      <c r="P2753" s="1" t="s">
        <v>709</v>
      </c>
      <c r="Q2753" s="1" t="s">
        <v>710</v>
      </c>
      <c r="R2753" s="1" t="s">
        <v>32</v>
      </c>
      <c r="S2753" s="1" t="s">
        <v>716</v>
      </c>
      <c r="T2753" s="1" t="s">
        <v>712</v>
      </c>
      <c r="U2753" s="6">
        <v>463449.64</v>
      </c>
      <c r="V2753" s="6">
        <v>468798.48</v>
      </c>
      <c r="W2753" s="6">
        <v>0</v>
      </c>
      <c r="X2753" s="6">
        <v>468798.48</v>
      </c>
      <c r="Y2753" s="6">
        <v>902.24</v>
      </c>
      <c r="Z2753" s="7">
        <v>43161</v>
      </c>
      <c r="AA27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53" s="35" t="str">
        <f>IFERROR(
                    _xlfn.XLOOKUP(Tabela1[[#This Row],[ID]],'Base_Solicitações MP'!B:B,'Base_Solicitações MP'!R:R),
                    "Não enviada")</f>
        <v>Não enviada</v>
      </c>
      <c r="AC2753" s="15" t="str">
        <f>_xlfn.CONCAT(Tabela1[[#This Row],[Município]],"/",Tabela1[[#This Row],[UF]])</f>
        <v>Almenara/MG</v>
      </c>
    </row>
    <row r="2754" spans="1:29" x14ac:dyDescent="0.25">
      <c r="A2754" s="14" t="s">
        <v>705</v>
      </c>
      <c r="B2754" s="2" t="s">
        <v>10655</v>
      </c>
      <c r="C2754" s="2" t="s">
        <v>13667</v>
      </c>
      <c r="D2754" s="3" t="s">
        <v>4929</v>
      </c>
      <c r="E2754" s="1" t="s">
        <v>4930</v>
      </c>
      <c r="F2754" s="1">
        <v>2014</v>
      </c>
      <c r="G2754" s="1">
        <v>1</v>
      </c>
      <c r="H2754" s="1" t="s">
        <v>4931</v>
      </c>
      <c r="I2754" s="1" t="s">
        <v>99</v>
      </c>
      <c r="J2754" s="1" t="s">
        <v>29</v>
      </c>
      <c r="K2754" s="1" t="str">
        <f>IF(Tabela1[[#This Row],[Situação da Obra]]="Inacabada - PC Técnica Concluída","Inacabada",Tabela1[[#This Row],[Situação da Obra]])</f>
        <v>Inacabada</v>
      </c>
      <c r="L2754" s="1" t="s">
        <v>30</v>
      </c>
      <c r="M2754" s="4">
        <v>45020</v>
      </c>
      <c r="N2754" s="5">
        <v>0.35439999999999999</v>
      </c>
      <c r="O2754" s="4">
        <v>43580</v>
      </c>
      <c r="P2754" s="1" t="s">
        <v>709</v>
      </c>
      <c r="Q2754" s="1" t="s">
        <v>710</v>
      </c>
      <c r="R2754" s="1" t="s">
        <v>32</v>
      </c>
      <c r="S2754" s="1" t="s">
        <v>716</v>
      </c>
      <c r="T2754" s="1" t="s">
        <v>712</v>
      </c>
      <c r="U2754" s="6">
        <v>500570.05</v>
      </c>
      <c r="V2754" s="6">
        <v>500683.36</v>
      </c>
      <c r="W2754" s="6">
        <v>0</v>
      </c>
      <c r="X2754" s="6">
        <v>500683.36</v>
      </c>
      <c r="Y2754" s="6">
        <v>893.24</v>
      </c>
      <c r="Z2754" s="7">
        <v>43676</v>
      </c>
      <c r="AA27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54" s="35" t="str">
        <f>IFERROR(
                    _xlfn.XLOOKUP(Tabela1[[#This Row],[ID]],'Base_Solicitações MP'!B:B,'Base_Solicitações MP'!R:R),
                    "Não enviada")</f>
        <v>Em Cadastramento</v>
      </c>
      <c r="AC2754" s="15" t="str">
        <f>_xlfn.CONCAT(Tabela1[[#This Row],[Município]],"/",Tabela1[[#This Row],[UF]])</f>
        <v>Barão do Triunfo/RS</v>
      </c>
    </row>
    <row r="2755" spans="1:29" x14ac:dyDescent="0.25">
      <c r="A2755" s="14" t="s">
        <v>705</v>
      </c>
      <c r="B2755" s="2" t="s">
        <v>6808</v>
      </c>
      <c r="C2755" s="2" t="s">
        <v>13668</v>
      </c>
      <c r="D2755" s="3" t="s">
        <v>4932</v>
      </c>
      <c r="E2755" s="1" t="s">
        <v>4933</v>
      </c>
      <c r="F2755" s="1">
        <v>2014</v>
      </c>
      <c r="G2755" s="1">
        <v>1</v>
      </c>
      <c r="H2755" s="1" t="s">
        <v>4934</v>
      </c>
      <c r="I2755" s="1" t="s">
        <v>60</v>
      </c>
      <c r="J2755" s="1" t="s">
        <v>56</v>
      </c>
      <c r="K2755" s="1" t="str">
        <f>IF(Tabela1[[#This Row],[Situação da Obra]]="Inacabada - PC Técnica Concluída","Inacabada",Tabela1[[#This Row],[Situação da Obra]])</f>
        <v>Paralisada</v>
      </c>
      <c r="L2755" s="1" t="s">
        <v>30</v>
      </c>
      <c r="M2755" s="4">
        <v>44412</v>
      </c>
      <c r="N2755" s="5">
        <v>0.72299999999999998</v>
      </c>
      <c r="O2755" s="4">
        <v>44497</v>
      </c>
      <c r="P2755" s="1" t="s">
        <v>709</v>
      </c>
      <c r="Q2755" s="1" t="s">
        <v>710</v>
      </c>
      <c r="R2755" s="1" t="s">
        <v>32</v>
      </c>
      <c r="S2755" s="1" t="s">
        <v>716</v>
      </c>
      <c r="T2755" s="1" t="s">
        <v>712</v>
      </c>
      <c r="U2755" s="6">
        <v>249251.22</v>
      </c>
      <c r="V2755" s="6">
        <v>503785.52</v>
      </c>
      <c r="W2755" s="6">
        <v>0</v>
      </c>
      <c r="X2755" s="6">
        <v>503785.52</v>
      </c>
      <c r="Y2755" s="6">
        <v>9867.94</v>
      </c>
      <c r="Z2755" s="7">
        <v>45223</v>
      </c>
      <c r="AA27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55" s="35" t="str">
        <f>IFERROR(
                    _xlfn.XLOOKUP(Tabela1[[#This Row],[ID]],'Base_Solicitações MP'!B:B,'Base_Solicitações MP'!R:R),
                    "Não enviada")</f>
        <v>Diligência</v>
      </c>
      <c r="AC2755" s="15" t="str">
        <f>_xlfn.CONCAT(Tabela1[[#This Row],[Município]],"/",Tabela1[[#This Row],[UF]])</f>
        <v>Periquito/MG</v>
      </c>
    </row>
    <row r="2756" spans="1:29" x14ac:dyDescent="0.25">
      <c r="A2756" s="14" t="s">
        <v>705</v>
      </c>
      <c r="B2756" s="2" t="s">
        <v>10656</v>
      </c>
      <c r="C2756" s="2" t="s">
        <v>13669</v>
      </c>
      <c r="D2756" s="3" t="s">
        <v>4935</v>
      </c>
      <c r="E2756" s="1" t="s">
        <v>4936</v>
      </c>
      <c r="F2756" s="1">
        <v>2014</v>
      </c>
      <c r="G2756" s="1">
        <v>2</v>
      </c>
      <c r="H2756" s="1" t="s">
        <v>4937</v>
      </c>
      <c r="I2756" s="1" t="s">
        <v>184</v>
      </c>
      <c r="J2756" s="1" t="s">
        <v>40</v>
      </c>
      <c r="K2756" s="1" t="str">
        <f>IF(Tabela1[[#This Row],[Situação da Obra]]="Inacabada - PC Técnica Concluída","Inacabada",Tabela1[[#This Row],[Situação da Obra]])</f>
        <v>Inacabada</v>
      </c>
      <c r="L2756" s="1" t="s">
        <v>30</v>
      </c>
      <c r="M2756" s="4">
        <v>43934</v>
      </c>
      <c r="N2756" s="5">
        <v>0.54300000000000004</v>
      </c>
      <c r="O2756" s="4">
        <v>43314</v>
      </c>
      <c r="P2756" s="1" t="s">
        <v>709</v>
      </c>
      <c r="Q2756" s="1" t="s">
        <v>710</v>
      </c>
      <c r="R2756" s="1" t="s">
        <v>32</v>
      </c>
      <c r="S2756" s="1" t="s">
        <v>716</v>
      </c>
      <c r="T2756" s="1" t="s">
        <v>712</v>
      </c>
      <c r="U2756" s="6">
        <v>618668.4</v>
      </c>
      <c r="V2756" s="6">
        <v>509932.95</v>
      </c>
      <c r="W2756" s="6">
        <v>0</v>
      </c>
      <c r="X2756" s="6">
        <v>509932.95</v>
      </c>
      <c r="Y2756" s="6">
        <v>0</v>
      </c>
      <c r="Z2756" s="7">
        <v>43799</v>
      </c>
      <c r="AA27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56" s="35" t="str">
        <f>IFERROR(
                    _xlfn.XLOOKUP(Tabela1[[#This Row],[ID]],'Base_Solicitações MP'!B:B,'Base_Solicitações MP'!R:R),
                    "Não enviada")</f>
        <v>Em Cadastramento</v>
      </c>
      <c r="AC2756" s="15" t="str">
        <f>_xlfn.CONCAT(Tabela1[[#This Row],[Município]],"/",Tabela1[[#This Row],[UF]])</f>
        <v>Juruti/PA</v>
      </c>
    </row>
    <row r="2757" spans="1:29" x14ac:dyDescent="0.25">
      <c r="A2757" s="14" t="s">
        <v>705</v>
      </c>
      <c r="B2757" s="2" t="s">
        <v>10657</v>
      </c>
      <c r="C2757" s="2" t="s">
        <v>13670</v>
      </c>
      <c r="D2757" s="3" t="s">
        <v>4938</v>
      </c>
      <c r="E2757" s="1" t="s">
        <v>4939</v>
      </c>
      <c r="F2757" s="1">
        <v>2014</v>
      </c>
      <c r="G2757" s="1">
        <v>6</v>
      </c>
      <c r="H2757" s="1" t="s">
        <v>2429</v>
      </c>
      <c r="I2757" s="1" t="s">
        <v>184</v>
      </c>
      <c r="J2757" s="1" t="s">
        <v>40</v>
      </c>
      <c r="K2757" s="1" t="str">
        <f>IF(Tabela1[[#This Row],[Situação da Obra]]="Inacabada - PC Técnica Concluída","Inacabada",Tabela1[[#This Row],[Situação da Obra]])</f>
        <v>Inacabada</v>
      </c>
      <c r="L2757" s="1" t="s">
        <v>30</v>
      </c>
      <c r="M2757" s="4">
        <v>43727</v>
      </c>
      <c r="N2757" s="5">
        <v>0.62050000000000005</v>
      </c>
      <c r="O2757" s="4">
        <v>43274</v>
      </c>
      <c r="P2757" s="1" t="s">
        <v>709</v>
      </c>
      <c r="Q2757" s="1" t="s">
        <v>710</v>
      </c>
      <c r="R2757" s="1" t="s">
        <v>32</v>
      </c>
      <c r="S2757" s="1" t="s">
        <v>716</v>
      </c>
      <c r="T2757" s="1" t="s">
        <v>712</v>
      </c>
      <c r="U2757" s="6">
        <v>508599.17</v>
      </c>
      <c r="V2757" s="6">
        <v>509604.94</v>
      </c>
      <c r="W2757" s="6">
        <v>0</v>
      </c>
      <c r="X2757" s="6">
        <v>509604.94</v>
      </c>
      <c r="Y2757" s="6">
        <v>0</v>
      </c>
      <c r="Z2757" s="7">
        <v>43646</v>
      </c>
      <c r="AA27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57" s="35" t="str">
        <f>IFERROR(
                    _xlfn.XLOOKUP(Tabela1[[#This Row],[ID]],'Base_Solicitações MP'!B:B,'Base_Solicitações MP'!R:R),
                    "Não enviada")</f>
        <v>Em Cadastramento</v>
      </c>
      <c r="AC2757" s="15" t="str">
        <f>_xlfn.CONCAT(Tabela1[[#This Row],[Município]],"/",Tabela1[[#This Row],[UF]])</f>
        <v>Moju/PA</v>
      </c>
    </row>
    <row r="2758" spans="1:29" x14ac:dyDescent="0.25">
      <c r="A2758" s="14" t="s">
        <v>705</v>
      </c>
      <c r="B2758" s="2" t="s">
        <v>10658</v>
      </c>
      <c r="C2758" s="2" t="s">
        <v>13671</v>
      </c>
      <c r="D2758" s="3" t="s">
        <v>4938</v>
      </c>
      <c r="E2758" s="1" t="s">
        <v>4939</v>
      </c>
      <c r="F2758" s="1">
        <v>2014</v>
      </c>
      <c r="G2758" s="1">
        <v>6</v>
      </c>
      <c r="H2758" s="1" t="s">
        <v>2429</v>
      </c>
      <c r="I2758" s="1" t="s">
        <v>184</v>
      </c>
      <c r="J2758" s="1" t="s">
        <v>40</v>
      </c>
      <c r="K2758" s="1" t="str">
        <f>IF(Tabela1[[#This Row],[Situação da Obra]]="Inacabada - PC Técnica Concluída","Inacabada",Tabela1[[#This Row],[Situação da Obra]])</f>
        <v>Inacabada</v>
      </c>
      <c r="L2758" s="1" t="s">
        <v>30</v>
      </c>
      <c r="M2758" s="4">
        <v>43727</v>
      </c>
      <c r="N2758" s="5">
        <v>0.23319999999999999</v>
      </c>
      <c r="O2758" s="4">
        <v>43283</v>
      </c>
      <c r="P2758" s="1" t="s">
        <v>709</v>
      </c>
      <c r="Q2758" s="1" t="s">
        <v>710</v>
      </c>
      <c r="R2758" s="1" t="s">
        <v>32</v>
      </c>
      <c r="S2758" s="1" t="s">
        <v>716</v>
      </c>
      <c r="T2758" s="1" t="s">
        <v>712</v>
      </c>
      <c r="U2758" s="6">
        <v>506149.35</v>
      </c>
      <c r="V2758" s="6">
        <v>509604.94</v>
      </c>
      <c r="W2758" s="6">
        <v>0</v>
      </c>
      <c r="X2758" s="6">
        <v>509604.94</v>
      </c>
      <c r="Y2758" s="6">
        <v>0</v>
      </c>
      <c r="Z2758" s="7">
        <v>43646</v>
      </c>
      <c r="AA27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58" s="35" t="str">
        <f>IFERROR(
                    _xlfn.XLOOKUP(Tabela1[[#This Row],[ID]],'Base_Solicitações MP'!B:B,'Base_Solicitações MP'!R:R),
                    "Não enviada")</f>
        <v>Em Cadastramento</v>
      </c>
      <c r="AC2758" s="15" t="str">
        <f>_xlfn.CONCAT(Tabela1[[#This Row],[Município]],"/",Tabela1[[#This Row],[UF]])</f>
        <v>Moju/PA</v>
      </c>
    </row>
    <row r="2759" spans="1:29" x14ac:dyDescent="0.25">
      <c r="A2759" s="14" t="s">
        <v>705</v>
      </c>
      <c r="B2759" s="2" t="s">
        <v>10659</v>
      </c>
      <c r="C2759" s="2" t="s">
        <v>13672</v>
      </c>
      <c r="D2759" s="3" t="s">
        <v>4938</v>
      </c>
      <c r="E2759" s="1" t="s">
        <v>4939</v>
      </c>
      <c r="F2759" s="1">
        <v>2014</v>
      </c>
      <c r="G2759" s="1">
        <v>6</v>
      </c>
      <c r="H2759" s="1" t="s">
        <v>2429</v>
      </c>
      <c r="I2759" s="1" t="s">
        <v>184</v>
      </c>
      <c r="J2759" s="1" t="s">
        <v>40</v>
      </c>
      <c r="K2759" s="1" t="str">
        <f>IF(Tabela1[[#This Row],[Situação da Obra]]="Inacabada - PC Técnica Concluída","Inacabada",Tabela1[[#This Row],[Situação da Obra]])</f>
        <v>Inacabada</v>
      </c>
      <c r="L2759" s="1" t="s">
        <v>30</v>
      </c>
      <c r="M2759" s="4">
        <v>43727</v>
      </c>
      <c r="N2759" s="5">
        <v>0.41220000000000001</v>
      </c>
      <c r="O2759" s="4">
        <v>43274</v>
      </c>
      <c r="P2759" s="1" t="s">
        <v>709</v>
      </c>
      <c r="Q2759" s="1" t="s">
        <v>710</v>
      </c>
      <c r="R2759" s="1" t="s">
        <v>32</v>
      </c>
      <c r="S2759" s="1" t="s">
        <v>716</v>
      </c>
      <c r="T2759" s="1" t="s">
        <v>712</v>
      </c>
      <c r="U2759" s="6">
        <v>509000</v>
      </c>
      <c r="V2759" s="6">
        <v>509604.94</v>
      </c>
      <c r="W2759" s="6">
        <v>0</v>
      </c>
      <c r="X2759" s="6">
        <v>509604.94</v>
      </c>
      <c r="Y2759" s="6">
        <v>0</v>
      </c>
      <c r="Z2759" s="7">
        <v>43646</v>
      </c>
      <c r="AA27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59" s="35" t="str">
        <f>IFERROR(
                    _xlfn.XLOOKUP(Tabela1[[#This Row],[ID]],'Base_Solicitações MP'!B:B,'Base_Solicitações MP'!R:R),
                    "Não enviada")</f>
        <v>Em Cadastramento</v>
      </c>
      <c r="AC2759" s="15" t="str">
        <f>_xlfn.CONCAT(Tabela1[[#This Row],[Município]],"/",Tabela1[[#This Row],[UF]])</f>
        <v>Moju/PA</v>
      </c>
    </row>
    <row r="2760" spans="1:29" x14ac:dyDescent="0.25">
      <c r="A2760" s="14" t="s">
        <v>705</v>
      </c>
      <c r="B2760" s="2" t="s">
        <v>10660</v>
      </c>
      <c r="C2760" s="2" t="s">
        <v>13673</v>
      </c>
      <c r="D2760" s="3" t="s">
        <v>4938</v>
      </c>
      <c r="E2760" s="1" t="s">
        <v>4939</v>
      </c>
      <c r="F2760" s="1">
        <v>2014</v>
      </c>
      <c r="G2760" s="1">
        <v>6</v>
      </c>
      <c r="H2760" s="1" t="s">
        <v>2429</v>
      </c>
      <c r="I2760" s="1" t="s">
        <v>184</v>
      </c>
      <c r="J2760" s="1" t="s">
        <v>40</v>
      </c>
      <c r="K2760" s="1" t="str">
        <f>IF(Tabela1[[#This Row],[Situação da Obra]]="Inacabada - PC Técnica Concluída","Inacabada",Tabela1[[#This Row],[Situação da Obra]])</f>
        <v>Inacabada</v>
      </c>
      <c r="L2760" s="1" t="s">
        <v>30</v>
      </c>
      <c r="M2760" s="4">
        <v>43727</v>
      </c>
      <c r="N2760" s="5">
        <v>0.85370000000000001</v>
      </c>
      <c r="O2760" s="4">
        <v>43283</v>
      </c>
      <c r="P2760" s="1" t="s">
        <v>709</v>
      </c>
      <c r="Q2760" s="1" t="s">
        <v>710</v>
      </c>
      <c r="R2760" s="1" t="s">
        <v>32</v>
      </c>
      <c r="S2760" s="1" t="s">
        <v>716</v>
      </c>
      <c r="T2760" s="1" t="s">
        <v>712</v>
      </c>
      <c r="U2760" s="6">
        <v>509311.51</v>
      </c>
      <c r="V2760" s="6">
        <v>509604.94</v>
      </c>
      <c r="W2760" s="6">
        <v>0</v>
      </c>
      <c r="X2760" s="6">
        <v>509604.94</v>
      </c>
      <c r="Y2760" s="6">
        <v>0</v>
      </c>
      <c r="Z2760" s="7">
        <v>43646</v>
      </c>
      <c r="AA27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60" s="35" t="str">
        <f>IFERROR(
                    _xlfn.XLOOKUP(Tabela1[[#This Row],[ID]],'Base_Solicitações MP'!B:B,'Base_Solicitações MP'!R:R),
                    "Não enviada")</f>
        <v>Em Cadastramento</v>
      </c>
      <c r="AC2760" s="15" t="str">
        <f>_xlfn.CONCAT(Tabela1[[#This Row],[Município]],"/",Tabela1[[#This Row],[UF]])</f>
        <v>Moju/PA</v>
      </c>
    </row>
    <row r="2761" spans="1:29" x14ac:dyDescent="0.25">
      <c r="A2761" s="14" t="s">
        <v>705</v>
      </c>
      <c r="B2761" s="2" t="s">
        <v>10661</v>
      </c>
      <c r="C2761" s="2" t="s">
        <v>13674</v>
      </c>
      <c r="D2761" s="3" t="s">
        <v>4940</v>
      </c>
      <c r="E2761" s="1" t="s">
        <v>4941</v>
      </c>
      <c r="F2761" s="1">
        <v>2014</v>
      </c>
      <c r="G2761" s="1">
        <v>1</v>
      </c>
      <c r="H2761" s="1" t="s">
        <v>2004</v>
      </c>
      <c r="I2761" s="1" t="s">
        <v>184</v>
      </c>
      <c r="J2761" s="1" t="s">
        <v>29</v>
      </c>
      <c r="K2761" s="1" t="str">
        <f>IF(Tabela1[[#This Row],[Situação da Obra]]="Inacabada - PC Técnica Concluída","Inacabada",Tabela1[[#This Row],[Situação da Obra]])</f>
        <v>Inacabada</v>
      </c>
      <c r="L2761" s="1" t="s">
        <v>30</v>
      </c>
      <c r="M2761" s="4">
        <v>44915</v>
      </c>
      <c r="N2761" s="5">
        <v>0.39119999999999999</v>
      </c>
      <c r="O2761" s="4">
        <v>43269</v>
      </c>
      <c r="P2761" s="1" t="s">
        <v>709</v>
      </c>
      <c r="Q2761" s="1" t="s">
        <v>710</v>
      </c>
      <c r="R2761" s="1" t="s">
        <v>32</v>
      </c>
      <c r="S2761" s="1" t="s">
        <v>716</v>
      </c>
      <c r="T2761" s="1" t="s">
        <v>712</v>
      </c>
      <c r="U2761" s="6">
        <v>501599.78</v>
      </c>
      <c r="V2761" s="6">
        <v>509790.36</v>
      </c>
      <c r="W2761" s="6">
        <v>0</v>
      </c>
      <c r="X2761" s="6">
        <v>509790.36</v>
      </c>
      <c r="Y2761" s="6">
        <v>0</v>
      </c>
      <c r="Z2761" s="7">
        <v>43543</v>
      </c>
      <c r="AA27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61" s="35" t="str">
        <f>IFERROR(
                    _xlfn.XLOOKUP(Tabela1[[#This Row],[ID]],'Base_Solicitações MP'!B:B,'Base_Solicitações MP'!R:R),
                    "Não enviada")</f>
        <v>Não enviada</v>
      </c>
      <c r="AC2761" s="15" t="str">
        <f>_xlfn.CONCAT(Tabela1[[#This Row],[Município]],"/",Tabela1[[#This Row],[UF]])</f>
        <v>Óbidos/PA</v>
      </c>
    </row>
    <row r="2762" spans="1:29" x14ac:dyDescent="0.25">
      <c r="A2762" s="14" t="s">
        <v>705</v>
      </c>
      <c r="B2762" s="2" t="s">
        <v>10662</v>
      </c>
      <c r="C2762" s="2" t="s">
        <v>13675</v>
      </c>
      <c r="D2762" s="3" t="s">
        <v>4942</v>
      </c>
      <c r="E2762" s="1" t="s">
        <v>4943</v>
      </c>
      <c r="F2762" s="1">
        <v>2014</v>
      </c>
      <c r="G2762" s="1">
        <v>1</v>
      </c>
      <c r="H2762" s="1" t="s">
        <v>4944</v>
      </c>
      <c r="I2762" s="1" t="s">
        <v>37</v>
      </c>
      <c r="J2762" s="1" t="s">
        <v>29</v>
      </c>
      <c r="K2762" s="1" t="str">
        <f>IF(Tabela1[[#This Row],[Situação da Obra]]="Inacabada - PC Técnica Concluída","Inacabada",Tabela1[[#This Row],[Situação da Obra]])</f>
        <v>Inacabada</v>
      </c>
      <c r="L2762" s="1" t="s">
        <v>30</v>
      </c>
      <c r="M2762" s="4">
        <v>44915</v>
      </c>
      <c r="N2762" s="5">
        <v>0.86180000000000001</v>
      </c>
      <c r="O2762" s="4">
        <v>43697</v>
      </c>
      <c r="P2762" s="1" t="s">
        <v>709</v>
      </c>
      <c r="Q2762" s="1" t="s">
        <v>710</v>
      </c>
      <c r="R2762" s="1" t="s">
        <v>32</v>
      </c>
      <c r="S2762" s="1" t="s">
        <v>716</v>
      </c>
      <c r="T2762" s="1" t="s">
        <v>712</v>
      </c>
      <c r="U2762" s="6">
        <v>507546.62</v>
      </c>
      <c r="V2762" s="6">
        <v>509982.79</v>
      </c>
      <c r="W2762" s="6">
        <v>0</v>
      </c>
      <c r="X2762" s="6">
        <v>509982.79</v>
      </c>
      <c r="Y2762" s="6">
        <v>7.0000000000000007E-2</v>
      </c>
      <c r="Z2762" s="7">
        <v>43695</v>
      </c>
      <c r="AA27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62" s="35" t="str">
        <f>IFERROR(
                    _xlfn.XLOOKUP(Tabela1[[#This Row],[ID]],'Base_Solicitações MP'!B:B,'Base_Solicitações MP'!R:R),
                    "Não enviada")</f>
        <v>Não enviada</v>
      </c>
      <c r="AC2762" s="15" t="str">
        <f>_xlfn.CONCAT(Tabela1[[#This Row],[Município]],"/",Tabela1[[#This Row],[UF]])</f>
        <v>São Braz do Piauí/PI</v>
      </c>
    </row>
    <row r="2763" spans="1:29" x14ac:dyDescent="0.25">
      <c r="A2763" s="14" t="s">
        <v>705</v>
      </c>
      <c r="B2763" s="2" t="s">
        <v>6871</v>
      </c>
      <c r="C2763" s="2" t="s">
        <v>13676</v>
      </c>
      <c r="D2763" s="3" t="s">
        <v>4945</v>
      </c>
      <c r="E2763" s="1" t="s">
        <v>4946</v>
      </c>
      <c r="F2763" s="1">
        <v>2014</v>
      </c>
      <c r="G2763" s="1">
        <v>1</v>
      </c>
      <c r="H2763" s="1" t="s">
        <v>530</v>
      </c>
      <c r="I2763" s="1" t="s">
        <v>47</v>
      </c>
      <c r="J2763" s="1" t="s">
        <v>56</v>
      </c>
      <c r="K2763" s="1" t="str">
        <f>IF(Tabela1[[#This Row],[Situação da Obra]]="Inacabada - PC Técnica Concluída","Inacabada",Tabela1[[#This Row],[Situação da Obra]])</f>
        <v>Paralisada</v>
      </c>
      <c r="L2763" s="1" t="s">
        <v>30</v>
      </c>
      <c r="M2763" s="4">
        <v>43835</v>
      </c>
      <c r="N2763" s="5">
        <v>0.94040000000000001</v>
      </c>
      <c r="O2763" s="4">
        <v>44799</v>
      </c>
      <c r="P2763" s="1" t="s">
        <v>709</v>
      </c>
      <c r="Q2763" s="1" t="s">
        <v>710</v>
      </c>
      <c r="R2763" s="1" t="s">
        <v>32</v>
      </c>
      <c r="S2763" s="1" t="s">
        <v>716</v>
      </c>
      <c r="T2763" s="1" t="s">
        <v>712</v>
      </c>
      <c r="U2763" s="6">
        <v>279239.28000000003</v>
      </c>
      <c r="V2763" s="6">
        <v>509861.29</v>
      </c>
      <c r="W2763" s="6">
        <v>0</v>
      </c>
      <c r="X2763" s="6">
        <v>509861.29</v>
      </c>
      <c r="Y2763" s="6">
        <v>368.9</v>
      </c>
      <c r="Z2763" s="7">
        <v>45041</v>
      </c>
      <c r="AA27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63" s="35" t="str">
        <f>IFERROR(
                    _xlfn.XLOOKUP(Tabela1[[#This Row],[ID]],'Base_Solicitações MP'!B:B,'Base_Solicitações MP'!R:R),
                    "Não enviada")</f>
        <v>Diligência</v>
      </c>
      <c r="AC2763" s="15" t="str">
        <f>_xlfn.CONCAT(Tabela1[[#This Row],[Município]],"/",Tabela1[[#This Row],[UF]])</f>
        <v>Natividade/TO</v>
      </c>
    </row>
    <row r="2764" spans="1:29" x14ac:dyDescent="0.25">
      <c r="A2764" s="14" t="s">
        <v>705</v>
      </c>
      <c r="B2764" s="2" t="s">
        <v>10663</v>
      </c>
      <c r="C2764" s="2" t="s">
        <v>13677</v>
      </c>
      <c r="D2764" s="3" t="s">
        <v>4947</v>
      </c>
      <c r="E2764" s="1" t="s">
        <v>4948</v>
      </c>
      <c r="F2764" s="1">
        <v>2014</v>
      </c>
      <c r="G2764" s="1">
        <v>2</v>
      </c>
      <c r="H2764" s="1" t="s">
        <v>4949</v>
      </c>
      <c r="I2764" s="1" t="s">
        <v>44</v>
      </c>
      <c r="J2764" s="1" t="s">
        <v>29</v>
      </c>
      <c r="K2764" s="1" t="str">
        <f>IF(Tabela1[[#This Row],[Situação da Obra]]="Inacabada - PC Técnica Concluída","Inacabada",Tabela1[[#This Row],[Situação da Obra]])</f>
        <v>Inacabada</v>
      </c>
      <c r="L2764" s="1" t="s">
        <v>30</v>
      </c>
      <c r="M2764" s="4">
        <v>45044</v>
      </c>
      <c r="N2764" s="5">
        <v>0.1893</v>
      </c>
      <c r="O2764" s="4">
        <v>42139</v>
      </c>
      <c r="P2764" s="1" t="s">
        <v>709</v>
      </c>
      <c r="Q2764" s="1" t="s">
        <v>710</v>
      </c>
      <c r="R2764" s="1" t="s">
        <v>32</v>
      </c>
      <c r="S2764" s="1" t="s">
        <v>716</v>
      </c>
      <c r="T2764" s="1" t="s">
        <v>712</v>
      </c>
      <c r="U2764" s="6">
        <v>508831.37</v>
      </c>
      <c r="V2764" s="6">
        <v>509637.09</v>
      </c>
      <c r="W2764" s="6">
        <v>0</v>
      </c>
      <c r="X2764" s="6">
        <v>509637.09</v>
      </c>
      <c r="Y2764" s="6">
        <v>5828.94</v>
      </c>
      <c r="Z2764" s="7">
        <v>42673</v>
      </c>
      <c r="AA27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64" s="35" t="str">
        <f>IFERROR(
                    _xlfn.XLOOKUP(Tabela1[[#This Row],[ID]],'Base_Solicitações MP'!B:B,'Base_Solicitações MP'!R:R),
                    "Não enviada")</f>
        <v>Não enviada</v>
      </c>
      <c r="AC2764" s="15" t="str">
        <f>_xlfn.CONCAT(Tabela1[[#This Row],[Município]],"/",Tabela1[[#This Row],[UF]])</f>
        <v>Marajá do Sena/MA</v>
      </c>
    </row>
    <row r="2765" spans="1:29" x14ac:dyDescent="0.25">
      <c r="A2765" s="14" t="s">
        <v>705</v>
      </c>
      <c r="B2765" s="2" t="s">
        <v>10664</v>
      </c>
      <c r="C2765" s="2" t="s">
        <v>13678</v>
      </c>
      <c r="D2765" s="3" t="s">
        <v>4950</v>
      </c>
      <c r="E2765" s="1" t="s">
        <v>4951</v>
      </c>
      <c r="F2765" s="1">
        <v>2014</v>
      </c>
      <c r="G2765" s="1">
        <v>1</v>
      </c>
      <c r="H2765" s="1" t="s">
        <v>732</v>
      </c>
      <c r="I2765" s="1" t="s">
        <v>44</v>
      </c>
      <c r="J2765" s="1" t="s">
        <v>29</v>
      </c>
      <c r="K2765" s="1" t="str">
        <f>IF(Tabela1[[#This Row],[Situação da Obra]]="Inacabada - PC Técnica Concluída","Inacabada",Tabela1[[#This Row],[Situação da Obra]])</f>
        <v>Inacabada</v>
      </c>
      <c r="L2765" s="1" t="s">
        <v>30</v>
      </c>
      <c r="M2765" s="4">
        <v>44915</v>
      </c>
      <c r="N2765" s="5">
        <v>0.1389</v>
      </c>
      <c r="O2765" s="4">
        <v>43552</v>
      </c>
      <c r="P2765" s="1" t="s">
        <v>709</v>
      </c>
      <c r="Q2765" s="1" t="s">
        <v>710</v>
      </c>
      <c r="R2765" s="1" t="s">
        <v>32</v>
      </c>
      <c r="S2765" s="1" t="s">
        <v>716</v>
      </c>
      <c r="T2765" s="1" t="s">
        <v>712</v>
      </c>
      <c r="U2765" s="6">
        <v>503580.43</v>
      </c>
      <c r="V2765" s="6">
        <v>504190.88</v>
      </c>
      <c r="W2765" s="6">
        <v>0</v>
      </c>
      <c r="X2765" s="6">
        <v>504190.88</v>
      </c>
      <c r="Y2765" s="6">
        <v>12119.27</v>
      </c>
      <c r="Z2765" s="7">
        <v>43465</v>
      </c>
      <c r="AA27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65" s="35" t="str">
        <f>IFERROR(
                    _xlfn.XLOOKUP(Tabela1[[#This Row],[ID]],'Base_Solicitações MP'!B:B,'Base_Solicitações MP'!R:R),
                    "Não enviada")</f>
        <v>Diligência</v>
      </c>
      <c r="AC2765" s="15" t="str">
        <f>_xlfn.CONCAT(Tabela1[[#This Row],[Município]],"/",Tabela1[[#This Row],[UF]])</f>
        <v>Montes Altos/MA</v>
      </c>
    </row>
    <row r="2766" spans="1:29" x14ac:dyDescent="0.25">
      <c r="A2766" s="14" t="s">
        <v>705</v>
      </c>
      <c r="B2766" s="2" t="s">
        <v>10665</v>
      </c>
      <c r="C2766" s="2" t="s">
        <v>13679</v>
      </c>
      <c r="D2766" s="3" t="s">
        <v>4952</v>
      </c>
      <c r="E2766" s="1" t="s">
        <v>4953</v>
      </c>
      <c r="F2766" s="1">
        <v>2014</v>
      </c>
      <c r="G2766" s="1">
        <v>2</v>
      </c>
      <c r="H2766" s="1" t="s">
        <v>4954</v>
      </c>
      <c r="I2766" s="1" t="s">
        <v>44</v>
      </c>
      <c r="J2766" s="1" t="s">
        <v>40</v>
      </c>
      <c r="K2766" s="1" t="str">
        <f>IF(Tabela1[[#This Row],[Situação da Obra]]="Inacabada - PC Técnica Concluída","Inacabada",Tabela1[[#This Row],[Situação da Obra]])</f>
        <v>Inacabada</v>
      </c>
      <c r="L2766" s="1" t="s">
        <v>30</v>
      </c>
      <c r="M2766" s="4">
        <v>45005</v>
      </c>
      <c r="N2766" s="5">
        <v>0.2107</v>
      </c>
      <c r="O2766" s="4">
        <v>44458</v>
      </c>
      <c r="P2766" s="1" t="s">
        <v>709</v>
      </c>
      <c r="Q2766" s="1" t="s">
        <v>710</v>
      </c>
      <c r="R2766" s="1" t="s">
        <v>32</v>
      </c>
      <c r="S2766" s="1" t="s">
        <v>716</v>
      </c>
      <c r="T2766" s="1" t="s">
        <v>712</v>
      </c>
      <c r="U2766" s="6">
        <v>649517.28</v>
      </c>
      <c r="V2766" s="6">
        <v>509995.39</v>
      </c>
      <c r="W2766" s="6">
        <v>0</v>
      </c>
      <c r="X2766" s="6">
        <v>509995.39</v>
      </c>
      <c r="Y2766" s="6">
        <v>40496.46</v>
      </c>
      <c r="Z2766" s="7">
        <v>44895</v>
      </c>
      <c r="AA27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66" s="35" t="str">
        <f>IFERROR(
                    _xlfn.XLOOKUP(Tabela1[[#This Row],[ID]],'Base_Solicitações MP'!B:B,'Base_Solicitações MP'!R:R),
                    "Não enviada")</f>
        <v>Diligência</v>
      </c>
      <c r="AC2766" s="15" t="str">
        <f>_xlfn.CONCAT(Tabela1[[#This Row],[Município]],"/",Tabela1[[#This Row],[UF]])</f>
        <v>Pedreiras/MA</v>
      </c>
    </row>
    <row r="2767" spans="1:29" x14ac:dyDescent="0.25">
      <c r="A2767" s="14" t="s">
        <v>705</v>
      </c>
      <c r="B2767" s="2" t="s">
        <v>10666</v>
      </c>
      <c r="C2767" s="2" t="s">
        <v>13680</v>
      </c>
      <c r="D2767" s="3" t="s">
        <v>4952</v>
      </c>
      <c r="E2767" s="1" t="s">
        <v>4953</v>
      </c>
      <c r="F2767" s="1">
        <v>2014</v>
      </c>
      <c r="G2767" s="1">
        <v>2</v>
      </c>
      <c r="H2767" s="1" t="s">
        <v>4954</v>
      </c>
      <c r="I2767" s="1" t="s">
        <v>44</v>
      </c>
      <c r="J2767" s="1" t="s">
        <v>40</v>
      </c>
      <c r="K2767" s="1" t="str">
        <f>IF(Tabela1[[#This Row],[Situação da Obra]]="Inacabada - PC Técnica Concluída","Inacabada",Tabela1[[#This Row],[Situação da Obra]])</f>
        <v>Inacabada</v>
      </c>
      <c r="L2767" s="1" t="s">
        <v>30</v>
      </c>
      <c r="M2767" s="4">
        <v>45005</v>
      </c>
      <c r="N2767" s="5">
        <v>0.73199999999999998</v>
      </c>
      <c r="O2767" s="4">
        <v>44458</v>
      </c>
      <c r="P2767" s="1" t="s">
        <v>709</v>
      </c>
      <c r="Q2767" s="1" t="s">
        <v>710</v>
      </c>
      <c r="R2767" s="1" t="s">
        <v>32</v>
      </c>
      <c r="S2767" s="1" t="s">
        <v>716</v>
      </c>
      <c r="T2767" s="1" t="s">
        <v>712</v>
      </c>
      <c r="U2767" s="6">
        <v>651922.59</v>
      </c>
      <c r="V2767" s="6">
        <v>510000</v>
      </c>
      <c r="W2767" s="6">
        <v>0</v>
      </c>
      <c r="X2767" s="6">
        <v>510000</v>
      </c>
      <c r="Y2767" s="6">
        <v>40496.46</v>
      </c>
      <c r="Z2767" s="7">
        <v>44895</v>
      </c>
      <c r="AA27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67" s="35" t="str">
        <f>IFERROR(
                    _xlfn.XLOOKUP(Tabela1[[#This Row],[ID]],'Base_Solicitações MP'!B:B,'Base_Solicitações MP'!R:R),
                    "Não enviada")</f>
        <v>Diligência</v>
      </c>
      <c r="AC2767" s="15" t="str">
        <f>_xlfn.CONCAT(Tabela1[[#This Row],[Município]],"/",Tabela1[[#This Row],[UF]])</f>
        <v>Pedreiras/MA</v>
      </c>
    </row>
    <row r="2768" spans="1:29" x14ac:dyDescent="0.25">
      <c r="A2768" s="14" t="s">
        <v>705</v>
      </c>
      <c r="B2768" s="2" t="s">
        <v>10667</v>
      </c>
      <c r="C2768" s="2" t="s">
        <v>13681</v>
      </c>
      <c r="D2768" s="3" t="s">
        <v>4955</v>
      </c>
      <c r="E2768" s="1" t="s">
        <v>4956</v>
      </c>
      <c r="F2768" s="1">
        <v>2014</v>
      </c>
      <c r="G2768" s="1">
        <v>1</v>
      </c>
      <c r="H2768" s="1" t="s">
        <v>4957</v>
      </c>
      <c r="I2768" s="1" t="s">
        <v>82</v>
      </c>
      <c r="J2768" s="1" t="s">
        <v>29</v>
      </c>
      <c r="K2768" s="1" t="str">
        <f>IF(Tabela1[[#This Row],[Situação da Obra]]="Inacabada - PC Técnica Concluída","Inacabada",Tabela1[[#This Row],[Situação da Obra]])</f>
        <v>Inacabada</v>
      </c>
      <c r="L2768" s="1" t="s">
        <v>30</v>
      </c>
      <c r="M2768" s="4">
        <v>44915</v>
      </c>
      <c r="N2768" s="5">
        <v>0.25309999999999999</v>
      </c>
      <c r="O2768" s="4">
        <v>43014</v>
      </c>
      <c r="P2768" s="1" t="s">
        <v>709</v>
      </c>
      <c r="Q2768" s="1" t="s">
        <v>710</v>
      </c>
      <c r="R2768" s="1" t="s">
        <v>32</v>
      </c>
      <c r="S2768" s="1" t="s">
        <v>716</v>
      </c>
      <c r="T2768" s="1" t="s">
        <v>712</v>
      </c>
      <c r="U2768" s="6">
        <v>509011.66</v>
      </c>
      <c r="V2768" s="6">
        <v>509550.89</v>
      </c>
      <c r="W2768" s="6">
        <v>0</v>
      </c>
      <c r="X2768" s="6">
        <v>509550.89</v>
      </c>
      <c r="Y2768" s="6">
        <v>0</v>
      </c>
      <c r="Z2768" s="7">
        <v>43189</v>
      </c>
      <c r="AA27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68" s="35" t="str">
        <f>IFERROR(
                    _xlfn.XLOOKUP(Tabela1[[#This Row],[ID]],'Base_Solicitações MP'!B:B,'Base_Solicitações MP'!R:R),
                    "Não enviada")</f>
        <v>Não enviada</v>
      </c>
      <c r="AC2768" s="15" t="str">
        <f>_xlfn.CONCAT(Tabela1[[#This Row],[Município]],"/",Tabela1[[#This Row],[UF]])</f>
        <v>Jaguaripe/BA</v>
      </c>
    </row>
    <row r="2769" spans="1:29" x14ac:dyDescent="0.25">
      <c r="A2769" s="14" t="s">
        <v>705</v>
      </c>
      <c r="B2769" s="2" t="s">
        <v>10668</v>
      </c>
      <c r="C2769" s="2" t="s">
        <v>13682</v>
      </c>
      <c r="D2769" s="3" t="s">
        <v>4958</v>
      </c>
      <c r="E2769" s="1" t="s">
        <v>4959</v>
      </c>
      <c r="F2769" s="1">
        <v>2014</v>
      </c>
      <c r="G2769" s="1">
        <v>1</v>
      </c>
      <c r="H2769" s="1" t="s">
        <v>4960</v>
      </c>
      <c r="I2769" s="1" t="s">
        <v>28</v>
      </c>
      <c r="J2769" s="1" t="s">
        <v>29</v>
      </c>
      <c r="K2769" s="1" t="str">
        <f>IF(Tabela1[[#This Row],[Situação da Obra]]="Inacabada - PC Técnica Concluída","Inacabada",Tabela1[[#This Row],[Situação da Obra]])</f>
        <v>Inacabada</v>
      </c>
      <c r="L2769" s="1" t="s">
        <v>30</v>
      </c>
      <c r="M2769" s="4">
        <v>44915</v>
      </c>
      <c r="N2769" s="5">
        <v>0.89149999999999996</v>
      </c>
      <c r="O2769" s="4">
        <v>43426</v>
      </c>
      <c r="P2769" s="1" t="s">
        <v>709</v>
      </c>
      <c r="Q2769" s="1" t="s">
        <v>710</v>
      </c>
      <c r="R2769" s="1" t="s">
        <v>32</v>
      </c>
      <c r="S2769" s="1" t="s">
        <v>716</v>
      </c>
      <c r="T2769" s="1" t="s">
        <v>712</v>
      </c>
      <c r="U2769" s="6">
        <v>525198.1</v>
      </c>
      <c r="V2769" s="6">
        <v>483022.66</v>
      </c>
      <c r="W2769" s="6">
        <v>0</v>
      </c>
      <c r="X2769" s="6">
        <v>483022.66</v>
      </c>
      <c r="Y2769" s="6">
        <v>0.06</v>
      </c>
      <c r="Z2769" s="7">
        <v>43524</v>
      </c>
      <c r="AA27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69" s="35" t="str">
        <f>IFERROR(
                    _xlfn.XLOOKUP(Tabela1[[#This Row],[ID]],'Base_Solicitações MP'!B:B,'Base_Solicitações MP'!R:R),
                    "Não enviada")</f>
        <v>Não enviada</v>
      </c>
      <c r="AC2769" s="15" t="str">
        <f>_xlfn.CONCAT(Tabela1[[#This Row],[Município]],"/",Tabela1[[#This Row],[UF]])</f>
        <v>Ibicuitinga/CE</v>
      </c>
    </row>
    <row r="2770" spans="1:29" x14ac:dyDescent="0.25">
      <c r="A2770" s="14" t="s">
        <v>705</v>
      </c>
      <c r="B2770" s="2" t="s">
        <v>10669</v>
      </c>
      <c r="C2770" s="2" t="s">
        <v>13683</v>
      </c>
      <c r="D2770" s="3" t="s">
        <v>4961</v>
      </c>
      <c r="E2770" s="1" t="s">
        <v>4962</v>
      </c>
      <c r="F2770" s="1">
        <v>2014</v>
      </c>
      <c r="G2770" s="1">
        <v>2</v>
      </c>
      <c r="H2770" s="1" t="s">
        <v>4640</v>
      </c>
      <c r="I2770" s="1" t="s">
        <v>28</v>
      </c>
      <c r="J2770" s="1" t="s">
        <v>29</v>
      </c>
      <c r="K2770" s="1" t="str">
        <f>IF(Tabela1[[#This Row],[Situação da Obra]]="Inacabada - PC Técnica Concluída","Inacabada",Tabela1[[#This Row],[Situação da Obra]])</f>
        <v>Inacabada</v>
      </c>
      <c r="L2770" s="1" t="s">
        <v>30</v>
      </c>
      <c r="M2770" s="4">
        <v>44988</v>
      </c>
      <c r="N2770" s="5">
        <v>0.70950000000000002</v>
      </c>
      <c r="O2770" s="4">
        <v>43838</v>
      </c>
      <c r="P2770" s="1" t="s">
        <v>709</v>
      </c>
      <c r="Q2770" s="1" t="s">
        <v>710</v>
      </c>
      <c r="R2770" s="1" t="s">
        <v>32</v>
      </c>
      <c r="S2770" s="1" t="s">
        <v>716</v>
      </c>
      <c r="T2770" s="1" t="s">
        <v>712</v>
      </c>
      <c r="U2770" s="6">
        <v>270364.82</v>
      </c>
      <c r="V2770" s="6">
        <v>509998.48</v>
      </c>
      <c r="W2770" s="6">
        <v>0</v>
      </c>
      <c r="X2770" s="6">
        <v>509998.48</v>
      </c>
      <c r="Y2770" s="6">
        <v>0</v>
      </c>
      <c r="Z2770" s="7">
        <v>43806</v>
      </c>
      <c r="AA27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70" s="35" t="str">
        <f>IFERROR(
                    _xlfn.XLOOKUP(Tabela1[[#This Row],[ID]],'Base_Solicitações MP'!B:B,'Base_Solicitações MP'!R:R),
                    "Não enviada")</f>
        <v>Diligência</v>
      </c>
      <c r="AC2770" s="15" t="str">
        <f>_xlfn.CONCAT(Tabela1[[#This Row],[Município]],"/",Tabela1[[#This Row],[UF]])</f>
        <v>Ipaporanga/CE</v>
      </c>
    </row>
    <row r="2771" spans="1:29" x14ac:dyDescent="0.25">
      <c r="A2771" s="14" t="s">
        <v>705</v>
      </c>
      <c r="B2771" s="2" t="s">
        <v>10670</v>
      </c>
      <c r="C2771" s="2" t="s">
        <v>13684</v>
      </c>
      <c r="D2771" s="3" t="s">
        <v>4961</v>
      </c>
      <c r="E2771" s="1" t="s">
        <v>4962</v>
      </c>
      <c r="F2771" s="1">
        <v>2014</v>
      </c>
      <c r="G2771" s="1">
        <v>2</v>
      </c>
      <c r="H2771" s="1" t="s">
        <v>4640</v>
      </c>
      <c r="I2771" s="1" t="s">
        <v>28</v>
      </c>
      <c r="J2771" s="1" t="s">
        <v>29</v>
      </c>
      <c r="K2771" s="1" t="str">
        <f>IF(Tabela1[[#This Row],[Situação da Obra]]="Inacabada - PC Técnica Concluída","Inacabada",Tabela1[[#This Row],[Situação da Obra]])</f>
        <v>Inacabada</v>
      </c>
      <c r="L2771" s="1" t="s">
        <v>30</v>
      </c>
      <c r="M2771" s="4">
        <v>44988</v>
      </c>
      <c r="N2771" s="5">
        <v>0.83389999999999997</v>
      </c>
      <c r="O2771" s="4">
        <v>43838</v>
      </c>
      <c r="P2771" s="1" t="s">
        <v>709</v>
      </c>
      <c r="Q2771" s="1" t="s">
        <v>710</v>
      </c>
      <c r="R2771" s="1" t="s">
        <v>32</v>
      </c>
      <c r="S2771" s="1" t="s">
        <v>716</v>
      </c>
      <c r="T2771" s="1" t="s">
        <v>712</v>
      </c>
      <c r="U2771" s="6">
        <v>83805.11</v>
      </c>
      <c r="V2771" s="6">
        <v>509998.48</v>
      </c>
      <c r="W2771" s="6">
        <v>0</v>
      </c>
      <c r="X2771" s="6">
        <v>509998.48</v>
      </c>
      <c r="Y2771" s="6">
        <v>0</v>
      </c>
      <c r="Z2771" s="7">
        <v>43806</v>
      </c>
      <c r="AA27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71" s="35" t="str">
        <f>IFERROR(
                    _xlfn.XLOOKUP(Tabela1[[#This Row],[ID]],'Base_Solicitações MP'!B:B,'Base_Solicitações MP'!R:R),
                    "Não enviada")</f>
        <v>Diligência</v>
      </c>
      <c r="AC2771" s="15" t="str">
        <f>_xlfn.CONCAT(Tabela1[[#This Row],[Município]],"/",Tabela1[[#This Row],[UF]])</f>
        <v>Ipaporanga/CE</v>
      </c>
    </row>
    <row r="2772" spans="1:29" x14ac:dyDescent="0.25">
      <c r="A2772" s="14" t="s">
        <v>705</v>
      </c>
      <c r="B2772" s="2" t="s">
        <v>10671</v>
      </c>
      <c r="C2772" s="2" t="s">
        <v>13685</v>
      </c>
      <c r="D2772" s="3" t="s">
        <v>4963</v>
      </c>
      <c r="E2772" s="1" t="s">
        <v>4964</v>
      </c>
      <c r="F2772" s="1">
        <v>2014</v>
      </c>
      <c r="G2772" s="1">
        <v>1</v>
      </c>
      <c r="H2772" s="1" t="s">
        <v>4965</v>
      </c>
      <c r="I2772" s="1" t="s">
        <v>60</v>
      </c>
      <c r="J2772" s="1" t="s">
        <v>29</v>
      </c>
      <c r="K2772" s="1" t="str">
        <f>IF(Tabela1[[#This Row],[Situação da Obra]]="Inacabada - PC Técnica Concluída","Inacabada",Tabela1[[#This Row],[Situação da Obra]])</f>
        <v>Inacabada</v>
      </c>
      <c r="L2772" s="1" t="s">
        <v>30</v>
      </c>
      <c r="M2772" s="4">
        <v>44915</v>
      </c>
      <c r="N2772" s="5">
        <v>0.30649999999999999</v>
      </c>
      <c r="O2772" s="4">
        <v>42618</v>
      </c>
      <c r="P2772" s="1" t="s">
        <v>709</v>
      </c>
      <c r="Q2772" s="1" t="s">
        <v>710</v>
      </c>
      <c r="R2772" s="1" t="s">
        <v>32</v>
      </c>
      <c r="S2772" s="1" t="s">
        <v>716</v>
      </c>
      <c r="T2772" s="1" t="s">
        <v>712</v>
      </c>
      <c r="U2772" s="6">
        <v>509916.95</v>
      </c>
      <c r="V2772" s="6">
        <v>509916.95</v>
      </c>
      <c r="W2772" s="6">
        <v>0</v>
      </c>
      <c r="X2772" s="6">
        <v>509916.95</v>
      </c>
      <c r="Y2772" s="6">
        <v>0</v>
      </c>
      <c r="Z2772" s="7">
        <v>42663</v>
      </c>
      <c r="AA27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72" s="35" t="str">
        <f>IFERROR(
                    _xlfn.XLOOKUP(Tabela1[[#This Row],[ID]],'Base_Solicitações MP'!B:B,'Base_Solicitações MP'!R:R),
                    "Não enviada")</f>
        <v>Em Cadastramento</v>
      </c>
      <c r="AC2772" s="15" t="str">
        <f>_xlfn.CONCAT(Tabela1[[#This Row],[Município]],"/",Tabela1[[#This Row],[UF]])</f>
        <v>Teixeiras/MG</v>
      </c>
    </row>
    <row r="2773" spans="1:29" x14ac:dyDescent="0.25">
      <c r="A2773" s="14" t="s">
        <v>705</v>
      </c>
      <c r="B2773" s="2" t="s">
        <v>10672</v>
      </c>
      <c r="C2773" s="2" t="s">
        <v>13686</v>
      </c>
      <c r="D2773" s="3" t="s">
        <v>4966</v>
      </c>
      <c r="E2773" s="1" t="s">
        <v>4967</v>
      </c>
      <c r="F2773" s="1">
        <v>2014</v>
      </c>
      <c r="G2773" s="1">
        <v>1</v>
      </c>
      <c r="H2773" s="1" t="s">
        <v>2221</v>
      </c>
      <c r="I2773" s="1" t="s">
        <v>160</v>
      </c>
      <c r="J2773" s="1" t="s">
        <v>56</v>
      </c>
      <c r="K2773" s="1" t="str">
        <f>IF(Tabela1[[#This Row],[Situação da Obra]]="Inacabada - PC Técnica Concluída","Inacabada",Tabela1[[#This Row],[Situação da Obra]])</f>
        <v>Paralisada</v>
      </c>
      <c r="L2773" s="1" t="s">
        <v>30</v>
      </c>
      <c r="M2773" s="4">
        <v>45055</v>
      </c>
      <c r="N2773" s="5">
        <v>0.37830000000000003</v>
      </c>
      <c r="O2773" s="4">
        <v>45055</v>
      </c>
      <c r="P2773" s="1" t="s">
        <v>709</v>
      </c>
      <c r="Q2773" s="1" t="s">
        <v>710</v>
      </c>
      <c r="R2773" s="1" t="s">
        <v>32</v>
      </c>
      <c r="S2773" s="1" t="s">
        <v>716</v>
      </c>
      <c r="T2773" s="1" t="s">
        <v>712</v>
      </c>
      <c r="U2773" s="6">
        <v>541935.56000000006</v>
      </c>
      <c r="V2773" s="6">
        <v>509999.28</v>
      </c>
      <c r="W2773" s="6">
        <v>0</v>
      </c>
      <c r="X2773" s="6">
        <v>509999.28</v>
      </c>
      <c r="Y2773" s="6">
        <v>63798.239999999998</v>
      </c>
      <c r="Z2773" s="7">
        <v>45310</v>
      </c>
      <c r="AA27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73" s="35" t="str">
        <f>IFERROR(
                    _xlfn.XLOOKUP(Tabela1[[#This Row],[ID]],'Base_Solicitações MP'!B:B,'Base_Solicitações MP'!R:R),
                    "Não enviada")</f>
        <v>Diligência</v>
      </c>
      <c r="AC2773" s="15" t="str">
        <f>_xlfn.CONCAT(Tabela1[[#This Row],[Município]],"/",Tabela1[[#This Row],[UF]])</f>
        <v>Ilha de Itamaracá/PE</v>
      </c>
    </row>
    <row r="2774" spans="1:29" x14ac:dyDescent="0.25">
      <c r="A2774" s="14" t="s">
        <v>705</v>
      </c>
      <c r="B2774" s="2" t="s">
        <v>6572</v>
      </c>
      <c r="C2774" s="2" t="s">
        <v>13687</v>
      </c>
      <c r="D2774" s="3" t="s">
        <v>4968</v>
      </c>
      <c r="E2774" s="1" t="s">
        <v>4969</v>
      </c>
      <c r="F2774" s="1">
        <v>2014</v>
      </c>
      <c r="G2774" s="1">
        <v>1</v>
      </c>
      <c r="H2774" s="1" t="s">
        <v>4970</v>
      </c>
      <c r="I2774" s="1" t="s">
        <v>129</v>
      </c>
      <c r="J2774" s="1" t="s">
        <v>56</v>
      </c>
      <c r="K2774" s="1" t="str">
        <f>IF(Tabela1[[#This Row],[Situação da Obra]]="Inacabada - PC Técnica Concluída","Inacabada",Tabela1[[#This Row],[Situação da Obra]])</f>
        <v>Paralisada</v>
      </c>
      <c r="L2774" s="1" t="s">
        <v>30</v>
      </c>
      <c r="M2774" s="4">
        <v>44998</v>
      </c>
      <c r="N2774" s="5">
        <v>0.74829999999999997</v>
      </c>
      <c r="O2774" s="4">
        <v>44996</v>
      </c>
      <c r="P2774" s="1" t="s">
        <v>709</v>
      </c>
      <c r="Q2774" s="1" t="s">
        <v>710</v>
      </c>
      <c r="R2774" s="1" t="s">
        <v>32</v>
      </c>
      <c r="S2774" s="1" t="s">
        <v>716</v>
      </c>
      <c r="T2774" s="1" t="s">
        <v>712</v>
      </c>
      <c r="U2774" s="6">
        <v>241995.3</v>
      </c>
      <c r="V2774" s="6">
        <v>509998.79</v>
      </c>
      <c r="W2774" s="6">
        <v>0</v>
      </c>
      <c r="X2774" s="6">
        <v>509998.79</v>
      </c>
      <c r="Y2774" s="6">
        <v>46824.61</v>
      </c>
      <c r="Z2774" s="7">
        <v>45132</v>
      </c>
      <c r="AA27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74" s="35" t="str">
        <f>IFERROR(
                    _xlfn.XLOOKUP(Tabela1[[#This Row],[ID]],'Base_Solicitações MP'!B:B,'Base_Solicitações MP'!R:R),
                    "Não enviada")</f>
        <v>Diligência</v>
      </c>
      <c r="AC2774" s="15" t="str">
        <f>_xlfn.CONCAT(Tabela1[[#This Row],[Município]],"/",Tabela1[[#This Row],[UF]])</f>
        <v>Felipe Guerra/RN</v>
      </c>
    </row>
    <row r="2775" spans="1:29" x14ac:dyDescent="0.25">
      <c r="A2775" s="14" t="s">
        <v>705</v>
      </c>
      <c r="B2775" s="2" t="s">
        <v>10673</v>
      </c>
      <c r="C2775" s="2" t="s">
        <v>13688</v>
      </c>
      <c r="D2775" s="3" t="s">
        <v>4971</v>
      </c>
      <c r="E2775" s="1" t="s">
        <v>4972</v>
      </c>
      <c r="F2775" s="1">
        <v>2014</v>
      </c>
      <c r="G2775" s="1">
        <v>1</v>
      </c>
      <c r="H2775" s="1" t="s">
        <v>4973</v>
      </c>
      <c r="I2775" s="1" t="s">
        <v>129</v>
      </c>
      <c r="J2775" s="1" t="s">
        <v>29</v>
      </c>
      <c r="K2775" s="1" t="str">
        <f>IF(Tabela1[[#This Row],[Situação da Obra]]="Inacabada - PC Técnica Concluída","Inacabada",Tabela1[[#This Row],[Situação da Obra]])</f>
        <v>Inacabada</v>
      </c>
      <c r="L2775" s="1" t="s">
        <v>30</v>
      </c>
      <c r="M2775" s="4">
        <v>44915</v>
      </c>
      <c r="N2775" s="5">
        <v>0.30430000000000001</v>
      </c>
      <c r="O2775" s="4"/>
      <c r="P2775" s="1" t="s">
        <v>709</v>
      </c>
      <c r="Q2775" s="1" t="s">
        <v>710</v>
      </c>
      <c r="R2775" s="1" t="s">
        <v>32</v>
      </c>
      <c r="S2775" s="1" t="s">
        <v>716</v>
      </c>
      <c r="T2775" s="1" t="s">
        <v>712</v>
      </c>
      <c r="U2775" s="6" t="s">
        <v>41</v>
      </c>
      <c r="V2775" s="6">
        <v>509142.6</v>
      </c>
      <c r="W2775" s="6">
        <v>0</v>
      </c>
      <c r="X2775" s="6">
        <v>509142.6</v>
      </c>
      <c r="Y2775" s="6" t="s">
        <v>41</v>
      </c>
      <c r="Z2775" s="7">
        <v>43858</v>
      </c>
      <c r="AA27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75" s="35" t="str">
        <f>IFERROR(
                    _xlfn.XLOOKUP(Tabela1[[#This Row],[ID]],'Base_Solicitações MP'!B:B,'Base_Solicitações MP'!R:R),
                    "Não enviada")</f>
        <v>Diligência</v>
      </c>
      <c r="AC2775" s="15" t="str">
        <f>_xlfn.CONCAT(Tabela1[[#This Row],[Município]],"/",Tabela1[[#This Row],[UF]])</f>
        <v>São Bento do Trairí/RN</v>
      </c>
    </row>
    <row r="2776" spans="1:29" x14ac:dyDescent="0.25">
      <c r="A2776" s="14" t="s">
        <v>705</v>
      </c>
      <c r="B2776" s="2" t="s">
        <v>10674</v>
      </c>
      <c r="C2776" s="2" t="s">
        <v>13689</v>
      </c>
      <c r="D2776" s="3" t="s">
        <v>4974</v>
      </c>
      <c r="E2776" s="1" t="s">
        <v>4975</v>
      </c>
      <c r="F2776" s="1">
        <v>2014</v>
      </c>
      <c r="G2776" s="1">
        <v>1</v>
      </c>
      <c r="H2776" s="1" t="s">
        <v>3264</v>
      </c>
      <c r="I2776" s="1" t="s">
        <v>28</v>
      </c>
      <c r="J2776" s="1" t="s">
        <v>29</v>
      </c>
      <c r="K2776" s="1" t="str">
        <f>IF(Tabela1[[#This Row],[Situação da Obra]]="Inacabada - PC Técnica Concluída","Inacabada",Tabela1[[#This Row],[Situação da Obra]])</f>
        <v>Inacabada</v>
      </c>
      <c r="L2776" s="1" t="s">
        <v>30</v>
      </c>
      <c r="M2776" s="4">
        <v>44915</v>
      </c>
      <c r="N2776" s="5">
        <v>0.94210000000000005</v>
      </c>
      <c r="O2776" s="4"/>
      <c r="P2776" s="1" t="s">
        <v>709</v>
      </c>
      <c r="Q2776" s="1" t="s">
        <v>710</v>
      </c>
      <c r="R2776" s="1" t="s">
        <v>32</v>
      </c>
      <c r="S2776" s="1" t="s">
        <v>716</v>
      </c>
      <c r="T2776" s="1" t="s">
        <v>712</v>
      </c>
      <c r="U2776" s="6" t="s">
        <v>41</v>
      </c>
      <c r="V2776" s="6">
        <v>510000</v>
      </c>
      <c r="W2776" s="6">
        <v>0</v>
      </c>
      <c r="X2776" s="6">
        <v>510000</v>
      </c>
      <c r="Y2776" s="6" t="s">
        <v>41</v>
      </c>
      <c r="Z2776" s="7">
        <v>44408</v>
      </c>
      <c r="AA27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76" s="35" t="str">
        <f>IFERROR(
                    _xlfn.XLOOKUP(Tabela1[[#This Row],[ID]],'Base_Solicitações MP'!B:B,'Base_Solicitações MP'!R:R),
                    "Não enviada")</f>
        <v>Diligência</v>
      </c>
      <c r="AC2776" s="15" t="str">
        <f>_xlfn.CONCAT(Tabela1[[#This Row],[Município]],"/",Tabela1[[#This Row],[UF]])</f>
        <v>Itapiúna/CE</v>
      </c>
    </row>
    <row r="2777" spans="1:29" x14ac:dyDescent="0.25">
      <c r="A2777" s="14" t="s">
        <v>705</v>
      </c>
      <c r="B2777" s="2" t="s">
        <v>7664</v>
      </c>
      <c r="C2777" s="2" t="s">
        <v>13690</v>
      </c>
      <c r="D2777" s="3" t="s">
        <v>4976</v>
      </c>
      <c r="E2777" s="1" t="s">
        <v>4977</v>
      </c>
      <c r="F2777" s="1">
        <v>2014</v>
      </c>
      <c r="G2777" s="1">
        <v>1</v>
      </c>
      <c r="H2777" s="1" t="s">
        <v>4978</v>
      </c>
      <c r="I2777" s="1" t="s">
        <v>129</v>
      </c>
      <c r="J2777" s="1" t="s">
        <v>29</v>
      </c>
      <c r="K2777" s="1" t="str">
        <f>IF(Tabela1[[#This Row],[Situação da Obra]]="Inacabada - PC Técnica Concluída","Inacabada",Tabela1[[#This Row],[Situação da Obra]])</f>
        <v>Inacabada</v>
      </c>
      <c r="L2777" s="1" t="s">
        <v>30</v>
      </c>
      <c r="M2777" s="4">
        <v>45043</v>
      </c>
      <c r="N2777" s="5">
        <v>0</v>
      </c>
      <c r="O2777" s="4"/>
      <c r="P2777" s="1" t="s">
        <v>709</v>
      </c>
      <c r="Q2777" s="1" t="s">
        <v>710</v>
      </c>
      <c r="R2777" s="1" t="s">
        <v>32</v>
      </c>
      <c r="S2777" s="1" t="s">
        <v>716</v>
      </c>
      <c r="T2777" s="1" t="s">
        <v>712</v>
      </c>
      <c r="U2777" s="6">
        <v>507888.3</v>
      </c>
      <c r="V2777" s="6">
        <v>508269.5</v>
      </c>
      <c r="W2777" s="6">
        <v>0</v>
      </c>
      <c r="X2777" s="6">
        <v>508269.5</v>
      </c>
      <c r="Y2777" s="6">
        <v>0</v>
      </c>
      <c r="Z2777" s="7">
        <v>43495</v>
      </c>
      <c r="AA27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77" s="35" t="str">
        <f>IFERROR(
                    _xlfn.XLOOKUP(Tabela1[[#This Row],[ID]],'Base_Solicitações MP'!B:B,'Base_Solicitações MP'!R:R),
                    "Não enviada")</f>
        <v>Aguardando Análise FNDE</v>
      </c>
      <c r="AC2777" s="15" t="str">
        <f>_xlfn.CONCAT(Tabela1[[#This Row],[Município]],"/",Tabela1[[#This Row],[UF]])</f>
        <v>Touros/RN</v>
      </c>
    </row>
    <row r="2778" spans="1:29" x14ac:dyDescent="0.25">
      <c r="A2778" s="14" t="s">
        <v>705</v>
      </c>
      <c r="B2778" s="2" t="s">
        <v>10675</v>
      </c>
      <c r="C2778" s="2" t="s">
        <v>13691</v>
      </c>
      <c r="D2778" s="3" t="s">
        <v>4979</v>
      </c>
      <c r="E2778" s="1" t="s">
        <v>4980</v>
      </c>
      <c r="F2778" s="1">
        <v>2014</v>
      </c>
      <c r="G2778" s="1">
        <v>1</v>
      </c>
      <c r="H2778" s="1" t="s">
        <v>3258</v>
      </c>
      <c r="I2778" s="1" t="s">
        <v>249</v>
      </c>
      <c r="J2778" s="1" t="s">
        <v>29</v>
      </c>
      <c r="K2778" s="1" t="str">
        <f>IF(Tabela1[[#This Row],[Situação da Obra]]="Inacabada - PC Técnica Concluída","Inacabada",Tabela1[[#This Row],[Situação da Obra]])</f>
        <v>Inacabada</v>
      </c>
      <c r="L2778" s="1" t="s">
        <v>30</v>
      </c>
      <c r="M2778" s="4">
        <v>45042</v>
      </c>
      <c r="N2778" s="5">
        <v>0.2893</v>
      </c>
      <c r="O2778" s="4"/>
      <c r="P2778" s="1" t="s">
        <v>709</v>
      </c>
      <c r="Q2778" s="1" t="s">
        <v>710</v>
      </c>
      <c r="R2778" s="1" t="s">
        <v>32</v>
      </c>
      <c r="S2778" s="1" t="s">
        <v>716</v>
      </c>
      <c r="T2778" s="1" t="s">
        <v>712</v>
      </c>
      <c r="U2778" s="6">
        <v>597244.55000000005</v>
      </c>
      <c r="V2778" s="6">
        <v>508020</v>
      </c>
      <c r="W2778" s="6">
        <v>0</v>
      </c>
      <c r="X2778" s="6">
        <v>508020</v>
      </c>
      <c r="Y2778" s="6">
        <v>670.87</v>
      </c>
      <c r="Z2778" s="7">
        <v>44439</v>
      </c>
      <c r="AA27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78" s="35" t="str">
        <f>IFERROR(
                    _xlfn.XLOOKUP(Tabela1[[#This Row],[ID]],'Base_Solicitações MP'!B:B,'Base_Solicitações MP'!R:R),
                    "Não enviada")</f>
        <v>Diligência</v>
      </c>
      <c r="AC2778" s="15" t="str">
        <f>_xlfn.CONCAT(Tabela1[[#This Row],[Município]],"/",Tabela1[[#This Row],[UF]])</f>
        <v>Pacatuba/SE</v>
      </c>
    </row>
    <row r="2779" spans="1:29" x14ac:dyDescent="0.25">
      <c r="A2779" s="14" t="s">
        <v>705</v>
      </c>
      <c r="B2779" s="2" t="s">
        <v>10676</v>
      </c>
      <c r="C2779" s="2" t="s">
        <v>13692</v>
      </c>
      <c r="D2779" s="3" t="s">
        <v>4981</v>
      </c>
      <c r="E2779" s="1" t="s">
        <v>4982</v>
      </c>
      <c r="F2779" s="1">
        <v>2014</v>
      </c>
      <c r="G2779" s="1">
        <v>1</v>
      </c>
      <c r="H2779" s="1" t="s">
        <v>4983</v>
      </c>
      <c r="I2779" s="1" t="s">
        <v>28</v>
      </c>
      <c r="J2779" s="1" t="s">
        <v>29</v>
      </c>
      <c r="K2779" s="1" t="str">
        <f>IF(Tabela1[[#This Row],[Situação da Obra]]="Inacabada - PC Técnica Concluída","Inacabada",Tabela1[[#This Row],[Situação da Obra]])</f>
        <v>Inacabada</v>
      </c>
      <c r="L2779" s="1" t="s">
        <v>30</v>
      </c>
      <c r="M2779" s="4">
        <v>44915</v>
      </c>
      <c r="N2779" s="5">
        <v>1</v>
      </c>
      <c r="O2779" s="4">
        <v>44171</v>
      </c>
      <c r="P2779" s="1" t="s">
        <v>709</v>
      </c>
      <c r="Q2779" s="1" t="s">
        <v>710</v>
      </c>
      <c r="R2779" s="1" t="s">
        <v>32</v>
      </c>
      <c r="S2779" s="1" t="s">
        <v>716</v>
      </c>
      <c r="T2779" s="1" t="s">
        <v>712</v>
      </c>
      <c r="U2779" s="6">
        <v>365953.28000000003</v>
      </c>
      <c r="V2779" s="6">
        <v>509139.92</v>
      </c>
      <c r="W2779" s="6">
        <v>0</v>
      </c>
      <c r="X2779" s="6">
        <v>509139.92</v>
      </c>
      <c r="Y2779" s="6">
        <v>1200.94</v>
      </c>
      <c r="Z2779" s="7">
        <v>44742</v>
      </c>
      <c r="AA27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79" s="35" t="str">
        <f>IFERROR(
                    _xlfn.XLOOKUP(Tabela1[[#This Row],[ID]],'Base_Solicitações MP'!B:B,'Base_Solicitações MP'!R:R),
                    "Não enviada")</f>
        <v>Não enviada</v>
      </c>
      <c r="AC2779" s="15" t="str">
        <f>_xlfn.CONCAT(Tabela1[[#This Row],[Município]],"/",Tabela1[[#This Row],[UF]])</f>
        <v>Pereiro/CE</v>
      </c>
    </row>
    <row r="2780" spans="1:29" x14ac:dyDescent="0.25">
      <c r="A2780" s="14" t="s">
        <v>705</v>
      </c>
      <c r="B2780" s="2" t="s">
        <v>10677</v>
      </c>
      <c r="C2780" s="2" t="s">
        <v>13693</v>
      </c>
      <c r="D2780" s="3" t="s">
        <v>4984</v>
      </c>
      <c r="E2780" s="1" t="s">
        <v>4985</v>
      </c>
      <c r="F2780" s="1">
        <v>2014</v>
      </c>
      <c r="G2780" s="1">
        <v>1</v>
      </c>
      <c r="H2780" s="1" t="s">
        <v>3990</v>
      </c>
      <c r="I2780" s="1" t="s">
        <v>28</v>
      </c>
      <c r="J2780" s="1" t="s">
        <v>29</v>
      </c>
      <c r="K2780" s="1" t="str">
        <f>IF(Tabela1[[#This Row],[Situação da Obra]]="Inacabada - PC Técnica Concluída","Inacabada",Tabela1[[#This Row],[Situação da Obra]])</f>
        <v>Inacabada</v>
      </c>
      <c r="L2780" s="1" t="s">
        <v>30</v>
      </c>
      <c r="M2780" s="4">
        <v>44915</v>
      </c>
      <c r="N2780" s="5">
        <v>0.45800000000000002</v>
      </c>
      <c r="O2780" s="4">
        <v>43455</v>
      </c>
      <c r="P2780" s="1" t="s">
        <v>709</v>
      </c>
      <c r="Q2780" s="1" t="s">
        <v>710</v>
      </c>
      <c r="R2780" s="1" t="s">
        <v>32</v>
      </c>
      <c r="S2780" s="1" t="s">
        <v>716</v>
      </c>
      <c r="T2780" s="1" t="s">
        <v>712</v>
      </c>
      <c r="U2780" s="6">
        <v>502721.42</v>
      </c>
      <c r="V2780" s="6">
        <v>509213.47</v>
      </c>
      <c r="W2780" s="6">
        <v>0</v>
      </c>
      <c r="X2780" s="6">
        <v>509213.47</v>
      </c>
      <c r="Y2780" s="6">
        <v>8810.56</v>
      </c>
      <c r="Z2780" s="7">
        <v>43556</v>
      </c>
      <c r="AA27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80" s="35" t="str">
        <f>IFERROR(
                    _xlfn.XLOOKUP(Tabela1[[#This Row],[ID]],'Base_Solicitações MP'!B:B,'Base_Solicitações MP'!R:R),
                    "Não enviada")</f>
        <v>Aguardando Análise FNDE</v>
      </c>
      <c r="AC2780" s="15" t="str">
        <f>_xlfn.CONCAT(Tabela1[[#This Row],[Município]],"/",Tabela1[[#This Row],[UF]])</f>
        <v>Quixeramobim/CE</v>
      </c>
    </row>
    <row r="2781" spans="1:29" x14ac:dyDescent="0.25">
      <c r="A2781" s="14" t="s">
        <v>705</v>
      </c>
      <c r="B2781" s="2" t="s">
        <v>10678</v>
      </c>
      <c r="C2781" s="2" t="s">
        <v>13694</v>
      </c>
      <c r="D2781" s="2" t="s">
        <v>4986</v>
      </c>
      <c r="E2781" s="1" t="s">
        <v>4987</v>
      </c>
      <c r="F2781" s="1">
        <v>2014</v>
      </c>
      <c r="G2781" s="1">
        <v>1</v>
      </c>
      <c r="H2781" s="1" t="s">
        <v>4988</v>
      </c>
      <c r="I2781" s="1" t="s">
        <v>249</v>
      </c>
      <c r="J2781" s="1" t="s">
        <v>56</v>
      </c>
      <c r="K2781" s="1" t="str">
        <f>IF(Tabela1[[#This Row],[Situação da Obra]]="Inacabada - PC Técnica Concluída","Inacabada",Tabela1[[#This Row],[Situação da Obra]])</f>
        <v>Paralisada</v>
      </c>
      <c r="L2781" s="1" t="s">
        <v>30</v>
      </c>
      <c r="M2781" s="4">
        <v>44420</v>
      </c>
      <c r="N2781" s="5">
        <v>0.83040000000000003</v>
      </c>
      <c r="O2781" s="4">
        <v>44627</v>
      </c>
      <c r="P2781" s="1" t="s">
        <v>1935</v>
      </c>
      <c r="Q2781" s="1" t="s">
        <v>710</v>
      </c>
      <c r="R2781" s="1" t="s">
        <v>32</v>
      </c>
      <c r="S2781" s="1" t="s">
        <v>1936</v>
      </c>
      <c r="T2781" s="1" t="s">
        <v>712</v>
      </c>
      <c r="U2781" s="6">
        <v>169065.19</v>
      </c>
      <c r="V2781" s="6">
        <v>169066.76</v>
      </c>
      <c r="W2781" s="6">
        <v>0</v>
      </c>
      <c r="X2781" s="6">
        <v>169066.76</v>
      </c>
      <c r="Y2781" s="6">
        <v>8078.86</v>
      </c>
      <c r="Z2781" s="7">
        <v>45133</v>
      </c>
      <c r="AA27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81" s="35" t="str">
        <f>IFERROR(
                    _xlfn.XLOOKUP(Tabela1[[#This Row],[ID]],'Base_Solicitações MP'!B:B,'Base_Solicitações MP'!R:R),
                    "Não enviada")</f>
        <v>Não enviada</v>
      </c>
      <c r="AC2781" s="15" t="str">
        <f>_xlfn.CONCAT(Tabela1[[#This Row],[Município]],"/",Tabela1[[#This Row],[UF]])</f>
        <v>Amparo de São Francisco/SE</v>
      </c>
    </row>
    <row r="2782" spans="1:29" x14ac:dyDescent="0.25">
      <c r="A2782" s="14" t="s">
        <v>705</v>
      </c>
      <c r="B2782" s="2" t="s">
        <v>10679</v>
      </c>
      <c r="C2782" s="2" t="s">
        <v>13695</v>
      </c>
      <c r="D2782" s="3" t="s">
        <v>4989</v>
      </c>
      <c r="E2782" s="1" t="s">
        <v>4990</v>
      </c>
      <c r="F2782" s="1">
        <v>2014</v>
      </c>
      <c r="G2782" s="1">
        <v>2</v>
      </c>
      <c r="H2782" s="1" t="s">
        <v>2202</v>
      </c>
      <c r="I2782" s="1" t="s">
        <v>63</v>
      </c>
      <c r="J2782" s="1" t="s">
        <v>56</v>
      </c>
      <c r="K2782" s="1" t="str">
        <f>IF(Tabela1[[#This Row],[Situação da Obra]]="Inacabada - PC Técnica Concluída","Inacabada",Tabela1[[#This Row],[Situação da Obra]])</f>
        <v>Paralisada</v>
      </c>
      <c r="L2782" s="1" t="s">
        <v>30</v>
      </c>
      <c r="M2782" s="4">
        <v>44893</v>
      </c>
      <c r="N2782" s="5">
        <v>0.82450000000000001</v>
      </c>
      <c r="O2782" s="4">
        <v>45036</v>
      </c>
      <c r="P2782" s="1" t="s">
        <v>709</v>
      </c>
      <c r="Q2782" s="1" t="s">
        <v>710</v>
      </c>
      <c r="R2782" s="1" t="s">
        <v>32</v>
      </c>
      <c r="S2782" s="1" t="s">
        <v>716</v>
      </c>
      <c r="T2782" s="1" t="s">
        <v>712</v>
      </c>
      <c r="U2782" s="6">
        <v>456431.9</v>
      </c>
      <c r="V2782" s="6">
        <v>510000</v>
      </c>
      <c r="W2782" s="6">
        <v>0</v>
      </c>
      <c r="X2782" s="6">
        <v>510000</v>
      </c>
      <c r="Y2782" s="6">
        <v>1472.2</v>
      </c>
      <c r="Z2782" s="7">
        <v>45135</v>
      </c>
      <c r="AA27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82" s="35" t="str">
        <f>IFERROR(
                    _xlfn.XLOOKUP(Tabela1[[#This Row],[ID]],'Base_Solicitações MP'!B:B,'Base_Solicitações MP'!R:R),
                    "Não enviada")</f>
        <v>Diligência</v>
      </c>
      <c r="AC2782" s="15" t="str">
        <f>_xlfn.CONCAT(Tabela1[[#This Row],[Município]],"/",Tabela1[[#This Row],[UF]])</f>
        <v>Padre Bernardo/GO</v>
      </c>
    </row>
    <row r="2783" spans="1:29" x14ac:dyDescent="0.25">
      <c r="A2783" s="14" t="s">
        <v>705</v>
      </c>
      <c r="B2783" s="2" t="s">
        <v>10680</v>
      </c>
      <c r="C2783" s="2" t="s">
        <v>13696</v>
      </c>
      <c r="D2783" s="3" t="s">
        <v>4989</v>
      </c>
      <c r="E2783" s="1" t="s">
        <v>4990</v>
      </c>
      <c r="F2783" s="1">
        <v>2014</v>
      </c>
      <c r="G2783" s="1">
        <v>2</v>
      </c>
      <c r="H2783" s="1" t="s">
        <v>2202</v>
      </c>
      <c r="I2783" s="1" t="s">
        <v>63</v>
      </c>
      <c r="J2783" s="1" t="s">
        <v>56</v>
      </c>
      <c r="K2783" s="1" t="str">
        <f>IF(Tabela1[[#This Row],[Situação da Obra]]="Inacabada - PC Técnica Concluída","Inacabada",Tabela1[[#This Row],[Situação da Obra]])</f>
        <v>Paralisada</v>
      </c>
      <c r="L2783" s="1" t="s">
        <v>30</v>
      </c>
      <c r="M2783" s="4">
        <v>45034</v>
      </c>
      <c r="N2783" s="5">
        <v>0.72550000000000003</v>
      </c>
      <c r="O2783" s="4">
        <v>45034</v>
      </c>
      <c r="P2783" s="1" t="s">
        <v>709</v>
      </c>
      <c r="Q2783" s="1" t="s">
        <v>710</v>
      </c>
      <c r="R2783" s="1" t="s">
        <v>32</v>
      </c>
      <c r="S2783" s="1" t="s">
        <v>716</v>
      </c>
      <c r="T2783" s="1" t="s">
        <v>712</v>
      </c>
      <c r="U2783" s="6">
        <v>277918</v>
      </c>
      <c r="V2783" s="6">
        <v>510000</v>
      </c>
      <c r="W2783" s="6">
        <v>0</v>
      </c>
      <c r="X2783" s="6">
        <v>510000</v>
      </c>
      <c r="Y2783" s="6">
        <v>1472.2</v>
      </c>
      <c r="Z2783" s="7">
        <v>45135</v>
      </c>
      <c r="AA27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83" s="35" t="str">
        <f>IFERROR(
                    _xlfn.XLOOKUP(Tabela1[[#This Row],[ID]],'Base_Solicitações MP'!B:B,'Base_Solicitações MP'!R:R),
                    "Não enviada")</f>
        <v>Diligência</v>
      </c>
      <c r="AC2783" s="15" t="str">
        <f>_xlfn.CONCAT(Tabela1[[#This Row],[Município]],"/",Tabela1[[#This Row],[UF]])</f>
        <v>Padre Bernardo/GO</v>
      </c>
    </row>
    <row r="2784" spans="1:29" x14ac:dyDescent="0.25">
      <c r="A2784" s="14" t="s">
        <v>705</v>
      </c>
      <c r="B2784" s="2" t="s">
        <v>10681</v>
      </c>
      <c r="C2784" s="2" t="s">
        <v>13697</v>
      </c>
      <c r="D2784" s="3" t="s">
        <v>4991</v>
      </c>
      <c r="E2784" s="1" t="s">
        <v>4992</v>
      </c>
      <c r="F2784" s="1">
        <v>2014</v>
      </c>
      <c r="G2784" s="1">
        <v>1</v>
      </c>
      <c r="H2784" s="1" t="s">
        <v>4993</v>
      </c>
      <c r="I2784" s="1" t="s">
        <v>63</v>
      </c>
      <c r="J2784" s="1" t="s">
        <v>29</v>
      </c>
      <c r="K2784" s="1" t="str">
        <f>IF(Tabela1[[#This Row],[Situação da Obra]]="Inacabada - PC Técnica Concluída","Inacabada",Tabela1[[#This Row],[Situação da Obra]])</f>
        <v>Inacabada</v>
      </c>
      <c r="L2784" s="1" t="s">
        <v>30</v>
      </c>
      <c r="M2784" s="4">
        <v>44915</v>
      </c>
      <c r="N2784" s="5">
        <v>0.61780000000000002</v>
      </c>
      <c r="O2784" s="4">
        <v>43451</v>
      </c>
      <c r="P2784" s="1" t="s">
        <v>709</v>
      </c>
      <c r="Q2784" s="1" t="s">
        <v>710</v>
      </c>
      <c r="R2784" s="1" t="s">
        <v>32</v>
      </c>
      <c r="S2784" s="1" t="s">
        <v>716</v>
      </c>
      <c r="T2784" s="1" t="s">
        <v>712</v>
      </c>
      <c r="U2784" s="6">
        <v>271267.74</v>
      </c>
      <c r="V2784" s="6">
        <v>494709.78</v>
      </c>
      <c r="W2784" s="6">
        <v>0</v>
      </c>
      <c r="X2784" s="6">
        <v>494709.78</v>
      </c>
      <c r="Y2784" s="6">
        <v>0</v>
      </c>
      <c r="Z2784" s="7">
        <v>43436</v>
      </c>
      <c r="AA27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84" s="35" t="str">
        <f>IFERROR(
                    _xlfn.XLOOKUP(Tabela1[[#This Row],[ID]],'Base_Solicitações MP'!B:B,'Base_Solicitações MP'!R:R),
                    "Não enviada")</f>
        <v>Diligência</v>
      </c>
      <c r="AC2784" s="15" t="str">
        <f>_xlfn.CONCAT(Tabela1[[#This Row],[Município]],"/",Tabela1[[#This Row],[UF]])</f>
        <v>Vila Propício/GO</v>
      </c>
    </row>
    <row r="2785" spans="1:29" x14ac:dyDescent="0.25">
      <c r="A2785" s="14" t="s">
        <v>705</v>
      </c>
      <c r="B2785" s="2" t="s">
        <v>7090</v>
      </c>
      <c r="C2785" s="2" t="s">
        <v>13698</v>
      </c>
      <c r="D2785" s="3" t="s">
        <v>4994</v>
      </c>
      <c r="E2785" s="1" t="s">
        <v>4995</v>
      </c>
      <c r="F2785" s="1">
        <v>2014</v>
      </c>
      <c r="G2785" s="1">
        <v>1</v>
      </c>
      <c r="H2785" s="1" t="s">
        <v>4996</v>
      </c>
      <c r="I2785" s="1" t="s">
        <v>352</v>
      </c>
      <c r="J2785" s="1" t="s">
        <v>40</v>
      </c>
      <c r="K2785" s="1" t="str">
        <f>IF(Tabela1[[#This Row],[Situação da Obra]]="Inacabada - PC Técnica Concluída","Inacabada",Tabela1[[#This Row],[Situação da Obra]])</f>
        <v>Inacabada</v>
      </c>
      <c r="L2785" s="1" t="s">
        <v>30</v>
      </c>
      <c r="M2785" s="4">
        <v>43934</v>
      </c>
      <c r="N2785" s="5">
        <v>0.23219999999999999</v>
      </c>
      <c r="O2785" s="4">
        <v>43634</v>
      </c>
      <c r="P2785" s="1" t="s">
        <v>31</v>
      </c>
      <c r="Q2785" s="1" t="s">
        <v>710</v>
      </c>
      <c r="R2785" s="1" t="s">
        <v>32</v>
      </c>
      <c r="S2785" s="1" t="s">
        <v>57</v>
      </c>
      <c r="T2785" s="1" t="s">
        <v>34</v>
      </c>
      <c r="U2785" s="6">
        <v>1789203.86</v>
      </c>
      <c r="V2785" s="6">
        <v>1832567.58</v>
      </c>
      <c r="W2785" s="6">
        <v>0</v>
      </c>
      <c r="X2785" s="6">
        <v>1832567.58</v>
      </c>
      <c r="Y2785" s="6">
        <v>0</v>
      </c>
      <c r="Z2785" s="7">
        <v>43791</v>
      </c>
      <c r="AA27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85" s="35" t="str">
        <f>IFERROR(
                    _xlfn.XLOOKUP(Tabela1[[#This Row],[ID]],'Base_Solicitações MP'!B:B,'Base_Solicitações MP'!R:R),
                    "Não enviada")</f>
        <v>Diligência</v>
      </c>
      <c r="AC2785" s="15" t="str">
        <f>_xlfn.CONCAT(Tabela1[[#This Row],[Município]],"/",Tabela1[[#This Row],[UF]])</f>
        <v>Japaratinga/AL</v>
      </c>
    </row>
    <row r="2786" spans="1:29" x14ac:dyDescent="0.25">
      <c r="A2786" s="14" t="s">
        <v>705</v>
      </c>
      <c r="B2786" s="2" t="s">
        <v>10682</v>
      </c>
      <c r="C2786" s="2" t="s">
        <v>13699</v>
      </c>
      <c r="D2786" s="3" t="s">
        <v>4997</v>
      </c>
      <c r="E2786" s="1" t="s">
        <v>4998</v>
      </c>
      <c r="F2786" s="1">
        <v>2014</v>
      </c>
      <c r="G2786" s="1">
        <v>2</v>
      </c>
      <c r="H2786" s="1" t="s">
        <v>4999</v>
      </c>
      <c r="I2786" s="1" t="s">
        <v>212</v>
      </c>
      <c r="J2786" s="1" t="s">
        <v>56</v>
      </c>
      <c r="K2786" s="1" t="str">
        <f>IF(Tabela1[[#This Row],[Situação da Obra]]="Inacabada - PC Técnica Concluída","Inacabada",Tabela1[[#This Row],[Situação da Obra]])</f>
        <v>Paralisada</v>
      </c>
      <c r="L2786" s="1" t="s">
        <v>30</v>
      </c>
      <c r="M2786" s="4">
        <v>44218</v>
      </c>
      <c r="N2786" s="5">
        <v>0.39079999999999998</v>
      </c>
      <c r="O2786" s="4">
        <v>45043</v>
      </c>
      <c r="P2786" s="1" t="s">
        <v>31</v>
      </c>
      <c r="Q2786" s="1" t="s">
        <v>710</v>
      </c>
      <c r="R2786" s="1" t="s">
        <v>32</v>
      </c>
      <c r="S2786" s="1" t="s">
        <v>739</v>
      </c>
      <c r="T2786" s="1" t="s">
        <v>34</v>
      </c>
      <c r="U2786" s="6">
        <v>1291811.99</v>
      </c>
      <c r="V2786" s="6">
        <v>1293752.6299999999</v>
      </c>
      <c r="W2786" s="6">
        <v>0</v>
      </c>
      <c r="X2786" s="6">
        <v>1293752.6299999999</v>
      </c>
      <c r="Y2786" s="6">
        <v>987.29</v>
      </c>
      <c r="Z2786" s="7">
        <v>45223</v>
      </c>
      <c r="AA27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86" s="35" t="str">
        <f>IFERROR(
                    _xlfn.XLOOKUP(Tabela1[[#This Row],[ID]],'Base_Solicitações MP'!B:B,'Base_Solicitações MP'!R:R),
                    "Não enviada")</f>
        <v>Diligência</v>
      </c>
      <c r="AC2786" s="15" t="str">
        <f>_xlfn.CONCAT(Tabela1[[#This Row],[Município]],"/",Tabela1[[#This Row],[UF]])</f>
        <v>Santo Antônio do Içá/AM</v>
      </c>
    </row>
    <row r="2787" spans="1:29" x14ac:dyDescent="0.25">
      <c r="A2787" s="14" t="s">
        <v>705</v>
      </c>
      <c r="B2787" s="2" t="s">
        <v>10683</v>
      </c>
      <c r="C2787" s="2" t="s">
        <v>8311</v>
      </c>
      <c r="D2787" s="3" t="s">
        <v>4997</v>
      </c>
      <c r="E2787" s="1" t="s">
        <v>4998</v>
      </c>
      <c r="F2787" s="1">
        <v>2014</v>
      </c>
      <c r="G2787" s="1">
        <v>2</v>
      </c>
      <c r="H2787" s="1" t="s">
        <v>4999</v>
      </c>
      <c r="I2787" s="1" t="s">
        <v>212</v>
      </c>
      <c r="J2787" s="1" t="s">
        <v>56</v>
      </c>
      <c r="K2787" s="1" t="str">
        <f>IF(Tabela1[[#This Row],[Situação da Obra]]="Inacabada - PC Técnica Concluída","Inacabada",Tabela1[[#This Row],[Situação da Obra]])</f>
        <v>Paralisada</v>
      </c>
      <c r="L2787" s="1" t="s">
        <v>30</v>
      </c>
      <c r="M2787" s="4">
        <v>44605</v>
      </c>
      <c r="N2787" s="5">
        <v>0.39369999999999999</v>
      </c>
      <c r="O2787" s="4">
        <v>45044</v>
      </c>
      <c r="P2787" s="1" t="s">
        <v>31</v>
      </c>
      <c r="Q2787" s="1" t="s">
        <v>710</v>
      </c>
      <c r="R2787" s="1" t="s">
        <v>32</v>
      </c>
      <c r="S2787" s="1" t="s">
        <v>739</v>
      </c>
      <c r="T2787" s="1" t="s">
        <v>34</v>
      </c>
      <c r="U2787" s="6">
        <v>1291811.99</v>
      </c>
      <c r="V2787" s="6">
        <v>1293752.6299999999</v>
      </c>
      <c r="W2787" s="6">
        <v>0</v>
      </c>
      <c r="X2787" s="6">
        <v>1293752.6299999999</v>
      </c>
      <c r="Y2787" s="6">
        <v>987.29</v>
      </c>
      <c r="Z2787" s="7">
        <v>45223</v>
      </c>
      <c r="AA27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87" s="35" t="str">
        <f>IFERROR(
                    _xlfn.XLOOKUP(Tabela1[[#This Row],[ID]],'Base_Solicitações MP'!B:B,'Base_Solicitações MP'!R:R),
                    "Não enviada")</f>
        <v>Diligência</v>
      </c>
      <c r="AC2787" s="15" t="str">
        <f>_xlfn.CONCAT(Tabela1[[#This Row],[Município]],"/",Tabela1[[#This Row],[UF]])</f>
        <v>Santo Antônio do Içá/AM</v>
      </c>
    </row>
    <row r="2788" spans="1:29" x14ac:dyDescent="0.25">
      <c r="A2788" s="14" t="s">
        <v>705</v>
      </c>
      <c r="B2788" s="2" t="s">
        <v>10684</v>
      </c>
      <c r="C2788" s="2" t="s">
        <v>13700</v>
      </c>
      <c r="D2788" s="3" t="s">
        <v>5000</v>
      </c>
      <c r="E2788" s="1" t="s">
        <v>5001</v>
      </c>
      <c r="F2788" s="1">
        <v>2014</v>
      </c>
      <c r="G2788" s="1">
        <v>1</v>
      </c>
      <c r="H2788" s="1" t="s">
        <v>5002</v>
      </c>
      <c r="I2788" s="1" t="s">
        <v>212</v>
      </c>
      <c r="J2788" s="1" t="s">
        <v>29</v>
      </c>
      <c r="K2788" s="1" t="str">
        <f>IF(Tabela1[[#This Row],[Situação da Obra]]="Inacabada - PC Técnica Concluída","Inacabada",Tabela1[[#This Row],[Situação da Obra]])</f>
        <v>Inacabada</v>
      </c>
      <c r="L2788" s="1" t="s">
        <v>30</v>
      </c>
      <c r="M2788" s="4">
        <v>44915</v>
      </c>
      <c r="N2788" s="5">
        <v>0.27360000000000001</v>
      </c>
      <c r="O2788" s="4">
        <v>44174</v>
      </c>
      <c r="P2788" s="1" t="s">
        <v>31</v>
      </c>
      <c r="Q2788" s="1" t="s">
        <v>710</v>
      </c>
      <c r="R2788" s="1" t="s">
        <v>32</v>
      </c>
      <c r="S2788" s="1" t="s">
        <v>739</v>
      </c>
      <c r="T2788" s="1" t="s">
        <v>34</v>
      </c>
      <c r="U2788" s="6">
        <v>1291698.69</v>
      </c>
      <c r="V2788" s="6">
        <v>1293752.6299999999</v>
      </c>
      <c r="W2788" s="6">
        <v>0</v>
      </c>
      <c r="X2788" s="6">
        <v>1293752.6299999999</v>
      </c>
      <c r="Y2788" s="6">
        <v>14634.28</v>
      </c>
      <c r="Z2788" s="7">
        <v>44469</v>
      </c>
      <c r="AA27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88" s="35" t="str">
        <f>IFERROR(
                    _xlfn.XLOOKUP(Tabela1[[#This Row],[ID]],'Base_Solicitações MP'!B:B,'Base_Solicitações MP'!R:R),
                    "Não enviada")</f>
        <v>Diligência</v>
      </c>
      <c r="AC2788" s="15" t="str">
        <f>_xlfn.CONCAT(Tabela1[[#This Row],[Município]],"/",Tabela1[[#This Row],[UF]])</f>
        <v>São Sebastião do Uatumã/AM</v>
      </c>
    </row>
    <row r="2789" spans="1:29" x14ac:dyDescent="0.25">
      <c r="A2789" s="14" t="s">
        <v>705</v>
      </c>
      <c r="B2789" s="2" t="s">
        <v>6625</v>
      </c>
      <c r="C2789" s="2" t="s">
        <v>13701</v>
      </c>
      <c r="D2789" s="3" t="s">
        <v>5003</v>
      </c>
      <c r="E2789" s="1" t="s">
        <v>5004</v>
      </c>
      <c r="F2789" s="1">
        <v>2014</v>
      </c>
      <c r="G2789" s="1">
        <v>1</v>
      </c>
      <c r="H2789" s="1" t="s">
        <v>5005</v>
      </c>
      <c r="I2789" s="1" t="s">
        <v>212</v>
      </c>
      <c r="J2789" s="1" t="s">
        <v>56</v>
      </c>
      <c r="K2789" s="1" t="str">
        <f>IF(Tabela1[[#This Row],[Situação da Obra]]="Inacabada - PC Técnica Concluída","Inacabada",Tabela1[[#This Row],[Situação da Obra]])</f>
        <v>Paralisada</v>
      </c>
      <c r="L2789" s="1" t="s">
        <v>30</v>
      </c>
      <c r="M2789" s="4">
        <v>44910</v>
      </c>
      <c r="N2789" s="5">
        <v>0.38159999999999999</v>
      </c>
      <c r="O2789" s="4">
        <v>44992</v>
      </c>
      <c r="P2789" s="1" t="s">
        <v>31</v>
      </c>
      <c r="Q2789" s="1" t="s">
        <v>710</v>
      </c>
      <c r="R2789" s="1" t="s">
        <v>32</v>
      </c>
      <c r="S2789" s="1" t="s">
        <v>57</v>
      </c>
      <c r="T2789" s="1" t="s">
        <v>34</v>
      </c>
      <c r="U2789" s="6">
        <v>1617153.82</v>
      </c>
      <c r="V2789" s="6">
        <v>1961808.27</v>
      </c>
      <c r="W2789" s="6">
        <v>0</v>
      </c>
      <c r="X2789" s="6">
        <v>1961808.27</v>
      </c>
      <c r="Y2789" s="6">
        <v>150011.01</v>
      </c>
      <c r="Z2789" s="7">
        <v>45346</v>
      </c>
      <c r="AA27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89" s="35" t="str">
        <f>IFERROR(
                    _xlfn.XLOOKUP(Tabela1[[#This Row],[ID]],'Base_Solicitações MP'!B:B,'Base_Solicitações MP'!R:R),
                    "Não enviada")</f>
        <v>Diligência</v>
      </c>
      <c r="AC2789" s="15" t="str">
        <f>_xlfn.CONCAT(Tabela1[[#This Row],[Município]],"/",Tabela1[[#This Row],[UF]])</f>
        <v>Urucará/AM</v>
      </c>
    </row>
    <row r="2790" spans="1:29" x14ac:dyDescent="0.25">
      <c r="A2790" s="14" t="s">
        <v>705</v>
      </c>
      <c r="B2790" s="2" t="s">
        <v>7891</v>
      </c>
      <c r="C2790" s="2" t="s">
        <v>13702</v>
      </c>
      <c r="D2790" s="3" t="s">
        <v>5006</v>
      </c>
      <c r="E2790" s="1" t="s">
        <v>5007</v>
      </c>
      <c r="F2790" s="1">
        <v>2014</v>
      </c>
      <c r="G2790" s="1">
        <v>1</v>
      </c>
      <c r="H2790" s="1" t="s">
        <v>1023</v>
      </c>
      <c r="I2790" s="1" t="s">
        <v>82</v>
      </c>
      <c r="J2790" s="1" t="s">
        <v>56</v>
      </c>
      <c r="K2790" s="1" t="str">
        <f>IF(Tabela1[[#This Row],[Situação da Obra]]="Inacabada - PC Técnica Concluída","Inacabada",Tabela1[[#This Row],[Situação da Obra]])</f>
        <v>Paralisada</v>
      </c>
      <c r="L2790" s="1" t="s">
        <v>30</v>
      </c>
      <c r="M2790" s="4">
        <v>44964</v>
      </c>
      <c r="N2790" s="5">
        <v>0.49740000000000001</v>
      </c>
      <c r="O2790" s="4">
        <v>44958</v>
      </c>
      <c r="P2790" s="1" t="s">
        <v>31</v>
      </c>
      <c r="Q2790" s="1" t="s">
        <v>710</v>
      </c>
      <c r="R2790" s="1" t="s">
        <v>32</v>
      </c>
      <c r="S2790" s="1" t="s">
        <v>739</v>
      </c>
      <c r="T2790" s="1" t="s">
        <v>34</v>
      </c>
      <c r="U2790" s="6">
        <v>983759.61</v>
      </c>
      <c r="V2790" s="6">
        <v>1294044.26</v>
      </c>
      <c r="W2790" s="6">
        <v>0</v>
      </c>
      <c r="X2790" s="6">
        <v>1294044.26</v>
      </c>
      <c r="Y2790" s="6">
        <v>131009.08</v>
      </c>
      <c r="Z2790" s="7">
        <v>45296</v>
      </c>
      <c r="AA27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90" s="35" t="str">
        <f>IFERROR(
                    _xlfn.XLOOKUP(Tabela1[[#This Row],[ID]],'Base_Solicitações MP'!B:B,'Base_Solicitações MP'!R:R),
                    "Não enviada")</f>
        <v>Diligência</v>
      </c>
      <c r="AC2790" s="15" t="str">
        <f>_xlfn.CONCAT(Tabela1[[#This Row],[Município]],"/",Tabela1[[#This Row],[UF]])</f>
        <v>Ituberá/BA</v>
      </c>
    </row>
    <row r="2791" spans="1:29" x14ac:dyDescent="0.25">
      <c r="A2791" s="14" t="s">
        <v>705</v>
      </c>
      <c r="B2791" s="2" t="s">
        <v>10685</v>
      </c>
      <c r="C2791" s="2" t="s">
        <v>13703</v>
      </c>
      <c r="D2791" s="3" t="s">
        <v>5008</v>
      </c>
      <c r="E2791" s="1" t="s">
        <v>5009</v>
      </c>
      <c r="F2791" s="1">
        <v>2014</v>
      </c>
      <c r="G2791" s="1">
        <v>1</v>
      </c>
      <c r="H2791" s="1" t="s">
        <v>5010</v>
      </c>
      <c r="I2791" s="1" t="s">
        <v>82</v>
      </c>
      <c r="J2791" s="1" t="s">
        <v>29</v>
      </c>
      <c r="K2791" s="1" t="str">
        <f>IF(Tabela1[[#This Row],[Situação da Obra]]="Inacabada - PC Técnica Concluída","Inacabada",Tabela1[[#This Row],[Situação da Obra]])</f>
        <v>Inacabada</v>
      </c>
      <c r="L2791" s="1" t="s">
        <v>30</v>
      </c>
      <c r="M2791" s="4">
        <v>44915</v>
      </c>
      <c r="N2791" s="5">
        <v>0.46589999999999998</v>
      </c>
      <c r="O2791" s="4">
        <v>43609</v>
      </c>
      <c r="P2791" s="1" t="s">
        <v>31</v>
      </c>
      <c r="Q2791" s="1" t="s">
        <v>710</v>
      </c>
      <c r="R2791" s="1" t="s">
        <v>32</v>
      </c>
      <c r="S2791" s="1" t="s">
        <v>1106</v>
      </c>
      <c r="T2791" s="1" t="s">
        <v>34</v>
      </c>
      <c r="U2791" s="6">
        <v>1558582.95</v>
      </c>
      <c r="V2791" s="6">
        <v>1622217.7</v>
      </c>
      <c r="W2791" s="6">
        <v>0</v>
      </c>
      <c r="X2791" s="6">
        <v>1622217.7</v>
      </c>
      <c r="Y2791" s="6">
        <v>0</v>
      </c>
      <c r="Z2791" s="7">
        <v>43677</v>
      </c>
      <c r="AA27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91" s="35" t="str">
        <f>IFERROR(
                    _xlfn.XLOOKUP(Tabela1[[#This Row],[ID]],'Base_Solicitações MP'!B:B,'Base_Solicitações MP'!R:R),
                    "Não enviada")</f>
        <v>Diligência</v>
      </c>
      <c r="AC2791" s="15" t="str">
        <f>_xlfn.CONCAT(Tabela1[[#This Row],[Município]],"/",Tabela1[[#This Row],[UF]])</f>
        <v>Jucuruçu/BA</v>
      </c>
    </row>
    <row r="2792" spans="1:29" x14ac:dyDescent="0.25">
      <c r="A2792" s="14" t="s">
        <v>705</v>
      </c>
      <c r="B2792" s="2" t="s">
        <v>10686</v>
      </c>
      <c r="C2792" s="2" t="s">
        <v>13704</v>
      </c>
      <c r="D2792" s="3" t="s">
        <v>5011</v>
      </c>
      <c r="E2792" s="1" t="s">
        <v>5012</v>
      </c>
      <c r="F2792" s="1">
        <v>2014</v>
      </c>
      <c r="G2792" s="1">
        <v>1</v>
      </c>
      <c r="H2792" s="1" t="s">
        <v>5013</v>
      </c>
      <c r="I2792" s="1" t="s">
        <v>82</v>
      </c>
      <c r="J2792" s="1" t="s">
        <v>29</v>
      </c>
      <c r="K2792" s="1" t="str">
        <f>IF(Tabela1[[#This Row],[Situação da Obra]]="Inacabada - PC Técnica Concluída","Inacabada",Tabela1[[#This Row],[Situação da Obra]])</f>
        <v>Inacabada</v>
      </c>
      <c r="L2792" s="1" t="s">
        <v>30</v>
      </c>
      <c r="M2792" s="4">
        <v>44915</v>
      </c>
      <c r="N2792" s="5">
        <v>0.19159999999999999</v>
      </c>
      <c r="O2792" s="4">
        <v>43920</v>
      </c>
      <c r="P2792" s="1" t="s">
        <v>31</v>
      </c>
      <c r="Q2792" s="1" t="s">
        <v>710</v>
      </c>
      <c r="R2792" s="1" t="s">
        <v>32</v>
      </c>
      <c r="S2792" s="1" t="s">
        <v>353</v>
      </c>
      <c r="T2792" s="1" t="s">
        <v>34</v>
      </c>
      <c r="U2792" s="6">
        <v>1554516</v>
      </c>
      <c r="V2792" s="6">
        <v>1608687.01</v>
      </c>
      <c r="W2792" s="6">
        <v>0</v>
      </c>
      <c r="X2792" s="6">
        <v>1608687.01</v>
      </c>
      <c r="Y2792" s="6">
        <v>611.4</v>
      </c>
      <c r="Z2792" s="7">
        <v>44433</v>
      </c>
      <c r="AA27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92" s="35" t="str">
        <f>IFERROR(
                    _xlfn.XLOOKUP(Tabela1[[#This Row],[ID]],'Base_Solicitações MP'!B:B,'Base_Solicitações MP'!R:R),
                    "Não enviada")</f>
        <v>Não enviada</v>
      </c>
      <c r="AC2792" s="15" t="str">
        <f>_xlfn.CONCAT(Tabela1[[#This Row],[Município]],"/",Tabela1[[#This Row],[UF]])</f>
        <v>Santaluz/BA</v>
      </c>
    </row>
    <row r="2793" spans="1:29" x14ac:dyDescent="0.25">
      <c r="A2793" s="14" t="s">
        <v>705</v>
      </c>
      <c r="B2793" s="2" t="s">
        <v>10687</v>
      </c>
      <c r="C2793" s="2" t="s">
        <v>13705</v>
      </c>
      <c r="D2793" s="3" t="s">
        <v>5014</v>
      </c>
      <c r="E2793" s="1" t="s">
        <v>5015</v>
      </c>
      <c r="F2793" s="1">
        <v>2014</v>
      </c>
      <c r="G2793" s="1">
        <v>1</v>
      </c>
      <c r="H2793" s="1" t="s">
        <v>5016</v>
      </c>
      <c r="I2793" s="1" t="s">
        <v>28</v>
      </c>
      <c r="J2793" s="1" t="s">
        <v>40</v>
      </c>
      <c r="K2793" s="1" t="str">
        <f>IF(Tabela1[[#This Row],[Situação da Obra]]="Inacabada - PC Técnica Concluída","Inacabada",Tabela1[[#This Row],[Situação da Obra]])</f>
        <v>Inacabada</v>
      </c>
      <c r="L2793" s="1" t="s">
        <v>30</v>
      </c>
      <c r="M2793" s="4">
        <v>45005</v>
      </c>
      <c r="N2793" s="5">
        <v>0.50680000000000003</v>
      </c>
      <c r="O2793" s="4">
        <v>44979</v>
      </c>
      <c r="P2793" s="1" t="s">
        <v>31</v>
      </c>
      <c r="Q2793" s="1" t="s">
        <v>710</v>
      </c>
      <c r="R2793" s="1" t="s">
        <v>32</v>
      </c>
      <c r="S2793" s="1" t="s">
        <v>57</v>
      </c>
      <c r="T2793" s="1" t="s">
        <v>34</v>
      </c>
      <c r="U2793" s="6">
        <v>1622205.99</v>
      </c>
      <c r="V2793" s="6">
        <v>1868415.61</v>
      </c>
      <c r="W2793" s="6">
        <v>0</v>
      </c>
      <c r="X2793" s="6">
        <v>1868415.61</v>
      </c>
      <c r="Y2793" s="6">
        <v>92123.09</v>
      </c>
      <c r="Z2793" s="7">
        <v>44979</v>
      </c>
      <c r="AA27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93" s="35" t="str">
        <f>IFERROR(
                    _xlfn.XLOOKUP(Tabela1[[#This Row],[ID]],'Base_Solicitações MP'!B:B,'Base_Solicitações MP'!R:R),
                    "Não enviada")</f>
        <v>Em Cadastramento</v>
      </c>
      <c r="AC2793" s="15" t="str">
        <f>_xlfn.CONCAT(Tabela1[[#This Row],[Município]],"/",Tabela1[[#This Row],[UF]])</f>
        <v>Crateús/CE</v>
      </c>
    </row>
    <row r="2794" spans="1:29" x14ac:dyDescent="0.25">
      <c r="A2794" s="14" t="s">
        <v>705</v>
      </c>
      <c r="B2794" s="2" t="s">
        <v>10688</v>
      </c>
      <c r="C2794" s="2" t="s">
        <v>13706</v>
      </c>
      <c r="D2794" s="3" t="s">
        <v>5017</v>
      </c>
      <c r="E2794" s="1" t="s">
        <v>5018</v>
      </c>
      <c r="F2794" s="1">
        <v>2014</v>
      </c>
      <c r="G2794" s="1">
        <v>1</v>
      </c>
      <c r="H2794" s="1" t="s">
        <v>4644</v>
      </c>
      <c r="I2794" s="1" t="s">
        <v>28</v>
      </c>
      <c r="J2794" s="1" t="s">
        <v>56</v>
      </c>
      <c r="K2794" s="1" t="str">
        <f>IF(Tabela1[[#This Row],[Situação da Obra]]="Inacabada - PC Técnica Concluída","Inacabada",Tabela1[[#This Row],[Situação da Obra]])</f>
        <v>Paralisada</v>
      </c>
      <c r="L2794" s="1" t="s">
        <v>30</v>
      </c>
      <c r="M2794" s="4">
        <v>45050</v>
      </c>
      <c r="N2794" s="5">
        <v>0.34029999999999999</v>
      </c>
      <c r="O2794" s="4">
        <v>45049</v>
      </c>
      <c r="P2794" s="1" t="s">
        <v>31</v>
      </c>
      <c r="Q2794" s="1" t="s">
        <v>710</v>
      </c>
      <c r="R2794" s="1" t="s">
        <v>32</v>
      </c>
      <c r="S2794" s="1" t="s">
        <v>57</v>
      </c>
      <c r="T2794" s="1" t="s">
        <v>34</v>
      </c>
      <c r="U2794" s="6">
        <v>1836488.1</v>
      </c>
      <c r="V2794" s="6">
        <v>1868415.61</v>
      </c>
      <c r="W2794" s="6">
        <v>0</v>
      </c>
      <c r="X2794" s="6">
        <v>1868415.61</v>
      </c>
      <c r="Y2794" s="6">
        <v>5378.37</v>
      </c>
      <c r="Z2794" s="7">
        <v>45247</v>
      </c>
      <c r="AA27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94" s="35" t="str">
        <f>IFERROR(
                    _xlfn.XLOOKUP(Tabela1[[#This Row],[ID]],'Base_Solicitações MP'!B:B,'Base_Solicitações MP'!R:R),
                    "Não enviada")</f>
        <v>Diligência</v>
      </c>
      <c r="AC2794" s="15" t="str">
        <f>_xlfn.CONCAT(Tabela1[[#This Row],[Município]],"/",Tabela1[[#This Row],[UF]])</f>
        <v>Reriutaba/CE</v>
      </c>
    </row>
    <row r="2795" spans="1:29" x14ac:dyDescent="0.25">
      <c r="A2795" s="14" t="s">
        <v>705</v>
      </c>
      <c r="B2795" s="2" t="s">
        <v>10689</v>
      </c>
      <c r="C2795" s="2" t="s">
        <v>13707</v>
      </c>
      <c r="D2795" s="3" t="s">
        <v>5019</v>
      </c>
      <c r="E2795" s="1" t="s">
        <v>5020</v>
      </c>
      <c r="F2795" s="1">
        <v>2014</v>
      </c>
      <c r="G2795" s="1">
        <v>1</v>
      </c>
      <c r="H2795" s="1" t="s">
        <v>5021</v>
      </c>
      <c r="I2795" s="1" t="s">
        <v>28</v>
      </c>
      <c r="J2795" s="1" t="s">
        <v>56</v>
      </c>
      <c r="K2795" s="1" t="str">
        <f>IF(Tabela1[[#This Row],[Situação da Obra]]="Inacabada - PC Técnica Concluída","Inacabada",Tabela1[[#This Row],[Situação da Obra]])</f>
        <v>Paralisada</v>
      </c>
      <c r="L2795" s="1" t="s">
        <v>30</v>
      </c>
      <c r="M2795" s="4">
        <v>44361</v>
      </c>
      <c r="N2795" s="5">
        <v>0.74880000000000002</v>
      </c>
      <c r="O2795" s="4">
        <v>45021</v>
      </c>
      <c r="P2795" s="1" t="s">
        <v>31</v>
      </c>
      <c r="Q2795" s="1" t="s">
        <v>710</v>
      </c>
      <c r="R2795" s="1" t="s">
        <v>32</v>
      </c>
      <c r="S2795" s="1" t="s">
        <v>57</v>
      </c>
      <c r="T2795" s="1" t="s">
        <v>34</v>
      </c>
      <c r="U2795" s="6">
        <v>981262.76</v>
      </c>
      <c r="V2795" s="6">
        <v>1868415.61</v>
      </c>
      <c r="W2795" s="6">
        <v>0</v>
      </c>
      <c r="X2795" s="6">
        <v>1868415.61</v>
      </c>
      <c r="Y2795" s="6">
        <v>302254.03000000003</v>
      </c>
      <c r="Z2795" s="7">
        <v>45138</v>
      </c>
      <c r="AA27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95" s="35" t="str">
        <f>IFERROR(
                    _xlfn.XLOOKUP(Tabela1[[#This Row],[ID]],'Base_Solicitações MP'!B:B,'Base_Solicitações MP'!R:R),
                    "Não enviada")</f>
        <v>Diligência</v>
      </c>
      <c r="AC2795" s="15" t="str">
        <f>_xlfn.CONCAT(Tabela1[[#This Row],[Município]],"/",Tabela1[[#This Row],[UF]])</f>
        <v>Independência/CE</v>
      </c>
    </row>
    <row r="2796" spans="1:29" x14ac:dyDescent="0.25">
      <c r="A2796" s="14" t="s">
        <v>705</v>
      </c>
      <c r="B2796" s="2" t="s">
        <v>10690</v>
      </c>
      <c r="C2796" s="2" t="s">
        <v>13708</v>
      </c>
      <c r="D2796" s="3" t="s">
        <v>5022</v>
      </c>
      <c r="E2796" s="1" t="s">
        <v>5023</v>
      </c>
      <c r="F2796" s="1">
        <v>2014</v>
      </c>
      <c r="G2796" s="1">
        <v>1</v>
      </c>
      <c r="H2796" s="1" t="s">
        <v>2403</v>
      </c>
      <c r="I2796" s="1" t="s">
        <v>28</v>
      </c>
      <c r="J2796" s="1" t="s">
        <v>56</v>
      </c>
      <c r="K2796" s="1" t="str">
        <f>IF(Tabela1[[#This Row],[Situação da Obra]]="Inacabada - PC Técnica Concluída","Inacabada",Tabela1[[#This Row],[Situação da Obra]])</f>
        <v>Paralisada</v>
      </c>
      <c r="L2796" s="1" t="s">
        <v>30</v>
      </c>
      <c r="M2796" s="4">
        <v>44688</v>
      </c>
      <c r="N2796" s="5">
        <v>0.32500000000000001</v>
      </c>
      <c r="O2796" s="4">
        <v>45043</v>
      </c>
      <c r="P2796" s="1" t="s">
        <v>31</v>
      </c>
      <c r="Q2796" s="1" t="s">
        <v>710</v>
      </c>
      <c r="R2796" s="1" t="s">
        <v>32</v>
      </c>
      <c r="S2796" s="1" t="s">
        <v>57</v>
      </c>
      <c r="T2796" s="1" t="s">
        <v>34</v>
      </c>
      <c r="U2796" s="6">
        <v>1952002.18</v>
      </c>
      <c r="V2796" s="6">
        <v>1868415.61</v>
      </c>
      <c r="W2796" s="6">
        <v>0</v>
      </c>
      <c r="X2796" s="6">
        <v>1868415.61</v>
      </c>
      <c r="Y2796" s="6">
        <v>2360.83</v>
      </c>
      <c r="Z2796" s="7">
        <v>45233</v>
      </c>
      <c r="AA27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96" s="35" t="str">
        <f>IFERROR(
                    _xlfn.XLOOKUP(Tabela1[[#This Row],[ID]],'Base_Solicitações MP'!B:B,'Base_Solicitações MP'!R:R),
                    "Não enviada")</f>
        <v>Diligência</v>
      </c>
      <c r="AC2796" s="15" t="str">
        <f>_xlfn.CONCAT(Tabela1[[#This Row],[Município]],"/",Tabela1[[#This Row],[UF]])</f>
        <v>Tejuçuoca/CE</v>
      </c>
    </row>
    <row r="2797" spans="1:29" x14ac:dyDescent="0.25">
      <c r="A2797" s="14" t="s">
        <v>705</v>
      </c>
      <c r="B2797" s="2" t="s">
        <v>10691</v>
      </c>
      <c r="C2797" s="2" t="s">
        <v>13709</v>
      </c>
      <c r="D2797" s="3" t="s">
        <v>5024</v>
      </c>
      <c r="E2797" s="1" t="s">
        <v>5025</v>
      </c>
      <c r="F2797" s="1">
        <v>2014</v>
      </c>
      <c r="G2797" s="1">
        <v>1</v>
      </c>
      <c r="H2797" s="1" t="s">
        <v>5026</v>
      </c>
      <c r="I2797" s="1" t="s">
        <v>60</v>
      </c>
      <c r="J2797" s="1" t="s">
        <v>29</v>
      </c>
      <c r="K2797" s="1" t="str">
        <f>IF(Tabela1[[#This Row],[Situação da Obra]]="Inacabada - PC Técnica Concluída","Inacabada",Tabela1[[#This Row],[Situação da Obra]])</f>
        <v>Inacabada</v>
      </c>
      <c r="L2797" s="1" t="s">
        <v>30</v>
      </c>
      <c r="M2797" s="4">
        <v>44915</v>
      </c>
      <c r="N2797" s="5">
        <v>0.21129999999999999</v>
      </c>
      <c r="O2797" s="4">
        <v>43544</v>
      </c>
      <c r="P2797" s="1" t="s">
        <v>31</v>
      </c>
      <c r="Q2797" s="1" t="s">
        <v>710</v>
      </c>
      <c r="R2797" s="1" t="s">
        <v>32</v>
      </c>
      <c r="S2797" s="1" t="s">
        <v>57</v>
      </c>
      <c r="T2797" s="1" t="s">
        <v>34</v>
      </c>
      <c r="U2797" s="6">
        <v>1660841.61</v>
      </c>
      <c r="V2797" s="6">
        <v>1819026.65</v>
      </c>
      <c r="W2797" s="6">
        <v>0</v>
      </c>
      <c r="X2797" s="6">
        <v>1819026.65</v>
      </c>
      <c r="Y2797" s="6">
        <v>0</v>
      </c>
      <c r="Z2797" s="7">
        <v>44287</v>
      </c>
      <c r="AA27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797" s="35" t="str">
        <f>IFERROR(
                    _xlfn.XLOOKUP(Tabela1[[#This Row],[ID]],'Base_Solicitações MP'!B:B,'Base_Solicitações MP'!R:R),
                    "Não enviada")</f>
        <v>Não enviada</v>
      </c>
      <c r="AC2797" s="15" t="str">
        <f>_xlfn.CONCAT(Tabela1[[#This Row],[Município]],"/",Tabela1[[#This Row],[UF]])</f>
        <v>Guanhães/MG</v>
      </c>
    </row>
    <row r="2798" spans="1:29" x14ac:dyDescent="0.25">
      <c r="A2798" s="14" t="s">
        <v>705</v>
      </c>
      <c r="B2798" s="2" t="s">
        <v>8139</v>
      </c>
      <c r="C2798" s="2" t="s">
        <v>13710</v>
      </c>
      <c r="D2798" s="3" t="s">
        <v>5027</v>
      </c>
      <c r="E2798" s="1">
        <v>32333</v>
      </c>
      <c r="F2798" s="1">
        <v>2014</v>
      </c>
      <c r="G2798" s="1">
        <v>2</v>
      </c>
      <c r="H2798" s="1" t="s">
        <v>5028</v>
      </c>
      <c r="I2798" s="1" t="s">
        <v>37</v>
      </c>
      <c r="J2798" s="1" t="s">
        <v>40</v>
      </c>
      <c r="K2798" s="1" t="str">
        <f>IF(Tabela1[[#This Row],[Situação da Obra]]="Inacabada - PC Técnica Concluída","Inacabada",Tabela1[[#This Row],[Situação da Obra]])</f>
        <v>Inacabada</v>
      </c>
      <c r="L2798" s="1" t="s">
        <v>204</v>
      </c>
      <c r="M2798" s="4">
        <v>43654</v>
      </c>
      <c r="N2798" s="5">
        <v>0.2626</v>
      </c>
      <c r="O2798" s="4">
        <v>42987</v>
      </c>
      <c r="P2798" s="1" t="s">
        <v>199</v>
      </c>
      <c r="Q2798" s="1" t="s">
        <v>1992</v>
      </c>
      <c r="R2798" s="1" t="s">
        <v>32</v>
      </c>
      <c r="S2798" s="1" t="s">
        <v>205</v>
      </c>
      <c r="T2798" s="1" t="s">
        <v>201</v>
      </c>
      <c r="U2798" s="6">
        <v>1021689.62</v>
      </c>
      <c r="V2798" s="6">
        <v>1021987.43</v>
      </c>
      <c r="W2798" s="6">
        <v>0</v>
      </c>
      <c r="X2798" s="6">
        <v>1021987.43</v>
      </c>
      <c r="Y2798" s="6">
        <v>0.7</v>
      </c>
      <c r="Z2798" s="7">
        <v>43528</v>
      </c>
      <c r="AA27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98" s="35" t="str">
        <f>IFERROR(
                    _xlfn.XLOOKUP(Tabela1[[#This Row],[ID]],'Base_Solicitações MP'!B:B,'Base_Solicitações MP'!R:R),
                    "Não enviada")</f>
        <v>Retornado para Análise FNDE</v>
      </c>
      <c r="AC2798" s="15" t="str">
        <f>_xlfn.CONCAT(Tabela1[[#This Row],[Município]],"/",Tabela1[[#This Row],[UF]])</f>
        <v>Jatobá do Piauí/PI</v>
      </c>
    </row>
    <row r="2799" spans="1:29" x14ac:dyDescent="0.25">
      <c r="A2799" s="14" t="s">
        <v>705</v>
      </c>
      <c r="B2799" s="2" t="s">
        <v>8151</v>
      </c>
      <c r="C2799" s="2" t="s">
        <v>13711</v>
      </c>
      <c r="D2799" s="3" t="s">
        <v>5027</v>
      </c>
      <c r="E2799" s="1">
        <v>32333</v>
      </c>
      <c r="F2799" s="1">
        <v>2014</v>
      </c>
      <c r="G2799" s="1">
        <v>2</v>
      </c>
      <c r="H2799" s="1" t="s">
        <v>5028</v>
      </c>
      <c r="I2799" s="1" t="s">
        <v>37</v>
      </c>
      <c r="J2799" s="1" t="s">
        <v>40</v>
      </c>
      <c r="K2799" s="1" t="str">
        <f>IF(Tabela1[[#This Row],[Situação da Obra]]="Inacabada - PC Técnica Concluída","Inacabada",Tabela1[[#This Row],[Situação da Obra]])</f>
        <v>Inacabada</v>
      </c>
      <c r="L2799" s="1" t="s">
        <v>204</v>
      </c>
      <c r="M2799" s="4">
        <v>43615</v>
      </c>
      <c r="N2799" s="5">
        <v>0.46260000000000001</v>
      </c>
      <c r="O2799" s="4">
        <v>42987</v>
      </c>
      <c r="P2799" s="1" t="s">
        <v>199</v>
      </c>
      <c r="Q2799" s="1" t="s">
        <v>1992</v>
      </c>
      <c r="R2799" s="1" t="s">
        <v>32</v>
      </c>
      <c r="S2799" s="1" t="s">
        <v>205</v>
      </c>
      <c r="T2799" s="1" t="s">
        <v>201</v>
      </c>
      <c r="U2799" s="6">
        <v>1021278.32</v>
      </c>
      <c r="V2799" s="6">
        <v>1021987.73</v>
      </c>
      <c r="W2799" s="6">
        <v>0</v>
      </c>
      <c r="X2799" s="6">
        <v>1021987.73</v>
      </c>
      <c r="Y2799" s="6">
        <v>0.7</v>
      </c>
      <c r="Z2799" s="7">
        <v>43528</v>
      </c>
      <c r="AA27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799" s="35" t="str">
        <f>IFERROR(
                    _xlfn.XLOOKUP(Tabela1[[#This Row],[ID]],'Base_Solicitações MP'!B:B,'Base_Solicitações MP'!R:R),
                    "Não enviada")</f>
        <v>Retornado para Análise FNDE</v>
      </c>
      <c r="AC2799" s="15" t="str">
        <f>_xlfn.CONCAT(Tabela1[[#This Row],[Município]],"/",Tabela1[[#This Row],[UF]])</f>
        <v>Jatobá do Piauí/PI</v>
      </c>
    </row>
    <row r="2800" spans="1:29" x14ac:dyDescent="0.25">
      <c r="A2800" s="14" t="s">
        <v>705</v>
      </c>
      <c r="B2800" s="2" t="s">
        <v>10692</v>
      </c>
      <c r="C2800" s="2" t="s">
        <v>13712</v>
      </c>
      <c r="D2800" s="3" t="s">
        <v>5029</v>
      </c>
      <c r="E2800" s="1">
        <v>32341</v>
      </c>
      <c r="F2800" s="1">
        <v>2014</v>
      </c>
      <c r="G2800" s="1">
        <v>1</v>
      </c>
      <c r="H2800" s="1" t="s">
        <v>4382</v>
      </c>
      <c r="I2800" s="1" t="s">
        <v>37</v>
      </c>
      <c r="J2800" s="1" t="s">
        <v>29</v>
      </c>
      <c r="K2800" s="1" t="str">
        <f>IF(Tabela1[[#This Row],[Situação da Obra]]="Inacabada - PC Técnica Concluída","Inacabada",Tabela1[[#This Row],[Situação da Obra]])</f>
        <v>Inacabada</v>
      </c>
      <c r="L2800" s="1" t="s">
        <v>204</v>
      </c>
      <c r="M2800" s="4">
        <v>44915</v>
      </c>
      <c r="N2800" s="5">
        <v>0.4274</v>
      </c>
      <c r="O2800" s="4">
        <v>43622</v>
      </c>
      <c r="P2800" s="1" t="s">
        <v>199</v>
      </c>
      <c r="Q2800" s="1" t="s">
        <v>1992</v>
      </c>
      <c r="R2800" s="1" t="s">
        <v>32</v>
      </c>
      <c r="S2800" s="1" t="s">
        <v>205</v>
      </c>
      <c r="T2800" s="1" t="s">
        <v>201</v>
      </c>
      <c r="U2800" s="6">
        <v>589243</v>
      </c>
      <c r="V2800" s="6">
        <v>987234.65</v>
      </c>
      <c r="W2800" s="6">
        <v>0</v>
      </c>
      <c r="X2800" s="6">
        <v>987234.65</v>
      </c>
      <c r="Y2800" s="6">
        <v>0</v>
      </c>
      <c r="Z2800" s="7">
        <v>43495</v>
      </c>
      <c r="AA28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00" s="35" t="str">
        <f>IFERROR(
                    _xlfn.XLOOKUP(Tabela1[[#This Row],[ID]],'Base_Solicitações MP'!B:B,'Base_Solicitações MP'!R:R),
                    "Não enviada")</f>
        <v>Diligência</v>
      </c>
      <c r="AC2800" s="15" t="str">
        <f>_xlfn.CONCAT(Tabela1[[#This Row],[Município]],"/",Tabela1[[#This Row],[UF]])</f>
        <v>Miguel Alves/PI</v>
      </c>
    </row>
    <row r="2801" spans="1:29" x14ac:dyDescent="0.25">
      <c r="A2801" s="14" t="s">
        <v>705</v>
      </c>
      <c r="B2801" s="2" t="s">
        <v>6651</v>
      </c>
      <c r="C2801" s="2" t="s">
        <v>13713</v>
      </c>
      <c r="D2801" s="3" t="s">
        <v>5030</v>
      </c>
      <c r="E2801" s="1">
        <v>29923</v>
      </c>
      <c r="F2801" s="1">
        <v>2014</v>
      </c>
      <c r="G2801" s="1">
        <v>1</v>
      </c>
      <c r="H2801" s="1" t="s">
        <v>5031</v>
      </c>
      <c r="I2801" s="1" t="s">
        <v>37</v>
      </c>
      <c r="J2801" s="1" t="s">
        <v>56</v>
      </c>
      <c r="K2801" s="1" t="str">
        <f>IF(Tabela1[[#This Row],[Situação da Obra]]="Inacabada - PC Técnica Concluída","Inacabada",Tabela1[[#This Row],[Situação da Obra]])</f>
        <v>Paralisada</v>
      </c>
      <c r="L2801" s="1" t="s">
        <v>204</v>
      </c>
      <c r="M2801" s="4">
        <v>45014</v>
      </c>
      <c r="N2801" s="5">
        <v>0.70689999999999997</v>
      </c>
      <c r="O2801" s="4">
        <v>45014</v>
      </c>
      <c r="P2801" s="1" t="s">
        <v>199</v>
      </c>
      <c r="Q2801" s="1" t="s">
        <v>1992</v>
      </c>
      <c r="R2801" s="1" t="s">
        <v>32</v>
      </c>
      <c r="S2801" s="1" t="s">
        <v>205</v>
      </c>
      <c r="T2801" s="1" t="s">
        <v>201</v>
      </c>
      <c r="U2801" s="6">
        <v>510684.38</v>
      </c>
      <c r="V2801" s="6">
        <v>1021956</v>
      </c>
      <c r="W2801" s="6">
        <v>0</v>
      </c>
      <c r="X2801" s="6">
        <v>1021956</v>
      </c>
      <c r="Y2801" s="6">
        <v>4295.97</v>
      </c>
      <c r="Z2801" s="7">
        <v>45321</v>
      </c>
      <c r="AA28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01" s="35" t="str">
        <f>IFERROR(
                    _xlfn.XLOOKUP(Tabela1[[#This Row],[ID]],'Base_Solicitações MP'!B:B,'Base_Solicitações MP'!R:R),
                    "Não enviada")</f>
        <v>Diligência</v>
      </c>
      <c r="AC2801" s="15" t="str">
        <f>_xlfn.CONCAT(Tabela1[[#This Row],[Município]],"/",Tabela1[[#This Row],[UF]])</f>
        <v>Morro Cabeça no Tempo/PI</v>
      </c>
    </row>
    <row r="2802" spans="1:29" x14ac:dyDescent="0.25">
      <c r="A2802" s="14" t="s">
        <v>705</v>
      </c>
      <c r="B2802" s="2" t="s">
        <v>6746</v>
      </c>
      <c r="C2802" s="2" t="s">
        <v>13714</v>
      </c>
      <c r="D2802" s="3" t="s">
        <v>5032</v>
      </c>
      <c r="E2802" s="1">
        <v>29935</v>
      </c>
      <c r="F2802" s="1">
        <v>2014</v>
      </c>
      <c r="G2802" s="1">
        <v>1</v>
      </c>
      <c r="H2802" s="1" t="s">
        <v>2792</v>
      </c>
      <c r="I2802" s="1" t="s">
        <v>37</v>
      </c>
      <c r="J2802" s="1" t="s">
        <v>56</v>
      </c>
      <c r="K2802" s="1" t="str">
        <f>IF(Tabela1[[#This Row],[Situação da Obra]]="Inacabada - PC Técnica Concluída","Inacabada",Tabela1[[#This Row],[Situação da Obra]])</f>
        <v>Paralisada</v>
      </c>
      <c r="L2802" s="1" t="s">
        <v>204</v>
      </c>
      <c r="M2802" s="4">
        <v>45054</v>
      </c>
      <c r="N2802" s="5">
        <v>0.36730000000000002</v>
      </c>
      <c r="O2802" s="4">
        <v>45054</v>
      </c>
      <c r="P2802" s="1" t="s">
        <v>199</v>
      </c>
      <c r="Q2802" s="1" t="s">
        <v>1992</v>
      </c>
      <c r="R2802" s="1" t="s">
        <v>32</v>
      </c>
      <c r="S2802" s="1" t="s">
        <v>205</v>
      </c>
      <c r="T2802" s="1" t="s">
        <v>201</v>
      </c>
      <c r="U2802" s="6">
        <v>855079.92</v>
      </c>
      <c r="V2802" s="6">
        <v>1021956</v>
      </c>
      <c r="W2802" s="6">
        <v>0</v>
      </c>
      <c r="X2802" s="6">
        <v>1021956</v>
      </c>
      <c r="Y2802" s="6">
        <v>0</v>
      </c>
      <c r="Z2802" s="7">
        <v>45219</v>
      </c>
      <c r="AA28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02" s="35" t="str">
        <f>IFERROR(
                    _xlfn.XLOOKUP(Tabela1[[#This Row],[ID]],'Base_Solicitações MP'!B:B,'Base_Solicitações MP'!R:R),
                    "Não enviada")</f>
        <v>Diligência</v>
      </c>
      <c r="AC2802" s="15" t="str">
        <f>_xlfn.CONCAT(Tabela1[[#This Row],[Município]],"/",Tabela1[[#This Row],[UF]])</f>
        <v>São João da Varjota/PI</v>
      </c>
    </row>
    <row r="2803" spans="1:29" x14ac:dyDescent="0.25">
      <c r="A2803" s="14" t="s">
        <v>705</v>
      </c>
      <c r="B2803" s="2" t="s">
        <v>6761</v>
      </c>
      <c r="C2803" s="2" t="s">
        <v>13715</v>
      </c>
      <c r="D2803" s="3" t="s">
        <v>5033</v>
      </c>
      <c r="E2803" s="1">
        <v>31441</v>
      </c>
      <c r="F2803" s="1">
        <v>2014</v>
      </c>
      <c r="G2803" s="1">
        <v>1</v>
      </c>
      <c r="H2803" s="1" t="s">
        <v>2792</v>
      </c>
      <c r="I2803" s="1" t="s">
        <v>37</v>
      </c>
      <c r="J2803" s="1" t="s">
        <v>56</v>
      </c>
      <c r="K2803" s="1" t="str">
        <f>IF(Tabela1[[#This Row],[Situação da Obra]]="Inacabada - PC Técnica Concluída","Inacabada",Tabela1[[#This Row],[Situação da Obra]])</f>
        <v>Paralisada</v>
      </c>
      <c r="L2803" s="1" t="s">
        <v>412</v>
      </c>
      <c r="M2803" s="4">
        <v>45054</v>
      </c>
      <c r="N2803" s="5">
        <v>0.70950000000000002</v>
      </c>
      <c r="O2803" s="4">
        <v>45054</v>
      </c>
      <c r="P2803" s="1" t="s">
        <v>199</v>
      </c>
      <c r="Q2803" s="1" t="s">
        <v>1992</v>
      </c>
      <c r="R2803" s="1" t="s">
        <v>32</v>
      </c>
      <c r="S2803" s="1" t="s">
        <v>200</v>
      </c>
      <c r="T2803" s="1" t="s">
        <v>201</v>
      </c>
      <c r="U2803" s="6">
        <v>956147.43</v>
      </c>
      <c r="V2803" s="6">
        <v>942648</v>
      </c>
      <c r="W2803" s="6">
        <v>0</v>
      </c>
      <c r="X2803" s="6">
        <v>942648</v>
      </c>
      <c r="Y2803" s="6">
        <v>954.91</v>
      </c>
      <c r="Z2803" s="7">
        <v>45367</v>
      </c>
      <c r="AA28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03" s="35" t="str">
        <f>IFERROR(
                    _xlfn.XLOOKUP(Tabela1[[#This Row],[ID]],'Base_Solicitações MP'!B:B,'Base_Solicitações MP'!R:R),
                    "Não enviada")</f>
        <v>Diligência</v>
      </c>
      <c r="AC2803" s="15" t="str">
        <f>_xlfn.CONCAT(Tabela1[[#This Row],[Município]],"/",Tabela1[[#This Row],[UF]])</f>
        <v>São João da Varjota/PI</v>
      </c>
    </row>
    <row r="2804" spans="1:29" x14ac:dyDescent="0.25">
      <c r="A2804" s="14" t="s">
        <v>705</v>
      </c>
      <c r="B2804" s="2" t="s">
        <v>10693</v>
      </c>
      <c r="C2804" s="2" t="s">
        <v>13716</v>
      </c>
      <c r="D2804" s="3" t="s">
        <v>5034</v>
      </c>
      <c r="E2804" s="1" t="s">
        <v>5035</v>
      </c>
      <c r="F2804" s="1">
        <v>2014</v>
      </c>
      <c r="G2804" s="1">
        <v>1</v>
      </c>
      <c r="H2804" s="1" t="s">
        <v>5036</v>
      </c>
      <c r="I2804" s="1" t="s">
        <v>37</v>
      </c>
      <c r="J2804" s="1" t="s">
        <v>40</v>
      </c>
      <c r="K2804" s="1" t="str">
        <f>IF(Tabela1[[#This Row],[Situação da Obra]]="Inacabada - PC Técnica Concluída","Inacabada",Tabela1[[#This Row],[Situação da Obra]])</f>
        <v>Inacabada</v>
      </c>
      <c r="L2804" s="1" t="s">
        <v>412</v>
      </c>
      <c r="M2804" s="4">
        <v>42564</v>
      </c>
      <c r="N2804" s="5">
        <v>0.27039999999999997</v>
      </c>
      <c r="O2804" s="4">
        <v>42556</v>
      </c>
      <c r="P2804" s="1" t="s">
        <v>199</v>
      </c>
      <c r="Q2804" s="1" t="s">
        <v>1992</v>
      </c>
      <c r="R2804" s="1" t="s">
        <v>32</v>
      </c>
      <c r="S2804" s="1" t="s">
        <v>205</v>
      </c>
      <c r="T2804" s="1" t="s">
        <v>201</v>
      </c>
      <c r="U2804" s="6">
        <v>745760.59</v>
      </c>
      <c r="V2804" s="6">
        <v>745760.59</v>
      </c>
      <c r="W2804" s="6">
        <v>0</v>
      </c>
      <c r="X2804" s="6">
        <v>745760.59</v>
      </c>
      <c r="Y2804" s="6">
        <v>582.36</v>
      </c>
      <c r="Z2804" s="7">
        <v>44905</v>
      </c>
      <c r="AA28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04" s="35" t="str">
        <f>IFERROR(
                    _xlfn.XLOOKUP(Tabela1[[#This Row],[ID]],'Base_Solicitações MP'!B:B,'Base_Solicitações MP'!R:R),
                    "Não enviada")</f>
        <v>Não enviada</v>
      </c>
      <c r="AC2804" s="15" t="str">
        <f>_xlfn.CONCAT(Tabela1[[#This Row],[Município]],"/",Tabela1[[#This Row],[UF]])</f>
        <v>São João do Piauí/PI</v>
      </c>
    </row>
    <row r="2805" spans="1:29" x14ac:dyDescent="0.25">
      <c r="A2805" s="14" t="s">
        <v>705</v>
      </c>
      <c r="B2805" s="2" t="s">
        <v>10694</v>
      </c>
      <c r="C2805" s="2" t="s">
        <v>13717</v>
      </c>
      <c r="D2805" s="3" t="s">
        <v>5037</v>
      </c>
      <c r="E2805" s="1">
        <v>31448</v>
      </c>
      <c r="F2805" s="1">
        <v>2014</v>
      </c>
      <c r="G2805" s="1">
        <v>1</v>
      </c>
      <c r="H2805" s="1" t="s">
        <v>2349</v>
      </c>
      <c r="I2805" s="1" t="s">
        <v>37</v>
      </c>
      <c r="J2805" s="1" t="s">
        <v>29</v>
      </c>
      <c r="K2805" s="1" t="str">
        <f>IF(Tabela1[[#This Row],[Situação da Obra]]="Inacabada - PC Técnica Concluída","Inacabada",Tabela1[[#This Row],[Situação da Obra]])</f>
        <v>Inacabada</v>
      </c>
      <c r="L2805" s="1" t="s">
        <v>204</v>
      </c>
      <c r="M2805" s="4">
        <v>44915</v>
      </c>
      <c r="N2805" s="5">
        <v>0.33329999999999999</v>
      </c>
      <c r="O2805" s="4">
        <v>42509</v>
      </c>
      <c r="P2805" s="1" t="s">
        <v>199</v>
      </c>
      <c r="Q2805" s="1" t="s">
        <v>1992</v>
      </c>
      <c r="R2805" s="1" t="s">
        <v>32</v>
      </c>
      <c r="S2805" s="1" t="s">
        <v>205</v>
      </c>
      <c r="T2805" s="1" t="s">
        <v>201</v>
      </c>
      <c r="U2805" s="6">
        <v>1018559.98</v>
      </c>
      <c r="V2805" s="6">
        <v>1021692.19</v>
      </c>
      <c r="W2805" s="6">
        <v>0</v>
      </c>
      <c r="X2805" s="6">
        <v>1021692.19</v>
      </c>
      <c r="Y2805" s="6">
        <v>3153.53</v>
      </c>
      <c r="Z2805" s="7">
        <v>42185</v>
      </c>
      <c r="AA28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05" s="35" t="str">
        <f>IFERROR(
                    _xlfn.XLOOKUP(Tabela1[[#This Row],[ID]],'Base_Solicitações MP'!B:B,'Base_Solicitações MP'!R:R),
                    "Não enviada")</f>
        <v>Diligência</v>
      </c>
      <c r="AC2805" s="15" t="str">
        <f>_xlfn.CONCAT(Tabela1[[#This Row],[Município]],"/",Tabela1[[#This Row],[UF]])</f>
        <v>São Julião/PI</v>
      </c>
    </row>
    <row r="2806" spans="1:29" x14ac:dyDescent="0.25">
      <c r="A2806" s="14" t="s">
        <v>705</v>
      </c>
      <c r="B2806" s="2" t="s">
        <v>6687</v>
      </c>
      <c r="C2806" s="2" t="s">
        <v>13718</v>
      </c>
      <c r="D2806" s="3" t="s">
        <v>5038</v>
      </c>
      <c r="E2806" s="1">
        <v>31444</v>
      </c>
      <c r="F2806" s="1">
        <v>2014</v>
      </c>
      <c r="G2806" s="1">
        <v>1</v>
      </c>
      <c r="H2806" s="1" t="s">
        <v>5039</v>
      </c>
      <c r="I2806" s="1" t="s">
        <v>37</v>
      </c>
      <c r="J2806" s="1" t="s">
        <v>40</v>
      </c>
      <c r="K2806" s="1" t="str">
        <f>IF(Tabela1[[#This Row],[Situação da Obra]]="Inacabada - PC Técnica Concluída","Inacabada",Tabela1[[#This Row],[Situação da Obra]])</f>
        <v>Inacabada</v>
      </c>
      <c r="L2806" s="1" t="s">
        <v>204</v>
      </c>
      <c r="M2806" s="4">
        <v>42564</v>
      </c>
      <c r="N2806" s="5">
        <v>0.30409999999999998</v>
      </c>
      <c r="O2806" s="4">
        <v>42510</v>
      </c>
      <c r="P2806" s="1" t="s">
        <v>199</v>
      </c>
      <c r="Q2806" s="1" t="s">
        <v>1992</v>
      </c>
      <c r="R2806" s="1" t="s">
        <v>32</v>
      </c>
      <c r="S2806" s="1" t="s">
        <v>223</v>
      </c>
      <c r="T2806" s="1" t="s">
        <v>201</v>
      </c>
      <c r="U2806" s="6">
        <v>223182.67</v>
      </c>
      <c r="V2806" s="6">
        <v>224795.24</v>
      </c>
      <c r="W2806" s="6">
        <v>0</v>
      </c>
      <c r="X2806" s="6">
        <v>224795.24</v>
      </c>
      <c r="Y2806" s="6">
        <v>0</v>
      </c>
      <c r="Z2806" s="7">
        <v>42185</v>
      </c>
      <c r="AA28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06" s="35" t="str">
        <f>IFERROR(
                    _xlfn.XLOOKUP(Tabela1[[#This Row],[ID]],'Base_Solicitações MP'!B:B,'Base_Solicitações MP'!R:R),
                    "Não enviada")</f>
        <v>Diligência</v>
      </c>
      <c r="AC2806" s="15" t="str">
        <f>_xlfn.CONCAT(Tabela1[[#This Row],[Município]],"/",Tabela1[[#This Row],[UF]])</f>
        <v>Simões/PI</v>
      </c>
    </row>
    <row r="2807" spans="1:29" x14ac:dyDescent="0.25">
      <c r="A2807" s="14" t="s">
        <v>705</v>
      </c>
      <c r="B2807" s="2" t="s">
        <v>10695</v>
      </c>
      <c r="C2807" s="2" t="s">
        <v>13719</v>
      </c>
      <c r="D2807" s="3" t="s">
        <v>5040</v>
      </c>
      <c r="E2807" s="1" t="s">
        <v>5041</v>
      </c>
      <c r="F2807" s="1">
        <v>2014</v>
      </c>
      <c r="G2807" s="1">
        <v>3</v>
      </c>
      <c r="H2807" s="1" t="s">
        <v>5042</v>
      </c>
      <c r="I2807" s="1" t="s">
        <v>188</v>
      </c>
      <c r="J2807" s="1" t="s">
        <v>29</v>
      </c>
      <c r="K2807" s="1" t="str">
        <f>IF(Tabela1[[#This Row],[Situação da Obra]]="Inacabada - PC Técnica Concluída","Inacabada",Tabela1[[#This Row],[Situação da Obra]])</f>
        <v>Inacabada</v>
      </c>
      <c r="L2807" s="1" t="s">
        <v>204</v>
      </c>
      <c r="M2807" s="4">
        <v>44915</v>
      </c>
      <c r="N2807" s="5">
        <v>0.49980000000000002</v>
      </c>
      <c r="O2807" s="4"/>
      <c r="P2807" s="1" t="s">
        <v>199</v>
      </c>
      <c r="Q2807" s="1" t="s">
        <v>1992</v>
      </c>
      <c r="R2807" s="1" t="s">
        <v>32</v>
      </c>
      <c r="S2807" s="1" t="s">
        <v>2035</v>
      </c>
      <c r="T2807" s="1" t="s">
        <v>201</v>
      </c>
      <c r="U2807" s="6" t="s">
        <v>41</v>
      </c>
      <c r="V2807" s="6">
        <v>126843.59</v>
      </c>
      <c r="W2807" s="6">
        <v>0</v>
      </c>
      <c r="X2807" s="6">
        <v>126843.59</v>
      </c>
      <c r="Y2807" s="6" t="s">
        <v>41</v>
      </c>
      <c r="Z2807" s="7">
        <v>44998</v>
      </c>
      <c r="AA28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07" s="35" t="str">
        <f>IFERROR(
                    _xlfn.XLOOKUP(Tabela1[[#This Row],[ID]],'Base_Solicitações MP'!B:B,'Base_Solicitações MP'!R:R),
                    "Não enviada")</f>
        <v>Não enviada</v>
      </c>
      <c r="AC2807" s="15" t="str">
        <f>_xlfn.CONCAT(Tabela1[[#This Row],[Município]],"/",Tabela1[[#This Row],[UF]])</f>
        <v>Laranjal/PR</v>
      </c>
    </row>
    <row r="2808" spans="1:29" x14ac:dyDescent="0.25">
      <c r="A2808" s="14" t="s">
        <v>705</v>
      </c>
      <c r="B2808" s="2" t="s">
        <v>10696</v>
      </c>
      <c r="C2808" s="2" t="s">
        <v>13720</v>
      </c>
      <c r="D2808" s="3" t="s">
        <v>5040</v>
      </c>
      <c r="E2808" s="1" t="s">
        <v>5041</v>
      </c>
      <c r="F2808" s="1">
        <v>2014</v>
      </c>
      <c r="G2808" s="1">
        <v>3</v>
      </c>
      <c r="H2808" s="1" t="s">
        <v>5042</v>
      </c>
      <c r="I2808" s="1" t="s">
        <v>188</v>
      </c>
      <c r="J2808" s="1" t="s">
        <v>29</v>
      </c>
      <c r="K2808" s="1" t="str">
        <f>IF(Tabela1[[#This Row],[Situação da Obra]]="Inacabada - PC Técnica Concluída","Inacabada",Tabela1[[#This Row],[Situação da Obra]])</f>
        <v>Inacabada</v>
      </c>
      <c r="L2808" s="1" t="s">
        <v>204</v>
      </c>
      <c r="M2808" s="4">
        <v>45019</v>
      </c>
      <c r="N2808" s="5">
        <v>0.58650000000000002</v>
      </c>
      <c r="O2808" s="4"/>
      <c r="P2808" s="1" t="s">
        <v>199</v>
      </c>
      <c r="Q2808" s="1" t="s">
        <v>1992</v>
      </c>
      <c r="R2808" s="1" t="s">
        <v>32</v>
      </c>
      <c r="S2808" s="1" t="s">
        <v>2035</v>
      </c>
      <c r="T2808" s="1" t="s">
        <v>201</v>
      </c>
      <c r="U2808" s="6" t="s">
        <v>41</v>
      </c>
      <c r="V2808" s="6">
        <v>126843.59</v>
      </c>
      <c r="W2808" s="6">
        <v>0</v>
      </c>
      <c r="X2808" s="6">
        <v>126843.59</v>
      </c>
      <c r="Y2808" s="6" t="s">
        <v>41</v>
      </c>
      <c r="Z2808" s="7">
        <v>44998</v>
      </c>
      <c r="AA28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08" s="35" t="str">
        <f>IFERROR(
                    _xlfn.XLOOKUP(Tabela1[[#This Row],[ID]],'Base_Solicitações MP'!B:B,'Base_Solicitações MP'!R:R),
                    "Não enviada")</f>
        <v>Não enviada</v>
      </c>
      <c r="AC2808" s="15" t="str">
        <f>_xlfn.CONCAT(Tabela1[[#This Row],[Município]],"/",Tabela1[[#This Row],[UF]])</f>
        <v>Laranjal/PR</v>
      </c>
    </row>
    <row r="2809" spans="1:29" x14ac:dyDescent="0.25">
      <c r="A2809" s="14" t="s">
        <v>705</v>
      </c>
      <c r="B2809" s="2" t="s">
        <v>10697</v>
      </c>
      <c r="C2809" s="2" t="s">
        <v>13721</v>
      </c>
      <c r="D2809" s="3" t="s">
        <v>5040</v>
      </c>
      <c r="E2809" s="1" t="s">
        <v>5041</v>
      </c>
      <c r="F2809" s="1">
        <v>2014</v>
      </c>
      <c r="G2809" s="1">
        <v>3</v>
      </c>
      <c r="H2809" s="1" t="s">
        <v>5042</v>
      </c>
      <c r="I2809" s="1" t="s">
        <v>188</v>
      </c>
      <c r="J2809" s="1" t="s">
        <v>29</v>
      </c>
      <c r="K2809" s="1" t="str">
        <f>IF(Tabela1[[#This Row],[Situação da Obra]]="Inacabada - PC Técnica Concluída","Inacabada",Tabela1[[#This Row],[Situação da Obra]])</f>
        <v>Inacabada</v>
      </c>
      <c r="L2809" s="1" t="s">
        <v>204</v>
      </c>
      <c r="M2809" s="4">
        <v>45019</v>
      </c>
      <c r="N2809" s="5">
        <v>0.49399999999999999</v>
      </c>
      <c r="O2809" s="4"/>
      <c r="P2809" s="1" t="s">
        <v>199</v>
      </c>
      <c r="Q2809" s="1" t="s">
        <v>1992</v>
      </c>
      <c r="R2809" s="1" t="s">
        <v>32</v>
      </c>
      <c r="S2809" s="1" t="s">
        <v>2035</v>
      </c>
      <c r="T2809" s="1" t="s">
        <v>201</v>
      </c>
      <c r="U2809" s="6" t="s">
        <v>41</v>
      </c>
      <c r="V2809" s="6">
        <v>126843.59</v>
      </c>
      <c r="W2809" s="6">
        <v>0</v>
      </c>
      <c r="X2809" s="6">
        <v>126843.59</v>
      </c>
      <c r="Y2809" s="6" t="s">
        <v>41</v>
      </c>
      <c r="Z2809" s="7">
        <v>44998</v>
      </c>
      <c r="AA28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09" s="35" t="str">
        <f>IFERROR(
                    _xlfn.XLOOKUP(Tabela1[[#This Row],[ID]],'Base_Solicitações MP'!B:B,'Base_Solicitações MP'!R:R),
                    "Não enviada")</f>
        <v>Não enviada</v>
      </c>
      <c r="AC2809" s="15" t="str">
        <f>_xlfn.CONCAT(Tabela1[[#This Row],[Município]],"/",Tabela1[[#This Row],[UF]])</f>
        <v>Laranjal/PR</v>
      </c>
    </row>
    <row r="2810" spans="1:29" x14ac:dyDescent="0.25">
      <c r="A2810" s="14" t="s">
        <v>705</v>
      </c>
      <c r="B2810" s="2" t="s">
        <v>10698</v>
      </c>
      <c r="C2810" s="2" t="s">
        <v>13722</v>
      </c>
      <c r="D2810" s="3" t="s">
        <v>5043</v>
      </c>
      <c r="E2810" s="1">
        <v>40426</v>
      </c>
      <c r="F2810" s="1">
        <v>2014</v>
      </c>
      <c r="G2810" s="1">
        <v>10</v>
      </c>
      <c r="H2810" s="1" t="s">
        <v>5044</v>
      </c>
      <c r="I2810" s="1" t="s">
        <v>129</v>
      </c>
      <c r="J2810" s="1" t="s">
        <v>40</v>
      </c>
      <c r="K2810" s="1" t="str">
        <f>IF(Tabela1[[#This Row],[Situação da Obra]]="Inacabada - PC Técnica Concluída","Inacabada",Tabela1[[#This Row],[Situação da Obra]])</f>
        <v>Inacabada</v>
      </c>
      <c r="L2810" s="1" t="s">
        <v>204</v>
      </c>
      <c r="M2810" s="4">
        <v>43654</v>
      </c>
      <c r="N2810" s="5">
        <v>0.2742</v>
      </c>
      <c r="O2810" s="4">
        <v>43590</v>
      </c>
      <c r="P2810" s="1" t="s">
        <v>199</v>
      </c>
      <c r="Q2810" s="1" t="s">
        <v>1992</v>
      </c>
      <c r="R2810" s="1" t="s">
        <v>32</v>
      </c>
      <c r="S2810" s="1" t="s">
        <v>223</v>
      </c>
      <c r="T2810" s="1" t="s">
        <v>201</v>
      </c>
      <c r="U2810" s="6">
        <v>238756.6</v>
      </c>
      <c r="V2810" s="6">
        <v>239354.98</v>
      </c>
      <c r="W2810" s="6">
        <v>0</v>
      </c>
      <c r="X2810" s="6">
        <v>239354.98</v>
      </c>
      <c r="Y2810" s="6">
        <v>15847.8</v>
      </c>
      <c r="Z2810" s="7">
        <v>43495</v>
      </c>
      <c r="AA28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10" s="35" t="str">
        <f>IFERROR(
                    _xlfn.XLOOKUP(Tabela1[[#This Row],[ID]],'Base_Solicitações MP'!B:B,'Base_Solicitações MP'!R:R),
                    "Não enviada")</f>
        <v>Diligência</v>
      </c>
      <c r="AC2810" s="15" t="str">
        <f>_xlfn.CONCAT(Tabela1[[#This Row],[Município]],"/",Tabela1[[#This Row],[UF]])</f>
        <v>Baraúna/RN</v>
      </c>
    </row>
    <row r="2811" spans="1:29" x14ac:dyDescent="0.25">
      <c r="A2811" s="14" t="s">
        <v>705</v>
      </c>
      <c r="B2811" s="2" t="s">
        <v>10699</v>
      </c>
      <c r="C2811" s="2" t="s">
        <v>13723</v>
      </c>
      <c r="D2811" s="3" t="s">
        <v>5043</v>
      </c>
      <c r="E2811" s="1">
        <v>40426</v>
      </c>
      <c r="F2811" s="1">
        <v>2014</v>
      </c>
      <c r="G2811" s="1">
        <v>10</v>
      </c>
      <c r="H2811" s="1" t="s">
        <v>5044</v>
      </c>
      <c r="I2811" s="1" t="s">
        <v>129</v>
      </c>
      <c r="J2811" s="1" t="s">
        <v>40</v>
      </c>
      <c r="K2811" s="1" t="str">
        <f>IF(Tabela1[[#This Row],[Situação da Obra]]="Inacabada - PC Técnica Concluída","Inacabada",Tabela1[[#This Row],[Situação da Obra]])</f>
        <v>Inacabada</v>
      </c>
      <c r="L2811" s="1" t="s">
        <v>204</v>
      </c>
      <c r="M2811" s="4">
        <v>43654</v>
      </c>
      <c r="N2811" s="5">
        <v>0.59719999999999995</v>
      </c>
      <c r="O2811" s="4">
        <v>43590</v>
      </c>
      <c r="P2811" s="1" t="s">
        <v>199</v>
      </c>
      <c r="Q2811" s="1" t="s">
        <v>1992</v>
      </c>
      <c r="R2811" s="1" t="s">
        <v>32</v>
      </c>
      <c r="S2811" s="1" t="s">
        <v>2035</v>
      </c>
      <c r="T2811" s="1" t="s">
        <v>201</v>
      </c>
      <c r="U2811" s="6">
        <v>132018.96</v>
      </c>
      <c r="V2811" s="6">
        <v>132349.84</v>
      </c>
      <c r="W2811" s="6">
        <v>0</v>
      </c>
      <c r="X2811" s="6">
        <v>132349.84</v>
      </c>
      <c r="Y2811" s="6">
        <v>15847.8</v>
      </c>
      <c r="Z2811" s="7">
        <v>43495</v>
      </c>
      <c r="AA28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11" s="35" t="str">
        <f>IFERROR(
                    _xlfn.XLOOKUP(Tabela1[[#This Row],[ID]],'Base_Solicitações MP'!B:B,'Base_Solicitações MP'!R:R),
                    "Não enviada")</f>
        <v>Diligência</v>
      </c>
      <c r="AC2811" s="15" t="str">
        <f>_xlfn.CONCAT(Tabela1[[#This Row],[Município]],"/",Tabela1[[#This Row],[UF]])</f>
        <v>Baraúna/RN</v>
      </c>
    </row>
    <row r="2812" spans="1:29" x14ac:dyDescent="0.25">
      <c r="A2812" s="14" t="s">
        <v>705</v>
      </c>
      <c r="B2812" s="2" t="s">
        <v>10700</v>
      </c>
      <c r="C2812" s="2" t="s">
        <v>13724</v>
      </c>
      <c r="D2812" s="3" t="s">
        <v>5043</v>
      </c>
      <c r="E2812" s="1">
        <v>40426</v>
      </c>
      <c r="F2812" s="1">
        <v>2014</v>
      </c>
      <c r="G2812" s="1">
        <v>10</v>
      </c>
      <c r="H2812" s="1" t="s">
        <v>5044</v>
      </c>
      <c r="I2812" s="1" t="s">
        <v>129</v>
      </c>
      <c r="J2812" s="1" t="s">
        <v>40</v>
      </c>
      <c r="K2812" s="1" t="str">
        <f>IF(Tabela1[[#This Row],[Situação da Obra]]="Inacabada - PC Técnica Concluída","Inacabada",Tabela1[[#This Row],[Situação da Obra]])</f>
        <v>Inacabada</v>
      </c>
      <c r="L2812" s="1" t="s">
        <v>204</v>
      </c>
      <c r="M2812" s="4">
        <v>43654</v>
      </c>
      <c r="N2812" s="5">
        <v>0.4118</v>
      </c>
      <c r="O2812" s="4">
        <v>43590</v>
      </c>
      <c r="P2812" s="1" t="s">
        <v>199</v>
      </c>
      <c r="Q2812" s="1" t="s">
        <v>1992</v>
      </c>
      <c r="R2812" s="1" t="s">
        <v>32</v>
      </c>
      <c r="S2812" s="1" t="s">
        <v>205</v>
      </c>
      <c r="T2812" s="1" t="s">
        <v>201</v>
      </c>
      <c r="U2812" s="6">
        <v>959282.17</v>
      </c>
      <c r="V2812" s="6">
        <v>961686.39</v>
      </c>
      <c r="W2812" s="6">
        <v>0</v>
      </c>
      <c r="X2812" s="6">
        <v>961686.39</v>
      </c>
      <c r="Y2812" s="6">
        <v>15847.8</v>
      </c>
      <c r="Z2812" s="7">
        <v>43495</v>
      </c>
      <c r="AA28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12" s="35" t="str">
        <f>IFERROR(
                    _xlfn.XLOOKUP(Tabela1[[#This Row],[ID]],'Base_Solicitações MP'!B:B,'Base_Solicitações MP'!R:R),
                    "Não enviada")</f>
        <v>Diligência</v>
      </c>
      <c r="AC2812" s="15" t="str">
        <f>_xlfn.CONCAT(Tabela1[[#This Row],[Município]],"/",Tabela1[[#This Row],[UF]])</f>
        <v>Baraúna/RN</v>
      </c>
    </row>
    <row r="2813" spans="1:29" x14ac:dyDescent="0.25">
      <c r="A2813" s="14" t="s">
        <v>705</v>
      </c>
      <c r="B2813" s="2" t="s">
        <v>10701</v>
      </c>
      <c r="C2813" s="2" t="s">
        <v>13725</v>
      </c>
      <c r="D2813" s="3" t="s">
        <v>5043</v>
      </c>
      <c r="E2813" s="1">
        <v>40426</v>
      </c>
      <c r="F2813" s="1">
        <v>2014</v>
      </c>
      <c r="G2813" s="1">
        <v>10</v>
      </c>
      <c r="H2813" s="1" t="s">
        <v>5044</v>
      </c>
      <c r="I2813" s="1" t="s">
        <v>129</v>
      </c>
      <c r="J2813" s="1" t="s">
        <v>40</v>
      </c>
      <c r="K2813" s="1" t="str">
        <f>IF(Tabela1[[#This Row],[Situação da Obra]]="Inacabada - PC Técnica Concluída","Inacabada",Tabela1[[#This Row],[Situação da Obra]])</f>
        <v>Inacabada</v>
      </c>
      <c r="L2813" s="1" t="s">
        <v>204</v>
      </c>
      <c r="M2813" s="4">
        <v>43654</v>
      </c>
      <c r="N2813" s="5">
        <v>0.40110000000000001</v>
      </c>
      <c r="O2813" s="4">
        <v>43590</v>
      </c>
      <c r="P2813" s="1" t="s">
        <v>199</v>
      </c>
      <c r="Q2813" s="1" t="s">
        <v>1992</v>
      </c>
      <c r="R2813" s="1" t="s">
        <v>32</v>
      </c>
      <c r="S2813" s="1" t="s">
        <v>223</v>
      </c>
      <c r="T2813" s="1" t="s">
        <v>201</v>
      </c>
      <c r="U2813" s="6">
        <v>238756.6</v>
      </c>
      <c r="V2813" s="6">
        <v>239354.98</v>
      </c>
      <c r="W2813" s="6">
        <v>0</v>
      </c>
      <c r="X2813" s="6">
        <v>239354.98</v>
      </c>
      <c r="Y2813" s="6">
        <v>15847.8</v>
      </c>
      <c r="Z2813" s="7">
        <v>43495</v>
      </c>
      <c r="AA28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13" s="35" t="str">
        <f>IFERROR(
                    _xlfn.XLOOKUP(Tabela1[[#This Row],[ID]],'Base_Solicitações MP'!B:B,'Base_Solicitações MP'!R:R),
                    "Não enviada")</f>
        <v>Diligência</v>
      </c>
      <c r="AC2813" s="15" t="str">
        <f>_xlfn.CONCAT(Tabela1[[#This Row],[Município]],"/",Tabela1[[#This Row],[UF]])</f>
        <v>Baraúna/RN</v>
      </c>
    </row>
    <row r="2814" spans="1:29" x14ac:dyDescent="0.25">
      <c r="A2814" s="14" t="s">
        <v>705</v>
      </c>
      <c r="B2814" s="2" t="s">
        <v>10702</v>
      </c>
      <c r="C2814" s="2" t="s">
        <v>13726</v>
      </c>
      <c r="D2814" s="3" t="s">
        <v>5043</v>
      </c>
      <c r="E2814" s="1">
        <v>40426</v>
      </c>
      <c r="F2814" s="1">
        <v>2014</v>
      </c>
      <c r="G2814" s="1">
        <v>10</v>
      </c>
      <c r="H2814" s="1" t="s">
        <v>5044</v>
      </c>
      <c r="I2814" s="1" t="s">
        <v>129</v>
      </c>
      <c r="J2814" s="1" t="s">
        <v>40</v>
      </c>
      <c r="K2814" s="1" t="str">
        <f>IF(Tabela1[[#This Row],[Situação da Obra]]="Inacabada - PC Técnica Concluída","Inacabada",Tabela1[[#This Row],[Situação da Obra]])</f>
        <v>Inacabada</v>
      </c>
      <c r="L2814" s="1" t="s">
        <v>204</v>
      </c>
      <c r="M2814" s="4">
        <v>43654</v>
      </c>
      <c r="N2814" s="5">
        <v>0.36170000000000002</v>
      </c>
      <c r="O2814" s="4">
        <v>43590</v>
      </c>
      <c r="P2814" s="1" t="s">
        <v>199</v>
      </c>
      <c r="Q2814" s="1" t="s">
        <v>1992</v>
      </c>
      <c r="R2814" s="1" t="s">
        <v>32</v>
      </c>
      <c r="S2814" s="1" t="s">
        <v>223</v>
      </c>
      <c r="T2814" s="1" t="s">
        <v>201</v>
      </c>
      <c r="U2814" s="6">
        <v>238756.6</v>
      </c>
      <c r="V2814" s="6">
        <v>239354.98</v>
      </c>
      <c r="W2814" s="6">
        <v>0</v>
      </c>
      <c r="X2814" s="6">
        <v>239354.98</v>
      </c>
      <c r="Y2814" s="6">
        <v>15847.8</v>
      </c>
      <c r="Z2814" s="7">
        <v>43495</v>
      </c>
      <c r="AA28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14" s="35" t="str">
        <f>IFERROR(
                    _xlfn.XLOOKUP(Tabela1[[#This Row],[ID]],'Base_Solicitações MP'!B:B,'Base_Solicitações MP'!R:R),
                    "Não enviada")</f>
        <v>Diligência</v>
      </c>
      <c r="AC2814" s="15" t="str">
        <f>_xlfn.CONCAT(Tabela1[[#This Row],[Município]],"/",Tabela1[[#This Row],[UF]])</f>
        <v>Baraúna/RN</v>
      </c>
    </row>
    <row r="2815" spans="1:29" x14ac:dyDescent="0.25">
      <c r="A2815" s="14" t="s">
        <v>705</v>
      </c>
      <c r="B2815" s="2" t="s">
        <v>10703</v>
      </c>
      <c r="C2815" s="2" t="s">
        <v>13727</v>
      </c>
      <c r="D2815" s="3" t="s">
        <v>5043</v>
      </c>
      <c r="E2815" s="1">
        <v>40426</v>
      </c>
      <c r="F2815" s="1">
        <v>2014</v>
      </c>
      <c r="G2815" s="1">
        <v>10</v>
      </c>
      <c r="H2815" s="1" t="s">
        <v>5044</v>
      </c>
      <c r="I2815" s="1" t="s">
        <v>129</v>
      </c>
      <c r="J2815" s="1" t="s">
        <v>40</v>
      </c>
      <c r="K2815" s="1" t="str">
        <f>IF(Tabela1[[#This Row],[Situação da Obra]]="Inacabada - PC Técnica Concluída","Inacabada",Tabela1[[#This Row],[Situação da Obra]])</f>
        <v>Inacabada</v>
      </c>
      <c r="L2815" s="1" t="s">
        <v>204</v>
      </c>
      <c r="M2815" s="4">
        <v>43654</v>
      </c>
      <c r="N2815" s="5">
        <v>0.5373</v>
      </c>
      <c r="O2815" s="4">
        <v>43630</v>
      </c>
      <c r="P2815" s="1" t="s">
        <v>199</v>
      </c>
      <c r="Q2815" s="1" t="s">
        <v>1992</v>
      </c>
      <c r="R2815" s="1" t="s">
        <v>32</v>
      </c>
      <c r="S2815" s="1" t="s">
        <v>2035</v>
      </c>
      <c r="T2815" s="1" t="s">
        <v>201</v>
      </c>
      <c r="U2815" s="6">
        <v>132018.96</v>
      </c>
      <c r="V2815" s="6">
        <v>132349.84</v>
      </c>
      <c r="W2815" s="6">
        <v>0</v>
      </c>
      <c r="X2815" s="6">
        <v>132349.84</v>
      </c>
      <c r="Y2815" s="6">
        <v>15847.8</v>
      </c>
      <c r="Z2815" s="7">
        <v>43495</v>
      </c>
      <c r="AA28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15" s="35" t="str">
        <f>IFERROR(
                    _xlfn.XLOOKUP(Tabela1[[#This Row],[ID]],'Base_Solicitações MP'!B:B,'Base_Solicitações MP'!R:R),
                    "Não enviada")</f>
        <v>Diligência</v>
      </c>
      <c r="AC2815" s="15" t="str">
        <f>_xlfn.CONCAT(Tabela1[[#This Row],[Município]],"/",Tabela1[[#This Row],[UF]])</f>
        <v>Baraúna/RN</v>
      </c>
    </row>
    <row r="2816" spans="1:29" x14ac:dyDescent="0.25">
      <c r="A2816" s="14" t="s">
        <v>705</v>
      </c>
      <c r="B2816" s="2" t="s">
        <v>10704</v>
      </c>
      <c r="C2816" s="2" t="s">
        <v>13728</v>
      </c>
      <c r="D2816" s="3" t="s">
        <v>5043</v>
      </c>
      <c r="E2816" s="1">
        <v>40426</v>
      </c>
      <c r="F2816" s="1">
        <v>2014</v>
      </c>
      <c r="G2816" s="1">
        <v>10</v>
      </c>
      <c r="H2816" s="1" t="s">
        <v>5044</v>
      </c>
      <c r="I2816" s="1" t="s">
        <v>129</v>
      </c>
      <c r="J2816" s="1" t="s">
        <v>40</v>
      </c>
      <c r="K2816" s="1" t="str">
        <f>IF(Tabela1[[#This Row],[Situação da Obra]]="Inacabada - PC Técnica Concluída","Inacabada",Tabela1[[#This Row],[Situação da Obra]])</f>
        <v>Inacabada</v>
      </c>
      <c r="L2816" s="1" t="s">
        <v>204</v>
      </c>
      <c r="M2816" s="4">
        <v>43654</v>
      </c>
      <c r="N2816" s="5">
        <v>0.57499999999999996</v>
      </c>
      <c r="O2816" s="4">
        <v>43590</v>
      </c>
      <c r="P2816" s="1" t="s">
        <v>199</v>
      </c>
      <c r="Q2816" s="1" t="s">
        <v>1992</v>
      </c>
      <c r="R2816" s="1" t="s">
        <v>32</v>
      </c>
      <c r="S2816" s="1" t="s">
        <v>223</v>
      </c>
      <c r="T2816" s="1" t="s">
        <v>201</v>
      </c>
      <c r="U2816" s="6">
        <v>238756.6</v>
      </c>
      <c r="V2816" s="6">
        <v>225156.04</v>
      </c>
      <c r="W2816" s="6">
        <v>0</v>
      </c>
      <c r="X2816" s="6">
        <v>225156.04</v>
      </c>
      <c r="Y2816" s="6">
        <v>15847.8</v>
      </c>
      <c r="Z2816" s="7">
        <v>43495</v>
      </c>
      <c r="AA28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16" s="35" t="str">
        <f>IFERROR(
                    _xlfn.XLOOKUP(Tabela1[[#This Row],[ID]],'Base_Solicitações MP'!B:B,'Base_Solicitações MP'!R:R),
                    "Não enviada")</f>
        <v>Diligência</v>
      </c>
      <c r="AC2816" s="15" t="str">
        <f>_xlfn.CONCAT(Tabela1[[#This Row],[Município]],"/",Tabela1[[#This Row],[UF]])</f>
        <v>Baraúna/RN</v>
      </c>
    </row>
    <row r="2817" spans="1:29" x14ac:dyDescent="0.25">
      <c r="A2817" s="14" t="s">
        <v>705</v>
      </c>
      <c r="B2817" s="2" t="s">
        <v>10705</v>
      </c>
      <c r="C2817" s="2" t="s">
        <v>13729</v>
      </c>
      <c r="D2817" s="3" t="s">
        <v>5043</v>
      </c>
      <c r="E2817" s="1">
        <v>40426</v>
      </c>
      <c r="F2817" s="1">
        <v>2014</v>
      </c>
      <c r="G2817" s="1">
        <v>10</v>
      </c>
      <c r="H2817" s="1" t="s">
        <v>5044</v>
      </c>
      <c r="I2817" s="1" t="s">
        <v>129</v>
      </c>
      <c r="J2817" s="1" t="s">
        <v>40</v>
      </c>
      <c r="K2817" s="1" t="str">
        <f>IF(Tabela1[[#This Row],[Situação da Obra]]="Inacabada - PC Técnica Concluída","Inacabada",Tabela1[[#This Row],[Situação da Obra]])</f>
        <v>Inacabada</v>
      </c>
      <c r="L2817" s="1" t="s">
        <v>204</v>
      </c>
      <c r="M2817" s="4">
        <v>43654</v>
      </c>
      <c r="N2817" s="5">
        <v>0.86709999999999998</v>
      </c>
      <c r="O2817" s="4">
        <v>43590</v>
      </c>
      <c r="P2817" s="1" t="s">
        <v>199</v>
      </c>
      <c r="Q2817" s="1" t="s">
        <v>1992</v>
      </c>
      <c r="R2817" s="1" t="s">
        <v>32</v>
      </c>
      <c r="S2817" s="1" t="s">
        <v>2035</v>
      </c>
      <c r="T2817" s="1" t="s">
        <v>201</v>
      </c>
      <c r="U2817" s="6">
        <v>132018.96</v>
      </c>
      <c r="V2817" s="6">
        <v>132349.84</v>
      </c>
      <c r="W2817" s="6">
        <v>0</v>
      </c>
      <c r="X2817" s="6">
        <v>132349.84</v>
      </c>
      <c r="Y2817" s="6">
        <v>15847.8</v>
      </c>
      <c r="Z2817" s="7">
        <v>43495</v>
      </c>
      <c r="AA28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17" s="35" t="str">
        <f>IFERROR(
                    _xlfn.XLOOKUP(Tabela1[[#This Row],[ID]],'Base_Solicitações MP'!B:B,'Base_Solicitações MP'!R:R),
                    "Não enviada")</f>
        <v>Diligência</v>
      </c>
      <c r="AC2817" s="15" t="str">
        <f>_xlfn.CONCAT(Tabela1[[#This Row],[Município]],"/",Tabela1[[#This Row],[UF]])</f>
        <v>Baraúna/RN</v>
      </c>
    </row>
    <row r="2818" spans="1:29" x14ac:dyDescent="0.25">
      <c r="A2818" s="14" t="s">
        <v>705</v>
      </c>
      <c r="B2818" s="2" t="s">
        <v>10706</v>
      </c>
      <c r="C2818" s="2" t="s">
        <v>13730</v>
      </c>
      <c r="D2818" s="3" t="s">
        <v>5043</v>
      </c>
      <c r="E2818" s="1">
        <v>40426</v>
      </c>
      <c r="F2818" s="1">
        <v>2014</v>
      </c>
      <c r="G2818" s="1">
        <v>10</v>
      </c>
      <c r="H2818" s="1" t="s">
        <v>5044</v>
      </c>
      <c r="I2818" s="1" t="s">
        <v>129</v>
      </c>
      <c r="J2818" s="1" t="s">
        <v>40</v>
      </c>
      <c r="K2818" s="1" t="str">
        <f>IF(Tabela1[[#This Row],[Situação da Obra]]="Inacabada - PC Técnica Concluída","Inacabada",Tabela1[[#This Row],[Situação da Obra]])</f>
        <v>Inacabada</v>
      </c>
      <c r="L2818" s="1" t="s">
        <v>204</v>
      </c>
      <c r="M2818" s="4">
        <v>43654</v>
      </c>
      <c r="N2818" s="5">
        <v>0.33760000000000001</v>
      </c>
      <c r="O2818" s="4">
        <v>43590</v>
      </c>
      <c r="P2818" s="1" t="s">
        <v>199</v>
      </c>
      <c r="Q2818" s="1" t="s">
        <v>1992</v>
      </c>
      <c r="R2818" s="1" t="s">
        <v>32</v>
      </c>
      <c r="S2818" s="1" t="s">
        <v>2035</v>
      </c>
      <c r="T2818" s="1" t="s">
        <v>201</v>
      </c>
      <c r="U2818" s="6">
        <v>132018.96</v>
      </c>
      <c r="V2818" s="6">
        <v>132349.84</v>
      </c>
      <c r="W2818" s="6">
        <v>0</v>
      </c>
      <c r="X2818" s="6">
        <v>132349.84</v>
      </c>
      <c r="Y2818" s="6">
        <v>15847.8</v>
      </c>
      <c r="Z2818" s="7">
        <v>43495</v>
      </c>
      <c r="AA28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18" s="35" t="str">
        <f>IFERROR(
                    _xlfn.XLOOKUP(Tabela1[[#This Row],[ID]],'Base_Solicitações MP'!B:B,'Base_Solicitações MP'!R:R),
                    "Não enviada")</f>
        <v>Diligência</v>
      </c>
      <c r="AC2818" s="15" t="str">
        <f>_xlfn.CONCAT(Tabela1[[#This Row],[Município]],"/",Tabela1[[#This Row],[UF]])</f>
        <v>Baraúna/RN</v>
      </c>
    </row>
    <row r="2819" spans="1:29" x14ac:dyDescent="0.25">
      <c r="A2819" s="14" t="s">
        <v>705</v>
      </c>
      <c r="B2819" s="2" t="s">
        <v>10707</v>
      </c>
      <c r="C2819" s="2" t="s">
        <v>13731</v>
      </c>
      <c r="D2819" s="3" t="s">
        <v>5043</v>
      </c>
      <c r="E2819" s="1">
        <v>40426</v>
      </c>
      <c r="F2819" s="1">
        <v>2014</v>
      </c>
      <c r="G2819" s="1">
        <v>10</v>
      </c>
      <c r="H2819" s="1" t="s">
        <v>5044</v>
      </c>
      <c r="I2819" s="1" t="s">
        <v>129</v>
      </c>
      <c r="J2819" s="1" t="s">
        <v>40</v>
      </c>
      <c r="K2819" s="1" t="str">
        <f>IF(Tabela1[[#This Row],[Situação da Obra]]="Inacabada - PC Técnica Concluída","Inacabada",Tabela1[[#This Row],[Situação da Obra]])</f>
        <v>Inacabada</v>
      </c>
      <c r="L2819" s="1" t="s">
        <v>204</v>
      </c>
      <c r="M2819" s="4">
        <v>43654</v>
      </c>
      <c r="N2819" s="5">
        <v>0.33019999999999999</v>
      </c>
      <c r="O2819" s="4">
        <v>43590</v>
      </c>
      <c r="P2819" s="1" t="s">
        <v>199</v>
      </c>
      <c r="Q2819" s="1" t="s">
        <v>1992</v>
      </c>
      <c r="R2819" s="1" t="s">
        <v>32</v>
      </c>
      <c r="S2819" s="1" t="s">
        <v>200</v>
      </c>
      <c r="T2819" s="1" t="s">
        <v>201</v>
      </c>
      <c r="U2819" s="6">
        <v>882279.33</v>
      </c>
      <c r="V2819" s="6">
        <v>884490.56</v>
      </c>
      <c r="W2819" s="6">
        <v>0</v>
      </c>
      <c r="X2819" s="6">
        <v>884490.56</v>
      </c>
      <c r="Y2819" s="6">
        <v>15847.8</v>
      </c>
      <c r="Z2819" s="7">
        <v>43495</v>
      </c>
      <c r="AA28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19" s="35" t="str">
        <f>IFERROR(
                    _xlfn.XLOOKUP(Tabela1[[#This Row],[ID]],'Base_Solicitações MP'!B:B,'Base_Solicitações MP'!R:R),
                    "Não enviada")</f>
        <v>Diligência</v>
      </c>
      <c r="AC2819" s="15" t="str">
        <f>_xlfn.CONCAT(Tabela1[[#This Row],[Município]],"/",Tabela1[[#This Row],[UF]])</f>
        <v>Baraúna/RN</v>
      </c>
    </row>
    <row r="2820" spans="1:29" x14ac:dyDescent="0.25">
      <c r="A2820" s="14" t="s">
        <v>705</v>
      </c>
      <c r="B2820" s="2" t="s">
        <v>10708</v>
      </c>
      <c r="C2820" s="2" t="s">
        <v>13732</v>
      </c>
      <c r="D2820" s="3" t="s">
        <v>5045</v>
      </c>
      <c r="E2820" s="1">
        <v>32143</v>
      </c>
      <c r="F2820" s="1">
        <v>2014</v>
      </c>
      <c r="G2820" s="1">
        <v>4</v>
      </c>
      <c r="H2820" s="1" t="s">
        <v>5046</v>
      </c>
      <c r="I2820" s="1" t="s">
        <v>129</v>
      </c>
      <c r="J2820" s="1" t="s">
        <v>56</v>
      </c>
      <c r="K2820" s="1" t="str">
        <f>IF(Tabela1[[#This Row],[Situação da Obra]]="Inacabada - PC Técnica Concluída","Inacabada",Tabela1[[#This Row],[Situação da Obra]])</f>
        <v>Paralisada</v>
      </c>
      <c r="L2820" s="1" t="s">
        <v>204</v>
      </c>
      <c r="M2820" s="4">
        <v>44890</v>
      </c>
      <c r="N2820" s="5">
        <v>0.71909999999999996</v>
      </c>
      <c r="O2820" s="4">
        <v>44743</v>
      </c>
      <c r="P2820" s="1" t="s">
        <v>199</v>
      </c>
      <c r="Q2820" s="1" t="s">
        <v>1992</v>
      </c>
      <c r="R2820" s="1" t="s">
        <v>32</v>
      </c>
      <c r="S2820" s="1" t="s">
        <v>205</v>
      </c>
      <c r="T2820" s="1" t="s">
        <v>201</v>
      </c>
      <c r="U2820" s="6">
        <v>302256.33</v>
      </c>
      <c r="V2820" s="6">
        <v>981648.26</v>
      </c>
      <c r="W2820" s="6">
        <v>0</v>
      </c>
      <c r="X2820" s="6">
        <v>981648.26</v>
      </c>
      <c r="Y2820" s="6">
        <v>81776.52</v>
      </c>
      <c r="Z2820" s="7">
        <v>45138</v>
      </c>
      <c r="AA28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20" s="35" t="str">
        <f>IFERROR(
                    _xlfn.XLOOKUP(Tabela1[[#This Row],[ID]],'Base_Solicitações MP'!B:B,'Base_Solicitações MP'!R:R),
                    "Não enviada")</f>
        <v>Diligência</v>
      </c>
      <c r="AC2820" s="15" t="str">
        <f>_xlfn.CONCAT(Tabela1[[#This Row],[Município]],"/",Tabela1[[#This Row],[UF]])</f>
        <v>Ceará-Mirim/RN</v>
      </c>
    </row>
    <row r="2821" spans="1:29" x14ac:dyDescent="0.25">
      <c r="A2821" s="14" t="s">
        <v>705</v>
      </c>
      <c r="B2821" s="2" t="s">
        <v>10709</v>
      </c>
      <c r="C2821" s="2" t="s">
        <v>13733</v>
      </c>
      <c r="D2821" s="3" t="s">
        <v>5045</v>
      </c>
      <c r="E2821" s="1">
        <v>32143</v>
      </c>
      <c r="F2821" s="1">
        <v>2014</v>
      </c>
      <c r="G2821" s="1">
        <v>4</v>
      </c>
      <c r="H2821" s="1" t="s">
        <v>5046</v>
      </c>
      <c r="I2821" s="1" t="s">
        <v>129</v>
      </c>
      <c r="J2821" s="1" t="s">
        <v>56</v>
      </c>
      <c r="K2821" s="1" t="str">
        <f>IF(Tabela1[[#This Row],[Situação da Obra]]="Inacabada - PC Técnica Concluída","Inacabada",Tabela1[[#This Row],[Situação da Obra]])</f>
        <v>Paralisada</v>
      </c>
      <c r="L2821" s="1" t="s">
        <v>204</v>
      </c>
      <c r="M2821" s="4">
        <v>44890</v>
      </c>
      <c r="N2821" s="5">
        <v>0.59489999999999998</v>
      </c>
      <c r="O2821" s="4">
        <v>44743</v>
      </c>
      <c r="P2821" s="1" t="s">
        <v>199</v>
      </c>
      <c r="Q2821" s="1" t="s">
        <v>1992</v>
      </c>
      <c r="R2821" s="1" t="s">
        <v>32</v>
      </c>
      <c r="S2821" s="1" t="s">
        <v>205</v>
      </c>
      <c r="T2821" s="1" t="s">
        <v>201</v>
      </c>
      <c r="U2821" s="6">
        <v>400733.76</v>
      </c>
      <c r="V2821" s="6">
        <v>1019130.56</v>
      </c>
      <c r="W2821" s="6">
        <v>0</v>
      </c>
      <c r="X2821" s="6">
        <v>1019130.56</v>
      </c>
      <c r="Y2821" s="6">
        <v>81776.52</v>
      </c>
      <c r="Z2821" s="7">
        <v>45138</v>
      </c>
      <c r="AA28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21" s="35" t="str">
        <f>IFERROR(
                    _xlfn.XLOOKUP(Tabela1[[#This Row],[ID]],'Base_Solicitações MP'!B:B,'Base_Solicitações MP'!R:R),
                    "Não enviada")</f>
        <v>Diligência</v>
      </c>
      <c r="AC2821" s="15" t="str">
        <f>_xlfn.CONCAT(Tabela1[[#This Row],[Município]],"/",Tabela1[[#This Row],[UF]])</f>
        <v>Ceará-Mirim/RN</v>
      </c>
    </row>
    <row r="2822" spans="1:29" x14ac:dyDescent="0.25">
      <c r="A2822" s="14" t="s">
        <v>705</v>
      </c>
      <c r="B2822" s="2" t="s">
        <v>10710</v>
      </c>
      <c r="C2822" s="2" t="s">
        <v>13734</v>
      </c>
      <c r="D2822" s="3" t="s">
        <v>5045</v>
      </c>
      <c r="E2822" s="1">
        <v>32143</v>
      </c>
      <c r="F2822" s="1">
        <v>2014</v>
      </c>
      <c r="G2822" s="1">
        <v>4</v>
      </c>
      <c r="H2822" s="1" t="s">
        <v>5046</v>
      </c>
      <c r="I2822" s="1" t="s">
        <v>129</v>
      </c>
      <c r="J2822" s="1" t="s">
        <v>56</v>
      </c>
      <c r="K2822" s="1" t="str">
        <f>IF(Tabela1[[#This Row],[Situação da Obra]]="Inacabada - PC Técnica Concluída","Inacabada",Tabela1[[#This Row],[Situação da Obra]])</f>
        <v>Paralisada</v>
      </c>
      <c r="L2822" s="1" t="s">
        <v>204</v>
      </c>
      <c r="M2822" s="4">
        <v>44890</v>
      </c>
      <c r="N2822" s="5">
        <v>0.62539999999999996</v>
      </c>
      <c r="O2822" s="4">
        <v>44743</v>
      </c>
      <c r="P2822" s="1" t="s">
        <v>199</v>
      </c>
      <c r="Q2822" s="1" t="s">
        <v>1992</v>
      </c>
      <c r="R2822" s="1" t="s">
        <v>32</v>
      </c>
      <c r="S2822" s="1" t="s">
        <v>205</v>
      </c>
      <c r="T2822" s="1" t="s">
        <v>201</v>
      </c>
      <c r="U2822" s="6">
        <v>403926.09</v>
      </c>
      <c r="V2822" s="6">
        <v>1016034.66</v>
      </c>
      <c r="W2822" s="6">
        <v>0</v>
      </c>
      <c r="X2822" s="6">
        <v>1016034.66</v>
      </c>
      <c r="Y2822" s="6">
        <v>81776.52</v>
      </c>
      <c r="Z2822" s="7">
        <v>45138</v>
      </c>
      <c r="AA28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22" s="35" t="str">
        <f>IFERROR(
                    _xlfn.XLOOKUP(Tabela1[[#This Row],[ID]],'Base_Solicitações MP'!B:B,'Base_Solicitações MP'!R:R),
                    "Não enviada")</f>
        <v>Diligência</v>
      </c>
      <c r="AC2822" s="15" t="str">
        <f>_xlfn.CONCAT(Tabela1[[#This Row],[Município]],"/",Tabela1[[#This Row],[UF]])</f>
        <v>Ceará-Mirim/RN</v>
      </c>
    </row>
    <row r="2823" spans="1:29" x14ac:dyDescent="0.25">
      <c r="A2823" s="14" t="s">
        <v>705</v>
      </c>
      <c r="B2823" s="2" t="s">
        <v>10711</v>
      </c>
      <c r="C2823" s="2" t="s">
        <v>13735</v>
      </c>
      <c r="D2823" s="3" t="s">
        <v>5047</v>
      </c>
      <c r="E2823" s="1">
        <v>32399</v>
      </c>
      <c r="F2823" s="1">
        <v>2014</v>
      </c>
      <c r="G2823" s="1">
        <v>1</v>
      </c>
      <c r="H2823" s="1" t="s">
        <v>4576</v>
      </c>
      <c r="I2823" s="1" t="s">
        <v>249</v>
      </c>
      <c r="J2823" s="1" t="s">
        <v>29</v>
      </c>
      <c r="K2823" s="1" t="str">
        <f>IF(Tabela1[[#This Row],[Situação da Obra]]="Inacabada - PC Técnica Concluída","Inacabada",Tabela1[[#This Row],[Situação da Obra]])</f>
        <v>Inacabada</v>
      </c>
      <c r="L2823" s="1" t="s">
        <v>204</v>
      </c>
      <c r="M2823" s="4">
        <v>44915</v>
      </c>
      <c r="N2823" s="5">
        <v>0.21429999999999999</v>
      </c>
      <c r="O2823" s="4"/>
      <c r="P2823" s="1" t="s">
        <v>199</v>
      </c>
      <c r="Q2823" s="1" t="s">
        <v>1992</v>
      </c>
      <c r="R2823" s="1" t="s">
        <v>32</v>
      </c>
      <c r="S2823" s="1" t="s">
        <v>205</v>
      </c>
      <c r="T2823" s="1" t="s">
        <v>201</v>
      </c>
      <c r="U2823" s="6" t="s">
        <v>41</v>
      </c>
      <c r="V2823" s="6">
        <v>1021832.33</v>
      </c>
      <c r="W2823" s="6">
        <v>0</v>
      </c>
      <c r="X2823" s="6">
        <v>1021832.33</v>
      </c>
      <c r="Y2823" s="6" t="s">
        <v>41</v>
      </c>
      <c r="Z2823" s="7">
        <v>42400</v>
      </c>
      <c r="AA28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23" s="35" t="str">
        <f>IFERROR(
                    _xlfn.XLOOKUP(Tabela1[[#This Row],[ID]],'Base_Solicitações MP'!B:B,'Base_Solicitações MP'!R:R),
                    "Não enviada")</f>
        <v>Diligência</v>
      </c>
      <c r="AC2823" s="15" t="str">
        <f>_xlfn.CONCAT(Tabela1[[#This Row],[Município]],"/",Tabela1[[#This Row],[UF]])</f>
        <v>Pinhão/SE</v>
      </c>
    </row>
    <row r="2824" spans="1:29" x14ac:dyDescent="0.25">
      <c r="A2824" s="14" t="s">
        <v>705</v>
      </c>
      <c r="B2824" s="2" t="s">
        <v>10712</v>
      </c>
      <c r="C2824" s="2" t="s">
        <v>13736</v>
      </c>
      <c r="D2824" s="3" t="s">
        <v>5048</v>
      </c>
      <c r="E2824" s="1">
        <v>24065</v>
      </c>
      <c r="F2824" s="1">
        <v>2014</v>
      </c>
      <c r="G2824" s="1">
        <v>2</v>
      </c>
      <c r="H2824" s="1" t="s">
        <v>5049</v>
      </c>
      <c r="I2824" s="1" t="s">
        <v>249</v>
      </c>
      <c r="J2824" s="1" t="s">
        <v>29</v>
      </c>
      <c r="K2824" s="1" t="str">
        <f>IF(Tabela1[[#This Row],[Situação da Obra]]="Inacabada - PC Técnica Concluída","Inacabada",Tabela1[[#This Row],[Situação da Obra]])</f>
        <v>Inacabada</v>
      </c>
      <c r="L2824" s="1" t="s">
        <v>204</v>
      </c>
      <c r="M2824" s="4">
        <v>45044</v>
      </c>
      <c r="N2824" s="5">
        <v>0.9698</v>
      </c>
      <c r="O2824" s="4">
        <v>44088</v>
      </c>
      <c r="P2824" s="1" t="s">
        <v>199</v>
      </c>
      <c r="Q2824" s="1" t="s">
        <v>1992</v>
      </c>
      <c r="R2824" s="1" t="s">
        <v>32</v>
      </c>
      <c r="S2824" s="1" t="s">
        <v>205</v>
      </c>
      <c r="T2824" s="1" t="s">
        <v>201</v>
      </c>
      <c r="U2824" s="6">
        <v>1063012.74</v>
      </c>
      <c r="V2824" s="6">
        <v>1023839.94</v>
      </c>
      <c r="W2824" s="6">
        <v>0</v>
      </c>
      <c r="X2824" s="6">
        <v>1023839.94</v>
      </c>
      <c r="Y2824" s="6">
        <v>286303.67</v>
      </c>
      <c r="Z2824" s="7">
        <v>44377</v>
      </c>
      <c r="AA28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24" s="35" t="str">
        <f>IFERROR(
                    _xlfn.XLOOKUP(Tabela1[[#This Row],[ID]],'Base_Solicitações MP'!B:B,'Base_Solicitações MP'!R:R),
                    "Não enviada")</f>
        <v>Diligência</v>
      </c>
      <c r="AC2824" s="15" t="str">
        <f>_xlfn.CONCAT(Tabela1[[#This Row],[Município]],"/",Tabela1[[#This Row],[UF]])</f>
        <v>Santa Luzia do Itanhy/SE</v>
      </c>
    </row>
    <row r="2825" spans="1:29" x14ac:dyDescent="0.25">
      <c r="A2825" s="14" t="s">
        <v>705</v>
      </c>
      <c r="B2825" s="2" t="s">
        <v>10713</v>
      </c>
      <c r="C2825" s="2" t="s">
        <v>7504</v>
      </c>
      <c r="D2825" s="3" t="s">
        <v>5050</v>
      </c>
      <c r="E2825" s="1">
        <v>32408</v>
      </c>
      <c r="F2825" s="1">
        <v>2014</v>
      </c>
      <c r="G2825" s="1">
        <v>3</v>
      </c>
      <c r="H2825" s="1" t="s">
        <v>966</v>
      </c>
      <c r="I2825" s="1" t="s">
        <v>249</v>
      </c>
      <c r="J2825" s="1" t="s">
        <v>29</v>
      </c>
      <c r="K2825" s="1" t="str">
        <f>IF(Tabela1[[#This Row],[Situação da Obra]]="Inacabada - PC Técnica Concluída","Inacabada",Tabela1[[#This Row],[Situação da Obra]])</f>
        <v>Inacabada</v>
      </c>
      <c r="L2825" s="1" t="s">
        <v>204</v>
      </c>
      <c r="M2825" s="4">
        <v>44915</v>
      </c>
      <c r="N2825" s="5">
        <v>0.1857</v>
      </c>
      <c r="O2825" s="4"/>
      <c r="P2825" s="1" t="s">
        <v>199</v>
      </c>
      <c r="Q2825" s="1" t="s">
        <v>1992</v>
      </c>
      <c r="R2825" s="1" t="s">
        <v>32</v>
      </c>
      <c r="S2825" s="1" t="s">
        <v>200</v>
      </c>
      <c r="T2825" s="1" t="s">
        <v>201</v>
      </c>
      <c r="U2825" s="6" t="s">
        <v>41</v>
      </c>
      <c r="V2825" s="6">
        <v>937377.92</v>
      </c>
      <c r="W2825" s="6">
        <v>0</v>
      </c>
      <c r="X2825" s="6">
        <v>937377.92</v>
      </c>
      <c r="Y2825" s="6" t="s">
        <v>41</v>
      </c>
      <c r="Z2825" s="7">
        <v>43311</v>
      </c>
      <c r="AA28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25" s="35" t="str">
        <f>IFERROR(
                    _xlfn.XLOOKUP(Tabela1[[#This Row],[ID]],'Base_Solicitações MP'!B:B,'Base_Solicitações MP'!R:R),
                    "Não enviada")</f>
        <v>Aguardando Análise FNDE</v>
      </c>
      <c r="AC2825" s="15" t="str">
        <f>_xlfn.CONCAT(Tabela1[[#This Row],[Município]],"/",Tabela1[[#This Row],[UF]])</f>
        <v>Umbaúba/SE</v>
      </c>
    </row>
    <row r="2826" spans="1:29" x14ac:dyDescent="0.25">
      <c r="A2826" s="14" t="s">
        <v>705</v>
      </c>
      <c r="B2826" s="2" t="s">
        <v>6445</v>
      </c>
      <c r="C2826" s="2" t="s">
        <v>13737</v>
      </c>
      <c r="D2826" s="3" t="s">
        <v>5051</v>
      </c>
      <c r="E2826" s="1">
        <v>32430</v>
      </c>
      <c r="F2826" s="1">
        <v>2014</v>
      </c>
      <c r="G2826" s="1">
        <v>1</v>
      </c>
      <c r="H2826" s="1" t="s">
        <v>5052</v>
      </c>
      <c r="I2826" s="1" t="s">
        <v>47</v>
      </c>
      <c r="J2826" s="1" t="s">
        <v>56</v>
      </c>
      <c r="K2826" s="1" t="str">
        <f>IF(Tabela1[[#This Row],[Situação da Obra]]="Inacabada - PC Técnica Concluída","Inacabada",Tabela1[[#This Row],[Situação da Obra]])</f>
        <v>Paralisada</v>
      </c>
      <c r="L2826" s="1" t="s">
        <v>412</v>
      </c>
      <c r="M2826" s="4">
        <v>44721</v>
      </c>
      <c r="N2826" s="5">
        <v>0.9032</v>
      </c>
      <c r="O2826" s="4">
        <v>44721</v>
      </c>
      <c r="P2826" s="1" t="s">
        <v>199</v>
      </c>
      <c r="Q2826" s="1" t="s">
        <v>1992</v>
      </c>
      <c r="R2826" s="1" t="s">
        <v>32</v>
      </c>
      <c r="S2826" s="1" t="s">
        <v>205</v>
      </c>
      <c r="T2826" s="1" t="s">
        <v>201</v>
      </c>
      <c r="U2826" s="6">
        <v>1021955.96</v>
      </c>
      <c r="V2826" s="6">
        <v>1021596</v>
      </c>
      <c r="W2826" s="6">
        <v>0</v>
      </c>
      <c r="X2826" s="6">
        <v>1021596</v>
      </c>
      <c r="Y2826" s="6">
        <v>11555.38</v>
      </c>
      <c r="Z2826" s="7">
        <v>45138</v>
      </c>
      <c r="AA28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26" s="35" t="str">
        <f>IFERROR(
                    _xlfn.XLOOKUP(Tabela1[[#This Row],[ID]],'Base_Solicitações MP'!B:B,'Base_Solicitações MP'!R:R),
                    "Não enviada")</f>
        <v>Diligência</v>
      </c>
      <c r="AC2826" s="15" t="str">
        <f>_xlfn.CONCAT(Tabela1[[#This Row],[Município]],"/",Tabela1[[#This Row],[UF]])</f>
        <v>Brejinho de Nazaré/TO</v>
      </c>
    </row>
    <row r="2827" spans="1:29" x14ac:dyDescent="0.25">
      <c r="A2827" s="14" t="s">
        <v>705</v>
      </c>
      <c r="B2827" s="2" t="s">
        <v>10714</v>
      </c>
      <c r="C2827" s="2" t="s">
        <v>13738</v>
      </c>
      <c r="D2827" s="3" t="s">
        <v>5053</v>
      </c>
      <c r="E2827" s="1">
        <v>32456</v>
      </c>
      <c r="F2827" s="1">
        <v>2014</v>
      </c>
      <c r="G2827" s="1">
        <v>1</v>
      </c>
      <c r="H2827" s="1" t="s">
        <v>2377</v>
      </c>
      <c r="I2827" s="1" t="s">
        <v>47</v>
      </c>
      <c r="J2827" s="1" t="s">
        <v>29</v>
      </c>
      <c r="K2827" s="1" t="str">
        <f>IF(Tabela1[[#This Row],[Situação da Obra]]="Inacabada - PC Técnica Concluída","Inacabada",Tabela1[[#This Row],[Situação da Obra]])</f>
        <v>Inacabada</v>
      </c>
      <c r="L2827" s="1" t="s">
        <v>204</v>
      </c>
      <c r="M2827" s="4">
        <v>44915</v>
      </c>
      <c r="N2827" s="5">
        <v>0.52600000000000002</v>
      </c>
      <c r="O2827" s="4">
        <v>43353</v>
      </c>
      <c r="P2827" s="1" t="s">
        <v>199</v>
      </c>
      <c r="Q2827" s="1" t="s">
        <v>1992</v>
      </c>
      <c r="R2827" s="1" t="s">
        <v>32</v>
      </c>
      <c r="S2827" s="1" t="s">
        <v>205</v>
      </c>
      <c r="T2827" s="1" t="s">
        <v>201</v>
      </c>
      <c r="U2827" s="6">
        <v>1021937.05</v>
      </c>
      <c r="V2827" s="6">
        <v>1021956</v>
      </c>
      <c r="W2827" s="6">
        <v>0</v>
      </c>
      <c r="X2827" s="6">
        <v>1021956</v>
      </c>
      <c r="Y2827" s="6">
        <v>0</v>
      </c>
      <c r="Z2827" s="7">
        <v>43829</v>
      </c>
      <c r="AA28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27" s="35" t="str">
        <f>IFERROR(
                    _xlfn.XLOOKUP(Tabela1[[#This Row],[ID]],'Base_Solicitações MP'!B:B,'Base_Solicitações MP'!R:R),
                    "Não enviada")</f>
        <v>Não enviada</v>
      </c>
      <c r="AC2827" s="15" t="str">
        <f>_xlfn.CONCAT(Tabela1[[#This Row],[Município]],"/",Tabela1[[#This Row],[UF]])</f>
        <v>Tocantínia/TO</v>
      </c>
    </row>
    <row r="2828" spans="1:29" x14ac:dyDescent="0.25">
      <c r="A2828" s="14" t="s">
        <v>705</v>
      </c>
      <c r="B2828" s="2" t="s">
        <v>10715</v>
      </c>
      <c r="C2828" s="2" t="s">
        <v>13739</v>
      </c>
      <c r="D2828" s="3" t="s">
        <v>5054</v>
      </c>
      <c r="E2828" s="1">
        <v>29915</v>
      </c>
      <c r="F2828" s="1">
        <v>2014</v>
      </c>
      <c r="G2828" s="1">
        <v>3</v>
      </c>
      <c r="H2828" s="1" t="s">
        <v>3838</v>
      </c>
      <c r="I2828" s="1" t="s">
        <v>444</v>
      </c>
      <c r="J2828" s="1" t="s">
        <v>56</v>
      </c>
      <c r="K2828" s="1" t="str">
        <f>IF(Tabela1[[#This Row],[Situação da Obra]]="Inacabada - PC Técnica Concluída","Inacabada",Tabela1[[#This Row],[Situação da Obra]])</f>
        <v>Paralisada</v>
      </c>
      <c r="L2828" s="1" t="s">
        <v>204</v>
      </c>
      <c r="M2828" s="4">
        <v>43773</v>
      </c>
      <c r="N2828" s="5">
        <v>0.35849999999999999</v>
      </c>
      <c r="O2828" s="4">
        <v>45057</v>
      </c>
      <c r="P2828" s="1" t="s">
        <v>199</v>
      </c>
      <c r="Q2828" s="1" t="s">
        <v>1992</v>
      </c>
      <c r="R2828" s="1" t="s">
        <v>32</v>
      </c>
      <c r="S2828" s="1" t="s">
        <v>205</v>
      </c>
      <c r="T2828" s="1" t="s">
        <v>201</v>
      </c>
      <c r="U2828" s="6">
        <v>1016845.43</v>
      </c>
      <c r="V2828" s="6">
        <v>1021955.21</v>
      </c>
      <c r="W2828" s="6">
        <v>0</v>
      </c>
      <c r="X2828" s="6">
        <v>1021955.21</v>
      </c>
      <c r="Y2828" s="6">
        <v>138919.34</v>
      </c>
      <c r="Z2828" s="7">
        <v>45341</v>
      </c>
      <c r="AA28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28" s="35" t="str">
        <f>IFERROR(
                    _xlfn.XLOOKUP(Tabela1[[#This Row],[ID]],'Base_Solicitações MP'!B:B,'Base_Solicitações MP'!R:R),
                    "Não enviada")</f>
        <v>Não enviada</v>
      </c>
      <c r="AC2828" s="15" t="str">
        <f>_xlfn.CONCAT(Tabela1[[#This Row],[Município]],"/",Tabela1[[#This Row],[UF]])</f>
        <v>Tarauacá/AC</v>
      </c>
    </row>
    <row r="2829" spans="1:29" x14ac:dyDescent="0.25">
      <c r="A2829" s="14" t="s">
        <v>705</v>
      </c>
      <c r="B2829" s="2" t="s">
        <v>10716</v>
      </c>
      <c r="C2829" s="2" t="s">
        <v>13740</v>
      </c>
      <c r="D2829" s="3" t="s">
        <v>5054</v>
      </c>
      <c r="E2829" s="1">
        <v>29915</v>
      </c>
      <c r="F2829" s="1">
        <v>2014</v>
      </c>
      <c r="G2829" s="1">
        <v>3</v>
      </c>
      <c r="H2829" s="1" t="s">
        <v>3838</v>
      </c>
      <c r="I2829" s="1" t="s">
        <v>444</v>
      </c>
      <c r="J2829" s="1" t="s">
        <v>56</v>
      </c>
      <c r="K2829" s="1" t="str">
        <f>IF(Tabela1[[#This Row],[Situação da Obra]]="Inacabada - PC Técnica Concluída","Inacabada",Tabela1[[#This Row],[Situação da Obra]])</f>
        <v>Paralisada</v>
      </c>
      <c r="L2829" s="1" t="s">
        <v>204</v>
      </c>
      <c r="M2829" s="4">
        <v>43769</v>
      </c>
      <c r="N2829" s="5">
        <v>0.68779999999999997</v>
      </c>
      <c r="O2829" s="4">
        <v>45058</v>
      </c>
      <c r="P2829" s="1" t="s">
        <v>199</v>
      </c>
      <c r="Q2829" s="1" t="s">
        <v>1992</v>
      </c>
      <c r="R2829" s="1" t="s">
        <v>32</v>
      </c>
      <c r="S2829" s="1" t="s">
        <v>205</v>
      </c>
      <c r="T2829" s="1" t="s">
        <v>201</v>
      </c>
      <c r="U2829" s="6">
        <v>1016845.43</v>
      </c>
      <c r="V2829" s="6">
        <v>1021955.21</v>
      </c>
      <c r="W2829" s="6">
        <v>0</v>
      </c>
      <c r="X2829" s="6">
        <v>1021955.21</v>
      </c>
      <c r="Y2829" s="6">
        <v>138919.34</v>
      </c>
      <c r="Z2829" s="7">
        <v>45341</v>
      </c>
      <c r="AA28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29" s="35" t="str">
        <f>IFERROR(
                    _xlfn.XLOOKUP(Tabela1[[#This Row],[ID]],'Base_Solicitações MP'!B:B,'Base_Solicitações MP'!R:R),
                    "Não enviada")</f>
        <v>Diligência</v>
      </c>
      <c r="AC2829" s="15" t="str">
        <f>_xlfn.CONCAT(Tabela1[[#This Row],[Município]],"/",Tabela1[[#This Row],[UF]])</f>
        <v>Tarauacá/AC</v>
      </c>
    </row>
    <row r="2830" spans="1:29" x14ac:dyDescent="0.25">
      <c r="A2830" s="14" t="s">
        <v>705</v>
      </c>
      <c r="B2830" s="2" t="s">
        <v>10717</v>
      </c>
      <c r="C2830" s="2" t="s">
        <v>13741</v>
      </c>
      <c r="D2830" s="3" t="s">
        <v>5055</v>
      </c>
      <c r="E2830" s="1">
        <v>30069</v>
      </c>
      <c r="F2830" s="1">
        <v>2014</v>
      </c>
      <c r="G2830" s="1">
        <v>1</v>
      </c>
      <c r="H2830" s="1" t="s">
        <v>5056</v>
      </c>
      <c r="I2830" s="1" t="s">
        <v>352</v>
      </c>
      <c r="J2830" s="1" t="s">
        <v>29</v>
      </c>
      <c r="K2830" s="1" t="str">
        <f>IF(Tabela1[[#This Row],[Situação da Obra]]="Inacabada - PC Técnica Concluída","Inacabada",Tabela1[[#This Row],[Situação da Obra]])</f>
        <v>Inacabada</v>
      </c>
      <c r="L2830" s="1" t="s">
        <v>204</v>
      </c>
      <c r="M2830" s="4">
        <v>44915</v>
      </c>
      <c r="N2830" s="5">
        <v>3.5999999999999997E-2</v>
      </c>
      <c r="O2830" s="4">
        <v>43592</v>
      </c>
      <c r="P2830" s="1" t="s">
        <v>199</v>
      </c>
      <c r="Q2830" s="1" t="s">
        <v>1992</v>
      </c>
      <c r="R2830" s="1" t="s">
        <v>32</v>
      </c>
      <c r="S2830" s="1" t="s">
        <v>205</v>
      </c>
      <c r="T2830" s="1" t="s">
        <v>201</v>
      </c>
      <c r="U2830" s="6">
        <v>1021006</v>
      </c>
      <c r="V2830" s="6">
        <v>1022328.04</v>
      </c>
      <c r="W2830" s="6">
        <v>0</v>
      </c>
      <c r="X2830" s="6">
        <v>1022328.04</v>
      </c>
      <c r="Y2830" s="6">
        <v>1079.42</v>
      </c>
      <c r="Z2830" s="7">
        <v>43586</v>
      </c>
      <c r="AA28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30" s="35" t="str">
        <f>IFERROR(
                    _xlfn.XLOOKUP(Tabela1[[#This Row],[ID]],'Base_Solicitações MP'!B:B,'Base_Solicitações MP'!R:R),
                    "Não enviada")</f>
        <v>Diligência</v>
      </c>
      <c r="AC2830" s="15" t="str">
        <f>_xlfn.CONCAT(Tabela1[[#This Row],[Município]],"/",Tabela1[[#This Row],[UF]])</f>
        <v>Porto de Pedras/AL</v>
      </c>
    </row>
    <row r="2831" spans="1:29" x14ac:dyDescent="0.25">
      <c r="A2831" s="14" t="s">
        <v>705</v>
      </c>
      <c r="B2831" s="2" t="s">
        <v>10718</v>
      </c>
      <c r="C2831" s="2" t="s">
        <v>13742</v>
      </c>
      <c r="D2831" s="3" t="s">
        <v>5057</v>
      </c>
      <c r="E2831" s="1">
        <v>29964</v>
      </c>
      <c r="F2831" s="1">
        <v>2014</v>
      </c>
      <c r="G2831" s="1">
        <v>3</v>
      </c>
      <c r="H2831" s="1" t="s">
        <v>1095</v>
      </c>
      <c r="I2831" s="1" t="s">
        <v>212</v>
      </c>
      <c r="J2831" s="1" t="s">
        <v>29</v>
      </c>
      <c r="K2831" s="1" t="str">
        <f>IF(Tabela1[[#This Row],[Situação da Obra]]="Inacabada - PC Técnica Concluída","Inacabada",Tabela1[[#This Row],[Situação da Obra]])</f>
        <v>Inacabada</v>
      </c>
      <c r="L2831" s="1" t="s">
        <v>204</v>
      </c>
      <c r="M2831" s="4">
        <v>44915</v>
      </c>
      <c r="N2831" s="5">
        <v>0.70989999999999998</v>
      </c>
      <c r="O2831" s="4">
        <v>44740</v>
      </c>
      <c r="P2831" s="1" t="s">
        <v>199</v>
      </c>
      <c r="Q2831" s="1" t="s">
        <v>1992</v>
      </c>
      <c r="R2831" s="1" t="s">
        <v>32</v>
      </c>
      <c r="S2831" s="1" t="s">
        <v>200</v>
      </c>
      <c r="T2831" s="1" t="s">
        <v>201</v>
      </c>
      <c r="U2831" s="6">
        <v>922329.57</v>
      </c>
      <c r="V2831" s="6">
        <v>938150.26</v>
      </c>
      <c r="W2831" s="6">
        <v>0</v>
      </c>
      <c r="X2831" s="6">
        <v>938150.26</v>
      </c>
      <c r="Y2831" s="6">
        <v>685.78</v>
      </c>
      <c r="Z2831" s="7">
        <v>44740</v>
      </c>
      <c r="AA28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31" s="35" t="str">
        <f>IFERROR(
                    _xlfn.XLOOKUP(Tabela1[[#This Row],[ID]],'Base_Solicitações MP'!B:B,'Base_Solicitações MP'!R:R),
                    "Não enviada")</f>
        <v>Diligência</v>
      </c>
      <c r="AC2831" s="15" t="str">
        <f>_xlfn.CONCAT(Tabela1[[#This Row],[Município]],"/",Tabela1[[#This Row],[UF]])</f>
        <v>Lábrea/AM</v>
      </c>
    </row>
    <row r="2832" spans="1:29" x14ac:dyDescent="0.25">
      <c r="A2832" s="14" t="s">
        <v>705</v>
      </c>
      <c r="B2832" s="2" t="s">
        <v>10719</v>
      </c>
      <c r="C2832" s="2" t="s">
        <v>13743</v>
      </c>
      <c r="D2832" s="3" t="s">
        <v>5057</v>
      </c>
      <c r="E2832" s="1">
        <v>29964</v>
      </c>
      <c r="F2832" s="1">
        <v>2014</v>
      </c>
      <c r="G2832" s="1">
        <v>3</v>
      </c>
      <c r="H2832" s="1" t="s">
        <v>1095</v>
      </c>
      <c r="I2832" s="1" t="s">
        <v>212</v>
      </c>
      <c r="J2832" s="1" t="s">
        <v>29</v>
      </c>
      <c r="K2832" s="1" t="str">
        <f>IF(Tabela1[[#This Row],[Situação da Obra]]="Inacabada - PC Técnica Concluída","Inacabada",Tabela1[[#This Row],[Situação da Obra]])</f>
        <v>Inacabada</v>
      </c>
      <c r="L2832" s="1" t="s">
        <v>204</v>
      </c>
      <c r="M2832" s="4">
        <v>44915</v>
      </c>
      <c r="N2832" s="5">
        <v>0.5161</v>
      </c>
      <c r="O2832" s="4">
        <v>44741</v>
      </c>
      <c r="P2832" s="1" t="s">
        <v>2031</v>
      </c>
      <c r="Q2832" s="1" t="s">
        <v>1992</v>
      </c>
      <c r="R2832" s="1" t="s">
        <v>32</v>
      </c>
      <c r="S2832" s="1" t="s">
        <v>200</v>
      </c>
      <c r="T2832" s="1" t="s">
        <v>201</v>
      </c>
      <c r="U2832" s="6">
        <v>920904.87</v>
      </c>
      <c r="V2832" s="6">
        <v>942011.26</v>
      </c>
      <c r="W2832" s="6">
        <v>0</v>
      </c>
      <c r="X2832" s="6">
        <v>942011.26</v>
      </c>
      <c r="Y2832" s="6">
        <v>685.78</v>
      </c>
      <c r="Z2832" s="7">
        <v>44740</v>
      </c>
      <c r="AA28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32" s="35" t="str">
        <f>IFERROR(
                    _xlfn.XLOOKUP(Tabela1[[#This Row],[ID]],'Base_Solicitações MP'!B:B,'Base_Solicitações MP'!R:R),
                    "Não enviada")</f>
        <v>Diligência</v>
      </c>
      <c r="AC2832" s="15" t="str">
        <f>_xlfn.CONCAT(Tabela1[[#This Row],[Município]],"/",Tabela1[[#This Row],[UF]])</f>
        <v>Lábrea/AM</v>
      </c>
    </row>
    <row r="2833" spans="1:29" x14ac:dyDescent="0.25">
      <c r="A2833" s="14" t="s">
        <v>705</v>
      </c>
      <c r="B2833" s="2" t="s">
        <v>10720</v>
      </c>
      <c r="C2833" s="2" t="s">
        <v>13744</v>
      </c>
      <c r="D2833" s="3" t="s">
        <v>5058</v>
      </c>
      <c r="E2833" s="1">
        <v>30293</v>
      </c>
      <c r="F2833" s="1">
        <v>2014</v>
      </c>
      <c r="G2833" s="1">
        <v>1</v>
      </c>
      <c r="H2833" s="1" t="s">
        <v>2897</v>
      </c>
      <c r="I2833" s="1" t="s">
        <v>82</v>
      </c>
      <c r="J2833" s="1" t="s">
        <v>29</v>
      </c>
      <c r="K2833" s="1" t="str">
        <f>IF(Tabela1[[#This Row],[Situação da Obra]]="Inacabada - PC Técnica Concluída","Inacabada",Tabela1[[#This Row],[Situação da Obra]])</f>
        <v>Inacabada</v>
      </c>
      <c r="L2833" s="1" t="s">
        <v>204</v>
      </c>
      <c r="M2833" s="4">
        <v>44915</v>
      </c>
      <c r="N2833" s="5">
        <v>0.19670000000000001</v>
      </c>
      <c r="O2833" s="4"/>
      <c r="P2833" s="1" t="s">
        <v>199</v>
      </c>
      <c r="Q2833" s="1" t="s">
        <v>1992</v>
      </c>
      <c r="R2833" s="1" t="s">
        <v>32</v>
      </c>
      <c r="S2833" s="1" t="s">
        <v>2035</v>
      </c>
      <c r="T2833" s="1" t="s">
        <v>201</v>
      </c>
      <c r="U2833" s="6">
        <v>105554.98</v>
      </c>
      <c r="V2833" s="6">
        <v>132116.82</v>
      </c>
      <c r="W2833" s="6">
        <v>0</v>
      </c>
      <c r="X2833" s="6">
        <v>132116.82</v>
      </c>
      <c r="Y2833" s="6">
        <v>0</v>
      </c>
      <c r="Z2833" s="7">
        <v>43130</v>
      </c>
      <c r="AA28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33" s="35" t="str">
        <f>IFERROR(
                    _xlfn.XLOOKUP(Tabela1[[#This Row],[ID]],'Base_Solicitações MP'!B:B,'Base_Solicitações MP'!R:R),
                    "Não enviada")</f>
        <v>Diligência</v>
      </c>
      <c r="AC2833" s="15" t="str">
        <f>_xlfn.CONCAT(Tabela1[[#This Row],[Município]],"/",Tabela1[[#This Row],[UF]])</f>
        <v>Malhada/BA</v>
      </c>
    </row>
    <row r="2834" spans="1:29" x14ac:dyDescent="0.25">
      <c r="A2834" s="14" t="s">
        <v>705</v>
      </c>
      <c r="B2834" s="2" t="s">
        <v>10721</v>
      </c>
      <c r="C2834" s="2" t="s">
        <v>13745</v>
      </c>
      <c r="D2834" s="3" t="s">
        <v>5059</v>
      </c>
      <c r="E2834" s="1">
        <v>29992</v>
      </c>
      <c r="F2834" s="1">
        <v>2014</v>
      </c>
      <c r="G2834" s="1">
        <v>4</v>
      </c>
      <c r="H2834" s="1" t="s">
        <v>2733</v>
      </c>
      <c r="I2834" s="1" t="s">
        <v>82</v>
      </c>
      <c r="J2834" s="1" t="s">
        <v>29</v>
      </c>
      <c r="K2834" s="1" t="str">
        <f>IF(Tabela1[[#This Row],[Situação da Obra]]="Inacabada - PC Técnica Concluída","Inacabada",Tabela1[[#This Row],[Situação da Obra]])</f>
        <v>Inacabada</v>
      </c>
      <c r="L2834" s="1" t="s">
        <v>204</v>
      </c>
      <c r="M2834" s="4">
        <v>45020</v>
      </c>
      <c r="N2834" s="5">
        <v>0</v>
      </c>
      <c r="O2834" s="4"/>
      <c r="P2834" s="1" t="s">
        <v>199</v>
      </c>
      <c r="Q2834" s="1" t="s">
        <v>1992</v>
      </c>
      <c r="R2834" s="1" t="s">
        <v>32</v>
      </c>
      <c r="S2834" s="1" t="s">
        <v>223</v>
      </c>
      <c r="T2834" s="1" t="s">
        <v>201</v>
      </c>
      <c r="U2834" s="6" t="s">
        <v>41</v>
      </c>
      <c r="V2834" s="6">
        <v>244090.13</v>
      </c>
      <c r="W2834" s="6">
        <v>0</v>
      </c>
      <c r="X2834" s="6">
        <v>244090.13</v>
      </c>
      <c r="Y2834" s="6" t="s">
        <v>41</v>
      </c>
      <c r="Z2834" s="7">
        <v>43464</v>
      </c>
      <c r="AA28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34" s="35" t="str">
        <f>IFERROR(
                    _xlfn.XLOOKUP(Tabela1[[#This Row],[ID]],'Base_Solicitações MP'!B:B,'Base_Solicitações MP'!R:R),
                    "Não enviada")</f>
        <v>Aguardando Análise FNDE</v>
      </c>
      <c r="AC2834" s="15" t="str">
        <f>_xlfn.CONCAT(Tabela1[[#This Row],[Município]],"/",Tabela1[[#This Row],[UF]])</f>
        <v>Pedro Alexandre/BA</v>
      </c>
    </row>
    <row r="2835" spans="1:29" x14ac:dyDescent="0.25">
      <c r="A2835" s="14" t="s">
        <v>705</v>
      </c>
      <c r="B2835" s="2" t="s">
        <v>10722</v>
      </c>
      <c r="C2835" s="2" t="s">
        <v>13746</v>
      </c>
      <c r="D2835" s="3" t="s">
        <v>5059</v>
      </c>
      <c r="E2835" s="1">
        <v>29992</v>
      </c>
      <c r="F2835" s="1">
        <v>2014</v>
      </c>
      <c r="G2835" s="1">
        <v>4</v>
      </c>
      <c r="H2835" s="1" t="s">
        <v>2733</v>
      </c>
      <c r="I2835" s="1" t="s">
        <v>82</v>
      </c>
      <c r="J2835" s="1" t="s">
        <v>29</v>
      </c>
      <c r="K2835" s="1" t="str">
        <f>IF(Tabela1[[#This Row],[Situação da Obra]]="Inacabada - PC Técnica Concluída","Inacabada",Tabela1[[#This Row],[Situação da Obra]])</f>
        <v>Inacabada</v>
      </c>
      <c r="L2835" s="1" t="s">
        <v>204</v>
      </c>
      <c r="M2835" s="4">
        <v>45020</v>
      </c>
      <c r="N2835" s="5">
        <v>0</v>
      </c>
      <c r="O2835" s="4"/>
      <c r="P2835" s="1" t="s">
        <v>199</v>
      </c>
      <c r="Q2835" s="1" t="s">
        <v>1992</v>
      </c>
      <c r="R2835" s="1" t="s">
        <v>32</v>
      </c>
      <c r="S2835" s="1" t="s">
        <v>223</v>
      </c>
      <c r="T2835" s="1" t="s">
        <v>201</v>
      </c>
      <c r="U2835" s="6" t="s">
        <v>41</v>
      </c>
      <c r="V2835" s="6">
        <v>244090.13</v>
      </c>
      <c r="W2835" s="6">
        <v>0</v>
      </c>
      <c r="X2835" s="6">
        <v>244090.13</v>
      </c>
      <c r="Y2835" s="6" t="s">
        <v>41</v>
      </c>
      <c r="Z2835" s="7">
        <v>43464</v>
      </c>
      <c r="AA28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35" s="35" t="str">
        <f>IFERROR(
                    _xlfn.XLOOKUP(Tabela1[[#This Row],[ID]],'Base_Solicitações MP'!B:B,'Base_Solicitações MP'!R:R),
                    "Não enviada")</f>
        <v>Não enviada</v>
      </c>
      <c r="AC2835" s="15" t="str">
        <f>_xlfn.CONCAT(Tabela1[[#This Row],[Município]],"/",Tabela1[[#This Row],[UF]])</f>
        <v>Pedro Alexandre/BA</v>
      </c>
    </row>
    <row r="2836" spans="1:29" x14ac:dyDescent="0.25">
      <c r="A2836" s="14" t="s">
        <v>705</v>
      </c>
      <c r="B2836" s="2" t="s">
        <v>10723</v>
      </c>
      <c r="C2836" s="2" t="s">
        <v>13747</v>
      </c>
      <c r="D2836" s="3" t="s">
        <v>5060</v>
      </c>
      <c r="E2836" s="1">
        <v>30212</v>
      </c>
      <c r="F2836" s="1">
        <v>2014</v>
      </c>
      <c r="G2836" s="1">
        <v>1</v>
      </c>
      <c r="H2836" s="1" t="s">
        <v>5061</v>
      </c>
      <c r="I2836" s="1" t="s">
        <v>28</v>
      </c>
      <c r="J2836" s="1" t="s">
        <v>40</v>
      </c>
      <c r="K2836" s="1" t="str">
        <f>IF(Tabela1[[#This Row],[Situação da Obra]]="Inacabada - PC Técnica Concluída","Inacabada",Tabela1[[#This Row],[Situação da Obra]])</f>
        <v>Inacabada</v>
      </c>
      <c r="L2836" s="1" t="s">
        <v>204</v>
      </c>
      <c r="M2836" s="4">
        <v>45005</v>
      </c>
      <c r="N2836" s="5">
        <v>0.95430000000000004</v>
      </c>
      <c r="O2836" s="4">
        <v>44404</v>
      </c>
      <c r="P2836" s="1" t="s">
        <v>199</v>
      </c>
      <c r="Q2836" s="1" t="s">
        <v>1992</v>
      </c>
      <c r="R2836" s="1" t="s">
        <v>32</v>
      </c>
      <c r="S2836" s="1" t="s">
        <v>200</v>
      </c>
      <c r="T2836" s="1" t="s">
        <v>201</v>
      </c>
      <c r="U2836" s="6">
        <v>926006.7</v>
      </c>
      <c r="V2836" s="6">
        <v>942021.06</v>
      </c>
      <c r="W2836" s="6">
        <v>0</v>
      </c>
      <c r="X2836" s="6">
        <v>942021.06</v>
      </c>
      <c r="Y2836" s="6">
        <v>32.520000000000003</v>
      </c>
      <c r="Z2836" s="7">
        <v>44832</v>
      </c>
      <c r="AA28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36" s="35" t="str">
        <f>IFERROR(
                    _xlfn.XLOOKUP(Tabela1[[#This Row],[ID]],'Base_Solicitações MP'!B:B,'Base_Solicitações MP'!R:R),
                    "Não enviada")</f>
        <v>Diligência</v>
      </c>
      <c r="AC2836" s="15" t="str">
        <f>_xlfn.CONCAT(Tabela1[[#This Row],[Município]],"/",Tabela1[[#This Row],[UF]])</f>
        <v>Varjota/CE</v>
      </c>
    </row>
    <row r="2837" spans="1:29" x14ac:dyDescent="0.25">
      <c r="A2837" s="14" t="s">
        <v>705</v>
      </c>
      <c r="B2837" s="2" t="s">
        <v>10724</v>
      </c>
      <c r="C2837" s="2" t="s">
        <v>13748</v>
      </c>
      <c r="D2837" s="3" t="s">
        <v>5062</v>
      </c>
      <c r="E2837" s="1">
        <v>34766</v>
      </c>
      <c r="F2837" s="1">
        <v>2014</v>
      </c>
      <c r="G2837" s="1">
        <v>4</v>
      </c>
      <c r="H2837" s="1" t="s">
        <v>5063</v>
      </c>
      <c r="I2837" s="1" t="s">
        <v>44</v>
      </c>
      <c r="J2837" s="1" t="s">
        <v>40</v>
      </c>
      <c r="K2837" s="1" t="str">
        <f>IF(Tabela1[[#This Row],[Situação da Obra]]="Inacabada - PC Técnica Concluída","Inacabada",Tabela1[[#This Row],[Situação da Obra]])</f>
        <v>Inacabada</v>
      </c>
      <c r="L2837" s="1" t="s">
        <v>204</v>
      </c>
      <c r="M2837" s="4">
        <v>44943</v>
      </c>
      <c r="N2837" s="5">
        <v>0.25430000000000003</v>
      </c>
      <c r="O2837" s="4">
        <v>44314</v>
      </c>
      <c r="P2837" s="1" t="s">
        <v>199</v>
      </c>
      <c r="Q2837" s="1" t="s">
        <v>1992</v>
      </c>
      <c r="R2837" s="1" t="s">
        <v>32</v>
      </c>
      <c r="S2837" s="1" t="s">
        <v>223</v>
      </c>
      <c r="T2837" s="1" t="s">
        <v>201</v>
      </c>
      <c r="U2837" s="6">
        <v>240177.7</v>
      </c>
      <c r="V2837" s="6">
        <v>240664.08</v>
      </c>
      <c r="W2837" s="6">
        <v>0</v>
      </c>
      <c r="X2837" s="6">
        <v>240664.08</v>
      </c>
      <c r="Y2837" s="6">
        <v>0</v>
      </c>
      <c r="Z2837" s="7">
        <v>45534</v>
      </c>
      <c r="AA28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37" s="35" t="str">
        <f>IFERROR(
                    _xlfn.XLOOKUP(Tabela1[[#This Row],[ID]],'Base_Solicitações MP'!B:B,'Base_Solicitações MP'!R:R),
                    "Não enviada")</f>
        <v>Não enviada</v>
      </c>
      <c r="AC2837" s="15" t="str">
        <f>_xlfn.CONCAT(Tabela1[[#This Row],[Município]],"/",Tabela1[[#This Row],[UF]])</f>
        <v>São Raimundo do Doca Bezerra/MA</v>
      </c>
    </row>
    <row r="2838" spans="1:29" x14ac:dyDescent="0.25">
      <c r="A2838" s="14" t="s">
        <v>705</v>
      </c>
      <c r="B2838" s="2" t="s">
        <v>10725</v>
      </c>
      <c r="C2838" s="2" t="s">
        <v>13749</v>
      </c>
      <c r="D2838" s="3" t="s">
        <v>5062</v>
      </c>
      <c r="E2838" s="1">
        <v>34766</v>
      </c>
      <c r="F2838" s="1">
        <v>2014</v>
      </c>
      <c r="G2838" s="1">
        <v>4</v>
      </c>
      <c r="H2838" s="1" t="s">
        <v>5063</v>
      </c>
      <c r="I2838" s="1" t="s">
        <v>44</v>
      </c>
      <c r="J2838" s="1" t="s">
        <v>40</v>
      </c>
      <c r="K2838" s="1" t="str">
        <f>IF(Tabela1[[#This Row],[Situação da Obra]]="Inacabada - PC Técnica Concluída","Inacabada",Tabela1[[#This Row],[Situação da Obra]])</f>
        <v>Inacabada</v>
      </c>
      <c r="L2838" s="1" t="s">
        <v>204</v>
      </c>
      <c r="M2838" s="4">
        <v>44943</v>
      </c>
      <c r="N2838" s="5">
        <v>0.23369999999999999</v>
      </c>
      <c r="O2838" s="4">
        <v>44314</v>
      </c>
      <c r="P2838" s="1" t="s">
        <v>199</v>
      </c>
      <c r="Q2838" s="1" t="s">
        <v>1992</v>
      </c>
      <c r="R2838" s="1" t="s">
        <v>32</v>
      </c>
      <c r="S2838" s="1" t="s">
        <v>223</v>
      </c>
      <c r="T2838" s="1" t="s">
        <v>201</v>
      </c>
      <c r="U2838" s="6">
        <v>240177.7</v>
      </c>
      <c r="V2838" s="6">
        <v>240667.77</v>
      </c>
      <c r="W2838" s="6">
        <v>0</v>
      </c>
      <c r="X2838" s="6">
        <v>240667.77</v>
      </c>
      <c r="Y2838" s="6">
        <v>0</v>
      </c>
      <c r="Z2838" s="7">
        <v>45534</v>
      </c>
      <c r="AA28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38" s="35" t="str">
        <f>IFERROR(
                    _xlfn.XLOOKUP(Tabela1[[#This Row],[ID]],'Base_Solicitações MP'!B:B,'Base_Solicitações MP'!R:R),
                    "Não enviada")</f>
        <v>Não enviada</v>
      </c>
      <c r="AC2838" s="15" t="str">
        <f>_xlfn.CONCAT(Tabela1[[#This Row],[Município]],"/",Tabela1[[#This Row],[UF]])</f>
        <v>São Raimundo do Doca Bezerra/MA</v>
      </c>
    </row>
    <row r="2839" spans="1:29" x14ac:dyDescent="0.25">
      <c r="A2839" s="14" t="s">
        <v>705</v>
      </c>
      <c r="B2839" s="2" t="s">
        <v>10726</v>
      </c>
      <c r="C2839" s="2" t="s">
        <v>13750</v>
      </c>
      <c r="D2839" s="3" t="s">
        <v>5062</v>
      </c>
      <c r="E2839" s="1">
        <v>34766</v>
      </c>
      <c r="F2839" s="1">
        <v>2014</v>
      </c>
      <c r="G2839" s="1">
        <v>4</v>
      </c>
      <c r="H2839" s="1" t="s">
        <v>5063</v>
      </c>
      <c r="I2839" s="1" t="s">
        <v>44</v>
      </c>
      <c r="J2839" s="1" t="s">
        <v>40</v>
      </c>
      <c r="K2839" s="1" t="str">
        <f>IF(Tabela1[[#This Row],[Situação da Obra]]="Inacabada - PC Técnica Concluída","Inacabada",Tabela1[[#This Row],[Situação da Obra]])</f>
        <v>Inacabada</v>
      </c>
      <c r="L2839" s="1" t="s">
        <v>204</v>
      </c>
      <c r="M2839" s="4">
        <v>44943</v>
      </c>
      <c r="N2839" s="5">
        <v>0.23369999999999999</v>
      </c>
      <c r="O2839" s="4">
        <v>44314</v>
      </c>
      <c r="P2839" s="1" t="s">
        <v>199</v>
      </c>
      <c r="Q2839" s="1" t="s">
        <v>1992</v>
      </c>
      <c r="R2839" s="1" t="s">
        <v>32</v>
      </c>
      <c r="S2839" s="1" t="s">
        <v>223</v>
      </c>
      <c r="T2839" s="1" t="s">
        <v>201</v>
      </c>
      <c r="U2839" s="6">
        <v>240177.7</v>
      </c>
      <c r="V2839" s="6">
        <v>240664.06</v>
      </c>
      <c r="W2839" s="6">
        <v>0</v>
      </c>
      <c r="X2839" s="6">
        <v>240664.06</v>
      </c>
      <c r="Y2839" s="6">
        <v>0</v>
      </c>
      <c r="Z2839" s="7">
        <v>45534</v>
      </c>
      <c r="AA28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39" s="35" t="str">
        <f>IFERROR(
                    _xlfn.XLOOKUP(Tabela1[[#This Row],[ID]],'Base_Solicitações MP'!B:B,'Base_Solicitações MP'!R:R),
                    "Não enviada")</f>
        <v>Não enviada</v>
      </c>
      <c r="AC2839" s="15" t="str">
        <f>_xlfn.CONCAT(Tabela1[[#This Row],[Município]],"/",Tabela1[[#This Row],[UF]])</f>
        <v>São Raimundo do Doca Bezerra/MA</v>
      </c>
    </row>
    <row r="2840" spans="1:29" x14ac:dyDescent="0.25">
      <c r="A2840" s="14" t="s">
        <v>705</v>
      </c>
      <c r="B2840" s="2" t="s">
        <v>10727</v>
      </c>
      <c r="C2840" s="2" t="s">
        <v>13751</v>
      </c>
      <c r="D2840" s="3" t="s">
        <v>5062</v>
      </c>
      <c r="E2840" s="1">
        <v>34766</v>
      </c>
      <c r="F2840" s="1">
        <v>2014</v>
      </c>
      <c r="G2840" s="1">
        <v>4</v>
      </c>
      <c r="H2840" s="1" t="s">
        <v>5063</v>
      </c>
      <c r="I2840" s="1" t="s">
        <v>44</v>
      </c>
      <c r="J2840" s="1" t="s">
        <v>40</v>
      </c>
      <c r="K2840" s="1" t="str">
        <f>IF(Tabela1[[#This Row],[Situação da Obra]]="Inacabada - PC Técnica Concluída","Inacabada",Tabela1[[#This Row],[Situação da Obra]])</f>
        <v>Inacabada</v>
      </c>
      <c r="L2840" s="1" t="s">
        <v>204</v>
      </c>
      <c r="M2840" s="4">
        <v>44943</v>
      </c>
      <c r="N2840" s="5">
        <v>0.23369999999999999</v>
      </c>
      <c r="O2840" s="4">
        <v>44314</v>
      </c>
      <c r="P2840" s="1" t="s">
        <v>199</v>
      </c>
      <c r="Q2840" s="1" t="s">
        <v>1992</v>
      </c>
      <c r="R2840" s="1" t="s">
        <v>32</v>
      </c>
      <c r="S2840" s="1" t="s">
        <v>223</v>
      </c>
      <c r="T2840" s="1" t="s">
        <v>201</v>
      </c>
      <c r="U2840" s="6">
        <v>240177.7</v>
      </c>
      <c r="V2840" s="6">
        <v>240664.06</v>
      </c>
      <c r="W2840" s="6">
        <v>0</v>
      </c>
      <c r="X2840" s="6">
        <v>240664.06</v>
      </c>
      <c r="Y2840" s="6">
        <v>0</v>
      </c>
      <c r="Z2840" s="7">
        <v>45534</v>
      </c>
      <c r="AA28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40" s="35" t="str">
        <f>IFERROR(
                    _xlfn.XLOOKUP(Tabela1[[#This Row],[ID]],'Base_Solicitações MP'!B:B,'Base_Solicitações MP'!R:R),
                    "Não enviada")</f>
        <v>Não enviada</v>
      </c>
      <c r="AC2840" s="15" t="str">
        <f>_xlfn.CONCAT(Tabela1[[#This Row],[Município]],"/",Tabela1[[#This Row],[UF]])</f>
        <v>São Raimundo do Doca Bezerra/MA</v>
      </c>
    </row>
    <row r="2841" spans="1:29" x14ac:dyDescent="0.25">
      <c r="A2841" s="14" t="s">
        <v>705</v>
      </c>
      <c r="B2841" s="2" t="s">
        <v>10728</v>
      </c>
      <c r="C2841" s="2" t="s">
        <v>13752</v>
      </c>
      <c r="D2841" s="3" t="s">
        <v>5064</v>
      </c>
      <c r="E2841" s="1">
        <v>34911</v>
      </c>
      <c r="F2841" s="1">
        <v>2014</v>
      </c>
      <c r="G2841" s="1">
        <v>1</v>
      </c>
      <c r="H2841" s="1" t="s">
        <v>5063</v>
      </c>
      <c r="I2841" s="1" t="s">
        <v>44</v>
      </c>
      <c r="J2841" s="1" t="s">
        <v>29</v>
      </c>
      <c r="K2841" s="1" t="str">
        <f>IF(Tabela1[[#This Row],[Situação da Obra]]="Inacabada - PC Técnica Concluída","Inacabada",Tabela1[[#This Row],[Situação da Obra]])</f>
        <v>Inacabada</v>
      </c>
      <c r="L2841" s="1" t="s">
        <v>204</v>
      </c>
      <c r="M2841" s="4">
        <v>44915</v>
      </c>
      <c r="N2841" s="5">
        <v>0.2011</v>
      </c>
      <c r="O2841" s="4">
        <v>43298</v>
      </c>
      <c r="P2841" s="1" t="s">
        <v>199</v>
      </c>
      <c r="Q2841" s="1" t="s">
        <v>1992</v>
      </c>
      <c r="R2841" s="1" t="s">
        <v>32</v>
      </c>
      <c r="S2841" s="1" t="s">
        <v>223</v>
      </c>
      <c r="T2841" s="1" t="s">
        <v>201</v>
      </c>
      <c r="U2841" s="6">
        <v>240177.7</v>
      </c>
      <c r="V2841" s="6">
        <v>240750.04</v>
      </c>
      <c r="W2841" s="6">
        <v>0</v>
      </c>
      <c r="X2841" s="6">
        <v>240750.04</v>
      </c>
      <c r="Y2841" s="6">
        <v>0</v>
      </c>
      <c r="Z2841" s="7">
        <v>43465</v>
      </c>
      <c r="AA28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41" s="35" t="str">
        <f>IFERROR(
                    _xlfn.XLOOKUP(Tabela1[[#This Row],[ID]],'Base_Solicitações MP'!B:B,'Base_Solicitações MP'!R:R),
                    "Não enviada")</f>
        <v>Não enviada</v>
      </c>
      <c r="AC2841" s="15" t="str">
        <f>_xlfn.CONCAT(Tabela1[[#This Row],[Município]],"/",Tabela1[[#This Row],[UF]])</f>
        <v>São Raimundo do Doca Bezerra/MA</v>
      </c>
    </row>
    <row r="2842" spans="1:29" x14ac:dyDescent="0.25">
      <c r="A2842" s="14" t="s">
        <v>705</v>
      </c>
      <c r="B2842" s="2" t="s">
        <v>7173</v>
      </c>
      <c r="C2842" s="2" t="s">
        <v>13753</v>
      </c>
      <c r="D2842" s="3" t="s">
        <v>5065</v>
      </c>
      <c r="E2842" s="1">
        <v>34958</v>
      </c>
      <c r="F2842" s="1">
        <v>2014</v>
      </c>
      <c r="G2842" s="1">
        <v>2</v>
      </c>
      <c r="H2842" s="1" t="s">
        <v>5066</v>
      </c>
      <c r="I2842" s="1" t="s">
        <v>184</v>
      </c>
      <c r="J2842" s="1" t="s">
        <v>56</v>
      </c>
      <c r="K2842" s="1" t="str">
        <f>IF(Tabela1[[#This Row],[Situação da Obra]]="Inacabada - PC Técnica Concluída","Inacabada",Tabela1[[#This Row],[Situação da Obra]])</f>
        <v>Paralisada</v>
      </c>
      <c r="L2842" s="1" t="s">
        <v>204</v>
      </c>
      <c r="M2842" s="4">
        <v>44769</v>
      </c>
      <c r="N2842" s="5">
        <v>0.97160000000000002</v>
      </c>
      <c r="O2842" s="4">
        <v>45048</v>
      </c>
      <c r="P2842" s="1" t="s">
        <v>199</v>
      </c>
      <c r="Q2842" s="1" t="s">
        <v>1992</v>
      </c>
      <c r="R2842" s="1" t="s">
        <v>32</v>
      </c>
      <c r="S2842" s="1" t="s">
        <v>205</v>
      </c>
      <c r="T2842" s="1" t="s">
        <v>201</v>
      </c>
      <c r="U2842" s="6">
        <v>987264.12</v>
      </c>
      <c r="V2842" s="6">
        <v>987274.14</v>
      </c>
      <c r="W2842" s="6">
        <v>0</v>
      </c>
      <c r="X2842" s="6">
        <v>987274.14</v>
      </c>
      <c r="Y2842" s="6">
        <v>236556.82</v>
      </c>
      <c r="Z2842" s="7">
        <v>45248</v>
      </c>
      <c r="AA28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42" s="35" t="str">
        <f>IFERROR(
                    _xlfn.XLOOKUP(Tabela1[[#This Row],[ID]],'Base_Solicitações MP'!B:B,'Base_Solicitações MP'!R:R),
                    "Não enviada")</f>
        <v>Diligência</v>
      </c>
      <c r="AC2842" s="15" t="str">
        <f>_xlfn.CONCAT(Tabela1[[#This Row],[Município]],"/",Tabela1[[#This Row],[UF]])</f>
        <v>Novo Progresso/PA</v>
      </c>
    </row>
    <row r="2843" spans="1:29" x14ac:dyDescent="0.25">
      <c r="A2843" s="14" t="s">
        <v>705</v>
      </c>
      <c r="B2843" s="2" t="s">
        <v>7168</v>
      </c>
      <c r="C2843" s="2" t="s">
        <v>13754</v>
      </c>
      <c r="D2843" s="3" t="s">
        <v>5065</v>
      </c>
      <c r="E2843" s="1">
        <v>34958</v>
      </c>
      <c r="F2843" s="1">
        <v>2014</v>
      </c>
      <c r="G2843" s="1">
        <v>2</v>
      </c>
      <c r="H2843" s="1" t="s">
        <v>5066</v>
      </c>
      <c r="I2843" s="1" t="s">
        <v>184</v>
      </c>
      <c r="J2843" s="1" t="s">
        <v>56</v>
      </c>
      <c r="K2843" s="1" t="str">
        <f>IF(Tabela1[[#This Row],[Situação da Obra]]="Inacabada - PC Técnica Concluída","Inacabada",Tabela1[[#This Row],[Situação da Obra]])</f>
        <v>Paralisada</v>
      </c>
      <c r="L2843" s="1" t="s">
        <v>204</v>
      </c>
      <c r="M2843" s="4">
        <v>44765</v>
      </c>
      <c r="N2843" s="5">
        <v>0.75019999999999998</v>
      </c>
      <c r="O2843" s="4">
        <v>45048</v>
      </c>
      <c r="P2843" s="1" t="s">
        <v>199</v>
      </c>
      <c r="Q2843" s="1" t="s">
        <v>1992</v>
      </c>
      <c r="R2843" s="1" t="s">
        <v>32</v>
      </c>
      <c r="S2843" s="1" t="s">
        <v>200</v>
      </c>
      <c r="T2843" s="1" t="s">
        <v>201</v>
      </c>
      <c r="U2843" s="6">
        <v>863052.27</v>
      </c>
      <c r="V2843" s="6">
        <v>863076.46</v>
      </c>
      <c r="W2843" s="6">
        <v>0</v>
      </c>
      <c r="X2843" s="6">
        <v>863076.46</v>
      </c>
      <c r="Y2843" s="6">
        <v>236556.82</v>
      </c>
      <c r="Z2843" s="7">
        <v>45248</v>
      </c>
      <c r="AA28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43" s="35" t="str">
        <f>IFERROR(
                    _xlfn.XLOOKUP(Tabela1[[#This Row],[ID]],'Base_Solicitações MP'!B:B,'Base_Solicitações MP'!R:R),
                    "Não enviada")</f>
        <v>Diligência</v>
      </c>
      <c r="AC2843" s="15" t="str">
        <f>_xlfn.CONCAT(Tabela1[[#This Row],[Município]],"/",Tabela1[[#This Row],[UF]])</f>
        <v>Novo Progresso/PA</v>
      </c>
    </row>
    <row r="2844" spans="1:29" x14ac:dyDescent="0.25">
      <c r="A2844" s="14" t="s">
        <v>705</v>
      </c>
      <c r="B2844" s="2" t="s">
        <v>10729</v>
      </c>
      <c r="C2844" s="2" t="s">
        <v>13755</v>
      </c>
      <c r="D2844" s="3" t="s">
        <v>5067</v>
      </c>
      <c r="E2844" s="1">
        <v>29860</v>
      </c>
      <c r="F2844" s="1">
        <v>2014</v>
      </c>
      <c r="G2844" s="1">
        <v>2</v>
      </c>
      <c r="H2844" s="1" t="s">
        <v>2895</v>
      </c>
      <c r="I2844" s="1" t="s">
        <v>160</v>
      </c>
      <c r="J2844" s="1" t="s">
        <v>56</v>
      </c>
      <c r="K2844" s="1" t="str">
        <f>IF(Tabela1[[#This Row],[Situação da Obra]]="Inacabada - PC Técnica Concluída","Inacabada",Tabela1[[#This Row],[Situação da Obra]])</f>
        <v>Paralisada</v>
      </c>
      <c r="L2844" s="1" t="s">
        <v>204</v>
      </c>
      <c r="M2844" s="4">
        <v>44537</v>
      </c>
      <c r="N2844" s="5">
        <v>0.78690000000000004</v>
      </c>
      <c r="O2844" s="4">
        <v>44537</v>
      </c>
      <c r="P2844" s="1" t="s">
        <v>199</v>
      </c>
      <c r="Q2844" s="1" t="s">
        <v>1992</v>
      </c>
      <c r="R2844" s="1" t="s">
        <v>32</v>
      </c>
      <c r="S2844" s="1" t="s">
        <v>205</v>
      </c>
      <c r="T2844" s="1" t="s">
        <v>201</v>
      </c>
      <c r="U2844" s="6">
        <v>762651.77</v>
      </c>
      <c r="V2844" s="6">
        <v>913120</v>
      </c>
      <c r="W2844" s="6">
        <v>0</v>
      </c>
      <c r="X2844" s="6">
        <v>913120</v>
      </c>
      <c r="Y2844" s="6">
        <v>124068.98</v>
      </c>
      <c r="Z2844" s="7">
        <v>45351</v>
      </c>
      <c r="AA28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44" s="35" t="str">
        <f>IFERROR(
                    _xlfn.XLOOKUP(Tabela1[[#This Row],[ID]],'Base_Solicitações MP'!B:B,'Base_Solicitações MP'!R:R),
                    "Não enviada")</f>
        <v>Em Cadastramento</v>
      </c>
      <c r="AC2844" s="15" t="str">
        <f>_xlfn.CONCAT(Tabela1[[#This Row],[Município]],"/",Tabela1[[#This Row],[UF]])</f>
        <v>Jurema/PE</v>
      </c>
    </row>
    <row r="2845" spans="1:29" x14ac:dyDescent="0.25">
      <c r="A2845" s="14" t="s">
        <v>705</v>
      </c>
      <c r="B2845" s="2" t="s">
        <v>10730</v>
      </c>
      <c r="C2845" s="2" t="s">
        <v>13756</v>
      </c>
      <c r="D2845" s="3" t="s">
        <v>5067</v>
      </c>
      <c r="E2845" s="1">
        <v>29860</v>
      </c>
      <c r="F2845" s="1">
        <v>2014</v>
      </c>
      <c r="G2845" s="1">
        <v>2</v>
      </c>
      <c r="H2845" s="1" t="s">
        <v>2895</v>
      </c>
      <c r="I2845" s="1" t="s">
        <v>160</v>
      </c>
      <c r="J2845" s="1" t="s">
        <v>56</v>
      </c>
      <c r="K2845" s="1" t="str">
        <f>IF(Tabela1[[#This Row],[Situação da Obra]]="Inacabada - PC Técnica Concluída","Inacabada",Tabela1[[#This Row],[Situação da Obra]])</f>
        <v>Paralisada</v>
      </c>
      <c r="L2845" s="1" t="s">
        <v>204</v>
      </c>
      <c r="M2845" s="4">
        <v>44537</v>
      </c>
      <c r="N2845" s="5">
        <v>0.75870000000000004</v>
      </c>
      <c r="O2845" s="4">
        <v>44537</v>
      </c>
      <c r="P2845" s="1" t="s">
        <v>199</v>
      </c>
      <c r="Q2845" s="1" t="s">
        <v>1992</v>
      </c>
      <c r="R2845" s="1" t="s">
        <v>32</v>
      </c>
      <c r="S2845" s="1" t="s">
        <v>200</v>
      </c>
      <c r="T2845" s="1" t="s">
        <v>201</v>
      </c>
      <c r="U2845" s="6">
        <v>669867.24</v>
      </c>
      <c r="V2845" s="6">
        <v>851250</v>
      </c>
      <c r="W2845" s="6">
        <v>0</v>
      </c>
      <c r="X2845" s="6">
        <v>851250</v>
      </c>
      <c r="Y2845" s="6">
        <v>124068.98</v>
      </c>
      <c r="Z2845" s="7">
        <v>45351</v>
      </c>
      <c r="AA28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45" s="35" t="str">
        <f>IFERROR(
                    _xlfn.XLOOKUP(Tabela1[[#This Row],[ID]],'Base_Solicitações MP'!B:B,'Base_Solicitações MP'!R:R),
                    "Não enviada")</f>
        <v>Em Cadastramento</v>
      </c>
      <c r="AC2845" s="15" t="str">
        <f>_xlfn.CONCAT(Tabela1[[#This Row],[Município]],"/",Tabela1[[#This Row],[UF]])</f>
        <v>Jurema/PE</v>
      </c>
    </row>
    <row r="2846" spans="1:29" x14ac:dyDescent="0.25">
      <c r="A2846" s="14" t="s">
        <v>705</v>
      </c>
      <c r="B2846" s="2" t="s">
        <v>10731</v>
      </c>
      <c r="C2846" s="2" t="s">
        <v>13757</v>
      </c>
      <c r="D2846" s="3" t="s">
        <v>5068</v>
      </c>
      <c r="E2846" s="1">
        <v>30067</v>
      </c>
      <c r="F2846" s="1">
        <v>2014</v>
      </c>
      <c r="G2846" s="1">
        <v>1</v>
      </c>
      <c r="H2846" s="1" t="s">
        <v>5069</v>
      </c>
      <c r="I2846" s="1" t="s">
        <v>352</v>
      </c>
      <c r="J2846" s="1" t="s">
        <v>29</v>
      </c>
      <c r="K2846" s="1" t="str">
        <f>IF(Tabela1[[#This Row],[Situação da Obra]]="Inacabada - PC Técnica Concluída","Inacabada",Tabela1[[#This Row],[Situação da Obra]])</f>
        <v>Inacabada</v>
      </c>
      <c r="L2846" s="1" t="s">
        <v>412</v>
      </c>
      <c r="M2846" s="4">
        <v>44915</v>
      </c>
      <c r="N2846" s="5">
        <v>0.57469999999999999</v>
      </c>
      <c r="O2846" s="4">
        <v>43411</v>
      </c>
      <c r="P2846" s="1" t="s">
        <v>199</v>
      </c>
      <c r="Q2846" s="1" t="s">
        <v>1992</v>
      </c>
      <c r="R2846" s="1" t="s">
        <v>32</v>
      </c>
      <c r="S2846" s="1" t="s">
        <v>200</v>
      </c>
      <c r="T2846" s="1" t="s">
        <v>201</v>
      </c>
      <c r="U2846" s="6">
        <v>813271.98</v>
      </c>
      <c r="V2846" s="6">
        <v>941974.27</v>
      </c>
      <c r="W2846" s="6">
        <v>0</v>
      </c>
      <c r="X2846" s="6">
        <v>941974.27</v>
      </c>
      <c r="Y2846" s="6">
        <v>138081.92000000001</v>
      </c>
      <c r="Z2846" s="7">
        <v>43352</v>
      </c>
      <c r="AA28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46" s="35" t="str">
        <f>IFERROR(
                    _xlfn.XLOOKUP(Tabela1[[#This Row],[ID]],'Base_Solicitações MP'!B:B,'Base_Solicitações MP'!R:R),
                    "Não enviada")</f>
        <v>Diligência</v>
      </c>
      <c r="AC2846" s="15" t="str">
        <f>_xlfn.CONCAT(Tabela1[[#This Row],[Município]],"/",Tabela1[[#This Row],[UF]])</f>
        <v>Pão de Açúcar/AL</v>
      </c>
    </row>
    <row r="2847" spans="1:29" x14ac:dyDescent="0.25">
      <c r="A2847" s="14" t="s">
        <v>705</v>
      </c>
      <c r="B2847" s="2" t="s">
        <v>10732</v>
      </c>
      <c r="C2847" s="2" t="s">
        <v>13758</v>
      </c>
      <c r="D2847" s="3" t="s">
        <v>5070</v>
      </c>
      <c r="E2847" s="1">
        <v>32045</v>
      </c>
      <c r="F2847" s="1">
        <v>2014</v>
      </c>
      <c r="G2847" s="1">
        <v>1</v>
      </c>
      <c r="H2847" s="1" t="s">
        <v>5071</v>
      </c>
      <c r="I2847" s="1" t="s">
        <v>63</v>
      </c>
      <c r="J2847" s="1" t="s">
        <v>56</v>
      </c>
      <c r="K2847" s="1" t="str">
        <f>IF(Tabela1[[#This Row],[Situação da Obra]]="Inacabada - PC Técnica Concluída","Inacabada",Tabela1[[#This Row],[Situação da Obra]])</f>
        <v>Paralisada</v>
      </c>
      <c r="L2847" s="1" t="s">
        <v>412</v>
      </c>
      <c r="M2847" s="4">
        <v>44326</v>
      </c>
      <c r="N2847" s="5">
        <v>0.2525</v>
      </c>
      <c r="O2847" s="4">
        <v>45042</v>
      </c>
      <c r="P2847" s="1" t="s">
        <v>199</v>
      </c>
      <c r="Q2847" s="1" t="s">
        <v>1992</v>
      </c>
      <c r="R2847" s="1" t="s">
        <v>32</v>
      </c>
      <c r="S2847" s="1" t="s">
        <v>205</v>
      </c>
      <c r="T2847" s="1" t="s">
        <v>201</v>
      </c>
      <c r="U2847" s="6">
        <v>758696.6</v>
      </c>
      <c r="V2847" s="6">
        <v>1021636.07</v>
      </c>
      <c r="W2847" s="6">
        <v>0</v>
      </c>
      <c r="X2847" s="6">
        <v>1021636.07</v>
      </c>
      <c r="Y2847" s="6">
        <v>1.26</v>
      </c>
      <c r="Z2847" s="7">
        <v>45202</v>
      </c>
      <c r="AA28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47" s="35" t="str">
        <f>IFERROR(
                    _xlfn.XLOOKUP(Tabela1[[#This Row],[ID]],'Base_Solicitações MP'!B:B,'Base_Solicitações MP'!R:R),
                    "Não enviada")</f>
        <v>Diligência</v>
      </c>
      <c r="AC2847" s="15" t="str">
        <f>_xlfn.CONCAT(Tabela1[[#This Row],[Município]],"/",Tabela1[[#This Row],[UF]])</f>
        <v>Minaçu/GO</v>
      </c>
    </row>
    <row r="2848" spans="1:29" x14ac:dyDescent="0.25">
      <c r="A2848" s="14" t="s">
        <v>705</v>
      </c>
      <c r="B2848" s="2" t="s">
        <v>10733</v>
      </c>
      <c r="C2848" s="2" t="s">
        <v>13759</v>
      </c>
      <c r="D2848" s="3" t="s">
        <v>5072</v>
      </c>
      <c r="E2848" s="1">
        <v>29689</v>
      </c>
      <c r="F2848" s="1">
        <v>2014</v>
      </c>
      <c r="G2848" s="1">
        <v>1</v>
      </c>
      <c r="H2848" s="1" t="s">
        <v>4238</v>
      </c>
      <c r="I2848" s="1" t="s">
        <v>44</v>
      </c>
      <c r="J2848" s="1" t="s">
        <v>29</v>
      </c>
      <c r="K2848" s="1" t="str">
        <f>IF(Tabela1[[#This Row],[Situação da Obra]]="Inacabada - PC Técnica Concluída","Inacabada",Tabela1[[#This Row],[Situação da Obra]])</f>
        <v>Inacabada</v>
      </c>
      <c r="L2848" s="1" t="s">
        <v>412</v>
      </c>
      <c r="M2848" s="4">
        <v>44915</v>
      </c>
      <c r="N2848" s="5">
        <v>0.1603</v>
      </c>
      <c r="O2848" s="4">
        <v>43185</v>
      </c>
      <c r="P2848" s="1" t="s">
        <v>199</v>
      </c>
      <c r="Q2848" s="1" t="s">
        <v>1992</v>
      </c>
      <c r="R2848" s="1" t="s">
        <v>32</v>
      </c>
      <c r="S2848" s="1" t="s">
        <v>2035</v>
      </c>
      <c r="T2848" s="1" t="s">
        <v>201</v>
      </c>
      <c r="U2848" s="6">
        <v>133045.69</v>
      </c>
      <c r="V2848" s="6">
        <v>133185.84</v>
      </c>
      <c r="W2848" s="6">
        <v>0</v>
      </c>
      <c r="X2848" s="6">
        <v>133185.84</v>
      </c>
      <c r="Y2848" s="6">
        <v>98.57</v>
      </c>
      <c r="Z2848" s="7">
        <v>43054</v>
      </c>
      <c r="AA28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48" s="35" t="str">
        <f>IFERROR(
                    _xlfn.XLOOKUP(Tabela1[[#This Row],[ID]],'Base_Solicitações MP'!B:B,'Base_Solicitações MP'!R:R),
                    "Não enviada")</f>
        <v>Não enviada</v>
      </c>
      <c r="AC2848" s="15" t="str">
        <f>_xlfn.CONCAT(Tabela1[[#This Row],[Município]],"/",Tabela1[[#This Row],[UF]])</f>
        <v>Serrano do Maranhão/MA</v>
      </c>
    </row>
    <row r="2849" spans="1:29" x14ac:dyDescent="0.25">
      <c r="A2849" s="14" t="s">
        <v>705</v>
      </c>
      <c r="B2849" s="2" t="s">
        <v>10734</v>
      </c>
      <c r="C2849" s="2" t="s">
        <v>13760</v>
      </c>
      <c r="D2849" s="3" t="s">
        <v>5073</v>
      </c>
      <c r="E2849" s="1" t="s">
        <v>5074</v>
      </c>
      <c r="F2849" s="1">
        <v>2014</v>
      </c>
      <c r="G2849" s="1">
        <v>1</v>
      </c>
      <c r="H2849" s="1" t="s">
        <v>5075</v>
      </c>
      <c r="I2849" s="1" t="s">
        <v>82</v>
      </c>
      <c r="J2849" s="1" t="s">
        <v>40</v>
      </c>
      <c r="K2849" s="1" t="str">
        <f>IF(Tabela1[[#This Row],[Situação da Obra]]="Inacabada - PC Técnica Concluída","Inacabada",Tabela1[[#This Row],[Situação da Obra]])</f>
        <v>Inacabada</v>
      </c>
      <c r="L2849" s="1" t="s">
        <v>30</v>
      </c>
      <c r="M2849" s="4">
        <v>45005</v>
      </c>
      <c r="N2849" s="5">
        <v>0.68799999999999994</v>
      </c>
      <c r="O2849" s="4">
        <v>43928</v>
      </c>
      <c r="P2849" s="1" t="s">
        <v>709</v>
      </c>
      <c r="Q2849" s="1" t="s">
        <v>710</v>
      </c>
      <c r="R2849" s="1" t="s">
        <v>32</v>
      </c>
      <c r="S2849" s="1" t="s">
        <v>716</v>
      </c>
      <c r="T2849" s="1" t="s">
        <v>712</v>
      </c>
      <c r="U2849" s="6">
        <v>133466.5</v>
      </c>
      <c r="V2849" s="6">
        <v>510000</v>
      </c>
      <c r="W2849" s="6">
        <v>0</v>
      </c>
      <c r="X2849" s="6">
        <v>510000</v>
      </c>
      <c r="Y2849" s="6">
        <v>114.14</v>
      </c>
      <c r="Z2849" s="7">
        <v>44888</v>
      </c>
      <c r="AA28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49" s="35" t="str">
        <f>IFERROR(
                    _xlfn.XLOOKUP(Tabela1[[#This Row],[ID]],'Base_Solicitações MP'!B:B,'Base_Solicitações MP'!R:R),
                    "Não enviada")</f>
        <v>Diligência</v>
      </c>
      <c r="AC2849" s="15" t="str">
        <f>_xlfn.CONCAT(Tabela1[[#This Row],[Município]],"/",Tabela1[[#This Row],[UF]])</f>
        <v>Barro Preto/BA</v>
      </c>
    </row>
    <row r="2850" spans="1:29" x14ac:dyDescent="0.25">
      <c r="A2850" s="14" t="s">
        <v>705</v>
      </c>
      <c r="B2850" s="2" t="s">
        <v>10735</v>
      </c>
      <c r="C2850" s="2" t="s">
        <v>8625</v>
      </c>
      <c r="D2850" s="3" t="s">
        <v>5076</v>
      </c>
      <c r="E2850" s="1" t="s">
        <v>5077</v>
      </c>
      <c r="F2850" s="1">
        <v>2014</v>
      </c>
      <c r="G2850" s="1">
        <v>3</v>
      </c>
      <c r="H2850" s="1" t="s">
        <v>1694</v>
      </c>
      <c r="I2850" s="1" t="s">
        <v>212</v>
      </c>
      <c r="J2850" s="1" t="s">
        <v>29</v>
      </c>
      <c r="K2850" s="1" t="str">
        <f>IF(Tabela1[[#This Row],[Situação da Obra]]="Inacabada - PC Técnica Concluída","Inacabada",Tabela1[[#This Row],[Situação da Obra]])</f>
        <v>Inacabada</v>
      </c>
      <c r="L2850" s="1" t="s">
        <v>30</v>
      </c>
      <c r="M2850" s="4">
        <v>44915</v>
      </c>
      <c r="N2850" s="5">
        <v>3.8800000000000001E-2</v>
      </c>
      <c r="O2850" s="4">
        <v>43544</v>
      </c>
      <c r="P2850" s="1" t="s">
        <v>709</v>
      </c>
      <c r="Q2850" s="1" t="s">
        <v>710</v>
      </c>
      <c r="R2850" s="1" t="s">
        <v>32</v>
      </c>
      <c r="S2850" s="1" t="s">
        <v>716</v>
      </c>
      <c r="T2850" s="1" t="s">
        <v>712</v>
      </c>
      <c r="U2850" s="6">
        <v>509421.1</v>
      </c>
      <c r="V2850" s="6">
        <v>509964.58</v>
      </c>
      <c r="W2850" s="6">
        <v>0</v>
      </c>
      <c r="X2850" s="6">
        <v>509964.58</v>
      </c>
      <c r="Y2850" s="6">
        <v>0</v>
      </c>
      <c r="Z2850" s="7">
        <v>43521</v>
      </c>
      <c r="AA28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50" s="35" t="str">
        <f>IFERROR(
                    _xlfn.XLOOKUP(Tabela1[[#This Row],[ID]],'Base_Solicitações MP'!B:B,'Base_Solicitações MP'!R:R),
                    "Não enviada")</f>
        <v>Não enviada</v>
      </c>
      <c r="AC2850" s="15" t="str">
        <f>_xlfn.CONCAT(Tabela1[[#This Row],[Município]],"/",Tabela1[[#This Row],[UF]])</f>
        <v>Autazes/AM</v>
      </c>
    </row>
    <row r="2851" spans="1:29" x14ac:dyDescent="0.25">
      <c r="A2851" s="14" t="s">
        <v>705</v>
      </c>
      <c r="B2851" s="2" t="s">
        <v>10736</v>
      </c>
      <c r="C2851" s="2" t="s">
        <v>13761</v>
      </c>
      <c r="D2851" s="3" t="s">
        <v>5078</v>
      </c>
      <c r="E2851" s="1" t="s">
        <v>5079</v>
      </c>
      <c r="F2851" s="1">
        <v>2014</v>
      </c>
      <c r="G2851" s="1">
        <v>1</v>
      </c>
      <c r="H2851" s="1" t="s">
        <v>2774</v>
      </c>
      <c r="I2851" s="1" t="s">
        <v>28</v>
      </c>
      <c r="J2851" s="1" t="s">
        <v>29</v>
      </c>
      <c r="K2851" s="1" t="str">
        <f>IF(Tabela1[[#This Row],[Situação da Obra]]="Inacabada - PC Técnica Concluída","Inacabada",Tabela1[[#This Row],[Situação da Obra]])</f>
        <v>Inacabada</v>
      </c>
      <c r="L2851" s="1" t="s">
        <v>30</v>
      </c>
      <c r="M2851" s="4">
        <v>44915</v>
      </c>
      <c r="N2851" s="5">
        <v>0.2712</v>
      </c>
      <c r="O2851" s="4">
        <v>42578</v>
      </c>
      <c r="P2851" s="1" t="s">
        <v>709</v>
      </c>
      <c r="Q2851" s="1" t="s">
        <v>710</v>
      </c>
      <c r="R2851" s="1" t="s">
        <v>32</v>
      </c>
      <c r="S2851" s="1" t="s">
        <v>716</v>
      </c>
      <c r="T2851" s="1" t="s">
        <v>712</v>
      </c>
      <c r="U2851" s="6">
        <v>537988.82999999996</v>
      </c>
      <c r="V2851" s="6">
        <v>510000</v>
      </c>
      <c r="W2851" s="6">
        <v>0</v>
      </c>
      <c r="X2851" s="6">
        <v>510000</v>
      </c>
      <c r="Y2851" s="6">
        <v>1563.48</v>
      </c>
      <c r="Z2851" s="7">
        <v>44984</v>
      </c>
      <c r="AA28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51" s="35" t="str">
        <f>IFERROR(
                    _xlfn.XLOOKUP(Tabela1[[#This Row],[ID]],'Base_Solicitações MP'!B:B,'Base_Solicitações MP'!R:R),
                    "Não enviada")</f>
        <v>Em Cadastramento</v>
      </c>
      <c r="AC2851" s="15" t="str">
        <f>_xlfn.CONCAT(Tabela1[[#This Row],[Município]],"/",Tabela1[[#This Row],[UF]])</f>
        <v>Acarape/CE</v>
      </c>
    </row>
    <row r="2852" spans="1:29" x14ac:dyDescent="0.25">
      <c r="A2852" s="14" t="s">
        <v>705</v>
      </c>
      <c r="B2852" s="2" t="s">
        <v>10737</v>
      </c>
      <c r="C2852" s="2" t="s">
        <v>13762</v>
      </c>
      <c r="D2852" s="3" t="s">
        <v>5080</v>
      </c>
      <c r="E2852" s="1" t="s">
        <v>5081</v>
      </c>
      <c r="F2852" s="1">
        <v>2014</v>
      </c>
      <c r="G2852" s="1">
        <v>1</v>
      </c>
      <c r="H2852" s="1" t="s">
        <v>4541</v>
      </c>
      <c r="I2852" s="1" t="s">
        <v>28</v>
      </c>
      <c r="J2852" s="1" t="s">
        <v>56</v>
      </c>
      <c r="K2852" s="1" t="str">
        <f>IF(Tabela1[[#This Row],[Situação da Obra]]="Inacabada - PC Técnica Concluída","Inacabada",Tabela1[[#This Row],[Situação da Obra]])</f>
        <v>Paralisada</v>
      </c>
      <c r="L2852" s="1" t="s">
        <v>30</v>
      </c>
      <c r="M2852" s="4">
        <v>45059</v>
      </c>
      <c r="N2852" s="5">
        <v>0.86629999999999996</v>
      </c>
      <c r="O2852" s="4">
        <v>45050</v>
      </c>
      <c r="P2852" s="1" t="s">
        <v>709</v>
      </c>
      <c r="Q2852" s="1" t="s">
        <v>710</v>
      </c>
      <c r="R2852" s="1" t="s">
        <v>32</v>
      </c>
      <c r="S2852" s="1" t="s">
        <v>716</v>
      </c>
      <c r="T2852" s="1" t="s">
        <v>712</v>
      </c>
      <c r="U2852" s="6">
        <v>283002.09999999998</v>
      </c>
      <c r="V2852" s="6">
        <v>509999.99</v>
      </c>
      <c r="W2852" s="6">
        <v>0</v>
      </c>
      <c r="X2852" s="6">
        <v>509999.99</v>
      </c>
      <c r="Y2852" s="6">
        <v>802.03</v>
      </c>
      <c r="Z2852" s="7">
        <v>45138</v>
      </c>
      <c r="AA28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52" s="35" t="str">
        <f>IFERROR(
                    _xlfn.XLOOKUP(Tabela1[[#This Row],[ID]],'Base_Solicitações MP'!B:B,'Base_Solicitações MP'!R:R),
                    "Não enviada")</f>
        <v>Diligência</v>
      </c>
      <c r="AC2852" s="15" t="str">
        <f>_xlfn.CONCAT(Tabela1[[#This Row],[Município]],"/",Tabela1[[#This Row],[UF]])</f>
        <v>Itapipoca/CE</v>
      </c>
    </row>
    <row r="2853" spans="1:29" x14ac:dyDescent="0.25">
      <c r="A2853" s="14" t="s">
        <v>705</v>
      </c>
      <c r="B2853" s="2" t="s">
        <v>10738</v>
      </c>
      <c r="C2853" s="2" t="s">
        <v>13763</v>
      </c>
      <c r="D2853" s="3" t="s">
        <v>5082</v>
      </c>
      <c r="E2853" s="1" t="s">
        <v>5083</v>
      </c>
      <c r="F2853" s="1">
        <v>2014</v>
      </c>
      <c r="G2853" s="1">
        <v>1</v>
      </c>
      <c r="H2853" s="1" t="s">
        <v>5084</v>
      </c>
      <c r="I2853" s="1" t="s">
        <v>918</v>
      </c>
      <c r="J2853" s="1" t="s">
        <v>29</v>
      </c>
      <c r="K2853" s="1" t="str">
        <f>IF(Tabela1[[#This Row],[Situação da Obra]]="Inacabada - PC Técnica Concluída","Inacabada",Tabela1[[#This Row],[Situação da Obra]])</f>
        <v>Inacabada</v>
      </c>
      <c r="L2853" s="1" t="s">
        <v>30</v>
      </c>
      <c r="M2853" s="4">
        <v>44915</v>
      </c>
      <c r="N2853" s="5">
        <v>0.25769999999999998</v>
      </c>
      <c r="O2853" s="4">
        <v>43903</v>
      </c>
      <c r="P2853" s="1" t="s">
        <v>709</v>
      </c>
      <c r="Q2853" s="1" t="s">
        <v>710</v>
      </c>
      <c r="R2853" s="1" t="s">
        <v>32</v>
      </c>
      <c r="S2853" s="1" t="s">
        <v>716</v>
      </c>
      <c r="T2853" s="1" t="s">
        <v>712</v>
      </c>
      <c r="U2853" s="6">
        <v>495211.09</v>
      </c>
      <c r="V2853" s="6">
        <v>495211.09</v>
      </c>
      <c r="W2853" s="6">
        <v>0</v>
      </c>
      <c r="X2853" s="6">
        <v>495211.09</v>
      </c>
      <c r="Y2853" s="6">
        <v>0</v>
      </c>
      <c r="Z2853" s="7">
        <v>43861</v>
      </c>
      <c r="AA28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53" s="35" t="str">
        <f>IFERROR(
                    _xlfn.XLOOKUP(Tabela1[[#This Row],[ID]],'Base_Solicitações MP'!B:B,'Base_Solicitações MP'!R:R),
                    "Não enviada")</f>
        <v>Em Cadastramento</v>
      </c>
      <c r="AC2853" s="15" t="str">
        <f>_xlfn.CONCAT(Tabela1[[#This Row],[Município]],"/",Tabela1[[#This Row],[UF]])</f>
        <v>Piúma/ES</v>
      </c>
    </row>
    <row r="2854" spans="1:29" x14ac:dyDescent="0.25">
      <c r="A2854" s="14" t="s">
        <v>705</v>
      </c>
      <c r="B2854" s="2" t="s">
        <v>10739</v>
      </c>
      <c r="C2854" s="2" t="s">
        <v>13764</v>
      </c>
      <c r="D2854" s="3" t="s">
        <v>5085</v>
      </c>
      <c r="E2854" s="1" t="s">
        <v>5086</v>
      </c>
      <c r="F2854" s="1">
        <v>2014</v>
      </c>
      <c r="G2854" s="1">
        <v>1</v>
      </c>
      <c r="H2854" s="1" t="s">
        <v>5087</v>
      </c>
      <c r="I2854" s="1" t="s">
        <v>63</v>
      </c>
      <c r="J2854" s="1" t="s">
        <v>56</v>
      </c>
      <c r="K2854" s="1" t="str">
        <f>IF(Tabela1[[#This Row],[Situação da Obra]]="Inacabada - PC Técnica Concluída","Inacabada",Tabela1[[#This Row],[Situação da Obra]])</f>
        <v>Paralisada</v>
      </c>
      <c r="L2854" s="1" t="s">
        <v>30</v>
      </c>
      <c r="M2854" s="4">
        <v>44312</v>
      </c>
      <c r="N2854" s="5">
        <v>1</v>
      </c>
      <c r="O2854" s="4">
        <v>44614</v>
      </c>
      <c r="P2854" s="1" t="s">
        <v>709</v>
      </c>
      <c r="Q2854" s="1" t="s">
        <v>710</v>
      </c>
      <c r="R2854" s="1" t="s">
        <v>32</v>
      </c>
      <c r="S2854" s="1" t="s">
        <v>716</v>
      </c>
      <c r="T2854" s="1" t="s">
        <v>712</v>
      </c>
      <c r="U2854" s="6">
        <v>55325.63</v>
      </c>
      <c r="V2854" s="6">
        <v>504127.2</v>
      </c>
      <c r="W2854" s="6">
        <v>0</v>
      </c>
      <c r="X2854" s="6">
        <v>504127.2</v>
      </c>
      <c r="Y2854" s="6">
        <v>55800.92</v>
      </c>
      <c r="Z2854" s="7">
        <v>45129</v>
      </c>
      <c r="AA28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54" s="35" t="str">
        <f>IFERROR(
                    _xlfn.XLOOKUP(Tabela1[[#This Row],[ID]],'Base_Solicitações MP'!B:B,'Base_Solicitações MP'!R:R),
                    "Não enviada")</f>
        <v>Aguardando Análise FNDE</v>
      </c>
      <c r="AC2854" s="15" t="str">
        <f>_xlfn.CONCAT(Tabela1[[#This Row],[Município]],"/",Tabela1[[#This Row],[UF]])</f>
        <v>Itaberaí/GO</v>
      </c>
    </row>
    <row r="2855" spans="1:29" x14ac:dyDescent="0.25">
      <c r="A2855" s="14" t="s">
        <v>705</v>
      </c>
      <c r="B2855" s="2" t="s">
        <v>10740</v>
      </c>
      <c r="C2855" s="2" t="s">
        <v>13765</v>
      </c>
      <c r="D2855" s="3" t="s">
        <v>5088</v>
      </c>
      <c r="E2855" s="1">
        <v>30052</v>
      </c>
      <c r="F2855" s="1">
        <v>2014</v>
      </c>
      <c r="G2855" s="1">
        <v>1</v>
      </c>
      <c r="H2855" s="1" t="s">
        <v>5089</v>
      </c>
      <c r="I2855" s="1" t="s">
        <v>444</v>
      </c>
      <c r="J2855" s="1" t="s">
        <v>29</v>
      </c>
      <c r="K2855" s="1" t="str">
        <f>IF(Tabela1[[#This Row],[Situação da Obra]]="Inacabada - PC Técnica Concluída","Inacabada",Tabela1[[#This Row],[Situação da Obra]])</f>
        <v>Inacabada</v>
      </c>
      <c r="L2855" s="1" t="s">
        <v>30</v>
      </c>
      <c r="M2855" s="4">
        <v>44915</v>
      </c>
      <c r="N2855" s="5">
        <v>0.43020000000000003</v>
      </c>
      <c r="O2855" s="4">
        <v>43440</v>
      </c>
      <c r="P2855" s="1" t="s">
        <v>199</v>
      </c>
      <c r="Q2855" s="1" t="s">
        <v>1992</v>
      </c>
      <c r="R2855" s="1" t="s">
        <v>32</v>
      </c>
      <c r="S2855" s="1" t="s">
        <v>239</v>
      </c>
      <c r="T2855" s="1" t="s">
        <v>201</v>
      </c>
      <c r="U2855" s="6">
        <v>3426210.35</v>
      </c>
      <c r="V2855" s="6">
        <v>3533783.43</v>
      </c>
      <c r="W2855" s="6">
        <v>0</v>
      </c>
      <c r="X2855" s="6">
        <v>3533783.43</v>
      </c>
      <c r="Y2855" s="6">
        <v>149713.20000000001</v>
      </c>
      <c r="Z2855" s="7">
        <v>43808</v>
      </c>
      <c r="AA28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55" s="35" t="str">
        <f>IFERROR(
                    _xlfn.XLOOKUP(Tabela1[[#This Row],[ID]],'Base_Solicitações MP'!B:B,'Base_Solicitações MP'!R:R),
                    "Não enviada")</f>
        <v>Não enviada</v>
      </c>
      <c r="AC2855" s="15" t="str">
        <f>_xlfn.CONCAT(Tabela1[[#This Row],[Município]],"/",Tabela1[[#This Row],[UF]])</f>
        <v>Jordão/AC</v>
      </c>
    </row>
    <row r="2856" spans="1:29" x14ac:dyDescent="0.25">
      <c r="A2856" s="14" t="s">
        <v>705</v>
      </c>
      <c r="B2856" s="2" t="s">
        <v>10741</v>
      </c>
      <c r="C2856" s="2" t="s">
        <v>13766</v>
      </c>
      <c r="D2856" s="3" t="s">
        <v>5090</v>
      </c>
      <c r="E2856" s="1">
        <v>29962</v>
      </c>
      <c r="F2856" s="1">
        <v>2014</v>
      </c>
      <c r="G2856" s="1">
        <v>3</v>
      </c>
      <c r="H2856" s="1" t="s">
        <v>2394</v>
      </c>
      <c r="I2856" s="1" t="s">
        <v>212</v>
      </c>
      <c r="J2856" s="1" t="s">
        <v>29</v>
      </c>
      <c r="K2856" s="1" t="str">
        <f>IF(Tabela1[[#This Row],[Situação da Obra]]="Inacabada - PC Técnica Concluída","Inacabada",Tabela1[[#This Row],[Situação da Obra]])</f>
        <v>Inacabada</v>
      </c>
      <c r="L2856" s="1" t="s">
        <v>209</v>
      </c>
      <c r="M2856" s="4">
        <v>44915</v>
      </c>
      <c r="N2856" s="5">
        <v>5.9499999999999997E-2</v>
      </c>
      <c r="O2856" s="4">
        <v>42585</v>
      </c>
      <c r="P2856" s="1" t="s">
        <v>199</v>
      </c>
      <c r="Q2856" s="1" t="s">
        <v>1992</v>
      </c>
      <c r="R2856" s="1" t="s">
        <v>32</v>
      </c>
      <c r="S2856" s="1" t="s">
        <v>200</v>
      </c>
      <c r="T2856" s="1" t="s">
        <v>201</v>
      </c>
      <c r="U2856" s="6">
        <v>942104.21</v>
      </c>
      <c r="V2856" s="6">
        <v>942321.8</v>
      </c>
      <c r="W2856" s="6">
        <v>0</v>
      </c>
      <c r="X2856" s="6">
        <v>942321.8</v>
      </c>
      <c r="Y2856" s="6">
        <v>0</v>
      </c>
      <c r="Z2856" s="7">
        <v>43228</v>
      </c>
      <c r="AA28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56" s="35" t="str">
        <f>IFERROR(
                    _xlfn.XLOOKUP(Tabela1[[#This Row],[ID]],'Base_Solicitações MP'!B:B,'Base_Solicitações MP'!R:R),
                    "Não enviada")</f>
        <v>Não enviada</v>
      </c>
      <c r="AC2856" s="15" t="str">
        <f>_xlfn.CONCAT(Tabela1[[#This Row],[Município]],"/",Tabela1[[#This Row],[UF]])</f>
        <v>Jutaí/AM</v>
      </c>
    </row>
    <row r="2857" spans="1:29" x14ac:dyDescent="0.25">
      <c r="A2857" s="14" t="s">
        <v>705</v>
      </c>
      <c r="B2857" s="2" t="s">
        <v>10742</v>
      </c>
      <c r="C2857" s="2" t="s">
        <v>13767</v>
      </c>
      <c r="D2857" s="3" t="s">
        <v>5090</v>
      </c>
      <c r="E2857" s="1">
        <v>29962</v>
      </c>
      <c r="F2857" s="1">
        <v>2014</v>
      </c>
      <c r="G2857" s="1">
        <v>3</v>
      </c>
      <c r="H2857" s="1" t="s">
        <v>2394</v>
      </c>
      <c r="I2857" s="1" t="s">
        <v>212</v>
      </c>
      <c r="J2857" s="1" t="s">
        <v>29</v>
      </c>
      <c r="K2857" s="1" t="str">
        <f>IF(Tabela1[[#This Row],[Situação da Obra]]="Inacabada - PC Técnica Concluída","Inacabada",Tabela1[[#This Row],[Situação da Obra]])</f>
        <v>Inacabada</v>
      </c>
      <c r="L2857" s="1" t="s">
        <v>209</v>
      </c>
      <c r="M2857" s="4">
        <v>44915</v>
      </c>
      <c r="N2857" s="5">
        <v>0.20469999999999999</v>
      </c>
      <c r="O2857" s="4">
        <v>42585</v>
      </c>
      <c r="P2857" s="1" t="s">
        <v>199</v>
      </c>
      <c r="Q2857" s="1" t="s">
        <v>1992</v>
      </c>
      <c r="R2857" s="1" t="s">
        <v>32</v>
      </c>
      <c r="S2857" s="1" t="s">
        <v>205</v>
      </c>
      <c r="T2857" s="1" t="s">
        <v>201</v>
      </c>
      <c r="U2857" s="6">
        <v>1020604.7</v>
      </c>
      <c r="V2857" s="6">
        <v>1020714.85</v>
      </c>
      <c r="W2857" s="6">
        <v>0</v>
      </c>
      <c r="X2857" s="6">
        <v>1020714.85</v>
      </c>
      <c r="Y2857" s="6">
        <v>0</v>
      </c>
      <c r="Z2857" s="7">
        <v>43228</v>
      </c>
      <c r="AA28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57" s="35" t="str">
        <f>IFERROR(
                    _xlfn.XLOOKUP(Tabela1[[#This Row],[ID]],'Base_Solicitações MP'!B:B,'Base_Solicitações MP'!R:R),
                    "Não enviada")</f>
        <v>Não enviada</v>
      </c>
      <c r="AC2857" s="15" t="str">
        <f>_xlfn.CONCAT(Tabela1[[#This Row],[Município]],"/",Tabela1[[#This Row],[UF]])</f>
        <v>Jutaí/AM</v>
      </c>
    </row>
    <row r="2858" spans="1:29" x14ac:dyDescent="0.25">
      <c r="A2858" s="14" t="s">
        <v>705</v>
      </c>
      <c r="B2858" s="2" t="s">
        <v>10743</v>
      </c>
      <c r="C2858" s="2" t="s">
        <v>13768</v>
      </c>
      <c r="D2858" s="3" t="s">
        <v>5090</v>
      </c>
      <c r="E2858" s="1">
        <v>29962</v>
      </c>
      <c r="F2858" s="1">
        <v>2014</v>
      </c>
      <c r="G2858" s="1">
        <v>3</v>
      </c>
      <c r="H2858" s="1" t="s">
        <v>2394</v>
      </c>
      <c r="I2858" s="1" t="s">
        <v>212</v>
      </c>
      <c r="J2858" s="1" t="s">
        <v>29</v>
      </c>
      <c r="K2858" s="1" t="str">
        <f>IF(Tabela1[[#This Row],[Situação da Obra]]="Inacabada - PC Técnica Concluída","Inacabada",Tabela1[[#This Row],[Situação da Obra]])</f>
        <v>Inacabada</v>
      </c>
      <c r="L2858" s="1" t="s">
        <v>209</v>
      </c>
      <c r="M2858" s="4">
        <v>44915</v>
      </c>
      <c r="N2858" s="5">
        <v>0.30270000000000002</v>
      </c>
      <c r="O2858" s="4">
        <v>42585</v>
      </c>
      <c r="P2858" s="1" t="s">
        <v>199</v>
      </c>
      <c r="Q2858" s="1" t="s">
        <v>1992</v>
      </c>
      <c r="R2858" s="1" t="s">
        <v>32</v>
      </c>
      <c r="S2858" s="1" t="s">
        <v>200</v>
      </c>
      <c r="T2858" s="1" t="s">
        <v>201</v>
      </c>
      <c r="U2858" s="6">
        <v>939560.15</v>
      </c>
      <c r="V2858" s="6">
        <v>942321.8</v>
      </c>
      <c r="W2858" s="6">
        <v>0</v>
      </c>
      <c r="X2858" s="6">
        <v>942321.8</v>
      </c>
      <c r="Y2858" s="6">
        <v>0</v>
      </c>
      <c r="Z2858" s="7">
        <v>43228</v>
      </c>
      <c r="AA28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58" s="35" t="str">
        <f>IFERROR(
                    _xlfn.XLOOKUP(Tabela1[[#This Row],[ID]],'Base_Solicitações MP'!B:B,'Base_Solicitações MP'!R:R),
                    "Não enviada")</f>
        <v>Não enviada</v>
      </c>
      <c r="AC2858" s="15" t="str">
        <f>_xlfn.CONCAT(Tabela1[[#This Row],[Município]],"/",Tabela1[[#This Row],[UF]])</f>
        <v>Jutaí/AM</v>
      </c>
    </row>
    <row r="2859" spans="1:29" x14ac:dyDescent="0.25">
      <c r="A2859" s="14" t="s">
        <v>705</v>
      </c>
      <c r="B2859" s="2" t="s">
        <v>10744</v>
      </c>
      <c r="C2859" s="2" t="s">
        <v>13769</v>
      </c>
      <c r="D2859" s="3" t="s">
        <v>5091</v>
      </c>
      <c r="E2859" s="1">
        <v>31466</v>
      </c>
      <c r="F2859" s="1">
        <v>2014</v>
      </c>
      <c r="G2859" s="1">
        <v>4</v>
      </c>
      <c r="H2859" s="1" t="s">
        <v>171</v>
      </c>
      <c r="I2859" s="1" t="s">
        <v>172</v>
      </c>
      <c r="J2859" s="1" t="s">
        <v>40</v>
      </c>
      <c r="K2859" s="1" t="str">
        <f>IF(Tabela1[[#This Row],[Situação da Obra]]="Inacabada - PC Técnica Concluída","Inacabada",Tabela1[[#This Row],[Situação da Obra]])</f>
        <v>Inacabada</v>
      </c>
      <c r="L2859" s="1" t="s">
        <v>204</v>
      </c>
      <c r="M2859" s="4">
        <v>43725</v>
      </c>
      <c r="N2859" s="5">
        <v>0.34260000000000002</v>
      </c>
      <c r="O2859" s="4">
        <v>43698</v>
      </c>
      <c r="P2859" s="1" t="s">
        <v>199</v>
      </c>
      <c r="Q2859" s="1" t="s">
        <v>1992</v>
      </c>
      <c r="R2859" s="1" t="s">
        <v>32</v>
      </c>
      <c r="S2859" s="1" t="s">
        <v>205</v>
      </c>
      <c r="T2859" s="1" t="s">
        <v>201</v>
      </c>
      <c r="U2859" s="6">
        <v>1008975.62</v>
      </c>
      <c r="V2859" s="6">
        <v>1022934.23</v>
      </c>
      <c r="W2859" s="6">
        <v>0</v>
      </c>
      <c r="X2859" s="6">
        <v>1022934.23</v>
      </c>
      <c r="Y2859" s="6">
        <v>0</v>
      </c>
      <c r="Z2859" s="7">
        <v>43646</v>
      </c>
      <c r="AA28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59" s="35" t="str">
        <f>IFERROR(
                    _xlfn.XLOOKUP(Tabela1[[#This Row],[ID]],'Base_Solicitações MP'!B:B,'Base_Solicitações MP'!R:R),
                    "Não enviada")</f>
        <v>Não enviada</v>
      </c>
      <c r="AC2859" s="15" t="str">
        <f>_xlfn.CONCAT(Tabela1[[#This Row],[Município]],"/",Tabela1[[#This Row],[UF]])</f>
        <v>Santana/AP</v>
      </c>
    </row>
    <row r="2860" spans="1:29" x14ac:dyDescent="0.25">
      <c r="A2860" s="14" t="s">
        <v>705</v>
      </c>
      <c r="B2860" s="2" t="s">
        <v>10745</v>
      </c>
      <c r="C2860" s="2" t="s">
        <v>13770</v>
      </c>
      <c r="D2860" s="3" t="s">
        <v>5091</v>
      </c>
      <c r="E2860" s="1">
        <v>31466</v>
      </c>
      <c r="F2860" s="1">
        <v>2014</v>
      </c>
      <c r="G2860" s="1">
        <v>4</v>
      </c>
      <c r="H2860" s="1" t="s">
        <v>171</v>
      </c>
      <c r="I2860" s="1" t="s">
        <v>172</v>
      </c>
      <c r="J2860" s="1" t="s">
        <v>40</v>
      </c>
      <c r="K2860" s="1" t="str">
        <f>IF(Tabela1[[#This Row],[Situação da Obra]]="Inacabada - PC Técnica Concluída","Inacabada",Tabela1[[#This Row],[Situação da Obra]])</f>
        <v>Inacabada</v>
      </c>
      <c r="L2860" s="1" t="s">
        <v>204</v>
      </c>
      <c r="M2860" s="4">
        <v>43725</v>
      </c>
      <c r="N2860" s="5">
        <v>0.26100000000000001</v>
      </c>
      <c r="O2860" s="4">
        <v>43698</v>
      </c>
      <c r="P2860" s="1" t="s">
        <v>199</v>
      </c>
      <c r="Q2860" s="1" t="s">
        <v>1992</v>
      </c>
      <c r="R2860" s="1" t="s">
        <v>32</v>
      </c>
      <c r="S2860" s="1" t="s">
        <v>205</v>
      </c>
      <c r="T2860" s="1" t="s">
        <v>201</v>
      </c>
      <c r="U2860" s="6">
        <v>1012776.59</v>
      </c>
      <c r="V2860" s="6">
        <v>1022934.23</v>
      </c>
      <c r="W2860" s="6">
        <v>0</v>
      </c>
      <c r="X2860" s="6">
        <v>1022934.23</v>
      </c>
      <c r="Y2860" s="6">
        <v>0</v>
      </c>
      <c r="Z2860" s="7">
        <v>43646</v>
      </c>
      <c r="AA28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60" s="35" t="str">
        <f>IFERROR(
                    _xlfn.XLOOKUP(Tabela1[[#This Row],[ID]],'Base_Solicitações MP'!B:B,'Base_Solicitações MP'!R:R),
                    "Não enviada")</f>
        <v>Não enviada</v>
      </c>
      <c r="AC2860" s="15" t="str">
        <f>_xlfn.CONCAT(Tabela1[[#This Row],[Município]],"/",Tabela1[[#This Row],[UF]])</f>
        <v>Santana/AP</v>
      </c>
    </row>
    <row r="2861" spans="1:29" x14ac:dyDescent="0.25">
      <c r="A2861" s="14" t="s">
        <v>705</v>
      </c>
      <c r="B2861" s="2" t="s">
        <v>10746</v>
      </c>
      <c r="C2861" s="2" t="s">
        <v>13771</v>
      </c>
      <c r="D2861" s="3" t="s">
        <v>5091</v>
      </c>
      <c r="E2861" s="1">
        <v>31466</v>
      </c>
      <c r="F2861" s="1">
        <v>2014</v>
      </c>
      <c r="G2861" s="1">
        <v>4</v>
      </c>
      <c r="H2861" s="1" t="s">
        <v>171</v>
      </c>
      <c r="I2861" s="1" t="s">
        <v>172</v>
      </c>
      <c r="J2861" s="1" t="s">
        <v>40</v>
      </c>
      <c r="K2861" s="1" t="str">
        <f>IF(Tabela1[[#This Row],[Situação da Obra]]="Inacabada - PC Técnica Concluída","Inacabada",Tabela1[[#This Row],[Situação da Obra]])</f>
        <v>Inacabada</v>
      </c>
      <c r="L2861" s="1" t="s">
        <v>204</v>
      </c>
      <c r="M2861" s="4">
        <v>43725</v>
      </c>
      <c r="N2861" s="5">
        <v>0.3992</v>
      </c>
      <c r="O2861" s="4">
        <v>43698</v>
      </c>
      <c r="P2861" s="1" t="s">
        <v>199</v>
      </c>
      <c r="Q2861" s="1" t="s">
        <v>1992</v>
      </c>
      <c r="R2861" s="1" t="s">
        <v>32</v>
      </c>
      <c r="S2861" s="1" t="s">
        <v>200</v>
      </c>
      <c r="T2861" s="1" t="s">
        <v>201</v>
      </c>
      <c r="U2861" s="6">
        <v>860495.39</v>
      </c>
      <c r="V2861" s="6">
        <v>871311.69</v>
      </c>
      <c r="W2861" s="6">
        <v>0</v>
      </c>
      <c r="X2861" s="6">
        <v>871311.69</v>
      </c>
      <c r="Y2861" s="6">
        <v>0</v>
      </c>
      <c r="Z2861" s="7">
        <v>43646</v>
      </c>
      <c r="AA28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61" s="35" t="str">
        <f>IFERROR(
                    _xlfn.XLOOKUP(Tabela1[[#This Row],[ID]],'Base_Solicitações MP'!B:B,'Base_Solicitações MP'!R:R),
                    "Não enviada")</f>
        <v>Em Cadastramento</v>
      </c>
      <c r="AC2861" s="15" t="str">
        <f>_xlfn.CONCAT(Tabela1[[#This Row],[Município]],"/",Tabela1[[#This Row],[UF]])</f>
        <v>Santana/AP</v>
      </c>
    </row>
    <row r="2862" spans="1:29" x14ac:dyDescent="0.25">
      <c r="A2862" s="14" t="s">
        <v>705</v>
      </c>
      <c r="B2862" s="2" t="s">
        <v>10747</v>
      </c>
      <c r="C2862" s="2" t="s">
        <v>13772</v>
      </c>
      <c r="D2862" s="3" t="s">
        <v>5091</v>
      </c>
      <c r="E2862" s="1">
        <v>31466</v>
      </c>
      <c r="F2862" s="1">
        <v>2014</v>
      </c>
      <c r="G2862" s="1">
        <v>4</v>
      </c>
      <c r="H2862" s="1" t="s">
        <v>171</v>
      </c>
      <c r="I2862" s="1" t="s">
        <v>172</v>
      </c>
      <c r="J2862" s="1" t="s">
        <v>40</v>
      </c>
      <c r="K2862" s="1" t="str">
        <f>IF(Tabela1[[#This Row],[Situação da Obra]]="Inacabada - PC Técnica Concluída","Inacabada",Tabela1[[#This Row],[Situação da Obra]])</f>
        <v>Inacabada</v>
      </c>
      <c r="L2862" s="1" t="s">
        <v>204</v>
      </c>
      <c r="M2862" s="4">
        <v>43725</v>
      </c>
      <c r="N2862" s="5">
        <v>0.27650000000000002</v>
      </c>
      <c r="O2862" s="4">
        <v>43698</v>
      </c>
      <c r="P2862" s="1" t="s">
        <v>199</v>
      </c>
      <c r="Q2862" s="1" t="s">
        <v>1992</v>
      </c>
      <c r="R2862" s="1" t="s">
        <v>32</v>
      </c>
      <c r="S2862" s="1" t="s">
        <v>205</v>
      </c>
      <c r="T2862" s="1" t="s">
        <v>201</v>
      </c>
      <c r="U2862" s="6">
        <v>983307.38</v>
      </c>
      <c r="V2862" s="6">
        <v>1022934.23</v>
      </c>
      <c r="W2862" s="6">
        <v>0</v>
      </c>
      <c r="X2862" s="6">
        <v>1022934.23</v>
      </c>
      <c r="Y2862" s="6">
        <v>0</v>
      </c>
      <c r="Z2862" s="7">
        <v>43646</v>
      </c>
      <c r="AA28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62" s="35" t="str">
        <f>IFERROR(
                    _xlfn.XLOOKUP(Tabela1[[#This Row],[ID]],'Base_Solicitações MP'!B:B,'Base_Solicitações MP'!R:R),
                    "Não enviada")</f>
        <v>Em Cadastramento</v>
      </c>
      <c r="AC2862" s="15" t="str">
        <f>_xlfn.CONCAT(Tabela1[[#This Row],[Município]],"/",Tabela1[[#This Row],[UF]])</f>
        <v>Santana/AP</v>
      </c>
    </row>
    <row r="2863" spans="1:29" x14ac:dyDescent="0.25">
      <c r="A2863" s="14" t="s">
        <v>705</v>
      </c>
      <c r="B2863" s="2" t="s">
        <v>10748</v>
      </c>
      <c r="C2863" s="2" t="s">
        <v>13773</v>
      </c>
      <c r="D2863" s="3" t="s">
        <v>5092</v>
      </c>
      <c r="E2863" s="1">
        <v>31601</v>
      </c>
      <c r="F2863" s="1">
        <v>2014</v>
      </c>
      <c r="G2863" s="1">
        <v>2</v>
      </c>
      <c r="H2863" s="1" t="s">
        <v>171</v>
      </c>
      <c r="I2863" s="1" t="s">
        <v>172</v>
      </c>
      <c r="J2863" s="1" t="s">
        <v>40</v>
      </c>
      <c r="K2863" s="1" t="str">
        <f>IF(Tabela1[[#This Row],[Situação da Obra]]="Inacabada - PC Técnica Concluída","Inacabada",Tabela1[[#This Row],[Situação da Obra]])</f>
        <v>Inacabada</v>
      </c>
      <c r="L2863" s="1" t="s">
        <v>30</v>
      </c>
      <c r="M2863" s="4">
        <v>45005</v>
      </c>
      <c r="N2863" s="5">
        <v>0.43059999999999998</v>
      </c>
      <c r="O2863" s="4">
        <v>44392</v>
      </c>
      <c r="P2863" s="1" t="s">
        <v>199</v>
      </c>
      <c r="Q2863" s="1" t="s">
        <v>1992</v>
      </c>
      <c r="R2863" s="1" t="s">
        <v>32</v>
      </c>
      <c r="S2863" s="1" t="s">
        <v>205</v>
      </c>
      <c r="T2863" s="1" t="s">
        <v>201</v>
      </c>
      <c r="U2863" s="6">
        <v>1011958.99</v>
      </c>
      <c r="V2863" s="6">
        <v>1022934.23</v>
      </c>
      <c r="W2863" s="6">
        <v>0</v>
      </c>
      <c r="X2863" s="6">
        <v>1022934.23</v>
      </c>
      <c r="Y2863" s="6">
        <v>0.1</v>
      </c>
      <c r="Z2863" s="7">
        <v>44804</v>
      </c>
      <c r="AA28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63" s="35" t="str">
        <f>IFERROR(
                    _xlfn.XLOOKUP(Tabela1[[#This Row],[ID]],'Base_Solicitações MP'!B:B,'Base_Solicitações MP'!R:R),
                    "Não enviada")</f>
        <v>Em Cadastramento</v>
      </c>
      <c r="AC2863" s="15" t="str">
        <f>_xlfn.CONCAT(Tabela1[[#This Row],[Município]],"/",Tabela1[[#This Row],[UF]])</f>
        <v>Santana/AP</v>
      </c>
    </row>
    <row r="2864" spans="1:29" x14ac:dyDescent="0.25">
      <c r="A2864" s="14" t="s">
        <v>705</v>
      </c>
      <c r="B2864" s="2" t="s">
        <v>10749</v>
      </c>
      <c r="C2864" s="2" t="s">
        <v>13774</v>
      </c>
      <c r="D2864" s="3" t="s">
        <v>5092</v>
      </c>
      <c r="E2864" s="1">
        <v>31601</v>
      </c>
      <c r="F2864" s="1">
        <v>2014</v>
      </c>
      <c r="G2864" s="1">
        <v>2</v>
      </c>
      <c r="H2864" s="1" t="s">
        <v>171</v>
      </c>
      <c r="I2864" s="1" t="s">
        <v>172</v>
      </c>
      <c r="J2864" s="1" t="s">
        <v>40</v>
      </c>
      <c r="K2864" s="1" t="str">
        <f>IF(Tabela1[[#This Row],[Situação da Obra]]="Inacabada - PC Técnica Concluída","Inacabada",Tabela1[[#This Row],[Situação da Obra]])</f>
        <v>Inacabada</v>
      </c>
      <c r="L2864" s="1" t="s">
        <v>30</v>
      </c>
      <c r="M2864" s="4">
        <v>45005</v>
      </c>
      <c r="N2864" s="5">
        <v>0.83720000000000006</v>
      </c>
      <c r="O2864" s="4">
        <v>44385</v>
      </c>
      <c r="P2864" s="1" t="s">
        <v>199</v>
      </c>
      <c r="Q2864" s="1" t="s">
        <v>1992</v>
      </c>
      <c r="R2864" s="1" t="s">
        <v>32</v>
      </c>
      <c r="S2864" s="1" t="s">
        <v>205</v>
      </c>
      <c r="T2864" s="1" t="s">
        <v>201</v>
      </c>
      <c r="U2864" s="6">
        <v>1007822.54</v>
      </c>
      <c r="V2864" s="6">
        <v>1022934.23</v>
      </c>
      <c r="W2864" s="6">
        <v>0</v>
      </c>
      <c r="X2864" s="6">
        <v>1022934.23</v>
      </c>
      <c r="Y2864" s="6">
        <v>0.1</v>
      </c>
      <c r="Z2864" s="7">
        <v>44804</v>
      </c>
      <c r="AA28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64" s="35" t="str">
        <f>IFERROR(
                    _xlfn.XLOOKUP(Tabela1[[#This Row],[ID]],'Base_Solicitações MP'!B:B,'Base_Solicitações MP'!R:R),
                    "Não enviada")</f>
        <v>Em Cadastramento</v>
      </c>
      <c r="AC2864" s="15" t="str">
        <f>_xlfn.CONCAT(Tabela1[[#This Row],[Município]],"/",Tabela1[[#This Row],[UF]])</f>
        <v>Santana/AP</v>
      </c>
    </row>
    <row r="2865" spans="1:29" x14ac:dyDescent="0.25">
      <c r="A2865" s="14" t="s">
        <v>705</v>
      </c>
      <c r="B2865" s="2" t="s">
        <v>10750</v>
      </c>
      <c r="C2865" s="2" t="s">
        <v>13775</v>
      </c>
      <c r="D2865" s="3" t="s">
        <v>5093</v>
      </c>
      <c r="E2865" s="1">
        <v>30290</v>
      </c>
      <c r="F2865" s="1">
        <v>2014</v>
      </c>
      <c r="G2865" s="1">
        <v>1</v>
      </c>
      <c r="H2865" s="1" t="s">
        <v>171</v>
      </c>
      <c r="I2865" s="1" t="s">
        <v>172</v>
      </c>
      <c r="J2865" s="1" t="s">
        <v>40</v>
      </c>
      <c r="K2865" s="1" t="str">
        <f>IF(Tabela1[[#This Row],[Situação da Obra]]="Inacabada - PC Técnica Concluída","Inacabada",Tabela1[[#This Row],[Situação da Obra]])</f>
        <v>Inacabada</v>
      </c>
      <c r="L2865" s="1" t="s">
        <v>412</v>
      </c>
      <c r="M2865" s="4">
        <v>45005</v>
      </c>
      <c r="N2865" s="5">
        <v>0.41060000000000002</v>
      </c>
      <c r="O2865" s="4">
        <v>44264</v>
      </c>
      <c r="P2865" s="1" t="s">
        <v>199</v>
      </c>
      <c r="Q2865" s="1" t="s">
        <v>1992</v>
      </c>
      <c r="R2865" s="1" t="s">
        <v>32</v>
      </c>
      <c r="S2865" s="1" t="s">
        <v>200</v>
      </c>
      <c r="T2865" s="1" t="s">
        <v>201</v>
      </c>
      <c r="U2865" s="6">
        <v>860495.39</v>
      </c>
      <c r="V2865" s="6">
        <v>942062.61</v>
      </c>
      <c r="W2865" s="6">
        <v>0</v>
      </c>
      <c r="X2865" s="6">
        <v>942062.61</v>
      </c>
      <c r="Y2865" s="6">
        <v>0</v>
      </c>
      <c r="Z2865" s="7">
        <v>44804</v>
      </c>
      <c r="AA28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65" s="35" t="str">
        <f>IFERROR(
                    _xlfn.XLOOKUP(Tabela1[[#This Row],[ID]],'Base_Solicitações MP'!B:B,'Base_Solicitações MP'!R:R),
                    "Não enviada")</f>
        <v>Em Cadastramento</v>
      </c>
      <c r="AC2865" s="15" t="str">
        <f>_xlfn.CONCAT(Tabela1[[#This Row],[Município]],"/",Tabela1[[#This Row],[UF]])</f>
        <v>Santana/AP</v>
      </c>
    </row>
    <row r="2866" spans="1:29" x14ac:dyDescent="0.25">
      <c r="A2866" s="14" t="s">
        <v>705</v>
      </c>
      <c r="B2866" s="2" t="s">
        <v>10751</v>
      </c>
      <c r="C2866" s="2" t="s">
        <v>13776</v>
      </c>
      <c r="D2866" s="3" t="s">
        <v>5094</v>
      </c>
      <c r="E2866" s="1" t="s">
        <v>5095</v>
      </c>
      <c r="F2866" s="1">
        <v>2014</v>
      </c>
      <c r="G2866" s="1">
        <v>1</v>
      </c>
      <c r="H2866" s="1" t="s">
        <v>4499</v>
      </c>
      <c r="I2866" s="1" t="s">
        <v>184</v>
      </c>
      <c r="J2866" s="1" t="s">
        <v>29</v>
      </c>
      <c r="K2866" s="1" t="str">
        <f>IF(Tabela1[[#This Row],[Situação da Obra]]="Inacabada - PC Técnica Concluída","Inacabada",Tabela1[[#This Row],[Situação da Obra]])</f>
        <v>Inacabada</v>
      </c>
      <c r="L2866" s="1" t="s">
        <v>30</v>
      </c>
      <c r="M2866" s="4">
        <v>44915</v>
      </c>
      <c r="N2866" s="5">
        <v>0.86050000000000004</v>
      </c>
      <c r="O2866" s="4"/>
      <c r="P2866" s="1" t="s">
        <v>709</v>
      </c>
      <c r="Q2866" s="1" t="s">
        <v>710</v>
      </c>
      <c r="R2866" s="1" t="s">
        <v>32</v>
      </c>
      <c r="S2866" s="1" t="s">
        <v>716</v>
      </c>
      <c r="T2866" s="1" t="s">
        <v>712</v>
      </c>
      <c r="U2866" s="6" t="s">
        <v>41</v>
      </c>
      <c r="V2866" s="6">
        <v>509999.96</v>
      </c>
      <c r="W2866" s="6">
        <v>0</v>
      </c>
      <c r="X2866" s="6">
        <v>509999.96</v>
      </c>
      <c r="Y2866" s="6" t="s">
        <v>41</v>
      </c>
      <c r="Z2866" s="7">
        <v>44408</v>
      </c>
      <c r="AA28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66" s="35" t="str">
        <f>IFERROR(
                    _xlfn.XLOOKUP(Tabela1[[#This Row],[ID]],'Base_Solicitações MP'!B:B,'Base_Solicitações MP'!R:R),
                    "Não enviada")</f>
        <v>Não enviada</v>
      </c>
      <c r="AC2866" s="15" t="str">
        <f>_xlfn.CONCAT(Tabela1[[#This Row],[Município]],"/",Tabela1[[#This Row],[UF]])</f>
        <v>Cachoeira do Piriá/PA</v>
      </c>
    </row>
    <row r="2867" spans="1:29" x14ac:dyDescent="0.25">
      <c r="A2867" s="14" t="s">
        <v>705</v>
      </c>
      <c r="B2867" s="2" t="s">
        <v>10752</v>
      </c>
      <c r="C2867" s="2" t="s">
        <v>13777</v>
      </c>
      <c r="D2867" s="3" t="s">
        <v>5096</v>
      </c>
      <c r="E2867" s="1" t="s">
        <v>5097</v>
      </c>
      <c r="F2867" s="1">
        <v>2014</v>
      </c>
      <c r="G2867" s="1">
        <v>1</v>
      </c>
      <c r="H2867" s="1" t="s">
        <v>1256</v>
      </c>
      <c r="I2867" s="1" t="s">
        <v>184</v>
      </c>
      <c r="J2867" s="1" t="s">
        <v>29</v>
      </c>
      <c r="K2867" s="1" t="str">
        <f>IF(Tabela1[[#This Row],[Situação da Obra]]="Inacabada - PC Técnica Concluída","Inacabada",Tabela1[[#This Row],[Situação da Obra]])</f>
        <v>Inacabada</v>
      </c>
      <c r="L2867" s="1" t="s">
        <v>30</v>
      </c>
      <c r="M2867" s="4">
        <v>44915</v>
      </c>
      <c r="N2867" s="5">
        <v>0.2422</v>
      </c>
      <c r="O2867" s="4">
        <v>43881</v>
      </c>
      <c r="P2867" s="1" t="s">
        <v>709</v>
      </c>
      <c r="Q2867" s="1" t="s">
        <v>710</v>
      </c>
      <c r="R2867" s="1" t="s">
        <v>32</v>
      </c>
      <c r="S2867" s="1" t="s">
        <v>716</v>
      </c>
      <c r="T2867" s="1" t="s">
        <v>712</v>
      </c>
      <c r="U2867" s="6">
        <v>500578.46</v>
      </c>
      <c r="V2867" s="6">
        <v>509696.95</v>
      </c>
      <c r="W2867" s="6">
        <v>0</v>
      </c>
      <c r="X2867" s="6">
        <v>509696.95</v>
      </c>
      <c r="Y2867" s="6">
        <v>2130.1</v>
      </c>
      <c r="Z2867" s="7">
        <v>43829</v>
      </c>
      <c r="AA28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67" s="35" t="str">
        <f>IFERROR(
                    _xlfn.XLOOKUP(Tabela1[[#This Row],[ID]],'Base_Solicitações MP'!B:B,'Base_Solicitações MP'!R:R),
                    "Não enviada")</f>
        <v>Diligência</v>
      </c>
      <c r="AC2867" s="15" t="str">
        <f>_xlfn.CONCAT(Tabela1[[#This Row],[Município]],"/",Tabela1[[#This Row],[UF]])</f>
        <v>Cametá/PA</v>
      </c>
    </row>
    <row r="2868" spans="1:29" x14ac:dyDescent="0.25">
      <c r="A2868" s="14" t="s">
        <v>705</v>
      </c>
      <c r="B2868" s="2" t="s">
        <v>10753</v>
      </c>
      <c r="C2868" s="2" t="s">
        <v>13778</v>
      </c>
      <c r="D2868" s="3" t="s">
        <v>5098</v>
      </c>
      <c r="E2868" s="1" t="s">
        <v>5099</v>
      </c>
      <c r="F2868" s="1">
        <v>2014</v>
      </c>
      <c r="G2868" s="1">
        <v>1</v>
      </c>
      <c r="H2868" s="1" t="s">
        <v>5100</v>
      </c>
      <c r="I2868" s="1" t="s">
        <v>129</v>
      </c>
      <c r="J2868" s="1" t="s">
        <v>40</v>
      </c>
      <c r="K2868" s="1" t="str">
        <f>IF(Tabela1[[#This Row],[Situação da Obra]]="Inacabada - PC Técnica Concluída","Inacabada",Tabela1[[#This Row],[Situação da Obra]])</f>
        <v>Inacabada</v>
      </c>
      <c r="L2868" s="1" t="s">
        <v>30</v>
      </c>
      <c r="M2868" s="4">
        <v>45005</v>
      </c>
      <c r="N2868" s="5">
        <v>0.34200000000000003</v>
      </c>
      <c r="O2868" s="4"/>
      <c r="P2868" s="1" t="s">
        <v>709</v>
      </c>
      <c r="Q2868" s="1" t="s">
        <v>710</v>
      </c>
      <c r="R2868" s="1" t="s">
        <v>32</v>
      </c>
      <c r="S2868" s="1" t="s">
        <v>716</v>
      </c>
      <c r="T2868" s="1" t="s">
        <v>712</v>
      </c>
      <c r="U2868" s="6" t="s">
        <v>41</v>
      </c>
      <c r="V2868" s="6">
        <v>507584.4</v>
      </c>
      <c r="W2868" s="6">
        <v>0</v>
      </c>
      <c r="X2868" s="6">
        <v>507584.4</v>
      </c>
      <c r="Y2868" s="6" t="s">
        <v>41</v>
      </c>
      <c r="Z2868" s="7">
        <v>44768</v>
      </c>
      <c r="AA28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68" s="35" t="str">
        <f>IFERROR(
                    _xlfn.XLOOKUP(Tabela1[[#This Row],[ID]],'Base_Solicitações MP'!B:B,'Base_Solicitações MP'!R:R),
                    "Não enviada")</f>
        <v>Não enviada</v>
      </c>
      <c r="AC2868" s="15" t="str">
        <f>_xlfn.CONCAT(Tabela1[[#This Row],[Município]],"/",Tabela1[[#This Row],[UF]])</f>
        <v>Nísia Floresta/RN</v>
      </c>
    </row>
    <row r="2869" spans="1:29" x14ac:dyDescent="0.25">
      <c r="A2869" s="14" t="s">
        <v>705</v>
      </c>
      <c r="B2869" s="2" t="s">
        <v>10754</v>
      </c>
      <c r="C2869" s="2" t="s">
        <v>13779</v>
      </c>
      <c r="D2869" s="3" t="s">
        <v>5101</v>
      </c>
      <c r="E2869" s="1">
        <v>30235</v>
      </c>
      <c r="F2869" s="1">
        <v>2014</v>
      </c>
      <c r="G2869" s="1">
        <v>1</v>
      </c>
      <c r="H2869" s="1" t="s">
        <v>5102</v>
      </c>
      <c r="I2869" s="1" t="s">
        <v>63</v>
      </c>
      <c r="J2869" s="1" t="s">
        <v>56</v>
      </c>
      <c r="K2869" s="1" t="str">
        <f>IF(Tabela1[[#This Row],[Situação da Obra]]="Inacabada - PC Técnica Concluída","Inacabada",Tabela1[[#This Row],[Situação da Obra]])</f>
        <v>Paralisada</v>
      </c>
      <c r="L2869" s="1" t="s">
        <v>30</v>
      </c>
      <c r="M2869" s="4">
        <v>44586</v>
      </c>
      <c r="N2869" s="5">
        <v>0.87739999999999996</v>
      </c>
      <c r="O2869" s="4">
        <v>44942</v>
      </c>
      <c r="P2869" s="1" t="s">
        <v>199</v>
      </c>
      <c r="Q2869" s="1" t="s">
        <v>1992</v>
      </c>
      <c r="R2869" s="1" t="s">
        <v>32</v>
      </c>
      <c r="S2869" s="1" t="s">
        <v>205</v>
      </c>
      <c r="T2869" s="1" t="s">
        <v>201</v>
      </c>
      <c r="U2869" s="6">
        <v>906432.49</v>
      </c>
      <c r="V2869" s="6">
        <v>1003916.85</v>
      </c>
      <c r="W2869" s="6">
        <v>0</v>
      </c>
      <c r="X2869" s="6">
        <v>1003916.85</v>
      </c>
      <c r="Y2869" s="6">
        <v>47928.51</v>
      </c>
      <c r="Z2869" s="7">
        <v>45199</v>
      </c>
      <c r="AA28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69" s="35" t="str">
        <f>IFERROR(
                    _xlfn.XLOOKUP(Tabela1[[#This Row],[ID]],'Base_Solicitações MP'!B:B,'Base_Solicitações MP'!R:R),
                    "Não enviada")</f>
        <v>Não enviada</v>
      </c>
      <c r="AC2869" s="15" t="str">
        <f>_xlfn.CONCAT(Tabela1[[#This Row],[Município]],"/",Tabela1[[#This Row],[UF]])</f>
        <v>Pirenópolis/GO</v>
      </c>
    </row>
    <row r="2870" spans="1:29" x14ac:dyDescent="0.25">
      <c r="A2870" s="14" t="s">
        <v>705</v>
      </c>
      <c r="B2870" s="2" t="s">
        <v>10755</v>
      </c>
      <c r="C2870" s="2" t="s">
        <v>13780</v>
      </c>
      <c r="D2870" s="3" t="s">
        <v>5103</v>
      </c>
      <c r="E2870" s="1" t="s">
        <v>5104</v>
      </c>
      <c r="F2870" s="1">
        <v>2014</v>
      </c>
      <c r="G2870" s="1">
        <v>1</v>
      </c>
      <c r="H2870" s="1" t="s">
        <v>5105</v>
      </c>
      <c r="I2870" s="1" t="s">
        <v>55</v>
      </c>
      <c r="J2870" s="1" t="s">
        <v>56</v>
      </c>
      <c r="K2870" s="1" t="str">
        <f>IF(Tabela1[[#This Row],[Situação da Obra]]="Inacabada - PC Técnica Concluída","Inacabada",Tabela1[[#This Row],[Situação da Obra]])</f>
        <v>Paralisada</v>
      </c>
      <c r="L2870" s="1" t="s">
        <v>30</v>
      </c>
      <c r="M2870" s="4">
        <v>44140</v>
      </c>
      <c r="N2870" s="5">
        <v>0.48220000000000002</v>
      </c>
      <c r="O2870" s="4">
        <v>45016</v>
      </c>
      <c r="P2870" s="1" t="s">
        <v>709</v>
      </c>
      <c r="Q2870" s="1" t="s">
        <v>710</v>
      </c>
      <c r="R2870" s="1" t="s">
        <v>32</v>
      </c>
      <c r="S2870" s="1" t="s">
        <v>716</v>
      </c>
      <c r="T2870" s="1" t="s">
        <v>712</v>
      </c>
      <c r="U2870" s="6">
        <v>369840</v>
      </c>
      <c r="V2870" s="6">
        <v>509872.94</v>
      </c>
      <c r="W2870" s="6">
        <v>0</v>
      </c>
      <c r="X2870" s="6">
        <v>509872.94</v>
      </c>
      <c r="Y2870" s="6">
        <v>87384.3</v>
      </c>
      <c r="Z2870" s="7">
        <v>45208</v>
      </c>
      <c r="AA28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70" s="35" t="str">
        <f>IFERROR(
                    _xlfn.XLOOKUP(Tabela1[[#This Row],[ID]],'Base_Solicitações MP'!B:B,'Base_Solicitações MP'!R:R),
                    "Não enviada")</f>
        <v>Em Cadastramento</v>
      </c>
      <c r="AC2870" s="15" t="str">
        <f>_xlfn.CONCAT(Tabela1[[#This Row],[Município]],"/",Tabela1[[#This Row],[UF]])</f>
        <v>Eldorado/SP</v>
      </c>
    </row>
    <row r="2871" spans="1:29" x14ac:dyDescent="0.25">
      <c r="A2871" s="14" t="s">
        <v>705</v>
      </c>
      <c r="B2871" s="2" t="s">
        <v>10756</v>
      </c>
      <c r="C2871" s="2" t="s">
        <v>13781</v>
      </c>
      <c r="D2871" s="3" t="s">
        <v>5106</v>
      </c>
      <c r="E2871" s="1">
        <v>26964</v>
      </c>
      <c r="F2871" s="1">
        <v>2014</v>
      </c>
      <c r="G2871" s="1">
        <v>1</v>
      </c>
      <c r="H2871" s="1" t="s">
        <v>5107</v>
      </c>
      <c r="I2871" s="1" t="s">
        <v>99</v>
      </c>
      <c r="J2871" s="1" t="s">
        <v>40</v>
      </c>
      <c r="K2871" s="1" t="str">
        <f>IF(Tabela1[[#This Row],[Situação da Obra]]="Inacabada - PC Técnica Concluída","Inacabada",Tabela1[[#This Row],[Situação da Obra]])</f>
        <v>Inacabada</v>
      </c>
      <c r="L2871" s="1" t="s">
        <v>30</v>
      </c>
      <c r="M2871" s="4">
        <v>43727</v>
      </c>
      <c r="N2871" s="5">
        <v>0.28360000000000002</v>
      </c>
      <c r="O2871" s="4"/>
      <c r="P2871" s="1" t="s">
        <v>199</v>
      </c>
      <c r="Q2871" s="1" t="s">
        <v>1992</v>
      </c>
      <c r="R2871" s="1" t="s">
        <v>32</v>
      </c>
      <c r="S2871" s="1" t="s">
        <v>239</v>
      </c>
      <c r="T2871" s="1" t="s">
        <v>201</v>
      </c>
      <c r="U2871" s="6" t="s">
        <v>41</v>
      </c>
      <c r="V2871" s="6">
        <v>3524451.85</v>
      </c>
      <c r="W2871" s="6">
        <v>0</v>
      </c>
      <c r="X2871" s="6">
        <v>3524451.85</v>
      </c>
      <c r="Y2871" s="6" t="s">
        <v>41</v>
      </c>
      <c r="Z2871" s="7">
        <v>43684</v>
      </c>
      <c r="AA28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71" s="35" t="str">
        <f>IFERROR(
                    _xlfn.XLOOKUP(Tabela1[[#This Row],[ID]],'Base_Solicitações MP'!B:B,'Base_Solicitações MP'!R:R),
                    "Não enviada")</f>
        <v>Diligência</v>
      </c>
      <c r="AC2871" s="15" t="str">
        <f>_xlfn.CONCAT(Tabela1[[#This Row],[Município]],"/",Tabela1[[#This Row],[UF]])</f>
        <v>Arroio dos Ratos/RS</v>
      </c>
    </row>
    <row r="2872" spans="1:29" x14ac:dyDescent="0.25">
      <c r="A2872" s="14" t="s">
        <v>705</v>
      </c>
      <c r="B2872" s="2" t="s">
        <v>7081</v>
      </c>
      <c r="C2872" s="2" t="s">
        <v>13782</v>
      </c>
      <c r="D2872" s="3" t="s">
        <v>5108</v>
      </c>
      <c r="E2872" s="1">
        <v>29837</v>
      </c>
      <c r="F2872" s="1">
        <v>2014</v>
      </c>
      <c r="G2872" s="1">
        <v>1</v>
      </c>
      <c r="H2872" s="1" t="s">
        <v>4426</v>
      </c>
      <c r="I2872" s="1" t="s">
        <v>52</v>
      </c>
      <c r="J2872" s="1" t="s">
        <v>29</v>
      </c>
      <c r="K2872" s="1" t="str">
        <f>IF(Tabela1[[#This Row],[Situação da Obra]]="Inacabada - PC Técnica Concluída","Inacabada",Tabela1[[#This Row],[Situação da Obra]])</f>
        <v>Inacabada</v>
      </c>
      <c r="L2872" s="1" t="s">
        <v>204</v>
      </c>
      <c r="M2872" s="4">
        <v>44915</v>
      </c>
      <c r="N2872" s="5">
        <v>0.16420000000000001</v>
      </c>
      <c r="O2872" s="4">
        <v>42611</v>
      </c>
      <c r="P2872" s="1" t="s">
        <v>199</v>
      </c>
      <c r="Q2872" s="1" t="s">
        <v>1992</v>
      </c>
      <c r="R2872" s="1" t="s">
        <v>32</v>
      </c>
      <c r="S2872" s="1" t="s">
        <v>223</v>
      </c>
      <c r="T2872" s="1" t="s">
        <v>201</v>
      </c>
      <c r="U2872" s="6">
        <v>241504.44</v>
      </c>
      <c r="V2872" s="6">
        <v>243943.84</v>
      </c>
      <c r="W2872" s="6">
        <v>0</v>
      </c>
      <c r="X2872" s="6">
        <v>243943.84</v>
      </c>
      <c r="Y2872" s="6">
        <v>0</v>
      </c>
      <c r="Z2872" s="7">
        <v>42551</v>
      </c>
      <c r="AA28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72" s="35" t="str">
        <f>IFERROR(
                    _xlfn.XLOOKUP(Tabela1[[#This Row],[ID]],'Base_Solicitações MP'!B:B,'Base_Solicitações MP'!R:R),
                    "Não enviada")</f>
        <v>Diligência</v>
      </c>
      <c r="AC2872" s="15" t="str">
        <f>_xlfn.CONCAT(Tabela1[[#This Row],[Município]],"/",Tabela1[[#This Row],[UF]])</f>
        <v>Pitimbu/PB</v>
      </c>
    </row>
    <row r="2873" spans="1:29" x14ac:dyDescent="0.25">
      <c r="A2873" s="14" t="s">
        <v>705</v>
      </c>
      <c r="B2873" s="2" t="s">
        <v>10757</v>
      </c>
      <c r="C2873" s="2" t="s">
        <v>13783</v>
      </c>
      <c r="D2873" s="3" t="s">
        <v>5109</v>
      </c>
      <c r="E2873" s="1">
        <v>32263</v>
      </c>
      <c r="F2873" s="1">
        <v>2014</v>
      </c>
      <c r="G2873" s="1">
        <v>1</v>
      </c>
      <c r="H2873" s="1" t="s">
        <v>5110</v>
      </c>
      <c r="I2873" s="1" t="s">
        <v>52</v>
      </c>
      <c r="J2873" s="1" t="s">
        <v>56</v>
      </c>
      <c r="K2873" s="1" t="str">
        <f>IF(Tabela1[[#This Row],[Situação da Obra]]="Inacabada - PC Técnica Concluída","Inacabada",Tabela1[[#This Row],[Situação da Obra]])</f>
        <v>Paralisada</v>
      </c>
      <c r="L2873" s="1" t="s">
        <v>30</v>
      </c>
      <c r="M2873" s="4">
        <v>45028</v>
      </c>
      <c r="N2873" s="5">
        <v>0.45079999999999998</v>
      </c>
      <c r="O2873" s="4">
        <v>45026</v>
      </c>
      <c r="P2873" s="1" t="s">
        <v>199</v>
      </c>
      <c r="Q2873" s="1" t="s">
        <v>1992</v>
      </c>
      <c r="R2873" s="1" t="s">
        <v>32</v>
      </c>
      <c r="S2873" s="1" t="s">
        <v>239</v>
      </c>
      <c r="T2873" s="1" t="s">
        <v>201</v>
      </c>
      <c r="U2873" s="6">
        <v>499141.55</v>
      </c>
      <c r="V2873" s="6">
        <v>3419743.91</v>
      </c>
      <c r="W2873" s="6">
        <v>0</v>
      </c>
      <c r="X2873" s="6">
        <v>3419743.91</v>
      </c>
      <c r="Y2873" s="6">
        <v>0</v>
      </c>
      <c r="Z2873" s="7">
        <v>45038</v>
      </c>
      <c r="AA28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73" s="35" t="str">
        <f>IFERROR(
                    _xlfn.XLOOKUP(Tabela1[[#This Row],[ID]],'Base_Solicitações MP'!B:B,'Base_Solicitações MP'!R:R),
                    "Não enviada")</f>
        <v>Em Cadastramento</v>
      </c>
      <c r="AC2873" s="15" t="str">
        <f>_xlfn.CONCAT(Tabela1[[#This Row],[Município]],"/",Tabela1[[#This Row],[UF]])</f>
        <v>Teixeira/PB</v>
      </c>
    </row>
    <row r="2874" spans="1:29" x14ac:dyDescent="0.25">
      <c r="A2874" s="14" t="s">
        <v>705</v>
      </c>
      <c r="B2874" s="2" t="s">
        <v>10758</v>
      </c>
      <c r="C2874" s="2" t="s">
        <v>13784</v>
      </c>
      <c r="D2874" s="3" t="s">
        <v>5111</v>
      </c>
      <c r="E2874" s="1">
        <v>29871</v>
      </c>
      <c r="F2874" s="1">
        <v>2014</v>
      </c>
      <c r="G2874" s="1">
        <v>1</v>
      </c>
      <c r="H2874" s="1" t="s">
        <v>5112</v>
      </c>
      <c r="I2874" s="1" t="s">
        <v>160</v>
      </c>
      <c r="J2874" s="1" t="s">
        <v>56</v>
      </c>
      <c r="K2874" s="1" t="str">
        <f>IF(Tabela1[[#This Row],[Situação da Obra]]="Inacabada - PC Técnica Concluída","Inacabada",Tabela1[[#This Row],[Situação da Obra]])</f>
        <v>Paralisada</v>
      </c>
      <c r="L2874" s="1" t="s">
        <v>30</v>
      </c>
      <c r="M2874" s="4">
        <v>45056</v>
      </c>
      <c r="N2874" s="5">
        <v>0.91679999999999995</v>
      </c>
      <c r="O2874" s="4">
        <v>45056</v>
      </c>
      <c r="P2874" s="1" t="s">
        <v>199</v>
      </c>
      <c r="Q2874" s="1" t="s">
        <v>1992</v>
      </c>
      <c r="R2874" s="1" t="s">
        <v>32</v>
      </c>
      <c r="S2874" s="1" t="s">
        <v>239</v>
      </c>
      <c r="T2874" s="1" t="s">
        <v>201</v>
      </c>
      <c r="U2874" s="6">
        <v>2428900.21</v>
      </c>
      <c r="V2874" s="6">
        <v>3313345.12</v>
      </c>
      <c r="W2874" s="6">
        <v>0</v>
      </c>
      <c r="X2874" s="6">
        <v>3313345.12</v>
      </c>
      <c r="Y2874" s="6">
        <v>3977.8</v>
      </c>
      <c r="Z2874" s="7">
        <v>45103</v>
      </c>
      <c r="AA28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74" s="35" t="str">
        <f>IFERROR(
                    _xlfn.XLOOKUP(Tabela1[[#This Row],[ID]],'Base_Solicitações MP'!B:B,'Base_Solicitações MP'!R:R),
                    "Não enviada")</f>
        <v>Não enviada</v>
      </c>
      <c r="AC2874" s="15" t="str">
        <f>_xlfn.CONCAT(Tabela1[[#This Row],[Município]],"/",Tabela1[[#This Row],[UF]])</f>
        <v>São José do Egito/PE</v>
      </c>
    </row>
    <row r="2875" spans="1:29" x14ac:dyDescent="0.25">
      <c r="A2875" s="14" t="s">
        <v>705</v>
      </c>
      <c r="B2875" s="2" t="s">
        <v>10759</v>
      </c>
      <c r="C2875" s="2" t="s">
        <v>13785</v>
      </c>
      <c r="D2875" s="3" t="s">
        <v>5113</v>
      </c>
      <c r="E2875" s="1">
        <v>29888</v>
      </c>
      <c r="F2875" s="1">
        <v>2014</v>
      </c>
      <c r="G2875" s="1">
        <v>2</v>
      </c>
      <c r="H2875" s="1" t="s">
        <v>4334</v>
      </c>
      <c r="I2875" s="1" t="s">
        <v>37</v>
      </c>
      <c r="J2875" s="1" t="s">
        <v>40</v>
      </c>
      <c r="K2875" s="1" t="str">
        <f>IF(Tabela1[[#This Row],[Situação da Obra]]="Inacabada - PC Técnica Concluída","Inacabada",Tabela1[[#This Row],[Situação da Obra]])</f>
        <v>Inacabada</v>
      </c>
      <c r="L2875" s="1" t="s">
        <v>204</v>
      </c>
      <c r="M2875" s="4">
        <v>43524</v>
      </c>
      <c r="N2875" s="5">
        <v>0.35039999999999999</v>
      </c>
      <c r="O2875" s="4">
        <v>43508</v>
      </c>
      <c r="P2875" s="1" t="s">
        <v>199</v>
      </c>
      <c r="Q2875" s="1" t="s">
        <v>1992</v>
      </c>
      <c r="R2875" s="1" t="s">
        <v>32</v>
      </c>
      <c r="S2875" s="1" t="s">
        <v>205</v>
      </c>
      <c r="T2875" s="1" t="s">
        <v>201</v>
      </c>
      <c r="U2875" s="6">
        <v>682592.15</v>
      </c>
      <c r="V2875" s="6">
        <v>1021955.98</v>
      </c>
      <c r="W2875" s="6">
        <v>0</v>
      </c>
      <c r="X2875" s="6">
        <v>1021955.98</v>
      </c>
      <c r="Y2875" s="6">
        <v>0.22</v>
      </c>
      <c r="Z2875" s="7">
        <v>43427</v>
      </c>
      <c r="AA28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75" s="35" t="str">
        <f>IFERROR(
                    _xlfn.XLOOKUP(Tabela1[[#This Row],[ID]],'Base_Solicitações MP'!B:B,'Base_Solicitações MP'!R:R),
                    "Não enviada")</f>
        <v>Diligência</v>
      </c>
      <c r="AC2875" s="15" t="str">
        <f>_xlfn.CONCAT(Tabela1[[#This Row],[Município]],"/",Tabela1[[#This Row],[UF]])</f>
        <v>Campo Maior/PI</v>
      </c>
    </row>
    <row r="2876" spans="1:29" x14ac:dyDescent="0.25">
      <c r="A2876" s="14" t="s">
        <v>705</v>
      </c>
      <c r="B2876" s="2" t="s">
        <v>10760</v>
      </c>
      <c r="C2876" s="2" t="s">
        <v>13786</v>
      </c>
      <c r="D2876" s="3" t="s">
        <v>5113</v>
      </c>
      <c r="E2876" s="1">
        <v>29888</v>
      </c>
      <c r="F2876" s="1">
        <v>2014</v>
      </c>
      <c r="G2876" s="1">
        <v>2</v>
      </c>
      <c r="H2876" s="1" t="s">
        <v>4334</v>
      </c>
      <c r="I2876" s="1" t="s">
        <v>37</v>
      </c>
      <c r="J2876" s="1" t="s">
        <v>40</v>
      </c>
      <c r="K2876" s="1" t="str">
        <f>IF(Tabela1[[#This Row],[Situação da Obra]]="Inacabada - PC Técnica Concluída","Inacabada",Tabela1[[#This Row],[Situação da Obra]])</f>
        <v>Inacabada</v>
      </c>
      <c r="L2876" s="1" t="s">
        <v>204</v>
      </c>
      <c r="M2876" s="4">
        <v>43524</v>
      </c>
      <c r="N2876" s="5">
        <v>0.55349999999999999</v>
      </c>
      <c r="O2876" s="4">
        <v>43508</v>
      </c>
      <c r="P2876" s="1" t="s">
        <v>199</v>
      </c>
      <c r="Q2876" s="1" t="s">
        <v>1992</v>
      </c>
      <c r="R2876" s="1" t="s">
        <v>32</v>
      </c>
      <c r="S2876" s="1" t="s">
        <v>223</v>
      </c>
      <c r="T2876" s="1" t="s">
        <v>201</v>
      </c>
      <c r="U2876" s="6">
        <v>139520.20000000001</v>
      </c>
      <c r="V2876" s="6">
        <v>244871.99</v>
      </c>
      <c r="W2876" s="6">
        <v>0</v>
      </c>
      <c r="X2876" s="6">
        <v>244871.99</v>
      </c>
      <c r="Y2876" s="6">
        <v>0.22</v>
      </c>
      <c r="Z2876" s="7">
        <v>43427</v>
      </c>
      <c r="AA28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76" s="35" t="str">
        <f>IFERROR(
                    _xlfn.XLOOKUP(Tabela1[[#This Row],[ID]],'Base_Solicitações MP'!B:B,'Base_Solicitações MP'!R:R),
                    "Não enviada")</f>
        <v>Diligência</v>
      </c>
      <c r="AC2876" s="15" t="str">
        <f>_xlfn.CONCAT(Tabela1[[#This Row],[Município]],"/",Tabela1[[#This Row],[UF]])</f>
        <v>Campo Maior/PI</v>
      </c>
    </row>
    <row r="2877" spans="1:29" x14ac:dyDescent="0.25">
      <c r="A2877" s="14" t="s">
        <v>705</v>
      </c>
      <c r="B2877" s="2" t="s">
        <v>10761</v>
      </c>
      <c r="C2877" s="2" t="s">
        <v>13787</v>
      </c>
      <c r="D2877" s="3" t="s">
        <v>5114</v>
      </c>
      <c r="E2877" s="1">
        <v>29905</v>
      </c>
      <c r="F2877" s="1">
        <v>2014</v>
      </c>
      <c r="G2877" s="1">
        <v>1</v>
      </c>
      <c r="H2877" s="1" t="s">
        <v>5115</v>
      </c>
      <c r="I2877" s="1" t="s">
        <v>37</v>
      </c>
      <c r="J2877" s="1" t="s">
        <v>29</v>
      </c>
      <c r="K2877" s="1" t="str">
        <f>IF(Tabela1[[#This Row],[Situação da Obra]]="Inacabada - PC Técnica Concluída","Inacabada",Tabela1[[#This Row],[Situação da Obra]])</f>
        <v>Inacabada</v>
      </c>
      <c r="L2877" s="1" t="s">
        <v>204</v>
      </c>
      <c r="M2877" s="4">
        <v>44915</v>
      </c>
      <c r="N2877" s="5">
        <v>0.27250000000000002</v>
      </c>
      <c r="O2877" s="4"/>
      <c r="P2877" s="1" t="s">
        <v>199</v>
      </c>
      <c r="Q2877" s="1" t="s">
        <v>1992</v>
      </c>
      <c r="R2877" s="1" t="s">
        <v>32</v>
      </c>
      <c r="S2877" s="1" t="s">
        <v>205</v>
      </c>
      <c r="T2877" s="1" t="s">
        <v>201</v>
      </c>
      <c r="U2877" s="6">
        <v>838171.59</v>
      </c>
      <c r="V2877" s="6">
        <v>1021956</v>
      </c>
      <c r="W2877" s="6">
        <v>0</v>
      </c>
      <c r="X2877" s="6">
        <v>1021956</v>
      </c>
      <c r="Y2877" s="6">
        <v>0</v>
      </c>
      <c r="Z2877" s="7">
        <v>43465</v>
      </c>
      <c r="AA28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77" s="35" t="str">
        <f>IFERROR(
                    _xlfn.XLOOKUP(Tabela1[[#This Row],[ID]],'Base_Solicitações MP'!B:B,'Base_Solicitações MP'!R:R),
                    "Não enviada")</f>
        <v>Diligência</v>
      </c>
      <c r="AC2877" s="15" t="str">
        <f>_xlfn.CONCAT(Tabela1[[#This Row],[Município]],"/",Tabela1[[#This Row],[UF]])</f>
        <v>Isaías Coelho/PI</v>
      </c>
    </row>
    <row r="2878" spans="1:29" x14ac:dyDescent="0.25">
      <c r="A2878" s="14" t="s">
        <v>705</v>
      </c>
      <c r="B2878" s="2" t="s">
        <v>10762</v>
      </c>
      <c r="C2878" s="2" t="s">
        <v>13788</v>
      </c>
      <c r="D2878" s="3" t="s">
        <v>5116</v>
      </c>
      <c r="E2878" s="1">
        <v>32382</v>
      </c>
      <c r="F2878" s="1">
        <v>2014</v>
      </c>
      <c r="G2878" s="1">
        <v>1</v>
      </c>
      <c r="H2878" s="1" t="s">
        <v>5117</v>
      </c>
      <c r="I2878" s="1" t="s">
        <v>188</v>
      </c>
      <c r="J2878" s="1" t="s">
        <v>56</v>
      </c>
      <c r="K2878" s="1" t="str">
        <f>IF(Tabela1[[#This Row],[Situação da Obra]]="Inacabada - PC Técnica Concluída","Inacabada",Tabela1[[#This Row],[Situação da Obra]])</f>
        <v>Paralisada</v>
      </c>
      <c r="L2878" s="1" t="s">
        <v>30</v>
      </c>
      <c r="M2878" s="4">
        <v>44396</v>
      </c>
      <c r="N2878" s="5">
        <v>0.67679999999999996</v>
      </c>
      <c r="O2878" s="4">
        <v>45009</v>
      </c>
      <c r="P2878" s="1" t="s">
        <v>199</v>
      </c>
      <c r="Q2878" s="1" t="s">
        <v>1992</v>
      </c>
      <c r="R2878" s="1" t="s">
        <v>32</v>
      </c>
      <c r="S2878" s="1" t="s">
        <v>205</v>
      </c>
      <c r="T2878" s="1" t="s">
        <v>201</v>
      </c>
      <c r="U2878" s="6">
        <v>651466.63</v>
      </c>
      <c r="V2878" s="6">
        <v>1021956</v>
      </c>
      <c r="W2878" s="6">
        <v>0</v>
      </c>
      <c r="X2878" s="6">
        <v>1021956</v>
      </c>
      <c r="Y2878" s="6">
        <v>61450.04</v>
      </c>
      <c r="Z2878" s="7">
        <v>45341</v>
      </c>
      <c r="AA28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78" s="35" t="str">
        <f>IFERROR(
                    _xlfn.XLOOKUP(Tabela1[[#This Row],[ID]],'Base_Solicitações MP'!B:B,'Base_Solicitações MP'!R:R),
                    "Não enviada")</f>
        <v>Em Cadastramento</v>
      </c>
      <c r="AC2878" s="15" t="str">
        <f>_xlfn.CONCAT(Tabela1[[#This Row],[Município]],"/",Tabela1[[#This Row],[UF]])</f>
        <v>Centenário do Sul/PR</v>
      </c>
    </row>
    <row r="2879" spans="1:29" x14ac:dyDescent="0.25">
      <c r="A2879" s="14" t="s">
        <v>705</v>
      </c>
      <c r="B2879" s="2" t="s">
        <v>10763</v>
      </c>
      <c r="C2879" s="2" t="s">
        <v>13789</v>
      </c>
      <c r="D2879" s="3" t="s">
        <v>5118</v>
      </c>
      <c r="E2879" s="1">
        <v>32265</v>
      </c>
      <c r="F2879" s="1">
        <v>2014</v>
      </c>
      <c r="G2879" s="1">
        <v>1</v>
      </c>
      <c r="H2879" s="1" t="s">
        <v>5119</v>
      </c>
      <c r="I2879" s="1" t="s">
        <v>99</v>
      </c>
      <c r="J2879" s="1" t="s">
        <v>56</v>
      </c>
      <c r="K2879" s="1" t="str">
        <f>IF(Tabela1[[#This Row],[Situação da Obra]]="Inacabada - PC Técnica Concluída","Inacabada",Tabela1[[#This Row],[Situação da Obra]])</f>
        <v>Paralisada</v>
      </c>
      <c r="L2879" s="1" t="s">
        <v>30</v>
      </c>
      <c r="M2879" s="4">
        <v>44673</v>
      </c>
      <c r="N2879" s="5">
        <v>0.83489999999999998</v>
      </c>
      <c r="O2879" s="4">
        <v>45042</v>
      </c>
      <c r="P2879" s="1" t="s">
        <v>199</v>
      </c>
      <c r="Q2879" s="1" t="s">
        <v>1992</v>
      </c>
      <c r="R2879" s="1" t="s">
        <v>32</v>
      </c>
      <c r="S2879" s="1" t="s">
        <v>239</v>
      </c>
      <c r="T2879" s="1" t="s">
        <v>201</v>
      </c>
      <c r="U2879" s="6">
        <v>3281745.7</v>
      </c>
      <c r="V2879" s="6">
        <v>3538642.72</v>
      </c>
      <c r="W2879" s="6">
        <v>0</v>
      </c>
      <c r="X2879" s="6">
        <v>3538642.72</v>
      </c>
      <c r="Y2879" s="6">
        <v>625707.5</v>
      </c>
      <c r="Z2879" s="7">
        <v>45314</v>
      </c>
      <c r="AA28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79" s="35" t="str">
        <f>IFERROR(
                    _xlfn.XLOOKUP(Tabela1[[#This Row],[ID]],'Base_Solicitações MP'!B:B,'Base_Solicitações MP'!R:R),
                    "Não enviada")</f>
        <v>Diligência</v>
      </c>
      <c r="AC2879" s="15" t="str">
        <f>_xlfn.CONCAT(Tabela1[[#This Row],[Município]],"/",Tabela1[[#This Row],[UF]])</f>
        <v>Triunfo/RS</v>
      </c>
    </row>
    <row r="2880" spans="1:29" x14ac:dyDescent="0.25">
      <c r="A2880" s="14" t="s">
        <v>705</v>
      </c>
      <c r="B2880" s="2" t="s">
        <v>10764</v>
      </c>
      <c r="C2880" s="2" t="s">
        <v>13790</v>
      </c>
      <c r="D2880" s="3" t="s">
        <v>5120</v>
      </c>
      <c r="E2880" s="1" t="s">
        <v>5121</v>
      </c>
      <c r="F2880" s="1">
        <v>2014</v>
      </c>
      <c r="G2880" s="1">
        <v>1</v>
      </c>
      <c r="H2880" s="1" t="s">
        <v>1415</v>
      </c>
      <c r="I2880" s="1" t="s">
        <v>188</v>
      </c>
      <c r="J2880" s="1" t="s">
        <v>29</v>
      </c>
      <c r="K2880" s="1" t="str">
        <f>IF(Tabela1[[#This Row],[Situação da Obra]]="Inacabada - PC Técnica Concluída","Inacabada",Tabela1[[#This Row],[Situação da Obra]])</f>
        <v>Inacabada</v>
      </c>
      <c r="L2880" s="1" t="s">
        <v>204</v>
      </c>
      <c r="M2880" s="4">
        <v>44915</v>
      </c>
      <c r="N2880" s="5">
        <v>0.24529999999999999</v>
      </c>
      <c r="O2880" s="4">
        <v>43357</v>
      </c>
      <c r="P2880" s="1" t="s">
        <v>199</v>
      </c>
      <c r="Q2880" s="1" t="s">
        <v>1992</v>
      </c>
      <c r="R2880" s="1" t="s">
        <v>32</v>
      </c>
      <c r="S2880" s="1" t="s">
        <v>205</v>
      </c>
      <c r="T2880" s="1" t="s">
        <v>201</v>
      </c>
      <c r="U2880" s="6">
        <v>910386.34</v>
      </c>
      <c r="V2880" s="6">
        <v>912725.03</v>
      </c>
      <c r="W2880" s="6">
        <v>0</v>
      </c>
      <c r="X2880" s="6">
        <v>912725.03</v>
      </c>
      <c r="Y2880" s="6">
        <v>1574.73</v>
      </c>
      <c r="Z2880" s="7">
        <v>44915</v>
      </c>
      <c r="AA28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80" s="35" t="str">
        <f>IFERROR(
                    _xlfn.XLOOKUP(Tabela1[[#This Row],[ID]],'Base_Solicitações MP'!B:B,'Base_Solicitações MP'!R:R),
                    "Não enviada")</f>
        <v>Diligência</v>
      </c>
      <c r="AC2880" s="15" t="str">
        <f>_xlfn.CONCAT(Tabela1[[#This Row],[Município]],"/",Tabela1[[#This Row],[UF]])</f>
        <v>São Jerônimo da Serra/PR</v>
      </c>
    </row>
    <row r="2881" spans="1:29" x14ac:dyDescent="0.25">
      <c r="A2881" s="14" t="s">
        <v>705</v>
      </c>
      <c r="B2881" s="2" t="s">
        <v>10765</v>
      </c>
      <c r="C2881" s="2" t="s">
        <v>13791</v>
      </c>
      <c r="D2881" s="3" t="s">
        <v>5122</v>
      </c>
      <c r="E2881" s="1">
        <v>32374</v>
      </c>
      <c r="F2881" s="1">
        <v>2014</v>
      </c>
      <c r="G2881" s="1">
        <v>1</v>
      </c>
      <c r="H2881" s="1" t="s">
        <v>1652</v>
      </c>
      <c r="I2881" s="1" t="s">
        <v>634</v>
      </c>
      <c r="J2881" s="1" t="s">
        <v>56</v>
      </c>
      <c r="K2881" s="1" t="str">
        <f>IF(Tabela1[[#This Row],[Situação da Obra]]="Inacabada - PC Técnica Concluída","Inacabada",Tabela1[[#This Row],[Situação da Obra]])</f>
        <v>Paralisada</v>
      </c>
      <c r="L2881" s="1" t="s">
        <v>30</v>
      </c>
      <c r="M2881" s="4">
        <v>44529</v>
      </c>
      <c r="N2881" s="5">
        <v>0.98699999999999999</v>
      </c>
      <c r="O2881" s="4">
        <v>45051</v>
      </c>
      <c r="P2881" s="1" t="s">
        <v>199</v>
      </c>
      <c r="Q2881" s="1" t="s">
        <v>1992</v>
      </c>
      <c r="R2881" s="1" t="s">
        <v>32</v>
      </c>
      <c r="S2881" s="1" t="s">
        <v>239</v>
      </c>
      <c r="T2881" s="1" t="s">
        <v>201</v>
      </c>
      <c r="U2881" s="6">
        <v>3330338.25</v>
      </c>
      <c r="V2881" s="6">
        <v>3554832.03</v>
      </c>
      <c r="W2881" s="6">
        <v>0</v>
      </c>
      <c r="X2881" s="6">
        <v>3554832.03</v>
      </c>
      <c r="Y2881" s="6">
        <v>69302.95</v>
      </c>
      <c r="Z2881" s="7">
        <v>45370</v>
      </c>
      <c r="AA28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81" s="35" t="str">
        <f>IFERROR(
                    _xlfn.XLOOKUP(Tabela1[[#This Row],[ID]],'Base_Solicitações MP'!B:B,'Base_Solicitações MP'!R:R),
                    "Não enviada")</f>
        <v>Não enviada</v>
      </c>
      <c r="AC2881" s="15" t="str">
        <f>_xlfn.CONCAT(Tabela1[[#This Row],[Município]],"/",Tabela1[[#This Row],[UF]])</f>
        <v>São Francisco do Sul/SC</v>
      </c>
    </row>
    <row r="2882" spans="1:29" x14ac:dyDescent="0.25">
      <c r="A2882" s="14" t="s">
        <v>705</v>
      </c>
      <c r="B2882" s="2" t="s">
        <v>10766</v>
      </c>
      <c r="C2882" s="2" t="s">
        <v>13792</v>
      </c>
      <c r="D2882" s="3" t="s">
        <v>5123</v>
      </c>
      <c r="E2882" s="1">
        <v>32405</v>
      </c>
      <c r="F2882" s="1">
        <v>2014</v>
      </c>
      <c r="G2882" s="1">
        <v>1</v>
      </c>
      <c r="H2882" s="1" t="s">
        <v>5124</v>
      </c>
      <c r="I2882" s="1" t="s">
        <v>249</v>
      </c>
      <c r="J2882" s="1" t="s">
        <v>56</v>
      </c>
      <c r="K2882" s="1" t="str">
        <f>IF(Tabela1[[#This Row],[Situação da Obra]]="Inacabada - PC Técnica Concluída","Inacabada",Tabela1[[#This Row],[Situação da Obra]])</f>
        <v>Paralisada</v>
      </c>
      <c r="L2882" s="1" t="s">
        <v>30</v>
      </c>
      <c r="M2882" s="4">
        <v>44889</v>
      </c>
      <c r="N2882" s="5">
        <v>0.78039999999999998</v>
      </c>
      <c r="O2882" s="4">
        <v>44957</v>
      </c>
      <c r="P2882" s="1" t="s">
        <v>199</v>
      </c>
      <c r="Q2882" s="1" t="s">
        <v>1992</v>
      </c>
      <c r="R2882" s="1" t="s">
        <v>32</v>
      </c>
      <c r="S2882" s="1" t="s">
        <v>239</v>
      </c>
      <c r="T2882" s="1" t="s">
        <v>201</v>
      </c>
      <c r="U2882" s="6">
        <v>3530109.28</v>
      </c>
      <c r="V2882" s="6">
        <v>3533956.22</v>
      </c>
      <c r="W2882" s="6">
        <v>0</v>
      </c>
      <c r="X2882" s="6">
        <v>3533956.22</v>
      </c>
      <c r="Y2882" s="6">
        <v>207.62</v>
      </c>
      <c r="Z2882" s="7">
        <v>45260</v>
      </c>
      <c r="AA28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82" s="35" t="str">
        <f>IFERROR(
                    _xlfn.XLOOKUP(Tabela1[[#This Row],[ID]],'Base_Solicitações MP'!B:B,'Base_Solicitações MP'!R:R),
                    "Não enviada")</f>
        <v>Retornado para Análise FNDE</v>
      </c>
      <c r="AC2882" s="15" t="str">
        <f>_xlfn.CONCAT(Tabela1[[#This Row],[Município]],"/",Tabela1[[#This Row],[UF]])</f>
        <v>Tomar do Geru/SE</v>
      </c>
    </row>
    <row r="2883" spans="1:29" x14ac:dyDescent="0.25">
      <c r="A2883" s="14" t="s">
        <v>705</v>
      </c>
      <c r="B2883" s="2" t="s">
        <v>10767</v>
      </c>
      <c r="C2883" s="2" t="s">
        <v>13793</v>
      </c>
      <c r="D2883" s="3" t="s">
        <v>5125</v>
      </c>
      <c r="E2883" s="1">
        <v>32188</v>
      </c>
      <c r="F2883" s="1">
        <v>2014</v>
      </c>
      <c r="G2883" s="1">
        <v>2</v>
      </c>
      <c r="H2883" s="1" t="s">
        <v>5126</v>
      </c>
      <c r="I2883" s="1" t="s">
        <v>99</v>
      </c>
      <c r="J2883" s="1" t="s">
        <v>29</v>
      </c>
      <c r="K2883" s="1" t="str">
        <f>IF(Tabela1[[#This Row],[Situação da Obra]]="Inacabada - PC Técnica Concluída","Inacabada",Tabela1[[#This Row],[Situação da Obra]])</f>
        <v>Inacabada</v>
      </c>
      <c r="L2883" s="1" t="s">
        <v>204</v>
      </c>
      <c r="M2883" s="4">
        <v>44915</v>
      </c>
      <c r="N2883" s="5">
        <v>0.113</v>
      </c>
      <c r="O2883" s="4">
        <v>43514</v>
      </c>
      <c r="P2883" s="1" t="s">
        <v>2031</v>
      </c>
      <c r="Q2883" s="1" t="s">
        <v>1992</v>
      </c>
      <c r="R2883" s="1" t="s">
        <v>32</v>
      </c>
      <c r="S2883" s="1" t="s">
        <v>200</v>
      </c>
      <c r="T2883" s="1" t="s">
        <v>201</v>
      </c>
      <c r="U2883" s="6">
        <v>1019344.42</v>
      </c>
      <c r="V2883" s="6">
        <v>934404.42</v>
      </c>
      <c r="W2883" s="6">
        <v>0</v>
      </c>
      <c r="X2883" s="6">
        <v>934404.42</v>
      </c>
      <c r="Y2883" s="6">
        <v>0</v>
      </c>
      <c r="Z2883" s="7">
        <v>43496</v>
      </c>
      <c r="AA28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83" s="35" t="str">
        <f>IFERROR(
                    _xlfn.XLOOKUP(Tabela1[[#This Row],[ID]],'Base_Solicitações MP'!B:B,'Base_Solicitações MP'!R:R),
                    "Não enviada")</f>
        <v>Aguardando Análise FNDE</v>
      </c>
      <c r="AC2883" s="15" t="str">
        <f>_xlfn.CONCAT(Tabela1[[#This Row],[Município]],"/",Tabela1[[#This Row],[UF]])</f>
        <v>Encruzilhada do Sul/RS</v>
      </c>
    </row>
    <row r="2884" spans="1:29" x14ac:dyDescent="0.25">
      <c r="A2884" s="14" t="s">
        <v>705</v>
      </c>
      <c r="B2884" s="2" t="s">
        <v>10768</v>
      </c>
      <c r="C2884" s="2" t="s">
        <v>13794</v>
      </c>
      <c r="D2884" s="3" t="s">
        <v>5125</v>
      </c>
      <c r="E2884" s="1">
        <v>32188</v>
      </c>
      <c r="F2884" s="1">
        <v>2014</v>
      </c>
      <c r="G2884" s="1">
        <v>2</v>
      </c>
      <c r="H2884" s="1" t="s">
        <v>5126</v>
      </c>
      <c r="I2884" s="1" t="s">
        <v>99</v>
      </c>
      <c r="J2884" s="1" t="s">
        <v>29</v>
      </c>
      <c r="K2884" s="1" t="str">
        <f>IF(Tabela1[[#This Row],[Situação da Obra]]="Inacabada - PC Técnica Concluída","Inacabada",Tabela1[[#This Row],[Situação da Obra]])</f>
        <v>Inacabada</v>
      </c>
      <c r="L2884" s="1" t="s">
        <v>204</v>
      </c>
      <c r="M2884" s="4">
        <v>44915</v>
      </c>
      <c r="N2884" s="5">
        <v>1.78E-2</v>
      </c>
      <c r="O2884" s="4">
        <v>43546</v>
      </c>
      <c r="P2884" s="1" t="s">
        <v>199</v>
      </c>
      <c r="Q2884" s="1" t="s">
        <v>1992</v>
      </c>
      <c r="R2884" s="1" t="s">
        <v>32</v>
      </c>
      <c r="S2884" s="1" t="s">
        <v>205</v>
      </c>
      <c r="T2884" s="1" t="s">
        <v>201</v>
      </c>
      <c r="U2884" s="6">
        <v>1019916.89</v>
      </c>
      <c r="V2884" s="6">
        <v>1019917.29</v>
      </c>
      <c r="W2884" s="6">
        <v>0</v>
      </c>
      <c r="X2884" s="6">
        <v>1019917.29</v>
      </c>
      <c r="Y2884" s="6">
        <v>0</v>
      </c>
      <c r="Z2884" s="7">
        <v>43496</v>
      </c>
      <c r="AA28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84" s="35" t="str">
        <f>IFERROR(
                    _xlfn.XLOOKUP(Tabela1[[#This Row],[ID]],'Base_Solicitações MP'!B:B,'Base_Solicitações MP'!R:R),
                    "Não enviada")</f>
        <v>Aguardando Análise FNDE</v>
      </c>
      <c r="AC2884" s="15" t="str">
        <f>_xlfn.CONCAT(Tabela1[[#This Row],[Município]],"/",Tabela1[[#This Row],[UF]])</f>
        <v>Encruzilhada do Sul/RS</v>
      </c>
    </row>
    <row r="2885" spans="1:29" x14ac:dyDescent="0.25">
      <c r="A2885" s="14" t="s">
        <v>705</v>
      </c>
      <c r="B2885" s="2" t="s">
        <v>10769</v>
      </c>
      <c r="C2885" s="2" t="s">
        <v>13795</v>
      </c>
      <c r="D2885" s="3" t="s">
        <v>5127</v>
      </c>
      <c r="E2885" s="1">
        <v>32195</v>
      </c>
      <c r="F2885" s="1">
        <v>2014</v>
      </c>
      <c r="G2885" s="1">
        <v>4</v>
      </c>
      <c r="H2885" s="1" t="s">
        <v>5128</v>
      </c>
      <c r="I2885" s="1" t="s">
        <v>99</v>
      </c>
      <c r="J2885" s="1" t="s">
        <v>29</v>
      </c>
      <c r="K2885" s="1" t="str">
        <f>IF(Tabela1[[#This Row],[Situação da Obra]]="Inacabada - PC Técnica Concluída","Inacabada",Tabela1[[#This Row],[Situação da Obra]])</f>
        <v>Inacabada</v>
      </c>
      <c r="L2885" s="1" t="s">
        <v>204</v>
      </c>
      <c r="M2885" s="4">
        <v>44915</v>
      </c>
      <c r="N2885" s="5">
        <v>0</v>
      </c>
      <c r="O2885" s="4">
        <v>42577</v>
      </c>
      <c r="P2885" s="1" t="s">
        <v>199</v>
      </c>
      <c r="Q2885" s="1" t="s">
        <v>1992</v>
      </c>
      <c r="R2885" s="1" t="s">
        <v>32</v>
      </c>
      <c r="S2885" s="1" t="s">
        <v>2035</v>
      </c>
      <c r="T2885" s="1" t="s">
        <v>201</v>
      </c>
      <c r="U2885" s="6">
        <v>145563.15</v>
      </c>
      <c r="V2885" s="6">
        <v>132330.87</v>
      </c>
      <c r="W2885" s="6">
        <v>0</v>
      </c>
      <c r="X2885" s="6">
        <v>132330.87</v>
      </c>
      <c r="Y2885" s="6">
        <v>0</v>
      </c>
      <c r="Z2885" s="7">
        <v>43190</v>
      </c>
      <c r="AA28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85" s="35" t="str">
        <f>IFERROR(
                    _xlfn.XLOOKUP(Tabela1[[#This Row],[ID]],'Base_Solicitações MP'!B:B,'Base_Solicitações MP'!R:R),
                    "Não enviada")</f>
        <v>Não enviada</v>
      </c>
      <c r="AC2885" s="15" t="str">
        <f>_xlfn.CONCAT(Tabela1[[#This Row],[Município]],"/",Tabela1[[#This Row],[UF]])</f>
        <v>Hulha Negra/RS</v>
      </c>
    </row>
    <row r="2886" spans="1:29" x14ac:dyDescent="0.25">
      <c r="A2886" s="14" t="s">
        <v>705</v>
      </c>
      <c r="B2886" s="2" t="s">
        <v>10770</v>
      </c>
      <c r="C2886" s="2" t="s">
        <v>13796</v>
      </c>
      <c r="D2886" s="3" t="s">
        <v>5127</v>
      </c>
      <c r="E2886" s="1">
        <v>32195</v>
      </c>
      <c r="F2886" s="1">
        <v>2014</v>
      </c>
      <c r="G2886" s="1">
        <v>4</v>
      </c>
      <c r="H2886" s="1" t="s">
        <v>5128</v>
      </c>
      <c r="I2886" s="1" t="s">
        <v>99</v>
      </c>
      <c r="J2886" s="1" t="s">
        <v>29</v>
      </c>
      <c r="K2886" s="1" t="str">
        <f>IF(Tabela1[[#This Row],[Situação da Obra]]="Inacabada - PC Técnica Concluída","Inacabada",Tabela1[[#This Row],[Situação da Obra]])</f>
        <v>Inacabada</v>
      </c>
      <c r="L2886" s="1" t="s">
        <v>204</v>
      </c>
      <c r="M2886" s="4">
        <v>44915</v>
      </c>
      <c r="N2886" s="5">
        <v>0.1239</v>
      </c>
      <c r="O2886" s="4">
        <v>42577</v>
      </c>
      <c r="P2886" s="1" t="s">
        <v>199</v>
      </c>
      <c r="Q2886" s="1" t="s">
        <v>1992</v>
      </c>
      <c r="R2886" s="1" t="s">
        <v>32</v>
      </c>
      <c r="S2886" s="1" t="s">
        <v>2035</v>
      </c>
      <c r="T2886" s="1" t="s">
        <v>201</v>
      </c>
      <c r="U2886" s="6">
        <v>126757.36</v>
      </c>
      <c r="V2886" s="6">
        <v>115246.78</v>
      </c>
      <c r="W2886" s="6">
        <v>0</v>
      </c>
      <c r="X2886" s="6">
        <v>115246.78</v>
      </c>
      <c r="Y2886" s="6">
        <v>0</v>
      </c>
      <c r="Z2886" s="7">
        <v>43190</v>
      </c>
      <c r="AA28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86" s="35" t="str">
        <f>IFERROR(
                    _xlfn.XLOOKUP(Tabela1[[#This Row],[ID]],'Base_Solicitações MP'!B:B,'Base_Solicitações MP'!R:R),
                    "Não enviada")</f>
        <v>Não enviada</v>
      </c>
      <c r="AC2886" s="15" t="str">
        <f>_xlfn.CONCAT(Tabela1[[#This Row],[Município]],"/",Tabela1[[#This Row],[UF]])</f>
        <v>Hulha Negra/RS</v>
      </c>
    </row>
    <row r="2887" spans="1:29" x14ac:dyDescent="0.25">
      <c r="A2887" s="14" t="s">
        <v>705</v>
      </c>
      <c r="B2887" s="2" t="s">
        <v>10771</v>
      </c>
      <c r="C2887" s="2" t="s">
        <v>13797</v>
      </c>
      <c r="D2887" s="3" t="s">
        <v>5127</v>
      </c>
      <c r="E2887" s="1">
        <v>32195</v>
      </c>
      <c r="F2887" s="1">
        <v>2014</v>
      </c>
      <c r="G2887" s="1">
        <v>4</v>
      </c>
      <c r="H2887" s="1" t="s">
        <v>5128</v>
      </c>
      <c r="I2887" s="1" t="s">
        <v>99</v>
      </c>
      <c r="J2887" s="1" t="s">
        <v>29</v>
      </c>
      <c r="K2887" s="1" t="str">
        <f>IF(Tabela1[[#This Row],[Situação da Obra]]="Inacabada - PC Técnica Concluída","Inacabada",Tabela1[[#This Row],[Situação da Obra]])</f>
        <v>Inacabada</v>
      </c>
      <c r="L2887" s="1" t="s">
        <v>204</v>
      </c>
      <c r="M2887" s="4">
        <v>44915</v>
      </c>
      <c r="N2887" s="5">
        <v>0</v>
      </c>
      <c r="O2887" s="4">
        <v>42535</v>
      </c>
      <c r="P2887" s="1" t="s">
        <v>199</v>
      </c>
      <c r="Q2887" s="1" t="s">
        <v>1992</v>
      </c>
      <c r="R2887" s="1" t="s">
        <v>32</v>
      </c>
      <c r="S2887" s="1" t="s">
        <v>223</v>
      </c>
      <c r="T2887" s="1" t="s">
        <v>201</v>
      </c>
      <c r="U2887" s="6">
        <v>241365.37</v>
      </c>
      <c r="V2887" s="6">
        <v>219478.2</v>
      </c>
      <c r="W2887" s="6">
        <v>0</v>
      </c>
      <c r="X2887" s="6">
        <v>219478.2</v>
      </c>
      <c r="Y2887" s="6">
        <v>0</v>
      </c>
      <c r="Z2887" s="7">
        <v>43190</v>
      </c>
      <c r="AA28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87" s="35" t="str">
        <f>IFERROR(
                    _xlfn.XLOOKUP(Tabela1[[#This Row],[ID]],'Base_Solicitações MP'!B:B,'Base_Solicitações MP'!R:R),
                    "Não enviada")</f>
        <v>Não enviada</v>
      </c>
      <c r="AC2887" s="15" t="str">
        <f>_xlfn.CONCAT(Tabela1[[#This Row],[Município]],"/",Tabela1[[#This Row],[UF]])</f>
        <v>Hulha Negra/RS</v>
      </c>
    </row>
    <row r="2888" spans="1:29" x14ac:dyDescent="0.25">
      <c r="A2888" s="14" t="s">
        <v>705</v>
      </c>
      <c r="B2888" s="2" t="s">
        <v>10772</v>
      </c>
      <c r="C2888" s="2" t="s">
        <v>13798</v>
      </c>
      <c r="D2888" s="3" t="s">
        <v>5127</v>
      </c>
      <c r="E2888" s="1">
        <v>32195</v>
      </c>
      <c r="F2888" s="1">
        <v>2014</v>
      </c>
      <c r="G2888" s="1">
        <v>4</v>
      </c>
      <c r="H2888" s="1" t="s">
        <v>5128</v>
      </c>
      <c r="I2888" s="1" t="s">
        <v>99</v>
      </c>
      <c r="J2888" s="1" t="s">
        <v>29</v>
      </c>
      <c r="K2888" s="1" t="str">
        <f>IF(Tabela1[[#This Row],[Situação da Obra]]="Inacabada - PC Técnica Concluída","Inacabada",Tabela1[[#This Row],[Situação da Obra]])</f>
        <v>Inacabada</v>
      </c>
      <c r="L2888" s="1" t="s">
        <v>204</v>
      </c>
      <c r="M2888" s="4">
        <v>44915</v>
      </c>
      <c r="N2888" s="5">
        <v>1.9E-3</v>
      </c>
      <c r="O2888" s="4">
        <v>42535</v>
      </c>
      <c r="P2888" s="1" t="s">
        <v>199</v>
      </c>
      <c r="Q2888" s="1" t="s">
        <v>1992</v>
      </c>
      <c r="R2888" s="1" t="s">
        <v>32</v>
      </c>
      <c r="S2888" s="1" t="s">
        <v>223</v>
      </c>
      <c r="T2888" s="1" t="s">
        <v>201</v>
      </c>
      <c r="U2888" s="6">
        <v>268753.78000000003</v>
      </c>
      <c r="V2888" s="6">
        <v>244339.36</v>
      </c>
      <c r="W2888" s="6">
        <v>0</v>
      </c>
      <c r="X2888" s="6">
        <v>244339.36</v>
      </c>
      <c r="Y2888" s="6">
        <v>0</v>
      </c>
      <c r="Z2888" s="7">
        <v>43190</v>
      </c>
      <c r="AA28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88" s="35" t="str">
        <f>IFERROR(
                    _xlfn.XLOOKUP(Tabela1[[#This Row],[ID]],'Base_Solicitações MP'!B:B,'Base_Solicitações MP'!R:R),
                    "Não enviada")</f>
        <v>Não enviada</v>
      </c>
      <c r="AC2888" s="15" t="str">
        <f>_xlfn.CONCAT(Tabela1[[#This Row],[Município]],"/",Tabela1[[#This Row],[UF]])</f>
        <v>Hulha Negra/RS</v>
      </c>
    </row>
    <row r="2889" spans="1:29" x14ac:dyDescent="0.25">
      <c r="A2889" s="14" t="s">
        <v>705</v>
      </c>
      <c r="B2889" s="2" t="s">
        <v>10773</v>
      </c>
      <c r="C2889" s="2" t="s">
        <v>13799</v>
      </c>
      <c r="D2889" s="3" t="s">
        <v>5129</v>
      </c>
      <c r="E2889" s="1">
        <v>32196</v>
      </c>
      <c r="F2889" s="1">
        <v>2014</v>
      </c>
      <c r="G2889" s="1">
        <v>1</v>
      </c>
      <c r="H2889" s="1" t="s">
        <v>5130</v>
      </c>
      <c r="I2889" s="1" t="s">
        <v>99</v>
      </c>
      <c r="J2889" s="1" t="s">
        <v>56</v>
      </c>
      <c r="K2889" s="1" t="str">
        <f>IF(Tabela1[[#This Row],[Situação da Obra]]="Inacabada - PC Técnica Concluída","Inacabada",Tabela1[[#This Row],[Situação da Obra]])</f>
        <v>Paralisada</v>
      </c>
      <c r="L2889" s="1" t="s">
        <v>204</v>
      </c>
      <c r="M2889" s="4">
        <v>45058</v>
      </c>
      <c r="N2889" s="5">
        <v>1</v>
      </c>
      <c r="O2889" s="4">
        <v>45058</v>
      </c>
      <c r="P2889" s="1" t="s">
        <v>199</v>
      </c>
      <c r="Q2889" s="1" t="s">
        <v>1992</v>
      </c>
      <c r="R2889" s="1" t="s">
        <v>32</v>
      </c>
      <c r="S2889" s="1" t="s">
        <v>200</v>
      </c>
      <c r="T2889" s="1" t="s">
        <v>201</v>
      </c>
      <c r="U2889" s="6">
        <v>140915.57</v>
      </c>
      <c r="V2889" s="6">
        <v>872560.1</v>
      </c>
      <c r="W2889" s="6">
        <v>0</v>
      </c>
      <c r="X2889" s="6">
        <v>872560.1</v>
      </c>
      <c r="Y2889" s="6">
        <v>0</v>
      </c>
      <c r="Z2889" s="7">
        <v>45314</v>
      </c>
      <c r="AA28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89" s="35" t="str">
        <f>IFERROR(
                    _xlfn.XLOOKUP(Tabela1[[#This Row],[ID]],'Base_Solicitações MP'!B:B,'Base_Solicitações MP'!R:R),
                    "Não enviada")</f>
        <v>Diligência</v>
      </c>
      <c r="AC2889" s="15" t="str">
        <f>_xlfn.CONCAT(Tabela1[[#This Row],[Município]],"/",Tabela1[[#This Row],[UF]])</f>
        <v>Ibarama/RS</v>
      </c>
    </row>
    <row r="2890" spans="1:29" x14ac:dyDescent="0.25">
      <c r="A2890" s="14" t="s">
        <v>705</v>
      </c>
      <c r="B2890" s="2" t="s">
        <v>10774</v>
      </c>
      <c r="C2890" s="2" t="s">
        <v>13800</v>
      </c>
      <c r="D2890" s="2" t="s">
        <v>5131</v>
      </c>
      <c r="E2890" s="1" t="s">
        <v>5132</v>
      </c>
      <c r="F2890" s="1">
        <v>2014</v>
      </c>
      <c r="G2890" s="1">
        <v>1</v>
      </c>
      <c r="H2890" s="1" t="s">
        <v>5133</v>
      </c>
      <c r="I2890" s="1" t="s">
        <v>60</v>
      </c>
      <c r="J2890" s="1" t="s">
        <v>29</v>
      </c>
      <c r="K2890" s="1" t="str">
        <f>IF(Tabela1[[#This Row],[Situação da Obra]]="Inacabada - PC Técnica Concluída","Inacabada",Tabela1[[#This Row],[Situação da Obra]])</f>
        <v>Inacabada</v>
      </c>
      <c r="L2890" s="1" t="s">
        <v>30</v>
      </c>
      <c r="M2890" s="4">
        <v>44915</v>
      </c>
      <c r="N2890" s="5">
        <v>0.53659999999999997</v>
      </c>
      <c r="O2890" s="4">
        <v>43649</v>
      </c>
      <c r="P2890" s="1" t="s">
        <v>1935</v>
      </c>
      <c r="Q2890" s="1" t="s">
        <v>710</v>
      </c>
      <c r="R2890" s="1" t="s">
        <v>32</v>
      </c>
      <c r="S2890" s="1" t="s">
        <v>1936</v>
      </c>
      <c r="T2890" s="1" t="s">
        <v>712</v>
      </c>
      <c r="U2890" s="6">
        <v>169990</v>
      </c>
      <c r="V2890" s="6">
        <v>184998.66</v>
      </c>
      <c r="W2890" s="6">
        <v>0</v>
      </c>
      <c r="X2890" s="6">
        <v>184998.66</v>
      </c>
      <c r="Y2890" s="6">
        <v>0</v>
      </c>
      <c r="Z2890" s="7">
        <v>43685</v>
      </c>
      <c r="AA28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90" s="35" t="str">
        <f>IFERROR(
                    _xlfn.XLOOKUP(Tabela1[[#This Row],[ID]],'Base_Solicitações MP'!B:B,'Base_Solicitações MP'!R:R),
                    "Não enviada")</f>
        <v>Não enviada</v>
      </c>
      <c r="AC2890" s="15" t="str">
        <f>_xlfn.CONCAT(Tabela1[[#This Row],[Município]],"/",Tabela1[[#This Row],[UF]])</f>
        <v>Cristália/MG</v>
      </c>
    </row>
    <row r="2891" spans="1:29" x14ac:dyDescent="0.25">
      <c r="A2891" s="14" t="s">
        <v>705</v>
      </c>
      <c r="B2891" s="2" t="s">
        <v>10775</v>
      </c>
      <c r="C2891" s="2" t="s">
        <v>13801</v>
      </c>
      <c r="D2891" s="2" t="s">
        <v>5134</v>
      </c>
      <c r="E2891" s="1" t="s">
        <v>5135</v>
      </c>
      <c r="F2891" s="1">
        <v>2014</v>
      </c>
      <c r="G2891" s="1">
        <v>1</v>
      </c>
      <c r="H2891" s="1" t="s">
        <v>2429</v>
      </c>
      <c r="I2891" s="1" t="s">
        <v>184</v>
      </c>
      <c r="J2891" s="1" t="s">
        <v>29</v>
      </c>
      <c r="K2891" s="1" t="str">
        <f>IF(Tabela1[[#This Row],[Situação da Obra]]="Inacabada - PC Técnica Concluída","Inacabada",Tabela1[[#This Row],[Situação da Obra]])</f>
        <v>Inacabada</v>
      </c>
      <c r="L2891" s="1" t="s">
        <v>30</v>
      </c>
      <c r="M2891" s="4">
        <v>44915</v>
      </c>
      <c r="N2891" s="5">
        <v>0.52259999999999995</v>
      </c>
      <c r="O2891" s="4">
        <v>43274</v>
      </c>
      <c r="P2891" s="1" t="s">
        <v>1935</v>
      </c>
      <c r="Q2891" s="1" t="s">
        <v>710</v>
      </c>
      <c r="R2891" s="1" t="s">
        <v>32</v>
      </c>
      <c r="S2891" s="1" t="s">
        <v>1936</v>
      </c>
      <c r="T2891" s="1" t="s">
        <v>712</v>
      </c>
      <c r="U2891" s="6">
        <v>183610.69</v>
      </c>
      <c r="V2891" s="6">
        <v>185000</v>
      </c>
      <c r="W2891" s="6">
        <v>0</v>
      </c>
      <c r="X2891" s="6">
        <v>185000</v>
      </c>
      <c r="Y2891" s="6">
        <v>0</v>
      </c>
      <c r="Z2891" s="7">
        <v>43702</v>
      </c>
      <c r="AA28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91" s="35" t="str">
        <f>IFERROR(
                    _xlfn.XLOOKUP(Tabela1[[#This Row],[ID]],'Base_Solicitações MP'!B:B,'Base_Solicitações MP'!R:R),
                    "Não enviada")</f>
        <v>Em Cadastramento</v>
      </c>
      <c r="AC2891" s="15" t="str">
        <f>_xlfn.CONCAT(Tabela1[[#This Row],[Município]],"/",Tabela1[[#This Row],[UF]])</f>
        <v>Moju/PA</v>
      </c>
    </row>
    <row r="2892" spans="1:29" x14ac:dyDescent="0.25">
      <c r="A2892" s="14" t="s">
        <v>705</v>
      </c>
      <c r="B2892" s="2" t="s">
        <v>10776</v>
      </c>
      <c r="C2892" s="2" t="s">
        <v>13802</v>
      </c>
      <c r="D2892" s="2" t="s">
        <v>5136</v>
      </c>
      <c r="E2892" s="1" t="s">
        <v>5137</v>
      </c>
      <c r="F2892" s="1">
        <v>2014</v>
      </c>
      <c r="G2892" s="1">
        <v>1</v>
      </c>
      <c r="H2892" s="1" t="s">
        <v>5138</v>
      </c>
      <c r="I2892" s="1" t="s">
        <v>55</v>
      </c>
      <c r="J2892" s="1" t="s">
        <v>29</v>
      </c>
      <c r="K2892" s="1" t="str">
        <f>IF(Tabela1[[#This Row],[Situação da Obra]]="Inacabada - PC Técnica Concluída","Inacabada",Tabela1[[#This Row],[Situação da Obra]])</f>
        <v>Inacabada</v>
      </c>
      <c r="L2892" s="1" t="s">
        <v>30</v>
      </c>
      <c r="M2892" s="4">
        <v>44915</v>
      </c>
      <c r="N2892" s="5">
        <v>0</v>
      </c>
      <c r="O2892" s="4"/>
      <c r="P2892" s="1" t="s">
        <v>1935</v>
      </c>
      <c r="Q2892" s="1" t="s">
        <v>710</v>
      </c>
      <c r="R2892" s="1" t="s">
        <v>32</v>
      </c>
      <c r="S2892" s="1" t="s">
        <v>1936</v>
      </c>
      <c r="T2892" s="1" t="s">
        <v>712</v>
      </c>
      <c r="U2892" s="6">
        <v>183639.06</v>
      </c>
      <c r="V2892" s="6">
        <v>183892.12</v>
      </c>
      <c r="W2892" s="6">
        <v>0</v>
      </c>
      <c r="X2892" s="6">
        <v>183892.12</v>
      </c>
      <c r="Y2892" s="6">
        <v>0</v>
      </c>
      <c r="Z2892" s="7">
        <v>44925</v>
      </c>
      <c r="AA28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92" s="35" t="str">
        <f>IFERROR(
                    _xlfn.XLOOKUP(Tabela1[[#This Row],[ID]],'Base_Solicitações MP'!B:B,'Base_Solicitações MP'!R:R),
                    "Não enviada")</f>
        <v>Não enviada</v>
      </c>
      <c r="AC2892" s="15" t="str">
        <f>_xlfn.CONCAT(Tabela1[[#This Row],[Município]],"/",Tabela1[[#This Row],[UF]])</f>
        <v>Tejupá/SP</v>
      </c>
    </row>
    <row r="2893" spans="1:29" x14ac:dyDescent="0.25">
      <c r="A2893" s="14" t="s">
        <v>705</v>
      </c>
      <c r="B2893" s="2" t="s">
        <v>6597</v>
      </c>
      <c r="C2893" s="2" t="s">
        <v>13803</v>
      </c>
      <c r="D2893" s="3" t="s">
        <v>5139</v>
      </c>
      <c r="E2893" s="1" t="s">
        <v>5140</v>
      </c>
      <c r="F2893" s="1">
        <v>2014</v>
      </c>
      <c r="G2893" s="1">
        <v>1</v>
      </c>
      <c r="H2893" s="1" t="s">
        <v>305</v>
      </c>
      <c r="I2893" s="1" t="s">
        <v>212</v>
      </c>
      <c r="J2893" s="1" t="s">
        <v>29</v>
      </c>
      <c r="K2893" s="1" t="str">
        <f>IF(Tabela1[[#This Row],[Situação da Obra]]="Inacabada - PC Técnica Concluída","Inacabada",Tabela1[[#This Row],[Situação da Obra]])</f>
        <v>Inacabada</v>
      </c>
      <c r="L2893" s="1" t="s">
        <v>30</v>
      </c>
      <c r="M2893" s="4">
        <v>44915</v>
      </c>
      <c r="N2893" s="5">
        <v>0.43840000000000001</v>
      </c>
      <c r="O2893" s="4">
        <v>44040</v>
      </c>
      <c r="P2893" s="1" t="s">
        <v>31</v>
      </c>
      <c r="Q2893" s="1" t="s">
        <v>710</v>
      </c>
      <c r="R2893" s="1" t="s">
        <v>32</v>
      </c>
      <c r="S2893" s="1" t="s">
        <v>57</v>
      </c>
      <c r="T2893" s="1" t="s">
        <v>34</v>
      </c>
      <c r="U2893" s="6">
        <v>1946113.8</v>
      </c>
      <c r="V2893" s="6">
        <v>1961808.27</v>
      </c>
      <c r="W2893" s="6">
        <v>0</v>
      </c>
      <c r="X2893" s="6">
        <v>1961808.27</v>
      </c>
      <c r="Y2893" s="6">
        <v>86417.42</v>
      </c>
      <c r="Z2893" s="7">
        <v>44601</v>
      </c>
      <c r="AA28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93" s="35" t="str">
        <f>IFERROR(
                    _xlfn.XLOOKUP(Tabela1[[#This Row],[ID]],'Base_Solicitações MP'!B:B,'Base_Solicitações MP'!R:R),
                    "Não enviada")</f>
        <v>Diligência</v>
      </c>
      <c r="AC2893" s="15" t="str">
        <f>_xlfn.CONCAT(Tabela1[[#This Row],[Município]],"/",Tabela1[[#This Row],[UF]])</f>
        <v>Envira/AM</v>
      </c>
    </row>
    <row r="2894" spans="1:29" x14ac:dyDescent="0.25">
      <c r="A2894" s="14" t="s">
        <v>705</v>
      </c>
      <c r="B2894" s="2" t="s">
        <v>10777</v>
      </c>
      <c r="C2894" s="2" t="s">
        <v>13804</v>
      </c>
      <c r="D2894" s="3" t="s">
        <v>5141</v>
      </c>
      <c r="E2894" s="1" t="s">
        <v>5142</v>
      </c>
      <c r="F2894" s="1">
        <v>2014</v>
      </c>
      <c r="G2894" s="1">
        <v>1</v>
      </c>
      <c r="H2894" s="1" t="s">
        <v>1990</v>
      </c>
      <c r="I2894" s="1" t="s">
        <v>184</v>
      </c>
      <c r="J2894" s="1" t="s">
        <v>29</v>
      </c>
      <c r="K2894" s="1" t="str">
        <f>IF(Tabela1[[#This Row],[Situação da Obra]]="Inacabada - PC Técnica Concluída","Inacabada",Tabela1[[#This Row],[Situação da Obra]])</f>
        <v>Inacabada</v>
      </c>
      <c r="L2894" s="1" t="s">
        <v>30</v>
      </c>
      <c r="M2894" s="4">
        <v>44915</v>
      </c>
      <c r="N2894" s="5">
        <v>0.28539999999999999</v>
      </c>
      <c r="O2894" s="4"/>
      <c r="P2894" s="1" t="s">
        <v>31</v>
      </c>
      <c r="Q2894" s="1" t="s">
        <v>710</v>
      </c>
      <c r="R2894" s="1" t="s">
        <v>32</v>
      </c>
      <c r="S2894" s="1" t="s">
        <v>353</v>
      </c>
      <c r="T2894" s="1" t="s">
        <v>34</v>
      </c>
      <c r="U2894" s="6" t="s">
        <v>41</v>
      </c>
      <c r="V2894" s="6">
        <v>1163715.8</v>
      </c>
      <c r="W2894" s="6">
        <v>653658.21</v>
      </c>
      <c r="X2894" s="6">
        <v>1817374.01</v>
      </c>
      <c r="Y2894" s="6" t="s">
        <v>41</v>
      </c>
      <c r="Z2894" s="7">
        <v>43670</v>
      </c>
      <c r="AA28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94" s="35" t="str">
        <f>IFERROR(
                    _xlfn.XLOOKUP(Tabela1[[#This Row],[ID]],'Base_Solicitações MP'!B:B,'Base_Solicitações MP'!R:R),
                    "Não enviada")</f>
        <v>Não enviada</v>
      </c>
      <c r="AC2894" s="15" t="str">
        <f>_xlfn.CONCAT(Tabela1[[#This Row],[Município]],"/",Tabela1[[#This Row],[UF]])</f>
        <v>Marabá/PA</v>
      </c>
    </row>
    <row r="2895" spans="1:29" x14ac:dyDescent="0.25">
      <c r="A2895" s="14" t="s">
        <v>705</v>
      </c>
      <c r="B2895" s="2" t="s">
        <v>10778</v>
      </c>
      <c r="C2895" s="2" t="s">
        <v>13805</v>
      </c>
      <c r="D2895" s="3" t="s">
        <v>5143</v>
      </c>
      <c r="E2895" s="1" t="s">
        <v>5144</v>
      </c>
      <c r="F2895" s="1">
        <v>2014</v>
      </c>
      <c r="G2895" s="1">
        <v>1</v>
      </c>
      <c r="H2895" s="1" t="s">
        <v>5145</v>
      </c>
      <c r="I2895" s="1" t="s">
        <v>37</v>
      </c>
      <c r="J2895" s="1" t="s">
        <v>29</v>
      </c>
      <c r="K2895" s="1" t="str">
        <f>IF(Tabela1[[#This Row],[Situação da Obra]]="Inacabada - PC Técnica Concluída","Inacabada",Tabela1[[#This Row],[Situação da Obra]])</f>
        <v>Inacabada</v>
      </c>
      <c r="L2895" s="1" t="s">
        <v>30</v>
      </c>
      <c r="M2895" s="4">
        <v>44915</v>
      </c>
      <c r="N2895" s="5">
        <v>0.95399999999999996</v>
      </c>
      <c r="O2895" s="4">
        <v>44175</v>
      </c>
      <c r="P2895" s="1" t="s">
        <v>31</v>
      </c>
      <c r="Q2895" s="1" t="s">
        <v>710</v>
      </c>
      <c r="R2895" s="1" t="s">
        <v>32</v>
      </c>
      <c r="S2895" s="1" t="s">
        <v>739</v>
      </c>
      <c r="T2895" s="1" t="s">
        <v>34</v>
      </c>
      <c r="U2895" s="6">
        <v>1235377.29</v>
      </c>
      <c r="V2895" s="6">
        <v>1236242.6599999999</v>
      </c>
      <c r="W2895" s="6">
        <v>0</v>
      </c>
      <c r="X2895" s="6">
        <v>1236242.6599999999</v>
      </c>
      <c r="Y2895" s="6">
        <v>3653</v>
      </c>
      <c r="Z2895" s="7">
        <v>44351</v>
      </c>
      <c r="AA28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95" s="35" t="str">
        <f>IFERROR(
                    _xlfn.XLOOKUP(Tabela1[[#This Row],[ID]],'Base_Solicitações MP'!B:B,'Base_Solicitações MP'!R:R),
                    "Não enviada")</f>
        <v>Em Cadastramento</v>
      </c>
      <c r="AC2895" s="15" t="str">
        <f>_xlfn.CONCAT(Tabela1[[#This Row],[Município]],"/",Tabela1[[#This Row],[UF]])</f>
        <v>Matias Olímpio/PI</v>
      </c>
    </row>
    <row r="2896" spans="1:29" x14ac:dyDescent="0.25">
      <c r="A2896" s="14" t="s">
        <v>705</v>
      </c>
      <c r="B2896" s="2" t="s">
        <v>10779</v>
      </c>
      <c r="C2896" s="2" t="s">
        <v>13806</v>
      </c>
      <c r="D2896" s="3" t="s">
        <v>5146</v>
      </c>
      <c r="E2896" s="1" t="s">
        <v>5147</v>
      </c>
      <c r="F2896" s="1">
        <v>2014</v>
      </c>
      <c r="G2896" s="1">
        <v>1</v>
      </c>
      <c r="H2896" s="1" t="s">
        <v>5148</v>
      </c>
      <c r="I2896" s="1" t="s">
        <v>249</v>
      </c>
      <c r="J2896" s="1" t="s">
        <v>40</v>
      </c>
      <c r="K2896" s="1" t="str">
        <f>IF(Tabela1[[#This Row],[Situação da Obra]]="Inacabada - PC Técnica Concluída","Inacabada",Tabela1[[#This Row],[Situação da Obra]])</f>
        <v>Inacabada</v>
      </c>
      <c r="L2896" s="1" t="s">
        <v>30</v>
      </c>
      <c r="M2896" s="4">
        <v>45005</v>
      </c>
      <c r="N2896" s="5">
        <v>0.81850000000000001</v>
      </c>
      <c r="O2896" s="4">
        <v>44227</v>
      </c>
      <c r="P2896" s="1" t="s">
        <v>31</v>
      </c>
      <c r="Q2896" s="1" t="s">
        <v>710</v>
      </c>
      <c r="R2896" s="1" t="s">
        <v>32</v>
      </c>
      <c r="S2896" s="1" t="s">
        <v>739</v>
      </c>
      <c r="T2896" s="1" t="s">
        <v>34</v>
      </c>
      <c r="U2896" s="6">
        <v>530061.12</v>
      </c>
      <c r="V2896" s="6">
        <v>1181161.45</v>
      </c>
      <c r="W2896" s="6">
        <v>0</v>
      </c>
      <c r="X2896" s="6">
        <v>1181161.45</v>
      </c>
      <c r="Y2896" s="6">
        <v>8907.81</v>
      </c>
      <c r="Z2896" s="7">
        <v>44895</v>
      </c>
      <c r="AA28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96" s="35" t="str">
        <f>IFERROR(
                    _xlfn.XLOOKUP(Tabela1[[#This Row],[ID]],'Base_Solicitações MP'!B:B,'Base_Solicitações MP'!R:R),
                    "Não enviada")</f>
        <v>Diligência</v>
      </c>
      <c r="AC2896" s="15" t="str">
        <f>_xlfn.CONCAT(Tabela1[[#This Row],[Município]],"/",Tabela1[[#This Row],[UF]])</f>
        <v>Itaporanga d'Ajuda/SE</v>
      </c>
    </row>
    <row r="2897" spans="1:29" x14ac:dyDescent="0.25">
      <c r="A2897" s="14" t="s">
        <v>705</v>
      </c>
      <c r="B2897" s="2" t="s">
        <v>10780</v>
      </c>
      <c r="C2897" s="2" t="s">
        <v>13807</v>
      </c>
      <c r="D2897" s="3" t="s">
        <v>5149</v>
      </c>
      <c r="E2897" s="1" t="s">
        <v>5150</v>
      </c>
      <c r="F2897" s="1">
        <v>2014</v>
      </c>
      <c r="G2897" s="1">
        <v>1</v>
      </c>
      <c r="H2897" s="1" t="s">
        <v>5151</v>
      </c>
      <c r="I2897" s="1" t="s">
        <v>249</v>
      </c>
      <c r="J2897" s="1" t="s">
        <v>56</v>
      </c>
      <c r="K2897" s="1" t="str">
        <f>IF(Tabela1[[#This Row],[Situação da Obra]]="Inacabada - PC Técnica Concluída","Inacabada",Tabela1[[#This Row],[Situação da Obra]])</f>
        <v>Paralisada</v>
      </c>
      <c r="L2897" s="1" t="s">
        <v>30</v>
      </c>
      <c r="M2897" s="4">
        <v>45013</v>
      </c>
      <c r="N2897" s="5">
        <v>0.28389999999999999</v>
      </c>
      <c r="O2897" s="4">
        <v>45013</v>
      </c>
      <c r="P2897" s="1" t="s">
        <v>31</v>
      </c>
      <c r="Q2897" s="1" t="s">
        <v>710</v>
      </c>
      <c r="R2897" s="1" t="s">
        <v>32</v>
      </c>
      <c r="S2897" s="1" t="s">
        <v>57</v>
      </c>
      <c r="T2897" s="1" t="s">
        <v>34</v>
      </c>
      <c r="U2897" s="6">
        <v>1546726.75</v>
      </c>
      <c r="V2897" s="6">
        <v>1775662.43</v>
      </c>
      <c r="W2897" s="6">
        <v>0</v>
      </c>
      <c r="X2897" s="6">
        <v>1775662.43</v>
      </c>
      <c r="Y2897" s="6">
        <v>0</v>
      </c>
      <c r="Z2897" s="7">
        <v>45322</v>
      </c>
      <c r="AA28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97" s="35" t="str">
        <f>IFERROR(
                    _xlfn.XLOOKUP(Tabela1[[#This Row],[ID]],'Base_Solicitações MP'!B:B,'Base_Solicitações MP'!R:R),
                    "Não enviada")</f>
        <v>Diligência</v>
      </c>
      <c r="AC2897" s="15" t="str">
        <f>_xlfn.CONCAT(Tabela1[[#This Row],[Município]],"/",Tabela1[[#This Row],[UF]])</f>
        <v>Ribeirópolis/SE</v>
      </c>
    </row>
    <row r="2898" spans="1:29" x14ac:dyDescent="0.25">
      <c r="A2898" s="14" t="s">
        <v>705</v>
      </c>
      <c r="B2898" s="2" t="s">
        <v>10781</v>
      </c>
      <c r="C2898" s="2" t="s">
        <v>13808</v>
      </c>
      <c r="D2898" s="3" t="s">
        <v>5152</v>
      </c>
      <c r="E2898" s="1" t="s">
        <v>5153</v>
      </c>
      <c r="F2898" s="1">
        <v>2014</v>
      </c>
      <c r="G2898" s="1">
        <v>1</v>
      </c>
      <c r="H2898" s="1" t="s">
        <v>5154</v>
      </c>
      <c r="I2898" s="1" t="s">
        <v>208</v>
      </c>
      <c r="J2898" s="1" t="s">
        <v>29</v>
      </c>
      <c r="K2898" s="1" t="str">
        <f>IF(Tabela1[[#This Row],[Situação da Obra]]="Inacabada - PC Técnica Concluída","Inacabada",Tabela1[[#This Row],[Situação da Obra]])</f>
        <v>Inacabada</v>
      </c>
      <c r="L2898" s="1" t="s">
        <v>30</v>
      </c>
      <c r="M2898" s="4">
        <v>45042</v>
      </c>
      <c r="N2898" s="5">
        <v>0.2427</v>
      </c>
      <c r="O2898" s="4">
        <v>44434</v>
      </c>
      <c r="P2898" s="1" t="s">
        <v>31</v>
      </c>
      <c r="Q2898" s="1" t="s">
        <v>710</v>
      </c>
      <c r="R2898" s="1" t="s">
        <v>32</v>
      </c>
      <c r="S2898" s="1" t="s">
        <v>57</v>
      </c>
      <c r="T2898" s="1" t="s">
        <v>34</v>
      </c>
      <c r="U2898" s="6">
        <v>2131916.0299999998</v>
      </c>
      <c r="V2898" s="6">
        <v>1951209.06</v>
      </c>
      <c r="W2898" s="6">
        <v>0</v>
      </c>
      <c r="X2898" s="6">
        <v>1951209.06</v>
      </c>
      <c r="Y2898" s="6">
        <v>202701.91</v>
      </c>
      <c r="Z2898" s="7">
        <v>44407</v>
      </c>
      <c r="AA28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898" s="35" t="str">
        <f>IFERROR(
                    _xlfn.XLOOKUP(Tabela1[[#This Row],[ID]],'Base_Solicitações MP'!B:B,'Base_Solicitações MP'!R:R),
                    "Não enviada")</f>
        <v>Aguardando Análise FNDE</v>
      </c>
      <c r="AC2898" s="15" t="str">
        <f>_xlfn.CONCAT(Tabela1[[#This Row],[Município]],"/",Tabela1[[#This Row],[UF]])</f>
        <v>Rorainópolis/RR</v>
      </c>
    </row>
    <row r="2899" spans="1:29" x14ac:dyDescent="0.25">
      <c r="A2899" s="14" t="s">
        <v>705</v>
      </c>
      <c r="B2899" s="2" t="s">
        <v>10782</v>
      </c>
      <c r="C2899" s="2" t="s">
        <v>13809</v>
      </c>
      <c r="D2899" s="3" t="s">
        <v>5155</v>
      </c>
      <c r="E2899" s="1" t="s">
        <v>5156</v>
      </c>
      <c r="F2899" s="1">
        <v>2014</v>
      </c>
      <c r="G2899" s="1">
        <v>1</v>
      </c>
      <c r="H2899" s="1" t="s">
        <v>5157</v>
      </c>
      <c r="I2899" s="1" t="s">
        <v>99</v>
      </c>
      <c r="J2899" s="1" t="s">
        <v>29</v>
      </c>
      <c r="K2899" s="1" t="str">
        <f>IF(Tabela1[[#This Row],[Situação da Obra]]="Inacabada - PC Técnica Concluída","Inacabada",Tabela1[[#This Row],[Situação da Obra]])</f>
        <v>Inacabada</v>
      </c>
      <c r="L2899" s="1" t="s">
        <v>30</v>
      </c>
      <c r="M2899" s="4">
        <v>44915</v>
      </c>
      <c r="N2899" s="5">
        <v>0.3448</v>
      </c>
      <c r="O2899" s="4">
        <v>43791</v>
      </c>
      <c r="P2899" s="1" t="s">
        <v>31</v>
      </c>
      <c r="Q2899" s="1" t="s">
        <v>710</v>
      </c>
      <c r="R2899" s="1" t="s">
        <v>32</v>
      </c>
      <c r="S2899" s="1" t="s">
        <v>860</v>
      </c>
      <c r="T2899" s="1" t="s">
        <v>34</v>
      </c>
      <c r="U2899" s="6">
        <v>749000</v>
      </c>
      <c r="V2899" s="6">
        <v>790613.29</v>
      </c>
      <c r="W2899" s="6">
        <v>0</v>
      </c>
      <c r="X2899" s="6">
        <v>790613.29</v>
      </c>
      <c r="Y2899" s="6">
        <v>0</v>
      </c>
      <c r="Z2899" s="7">
        <v>43734</v>
      </c>
      <c r="AA28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899" s="35" t="str">
        <f>IFERROR(
                    _xlfn.XLOOKUP(Tabela1[[#This Row],[ID]],'Base_Solicitações MP'!B:B,'Base_Solicitações MP'!R:R),
                    "Não enviada")</f>
        <v>Não enviada</v>
      </c>
      <c r="AC2899" s="15" t="str">
        <f>_xlfn.CONCAT(Tabela1[[#This Row],[Município]],"/",Tabela1[[#This Row],[UF]])</f>
        <v>Terra de Areia/RS</v>
      </c>
    </row>
    <row r="2900" spans="1:29" x14ac:dyDescent="0.25">
      <c r="A2900" s="14" t="s">
        <v>705</v>
      </c>
      <c r="B2900" s="2" t="s">
        <v>10783</v>
      </c>
      <c r="C2900" s="2" t="s">
        <v>13810</v>
      </c>
      <c r="D2900" s="3" t="s">
        <v>5158</v>
      </c>
      <c r="E2900" s="1" t="s">
        <v>5159</v>
      </c>
      <c r="F2900" s="1">
        <v>2014</v>
      </c>
      <c r="G2900" s="1">
        <v>1</v>
      </c>
      <c r="H2900" s="1" t="s">
        <v>5160</v>
      </c>
      <c r="I2900" s="1" t="s">
        <v>99</v>
      </c>
      <c r="J2900" s="1" t="s">
        <v>29</v>
      </c>
      <c r="K2900" s="1" t="str">
        <f>IF(Tabela1[[#This Row],[Situação da Obra]]="Inacabada - PC Técnica Concluída","Inacabada",Tabela1[[#This Row],[Situação da Obra]])</f>
        <v>Inacabada</v>
      </c>
      <c r="L2900" s="1" t="s">
        <v>30</v>
      </c>
      <c r="M2900" s="4">
        <v>44915</v>
      </c>
      <c r="N2900" s="5">
        <v>0.40410000000000001</v>
      </c>
      <c r="O2900" s="4">
        <v>43077</v>
      </c>
      <c r="P2900" s="1" t="s">
        <v>31</v>
      </c>
      <c r="Q2900" s="1" t="s">
        <v>710</v>
      </c>
      <c r="R2900" s="1" t="s">
        <v>32</v>
      </c>
      <c r="S2900" s="1" t="s">
        <v>860</v>
      </c>
      <c r="T2900" s="1" t="s">
        <v>34</v>
      </c>
      <c r="U2900" s="6">
        <v>749000</v>
      </c>
      <c r="V2900" s="6">
        <v>790613.29</v>
      </c>
      <c r="W2900" s="6">
        <v>0</v>
      </c>
      <c r="X2900" s="6">
        <v>790613.29</v>
      </c>
      <c r="Y2900" s="6">
        <v>0</v>
      </c>
      <c r="Z2900" s="7">
        <v>43149</v>
      </c>
      <c r="AA29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00" s="35" t="str">
        <f>IFERROR(
                    _xlfn.XLOOKUP(Tabela1[[#This Row],[ID]],'Base_Solicitações MP'!B:B,'Base_Solicitações MP'!R:R),
                    "Não enviada")</f>
        <v>Não enviada</v>
      </c>
      <c r="AC2900" s="15" t="str">
        <f>_xlfn.CONCAT(Tabela1[[#This Row],[Município]],"/",Tabela1[[#This Row],[UF]])</f>
        <v>Três Cachoeiras/RS</v>
      </c>
    </row>
    <row r="2901" spans="1:29" x14ac:dyDescent="0.25">
      <c r="A2901" s="14" t="s">
        <v>705</v>
      </c>
      <c r="B2901" s="2" t="s">
        <v>10784</v>
      </c>
      <c r="C2901" s="2" t="s">
        <v>13811</v>
      </c>
      <c r="D2901" s="3" t="s">
        <v>5161</v>
      </c>
      <c r="E2901" s="1" t="s">
        <v>5162</v>
      </c>
      <c r="F2901" s="1">
        <v>2014</v>
      </c>
      <c r="G2901" s="1">
        <v>1</v>
      </c>
      <c r="H2901" s="1" t="s">
        <v>5163</v>
      </c>
      <c r="I2901" s="1" t="s">
        <v>634</v>
      </c>
      <c r="J2901" s="1" t="s">
        <v>56</v>
      </c>
      <c r="K2901" s="1" t="str">
        <f>IF(Tabela1[[#This Row],[Situação da Obra]]="Inacabada - PC Técnica Concluída","Inacabada",Tabela1[[#This Row],[Situação da Obra]])</f>
        <v>Paralisada</v>
      </c>
      <c r="L2901" s="1" t="s">
        <v>30</v>
      </c>
      <c r="M2901" s="4">
        <v>44756</v>
      </c>
      <c r="N2901" s="5">
        <v>0.85799999999999998</v>
      </c>
      <c r="O2901" s="4">
        <v>44756</v>
      </c>
      <c r="P2901" s="1" t="s">
        <v>31</v>
      </c>
      <c r="Q2901" s="1" t="s">
        <v>710</v>
      </c>
      <c r="R2901" s="1" t="s">
        <v>32</v>
      </c>
      <c r="S2901" s="1" t="s">
        <v>739</v>
      </c>
      <c r="T2901" s="1" t="s">
        <v>34</v>
      </c>
      <c r="U2901" s="6">
        <v>357223.56</v>
      </c>
      <c r="V2901" s="6">
        <v>1249134.1100000001</v>
      </c>
      <c r="W2901" s="6">
        <v>0</v>
      </c>
      <c r="X2901" s="6">
        <v>1249134.1100000001</v>
      </c>
      <c r="Y2901" s="6">
        <v>225743.14</v>
      </c>
      <c r="Z2901" s="7">
        <v>45310</v>
      </c>
      <c r="AA29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01" s="35" t="str">
        <f>IFERROR(
                    _xlfn.XLOOKUP(Tabela1[[#This Row],[ID]],'Base_Solicitações MP'!B:B,'Base_Solicitações MP'!R:R),
                    "Não enviada")</f>
        <v>Retornado para Análise FNDE</v>
      </c>
      <c r="AC2901" s="15" t="str">
        <f>_xlfn.CONCAT(Tabela1[[#This Row],[Município]],"/",Tabela1[[#This Row],[UF]])</f>
        <v>Água Doce/SC</v>
      </c>
    </row>
    <row r="2902" spans="1:29" x14ac:dyDescent="0.25">
      <c r="A2902" s="14" t="s">
        <v>705</v>
      </c>
      <c r="B2902" s="2" t="s">
        <v>10785</v>
      </c>
      <c r="C2902" s="2" t="s">
        <v>13812</v>
      </c>
      <c r="D2902" s="3" t="s">
        <v>5164</v>
      </c>
      <c r="E2902" s="1" t="s">
        <v>5165</v>
      </c>
      <c r="F2902" s="1">
        <v>2014</v>
      </c>
      <c r="G2902" s="1">
        <v>1</v>
      </c>
      <c r="H2902" s="1" t="s">
        <v>5166</v>
      </c>
      <c r="I2902" s="1" t="s">
        <v>634</v>
      </c>
      <c r="J2902" s="1" t="s">
        <v>56</v>
      </c>
      <c r="K2902" s="1" t="str">
        <f>IF(Tabela1[[#This Row],[Situação da Obra]]="Inacabada - PC Técnica Concluída","Inacabada",Tabela1[[#This Row],[Situação da Obra]])</f>
        <v>Paralisada</v>
      </c>
      <c r="L2902" s="1" t="s">
        <v>30</v>
      </c>
      <c r="M2902" s="4">
        <v>44476</v>
      </c>
      <c r="N2902" s="5">
        <v>0.42430000000000001</v>
      </c>
      <c r="O2902" s="4">
        <v>44637</v>
      </c>
      <c r="P2902" s="1" t="s">
        <v>31</v>
      </c>
      <c r="Q2902" s="1" t="s">
        <v>710</v>
      </c>
      <c r="R2902" s="1" t="s">
        <v>32</v>
      </c>
      <c r="S2902" s="1" t="s">
        <v>57</v>
      </c>
      <c r="T2902" s="1" t="s">
        <v>34</v>
      </c>
      <c r="U2902" s="6">
        <v>1777562.78</v>
      </c>
      <c r="V2902" s="6">
        <v>1888084.32</v>
      </c>
      <c r="W2902" s="6">
        <v>0</v>
      </c>
      <c r="X2902" s="6">
        <v>1888084.32</v>
      </c>
      <c r="Y2902" s="6">
        <v>68871.22</v>
      </c>
      <c r="Z2902" s="7">
        <v>45189</v>
      </c>
      <c r="AA29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02" s="35" t="str">
        <f>IFERROR(
                    _xlfn.XLOOKUP(Tabela1[[#This Row],[ID]],'Base_Solicitações MP'!B:B,'Base_Solicitações MP'!R:R),
                    "Não enviada")</f>
        <v>Não enviada</v>
      </c>
      <c r="AC2902" s="15" t="str">
        <f>_xlfn.CONCAT(Tabela1[[#This Row],[Município]],"/",Tabela1[[#This Row],[UF]])</f>
        <v>Tubarão/SC</v>
      </c>
    </row>
    <row r="2903" spans="1:29" x14ac:dyDescent="0.25">
      <c r="A2903" s="14" t="s">
        <v>705</v>
      </c>
      <c r="B2903" s="2" t="s">
        <v>10786</v>
      </c>
      <c r="C2903" s="2" t="s">
        <v>13813</v>
      </c>
      <c r="D2903" s="3" t="s">
        <v>5167</v>
      </c>
      <c r="E2903" s="1" t="s">
        <v>5168</v>
      </c>
      <c r="F2903" s="1">
        <v>2014</v>
      </c>
      <c r="G2903" s="1">
        <v>1</v>
      </c>
      <c r="H2903" s="1" t="s">
        <v>2804</v>
      </c>
      <c r="I2903" s="1" t="s">
        <v>28</v>
      </c>
      <c r="J2903" s="1" t="s">
        <v>56</v>
      </c>
      <c r="K2903" s="1" t="str">
        <f>IF(Tabela1[[#This Row],[Situação da Obra]]="Inacabada - PC Técnica Concluída","Inacabada",Tabela1[[#This Row],[Situação da Obra]])</f>
        <v>Paralisada</v>
      </c>
      <c r="L2903" s="1" t="s">
        <v>30</v>
      </c>
      <c r="M2903" s="4">
        <v>44965</v>
      </c>
      <c r="N2903" s="5">
        <v>0.30959999999999999</v>
      </c>
      <c r="O2903" s="4">
        <v>45026</v>
      </c>
      <c r="P2903" s="1" t="s">
        <v>31</v>
      </c>
      <c r="Q2903" s="1" t="s">
        <v>710</v>
      </c>
      <c r="R2903" s="1" t="s">
        <v>32</v>
      </c>
      <c r="S2903" s="1" t="s">
        <v>57</v>
      </c>
      <c r="T2903" s="1" t="s">
        <v>34</v>
      </c>
      <c r="U2903" s="6">
        <v>1607895.34</v>
      </c>
      <c r="V2903" s="6">
        <v>1868415.61</v>
      </c>
      <c r="W2903" s="6">
        <v>0</v>
      </c>
      <c r="X2903" s="6">
        <v>1868415.61</v>
      </c>
      <c r="Y2903" s="6">
        <v>11892.12</v>
      </c>
      <c r="Z2903" s="7">
        <v>45236</v>
      </c>
      <c r="AA29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03" s="35" t="str">
        <f>IFERROR(
                    _xlfn.XLOOKUP(Tabela1[[#This Row],[ID]],'Base_Solicitações MP'!B:B,'Base_Solicitações MP'!R:R),
                    "Não enviada")</f>
        <v>Diligência</v>
      </c>
      <c r="AC2903" s="15" t="str">
        <f>_xlfn.CONCAT(Tabela1[[#This Row],[Município]],"/",Tabela1[[#This Row],[UF]])</f>
        <v>Granja/CE</v>
      </c>
    </row>
    <row r="2904" spans="1:29" x14ac:dyDescent="0.25">
      <c r="A2904" s="14" t="s">
        <v>705</v>
      </c>
      <c r="B2904" s="2" t="s">
        <v>10787</v>
      </c>
      <c r="C2904" s="2" t="s">
        <v>13814</v>
      </c>
      <c r="D2904" s="3" t="s">
        <v>5169</v>
      </c>
      <c r="E2904" s="1" t="s">
        <v>5170</v>
      </c>
      <c r="F2904" s="1">
        <v>2014</v>
      </c>
      <c r="G2904" s="1">
        <v>1</v>
      </c>
      <c r="H2904" s="1" t="s">
        <v>1898</v>
      </c>
      <c r="I2904" s="1" t="s">
        <v>28</v>
      </c>
      <c r="J2904" s="1" t="s">
        <v>40</v>
      </c>
      <c r="K2904" s="1" t="str">
        <f>IF(Tabela1[[#This Row],[Situação da Obra]]="Inacabada - PC Técnica Concluída","Inacabada",Tabela1[[#This Row],[Situação da Obra]])</f>
        <v>Inacabada</v>
      </c>
      <c r="L2904" s="1" t="s">
        <v>30</v>
      </c>
      <c r="M2904" s="4">
        <v>43948</v>
      </c>
      <c r="N2904" s="5">
        <v>0.28970000000000001</v>
      </c>
      <c r="O2904" s="4">
        <v>43194</v>
      </c>
      <c r="P2904" s="1" t="s">
        <v>31</v>
      </c>
      <c r="Q2904" s="1" t="s">
        <v>710</v>
      </c>
      <c r="R2904" s="1" t="s">
        <v>32</v>
      </c>
      <c r="S2904" s="1" t="s">
        <v>739</v>
      </c>
      <c r="T2904" s="1" t="s">
        <v>34</v>
      </c>
      <c r="U2904" s="6">
        <v>1198795.6200000001</v>
      </c>
      <c r="V2904" s="6">
        <v>1234014.6399999999</v>
      </c>
      <c r="W2904" s="6">
        <v>0</v>
      </c>
      <c r="X2904" s="6">
        <v>1234014.6399999999</v>
      </c>
      <c r="Y2904" s="6">
        <v>0</v>
      </c>
      <c r="Z2904" s="7">
        <v>43769</v>
      </c>
      <c r="AA29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04" s="35" t="str">
        <f>IFERROR(
                    _xlfn.XLOOKUP(Tabela1[[#This Row],[ID]],'Base_Solicitações MP'!B:B,'Base_Solicitações MP'!R:R),
                    "Não enviada")</f>
        <v>Diligência</v>
      </c>
      <c r="AC2904" s="15" t="str">
        <f>_xlfn.CONCAT(Tabela1[[#This Row],[Município]],"/",Tabela1[[#This Row],[UF]])</f>
        <v>Nova Russas/CE</v>
      </c>
    </row>
    <row r="2905" spans="1:29" x14ac:dyDescent="0.25">
      <c r="A2905" s="14" t="s">
        <v>705</v>
      </c>
      <c r="B2905" s="2" t="s">
        <v>10788</v>
      </c>
      <c r="C2905" s="2" t="s">
        <v>13815</v>
      </c>
      <c r="D2905" s="3" t="s">
        <v>5171</v>
      </c>
      <c r="E2905" s="1" t="s">
        <v>5172</v>
      </c>
      <c r="F2905" s="1">
        <v>2014</v>
      </c>
      <c r="G2905" s="1">
        <v>1</v>
      </c>
      <c r="H2905" s="1" t="s">
        <v>5173</v>
      </c>
      <c r="I2905" s="1" t="s">
        <v>44</v>
      </c>
      <c r="J2905" s="1" t="s">
        <v>29</v>
      </c>
      <c r="K2905" s="1" t="str">
        <f>IF(Tabela1[[#This Row],[Situação da Obra]]="Inacabada - PC Técnica Concluída","Inacabada",Tabela1[[#This Row],[Situação da Obra]])</f>
        <v>Inacabada</v>
      </c>
      <c r="L2905" s="1" t="s">
        <v>30</v>
      </c>
      <c r="M2905" s="4">
        <v>44915</v>
      </c>
      <c r="N2905" s="5">
        <v>1.66E-2</v>
      </c>
      <c r="O2905" s="4">
        <v>43551</v>
      </c>
      <c r="P2905" s="1" t="s">
        <v>31</v>
      </c>
      <c r="Q2905" s="1" t="s">
        <v>710</v>
      </c>
      <c r="R2905" s="1" t="s">
        <v>32</v>
      </c>
      <c r="S2905" s="1" t="s">
        <v>57</v>
      </c>
      <c r="T2905" s="1" t="s">
        <v>34</v>
      </c>
      <c r="U2905" s="6">
        <v>1833708.6</v>
      </c>
      <c r="V2905" s="6">
        <v>1842912.09</v>
      </c>
      <c r="W2905" s="6">
        <v>0</v>
      </c>
      <c r="X2905" s="6">
        <v>1842912.09</v>
      </c>
      <c r="Y2905" s="6">
        <v>0</v>
      </c>
      <c r="Z2905" s="7">
        <v>43521</v>
      </c>
      <c r="AA29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05" s="35" t="str">
        <f>IFERROR(
                    _xlfn.XLOOKUP(Tabela1[[#This Row],[ID]],'Base_Solicitações MP'!B:B,'Base_Solicitações MP'!R:R),
                    "Não enviada")</f>
        <v>Diligência</v>
      </c>
      <c r="AC2905" s="15" t="str">
        <f>_xlfn.CONCAT(Tabela1[[#This Row],[Município]],"/",Tabela1[[#This Row],[UF]])</f>
        <v>Boa Vista do Gurupi/MA</v>
      </c>
    </row>
    <row r="2906" spans="1:29" x14ac:dyDescent="0.25">
      <c r="A2906" s="14" t="s">
        <v>705</v>
      </c>
      <c r="B2906" s="2" t="s">
        <v>10789</v>
      </c>
      <c r="C2906" s="2" t="s">
        <v>13816</v>
      </c>
      <c r="D2906" s="3" t="s">
        <v>5174</v>
      </c>
      <c r="E2906" s="1" t="s">
        <v>5175</v>
      </c>
      <c r="F2906" s="1">
        <v>2014</v>
      </c>
      <c r="G2906" s="1">
        <v>1</v>
      </c>
      <c r="H2906" s="1" t="s">
        <v>456</v>
      </c>
      <c r="I2906" s="1" t="s">
        <v>44</v>
      </c>
      <c r="J2906" s="1" t="s">
        <v>56</v>
      </c>
      <c r="K2906" s="1" t="str">
        <f>IF(Tabela1[[#This Row],[Situação da Obra]]="Inacabada - PC Técnica Concluída","Inacabada",Tabela1[[#This Row],[Situação da Obra]])</f>
        <v>Paralisada</v>
      </c>
      <c r="L2906" s="1" t="s">
        <v>30</v>
      </c>
      <c r="M2906" s="4">
        <v>45059</v>
      </c>
      <c r="N2906" s="5">
        <v>0.21759999999999999</v>
      </c>
      <c r="O2906" s="4">
        <v>45027</v>
      </c>
      <c r="P2906" s="1" t="s">
        <v>31</v>
      </c>
      <c r="Q2906" s="1" t="s">
        <v>710</v>
      </c>
      <c r="R2906" s="1" t="s">
        <v>32</v>
      </c>
      <c r="S2906" s="1" t="s">
        <v>57</v>
      </c>
      <c r="T2906" s="1" t="s">
        <v>34</v>
      </c>
      <c r="U2906" s="6">
        <v>2169171.38</v>
      </c>
      <c r="V2906" s="6">
        <v>1842912.09</v>
      </c>
      <c r="W2906" s="6">
        <v>0</v>
      </c>
      <c r="X2906" s="6">
        <v>1842912.09</v>
      </c>
      <c r="Y2906" s="6">
        <v>0</v>
      </c>
      <c r="Z2906" s="7">
        <v>45171</v>
      </c>
      <c r="AA29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06" s="35" t="str">
        <f>IFERROR(
                    _xlfn.XLOOKUP(Tabela1[[#This Row],[ID]],'Base_Solicitações MP'!B:B,'Base_Solicitações MP'!R:R),
                    "Não enviada")</f>
        <v>Diligência</v>
      </c>
      <c r="AC2906" s="15" t="str">
        <f>_xlfn.CONCAT(Tabela1[[#This Row],[Município]],"/",Tabela1[[#This Row],[UF]])</f>
        <v>Bom Jardim/MA</v>
      </c>
    </row>
    <row r="2907" spans="1:29" x14ac:dyDescent="0.25">
      <c r="A2907" s="14" t="s">
        <v>705</v>
      </c>
      <c r="B2907" s="2" t="s">
        <v>6680</v>
      </c>
      <c r="C2907" s="2" t="s">
        <v>13817</v>
      </c>
      <c r="D2907" s="3" t="s">
        <v>5176</v>
      </c>
      <c r="E2907" s="1" t="s">
        <v>5177</v>
      </c>
      <c r="F2907" s="1">
        <v>2014</v>
      </c>
      <c r="G2907" s="1">
        <v>1</v>
      </c>
      <c r="H2907" s="1" t="s">
        <v>5178</v>
      </c>
      <c r="I2907" s="1" t="s">
        <v>60</v>
      </c>
      <c r="J2907" s="1" t="s">
        <v>29</v>
      </c>
      <c r="K2907" s="1" t="str">
        <f>IF(Tabela1[[#This Row],[Situação da Obra]]="Inacabada - PC Técnica Concluída","Inacabada",Tabela1[[#This Row],[Situação da Obra]])</f>
        <v>Inacabada</v>
      </c>
      <c r="L2907" s="1" t="s">
        <v>30</v>
      </c>
      <c r="M2907" s="4">
        <v>44915</v>
      </c>
      <c r="N2907" s="5">
        <v>0.21909999999999999</v>
      </c>
      <c r="O2907" s="4">
        <v>44555</v>
      </c>
      <c r="P2907" s="1" t="s">
        <v>31</v>
      </c>
      <c r="Q2907" s="1" t="s">
        <v>710</v>
      </c>
      <c r="R2907" s="1" t="s">
        <v>32</v>
      </c>
      <c r="S2907" s="1" t="s">
        <v>57</v>
      </c>
      <c r="T2907" s="1" t="s">
        <v>34</v>
      </c>
      <c r="U2907" s="6">
        <v>1795969.23</v>
      </c>
      <c r="V2907" s="6">
        <v>1819026.65</v>
      </c>
      <c r="W2907" s="6">
        <v>0</v>
      </c>
      <c r="X2907" s="6">
        <v>1819026.65</v>
      </c>
      <c r="Y2907" s="6">
        <v>0</v>
      </c>
      <c r="Z2907" s="7">
        <v>44560</v>
      </c>
      <c r="AA29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07" s="35" t="str">
        <f>IFERROR(
                    _xlfn.XLOOKUP(Tabela1[[#This Row],[ID]],'Base_Solicitações MP'!B:B,'Base_Solicitações MP'!R:R),
                    "Não enviada")</f>
        <v>Diligência</v>
      </c>
      <c r="AC2907" s="15" t="str">
        <f>_xlfn.CONCAT(Tabela1[[#This Row],[Município]],"/",Tabela1[[#This Row],[UF]])</f>
        <v>Joaíma/MG</v>
      </c>
    </row>
    <row r="2908" spans="1:29" x14ac:dyDescent="0.25">
      <c r="A2908" s="14" t="s">
        <v>705</v>
      </c>
      <c r="B2908" s="2" t="s">
        <v>10790</v>
      </c>
      <c r="C2908" s="2" t="s">
        <v>13818</v>
      </c>
      <c r="D2908" s="3" t="s">
        <v>5179</v>
      </c>
      <c r="E2908" s="1" t="s">
        <v>5180</v>
      </c>
      <c r="F2908" s="1">
        <v>2014</v>
      </c>
      <c r="G2908" s="1">
        <v>2</v>
      </c>
      <c r="H2908" s="1" t="s">
        <v>5181</v>
      </c>
      <c r="I2908" s="1" t="s">
        <v>352</v>
      </c>
      <c r="J2908" s="1" t="s">
        <v>40</v>
      </c>
      <c r="K2908" s="1" t="str">
        <f>IF(Tabela1[[#This Row],[Situação da Obra]]="Inacabada - PC Técnica Concluída","Inacabada",Tabela1[[#This Row],[Situação da Obra]])</f>
        <v>Inacabada</v>
      </c>
      <c r="L2908" s="1" t="s">
        <v>30</v>
      </c>
      <c r="M2908" s="4">
        <v>43654</v>
      </c>
      <c r="N2908" s="5">
        <v>0.99199999999999999</v>
      </c>
      <c r="O2908" s="4">
        <v>43474</v>
      </c>
      <c r="P2908" s="1" t="s">
        <v>709</v>
      </c>
      <c r="Q2908" s="1" t="s">
        <v>710</v>
      </c>
      <c r="R2908" s="1" t="s">
        <v>32</v>
      </c>
      <c r="S2908" s="1" t="s">
        <v>716</v>
      </c>
      <c r="T2908" s="1" t="s">
        <v>712</v>
      </c>
      <c r="U2908" s="6">
        <v>507506.86</v>
      </c>
      <c r="V2908" s="6">
        <v>509958.17</v>
      </c>
      <c r="W2908" s="6">
        <v>0</v>
      </c>
      <c r="X2908" s="6">
        <v>509958.17</v>
      </c>
      <c r="Y2908" s="6">
        <v>0</v>
      </c>
      <c r="Z2908" s="7">
        <v>43555</v>
      </c>
      <c r="AA29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08" s="35" t="str">
        <f>IFERROR(
                    _xlfn.XLOOKUP(Tabela1[[#This Row],[ID]],'Base_Solicitações MP'!B:B,'Base_Solicitações MP'!R:R),
                    "Não enviada")</f>
        <v>Não enviada</v>
      </c>
      <c r="AC2908" s="15" t="str">
        <f>_xlfn.CONCAT(Tabela1[[#This Row],[Município]],"/",Tabela1[[#This Row],[UF]])</f>
        <v>Olho d'Água das Flores/AL</v>
      </c>
    </row>
    <row r="2909" spans="1:29" x14ac:dyDescent="0.25">
      <c r="A2909" s="14" t="s">
        <v>705</v>
      </c>
      <c r="B2909" s="2" t="s">
        <v>10791</v>
      </c>
      <c r="C2909" s="2" t="s">
        <v>13819</v>
      </c>
      <c r="D2909" s="3" t="s">
        <v>5182</v>
      </c>
      <c r="E2909" s="1" t="s">
        <v>5183</v>
      </c>
      <c r="F2909" s="1">
        <v>2014</v>
      </c>
      <c r="G2909" s="1">
        <v>1</v>
      </c>
      <c r="H2909" s="1" t="s">
        <v>5184</v>
      </c>
      <c r="I2909" s="1" t="s">
        <v>212</v>
      </c>
      <c r="J2909" s="1" t="s">
        <v>40</v>
      </c>
      <c r="K2909" s="1" t="str">
        <f>IF(Tabela1[[#This Row],[Situação da Obra]]="Inacabada - PC Técnica Concluída","Inacabada",Tabela1[[#This Row],[Situação da Obra]])</f>
        <v>Inacabada</v>
      </c>
      <c r="L2909" s="1" t="s">
        <v>30</v>
      </c>
      <c r="M2909" s="4">
        <v>43236</v>
      </c>
      <c r="N2909" s="5">
        <v>0</v>
      </c>
      <c r="O2909" s="4"/>
      <c r="P2909" s="1" t="s">
        <v>709</v>
      </c>
      <c r="Q2909" s="1" t="s">
        <v>710</v>
      </c>
      <c r="R2909" s="1" t="s">
        <v>32</v>
      </c>
      <c r="S2909" s="1" t="s">
        <v>716</v>
      </c>
      <c r="T2909" s="1" t="s">
        <v>712</v>
      </c>
      <c r="U2909" s="6">
        <v>508621.97</v>
      </c>
      <c r="V2909" s="6">
        <v>509999.82</v>
      </c>
      <c r="W2909" s="6">
        <v>0</v>
      </c>
      <c r="X2909" s="6">
        <v>509999.82</v>
      </c>
      <c r="Y2909" s="6">
        <v>0</v>
      </c>
      <c r="Z2909" s="7">
        <v>45269</v>
      </c>
      <c r="AA29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09" s="35" t="str">
        <f>IFERROR(
                    _xlfn.XLOOKUP(Tabela1[[#This Row],[ID]],'Base_Solicitações MP'!B:B,'Base_Solicitações MP'!R:R),
                    "Não enviada")</f>
        <v>Aguardando Análise FNDE</v>
      </c>
      <c r="AC2909" s="15" t="str">
        <f>_xlfn.CONCAT(Tabela1[[#This Row],[Município]],"/",Tabela1[[#This Row],[UF]])</f>
        <v>Manaquiri/AM</v>
      </c>
    </row>
    <row r="2910" spans="1:29" x14ac:dyDescent="0.25">
      <c r="A2910" s="14" t="s">
        <v>705</v>
      </c>
      <c r="B2910" s="2" t="s">
        <v>6518</v>
      </c>
      <c r="C2910" s="2" t="s">
        <v>13820</v>
      </c>
      <c r="D2910" s="3" t="s">
        <v>5185</v>
      </c>
      <c r="E2910" s="1" t="s">
        <v>5186</v>
      </c>
      <c r="F2910" s="1">
        <v>2014</v>
      </c>
      <c r="G2910" s="1">
        <v>1</v>
      </c>
      <c r="H2910" s="1" t="s">
        <v>411</v>
      </c>
      <c r="I2910" s="1" t="s">
        <v>82</v>
      </c>
      <c r="J2910" s="1" t="s">
        <v>56</v>
      </c>
      <c r="K2910" s="1" t="str">
        <f>IF(Tabela1[[#This Row],[Situação da Obra]]="Inacabada - PC Técnica Concluída","Inacabada",Tabela1[[#This Row],[Situação da Obra]])</f>
        <v>Paralisada</v>
      </c>
      <c r="L2910" s="1" t="s">
        <v>30</v>
      </c>
      <c r="M2910" s="4">
        <v>44576</v>
      </c>
      <c r="N2910" s="5">
        <v>0.57579999999999998</v>
      </c>
      <c r="O2910" s="4">
        <v>45036</v>
      </c>
      <c r="P2910" s="1" t="s">
        <v>709</v>
      </c>
      <c r="Q2910" s="1" t="s">
        <v>710</v>
      </c>
      <c r="R2910" s="1" t="s">
        <v>32</v>
      </c>
      <c r="S2910" s="1" t="s">
        <v>716</v>
      </c>
      <c r="T2910" s="1" t="s">
        <v>712</v>
      </c>
      <c r="U2910" s="6">
        <v>241448.06</v>
      </c>
      <c r="V2910" s="6">
        <v>509996.61</v>
      </c>
      <c r="W2910" s="6">
        <v>0</v>
      </c>
      <c r="X2910" s="6">
        <v>509996.61</v>
      </c>
      <c r="Y2910" s="6">
        <v>37446.51</v>
      </c>
      <c r="Z2910" s="7">
        <v>45138</v>
      </c>
      <c r="AA29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10" s="35" t="str">
        <f>IFERROR(
                    _xlfn.XLOOKUP(Tabela1[[#This Row],[ID]],'Base_Solicitações MP'!B:B,'Base_Solicitações MP'!R:R),
                    "Não enviada")</f>
        <v>Diligência</v>
      </c>
      <c r="AC2910" s="15" t="str">
        <f>_xlfn.CONCAT(Tabela1[[#This Row],[Município]],"/",Tabela1[[#This Row],[UF]])</f>
        <v>Camamu/BA</v>
      </c>
    </row>
    <row r="2911" spans="1:29" x14ac:dyDescent="0.25">
      <c r="A2911" s="14" t="s">
        <v>705</v>
      </c>
      <c r="B2911" s="2" t="s">
        <v>10792</v>
      </c>
      <c r="C2911" s="2" t="s">
        <v>13821</v>
      </c>
      <c r="D2911" s="3" t="s">
        <v>5187</v>
      </c>
      <c r="E2911" s="1" t="s">
        <v>5188</v>
      </c>
      <c r="F2911" s="1">
        <v>2014</v>
      </c>
      <c r="G2911" s="1">
        <v>1</v>
      </c>
      <c r="H2911" s="1" t="s">
        <v>5189</v>
      </c>
      <c r="I2911" s="1" t="s">
        <v>82</v>
      </c>
      <c r="J2911" s="1" t="s">
        <v>29</v>
      </c>
      <c r="K2911" s="1" t="str">
        <f>IF(Tabela1[[#This Row],[Situação da Obra]]="Inacabada - PC Técnica Concluída","Inacabada",Tabela1[[#This Row],[Situação da Obra]])</f>
        <v>Inacabada</v>
      </c>
      <c r="L2911" s="1" t="s">
        <v>30</v>
      </c>
      <c r="M2911" s="4">
        <v>44965</v>
      </c>
      <c r="N2911" s="5">
        <v>0.29859999999999998</v>
      </c>
      <c r="O2911" s="4">
        <v>43476</v>
      </c>
      <c r="P2911" s="1" t="s">
        <v>709</v>
      </c>
      <c r="Q2911" s="1" t="s">
        <v>710</v>
      </c>
      <c r="R2911" s="1" t="s">
        <v>32</v>
      </c>
      <c r="S2911" s="1" t="s">
        <v>716</v>
      </c>
      <c r="T2911" s="1" t="s">
        <v>712</v>
      </c>
      <c r="U2911" s="6">
        <v>401966.23</v>
      </c>
      <c r="V2911" s="6">
        <v>509326.92</v>
      </c>
      <c r="W2911" s="6">
        <v>0</v>
      </c>
      <c r="X2911" s="6">
        <v>509326.92</v>
      </c>
      <c r="Y2911" s="6">
        <v>0</v>
      </c>
      <c r="Z2911" s="7">
        <v>43433</v>
      </c>
      <c r="AA29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11" s="35" t="str">
        <f>IFERROR(
                    _xlfn.XLOOKUP(Tabela1[[#This Row],[ID]],'Base_Solicitações MP'!B:B,'Base_Solicitações MP'!R:R),
                    "Não enviada")</f>
        <v>Não enviada</v>
      </c>
      <c r="AC2911" s="15" t="str">
        <f>_xlfn.CONCAT(Tabela1[[#This Row],[Município]],"/",Tabela1[[#This Row],[UF]])</f>
        <v>Ibiquera/BA</v>
      </c>
    </row>
    <row r="2912" spans="1:29" x14ac:dyDescent="0.25">
      <c r="A2912" s="14" t="s">
        <v>705</v>
      </c>
      <c r="B2912" s="2" t="s">
        <v>10793</v>
      </c>
      <c r="C2912" s="2" t="s">
        <v>13822</v>
      </c>
      <c r="D2912" s="2" t="s">
        <v>5190</v>
      </c>
      <c r="E2912" s="1" t="s">
        <v>5191</v>
      </c>
      <c r="F2912" s="1">
        <v>2014</v>
      </c>
      <c r="G2912" s="1">
        <v>1</v>
      </c>
      <c r="H2912" s="1" t="s">
        <v>5192</v>
      </c>
      <c r="I2912" s="1" t="s">
        <v>352</v>
      </c>
      <c r="J2912" s="1" t="s">
        <v>56</v>
      </c>
      <c r="K2912" s="1" t="str">
        <f>IF(Tabela1[[#This Row],[Situação da Obra]]="Inacabada - PC Técnica Concluída","Inacabada",Tabela1[[#This Row],[Situação da Obra]])</f>
        <v>Paralisada</v>
      </c>
      <c r="L2912" s="1" t="s">
        <v>30</v>
      </c>
      <c r="M2912" s="4">
        <v>44682</v>
      </c>
      <c r="N2912" s="5">
        <v>0.7722</v>
      </c>
      <c r="O2912" s="4">
        <v>44724</v>
      </c>
      <c r="P2912" s="1" t="s">
        <v>1935</v>
      </c>
      <c r="Q2912" s="1" t="s">
        <v>710</v>
      </c>
      <c r="R2912" s="1" t="s">
        <v>32</v>
      </c>
      <c r="S2912" s="1" t="s">
        <v>1936</v>
      </c>
      <c r="T2912" s="1" t="s">
        <v>712</v>
      </c>
      <c r="U2912" s="6">
        <v>165871.81</v>
      </c>
      <c r="V2912" s="6">
        <v>184999.2</v>
      </c>
      <c r="W2912" s="6">
        <v>0</v>
      </c>
      <c r="X2912" s="6">
        <v>184999.2</v>
      </c>
      <c r="Y2912" s="6">
        <v>0</v>
      </c>
      <c r="Z2912" s="7">
        <v>45322</v>
      </c>
      <c r="AA29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12" s="35" t="str">
        <f>IFERROR(
                    _xlfn.XLOOKUP(Tabela1[[#This Row],[ID]],'Base_Solicitações MP'!B:B,'Base_Solicitações MP'!R:R),
                    "Não enviada")</f>
        <v>Não enviada</v>
      </c>
      <c r="AC2912" s="15" t="str">
        <f>_xlfn.CONCAT(Tabela1[[#This Row],[Município]],"/",Tabela1[[#This Row],[UF]])</f>
        <v>Maribondo/AL</v>
      </c>
    </row>
    <row r="2913" spans="1:29" x14ac:dyDescent="0.25">
      <c r="A2913" s="14" t="s">
        <v>705</v>
      </c>
      <c r="B2913" s="2" t="s">
        <v>10794</v>
      </c>
      <c r="C2913" s="2" t="s">
        <v>13823</v>
      </c>
      <c r="D2913" s="3" t="s">
        <v>5193</v>
      </c>
      <c r="E2913" s="1" t="s">
        <v>5194</v>
      </c>
      <c r="F2913" s="1">
        <v>2014</v>
      </c>
      <c r="G2913" s="1">
        <v>1</v>
      </c>
      <c r="H2913" s="1" t="s">
        <v>290</v>
      </c>
      <c r="I2913" s="1" t="s">
        <v>44</v>
      </c>
      <c r="J2913" s="1" t="s">
        <v>40</v>
      </c>
      <c r="K2913" s="1" t="str">
        <f>IF(Tabela1[[#This Row],[Situação da Obra]]="Inacabada - PC Técnica Concluída","Inacabada",Tabela1[[#This Row],[Situação da Obra]])</f>
        <v>Inacabada</v>
      </c>
      <c r="L2913" s="1" t="s">
        <v>30</v>
      </c>
      <c r="M2913" s="4">
        <v>42615</v>
      </c>
      <c r="N2913" s="5">
        <v>0.12230000000000001</v>
      </c>
      <c r="O2913" s="4">
        <v>42180</v>
      </c>
      <c r="P2913" s="1" t="s">
        <v>709</v>
      </c>
      <c r="Q2913" s="1" t="s">
        <v>710</v>
      </c>
      <c r="R2913" s="1" t="s">
        <v>32</v>
      </c>
      <c r="S2913" s="1" t="s">
        <v>716</v>
      </c>
      <c r="T2913" s="1" t="s">
        <v>712</v>
      </c>
      <c r="U2913" s="6">
        <v>504943.83</v>
      </c>
      <c r="V2913" s="6">
        <v>509999.68</v>
      </c>
      <c r="W2913" s="6">
        <v>0</v>
      </c>
      <c r="X2913" s="6">
        <v>509999.68</v>
      </c>
      <c r="Y2913" s="6">
        <v>0</v>
      </c>
      <c r="Z2913" s="7">
        <v>45229</v>
      </c>
      <c r="AA29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13" s="35" t="str">
        <f>IFERROR(
                    _xlfn.XLOOKUP(Tabela1[[#This Row],[ID]],'Base_Solicitações MP'!B:B,'Base_Solicitações MP'!R:R),
                    "Não enviada")</f>
        <v>Diligência</v>
      </c>
      <c r="AC2913" s="15" t="str">
        <f>_xlfn.CONCAT(Tabela1[[#This Row],[Município]],"/",Tabela1[[#This Row],[UF]])</f>
        <v>Turilândia/MA</v>
      </c>
    </row>
    <row r="2914" spans="1:29" x14ac:dyDescent="0.25">
      <c r="A2914" s="14" t="s">
        <v>705</v>
      </c>
      <c r="B2914" s="2" t="s">
        <v>7101</v>
      </c>
      <c r="C2914" s="2" t="s">
        <v>13824</v>
      </c>
      <c r="D2914" s="3" t="s">
        <v>5195</v>
      </c>
      <c r="E2914" s="1" t="s">
        <v>5196</v>
      </c>
      <c r="F2914" s="1">
        <v>2014</v>
      </c>
      <c r="G2914" s="1">
        <v>1</v>
      </c>
      <c r="H2914" s="1" t="s">
        <v>84</v>
      </c>
      <c r="I2914" s="1" t="s">
        <v>60</v>
      </c>
      <c r="J2914" s="1" t="s">
        <v>29</v>
      </c>
      <c r="K2914" s="1" t="str">
        <f>IF(Tabela1[[#This Row],[Situação da Obra]]="Inacabada - PC Técnica Concluída","Inacabada",Tabela1[[#This Row],[Situação da Obra]])</f>
        <v>Inacabada</v>
      </c>
      <c r="L2914" s="1" t="s">
        <v>30</v>
      </c>
      <c r="M2914" s="4">
        <v>44915</v>
      </c>
      <c r="N2914" s="5">
        <v>0.30719999999999997</v>
      </c>
      <c r="O2914" s="4">
        <v>44175</v>
      </c>
      <c r="P2914" s="1" t="s">
        <v>709</v>
      </c>
      <c r="Q2914" s="1" t="s">
        <v>710</v>
      </c>
      <c r="R2914" s="1" t="s">
        <v>32</v>
      </c>
      <c r="S2914" s="1" t="s">
        <v>716</v>
      </c>
      <c r="T2914" s="1" t="s">
        <v>712</v>
      </c>
      <c r="U2914" s="6">
        <v>463122.98</v>
      </c>
      <c r="V2914" s="6">
        <v>510000</v>
      </c>
      <c r="W2914" s="6">
        <v>0</v>
      </c>
      <c r="X2914" s="6">
        <v>510000</v>
      </c>
      <c r="Y2914" s="6">
        <v>8549.84</v>
      </c>
      <c r="Z2914" s="7">
        <v>44287</v>
      </c>
      <c r="AA29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14" s="35" t="str">
        <f>IFERROR(
                    _xlfn.XLOOKUP(Tabela1[[#This Row],[ID]],'Base_Solicitações MP'!B:B,'Base_Solicitações MP'!R:R),
                    "Não enviada")</f>
        <v>Diligência</v>
      </c>
      <c r="AC2914" s="15" t="str">
        <f>_xlfn.CONCAT(Tabela1[[#This Row],[Município]],"/",Tabela1[[#This Row],[UF]])</f>
        <v>Águas Vermelhas/MG</v>
      </c>
    </row>
    <row r="2915" spans="1:29" x14ac:dyDescent="0.25">
      <c r="A2915" s="14" t="s">
        <v>705</v>
      </c>
      <c r="B2915" s="2" t="s">
        <v>10795</v>
      </c>
      <c r="C2915" s="2" t="s">
        <v>13825</v>
      </c>
      <c r="D2915" s="2" t="s">
        <v>5197</v>
      </c>
      <c r="E2915" s="1" t="s">
        <v>5198</v>
      </c>
      <c r="F2915" s="1">
        <v>2014</v>
      </c>
      <c r="G2915" s="1">
        <v>1</v>
      </c>
      <c r="H2915" s="1" t="s">
        <v>502</v>
      </c>
      <c r="I2915" s="1" t="s">
        <v>82</v>
      </c>
      <c r="J2915" s="1" t="s">
        <v>29</v>
      </c>
      <c r="K2915" s="1" t="str">
        <f>IF(Tabela1[[#This Row],[Situação da Obra]]="Inacabada - PC Técnica Concluída","Inacabada",Tabela1[[#This Row],[Situação da Obra]])</f>
        <v>Inacabada</v>
      </c>
      <c r="L2915" s="1" t="s">
        <v>30</v>
      </c>
      <c r="M2915" s="4">
        <v>44915</v>
      </c>
      <c r="N2915" s="5">
        <v>0.61519999999999997</v>
      </c>
      <c r="O2915" s="4">
        <v>43309</v>
      </c>
      <c r="P2915" s="1" t="s">
        <v>1935</v>
      </c>
      <c r="Q2915" s="1" t="s">
        <v>710</v>
      </c>
      <c r="R2915" s="1" t="s">
        <v>32</v>
      </c>
      <c r="S2915" s="1" t="s">
        <v>1936</v>
      </c>
      <c r="T2915" s="1" t="s">
        <v>712</v>
      </c>
      <c r="U2915" s="6">
        <v>165688.89000000001</v>
      </c>
      <c r="V2915" s="6">
        <v>165727.13</v>
      </c>
      <c r="W2915" s="6">
        <v>0</v>
      </c>
      <c r="X2915" s="6">
        <v>165727.13</v>
      </c>
      <c r="Y2915" s="6">
        <v>1508.12</v>
      </c>
      <c r="Z2915" s="7">
        <v>45340</v>
      </c>
      <c r="AA29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15" s="35" t="str">
        <f>IFERROR(
                    _xlfn.XLOOKUP(Tabela1[[#This Row],[ID]],'Base_Solicitações MP'!B:B,'Base_Solicitações MP'!R:R),
                    "Não enviada")</f>
        <v>Diligência</v>
      </c>
      <c r="AC2915" s="15" t="str">
        <f>_xlfn.CONCAT(Tabela1[[#This Row],[Município]],"/",Tabela1[[#This Row],[UF]])</f>
        <v>Mundo Novo/BA</v>
      </c>
    </row>
    <row r="2916" spans="1:29" x14ac:dyDescent="0.25">
      <c r="A2916" s="14" t="s">
        <v>705</v>
      </c>
      <c r="B2916" s="2" t="s">
        <v>10796</v>
      </c>
      <c r="C2916" s="2" t="s">
        <v>13826</v>
      </c>
      <c r="D2916" s="3" t="s">
        <v>5199</v>
      </c>
      <c r="E2916" s="1" t="s">
        <v>5200</v>
      </c>
      <c r="F2916" s="1">
        <v>2014</v>
      </c>
      <c r="G2916" s="1">
        <v>1</v>
      </c>
      <c r="H2916" s="1" t="s">
        <v>5201</v>
      </c>
      <c r="I2916" s="1" t="s">
        <v>60</v>
      </c>
      <c r="J2916" s="1" t="s">
        <v>40</v>
      </c>
      <c r="K2916" s="1" t="str">
        <f>IF(Tabela1[[#This Row],[Situação da Obra]]="Inacabada - PC Técnica Concluída","Inacabada",Tabela1[[#This Row],[Situação da Obra]])</f>
        <v>Inacabada</v>
      </c>
      <c r="L2916" s="1" t="s">
        <v>30</v>
      </c>
      <c r="M2916" s="4">
        <v>44901</v>
      </c>
      <c r="N2916" s="5">
        <v>0.37119999999999997</v>
      </c>
      <c r="O2916" s="4"/>
      <c r="P2916" s="1" t="s">
        <v>709</v>
      </c>
      <c r="Q2916" s="1" t="s">
        <v>710</v>
      </c>
      <c r="R2916" s="1" t="s">
        <v>32</v>
      </c>
      <c r="S2916" s="1" t="s">
        <v>716</v>
      </c>
      <c r="T2916" s="1" t="s">
        <v>712</v>
      </c>
      <c r="U2916" s="6" t="s">
        <v>41</v>
      </c>
      <c r="V2916" s="6">
        <v>509905.06</v>
      </c>
      <c r="W2916" s="6">
        <v>0</v>
      </c>
      <c r="X2916" s="6">
        <v>509905.06</v>
      </c>
      <c r="Y2916" s="6" t="s">
        <v>41</v>
      </c>
      <c r="Z2916" s="7">
        <v>44858</v>
      </c>
      <c r="AA29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16" s="35" t="str">
        <f>IFERROR(
                    _xlfn.XLOOKUP(Tabela1[[#This Row],[ID]],'Base_Solicitações MP'!B:B,'Base_Solicitações MP'!R:R),
                    "Não enviada")</f>
        <v>Em Cadastramento</v>
      </c>
      <c r="AC2916" s="15" t="str">
        <f>_xlfn.CONCAT(Tabela1[[#This Row],[Município]],"/",Tabela1[[#This Row],[UF]])</f>
        <v>Rio Pardo de Minas/MG</v>
      </c>
    </row>
    <row r="2917" spans="1:29" x14ac:dyDescent="0.25">
      <c r="A2917" s="14" t="s">
        <v>705</v>
      </c>
      <c r="B2917" s="2" t="s">
        <v>10797</v>
      </c>
      <c r="C2917" s="2" t="s">
        <v>13827</v>
      </c>
      <c r="D2917" s="2" t="s">
        <v>5202</v>
      </c>
      <c r="E2917" s="1" t="s">
        <v>5203</v>
      </c>
      <c r="F2917" s="1">
        <v>2014</v>
      </c>
      <c r="G2917" s="1">
        <v>1</v>
      </c>
      <c r="H2917" s="1" t="s">
        <v>230</v>
      </c>
      <c r="I2917" s="1" t="s">
        <v>82</v>
      </c>
      <c r="J2917" s="1" t="s">
        <v>40</v>
      </c>
      <c r="K2917" s="1" t="str">
        <f>IF(Tabela1[[#This Row],[Situação da Obra]]="Inacabada - PC Técnica Concluída","Inacabada",Tabela1[[#This Row],[Situação da Obra]])</f>
        <v>Inacabada</v>
      </c>
      <c r="L2917" s="1" t="s">
        <v>30</v>
      </c>
      <c r="M2917" s="4">
        <v>45005</v>
      </c>
      <c r="N2917" s="5">
        <v>0.60560000000000003</v>
      </c>
      <c r="O2917" s="4">
        <v>44981</v>
      </c>
      <c r="P2917" s="1" t="s">
        <v>1935</v>
      </c>
      <c r="Q2917" s="1" t="s">
        <v>710</v>
      </c>
      <c r="R2917" s="1" t="s">
        <v>32</v>
      </c>
      <c r="S2917" s="1" t="s">
        <v>1936</v>
      </c>
      <c r="T2917" s="1" t="s">
        <v>712</v>
      </c>
      <c r="U2917" s="6">
        <v>163161.92000000001</v>
      </c>
      <c r="V2917" s="6">
        <v>184040.51</v>
      </c>
      <c r="W2917" s="6">
        <v>0</v>
      </c>
      <c r="X2917" s="6">
        <v>184040.51</v>
      </c>
      <c r="Y2917" s="6">
        <v>54616.71</v>
      </c>
      <c r="Z2917" s="7">
        <v>44922</v>
      </c>
      <c r="AA29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17" s="35" t="str">
        <f>IFERROR(
                    _xlfn.XLOOKUP(Tabela1[[#This Row],[ID]],'Base_Solicitações MP'!B:B,'Base_Solicitações MP'!R:R),
                    "Não enviada")</f>
        <v>Em Cadastramento</v>
      </c>
      <c r="AC2917" s="15" t="str">
        <f>_xlfn.CONCAT(Tabela1[[#This Row],[Município]],"/",Tabela1[[#This Row],[UF]])</f>
        <v>Ruy Barbosa/BA</v>
      </c>
    </row>
    <row r="2918" spans="1:29" x14ac:dyDescent="0.25">
      <c r="A2918" s="14" t="s">
        <v>705</v>
      </c>
      <c r="B2918" s="2" t="s">
        <v>10798</v>
      </c>
      <c r="C2918" s="2" t="s">
        <v>13828</v>
      </c>
      <c r="D2918" s="3" t="s">
        <v>5204</v>
      </c>
      <c r="E2918" s="1" t="s">
        <v>5205</v>
      </c>
      <c r="F2918" s="1">
        <v>2014</v>
      </c>
      <c r="G2918" s="1">
        <v>1</v>
      </c>
      <c r="H2918" s="1" t="s">
        <v>5206</v>
      </c>
      <c r="I2918" s="1" t="s">
        <v>112</v>
      </c>
      <c r="J2918" s="1" t="s">
        <v>40</v>
      </c>
      <c r="K2918" s="1" t="str">
        <f>IF(Tabela1[[#This Row],[Situação da Obra]]="Inacabada - PC Técnica Concluída","Inacabada",Tabela1[[#This Row],[Situação da Obra]])</f>
        <v>Inacabada</v>
      </c>
      <c r="L2918" s="1" t="s">
        <v>30</v>
      </c>
      <c r="M2918" s="4">
        <v>43643</v>
      </c>
      <c r="N2918" s="5">
        <v>0.36509999999999998</v>
      </c>
      <c r="O2918" s="4">
        <v>43642</v>
      </c>
      <c r="P2918" s="1" t="s">
        <v>709</v>
      </c>
      <c r="Q2918" s="1" t="s">
        <v>710</v>
      </c>
      <c r="R2918" s="1" t="s">
        <v>32</v>
      </c>
      <c r="S2918" s="1" t="s">
        <v>716</v>
      </c>
      <c r="T2918" s="1" t="s">
        <v>712</v>
      </c>
      <c r="U2918" s="6">
        <v>509684.86</v>
      </c>
      <c r="V2918" s="6">
        <v>509857.09</v>
      </c>
      <c r="W2918" s="6">
        <v>0</v>
      </c>
      <c r="X2918" s="6">
        <v>509857.09</v>
      </c>
      <c r="Y2918" s="6">
        <v>2809.34</v>
      </c>
      <c r="Z2918" s="7">
        <v>43462</v>
      </c>
      <c r="AA29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18" s="35" t="str">
        <f>IFERROR(
                    _xlfn.XLOOKUP(Tabela1[[#This Row],[ID]],'Base_Solicitações MP'!B:B,'Base_Solicitações MP'!R:R),
                    "Não enviada")</f>
        <v>Não enviada</v>
      </c>
      <c r="AC2918" s="15" t="str">
        <f>_xlfn.CONCAT(Tabela1[[#This Row],[Município]],"/",Tabela1[[#This Row],[UF]])</f>
        <v>Serra Nova Dourada/MT</v>
      </c>
    </row>
    <row r="2919" spans="1:29" x14ac:dyDescent="0.25">
      <c r="A2919" s="14" t="s">
        <v>705</v>
      </c>
      <c r="B2919" s="2" t="s">
        <v>10799</v>
      </c>
      <c r="C2919" s="2" t="s">
        <v>13829</v>
      </c>
      <c r="D2919" s="3" t="s">
        <v>5207</v>
      </c>
      <c r="E2919" s="1" t="s">
        <v>5208</v>
      </c>
      <c r="F2919" s="1">
        <v>2014</v>
      </c>
      <c r="G2919" s="1">
        <v>2</v>
      </c>
      <c r="H2919" s="1" t="s">
        <v>3528</v>
      </c>
      <c r="I2919" s="1" t="s">
        <v>184</v>
      </c>
      <c r="J2919" s="1" t="s">
        <v>56</v>
      </c>
      <c r="K2919" s="1" t="str">
        <f>IF(Tabela1[[#This Row],[Situação da Obra]]="Inacabada - PC Técnica Concluída","Inacabada",Tabela1[[#This Row],[Situação da Obra]])</f>
        <v>Paralisada</v>
      </c>
      <c r="L2919" s="1" t="s">
        <v>30</v>
      </c>
      <c r="M2919" s="4">
        <v>44642</v>
      </c>
      <c r="N2919" s="5">
        <v>0.6522</v>
      </c>
      <c r="O2919" s="4">
        <v>44642</v>
      </c>
      <c r="P2919" s="1" t="s">
        <v>709</v>
      </c>
      <c r="Q2919" s="1" t="s">
        <v>710</v>
      </c>
      <c r="R2919" s="1" t="s">
        <v>32</v>
      </c>
      <c r="S2919" s="1" t="s">
        <v>716</v>
      </c>
      <c r="T2919" s="1" t="s">
        <v>712</v>
      </c>
      <c r="U2919" s="6">
        <v>510014.31</v>
      </c>
      <c r="V2919" s="6">
        <v>509501.21</v>
      </c>
      <c r="W2919" s="6">
        <v>0</v>
      </c>
      <c r="X2919" s="6">
        <v>509501.21</v>
      </c>
      <c r="Y2919" s="6">
        <v>0</v>
      </c>
      <c r="Z2919" s="7">
        <v>45254</v>
      </c>
      <c r="AA29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19" s="35" t="str">
        <f>IFERROR(
                    _xlfn.XLOOKUP(Tabela1[[#This Row],[ID]],'Base_Solicitações MP'!B:B,'Base_Solicitações MP'!R:R),
                    "Não enviada")</f>
        <v>Diligência</v>
      </c>
      <c r="AC2919" s="15" t="str">
        <f>_xlfn.CONCAT(Tabela1[[#This Row],[Município]],"/",Tabela1[[#This Row],[UF]])</f>
        <v>Baião/PA</v>
      </c>
    </row>
    <row r="2920" spans="1:29" x14ac:dyDescent="0.25">
      <c r="A2920" s="14" t="s">
        <v>705</v>
      </c>
      <c r="B2920" s="2" t="s">
        <v>10800</v>
      </c>
      <c r="C2920" s="2" t="s">
        <v>13830</v>
      </c>
      <c r="D2920" s="3" t="s">
        <v>5207</v>
      </c>
      <c r="E2920" s="1" t="s">
        <v>5208</v>
      </c>
      <c r="F2920" s="1">
        <v>2014</v>
      </c>
      <c r="G2920" s="1">
        <v>2</v>
      </c>
      <c r="H2920" s="1" t="s">
        <v>3528</v>
      </c>
      <c r="I2920" s="1" t="s">
        <v>184</v>
      </c>
      <c r="J2920" s="1" t="s">
        <v>56</v>
      </c>
      <c r="K2920" s="1" t="str">
        <f>IF(Tabela1[[#This Row],[Situação da Obra]]="Inacabada - PC Técnica Concluída","Inacabada",Tabela1[[#This Row],[Situação da Obra]])</f>
        <v>Paralisada</v>
      </c>
      <c r="L2920" s="1" t="s">
        <v>30</v>
      </c>
      <c r="M2920" s="4">
        <v>44642</v>
      </c>
      <c r="N2920" s="5">
        <v>0.61070000000000002</v>
      </c>
      <c r="O2920" s="4">
        <v>44642</v>
      </c>
      <c r="P2920" s="1" t="s">
        <v>709</v>
      </c>
      <c r="Q2920" s="1" t="s">
        <v>710</v>
      </c>
      <c r="R2920" s="1" t="s">
        <v>32</v>
      </c>
      <c r="S2920" s="1" t="s">
        <v>716</v>
      </c>
      <c r="T2920" s="1" t="s">
        <v>712</v>
      </c>
      <c r="U2920" s="6">
        <v>509205.62</v>
      </c>
      <c r="V2920" s="6">
        <v>509986.6</v>
      </c>
      <c r="W2920" s="6">
        <v>0</v>
      </c>
      <c r="X2920" s="6">
        <v>509986.6</v>
      </c>
      <c r="Y2920" s="6">
        <v>0</v>
      </c>
      <c r="Z2920" s="7">
        <v>45254</v>
      </c>
      <c r="AA29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20" s="35" t="str">
        <f>IFERROR(
                    _xlfn.XLOOKUP(Tabela1[[#This Row],[ID]],'Base_Solicitações MP'!B:B,'Base_Solicitações MP'!R:R),
                    "Não enviada")</f>
        <v>Diligência</v>
      </c>
      <c r="AC2920" s="15" t="str">
        <f>_xlfn.CONCAT(Tabela1[[#This Row],[Município]],"/",Tabela1[[#This Row],[UF]])</f>
        <v>Baião/PA</v>
      </c>
    </row>
    <row r="2921" spans="1:29" x14ac:dyDescent="0.25">
      <c r="A2921" s="14" t="s">
        <v>705</v>
      </c>
      <c r="B2921" s="2" t="s">
        <v>10801</v>
      </c>
      <c r="C2921" s="2" t="s">
        <v>13831</v>
      </c>
      <c r="D2921" s="3" t="s">
        <v>5209</v>
      </c>
      <c r="E2921" s="1" t="s">
        <v>5210</v>
      </c>
      <c r="F2921" s="1">
        <v>2014</v>
      </c>
      <c r="G2921" s="1">
        <v>3</v>
      </c>
      <c r="H2921" s="1" t="s">
        <v>1256</v>
      </c>
      <c r="I2921" s="1" t="s">
        <v>184</v>
      </c>
      <c r="J2921" s="1" t="s">
        <v>29</v>
      </c>
      <c r="K2921" s="1" t="str">
        <f>IF(Tabela1[[#This Row],[Situação da Obra]]="Inacabada - PC Técnica Concluída","Inacabada",Tabela1[[#This Row],[Situação da Obra]])</f>
        <v>Inacabada</v>
      </c>
      <c r="L2921" s="1" t="s">
        <v>30</v>
      </c>
      <c r="M2921" s="4">
        <v>44915</v>
      </c>
      <c r="N2921" s="5">
        <v>0.17380000000000001</v>
      </c>
      <c r="O2921" s="4">
        <v>42529</v>
      </c>
      <c r="P2921" s="1" t="s">
        <v>709</v>
      </c>
      <c r="Q2921" s="1" t="s">
        <v>710</v>
      </c>
      <c r="R2921" s="1" t="s">
        <v>32</v>
      </c>
      <c r="S2921" s="1" t="s">
        <v>716</v>
      </c>
      <c r="T2921" s="1" t="s">
        <v>712</v>
      </c>
      <c r="U2921" s="6">
        <v>502340.25</v>
      </c>
      <c r="V2921" s="6">
        <v>509547.48</v>
      </c>
      <c r="W2921" s="6">
        <v>0</v>
      </c>
      <c r="X2921" s="6">
        <v>509547.48</v>
      </c>
      <c r="Y2921" s="6">
        <v>207963.98</v>
      </c>
      <c r="Z2921" s="7">
        <v>42590</v>
      </c>
      <c r="AA29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21" s="35" t="str">
        <f>IFERROR(
                    _xlfn.XLOOKUP(Tabela1[[#This Row],[ID]],'Base_Solicitações MP'!B:B,'Base_Solicitações MP'!R:R),
                    "Não enviada")</f>
        <v>Aguardando Análise FNDE</v>
      </c>
      <c r="AC2921" s="15" t="str">
        <f>_xlfn.CONCAT(Tabela1[[#This Row],[Município]],"/",Tabela1[[#This Row],[UF]])</f>
        <v>Cametá/PA</v>
      </c>
    </row>
    <row r="2922" spans="1:29" x14ac:dyDescent="0.25">
      <c r="A2922" s="14" t="s">
        <v>705</v>
      </c>
      <c r="B2922" s="2" t="s">
        <v>10802</v>
      </c>
      <c r="C2922" s="2" t="s">
        <v>13832</v>
      </c>
      <c r="D2922" s="3" t="s">
        <v>5209</v>
      </c>
      <c r="E2922" s="1" t="s">
        <v>5210</v>
      </c>
      <c r="F2922" s="1">
        <v>2014</v>
      </c>
      <c r="G2922" s="1">
        <v>3</v>
      </c>
      <c r="H2922" s="1" t="s">
        <v>1256</v>
      </c>
      <c r="I2922" s="1" t="s">
        <v>184</v>
      </c>
      <c r="J2922" s="1" t="s">
        <v>29</v>
      </c>
      <c r="K2922" s="1" t="str">
        <f>IF(Tabela1[[#This Row],[Situação da Obra]]="Inacabada - PC Técnica Concluída","Inacabada",Tabela1[[#This Row],[Situação da Obra]])</f>
        <v>Inacabada</v>
      </c>
      <c r="L2922" s="1" t="s">
        <v>30</v>
      </c>
      <c r="M2922" s="4">
        <v>44915</v>
      </c>
      <c r="N2922" s="5">
        <v>0.17580000000000001</v>
      </c>
      <c r="O2922" s="4">
        <v>42614</v>
      </c>
      <c r="P2922" s="1" t="s">
        <v>709</v>
      </c>
      <c r="Q2922" s="1" t="s">
        <v>710</v>
      </c>
      <c r="R2922" s="1" t="s">
        <v>32</v>
      </c>
      <c r="S2922" s="1" t="s">
        <v>716</v>
      </c>
      <c r="T2922" s="1" t="s">
        <v>712</v>
      </c>
      <c r="U2922" s="6">
        <v>509679.59</v>
      </c>
      <c r="V2922" s="6">
        <v>509977.59</v>
      </c>
      <c r="W2922" s="6">
        <v>0</v>
      </c>
      <c r="X2922" s="6">
        <v>509977.59</v>
      </c>
      <c r="Y2922" s="6">
        <v>207963.98</v>
      </c>
      <c r="Z2922" s="7">
        <v>42590</v>
      </c>
      <c r="AA29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22" s="35" t="str">
        <f>IFERROR(
                    _xlfn.XLOOKUP(Tabela1[[#This Row],[ID]],'Base_Solicitações MP'!B:B,'Base_Solicitações MP'!R:R),
                    "Não enviada")</f>
        <v>Aguardando Análise FNDE</v>
      </c>
      <c r="AC2922" s="15" t="str">
        <f>_xlfn.CONCAT(Tabela1[[#This Row],[Município]],"/",Tabela1[[#This Row],[UF]])</f>
        <v>Cametá/PA</v>
      </c>
    </row>
    <row r="2923" spans="1:29" x14ac:dyDescent="0.25">
      <c r="A2923" s="14" t="s">
        <v>705</v>
      </c>
      <c r="B2923" s="2" t="s">
        <v>10803</v>
      </c>
      <c r="C2923" s="2" t="s">
        <v>13833</v>
      </c>
      <c r="D2923" s="3" t="s">
        <v>5211</v>
      </c>
      <c r="E2923" s="1" t="s">
        <v>5212</v>
      </c>
      <c r="F2923" s="1">
        <v>2014</v>
      </c>
      <c r="G2923" s="1">
        <v>1</v>
      </c>
      <c r="H2923" s="1" t="s">
        <v>1865</v>
      </c>
      <c r="I2923" s="1" t="s">
        <v>184</v>
      </c>
      <c r="J2923" s="1" t="s">
        <v>29</v>
      </c>
      <c r="K2923" s="1" t="str">
        <f>IF(Tabela1[[#This Row],[Situação da Obra]]="Inacabada - PC Técnica Concluída","Inacabada",Tabela1[[#This Row],[Situação da Obra]])</f>
        <v>Inacabada</v>
      </c>
      <c r="L2923" s="1" t="s">
        <v>30</v>
      </c>
      <c r="M2923" s="4">
        <v>44915</v>
      </c>
      <c r="N2923" s="5">
        <v>3.49E-2</v>
      </c>
      <c r="O2923" s="4">
        <v>43654</v>
      </c>
      <c r="P2923" s="1" t="s">
        <v>709</v>
      </c>
      <c r="Q2923" s="1" t="s">
        <v>710</v>
      </c>
      <c r="R2923" s="1" t="s">
        <v>32</v>
      </c>
      <c r="S2923" s="1" t="s">
        <v>716</v>
      </c>
      <c r="T2923" s="1" t="s">
        <v>712</v>
      </c>
      <c r="U2923" s="6">
        <v>539328.53</v>
      </c>
      <c r="V2923" s="6">
        <v>509267.36</v>
      </c>
      <c r="W2923" s="6">
        <v>0</v>
      </c>
      <c r="X2923" s="6">
        <v>509267.36</v>
      </c>
      <c r="Y2923" s="6">
        <v>0</v>
      </c>
      <c r="Z2923" s="7">
        <v>43531</v>
      </c>
      <c r="AA29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23" s="35" t="str">
        <f>IFERROR(
                    _xlfn.XLOOKUP(Tabela1[[#This Row],[ID]],'Base_Solicitações MP'!B:B,'Base_Solicitações MP'!R:R),
                    "Não enviada")</f>
        <v>Não enviada</v>
      </c>
      <c r="AC2923" s="15" t="str">
        <f>_xlfn.CONCAT(Tabela1[[#This Row],[Município]],"/",Tabela1[[#This Row],[UF]])</f>
        <v>Chaves/PA</v>
      </c>
    </row>
    <row r="2924" spans="1:29" x14ac:dyDescent="0.25">
      <c r="A2924" s="14" t="s">
        <v>705</v>
      </c>
      <c r="B2924" s="2" t="s">
        <v>10804</v>
      </c>
      <c r="C2924" s="2" t="s">
        <v>13834</v>
      </c>
      <c r="D2924" s="3" t="s">
        <v>5213</v>
      </c>
      <c r="E2924" s="1" t="s">
        <v>5214</v>
      </c>
      <c r="F2924" s="1">
        <v>2014</v>
      </c>
      <c r="G2924" s="1">
        <v>1</v>
      </c>
      <c r="H2924" s="1" t="s">
        <v>2426</v>
      </c>
      <c r="I2924" s="1" t="s">
        <v>184</v>
      </c>
      <c r="J2924" s="1" t="s">
        <v>40</v>
      </c>
      <c r="K2924" s="1" t="str">
        <f>IF(Tabela1[[#This Row],[Situação da Obra]]="Inacabada - PC Técnica Concluída","Inacabada",Tabela1[[#This Row],[Situação da Obra]])</f>
        <v>Inacabada</v>
      </c>
      <c r="L2924" s="1" t="s">
        <v>30</v>
      </c>
      <c r="M2924" s="4">
        <v>43654</v>
      </c>
      <c r="N2924" s="5">
        <v>0.56999999999999995</v>
      </c>
      <c r="O2924" s="4">
        <v>43410</v>
      </c>
      <c r="P2924" s="1" t="s">
        <v>709</v>
      </c>
      <c r="Q2924" s="1" t="s">
        <v>710</v>
      </c>
      <c r="R2924" s="1" t="s">
        <v>32</v>
      </c>
      <c r="S2924" s="1" t="s">
        <v>716</v>
      </c>
      <c r="T2924" s="1" t="s">
        <v>712</v>
      </c>
      <c r="U2924" s="6">
        <v>509077.86</v>
      </c>
      <c r="V2924" s="6">
        <v>509982.73</v>
      </c>
      <c r="W2924" s="6">
        <v>0</v>
      </c>
      <c r="X2924" s="6">
        <v>509982.73</v>
      </c>
      <c r="Y2924" s="6">
        <v>27042.53</v>
      </c>
      <c r="Z2924" s="7">
        <v>43525</v>
      </c>
      <c r="AA29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24" s="35" t="str">
        <f>IFERROR(
                    _xlfn.XLOOKUP(Tabela1[[#This Row],[ID]],'Base_Solicitações MP'!B:B,'Base_Solicitações MP'!R:R),
                    "Não enviada")</f>
        <v>Diligência</v>
      </c>
      <c r="AC2924" s="15" t="str">
        <f>_xlfn.CONCAT(Tabela1[[#This Row],[Município]],"/",Tabela1[[#This Row],[UF]])</f>
        <v>Igarapé-Miri/PA</v>
      </c>
    </row>
    <row r="2925" spans="1:29" x14ac:dyDescent="0.25">
      <c r="A2925" s="14" t="s">
        <v>705</v>
      </c>
      <c r="B2925" s="2" t="s">
        <v>10805</v>
      </c>
      <c r="C2925" s="2" t="s">
        <v>13835</v>
      </c>
      <c r="D2925" s="3" t="s">
        <v>5215</v>
      </c>
      <c r="E2925" s="1" t="s">
        <v>5216</v>
      </c>
      <c r="F2925" s="1">
        <v>2014</v>
      </c>
      <c r="G2925" s="1">
        <v>1</v>
      </c>
      <c r="H2925" s="1" t="s">
        <v>4563</v>
      </c>
      <c r="I2925" s="1" t="s">
        <v>184</v>
      </c>
      <c r="J2925" s="1" t="s">
        <v>29</v>
      </c>
      <c r="K2925" s="1" t="str">
        <f>IF(Tabela1[[#This Row],[Situação da Obra]]="Inacabada - PC Técnica Concluída","Inacabada",Tabela1[[#This Row],[Situação da Obra]])</f>
        <v>Inacabada</v>
      </c>
      <c r="L2925" s="1" t="s">
        <v>30</v>
      </c>
      <c r="M2925" s="4">
        <v>44915</v>
      </c>
      <c r="N2925" s="5">
        <v>3.1699999999999999E-2</v>
      </c>
      <c r="O2925" s="4">
        <v>43514</v>
      </c>
      <c r="P2925" s="1" t="s">
        <v>709</v>
      </c>
      <c r="Q2925" s="1" t="s">
        <v>710</v>
      </c>
      <c r="R2925" s="1" t="s">
        <v>32</v>
      </c>
      <c r="S2925" s="1" t="s">
        <v>716</v>
      </c>
      <c r="T2925" s="1" t="s">
        <v>712</v>
      </c>
      <c r="U2925" s="6">
        <v>508220.93</v>
      </c>
      <c r="V2925" s="6">
        <v>509335.93</v>
      </c>
      <c r="W2925" s="6">
        <v>0</v>
      </c>
      <c r="X2925" s="6">
        <v>509335.93</v>
      </c>
      <c r="Y2925" s="6">
        <v>34719.199999999997</v>
      </c>
      <c r="Z2925" s="7">
        <v>43443</v>
      </c>
      <c r="AA29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25" s="35" t="str">
        <f>IFERROR(
                    _xlfn.XLOOKUP(Tabela1[[#This Row],[ID]],'Base_Solicitações MP'!B:B,'Base_Solicitações MP'!R:R),
                    "Não enviada")</f>
        <v>Diligência</v>
      </c>
      <c r="AC2925" s="15" t="str">
        <f>_xlfn.CONCAT(Tabela1[[#This Row],[Município]],"/",Tabela1[[#This Row],[UF]])</f>
        <v>Limoeiro do Ajuru/PA</v>
      </c>
    </row>
    <row r="2926" spans="1:29" x14ac:dyDescent="0.25">
      <c r="A2926" s="14" t="s">
        <v>705</v>
      </c>
      <c r="B2926" s="2" t="s">
        <v>10806</v>
      </c>
      <c r="C2926" s="2" t="s">
        <v>13836</v>
      </c>
      <c r="D2926" s="3" t="s">
        <v>5217</v>
      </c>
      <c r="E2926" s="1" t="s">
        <v>5218</v>
      </c>
      <c r="F2926" s="1">
        <v>2014</v>
      </c>
      <c r="G2926" s="1">
        <v>1</v>
      </c>
      <c r="H2926" s="1" t="s">
        <v>1488</v>
      </c>
      <c r="I2926" s="1" t="s">
        <v>184</v>
      </c>
      <c r="J2926" s="1" t="s">
        <v>40</v>
      </c>
      <c r="K2926" s="1" t="str">
        <f>IF(Tabela1[[#This Row],[Situação da Obra]]="Inacabada - PC Técnica Concluída","Inacabada",Tabela1[[#This Row],[Situação da Obra]])</f>
        <v>Inacabada</v>
      </c>
      <c r="L2926" s="1" t="s">
        <v>30</v>
      </c>
      <c r="M2926" s="4">
        <v>43934</v>
      </c>
      <c r="N2926" s="5">
        <v>0.61160000000000003</v>
      </c>
      <c r="O2926" s="4">
        <v>43663</v>
      </c>
      <c r="P2926" s="1" t="s">
        <v>709</v>
      </c>
      <c r="Q2926" s="1" t="s">
        <v>710</v>
      </c>
      <c r="R2926" s="1" t="s">
        <v>32</v>
      </c>
      <c r="S2926" s="1" t="s">
        <v>716</v>
      </c>
      <c r="T2926" s="1" t="s">
        <v>712</v>
      </c>
      <c r="U2926" s="6">
        <v>508560</v>
      </c>
      <c r="V2926" s="6">
        <v>508560</v>
      </c>
      <c r="W2926" s="6">
        <v>0</v>
      </c>
      <c r="X2926" s="6">
        <v>508560</v>
      </c>
      <c r="Y2926" s="6">
        <v>34193.279999999999</v>
      </c>
      <c r="Z2926" s="7">
        <v>43768</v>
      </c>
      <c r="AA29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26" s="35" t="str">
        <f>IFERROR(
                    _xlfn.XLOOKUP(Tabela1[[#This Row],[ID]],'Base_Solicitações MP'!B:B,'Base_Solicitações MP'!R:R),
                    "Não enviada")</f>
        <v>Diligência</v>
      </c>
      <c r="AC2926" s="15" t="str">
        <f>_xlfn.CONCAT(Tabela1[[#This Row],[Município]],"/",Tabela1[[#This Row],[UF]])</f>
        <v>Portel/PA</v>
      </c>
    </row>
    <row r="2927" spans="1:29" x14ac:dyDescent="0.25">
      <c r="A2927" s="14" t="s">
        <v>705</v>
      </c>
      <c r="B2927" s="2" t="s">
        <v>10807</v>
      </c>
      <c r="C2927" s="2" t="s">
        <v>13837</v>
      </c>
      <c r="D2927" s="3" t="s">
        <v>5219</v>
      </c>
      <c r="E2927" s="1" t="s">
        <v>5220</v>
      </c>
      <c r="F2927" s="1">
        <v>2014</v>
      </c>
      <c r="G2927" s="1">
        <v>1</v>
      </c>
      <c r="H2927" s="1" t="s">
        <v>1543</v>
      </c>
      <c r="I2927" s="1" t="s">
        <v>184</v>
      </c>
      <c r="J2927" s="1" t="s">
        <v>29</v>
      </c>
      <c r="K2927" s="1" t="str">
        <f>IF(Tabela1[[#This Row],[Situação da Obra]]="Inacabada - PC Técnica Concluída","Inacabada",Tabela1[[#This Row],[Situação da Obra]])</f>
        <v>Inacabada</v>
      </c>
      <c r="L2927" s="1" t="s">
        <v>30</v>
      </c>
      <c r="M2927" s="4">
        <v>45041</v>
      </c>
      <c r="N2927" s="5">
        <v>0.28399999999999997</v>
      </c>
      <c r="O2927" s="4">
        <v>44034</v>
      </c>
      <c r="P2927" s="1" t="s">
        <v>709</v>
      </c>
      <c r="Q2927" s="1" t="s">
        <v>710</v>
      </c>
      <c r="R2927" s="1" t="s">
        <v>32</v>
      </c>
      <c r="S2927" s="1" t="s">
        <v>716</v>
      </c>
      <c r="T2927" s="1" t="s">
        <v>712</v>
      </c>
      <c r="U2927" s="6">
        <v>505185.73</v>
      </c>
      <c r="V2927" s="6">
        <v>510000</v>
      </c>
      <c r="W2927" s="6">
        <v>0</v>
      </c>
      <c r="X2927" s="6">
        <v>510000</v>
      </c>
      <c r="Y2927" s="6">
        <v>1768.62</v>
      </c>
      <c r="Z2927" s="7">
        <v>44406</v>
      </c>
      <c r="AA29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27" s="35" t="str">
        <f>IFERROR(
                    _xlfn.XLOOKUP(Tabela1[[#This Row],[ID]],'Base_Solicitações MP'!B:B,'Base_Solicitações MP'!R:R),
                    "Não enviada")</f>
        <v>Em Cadastramento</v>
      </c>
      <c r="AC2927" s="15" t="str">
        <f>_xlfn.CONCAT(Tabela1[[#This Row],[Município]],"/",Tabela1[[#This Row],[UF]])</f>
        <v>Tracuateua/PA</v>
      </c>
    </row>
    <row r="2928" spans="1:29" x14ac:dyDescent="0.25">
      <c r="A2928" s="14" t="s">
        <v>705</v>
      </c>
      <c r="B2928" s="2" t="s">
        <v>10808</v>
      </c>
      <c r="C2928" s="2" t="s">
        <v>13838</v>
      </c>
      <c r="D2928" s="3" t="s">
        <v>5221</v>
      </c>
      <c r="E2928" s="1" t="s">
        <v>5222</v>
      </c>
      <c r="F2928" s="1">
        <v>2014</v>
      </c>
      <c r="G2928" s="1">
        <v>1</v>
      </c>
      <c r="H2928" s="1" t="s">
        <v>1020</v>
      </c>
      <c r="I2928" s="1" t="s">
        <v>52</v>
      </c>
      <c r="J2928" s="1" t="s">
        <v>40</v>
      </c>
      <c r="K2928" s="1" t="str">
        <f>IF(Tabela1[[#This Row],[Situação da Obra]]="Inacabada - PC Técnica Concluída","Inacabada",Tabela1[[#This Row],[Situação da Obra]])</f>
        <v>Inacabada</v>
      </c>
      <c r="L2928" s="1" t="s">
        <v>30</v>
      </c>
      <c r="M2928" s="4">
        <v>45005</v>
      </c>
      <c r="N2928" s="5">
        <v>0.64149999999999996</v>
      </c>
      <c r="O2928" s="4">
        <v>44433</v>
      </c>
      <c r="P2928" s="1" t="s">
        <v>709</v>
      </c>
      <c r="Q2928" s="1" t="s">
        <v>710</v>
      </c>
      <c r="R2928" s="1" t="s">
        <v>32</v>
      </c>
      <c r="S2928" s="1" t="s">
        <v>716</v>
      </c>
      <c r="T2928" s="1" t="s">
        <v>712</v>
      </c>
      <c r="U2928" s="6">
        <v>508526.78</v>
      </c>
      <c r="V2928" s="6">
        <v>509713.41</v>
      </c>
      <c r="W2928" s="6">
        <v>0</v>
      </c>
      <c r="X2928" s="6">
        <v>509713.41</v>
      </c>
      <c r="Y2928" s="6">
        <v>8622.0300000000007</v>
      </c>
      <c r="Z2928" s="7">
        <v>44829</v>
      </c>
      <c r="AA29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28" s="35" t="str">
        <f>IFERROR(
                    _xlfn.XLOOKUP(Tabela1[[#This Row],[ID]],'Base_Solicitações MP'!B:B,'Base_Solicitações MP'!R:R),
                    "Não enviada")</f>
        <v>Não enviada</v>
      </c>
      <c r="AC2928" s="15" t="str">
        <f>_xlfn.CONCAT(Tabela1[[#This Row],[Município]],"/",Tabela1[[#This Row],[UF]])</f>
        <v>Areia de Baraúnas/PB</v>
      </c>
    </row>
    <row r="2929" spans="1:29" x14ac:dyDescent="0.25">
      <c r="A2929" s="14" t="s">
        <v>705</v>
      </c>
      <c r="B2929" s="2" t="s">
        <v>10809</v>
      </c>
      <c r="C2929" s="2" t="s">
        <v>13839</v>
      </c>
      <c r="D2929" s="3" t="s">
        <v>5223</v>
      </c>
      <c r="E2929" s="1" t="s">
        <v>5224</v>
      </c>
      <c r="F2929" s="1">
        <v>2014</v>
      </c>
      <c r="G2929" s="1">
        <v>1</v>
      </c>
      <c r="H2929" s="1" t="s">
        <v>2981</v>
      </c>
      <c r="I2929" s="1" t="s">
        <v>52</v>
      </c>
      <c r="J2929" s="1" t="s">
        <v>40</v>
      </c>
      <c r="K2929" s="1" t="str">
        <f>IF(Tabela1[[#This Row],[Situação da Obra]]="Inacabada - PC Técnica Concluída","Inacabada",Tabela1[[#This Row],[Situação da Obra]])</f>
        <v>Inacabada</v>
      </c>
      <c r="L2929" s="1" t="s">
        <v>30</v>
      </c>
      <c r="M2929" s="4">
        <v>45005</v>
      </c>
      <c r="N2929" s="5">
        <v>0.55959999999999999</v>
      </c>
      <c r="O2929" s="4">
        <v>44295</v>
      </c>
      <c r="P2929" s="1" t="s">
        <v>709</v>
      </c>
      <c r="Q2929" s="1" t="s">
        <v>710</v>
      </c>
      <c r="R2929" s="1" t="s">
        <v>32</v>
      </c>
      <c r="S2929" s="1" t="s">
        <v>716</v>
      </c>
      <c r="T2929" s="1" t="s">
        <v>712</v>
      </c>
      <c r="U2929" s="6">
        <v>424843.39</v>
      </c>
      <c r="V2929" s="6">
        <v>509713.38</v>
      </c>
      <c r="W2929" s="6">
        <v>0</v>
      </c>
      <c r="X2929" s="6">
        <v>509713.38</v>
      </c>
      <c r="Y2929" s="6">
        <v>292.16000000000003</v>
      </c>
      <c r="Z2929" s="7">
        <v>44827</v>
      </c>
      <c r="AA29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29" s="35" t="str">
        <f>IFERROR(
                    _xlfn.XLOOKUP(Tabela1[[#This Row],[ID]],'Base_Solicitações MP'!B:B,'Base_Solicitações MP'!R:R),
                    "Não enviada")</f>
        <v>Não enviada</v>
      </c>
      <c r="AC2929" s="15" t="str">
        <f>_xlfn.CONCAT(Tabela1[[#This Row],[Município]],"/",Tabela1[[#This Row],[UF]])</f>
        <v>Massaranduba/PB</v>
      </c>
    </row>
    <row r="2930" spans="1:29" x14ac:dyDescent="0.25">
      <c r="A2930" s="14" t="s">
        <v>705</v>
      </c>
      <c r="B2930" s="2" t="s">
        <v>10810</v>
      </c>
      <c r="C2930" s="2" t="s">
        <v>13840</v>
      </c>
      <c r="D2930" s="3" t="s">
        <v>5225</v>
      </c>
      <c r="E2930" s="1" t="s">
        <v>5226</v>
      </c>
      <c r="F2930" s="1">
        <v>2014</v>
      </c>
      <c r="G2930" s="1">
        <v>2</v>
      </c>
      <c r="H2930" s="1" t="s">
        <v>5227</v>
      </c>
      <c r="I2930" s="1" t="s">
        <v>52</v>
      </c>
      <c r="J2930" s="1" t="s">
        <v>56</v>
      </c>
      <c r="K2930" s="1" t="str">
        <f>IF(Tabela1[[#This Row],[Situação da Obra]]="Inacabada - PC Técnica Concluída","Inacabada",Tabela1[[#This Row],[Situação da Obra]])</f>
        <v>Paralisada</v>
      </c>
      <c r="L2930" s="1" t="s">
        <v>30</v>
      </c>
      <c r="M2930" s="4">
        <v>45061</v>
      </c>
      <c r="N2930" s="5">
        <v>0.82269999999999999</v>
      </c>
      <c r="O2930" s="4">
        <v>45033</v>
      </c>
      <c r="P2930" s="1" t="s">
        <v>709</v>
      </c>
      <c r="Q2930" s="1" t="s">
        <v>710</v>
      </c>
      <c r="R2930" s="1" t="s">
        <v>32</v>
      </c>
      <c r="S2930" s="1" t="s">
        <v>716</v>
      </c>
      <c r="T2930" s="1" t="s">
        <v>712</v>
      </c>
      <c r="U2930" s="6">
        <v>469205.93</v>
      </c>
      <c r="V2930" s="6">
        <v>510000</v>
      </c>
      <c r="W2930" s="6">
        <v>0</v>
      </c>
      <c r="X2930" s="6">
        <v>510000</v>
      </c>
      <c r="Y2930" s="6">
        <v>133209.41</v>
      </c>
      <c r="Z2930" s="7">
        <v>45138</v>
      </c>
      <c r="AA29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30" s="35" t="str">
        <f>IFERROR(
                    _xlfn.XLOOKUP(Tabela1[[#This Row],[ID]],'Base_Solicitações MP'!B:B,'Base_Solicitações MP'!R:R),
                    "Não enviada")</f>
        <v>Diligência</v>
      </c>
      <c r="AC2930" s="15" t="str">
        <f>_xlfn.CONCAT(Tabela1[[#This Row],[Município]],"/",Tabela1[[#This Row],[UF]])</f>
        <v>Monteiro/PB</v>
      </c>
    </row>
    <row r="2931" spans="1:29" x14ac:dyDescent="0.25">
      <c r="A2931" s="14" t="s">
        <v>705</v>
      </c>
      <c r="B2931" s="2" t="s">
        <v>10811</v>
      </c>
      <c r="C2931" s="2" t="s">
        <v>13841</v>
      </c>
      <c r="D2931" s="3" t="s">
        <v>5228</v>
      </c>
      <c r="E2931" s="1" t="s">
        <v>5229</v>
      </c>
      <c r="F2931" s="1">
        <v>2014</v>
      </c>
      <c r="G2931" s="1">
        <v>1</v>
      </c>
      <c r="H2931" s="1" t="s">
        <v>1060</v>
      </c>
      <c r="I2931" s="1" t="s">
        <v>66</v>
      </c>
      <c r="J2931" s="1" t="s">
        <v>29</v>
      </c>
      <c r="K2931" s="1" t="str">
        <f>IF(Tabela1[[#This Row],[Situação da Obra]]="Inacabada - PC Técnica Concluída","Inacabada",Tabela1[[#This Row],[Situação da Obra]])</f>
        <v>Inacabada</v>
      </c>
      <c r="L2931" s="1" t="s">
        <v>30</v>
      </c>
      <c r="M2931" s="4">
        <v>44915</v>
      </c>
      <c r="N2931" s="5">
        <v>0.58499999999999996</v>
      </c>
      <c r="O2931" s="4">
        <v>43706</v>
      </c>
      <c r="P2931" s="1" t="s">
        <v>709</v>
      </c>
      <c r="Q2931" s="1" t="s">
        <v>710</v>
      </c>
      <c r="R2931" s="1" t="s">
        <v>32</v>
      </c>
      <c r="S2931" s="1" t="s">
        <v>716</v>
      </c>
      <c r="T2931" s="1" t="s">
        <v>712</v>
      </c>
      <c r="U2931" s="6">
        <v>771338.03</v>
      </c>
      <c r="V2931" s="6">
        <v>509974.2</v>
      </c>
      <c r="W2931" s="6">
        <v>0</v>
      </c>
      <c r="X2931" s="6">
        <v>509974.2</v>
      </c>
      <c r="Y2931" s="6">
        <v>0</v>
      </c>
      <c r="Z2931" s="7">
        <v>43707</v>
      </c>
      <c r="AA29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31" s="35" t="str">
        <f>IFERROR(
                    _xlfn.XLOOKUP(Tabela1[[#This Row],[ID]],'Base_Solicitações MP'!B:B,'Base_Solicitações MP'!R:R),
                    "Não enviada")</f>
        <v>Não enviada</v>
      </c>
      <c r="AC2931" s="15" t="str">
        <f>_xlfn.CONCAT(Tabela1[[#This Row],[Município]],"/",Tabela1[[#This Row],[UF]])</f>
        <v>Campos dos Goytacazes/RJ</v>
      </c>
    </row>
    <row r="2932" spans="1:29" x14ac:dyDescent="0.25">
      <c r="A2932" s="14" t="s">
        <v>705</v>
      </c>
      <c r="B2932" s="2" t="s">
        <v>10812</v>
      </c>
      <c r="C2932" s="2" t="s">
        <v>13842</v>
      </c>
      <c r="D2932" s="3" t="s">
        <v>5230</v>
      </c>
      <c r="E2932" s="1" t="s">
        <v>5231</v>
      </c>
      <c r="F2932" s="1">
        <v>2014</v>
      </c>
      <c r="G2932" s="1">
        <v>1</v>
      </c>
      <c r="H2932" s="1" t="s">
        <v>5232</v>
      </c>
      <c r="I2932" s="1" t="s">
        <v>66</v>
      </c>
      <c r="J2932" s="1" t="s">
        <v>29</v>
      </c>
      <c r="K2932" s="1" t="str">
        <f>IF(Tabela1[[#This Row],[Situação da Obra]]="Inacabada - PC Técnica Concluída","Inacabada",Tabela1[[#This Row],[Situação da Obra]])</f>
        <v>Inacabada</v>
      </c>
      <c r="L2932" s="1" t="s">
        <v>30</v>
      </c>
      <c r="M2932" s="4">
        <v>45054</v>
      </c>
      <c r="N2932" s="5">
        <v>0.67559999999999998</v>
      </c>
      <c r="O2932" s="4">
        <v>43635</v>
      </c>
      <c r="P2932" s="1" t="s">
        <v>709</v>
      </c>
      <c r="Q2932" s="1" t="s">
        <v>710</v>
      </c>
      <c r="R2932" s="1" t="s">
        <v>32</v>
      </c>
      <c r="S2932" s="1" t="s">
        <v>716</v>
      </c>
      <c r="T2932" s="1" t="s">
        <v>712</v>
      </c>
      <c r="U2932" s="6">
        <v>653334.13</v>
      </c>
      <c r="V2932" s="6">
        <v>509824.84</v>
      </c>
      <c r="W2932" s="6">
        <v>0</v>
      </c>
      <c r="X2932" s="6">
        <v>509824.84</v>
      </c>
      <c r="Y2932" s="6">
        <v>11067.69</v>
      </c>
      <c r="Z2932" s="7">
        <v>43538</v>
      </c>
      <c r="AA29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32" s="35" t="str">
        <f>IFERROR(
                    _xlfn.XLOOKUP(Tabela1[[#This Row],[ID]],'Base_Solicitações MP'!B:B,'Base_Solicitações MP'!R:R),
                    "Não enviada")</f>
        <v>Em Cadastramento</v>
      </c>
      <c r="AC2932" s="15" t="str">
        <f>_xlfn.CONCAT(Tabela1[[#This Row],[Município]],"/",Tabela1[[#This Row],[UF]])</f>
        <v>Silva Jardim/RJ</v>
      </c>
    </row>
    <row r="2933" spans="1:29" x14ac:dyDescent="0.25">
      <c r="A2933" s="14" t="s">
        <v>705</v>
      </c>
      <c r="B2933" s="2" t="s">
        <v>10813</v>
      </c>
      <c r="C2933" s="2" t="s">
        <v>13843</v>
      </c>
      <c r="D2933" s="2" t="s">
        <v>5233</v>
      </c>
      <c r="E2933" s="1" t="s">
        <v>5234</v>
      </c>
      <c r="F2933" s="1">
        <v>2014</v>
      </c>
      <c r="G2933" s="1">
        <v>1</v>
      </c>
      <c r="H2933" s="1" t="s">
        <v>5235</v>
      </c>
      <c r="I2933" s="1" t="s">
        <v>129</v>
      </c>
      <c r="J2933" s="1" t="s">
        <v>29</v>
      </c>
      <c r="K2933" s="1" t="str">
        <f>IF(Tabela1[[#This Row],[Situação da Obra]]="Inacabada - PC Técnica Concluída","Inacabada",Tabela1[[#This Row],[Situação da Obra]])</f>
        <v>Inacabada</v>
      </c>
      <c r="L2933" s="1" t="s">
        <v>30</v>
      </c>
      <c r="M2933" s="4">
        <v>44915</v>
      </c>
      <c r="N2933" s="5">
        <v>0.75160000000000005</v>
      </c>
      <c r="O2933" s="4">
        <v>43171</v>
      </c>
      <c r="P2933" s="1" t="s">
        <v>1935</v>
      </c>
      <c r="Q2933" s="1" t="s">
        <v>710</v>
      </c>
      <c r="R2933" s="1" t="s">
        <v>32</v>
      </c>
      <c r="S2933" s="1" t="s">
        <v>1936</v>
      </c>
      <c r="T2933" s="1" t="s">
        <v>712</v>
      </c>
      <c r="U2933" s="6">
        <v>182483.3</v>
      </c>
      <c r="V2933" s="6">
        <v>184967.04000000001</v>
      </c>
      <c r="W2933" s="6">
        <v>0</v>
      </c>
      <c r="X2933" s="6">
        <v>184967.04000000001</v>
      </c>
      <c r="Y2933" s="6">
        <v>0</v>
      </c>
      <c r="Z2933" s="7">
        <v>43069</v>
      </c>
      <c r="AA29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33" s="35" t="str">
        <f>IFERROR(
                    _xlfn.XLOOKUP(Tabela1[[#This Row],[ID]],'Base_Solicitações MP'!B:B,'Base_Solicitações MP'!R:R),
                    "Não enviada")</f>
        <v>Diligência</v>
      </c>
      <c r="AC2933" s="15" t="str">
        <f>_xlfn.CONCAT(Tabela1[[#This Row],[Município]],"/",Tabela1[[#This Row],[UF]])</f>
        <v>Rio do Fogo/RN</v>
      </c>
    </row>
    <row r="2934" spans="1:29" x14ac:dyDescent="0.25">
      <c r="A2934" s="14" t="s">
        <v>705</v>
      </c>
      <c r="B2934" s="2" t="s">
        <v>10814</v>
      </c>
      <c r="C2934" s="2" t="s">
        <v>13844</v>
      </c>
      <c r="D2934" s="3" t="s">
        <v>5236</v>
      </c>
      <c r="E2934" s="1" t="s">
        <v>5237</v>
      </c>
      <c r="F2934" s="1">
        <v>2014</v>
      </c>
      <c r="G2934" s="1">
        <v>1</v>
      </c>
      <c r="H2934" s="1" t="s">
        <v>5235</v>
      </c>
      <c r="I2934" s="1" t="s">
        <v>129</v>
      </c>
      <c r="J2934" s="1" t="s">
        <v>56</v>
      </c>
      <c r="K2934" s="1" t="str">
        <f>IF(Tabela1[[#This Row],[Situação da Obra]]="Inacabada - PC Técnica Concluída","Inacabada",Tabela1[[#This Row],[Situação da Obra]])</f>
        <v>Paralisada</v>
      </c>
      <c r="L2934" s="1" t="s">
        <v>30</v>
      </c>
      <c r="M2934" s="4">
        <v>44804</v>
      </c>
      <c r="N2934" s="5">
        <v>0.80559999999999998</v>
      </c>
      <c r="O2934" s="4">
        <v>45035</v>
      </c>
      <c r="P2934" s="1" t="s">
        <v>709</v>
      </c>
      <c r="Q2934" s="1" t="s">
        <v>710</v>
      </c>
      <c r="R2934" s="1" t="s">
        <v>32</v>
      </c>
      <c r="S2934" s="1" t="s">
        <v>716</v>
      </c>
      <c r="T2934" s="1" t="s">
        <v>712</v>
      </c>
      <c r="U2934" s="6">
        <v>505860.29</v>
      </c>
      <c r="V2934" s="6">
        <v>510000</v>
      </c>
      <c r="W2934" s="6">
        <v>0</v>
      </c>
      <c r="X2934" s="6">
        <v>510000</v>
      </c>
      <c r="Y2934" s="6">
        <v>192.58</v>
      </c>
      <c r="Z2934" s="7">
        <v>45074</v>
      </c>
      <c r="AA29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34" s="35" t="str">
        <f>IFERROR(
                    _xlfn.XLOOKUP(Tabela1[[#This Row],[ID]],'Base_Solicitações MP'!B:B,'Base_Solicitações MP'!R:R),
                    "Não enviada")</f>
        <v>Não enviada</v>
      </c>
      <c r="AC2934" s="15" t="str">
        <f>_xlfn.CONCAT(Tabela1[[#This Row],[Município]],"/",Tabela1[[#This Row],[UF]])</f>
        <v>Rio do Fogo/RN</v>
      </c>
    </row>
    <row r="2935" spans="1:29" x14ac:dyDescent="0.25">
      <c r="A2935" s="14" t="s">
        <v>705</v>
      </c>
      <c r="B2935" s="2" t="s">
        <v>10815</v>
      </c>
      <c r="C2935" s="2" t="s">
        <v>13845</v>
      </c>
      <c r="D2935" s="3" t="s">
        <v>5238</v>
      </c>
      <c r="E2935" s="1" t="s">
        <v>5239</v>
      </c>
      <c r="F2935" s="1">
        <v>2014</v>
      </c>
      <c r="G2935" s="1">
        <v>2</v>
      </c>
      <c r="H2935" s="1" t="s">
        <v>324</v>
      </c>
      <c r="I2935" s="1" t="s">
        <v>28</v>
      </c>
      <c r="J2935" s="1" t="s">
        <v>40</v>
      </c>
      <c r="K2935" s="1" t="str">
        <f>IF(Tabela1[[#This Row],[Situação da Obra]]="Inacabada - PC Técnica Concluída","Inacabada",Tabela1[[#This Row],[Situação da Obra]])</f>
        <v>Inacabada</v>
      </c>
      <c r="L2935" s="1" t="s">
        <v>30</v>
      </c>
      <c r="M2935" s="4">
        <v>44413</v>
      </c>
      <c r="N2935" s="5">
        <v>0.61399999999999999</v>
      </c>
      <c r="O2935" s="4">
        <v>44385</v>
      </c>
      <c r="P2935" s="1" t="s">
        <v>709</v>
      </c>
      <c r="Q2935" s="1" t="s">
        <v>710</v>
      </c>
      <c r="R2935" s="1" t="s">
        <v>32</v>
      </c>
      <c r="S2935" s="1" t="s">
        <v>716</v>
      </c>
      <c r="T2935" s="1" t="s">
        <v>712</v>
      </c>
      <c r="U2935" s="6">
        <v>507733.88</v>
      </c>
      <c r="V2935" s="6">
        <v>509250.4</v>
      </c>
      <c r="W2935" s="6">
        <v>0</v>
      </c>
      <c r="X2935" s="6">
        <v>509250.4</v>
      </c>
      <c r="Y2935" s="6">
        <v>14583.73</v>
      </c>
      <c r="Z2935" s="7">
        <v>44384</v>
      </c>
      <c r="AA29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35" s="35" t="str">
        <f>IFERROR(
                    _xlfn.XLOOKUP(Tabela1[[#This Row],[ID]],'Base_Solicitações MP'!B:B,'Base_Solicitações MP'!R:R),
                    "Não enviada")</f>
        <v>Aguardando Análise FNDE</v>
      </c>
      <c r="AC2935" s="15" t="str">
        <f>_xlfn.CONCAT(Tabela1[[#This Row],[Município]],"/",Tabela1[[#This Row],[UF]])</f>
        <v>Acopiara/CE</v>
      </c>
    </row>
    <row r="2936" spans="1:29" x14ac:dyDescent="0.25">
      <c r="A2936" s="14" t="s">
        <v>705</v>
      </c>
      <c r="B2936" s="2" t="s">
        <v>10816</v>
      </c>
      <c r="C2936" s="2" t="s">
        <v>13846</v>
      </c>
      <c r="D2936" s="3" t="s">
        <v>5240</v>
      </c>
      <c r="E2936" s="1" t="s">
        <v>5241</v>
      </c>
      <c r="F2936" s="1">
        <v>2014</v>
      </c>
      <c r="G2936" s="1">
        <v>1</v>
      </c>
      <c r="H2936" s="1" t="s">
        <v>4541</v>
      </c>
      <c r="I2936" s="1" t="s">
        <v>28</v>
      </c>
      <c r="J2936" s="1" t="s">
        <v>29</v>
      </c>
      <c r="K2936" s="1" t="str">
        <f>IF(Tabela1[[#This Row],[Situação da Obra]]="Inacabada - PC Técnica Concluída","Inacabada",Tabela1[[#This Row],[Situação da Obra]])</f>
        <v>Inacabada</v>
      </c>
      <c r="L2936" s="1" t="s">
        <v>30</v>
      </c>
      <c r="M2936" s="4">
        <v>44915</v>
      </c>
      <c r="N2936" s="5">
        <v>6.6000000000000003E-2</v>
      </c>
      <c r="O2936" s="4">
        <v>42604</v>
      </c>
      <c r="P2936" s="1" t="s">
        <v>709</v>
      </c>
      <c r="Q2936" s="1" t="s">
        <v>710</v>
      </c>
      <c r="R2936" s="1" t="s">
        <v>32</v>
      </c>
      <c r="S2936" s="1" t="s">
        <v>716</v>
      </c>
      <c r="T2936" s="1" t="s">
        <v>712</v>
      </c>
      <c r="U2936" s="6">
        <v>508825.69</v>
      </c>
      <c r="V2936" s="6">
        <v>509999.99</v>
      </c>
      <c r="W2936" s="6">
        <v>0</v>
      </c>
      <c r="X2936" s="6">
        <v>509999.99</v>
      </c>
      <c r="Y2936" s="6">
        <v>0</v>
      </c>
      <c r="Z2936" s="7">
        <v>44908</v>
      </c>
      <c r="AA29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36" s="35" t="str">
        <f>IFERROR(
                    _xlfn.XLOOKUP(Tabela1[[#This Row],[ID]],'Base_Solicitações MP'!B:B,'Base_Solicitações MP'!R:R),
                    "Não enviada")</f>
        <v>Diligência</v>
      </c>
      <c r="AC2936" s="15" t="str">
        <f>_xlfn.CONCAT(Tabela1[[#This Row],[Município]],"/",Tabela1[[#This Row],[UF]])</f>
        <v>Itapipoca/CE</v>
      </c>
    </row>
    <row r="2937" spans="1:29" x14ac:dyDescent="0.25">
      <c r="A2937" s="14" t="s">
        <v>705</v>
      </c>
      <c r="B2937" s="2" t="s">
        <v>10817</v>
      </c>
      <c r="C2937" s="2" t="s">
        <v>13847</v>
      </c>
      <c r="D2937" s="3" t="s">
        <v>5242</v>
      </c>
      <c r="E2937" s="1" t="s">
        <v>5243</v>
      </c>
      <c r="F2937" s="1">
        <v>2014</v>
      </c>
      <c r="G2937" s="1">
        <v>1</v>
      </c>
      <c r="H2937" s="1" t="s">
        <v>27</v>
      </c>
      <c r="I2937" s="1" t="s">
        <v>28</v>
      </c>
      <c r="J2937" s="1" t="s">
        <v>56</v>
      </c>
      <c r="K2937" s="1" t="str">
        <f>IF(Tabela1[[#This Row],[Situação da Obra]]="Inacabada - PC Técnica Concluída","Inacabada",Tabela1[[#This Row],[Situação da Obra]])</f>
        <v>Paralisada</v>
      </c>
      <c r="L2937" s="1" t="s">
        <v>30</v>
      </c>
      <c r="M2937" s="4">
        <v>45007</v>
      </c>
      <c r="N2937" s="5">
        <v>0.78</v>
      </c>
      <c r="O2937" s="4">
        <v>45007</v>
      </c>
      <c r="P2937" s="1" t="s">
        <v>709</v>
      </c>
      <c r="Q2937" s="1" t="s">
        <v>710</v>
      </c>
      <c r="R2937" s="1" t="s">
        <v>32</v>
      </c>
      <c r="S2937" s="1" t="s">
        <v>716</v>
      </c>
      <c r="T2937" s="1" t="s">
        <v>712</v>
      </c>
      <c r="U2937" s="6">
        <v>507409.87</v>
      </c>
      <c r="V2937" s="6">
        <v>509959.67</v>
      </c>
      <c r="W2937" s="6">
        <v>0</v>
      </c>
      <c r="X2937" s="6">
        <v>509959.67</v>
      </c>
      <c r="Y2937" s="6">
        <v>21933.17</v>
      </c>
      <c r="Z2937" s="7">
        <v>45230</v>
      </c>
      <c r="AA29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37" s="35" t="str">
        <f>IFERROR(
                    _xlfn.XLOOKUP(Tabela1[[#This Row],[ID]],'Base_Solicitações MP'!B:B,'Base_Solicitações MP'!R:R),
                    "Não enviada")</f>
        <v>Diligência</v>
      </c>
      <c r="AC2937" s="15" t="str">
        <f>_xlfn.CONCAT(Tabela1[[#This Row],[Município]],"/",Tabela1[[#This Row],[UF]])</f>
        <v>São João do Jaguaribe/CE</v>
      </c>
    </row>
    <row r="2938" spans="1:29" x14ac:dyDescent="0.25">
      <c r="A2938" s="14" t="s">
        <v>705</v>
      </c>
      <c r="B2938" s="2" t="s">
        <v>10818</v>
      </c>
      <c r="C2938" s="2" t="s">
        <v>13848</v>
      </c>
      <c r="D2938" s="3" t="s">
        <v>5244</v>
      </c>
      <c r="E2938" s="1" t="s">
        <v>5245</v>
      </c>
      <c r="F2938" s="1">
        <v>2014</v>
      </c>
      <c r="G2938" s="1">
        <v>1</v>
      </c>
      <c r="H2938" s="1" t="s">
        <v>5246</v>
      </c>
      <c r="I2938" s="1" t="s">
        <v>28</v>
      </c>
      <c r="J2938" s="1" t="s">
        <v>29</v>
      </c>
      <c r="K2938" s="1" t="str">
        <f>IF(Tabela1[[#This Row],[Situação da Obra]]="Inacabada - PC Técnica Concluída","Inacabada",Tabela1[[#This Row],[Situação da Obra]])</f>
        <v>Inacabada</v>
      </c>
      <c r="L2938" s="1" t="s">
        <v>30</v>
      </c>
      <c r="M2938" s="4">
        <v>44915</v>
      </c>
      <c r="N2938" s="5">
        <v>0.99480000000000002</v>
      </c>
      <c r="O2938" s="4">
        <v>43495</v>
      </c>
      <c r="P2938" s="1" t="s">
        <v>709</v>
      </c>
      <c r="Q2938" s="1" t="s">
        <v>710</v>
      </c>
      <c r="R2938" s="1" t="s">
        <v>32</v>
      </c>
      <c r="S2938" s="1" t="s">
        <v>716</v>
      </c>
      <c r="T2938" s="1" t="s">
        <v>712</v>
      </c>
      <c r="U2938" s="6">
        <v>501441.38</v>
      </c>
      <c r="V2938" s="6">
        <v>509067.77</v>
      </c>
      <c r="W2938" s="6">
        <v>0</v>
      </c>
      <c r="X2938" s="6">
        <v>509067.77</v>
      </c>
      <c r="Y2938" s="6">
        <v>0</v>
      </c>
      <c r="Z2938" s="7">
        <v>43405</v>
      </c>
      <c r="AA29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38" s="35" t="str">
        <f>IFERROR(
                    _xlfn.XLOOKUP(Tabela1[[#This Row],[ID]],'Base_Solicitações MP'!B:B,'Base_Solicitações MP'!R:R),
                    "Não enviada")</f>
        <v>Não enviada</v>
      </c>
      <c r="AC2938" s="15" t="str">
        <f>_xlfn.CONCAT(Tabela1[[#This Row],[Município]],"/",Tabela1[[#This Row],[UF]])</f>
        <v>Uruoca/CE</v>
      </c>
    </row>
    <row r="2939" spans="1:29" x14ac:dyDescent="0.25">
      <c r="A2939" s="14" t="s">
        <v>705</v>
      </c>
      <c r="B2939" s="2" t="s">
        <v>10819</v>
      </c>
      <c r="C2939" s="2" t="s">
        <v>13849</v>
      </c>
      <c r="D2939" s="3" t="s">
        <v>5247</v>
      </c>
      <c r="E2939" s="1" t="s">
        <v>5248</v>
      </c>
      <c r="F2939" s="1">
        <v>2014</v>
      </c>
      <c r="G2939" s="1">
        <v>2</v>
      </c>
      <c r="H2939" s="1" t="s">
        <v>5249</v>
      </c>
      <c r="I2939" s="1" t="s">
        <v>249</v>
      </c>
      <c r="J2939" s="1" t="s">
        <v>40</v>
      </c>
      <c r="K2939" s="1" t="str">
        <f>IF(Tabela1[[#This Row],[Situação da Obra]]="Inacabada - PC Técnica Concluída","Inacabada",Tabela1[[#This Row],[Situação da Obra]])</f>
        <v>Inacabada</v>
      </c>
      <c r="L2939" s="1" t="s">
        <v>30</v>
      </c>
      <c r="M2939" s="4">
        <v>45005</v>
      </c>
      <c r="N2939" s="5">
        <v>0.98670000000000002</v>
      </c>
      <c r="O2939" s="4">
        <v>43661</v>
      </c>
      <c r="P2939" s="1" t="s">
        <v>709</v>
      </c>
      <c r="Q2939" s="1" t="s">
        <v>710</v>
      </c>
      <c r="R2939" s="1" t="s">
        <v>32</v>
      </c>
      <c r="S2939" s="1" t="s">
        <v>716</v>
      </c>
      <c r="T2939" s="1" t="s">
        <v>712</v>
      </c>
      <c r="U2939" s="6">
        <v>467027.82</v>
      </c>
      <c r="V2939" s="6">
        <v>509984.66</v>
      </c>
      <c r="W2939" s="6">
        <v>0</v>
      </c>
      <c r="X2939" s="6">
        <v>509984.66</v>
      </c>
      <c r="Y2939" s="6">
        <v>125408.3</v>
      </c>
      <c r="Z2939" s="7">
        <v>44889</v>
      </c>
      <c r="AA29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39" s="35" t="str">
        <f>IFERROR(
                    _xlfn.XLOOKUP(Tabela1[[#This Row],[ID]],'Base_Solicitações MP'!B:B,'Base_Solicitações MP'!R:R),
                    "Não enviada")</f>
        <v>Diligência</v>
      </c>
      <c r="AC2939" s="15" t="str">
        <f>_xlfn.CONCAT(Tabela1[[#This Row],[Município]],"/",Tabela1[[#This Row],[UF]])</f>
        <v>Canindé de São Francisco/SE</v>
      </c>
    </row>
    <row r="2940" spans="1:29" x14ac:dyDescent="0.25">
      <c r="A2940" s="14" t="s">
        <v>705</v>
      </c>
      <c r="B2940" s="2" t="s">
        <v>10820</v>
      </c>
      <c r="C2940" s="2" t="s">
        <v>13850</v>
      </c>
      <c r="D2940" s="3" t="s">
        <v>5250</v>
      </c>
      <c r="E2940" s="1" t="s">
        <v>5251</v>
      </c>
      <c r="F2940" s="1">
        <v>2014</v>
      </c>
      <c r="G2940" s="1">
        <v>1</v>
      </c>
      <c r="H2940" s="1" t="s">
        <v>700</v>
      </c>
      <c r="I2940" s="1" t="s">
        <v>249</v>
      </c>
      <c r="J2940" s="1" t="s">
        <v>29</v>
      </c>
      <c r="K2940" s="1" t="str">
        <f>IF(Tabela1[[#This Row],[Situação da Obra]]="Inacabada - PC Técnica Concluída","Inacabada",Tabela1[[#This Row],[Situação da Obra]])</f>
        <v>Inacabada</v>
      </c>
      <c r="L2940" s="1" t="s">
        <v>30</v>
      </c>
      <c r="M2940" s="4">
        <v>44915</v>
      </c>
      <c r="N2940" s="5">
        <v>0.86580000000000001</v>
      </c>
      <c r="O2940" s="4">
        <v>44747</v>
      </c>
      <c r="P2940" s="1" t="s">
        <v>709</v>
      </c>
      <c r="Q2940" s="1" t="s">
        <v>710</v>
      </c>
      <c r="R2940" s="1" t="s">
        <v>32</v>
      </c>
      <c r="S2940" s="1" t="s">
        <v>716</v>
      </c>
      <c r="T2940" s="1" t="s">
        <v>712</v>
      </c>
      <c r="U2940" s="6">
        <v>264055.62</v>
      </c>
      <c r="V2940" s="6">
        <v>509870.22</v>
      </c>
      <c r="W2940" s="6">
        <v>0</v>
      </c>
      <c r="X2940" s="6">
        <v>509870.22</v>
      </c>
      <c r="Y2940" s="6">
        <v>871.89</v>
      </c>
      <c r="Z2940" s="7">
        <v>44742</v>
      </c>
      <c r="AA29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40" s="35" t="str">
        <f>IFERROR(
                    _xlfn.XLOOKUP(Tabela1[[#This Row],[ID]],'Base_Solicitações MP'!B:B,'Base_Solicitações MP'!R:R),
                    "Não enviada")</f>
        <v>Diligência</v>
      </c>
      <c r="AC2940" s="15" t="str">
        <f>_xlfn.CONCAT(Tabela1[[#This Row],[Município]],"/",Tabela1[[#This Row],[UF]])</f>
        <v>Cristinápolis/SE</v>
      </c>
    </row>
    <row r="2941" spans="1:29" x14ac:dyDescent="0.25">
      <c r="A2941" s="14" t="s">
        <v>705</v>
      </c>
      <c r="B2941" s="2" t="s">
        <v>10821</v>
      </c>
      <c r="C2941" s="2" t="s">
        <v>13851</v>
      </c>
      <c r="D2941" s="3" t="s">
        <v>5252</v>
      </c>
      <c r="E2941" s="1" t="s">
        <v>5253</v>
      </c>
      <c r="F2941" s="1">
        <v>2014</v>
      </c>
      <c r="G2941" s="1">
        <v>1</v>
      </c>
      <c r="H2941" s="1" t="s">
        <v>5254</v>
      </c>
      <c r="I2941" s="1" t="s">
        <v>249</v>
      </c>
      <c r="J2941" s="1" t="s">
        <v>29</v>
      </c>
      <c r="K2941" s="1" t="str">
        <f>IF(Tabela1[[#This Row],[Situação da Obra]]="Inacabada - PC Técnica Concluída","Inacabada",Tabela1[[#This Row],[Situação da Obra]])</f>
        <v>Inacabada</v>
      </c>
      <c r="L2941" s="1" t="s">
        <v>30</v>
      </c>
      <c r="M2941" s="4">
        <v>44915</v>
      </c>
      <c r="N2941" s="5">
        <v>0.26040000000000002</v>
      </c>
      <c r="O2941" s="4"/>
      <c r="P2941" s="1" t="s">
        <v>709</v>
      </c>
      <c r="Q2941" s="1" t="s">
        <v>710</v>
      </c>
      <c r="R2941" s="1" t="s">
        <v>32</v>
      </c>
      <c r="S2941" s="1" t="s">
        <v>716</v>
      </c>
      <c r="T2941" s="1" t="s">
        <v>712</v>
      </c>
      <c r="U2941" s="6" t="s">
        <v>41</v>
      </c>
      <c r="V2941" s="6">
        <v>509455.15</v>
      </c>
      <c r="W2941" s="6">
        <v>0</v>
      </c>
      <c r="X2941" s="6">
        <v>509455.15</v>
      </c>
      <c r="Y2941" s="6" t="s">
        <v>41</v>
      </c>
      <c r="Z2941" s="7">
        <v>43190</v>
      </c>
      <c r="AA29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41" s="35" t="str">
        <f>IFERROR(
                    _xlfn.XLOOKUP(Tabela1[[#This Row],[ID]],'Base_Solicitações MP'!B:B,'Base_Solicitações MP'!R:R),
                    "Não enviada")</f>
        <v>Diligência</v>
      </c>
      <c r="AC2941" s="15" t="str">
        <f>_xlfn.CONCAT(Tabela1[[#This Row],[Município]],"/",Tabela1[[#This Row],[UF]])</f>
        <v>Pirambu/SE</v>
      </c>
    </row>
    <row r="2942" spans="1:29" x14ac:dyDescent="0.25">
      <c r="A2942" s="14" t="s">
        <v>705</v>
      </c>
      <c r="B2942" s="2" t="s">
        <v>10822</v>
      </c>
      <c r="C2942" s="2" t="s">
        <v>13852</v>
      </c>
      <c r="D2942" s="3" t="s">
        <v>5255</v>
      </c>
      <c r="E2942" s="1" t="s">
        <v>5256</v>
      </c>
      <c r="F2942" s="1">
        <v>2014</v>
      </c>
      <c r="G2942" s="1">
        <v>1</v>
      </c>
      <c r="H2942" s="1" t="s">
        <v>5257</v>
      </c>
      <c r="I2942" s="1" t="s">
        <v>55</v>
      </c>
      <c r="J2942" s="1" t="s">
        <v>29</v>
      </c>
      <c r="K2942" s="1" t="str">
        <f>IF(Tabela1[[#This Row],[Situação da Obra]]="Inacabada - PC Técnica Concluída","Inacabada",Tabela1[[#This Row],[Situação da Obra]])</f>
        <v>Inacabada</v>
      </c>
      <c r="L2942" s="1" t="s">
        <v>30</v>
      </c>
      <c r="M2942" s="4">
        <v>44915</v>
      </c>
      <c r="N2942" s="5">
        <v>0.27400000000000002</v>
      </c>
      <c r="O2942" s="4"/>
      <c r="P2942" s="1" t="s">
        <v>709</v>
      </c>
      <c r="Q2942" s="1" t="s">
        <v>710</v>
      </c>
      <c r="R2942" s="1" t="s">
        <v>32</v>
      </c>
      <c r="S2942" s="1" t="s">
        <v>716</v>
      </c>
      <c r="T2942" s="1" t="s">
        <v>712</v>
      </c>
      <c r="U2942" s="6">
        <v>430165.32</v>
      </c>
      <c r="V2942" s="6">
        <v>509904.86</v>
      </c>
      <c r="W2942" s="6">
        <v>0</v>
      </c>
      <c r="X2942" s="6">
        <v>509904.86</v>
      </c>
      <c r="Y2942" s="6">
        <v>5389.97</v>
      </c>
      <c r="Z2942" s="7">
        <v>42833</v>
      </c>
      <c r="AA29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42" s="35" t="str">
        <f>IFERROR(
                    _xlfn.XLOOKUP(Tabela1[[#This Row],[ID]],'Base_Solicitações MP'!B:B,'Base_Solicitações MP'!R:R),
                    "Não enviada")</f>
        <v>Não enviada</v>
      </c>
      <c r="AC2942" s="15" t="str">
        <f>_xlfn.CONCAT(Tabela1[[#This Row],[Município]],"/",Tabela1[[#This Row],[UF]])</f>
        <v>Santo Antônio do Jardim/SP</v>
      </c>
    </row>
    <row r="2943" spans="1:29" x14ac:dyDescent="0.25">
      <c r="A2943" s="14" t="s">
        <v>705</v>
      </c>
      <c r="B2943" s="2" t="s">
        <v>10823</v>
      </c>
      <c r="C2943" s="2" t="s">
        <v>13853</v>
      </c>
      <c r="D2943" s="3" t="s">
        <v>5258</v>
      </c>
      <c r="E2943" s="1" t="s">
        <v>5259</v>
      </c>
      <c r="F2943" s="1">
        <v>2014</v>
      </c>
      <c r="G2943" s="1">
        <v>1</v>
      </c>
      <c r="H2943" s="1" t="s">
        <v>4288</v>
      </c>
      <c r="I2943" s="1" t="s">
        <v>47</v>
      </c>
      <c r="J2943" s="1" t="s">
        <v>29</v>
      </c>
      <c r="K2943" s="1" t="str">
        <f>IF(Tabela1[[#This Row],[Situação da Obra]]="Inacabada - PC Técnica Concluída","Inacabada",Tabela1[[#This Row],[Situação da Obra]])</f>
        <v>Inacabada</v>
      </c>
      <c r="L2943" s="1" t="s">
        <v>30</v>
      </c>
      <c r="M2943" s="4">
        <v>45035</v>
      </c>
      <c r="N2943" s="5">
        <v>0.61550000000000005</v>
      </c>
      <c r="O2943" s="4"/>
      <c r="P2943" s="1" t="s">
        <v>709</v>
      </c>
      <c r="Q2943" s="1" t="s">
        <v>710</v>
      </c>
      <c r="R2943" s="1" t="s">
        <v>32</v>
      </c>
      <c r="S2943" s="1" t="s">
        <v>716</v>
      </c>
      <c r="T2943" s="1" t="s">
        <v>712</v>
      </c>
      <c r="U2943" s="6">
        <v>293935.93</v>
      </c>
      <c r="V2943" s="6">
        <v>509999.99</v>
      </c>
      <c r="W2943" s="6">
        <v>0</v>
      </c>
      <c r="X2943" s="6">
        <v>509999.99</v>
      </c>
      <c r="Y2943" s="6">
        <v>0</v>
      </c>
      <c r="Z2943" s="7">
        <v>43653</v>
      </c>
      <c r="AA29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43" s="35" t="str">
        <f>IFERROR(
                    _xlfn.XLOOKUP(Tabela1[[#This Row],[ID]],'Base_Solicitações MP'!B:B,'Base_Solicitações MP'!R:R),
                    "Não enviada")</f>
        <v>Não enviada</v>
      </c>
      <c r="AC2943" s="15" t="str">
        <f>_xlfn.CONCAT(Tabela1[[#This Row],[Município]],"/",Tabela1[[#This Row],[UF]])</f>
        <v>Araguaçu/TO</v>
      </c>
    </row>
    <row r="2944" spans="1:29" x14ac:dyDescent="0.25">
      <c r="A2944" s="14" t="s">
        <v>705</v>
      </c>
      <c r="B2944" s="2" t="s">
        <v>10824</v>
      </c>
      <c r="C2944" s="2" t="s">
        <v>13854</v>
      </c>
      <c r="D2944" s="3" t="s">
        <v>5260</v>
      </c>
      <c r="E2944" s="1" t="s">
        <v>5261</v>
      </c>
      <c r="F2944" s="1">
        <v>2014</v>
      </c>
      <c r="G2944" s="1">
        <v>1</v>
      </c>
      <c r="H2944" s="1" t="s">
        <v>5262</v>
      </c>
      <c r="I2944" s="1" t="s">
        <v>47</v>
      </c>
      <c r="J2944" s="1" t="s">
        <v>29</v>
      </c>
      <c r="K2944" s="1" t="str">
        <f>IF(Tabela1[[#This Row],[Situação da Obra]]="Inacabada - PC Técnica Concluída","Inacabada",Tabela1[[#This Row],[Situação da Obra]])</f>
        <v>Inacabada</v>
      </c>
      <c r="L2944" s="1" t="s">
        <v>30</v>
      </c>
      <c r="M2944" s="4">
        <v>44915</v>
      </c>
      <c r="N2944" s="5">
        <v>0.95669999999999999</v>
      </c>
      <c r="O2944" s="4">
        <v>44418</v>
      </c>
      <c r="P2944" s="1" t="s">
        <v>709</v>
      </c>
      <c r="Q2944" s="1" t="s">
        <v>710</v>
      </c>
      <c r="R2944" s="1" t="s">
        <v>32</v>
      </c>
      <c r="S2944" s="1" t="s">
        <v>716</v>
      </c>
      <c r="T2944" s="1" t="s">
        <v>712</v>
      </c>
      <c r="U2944" s="6">
        <v>507311.38</v>
      </c>
      <c r="V2944" s="6">
        <v>510000</v>
      </c>
      <c r="W2944" s="6">
        <v>0</v>
      </c>
      <c r="X2944" s="6">
        <v>510000</v>
      </c>
      <c r="Y2944" s="6">
        <v>17.149999999999999</v>
      </c>
      <c r="Z2944" s="7">
        <v>44377</v>
      </c>
      <c r="AA29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44" s="35" t="str">
        <f>IFERROR(
                    _xlfn.XLOOKUP(Tabela1[[#This Row],[ID]],'Base_Solicitações MP'!B:B,'Base_Solicitações MP'!R:R),
                    "Não enviada")</f>
        <v>Aguardando Análise FNDE</v>
      </c>
      <c r="AC2944" s="15" t="str">
        <f>_xlfn.CONCAT(Tabela1[[#This Row],[Município]],"/",Tabela1[[#This Row],[UF]])</f>
        <v>Figueirópolis/TO</v>
      </c>
    </row>
    <row r="2945" spans="1:29" x14ac:dyDescent="0.25">
      <c r="A2945" s="14" t="s">
        <v>705</v>
      </c>
      <c r="B2945" s="2" t="s">
        <v>10825</v>
      </c>
      <c r="C2945" s="2" t="s">
        <v>13855</v>
      </c>
      <c r="D2945" s="3" t="s">
        <v>5263</v>
      </c>
      <c r="E2945" s="1" t="s">
        <v>5264</v>
      </c>
      <c r="F2945" s="1">
        <v>2014</v>
      </c>
      <c r="G2945" s="1">
        <v>1</v>
      </c>
      <c r="H2945" s="1" t="s">
        <v>5265</v>
      </c>
      <c r="I2945" s="1" t="s">
        <v>63</v>
      </c>
      <c r="J2945" s="1" t="s">
        <v>56</v>
      </c>
      <c r="K2945" s="1" t="str">
        <f>IF(Tabela1[[#This Row],[Situação da Obra]]="Inacabada - PC Técnica Concluída","Inacabada",Tabela1[[#This Row],[Situação da Obra]])</f>
        <v>Paralisada</v>
      </c>
      <c r="L2945" s="1" t="s">
        <v>30</v>
      </c>
      <c r="M2945" s="4">
        <v>45009</v>
      </c>
      <c r="N2945" s="5">
        <v>0.88080000000000003</v>
      </c>
      <c r="O2945" s="4">
        <v>45036</v>
      </c>
      <c r="P2945" s="1" t="s">
        <v>709</v>
      </c>
      <c r="Q2945" s="1" t="s">
        <v>710</v>
      </c>
      <c r="R2945" s="1" t="s">
        <v>32</v>
      </c>
      <c r="S2945" s="1" t="s">
        <v>716</v>
      </c>
      <c r="T2945" s="1" t="s">
        <v>712</v>
      </c>
      <c r="U2945" s="6">
        <v>376406.18</v>
      </c>
      <c r="V2945" s="6">
        <v>509841.1</v>
      </c>
      <c r="W2945" s="6">
        <v>0</v>
      </c>
      <c r="X2945" s="6">
        <v>509841.1</v>
      </c>
      <c r="Y2945" s="6">
        <v>91959.24</v>
      </c>
      <c r="Z2945" s="7">
        <v>45322</v>
      </c>
      <c r="AA29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45" s="35" t="str">
        <f>IFERROR(
                    _xlfn.XLOOKUP(Tabela1[[#This Row],[ID]],'Base_Solicitações MP'!B:B,'Base_Solicitações MP'!R:R),
                    "Não enviada")</f>
        <v>Diligência</v>
      </c>
      <c r="AC2945" s="15" t="str">
        <f>_xlfn.CONCAT(Tabela1[[#This Row],[Município]],"/",Tabela1[[#This Row],[UF]])</f>
        <v>Caldazinha/GO</v>
      </c>
    </row>
    <row r="2946" spans="1:29" x14ac:dyDescent="0.25">
      <c r="A2946" s="14" t="s">
        <v>705</v>
      </c>
      <c r="B2946" s="2" t="s">
        <v>10826</v>
      </c>
      <c r="C2946" s="2" t="s">
        <v>13856</v>
      </c>
      <c r="D2946" s="3" t="s">
        <v>5266</v>
      </c>
      <c r="E2946" s="1" t="s">
        <v>5267</v>
      </c>
      <c r="F2946" s="1">
        <v>2014</v>
      </c>
      <c r="G2946" s="1">
        <v>1</v>
      </c>
      <c r="H2946" s="1" t="s">
        <v>5268</v>
      </c>
      <c r="I2946" s="1" t="s">
        <v>47</v>
      </c>
      <c r="J2946" s="1" t="s">
        <v>29</v>
      </c>
      <c r="K2946" s="1" t="str">
        <f>IF(Tabela1[[#This Row],[Situação da Obra]]="Inacabada - PC Técnica Concluída","Inacabada",Tabela1[[#This Row],[Situação da Obra]])</f>
        <v>Inacabada</v>
      </c>
      <c r="L2946" s="1" t="s">
        <v>30</v>
      </c>
      <c r="M2946" s="4">
        <v>45036</v>
      </c>
      <c r="N2946" s="5">
        <v>0.39050000000000001</v>
      </c>
      <c r="O2946" s="4">
        <v>43454</v>
      </c>
      <c r="P2946" s="1" t="s">
        <v>709</v>
      </c>
      <c r="Q2946" s="1" t="s">
        <v>710</v>
      </c>
      <c r="R2946" s="1" t="s">
        <v>32</v>
      </c>
      <c r="S2946" s="1" t="s">
        <v>716</v>
      </c>
      <c r="T2946" s="1" t="s">
        <v>712</v>
      </c>
      <c r="U2946" s="6">
        <v>506279.6</v>
      </c>
      <c r="V2946" s="6">
        <v>507309.22</v>
      </c>
      <c r="W2946" s="6">
        <v>0</v>
      </c>
      <c r="X2946" s="6">
        <v>507309.22</v>
      </c>
      <c r="Y2946" s="6">
        <v>13363.96</v>
      </c>
      <c r="Z2946" s="7">
        <v>43320</v>
      </c>
      <c r="AA29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46" s="35" t="str">
        <f>IFERROR(
                    _xlfn.XLOOKUP(Tabela1[[#This Row],[ID]],'Base_Solicitações MP'!B:B,'Base_Solicitações MP'!R:R),
                    "Não enviada")</f>
        <v>Aguardando Análise FNDE</v>
      </c>
      <c r="AC2946" s="15" t="str">
        <f>_xlfn.CONCAT(Tabela1[[#This Row],[Município]],"/",Tabela1[[#This Row],[UF]])</f>
        <v>Pindorama do Tocantins/TO</v>
      </c>
    </row>
    <row r="2947" spans="1:29" x14ac:dyDescent="0.25">
      <c r="A2947" s="14" t="s">
        <v>705</v>
      </c>
      <c r="B2947" s="2" t="s">
        <v>10827</v>
      </c>
      <c r="C2947" s="2" t="s">
        <v>13857</v>
      </c>
      <c r="D2947" s="3" t="s">
        <v>5269</v>
      </c>
      <c r="E2947" s="1" t="s">
        <v>5270</v>
      </c>
      <c r="F2947" s="1">
        <v>2014</v>
      </c>
      <c r="G2947" s="1">
        <v>1</v>
      </c>
      <c r="H2947" s="1" t="s">
        <v>3943</v>
      </c>
      <c r="I2947" s="1" t="s">
        <v>63</v>
      </c>
      <c r="J2947" s="1" t="s">
        <v>29</v>
      </c>
      <c r="K2947" s="1" t="str">
        <f>IF(Tabela1[[#This Row],[Situação da Obra]]="Inacabada - PC Técnica Concluída","Inacabada",Tabela1[[#This Row],[Situação da Obra]])</f>
        <v>Inacabada</v>
      </c>
      <c r="L2947" s="1" t="s">
        <v>30</v>
      </c>
      <c r="M2947" s="4">
        <v>44915</v>
      </c>
      <c r="N2947" s="5">
        <v>0.31759999999999999</v>
      </c>
      <c r="O2947" s="4">
        <v>43901</v>
      </c>
      <c r="P2947" s="1" t="s">
        <v>709</v>
      </c>
      <c r="Q2947" s="1" t="s">
        <v>710</v>
      </c>
      <c r="R2947" s="1" t="s">
        <v>32</v>
      </c>
      <c r="S2947" s="1" t="s">
        <v>716</v>
      </c>
      <c r="T2947" s="1" t="s">
        <v>712</v>
      </c>
      <c r="U2947" s="6">
        <v>395306.47</v>
      </c>
      <c r="V2947" s="6">
        <v>509999.4</v>
      </c>
      <c r="W2947" s="6">
        <v>0</v>
      </c>
      <c r="X2947" s="6">
        <v>509999.4</v>
      </c>
      <c r="Y2947" s="6">
        <v>985.88</v>
      </c>
      <c r="Z2947" s="7">
        <v>43861</v>
      </c>
      <c r="AA29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47" s="35" t="str">
        <f>IFERROR(
                    _xlfn.XLOOKUP(Tabela1[[#This Row],[ID]],'Base_Solicitações MP'!B:B,'Base_Solicitações MP'!R:R),
                    "Não enviada")</f>
        <v>Em Cadastramento</v>
      </c>
      <c r="AC2947" s="15" t="str">
        <f>_xlfn.CONCAT(Tabela1[[#This Row],[Município]],"/",Tabela1[[#This Row],[UF]])</f>
        <v>Montividiu do Norte/GO</v>
      </c>
    </row>
    <row r="2948" spans="1:29" x14ac:dyDescent="0.25">
      <c r="A2948" s="14" t="s">
        <v>705</v>
      </c>
      <c r="B2948" s="2" t="s">
        <v>10828</v>
      </c>
      <c r="C2948" s="2" t="s">
        <v>13858</v>
      </c>
      <c r="D2948" s="3" t="s">
        <v>5271</v>
      </c>
      <c r="E2948" s="1" t="s">
        <v>5272</v>
      </c>
      <c r="F2948" s="1">
        <v>2014</v>
      </c>
      <c r="G2948" s="1">
        <v>1</v>
      </c>
      <c r="H2948" s="1" t="s">
        <v>5273</v>
      </c>
      <c r="I2948" s="1" t="s">
        <v>47</v>
      </c>
      <c r="J2948" s="1" t="s">
        <v>29</v>
      </c>
      <c r="K2948" s="1" t="str">
        <f>IF(Tabela1[[#This Row],[Situação da Obra]]="Inacabada - PC Técnica Concluída","Inacabada",Tabela1[[#This Row],[Situação da Obra]])</f>
        <v>Inacabada</v>
      </c>
      <c r="L2948" s="1" t="s">
        <v>30</v>
      </c>
      <c r="M2948" s="4">
        <v>45035</v>
      </c>
      <c r="N2948" s="5">
        <v>0.4299</v>
      </c>
      <c r="O2948" s="4">
        <v>43347</v>
      </c>
      <c r="P2948" s="1" t="s">
        <v>709</v>
      </c>
      <c r="Q2948" s="1" t="s">
        <v>710</v>
      </c>
      <c r="R2948" s="1" t="s">
        <v>32</v>
      </c>
      <c r="S2948" s="1" t="s">
        <v>716</v>
      </c>
      <c r="T2948" s="1" t="s">
        <v>712</v>
      </c>
      <c r="U2948" s="6">
        <v>506100.15</v>
      </c>
      <c r="V2948" s="6">
        <v>509827.4</v>
      </c>
      <c r="W2948" s="6">
        <v>0</v>
      </c>
      <c r="X2948" s="6">
        <v>509827.4</v>
      </c>
      <c r="Y2948" s="6">
        <v>28086.63</v>
      </c>
      <c r="Z2948" s="7">
        <v>43596</v>
      </c>
      <c r="AA29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48" s="35" t="str">
        <f>IFERROR(
                    _xlfn.XLOOKUP(Tabela1[[#This Row],[ID]],'Base_Solicitações MP'!B:B,'Base_Solicitações MP'!R:R),
                    "Não enviada")</f>
        <v>Diligência</v>
      </c>
      <c r="AC2948" s="15" t="str">
        <f>_xlfn.CONCAT(Tabela1[[#This Row],[Município]],"/",Tabela1[[#This Row],[UF]])</f>
        <v>Sandolândia/TO</v>
      </c>
    </row>
    <row r="2949" spans="1:29" x14ac:dyDescent="0.25">
      <c r="A2949" s="14" t="s">
        <v>705</v>
      </c>
      <c r="B2949" s="2" t="s">
        <v>10829</v>
      </c>
      <c r="C2949" s="2" t="s">
        <v>13859</v>
      </c>
      <c r="D2949" s="3" t="s">
        <v>5274</v>
      </c>
      <c r="E2949" s="1" t="s">
        <v>5275</v>
      </c>
      <c r="F2949" s="1">
        <v>2014</v>
      </c>
      <c r="G2949" s="1">
        <v>1</v>
      </c>
      <c r="H2949" s="1" t="s">
        <v>2089</v>
      </c>
      <c r="I2949" s="1" t="s">
        <v>44</v>
      </c>
      <c r="J2949" s="1" t="s">
        <v>29</v>
      </c>
      <c r="K2949" s="1" t="str">
        <f>IF(Tabela1[[#This Row],[Situação da Obra]]="Inacabada - PC Técnica Concluída","Inacabada",Tabela1[[#This Row],[Situação da Obra]])</f>
        <v>Inacabada</v>
      </c>
      <c r="L2949" s="1" t="s">
        <v>30</v>
      </c>
      <c r="M2949" s="4">
        <v>44915</v>
      </c>
      <c r="N2949" s="5">
        <v>7.3800000000000004E-2</v>
      </c>
      <c r="O2949" s="4">
        <v>42590</v>
      </c>
      <c r="P2949" s="1" t="s">
        <v>709</v>
      </c>
      <c r="Q2949" s="1" t="s">
        <v>710</v>
      </c>
      <c r="R2949" s="1" t="s">
        <v>32</v>
      </c>
      <c r="S2949" s="1" t="s">
        <v>716</v>
      </c>
      <c r="T2949" s="1" t="s">
        <v>712</v>
      </c>
      <c r="U2949" s="6">
        <v>508000</v>
      </c>
      <c r="V2949" s="6">
        <v>510000</v>
      </c>
      <c r="W2949" s="6">
        <v>0</v>
      </c>
      <c r="X2949" s="6">
        <v>510000</v>
      </c>
      <c r="Y2949" s="6">
        <v>0</v>
      </c>
      <c r="Z2949" s="7">
        <v>42590</v>
      </c>
      <c r="AA29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49" s="35" t="str">
        <f>IFERROR(
                    _xlfn.XLOOKUP(Tabela1[[#This Row],[ID]],'Base_Solicitações MP'!B:B,'Base_Solicitações MP'!R:R),
                    "Não enviada")</f>
        <v>Em Cadastramento</v>
      </c>
      <c r="AC2949" s="15" t="str">
        <f>_xlfn.CONCAT(Tabela1[[#This Row],[Município]],"/",Tabela1[[#This Row],[UF]])</f>
        <v>Afonso Cunha/MA</v>
      </c>
    </row>
    <row r="2950" spans="1:29" x14ac:dyDescent="0.25">
      <c r="A2950" s="14" t="s">
        <v>705</v>
      </c>
      <c r="B2950" s="2" t="s">
        <v>10830</v>
      </c>
      <c r="C2950" s="2" t="s">
        <v>13860</v>
      </c>
      <c r="D2950" s="3" t="s">
        <v>5276</v>
      </c>
      <c r="E2950" s="1" t="s">
        <v>5277</v>
      </c>
      <c r="F2950" s="1">
        <v>2014</v>
      </c>
      <c r="G2950" s="1">
        <v>1</v>
      </c>
      <c r="H2950" s="1" t="s">
        <v>3704</v>
      </c>
      <c r="I2950" s="1" t="s">
        <v>44</v>
      </c>
      <c r="J2950" s="1" t="s">
        <v>40</v>
      </c>
      <c r="K2950" s="1" t="str">
        <f>IF(Tabela1[[#This Row],[Situação da Obra]]="Inacabada - PC Técnica Concluída","Inacabada",Tabela1[[#This Row],[Situação da Obra]])</f>
        <v>Inacabada</v>
      </c>
      <c r="L2950" s="1" t="s">
        <v>30</v>
      </c>
      <c r="M2950" s="4">
        <v>44467</v>
      </c>
      <c r="N2950" s="5">
        <v>0</v>
      </c>
      <c r="O2950" s="4"/>
      <c r="P2950" s="1" t="s">
        <v>709</v>
      </c>
      <c r="Q2950" s="1" t="s">
        <v>710</v>
      </c>
      <c r="R2950" s="1" t="s">
        <v>32</v>
      </c>
      <c r="S2950" s="1" t="s">
        <v>716</v>
      </c>
      <c r="T2950" s="1" t="s">
        <v>712</v>
      </c>
      <c r="U2950" s="6">
        <v>509629.48</v>
      </c>
      <c r="V2950" s="6">
        <v>510000</v>
      </c>
      <c r="W2950" s="6">
        <v>0</v>
      </c>
      <c r="X2950" s="6">
        <v>510000</v>
      </c>
      <c r="Y2950" s="6">
        <v>0</v>
      </c>
      <c r="Z2950" s="7">
        <v>45338</v>
      </c>
      <c r="AA29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50" s="35" t="str">
        <f>IFERROR(
                    _xlfn.XLOOKUP(Tabela1[[#This Row],[ID]],'Base_Solicitações MP'!B:B,'Base_Solicitações MP'!R:R),
                    "Não enviada")</f>
        <v>Retornado para Análise FNDE</v>
      </c>
      <c r="AC2950" s="15" t="str">
        <f>_xlfn.CONCAT(Tabela1[[#This Row],[Município]],"/",Tabela1[[#This Row],[UF]])</f>
        <v>Amapá do Maranhão/MA</v>
      </c>
    </row>
    <row r="2951" spans="1:29" x14ac:dyDescent="0.25">
      <c r="A2951" s="14" t="s">
        <v>705</v>
      </c>
      <c r="B2951" s="2" t="s">
        <v>7193</v>
      </c>
      <c r="C2951" s="2" t="s">
        <v>13861</v>
      </c>
      <c r="D2951" s="3" t="s">
        <v>5278</v>
      </c>
      <c r="E2951" s="1" t="s">
        <v>5279</v>
      </c>
      <c r="F2951" s="1">
        <v>2014</v>
      </c>
      <c r="G2951" s="1">
        <v>1</v>
      </c>
      <c r="H2951" s="1" t="s">
        <v>2534</v>
      </c>
      <c r="I2951" s="1" t="s">
        <v>44</v>
      </c>
      <c r="J2951" s="1" t="s">
        <v>29</v>
      </c>
      <c r="K2951" s="1" t="str">
        <f>IF(Tabela1[[#This Row],[Situação da Obra]]="Inacabada - PC Técnica Concluída","Inacabada",Tabela1[[#This Row],[Situação da Obra]])</f>
        <v>Inacabada</v>
      </c>
      <c r="L2951" s="1" t="s">
        <v>30</v>
      </c>
      <c r="M2951" s="4">
        <v>44915</v>
      </c>
      <c r="N2951" s="5">
        <v>1.8700000000000001E-2</v>
      </c>
      <c r="O2951" s="4">
        <v>43291</v>
      </c>
      <c r="P2951" s="1" t="s">
        <v>709</v>
      </c>
      <c r="Q2951" s="1" t="s">
        <v>710</v>
      </c>
      <c r="R2951" s="1" t="s">
        <v>32</v>
      </c>
      <c r="S2951" s="1" t="s">
        <v>716</v>
      </c>
      <c r="T2951" s="1" t="s">
        <v>712</v>
      </c>
      <c r="U2951" s="6">
        <v>509559.96</v>
      </c>
      <c r="V2951" s="6">
        <v>509985.11</v>
      </c>
      <c r="W2951" s="6">
        <v>0</v>
      </c>
      <c r="X2951" s="6">
        <v>509985.11</v>
      </c>
      <c r="Y2951" s="6">
        <v>0</v>
      </c>
      <c r="Z2951" s="7">
        <v>43296</v>
      </c>
      <c r="AA29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51" s="35" t="str">
        <f>IFERROR(
                    _xlfn.XLOOKUP(Tabela1[[#This Row],[ID]],'Base_Solicitações MP'!B:B,'Base_Solicitações MP'!R:R),
                    "Não enviada")</f>
        <v>Diligência</v>
      </c>
      <c r="AC2951" s="15" t="str">
        <f>_xlfn.CONCAT(Tabela1[[#This Row],[Município]],"/",Tabela1[[#This Row],[UF]])</f>
        <v>Arame/MA</v>
      </c>
    </row>
    <row r="2952" spans="1:29" x14ac:dyDescent="0.25">
      <c r="A2952" s="14" t="s">
        <v>705</v>
      </c>
      <c r="B2952" s="2" t="s">
        <v>10831</v>
      </c>
      <c r="C2952" s="2" t="s">
        <v>13862</v>
      </c>
      <c r="D2952" s="3" t="s">
        <v>5280</v>
      </c>
      <c r="E2952" s="1" t="s">
        <v>5281</v>
      </c>
      <c r="F2952" s="1">
        <v>2014</v>
      </c>
      <c r="G2952" s="1">
        <v>1</v>
      </c>
      <c r="H2952" s="1" t="s">
        <v>558</v>
      </c>
      <c r="I2952" s="1" t="s">
        <v>44</v>
      </c>
      <c r="J2952" s="1" t="s">
        <v>29</v>
      </c>
      <c r="K2952" s="1" t="str">
        <f>IF(Tabela1[[#This Row],[Situação da Obra]]="Inacabada - PC Técnica Concluída","Inacabada",Tabela1[[#This Row],[Situação da Obra]])</f>
        <v>Inacabada</v>
      </c>
      <c r="L2952" s="1" t="s">
        <v>30</v>
      </c>
      <c r="M2952" s="4">
        <v>44915</v>
      </c>
      <c r="N2952" s="5">
        <v>0.34499999999999997</v>
      </c>
      <c r="O2952" s="4">
        <v>43825</v>
      </c>
      <c r="P2952" s="1" t="s">
        <v>709</v>
      </c>
      <c r="Q2952" s="1" t="s">
        <v>710</v>
      </c>
      <c r="R2952" s="1" t="s">
        <v>32</v>
      </c>
      <c r="S2952" s="1" t="s">
        <v>716</v>
      </c>
      <c r="T2952" s="1" t="s">
        <v>712</v>
      </c>
      <c r="U2952" s="6">
        <v>509023.37</v>
      </c>
      <c r="V2952" s="6">
        <v>509743.05</v>
      </c>
      <c r="W2952" s="6">
        <v>0</v>
      </c>
      <c r="X2952" s="6">
        <v>509743.05</v>
      </c>
      <c r="Y2952" s="6">
        <v>5639.73</v>
      </c>
      <c r="Z2952" s="7">
        <v>43739</v>
      </c>
      <c r="AA29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52" s="35" t="str">
        <f>IFERROR(
                    _xlfn.XLOOKUP(Tabela1[[#This Row],[ID]],'Base_Solicitações MP'!B:B,'Base_Solicitações MP'!R:R),
                    "Não enviada")</f>
        <v>Diligência</v>
      </c>
      <c r="AC2952" s="15" t="str">
        <f>_xlfn.CONCAT(Tabela1[[#This Row],[Município]],"/",Tabela1[[#This Row],[UF]])</f>
        <v>Bacurituba/MA</v>
      </c>
    </row>
    <row r="2953" spans="1:29" x14ac:dyDescent="0.25">
      <c r="A2953" s="14" t="s">
        <v>705</v>
      </c>
      <c r="B2953" s="2" t="s">
        <v>10832</v>
      </c>
      <c r="C2953" s="2" t="s">
        <v>13863</v>
      </c>
      <c r="D2953" s="3" t="s">
        <v>5282</v>
      </c>
      <c r="E2953" s="1" t="s">
        <v>5283</v>
      </c>
      <c r="F2953" s="1">
        <v>2014</v>
      </c>
      <c r="G2953" s="1">
        <v>1</v>
      </c>
      <c r="H2953" s="1" t="s">
        <v>1883</v>
      </c>
      <c r="I2953" s="1" t="s">
        <v>44</v>
      </c>
      <c r="J2953" s="1" t="s">
        <v>56</v>
      </c>
      <c r="K2953" s="1" t="str">
        <f>IF(Tabela1[[#This Row],[Situação da Obra]]="Inacabada - PC Técnica Concluída","Inacabada",Tabela1[[#This Row],[Situação da Obra]])</f>
        <v>Paralisada</v>
      </c>
      <c r="L2953" s="1" t="s">
        <v>30</v>
      </c>
      <c r="M2953" s="4">
        <v>45059</v>
      </c>
      <c r="N2953" s="5">
        <v>0.25679999999999997</v>
      </c>
      <c r="O2953" s="4">
        <v>44743</v>
      </c>
      <c r="P2953" s="1" t="s">
        <v>709</v>
      </c>
      <c r="Q2953" s="1" t="s">
        <v>710</v>
      </c>
      <c r="R2953" s="1" t="s">
        <v>32</v>
      </c>
      <c r="S2953" s="1" t="s">
        <v>716</v>
      </c>
      <c r="T2953" s="1" t="s">
        <v>712</v>
      </c>
      <c r="U2953" s="6">
        <v>422865.86</v>
      </c>
      <c r="V2953" s="6">
        <v>509981.46</v>
      </c>
      <c r="W2953" s="6">
        <v>0</v>
      </c>
      <c r="X2953" s="6">
        <v>509981.46</v>
      </c>
      <c r="Y2953" s="6">
        <v>7894.88</v>
      </c>
      <c r="Z2953" s="7">
        <v>45230</v>
      </c>
      <c r="AA29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53" s="35" t="str">
        <f>IFERROR(
                    _xlfn.XLOOKUP(Tabela1[[#This Row],[ID]],'Base_Solicitações MP'!B:B,'Base_Solicitações MP'!R:R),
                    "Não enviada")</f>
        <v>Diligência</v>
      </c>
      <c r="AC2953" s="15" t="str">
        <f>_xlfn.CONCAT(Tabela1[[#This Row],[Município]],"/",Tabela1[[#This Row],[UF]])</f>
        <v>Barreirinhas/MA</v>
      </c>
    </row>
    <row r="2954" spans="1:29" x14ac:dyDescent="0.25">
      <c r="A2954" s="14" t="s">
        <v>705</v>
      </c>
      <c r="B2954" s="2" t="s">
        <v>10833</v>
      </c>
      <c r="C2954" s="2" t="s">
        <v>13864</v>
      </c>
      <c r="D2954" s="3" t="s">
        <v>5284</v>
      </c>
      <c r="E2954" s="1" t="s">
        <v>5285</v>
      </c>
      <c r="F2954" s="1">
        <v>2014</v>
      </c>
      <c r="G2954" s="1">
        <v>1</v>
      </c>
      <c r="H2954" s="1" t="s">
        <v>2222</v>
      </c>
      <c r="I2954" s="1" t="s">
        <v>44</v>
      </c>
      <c r="J2954" s="1" t="s">
        <v>56</v>
      </c>
      <c r="K2954" s="1" t="str">
        <f>IF(Tabela1[[#This Row],[Situação da Obra]]="Inacabada - PC Técnica Concluída","Inacabada",Tabela1[[#This Row],[Situação da Obra]])</f>
        <v>Paralisada</v>
      </c>
      <c r="L2954" s="1" t="s">
        <v>30</v>
      </c>
      <c r="M2954" s="4">
        <v>45048</v>
      </c>
      <c r="N2954" s="5">
        <v>0.73899999999999999</v>
      </c>
      <c r="O2954" s="4">
        <v>45048</v>
      </c>
      <c r="P2954" s="1" t="s">
        <v>709</v>
      </c>
      <c r="Q2954" s="1" t="s">
        <v>710</v>
      </c>
      <c r="R2954" s="1" t="s">
        <v>32</v>
      </c>
      <c r="S2954" s="1" t="s">
        <v>716</v>
      </c>
      <c r="T2954" s="1" t="s">
        <v>712</v>
      </c>
      <c r="U2954" s="6">
        <v>506532.9</v>
      </c>
      <c r="V2954" s="6">
        <v>510000</v>
      </c>
      <c r="W2954" s="6">
        <v>0</v>
      </c>
      <c r="X2954" s="6">
        <v>510000</v>
      </c>
      <c r="Y2954" s="6">
        <v>1364.54</v>
      </c>
      <c r="Z2954" s="7">
        <v>45063</v>
      </c>
      <c r="AA29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54" s="35" t="str">
        <f>IFERROR(
                    _xlfn.XLOOKUP(Tabela1[[#This Row],[ID]],'Base_Solicitações MP'!B:B,'Base_Solicitações MP'!R:R),
                    "Não enviada")</f>
        <v>Não enviada</v>
      </c>
      <c r="AC2954" s="15" t="str">
        <f>_xlfn.CONCAT(Tabela1[[#This Row],[Município]],"/",Tabela1[[#This Row],[UF]])</f>
        <v>Caxias/MA</v>
      </c>
    </row>
    <row r="2955" spans="1:29" x14ac:dyDescent="0.25">
      <c r="A2955" s="14" t="s">
        <v>705</v>
      </c>
      <c r="B2955" s="2" t="s">
        <v>10834</v>
      </c>
      <c r="C2955" s="2" t="s">
        <v>13865</v>
      </c>
      <c r="D2955" s="3" t="s">
        <v>5286</v>
      </c>
      <c r="E2955" s="1" t="s">
        <v>5287</v>
      </c>
      <c r="F2955" s="1">
        <v>2014</v>
      </c>
      <c r="G2955" s="1">
        <v>1</v>
      </c>
      <c r="H2955" s="1" t="s">
        <v>4372</v>
      </c>
      <c r="I2955" s="1" t="s">
        <v>44</v>
      </c>
      <c r="J2955" s="1" t="s">
        <v>29</v>
      </c>
      <c r="K2955" s="1" t="str">
        <f>IF(Tabela1[[#This Row],[Situação da Obra]]="Inacabada - PC Técnica Concluída","Inacabada",Tabela1[[#This Row],[Situação da Obra]])</f>
        <v>Inacabada</v>
      </c>
      <c r="L2955" s="1" t="s">
        <v>30</v>
      </c>
      <c r="M2955" s="4">
        <v>44915</v>
      </c>
      <c r="N2955" s="5">
        <v>0.86890000000000001</v>
      </c>
      <c r="O2955" s="4">
        <v>43640</v>
      </c>
      <c r="P2955" s="1" t="s">
        <v>709</v>
      </c>
      <c r="Q2955" s="1" t="s">
        <v>710</v>
      </c>
      <c r="R2955" s="1" t="s">
        <v>32</v>
      </c>
      <c r="S2955" s="1" t="s">
        <v>716</v>
      </c>
      <c r="T2955" s="1" t="s">
        <v>712</v>
      </c>
      <c r="U2955" s="6">
        <v>509000</v>
      </c>
      <c r="V2955" s="6">
        <v>509883.39</v>
      </c>
      <c r="W2955" s="6">
        <v>0</v>
      </c>
      <c r="X2955" s="6">
        <v>509883.39</v>
      </c>
      <c r="Y2955" s="6">
        <v>43996.44</v>
      </c>
      <c r="Z2955" s="7">
        <v>43677</v>
      </c>
      <c r="AA29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55" s="35" t="str">
        <f>IFERROR(
                    _xlfn.XLOOKUP(Tabela1[[#This Row],[ID]],'Base_Solicitações MP'!B:B,'Base_Solicitações MP'!R:R),
                    "Não enviada")</f>
        <v>Não enviada</v>
      </c>
      <c r="AC2955" s="15" t="str">
        <f>_xlfn.CONCAT(Tabela1[[#This Row],[Município]],"/",Tabela1[[#This Row],[UF]])</f>
        <v>Codó/MA</v>
      </c>
    </row>
    <row r="2956" spans="1:29" x14ac:dyDescent="0.25">
      <c r="A2956" s="14" t="s">
        <v>705</v>
      </c>
      <c r="B2956" s="2" t="s">
        <v>10835</v>
      </c>
      <c r="C2956" s="2" t="s">
        <v>13866</v>
      </c>
      <c r="D2956" s="3" t="s">
        <v>5288</v>
      </c>
      <c r="E2956" s="1" t="s">
        <v>5289</v>
      </c>
      <c r="F2956" s="1">
        <v>2014</v>
      </c>
      <c r="G2956" s="1">
        <v>2</v>
      </c>
      <c r="H2956" s="1" t="s">
        <v>2123</v>
      </c>
      <c r="I2956" s="1" t="s">
        <v>44</v>
      </c>
      <c r="J2956" s="1" t="s">
        <v>40</v>
      </c>
      <c r="K2956" s="1" t="str">
        <f>IF(Tabela1[[#This Row],[Situação da Obra]]="Inacabada - PC Técnica Concluída","Inacabada",Tabela1[[#This Row],[Situação da Obra]])</f>
        <v>Inacabada</v>
      </c>
      <c r="L2956" s="1" t="s">
        <v>30</v>
      </c>
      <c r="M2956" s="4">
        <v>43727</v>
      </c>
      <c r="N2956" s="5">
        <v>0.46949999999999997</v>
      </c>
      <c r="O2956" s="4">
        <v>43684</v>
      </c>
      <c r="P2956" s="1" t="s">
        <v>709</v>
      </c>
      <c r="Q2956" s="1" t="s">
        <v>710</v>
      </c>
      <c r="R2956" s="1" t="s">
        <v>32</v>
      </c>
      <c r="S2956" s="1" t="s">
        <v>716</v>
      </c>
      <c r="T2956" s="1" t="s">
        <v>712</v>
      </c>
      <c r="U2956" s="6">
        <v>503338.11</v>
      </c>
      <c r="V2956" s="6">
        <v>509989.93</v>
      </c>
      <c r="W2956" s="6">
        <v>0</v>
      </c>
      <c r="X2956" s="6">
        <v>509989.93</v>
      </c>
      <c r="Y2956" s="6">
        <v>125251.14</v>
      </c>
      <c r="Z2956" s="7">
        <v>43646</v>
      </c>
      <c r="AA29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56" s="35" t="str">
        <f>IFERROR(
                    _xlfn.XLOOKUP(Tabela1[[#This Row],[ID]],'Base_Solicitações MP'!B:B,'Base_Solicitações MP'!R:R),
                    "Não enviada")</f>
        <v>Em Cadastramento</v>
      </c>
      <c r="AC2956" s="15" t="str">
        <f>_xlfn.CONCAT(Tabela1[[#This Row],[Município]],"/",Tabela1[[#This Row],[UF]])</f>
        <v>Paço do Lumiar/MA</v>
      </c>
    </row>
    <row r="2957" spans="1:29" x14ac:dyDescent="0.25">
      <c r="A2957" s="14" t="s">
        <v>705</v>
      </c>
      <c r="B2957" s="2" t="s">
        <v>10836</v>
      </c>
      <c r="C2957" s="2" t="s">
        <v>13867</v>
      </c>
      <c r="D2957" s="3" t="s">
        <v>5290</v>
      </c>
      <c r="E2957" s="1" t="s">
        <v>5291</v>
      </c>
      <c r="F2957" s="1">
        <v>2014</v>
      </c>
      <c r="G2957" s="1">
        <v>2</v>
      </c>
      <c r="H2957" s="1" t="s">
        <v>4535</v>
      </c>
      <c r="I2957" s="1" t="s">
        <v>44</v>
      </c>
      <c r="J2957" s="1" t="s">
        <v>29</v>
      </c>
      <c r="K2957" s="1" t="str">
        <f>IF(Tabela1[[#This Row],[Situação da Obra]]="Inacabada - PC Técnica Concluída","Inacabada",Tabela1[[#This Row],[Situação da Obra]])</f>
        <v>Inacabada</v>
      </c>
      <c r="L2957" s="1" t="s">
        <v>30</v>
      </c>
      <c r="M2957" s="4">
        <v>44915</v>
      </c>
      <c r="N2957" s="5">
        <v>0.64749999999999996</v>
      </c>
      <c r="O2957" s="4">
        <v>43147</v>
      </c>
      <c r="P2957" s="1" t="s">
        <v>709</v>
      </c>
      <c r="Q2957" s="1" t="s">
        <v>710</v>
      </c>
      <c r="R2957" s="1" t="s">
        <v>32</v>
      </c>
      <c r="S2957" s="1" t="s">
        <v>716</v>
      </c>
      <c r="T2957" s="1" t="s">
        <v>712</v>
      </c>
      <c r="U2957" s="6">
        <v>501455.54</v>
      </c>
      <c r="V2957" s="6">
        <v>509935.69</v>
      </c>
      <c r="W2957" s="6">
        <v>0</v>
      </c>
      <c r="X2957" s="6">
        <v>509935.69</v>
      </c>
      <c r="Y2957" s="6">
        <v>854.06</v>
      </c>
      <c r="Z2957" s="7">
        <v>44898</v>
      </c>
      <c r="AA29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57" s="35" t="str">
        <f>IFERROR(
                    _xlfn.XLOOKUP(Tabela1[[#This Row],[ID]],'Base_Solicitações MP'!B:B,'Base_Solicitações MP'!R:R),
                    "Não enviada")</f>
        <v>Diligência</v>
      </c>
      <c r="AC2957" s="15" t="str">
        <f>_xlfn.CONCAT(Tabela1[[#This Row],[Município]],"/",Tabela1[[#This Row],[UF]])</f>
        <v>Palmeirândia/MA</v>
      </c>
    </row>
    <row r="2958" spans="1:29" x14ac:dyDescent="0.25">
      <c r="A2958" s="14" t="s">
        <v>705</v>
      </c>
      <c r="B2958" s="2" t="s">
        <v>10837</v>
      </c>
      <c r="C2958" s="2" t="s">
        <v>13868</v>
      </c>
      <c r="D2958" s="3" t="s">
        <v>5290</v>
      </c>
      <c r="E2958" s="1" t="s">
        <v>5291</v>
      </c>
      <c r="F2958" s="1">
        <v>2014</v>
      </c>
      <c r="G2958" s="1">
        <v>2</v>
      </c>
      <c r="H2958" s="1" t="s">
        <v>4535</v>
      </c>
      <c r="I2958" s="1" t="s">
        <v>44</v>
      </c>
      <c r="J2958" s="1" t="s">
        <v>29</v>
      </c>
      <c r="K2958" s="1" t="str">
        <f>IF(Tabela1[[#This Row],[Situação da Obra]]="Inacabada - PC Técnica Concluída","Inacabada",Tabela1[[#This Row],[Situação da Obra]])</f>
        <v>Inacabada</v>
      </c>
      <c r="L2958" s="1" t="s">
        <v>30</v>
      </c>
      <c r="M2958" s="4">
        <v>45019</v>
      </c>
      <c r="N2958" s="5">
        <v>0.64480000000000004</v>
      </c>
      <c r="O2958" s="4">
        <v>43146</v>
      </c>
      <c r="P2958" s="1" t="s">
        <v>709</v>
      </c>
      <c r="Q2958" s="1" t="s">
        <v>710</v>
      </c>
      <c r="R2958" s="1" t="s">
        <v>32</v>
      </c>
      <c r="S2958" s="1" t="s">
        <v>716</v>
      </c>
      <c r="T2958" s="1" t="s">
        <v>712</v>
      </c>
      <c r="U2958" s="6">
        <v>501455.54</v>
      </c>
      <c r="V2958" s="6">
        <v>509935.69</v>
      </c>
      <c r="W2958" s="6">
        <v>0</v>
      </c>
      <c r="X2958" s="6">
        <v>509935.69</v>
      </c>
      <c r="Y2958" s="6">
        <v>854.06</v>
      </c>
      <c r="Z2958" s="7">
        <v>44898</v>
      </c>
      <c r="AA29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58" s="35" t="str">
        <f>IFERROR(
                    _xlfn.XLOOKUP(Tabela1[[#This Row],[ID]],'Base_Solicitações MP'!B:B,'Base_Solicitações MP'!R:R),
                    "Não enviada")</f>
        <v>Diligência</v>
      </c>
      <c r="AC2958" s="15" t="str">
        <f>_xlfn.CONCAT(Tabela1[[#This Row],[Município]],"/",Tabela1[[#This Row],[UF]])</f>
        <v>Palmeirândia/MA</v>
      </c>
    </row>
    <row r="2959" spans="1:29" x14ac:dyDescent="0.25">
      <c r="A2959" s="14" t="s">
        <v>705</v>
      </c>
      <c r="B2959" s="2" t="s">
        <v>10838</v>
      </c>
      <c r="C2959" s="2" t="s">
        <v>13869</v>
      </c>
      <c r="D2959" s="3" t="s">
        <v>5292</v>
      </c>
      <c r="E2959" s="1" t="s">
        <v>5293</v>
      </c>
      <c r="F2959" s="1">
        <v>2014</v>
      </c>
      <c r="G2959" s="1">
        <v>3</v>
      </c>
      <c r="H2959" s="1" t="s">
        <v>2122</v>
      </c>
      <c r="I2959" s="1" t="s">
        <v>44</v>
      </c>
      <c r="J2959" s="1" t="s">
        <v>40</v>
      </c>
      <c r="K2959" s="1" t="str">
        <f>IF(Tabela1[[#This Row],[Situação da Obra]]="Inacabada - PC Técnica Concluída","Inacabada",Tabela1[[#This Row],[Situação da Obra]])</f>
        <v>Inacabada</v>
      </c>
      <c r="L2959" s="1" t="s">
        <v>30</v>
      </c>
      <c r="M2959" s="4">
        <v>45044</v>
      </c>
      <c r="N2959" s="5">
        <v>0.99980000000000002</v>
      </c>
      <c r="O2959" s="4">
        <v>44145</v>
      </c>
      <c r="P2959" s="1" t="s">
        <v>709</v>
      </c>
      <c r="Q2959" s="1" t="s">
        <v>710</v>
      </c>
      <c r="R2959" s="1" t="s">
        <v>32</v>
      </c>
      <c r="S2959" s="1" t="s">
        <v>716</v>
      </c>
      <c r="T2959" s="1" t="s">
        <v>712</v>
      </c>
      <c r="U2959" s="6">
        <v>505421.91</v>
      </c>
      <c r="V2959" s="6">
        <v>510000</v>
      </c>
      <c r="W2959" s="6">
        <v>0</v>
      </c>
      <c r="X2959" s="6">
        <v>510000</v>
      </c>
      <c r="Y2959" s="6">
        <v>0</v>
      </c>
      <c r="Z2959" s="7">
        <v>45005</v>
      </c>
      <c r="AA29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59" s="35" t="str">
        <f>IFERROR(
                    _xlfn.XLOOKUP(Tabela1[[#This Row],[ID]],'Base_Solicitações MP'!B:B,'Base_Solicitações MP'!R:R),
                    "Não enviada")</f>
        <v>Não enviada</v>
      </c>
      <c r="AC2959" s="15" t="str">
        <f>_xlfn.CONCAT(Tabela1[[#This Row],[Município]],"/",Tabela1[[#This Row],[UF]])</f>
        <v>Timon/MA</v>
      </c>
    </row>
    <row r="2960" spans="1:29" x14ac:dyDescent="0.25">
      <c r="A2960" s="14" t="s">
        <v>705</v>
      </c>
      <c r="B2960" s="2" t="s">
        <v>10839</v>
      </c>
      <c r="C2960" s="2" t="s">
        <v>13870</v>
      </c>
      <c r="D2960" s="2" t="s">
        <v>5294</v>
      </c>
      <c r="E2960" s="1" t="s">
        <v>5295</v>
      </c>
      <c r="F2960" s="1">
        <v>2014</v>
      </c>
      <c r="G2960" s="1">
        <v>2</v>
      </c>
      <c r="H2960" s="1" t="s">
        <v>1721</v>
      </c>
      <c r="I2960" s="1" t="s">
        <v>280</v>
      </c>
      <c r="J2960" s="1" t="s">
        <v>56</v>
      </c>
      <c r="K2960" s="1" t="str">
        <f>IF(Tabela1[[#This Row],[Situação da Obra]]="Inacabada - PC Técnica Concluída","Inacabada",Tabela1[[#This Row],[Situação da Obra]])</f>
        <v>Paralisada</v>
      </c>
      <c r="L2960" s="1" t="s">
        <v>30</v>
      </c>
      <c r="M2960" s="4">
        <v>44412</v>
      </c>
      <c r="N2960" s="5">
        <v>0.1414</v>
      </c>
      <c r="O2960" s="4">
        <v>45020</v>
      </c>
      <c r="P2960" s="1" t="s">
        <v>1935</v>
      </c>
      <c r="Q2960" s="1" t="s">
        <v>710</v>
      </c>
      <c r="R2960" s="1" t="s">
        <v>32</v>
      </c>
      <c r="S2960" s="1" t="s">
        <v>1936</v>
      </c>
      <c r="T2960" s="1" t="s">
        <v>712</v>
      </c>
      <c r="U2960" s="6">
        <v>171095.45</v>
      </c>
      <c r="V2960" s="6">
        <v>184517.06</v>
      </c>
      <c r="W2960" s="6">
        <v>0</v>
      </c>
      <c r="X2960" s="6">
        <v>184517.06</v>
      </c>
      <c r="Y2960" s="6">
        <v>38379.160000000003</v>
      </c>
      <c r="Z2960" s="7">
        <v>45129</v>
      </c>
      <c r="AA29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60" s="35" t="str">
        <f>IFERROR(
                    _xlfn.XLOOKUP(Tabela1[[#This Row],[ID]],'Base_Solicitações MP'!B:B,'Base_Solicitações MP'!R:R),
                    "Não enviada")</f>
        <v>Não enviada</v>
      </c>
      <c r="AC2960" s="15" t="str">
        <f>_xlfn.CONCAT(Tabela1[[#This Row],[Município]],"/",Tabela1[[#This Row],[UF]])</f>
        <v>Dourados/MS</v>
      </c>
    </row>
    <row r="2961" spans="1:29" x14ac:dyDescent="0.25">
      <c r="A2961" s="14" t="s">
        <v>705</v>
      </c>
      <c r="B2961" s="2" t="s">
        <v>10840</v>
      </c>
      <c r="C2961" s="2" t="s">
        <v>13871</v>
      </c>
      <c r="D2961" s="2" t="s">
        <v>5294</v>
      </c>
      <c r="E2961" s="1" t="s">
        <v>5295</v>
      </c>
      <c r="F2961" s="1">
        <v>2014</v>
      </c>
      <c r="G2961" s="1">
        <v>2</v>
      </c>
      <c r="H2961" s="1" t="s">
        <v>1721</v>
      </c>
      <c r="I2961" s="1" t="s">
        <v>280</v>
      </c>
      <c r="J2961" s="1" t="s">
        <v>56</v>
      </c>
      <c r="K2961" s="1" t="str">
        <f>IF(Tabela1[[#This Row],[Situação da Obra]]="Inacabada - PC Técnica Concluída","Inacabada",Tabela1[[#This Row],[Situação da Obra]])</f>
        <v>Paralisada</v>
      </c>
      <c r="L2961" s="1" t="s">
        <v>30</v>
      </c>
      <c r="M2961" s="4">
        <v>44412</v>
      </c>
      <c r="N2961" s="5">
        <v>0.93600000000000005</v>
      </c>
      <c r="O2961" s="4">
        <v>45020</v>
      </c>
      <c r="P2961" s="1" t="s">
        <v>1935</v>
      </c>
      <c r="Q2961" s="1" t="s">
        <v>710</v>
      </c>
      <c r="R2961" s="1" t="s">
        <v>32</v>
      </c>
      <c r="S2961" s="1" t="s">
        <v>1936</v>
      </c>
      <c r="T2961" s="1" t="s">
        <v>712</v>
      </c>
      <c r="U2961" s="6">
        <v>165582.82999999999</v>
      </c>
      <c r="V2961" s="6">
        <v>184550.24</v>
      </c>
      <c r="W2961" s="6">
        <v>0</v>
      </c>
      <c r="X2961" s="6">
        <v>184550.24</v>
      </c>
      <c r="Y2961" s="6">
        <v>38379.160000000003</v>
      </c>
      <c r="Z2961" s="7">
        <v>45129</v>
      </c>
      <c r="AA29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61" s="35" t="str">
        <f>IFERROR(
                    _xlfn.XLOOKUP(Tabela1[[#This Row],[ID]],'Base_Solicitações MP'!B:B,'Base_Solicitações MP'!R:R),
                    "Não enviada")</f>
        <v>Não enviada</v>
      </c>
      <c r="AC2961" s="15" t="str">
        <f>_xlfn.CONCAT(Tabela1[[#This Row],[Município]],"/",Tabela1[[#This Row],[UF]])</f>
        <v>Dourados/MS</v>
      </c>
    </row>
    <row r="2962" spans="1:29" x14ac:dyDescent="0.25">
      <c r="A2962" s="14" t="s">
        <v>705</v>
      </c>
      <c r="B2962" s="2" t="s">
        <v>10841</v>
      </c>
      <c r="C2962" s="2" t="s">
        <v>13872</v>
      </c>
      <c r="D2962" s="2" t="s">
        <v>5296</v>
      </c>
      <c r="E2962" s="1" t="s">
        <v>5297</v>
      </c>
      <c r="F2962" s="1">
        <v>2014</v>
      </c>
      <c r="G2962" s="1">
        <v>1</v>
      </c>
      <c r="H2962" s="1" t="s">
        <v>613</v>
      </c>
      <c r="I2962" s="1" t="s">
        <v>129</v>
      </c>
      <c r="J2962" s="1" t="s">
        <v>29</v>
      </c>
      <c r="K2962" s="1" t="str">
        <f>IF(Tabela1[[#This Row],[Situação da Obra]]="Inacabada - PC Técnica Concluída","Inacabada",Tabela1[[#This Row],[Situação da Obra]])</f>
        <v>Inacabada</v>
      </c>
      <c r="L2962" s="1" t="s">
        <v>30</v>
      </c>
      <c r="M2962" s="4">
        <v>44986</v>
      </c>
      <c r="N2962" s="5">
        <v>0</v>
      </c>
      <c r="O2962" s="4"/>
      <c r="P2962" s="1" t="s">
        <v>1935</v>
      </c>
      <c r="Q2962" s="1" t="s">
        <v>710</v>
      </c>
      <c r="R2962" s="1" t="s">
        <v>32</v>
      </c>
      <c r="S2962" s="1" t="s">
        <v>1936</v>
      </c>
      <c r="T2962" s="1" t="s">
        <v>712</v>
      </c>
      <c r="U2962" s="6" t="s">
        <v>41</v>
      </c>
      <c r="V2962" s="6">
        <v>174054.66</v>
      </c>
      <c r="W2962" s="6">
        <v>0</v>
      </c>
      <c r="X2962" s="6">
        <v>174054.66</v>
      </c>
      <c r="Y2962" s="6" t="s">
        <v>41</v>
      </c>
      <c r="Z2962" s="7">
        <v>43465</v>
      </c>
      <c r="AA29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62" s="35" t="str">
        <f>IFERROR(
                    _xlfn.XLOOKUP(Tabela1[[#This Row],[ID]],'Base_Solicitações MP'!B:B,'Base_Solicitações MP'!R:R),
                    "Não enviada")</f>
        <v>Não enviada</v>
      </c>
      <c r="AC2962" s="15" t="str">
        <f>_xlfn.CONCAT(Tabela1[[#This Row],[Município]],"/",Tabela1[[#This Row],[UF]])</f>
        <v>Apodi/RN</v>
      </c>
    </row>
    <row r="2963" spans="1:29" x14ac:dyDescent="0.25">
      <c r="A2963" s="14" t="s">
        <v>705</v>
      </c>
      <c r="B2963" s="2" t="s">
        <v>10842</v>
      </c>
      <c r="C2963" s="2" t="s">
        <v>13873</v>
      </c>
      <c r="D2963" s="2" t="s">
        <v>5298</v>
      </c>
      <c r="E2963" s="1" t="s">
        <v>5299</v>
      </c>
      <c r="F2963" s="1">
        <v>2014</v>
      </c>
      <c r="G2963" s="1">
        <v>1</v>
      </c>
      <c r="H2963" s="1" t="s">
        <v>5300</v>
      </c>
      <c r="I2963" s="1" t="s">
        <v>99</v>
      </c>
      <c r="J2963" s="1" t="s">
        <v>29</v>
      </c>
      <c r="K2963" s="1" t="str">
        <f>IF(Tabela1[[#This Row],[Situação da Obra]]="Inacabada - PC Técnica Concluída","Inacabada",Tabela1[[#This Row],[Situação da Obra]])</f>
        <v>Inacabada</v>
      </c>
      <c r="L2963" s="1" t="s">
        <v>30</v>
      </c>
      <c r="M2963" s="4">
        <v>44915</v>
      </c>
      <c r="N2963" s="5">
        <v>0.67020000000000002</v>
      </c>
      <c r="O2963" s="4">
        <v>44529</v>
      </c>
      <c r="P2963" s="1" t="s">
        <v>1935</v>
      </c>
      <c r="Q2963" s="1" t="s">
        <v>710</v>
      </c>
      <c r="R2963" s="1" t="s">
        <v>32</v>
      </c>
      <c r="S2963" s="1" t="s">
        <v>1936</v>
      </c>
      <c r="T2963" s="1" t="s">
        <v>712</v>
      </c>
      <c r="U2963" s="6">
        <v>294537.59000000003</v>
      </c>
      <c r="V2963" s="6">
        <v>184940.9</v>
      </c>
      <c r="W2963" s="6">
        <v>0</v>
      </c>
      <c r="X2963" s="6">
        <v>184940.9</v>
      </c>
      <c r="Y2963" s="6">
        <v>4740.1499999999996</v>
      </c>
      <c r="Z2963" s="7">
        <v>44557</v>
      </c>
      <c r="AA29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63" s="35" t="str">
        <f>IFERROR(
                    _xlfn.XLOOKUP(Tabela1[[#This Row],[ID]],'Base_Solicitações MP'!B:B,'Base_Solicitações MP'!R:R),
                    "Não enviada")</f>
        <v>Em Cadastramento</v>
      </c>
      <c r="AC2963" s="15" t="str">
        <f>_xlfn.CONCAT(Tabela1[[#This Row],[Município]],"/",Tabela1[[#This Row],[UF]])</f>
        <v>Canela/RS</v>
      </c>
    </row>
    <row r="2964" spans="1:29" x14ac:dyDescent="0.25">
      <c r="A2964" s="14" t="s">
        <v>705</v>
      </c>
      <c r="B2964" s="2" t="s">
        <v>10843</v>
      </c>
      <c r="C2964" s="2" t="s">
        <v>13874</v>
      </c>
      <c r="D2964" s="3" t="s">
        <v>5301</v>
      </c>
      <c r="E2964" s="1">
        <v>29939</v>
      </c>
      <c r="F2964" s="1">
        <v>2014</v>
      </c>
      <c r="G2964" s="1">
        <v>2</v>
      </c>
      <c r="H2964" s="1" t="s">
        <v>754</v>
      </c>
      <c r="I2964" s="1" t="s">
        <v>352</v>
      </c>
      <c r="J2964" s="1" t="s">
        <v>56</v>
      </c>
      <c r="K2964" s="1" t="str">
        <f>IF(Tabela1[[#This Row],[Situação da Obra]]="Inacabada - PC Técnica Concluída","Inacabada",Tabela1[[#This Row],[Situação da Obra]])</f>
        <v>Paralisada</v>
      </c>
      <c r="L2964" s="1" t="s">
        <v>30</v>
      </c>
      <c r="M2964" s="4">
        <v>45019</v>
      </c>
      <c r="N2964" s="5">
        <v>0.92469999999999997</v>
      </c>
      <c r="O2964" s="4">
        <v>45054</v>
      </c>
      <c r="P2964" s="1" t="s">
        <v>199</v>
      </c>
      <c r="Q2964" s="1" t="s">
        <v>1992</v>
      </c>
      <c r="R2964" s="1" t="s">
        <v>32</v>
      </c>
      <c r="S2964" s="1" t="s">
        <v>200</v>
      </c>
      <c r="T2964" s="1" t="s">
        <v>201</v>
      </c>
      <c r="U2964" s="6">
        <v>913618.05</v>
      </c>
      <c r="V2964" s="6">
        <v>918168.75</v>
      </c>
      <c r="W2964" s="6">
        <v>0</v>
      </c>
      <c r="X2964" s="6">
        <v>918168.75</v>
      </c>
      <c r="Y2964" s="6">
        <v>451.79</v>
      </c>
      <c r="Z2964" s="7">
        <v>45310</v>
      </c>
      <c r="AA29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64" s="35" t="str">
        <f>IFERROR(
                    _xlfn.XLOOKUP(Tabela1[[#This Row],[ID]],'Base_Solicitações MP'!B:B,'Base_Solicitações MP'!R:R),
                    "Não enviada")</f>
        <v>Diligência</v>
      </c>
      <c r="AC2964" s="15" t="str">
        <f>_xlfn.CONCAT(Tabela1[[#This Row],[Município]],"/",Tabela1[[#This Row],[UF]])</f>
        <v>Passo de Camaragibe/AL</v>
      </c>
    </row>
    <row r="2965" spans="1:29" x14ac:dyDescent="0.25">
      <c r="A2965" s="14" t="s">
        <v>705</v>
      </c>
      <c r="B2965" s="2" t="s">
        <v>10844</v>
      </c>
      <c r="C2965" s="2" t="s">
        <v>13875</v>
      </c>
      <c r="D2965" s="3" t="s">
        <v>5302</v>
      </c>
      <c r="E2965" s="1">
        <v>30240</v>
      </c>
      <c r="F2965" s="1">
        <v>2014</v>
      </c>
      <c r="G2965" s="1">
        <v>1</v>
      </c>
      <c r="H2965" s="1" t="s">
        <v>3087</v>
      </c>
      <c r="I2965" s="1" t="s">
        <v>44</v>
      </c>
      <c r="J2965" s="1" t="s">
        <v>29</v>
      </c>
      <c r="K2965" s="1" t="str">
        <f>IF(Tabela1[[#This Row],[Situação da Obra]]="Inacabada - PC Técnica Concluída","Inacabada",Tabela1[[#This Row],[Situação da Obra]])</f>
        <v>Inacabada</v>
      </c>
      <c r="L2965" s="1" t="s">
        <v>204</v>
      </c>
      <c r="M2965" s="4">
        <v>45013</v>
      </c>
      <c r="N2965" s="5">
        <v>0.54559999999999997</v>
      </c>
      <c r="O2965" s="4">
        <v>43593</v>
      </c>
      <c r="P2965" s="1" t="s">
        <v>199</v>
      </c>
      <c r="Q2965" s="1" t="s">
        <v>1992</v>
      </c>
      <c r="R2965" s="1" t="s">
        <v>32</v>
      </c>
      <c r="S2965" s="1" t="s">
        <v>200</v>
      </c>
      <c r="T2965" s="1" t="s">
        <v>201</v>
      </c>
      <c r="U2965" s="6">
        <v>506124.9</v>
      </c>
      <c r="V2965" s="6">
        <v>942062.61</v>
      </c>
      <c r="W2965" s="6">
        <v>0</v>
      </c>
      <c r="X2965" s="6">
        <v>942062.61</v>
      </c>
      <c r="Y2965" s="6">
        <v>3305.5</v>
      </c>
      <c r="Z2965" s="7">
        <v>43626</v>
      </c>
      <c r="AA29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65" s="35" t="str">
        <f>IFERROR(
                    _xlfn.XLOOKUP(Tabela1[[#This Row],[ID]],'Base_Solicitações MP'!B:B,'Base_Solicitações MP'!R:R),
                    "Não enviada")</f>
        <v>Diligência</v>
      </c>
      <c r="AC2965" s="15" t="str">
        <f>_xlfn.CONCAT(Tabela1[[#This Row],[Município]],"/",Tabela1[[#This Row],[UF]])</f>
        <v>Água Doce do Maranhão/MA</v>
      </c>
    </row>
    <row r="2966" spans="1:29" x14ac:dyDescent="0.25">
      <c r="A2966" s="14" t="s">
        <v>705</v>
      </c>
      <c r="B2966" s="2" t="s">
        <v>10845</v>
      </c>
      <c r="C2966" s="2" t="s">
        <v>13876</v>
      </c>
      <c r="D2966" s="3" t="s">
        <v>5303</v>
      </c>
      <c r="E2966" s="1">
        <v>30111</v>
      </c>
      <c r="F2966" s="1">
        <v>2014</v>
      </c>
      <c r="G2966" s="1">
        <v>1</v>
      </c>
      <c r="H2966" s="1" t="s">
        <v>5075</v>
      </c>
      <c r="I2966" s="1" t="s">
        <v>82</v>
      </c>
      <c r="J2966" s="1" t="s">
        <v>29</v>
      </c>
      <c r="K2966" s="1" t="str">
        <f>IF(Tabela1[[#This Row],[Situação da Obra]]="Inacabada - PC Técnica Concluída","Inacabada",Tabela1[[#This Row],[Situação da Obra]])</f>
        <v>Inacabada</v>
      </c>
      <c r="L2966" s="1" t="s">
        <v>30</v>
      </c>
      <c r="M2966" s="4">
        <v>44915</v>
      </c>
      <c r="N2966" s="5">
        <v>0.41830000000000001</v>
      </c>
      <c r="O2966" s="4">
        <v>43724</v>
      </c>
      <c r="P2966" s="1" t="s">
        <v>199</v>
      </c>
      <c r="Q2966" s="1" t="s">
        <v>1992</v>
      </c>
      <c r="R2966" s="1" t="s">
        <v>32</v>
      </c>
      <c r="S2966" s="1" t="s">
        <v>205</v>
      </c>
      <c r="T2966" s="1" t="s">
        <v>201</v>
      </c>
      <c r="U2966" s="6">
        <v>660838.68999999994</v>
      </c>
      <c r="V2966" s="6">
        <v>1021956</v>
      </c>
      <c r="W2966" s="6">
        <v>0</v>
      </c>
      <c r="X2966" s="6">
        <v>1021956</v>
      </c>
      <c r="Y2966" s="6">
        <v>36715.94</v>
      </c>
      <c r="Z2966" s="7">
        <v>44469</v>
      </c>
      <c r="AA29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66" s="35" t="str">
        <f>IFERROR(
                    _xlfn.XLOOKUP(Tabela1[[#This Row],[ID]],'Base_Solicitações MP'!B:B,'Base_Solicitações MP'!R:R),
                    "Não enviada")</f>
        <v>Diligência</v>
      </c>
      <c r="AC2966" s="15" t="str">
        <f>_xlfn.CONCAT(Tabela1[[#This Row],[Município]],"/",Tabela1[[#This Row],[UF]])</f>
        <v>Barro Preto/BA</v>
      </c>
    </row>
    <row r="2967" spans="1:29" x14ac:dyDescent="0.25">
      <c r="A2967" s="14" t="s">
        <v>705</v>
      </c>
      <c r="B2967" s="2" t="s">
        <v>10846</v>
      </c>
      <c r="C2967" s="2" t="s">
        <v>13877</v>
      </c>
      <c r="D2967" s="3" t="s">
        <v>5304</v>
      </c>
      <c r="E2967" s="1">
        <v>30117</v>
      </c>
      <c r="F2967" s="1">
        <v>2014</v>
      </c>
      <c r="G2967" s="1">
        <v>1</v>
      </c>
      <c r="H2967" s="1" t="s">
        <v>3848</v>
      </c>
      <c r="I2967" s="1" t="s">
        <v>82</v>
      </c>
      <c r="J2967" s="1" t="s">
        <v>56</v>
      </c>
      <c r="K2967" s="1" t="str">
        <f>IF(Tabela1[[#This Row],[Situação da Obra]]="Inacabada - PC Técnica Concluída","Inacabada",Tabela1[[#This Row],[Situação da Obra]])</f>
        <v>Paralisada</v>
      </c>
      <c r="L2967" s="1" t="s">
        <v>30</v>
      </c>
      <c r="M2967" s="4">
        <v>45034</v>
      </c>
      <c r="N2967" s="5">
        <v>0.35820000000000002</v>
      </c>
      <c r="O2967" s="4">
        <v>45034</v>
      </c>
      <c r="P2967" s="1" t="s">
        <v>199</v>
      </c>
      <c r="Q2967" s="1" t="s">
        <v>1992</v>
      </c>
      <c r="R2967" s="1" t="s">
        <v>32</v>
      </c>
      <c r="S2967" s="1" t="s">
        <v>239</v>
      </c>
      <c r="T2967" s="1" t="s">
        <v>201</v>
      </c>
      <c r="U2967" s="6">
        <v>3186589.59</v>
      </c>
      <c r="V2967" s="6">
        <v>3220086.63</v>
      </c>
      <c r="W2967" s="6">
        <v>0</v>
      </c>
      <c r="X2967" s="6">
        <v>3220086.63</v>
      </c>
      <c r="Y2967" s="6">
        <v>19319.28</v>
      </c>
      <c r="Z2967" s="7">
        <v>45321</v>
      </c>
      <c r="AA29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67" s="35" t="str">
        <f>IFERROR(
                    _xlfn.XLOOKUP(Tabela1[[#This Row],[ID]],'Base_Solicitações MP'!B:B,'Base_Solicitações MP'!R:R),
                    "Não enviada")</f>
        <v>Não enviada</v>
      </c>
      <c r="AC2967" s="15" t="str">
        <f>_xlfn.CONCAT(Tabela1[[#This Row],[Município]],"/",Tabela1[[#This Row],[UF]])</f>
        <v>Brotas de Macaúbas/BA</v>
      </c>
    </row>
    <row r="2968" spans="1:29" x14ac:dyDescent="0.25">
      <c r="A2968" s="14" t="s">
        <v>705</v>
      </c>
      <c r="B2968" s="2" t="s">
        <v>6996</v>
      </c>
      <c r="C2968" s="2" t="s">
        <v>13878</v>
      </c>
      <c r="D2968" s="3" t="s">
        <v>5305</v>
      </c>
      <c r="E2968" s="1">
        <v>30121</v>
      </c>
      <c r="F2968" s="1">
        <v>2014</v>
      </c>
      <c r="G2968" s="1">
        <v>1</v>
      </c>
      <c r="H2968" s="1" t="s">
        <v>3851</v>
      </c>
      <c r="I2968" s="1" t="s">
        <v>82</v>
      </c>
      <c r="J2968" s="1" t="s">
        <v>56</v>
      </c>
      <c r="K2968" s="1" t="str">
        <f>IF(Tabela1[[#This Row],[Situação da Obra]]="Inacabada - PC Técnica Concluída","Inacabada",Tabela1[[#This Row],[Situação da Obra]])</f>
        <v>Paralisada</v>
      </c>
      <c r="L2968" s="1" t="s">
        <v>30</v>
      </c>
      <c r="M2968" s="4">
        <v>44161</v>
      </c>
      <c r="N2968" s="5">
        <v>0.41089999999999999</v>
      </c>
      <c r="O2968" s="4">
        <v>45028</v>
      </c>
      <c r="P2968" s="1" t="s">
        <v>199</v>
      </c>
      <c r="Q2968" s="1" t="s">
        <v>1992</v>
      </c>
      <c r="R2968" s="1" t="s">
        <v>32</v>
      </c>
      <c r="S2968" s="1" t="s">
        <v>239</v>
      </c>
      <c r="T2968" s="1" t="s">
        <v>201</v>
      </c>
      <c r="U2968" s="6">
        <v>2622421.7200000002</v>
      </c>
      <c r="V2968" s="6">
        <v>3472763.15</v>
      </c>
      <c r="W2968" s="6">
        <v>0</v>
      </c>
      <c r="X2968" s="6">
        <v>3472763.15</v>
      </c>
      <c r="Y2968" s="6">
        <v>16235.64</v>
      </c>
      <c r="Z2968" s="7">
        <v>45040</v>
      </c>
      <c r="AA29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68" s="35" t="str">
        <f>IFERROR(
                    _xlfn.XLOOKUP(Tabela1[[#This Row],[ID]],'Base_Solicitações MP'!B:B,'Base_Solicitações MP'!R:R),
                    "Não enviada")</f>
        <v>Diligência</v>
      </c>
      <c r="AC2968" s="15" t="str">
        <f>_xlfn.CONCAT(Tabela1[[#This Row],[Município]],"/",Tabela1[[#This Row],[UF]])</f>
        <v>Caém/BA</v>
      </c>
    </row>
    <row r="2969" spans="1:29" x14ac:dyDescent="0.25">
      <c r="A2969" s="14" t="s">
        <v>705</v>
      </c>
      <c r="B2969" s="2" t="s">
        <v>10847</v>
      </c>
      <c r="C2969" s="2" t="s">
        <v>13879</v>
      </c>
      <c r="D2969" s="3" t="s">
        <v>5306</v>
      </c>
      <c r="E2969" s="1">
        <v>29982</v>
      </c>
      <c r="F2969" s="1">
        <v>2014</v>
      </c>
      <c r="G2969" s="1">
        <v>2</v>
      </c>
      <c r="H2969" s="1" t="s">
        <v>4789</v>
      </c>
      <c r="I2969" s="1" t="s">
        <v>82</v>
      </c>
      <c r="J2969" s="1" t="s">
        <v>29</v>
      </c>
      <c r="K2969" s="1" t="str">
        <f>IF(Tabela1[[#This Row],[Situação da Obra]]="Inacabada - PC Técnica Concluída","Inacabada",Tabela1[[#This Row],[Situação da Obra]])</f>
        <v>Inacabada</v>
      </c>
      <c r="L2969" s="1" t="s">
        <v>30</v>
      </c>
      <c r="M2969" s="4">
        <v>44915</v>
      </c>
      <c r="N2969" s="5">
        <v>0.89870000000000005</v>
      </c>
      <c r="O2969" s="4">
        <v>43901</v>
      </c>
      <c r="P2969" s="1" t="s">
        <v>199</v>
      </c>
      <c r="Q2969" s="1" t="s">
        <v>1992</v>
      </c>
      <c r="R2969" s="1" t="s">
        <v>32</v>
      </c>
      <c r="S2969" s="1" t="s">
        <v>205</v>
      </c>
      <c r="T2969" s="1" t="s">
        <v>201</v>
      </c>
      <c r="U2969" s="6">
        <v>842435.25</v>
      </c>
      <c r="V2969" s="6">
        <v>842656.52</v>
      </c>
      <c r="W2969" s="6">
        <v>0</v>
      </c>
      <c r="X2969" s="6">
        <v>842656.52</v>
      </c>
      <c r="Y2969" s="6">
        <v>69.33</v>
      </c>
      <c r="Z2969" s="7">
        <v>43796</v>
      </c>
      <c r="AA29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69" s="35" t="str">
        <f>IFERROR(
                    _xlfn.XLOOKUP(Tabela1[[#This Row],[ID]],'Base_Solicitações MP'!B:B,'Base_Solicitações MP'!R:R),
                    "Não enviada")</f>
        <v>Aguardando Análise FNDE</v>
      </c>
      <c r="AC2969" s="15" t="str">
        <f>_xlfn.CONCAT(Tabela1[[#This Row],[Município]],"/",Tabela1[[#This Row],[UF]])</f>
        <v>Caetité/BA</v>
      </c>
    </row>
    <row r="2970" spans="1:29" x14ac:dyDescent="0.25">
      <c r="A2970" s="14" t="s">
        <v>705</v>
      </c>
      <c r="B2970" s="2" t="s">
        <v>10848</v>
      </c>
      <c r="C2970" s="2" t="s">
        <v>13880</v>
      </c>
      <c r="D2970" s="3" t="s">
        <v>5307</v>
      </c>
      <c r="E2970" s="1">
        <v>30027</v>
      </c>
      <c r="F2970" s="1">
        <v>2014</v>
      </c>
      <c r="G2970" s="1">
        <v>5</v>
      </c>
      <c r="H2970" s="1" t="s">
        <v>2237</v>
      </c>
      <c r="I2970" s="1" t="s">
        <v>44</v>
      </c>
      <c r="J2970" s="1" t="s">
        <v>40</v>
      </c>
      <c r="K2970" s="1" t="str">
        <f>IF(Tabela1[[#This Row],[Situação da Obra]]="Inacabada - PC Técnica Concluída","Inacabada",Tabela1[[#This Row],[Situação da Obra]])</f>
        <v>Inacabada</v>
      </c>
      <c r="L2970" s="1" t="s">
        <v>204</v>
      </c>
      <c r="M2970" s="4">
        <v>45005</v>
      </c>
      <c r="N2970" s="5">
        <v>0.32179999999999997</v>
      </c>
      <c r="O2970" s="4">
        <v>45000</v>
      </c>
      <c r="P2970" s="1" t="s">
        <v>199</v>
      </c>
      <c r="Q2970" s="1" t="s">
        <v>1992</v>
      </c>
      <c r="R2970" s="1" t="s">
        <v>32</v>
      </c>
      <c r="S2970" s="1" t="s">
        <v>200</v>
      </c>
      <c r="T2970" s="1" t="s">
        <v>201</v>
      </c>
      <c r="U2970" s="6">
        <v>938276.07</v>
      </c>
      <c r="V2970" s="6">
        <v>942189.42</v>
      </c>
      <c r="W2970" s="6">
        <v>0</v>
      </c>
      <c r="X2970" s="6">
        <v>942189.42</v>
      </c>
      <c r="Y2970" s="6">
        <v>20141.669999999998</v>
      </c>
      <c r="Z2970" s="7">
        <v>44982</v>
      </c>
      <c r="AA29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70" s="35" t="str">
        <f>IFERROR(
                    _xlfn.XLOOKUP(Tabela1[[#This Row],[ID]],'Base_Solicitações MP'!B:B,'Base_Solicitações MP'!R:R),
                    "Não enviada")</f>
        <v>Diligência</v>
      </c>
      <c r="AC2970" s="15" t="str">
        <f>_xlfn.CONCAT(Tabela1[[#This Row],[Município]],"/",Tabela1[[#This Row],[UF]])</f>
        <v>Apicum-Açu/MA</v>
      </c>
    </row>
    <row r="2971" spans="1:29" x14ac:dyDescent="0.25">
      <c r="A2971" s="14" t="s">
        <v>705</v>
      </c>
      <c r="B2971" s="2" t="s">
        <v>10849</v>
      </c>
      <c r="C2971" s="2" t="s">
        <v>13881</v>
      </c>
      <c r="D2971" s="3" t="s">
        <v>5306</v>
      </c>
      <c r="E2971" s="1">
        <v>29982</v>
      </c>
      <c r="F2971" s="1">
        <v>2014</v>
      </c>
      <c r="G2971" s="1">
        <v>2</v>
      </c>
      <c r="H2971" s="1" t="s">
        <v>4789</v>
      </c>
      <c r="I2971" s="1" t="s">
        <v>82</v>
      </c>
      <c r="J2971" s="1" t="s">
        <v>29</v>
      </c>
      <c r="K2971" s="1" t="str">
        <f>IF(Tabela1[[#This Row],[Situação da Obra]]="Inacabada - PC Técnica Concluída","Inacabada",Tabela1[[#This Row],[Situação da Obra]])</f>
        <v>Inacabada</v>
      </c>
      <c r="L2971" s="1" t="s">
        <v>30</v>
      </c>
      <c r="M2971" s="4">
        <v>44915</v>
      </c>
      <c r="N2971" s="5">
        <v>0.42920000000000003</v>
      </c>
      <c r="O2971" s="4">
        <v>43901</v>
      </c>
      <c r="P2971" s="1" t="s">
        <v>199</v>
      </c>
      <c r="Q2971" s="1" t="s">
        <v>1992</v>
      </c>
      <c r="R2971" s="1" t="s">
        <v>32</v>
      </c>
      <c r="S2971" s="1" t="s">
        <v>239</v>
      </c>
      <c r="T2971" s="1" t="s">
        <v>201</v>
      </c>
      <c r="U2971" s="6">
        <v>3193836.04</v>
      </c>
      <c r="V2971" s="6">
        <v>3212069.04</v>
      </c>
      <c r="W2971" s="6">
        <v>0</v>
      </c>
      <c r="X2971" s="6">
        <v>3212069.04</v>
      </c>
      <c r="Y2971" s="6">
        <v>69.33</v>
      </c>
      <c r="Z2971" s="7">
        <v>43796</v>
      </c>
      <c r="AA29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71" s="35" t="str">
        <f>IFERROR(
                    _xlfn.XLOOKUP(Tabela1[[#This Row],[ID]],'Base_Solicitações MP'!B:B,'Base_Solicitações MP'!R:R),
                    "Não enviada")</f>
        <v>Diligência</v>
      </c>
      <c r="AC2971" s="15" t="str">
        <f>_xlfn.CONCAT(Tabela1[[#This Row],[Município]],"/",Tabela1[[#This Row],[UF]])</f>
        <v>Caetité/BA</v>
      </c>
    </row>
    <row r="2972" spans="1:29" x14ac:dyDescent="0.25">
      <c r="A2972" s="14" t="s">
        <v>705</v>
      </c>
      <c r="B2972" s="2" t="s">
        <v>10850</v>
      </c>
      <c r="C2972" s="2" t="s">
        <v>13882</v>
      </c>
      <c r="D2972" s="3" t="s">
        <v>5307</v>
      </c>
      <c r="E2972" s="1">
        <v>30027</v>
      </c>
      <c r="F2972" s="1">
        <v>2014</v>
      </c>
      <c r="G2972" s="1">
        <v>5</v>
      </c>
      <c r="H2972" s="1" t="s">
        <v>2237</v>
      </c>
      <c r="I2972" s="1" t="s">
        <v>44</v>
      </c>
      <c r="J2972" s="1" t="s">
        <v>40</v>
      </c>
      <c r="K2972" s="1" t="str">
        <f>IF(Tabela1[[#This Row],[Situação da Obra]]="Inacabada - PC Técnica Concluída","Inacabada",Tabela1[[#This Row],[Situação da Obra]])</f>
        <v>Inacabada</v>
      </c>
      <c r="L2972" s="1" t="s">
        <v>204</v>
      </c>
      <c r="M2972" s="4">
        <v>45005</v>
      </c>
      <c r="N2972" s="5">
        <v>0.316</v>
      </c>
      <c r="O2972" s="4">
        <v>44972</v>
      </c>
      <c r="P2972" s="1" t="s">
        <v>199</v>
      </c>
      <c r="Q2972" s="1" t="s">
        <v>1992</v>
      </c>
      <c r="R2972" s="1" t="s">
        <v>32</v>
      </c>
      <c r="S2972" s="1" t="s">
        <v>200</v>
      </c>
      <c r="T2972" s="1" t="s">
        <v>201</v>
      </c>
      <c r="U2972" s="6">
        <v>938276.07</v>
      </c>
      <c r="V2972" s="6">
        <v>942189.42</v>
      </c>
      <c r="W2972" s="6">
        <v>0</v>
      </c>
      <c r="X2972" s="6">
        <v>942189.42</v>
      </c>
      <c r="Y2972" s="6">
        <v>20141.669999999998</v>
      </c>
      <c r="Z2972" s="7">
        <v>44982</v>
      </c>
      <c r="AA29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72" s="35" t="str">
        <f>IFERROR(
                    _xlfn.XLOOKUP(Tabela1[[#This Row],[ID]],'Base_Solicitações MP'!B:B,'Base_Solicitações MP'!R:R),
                    "Não enviada")</f>
        <v>Diligência</v>
      </c>
      <c r="AC2972" s="15" t="str">
        <f>_xlfn.CONCAT(Tabela1[[#This Row],[Município]],"/",Tabela1[[#This Row],[UF]])</f>
        <v>Apicum-Açu/MA</v>
      </c>
    </row>
    <row r="2973" spans="1:29" x14ac:dyDescent="0.25">
      <c r="A2973" s="14" t="s">
        <v>705</v>
      </c>
      <c r="B2973" s="2" t="s">
        <v>10851</v>
      </c>
      <c r="C2973" s="2" t="s">
        <v>13883</v>
      </c>
      <c r="D2973" s="3" t="s">
        <v>5308</v>
      </c>
      <c r="E2973" s="1" t="s">
        <v>5309</v>
      </c>
      <c r="F2973" s="1">
        <v>2014</v>
      </c>
      <c r="G2973" s="1">
        <v>1</v>
      </c>
      <c r="H2973" s="1" t="s">
        <v>502</v>
      </c>
      <c r="I2973" s="1" t="s">
        <v>82</v>
      </c>
      <c r="J2973" s="1" t="s">
        <v>29</v>
      </c>
      <c r="K2973" s="1" t="str">
        <f>IF(Tabela1[[#This Row],[Situação da Obra]]="Inacabada - PC Técnica Concluída","Inacabada",Tabela1[[#This Row],[Situação da Obra]])</f>
        <v>Inacabada</v>
      </c>
      <c r="L2973" s="1" t="s">
        <v>30</v>
      </c>
      <c r="M2973" s="4">
        <v>44915</v>
      </c>
      <c r="N2973" s="5">
        <v>0.2838</v>
      </c>
      <c r="O2973" s="4">
        <v>43067</v>
      </c>
      <c r="P2973" s="1" t="s">
        <v>199</v>
      </c>
      <c r="Q2973" s="1" t="s">
        <v>1992</v>
      </c>
      <c r="R2973" s="1" t="s">
        <v>32</v>
      </c>
      <c r="S2973" s="1" t="s">
        <v>239</v>
      </c>
      <c r="T2973" s="1" t="s">
        <v>201</v>
      </c>
      <c r="U2973" s="6">
        <v>3508998.62</v>
      </c>
      <c r="V2973" s="6">
        <v>3533961.04</v>
      </c>
      <c r="W2973" s="6">
        <v>0</v>
      </c>
      <c r="X2973" s="6">
        <v>3533961.04</v>
      </c>
      <c r="Y2973" s="6">
        <v>1307.56</v>
      </c>
      <c r="Z2973" s="7">
        <v>44997</v>
      </c>
      <c r="AA29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73" s="35" t="str">
        <f>IFERROR(
                    _xlfn.XLOOKUP(Tabela1[[#This Row],[ID]],'Base_Solicitações MP'!B:B,'Base_Solicitações MP'!R:R),
                    "Não enviada")</f>
        <v>Diligência</v>
      </c>
      <c r="AC2973" s="15" t="str">
        <f>_xlfn.CONCAT(Tabela1[[#This Row],[Município]],"/",Tabela1[[#This Row],[UF]])</f>
        <v>Mundo Novo/BA</v>
      </c>
    </row>
    <row r="2974" spans="1:29" x14ac:dyDescent="0.25">
      <c r="A2974" s="14" t="s">
        <v>705</v>
      </c>
      <c r="B2974" s="2" t="s">
        <v>7257</v>
      </c>
      <c r="C2974" s="2" t="s">
        <v>13884</v>
      </c>
      <c r="D2974" s="3" t="s">
        <v>5310</v>
      </c>
      <c r="E2974" s="1">
        <v>30158</v>
      </c>
      <c r="F2974" s="1">
        <v>2014</v>
      </c>
      <c r="G2974" s="1">
        <v>1</v>
      </c>
      <c r="H2974" s="1" t="s">
        <v>3364</v>
      </c>
      <c r="I2974" s="1" t="s">
        <v>82</v>
      </c>
      <c r="J2974" s="1" t="s">
        <v>40</v>
      </c>
      <c r="K2974" s="1" t="str">
        <f>IF(Tabela1[[#This Row],[Situação da Obra]]="Inacabada - PC Técnica Concluída","Inacabada",Tabela1[[#This Row],[Situação da Obra]])</f>
        <v>Inacabada</v>
      </c>
      <c r="L2974" s="1" t="s">
        <v>30</v>
      </c>
      <c r="M2974" s="4">
        <v>43286</v>
      </c>
      <c r="N2974" s="5">
        <v>0.24579999999999999</v>
      </c>
      <c r="O2974" s="4">
        <v>43245</v>
      </c>
      <c r="P2974" s="1" t="s">
        <v>199</v>
      </c>
      <c r="Q2974" s="1" t="s">
        <v>1992</v>
      </c>
      <c r="R2974" s="1" t="s">
        <v>32</v>
      </c>
      <c r="S2974" s="1" t="s">
        <v>205</v>
      </c>
      <c r="T2974" s="1" t="s">
        <v>201</v>
      </c>
      <c r="U2974" s="6">
        <v>829846.5</v>
      </c>
      <c r="V2974" s="6">
        <v>1020289.22</v>
      </c>
      <c r="W2974" s="6">
        <v>0</v>
      </c>
      <c r="X2974" s="6">
        <v>1020289.22</v>
      </c>
      <c r="Y2974" s="6">
        <v>0</v>
      </c>
      <c r="Z2974" s="7">
        <v>43210</v>
      </c>
      <c r="AA29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74" s="35" t="str">
        <f>IFERROR(
                    _xlfn.XLOOKUP(Tabela1[[#This Row],[ID]],'Base_Solicitações MP'!B:B,'Base_Solicitações MP'!R:R),
                    "Não enviada")</f>
        <v>Diligência</v>
      </c>
      <c r="AC2974" s="15" t="str">
        <f>_xlfn.CONCAT(Tabela1[[#This Row],[Município]],"/",Tabela1[[#This Row],[UF]])</f>
        <v>Riachão do Jacuípe/BA</v>
      </c>
    </row>
    <row r="2975" spans="1:29" x14ac:dyDescent="0.25">
      <c r="A2975" s="14" t="s">
        <v>705</v>
      </c>
      <c r="B2975" s="2" t="s">
        <v>10852</v>
      </c>
      <c r="C2975" s="2" t="s">
        <v>13885</v>
      </c>
      <c r="D2975" s="3" t="s">
        <v>5311</v>
      </c>
      <c r="E2975" s="1">
        <v>30168</v>
      </c>
      <c r="F2975" s="1">
        <v>2014</v>
      </c>
      <c r="G2975" s="1">
        <v>1</v>
      </c>
      <c r="H2975" s="1" t="s">
        <v>1375</v>
      </c>
      <c r="I2975" s="1" t="s">
        <v>82</v>
      </c>
      <c r="J2975" s="1" t="s">
        <v>56</v>
      </c>
      <c r="K2975" s="1" t="str">
        <f>IF(Tabela1[[#This Row],[Situação da Obra]]="Inacabada - PC Técnica Concluída","Inacabada",Tabela1[[#This Row],[Situação da Obra]])</f>
        <v>Paralisada</v>
      </c>
      <c r="L2975" s="1" t="s">
        <v>30</v>
      </c>
      <c r="M2975" s="4">
        <v>45043</v>
      </c>
      <c r="N2975" s="5">
        <v>0.60050000000000003</v>
      </c>
      <c r="O2975" s="4">
        <v>45043</v>
      </c>
      <c r="P2975" s="1" t="s">
        <v>199</v>
      </c>
      <c r="Q2975" s="1" t="s">
        <v>1992</v>
      </c>
      <c r="R2975" s="1" t="s">
        <v>32</v>
      </c>
      <c r="S2975" s="1" t="s">
        <v>239</v>
      </c>
      <c r="T2975" s="1" t="s">
        <v>201</v>
      </c>
      <c r="U2975" s="6">
        <v>3259699.39</v>
      </c>
      <c r="V2975" s="6">
        <v>3533309.29</v>
      </c>
      <c r="W2975" s="6">
        <v>0</v>
      </c>
      <c r="X2975" s="6">
        <v>3533309.29</v>
      </c>
      <c r="Y2975" s="6">
        <v>1964.09</v>
      </c>
      <c r="Z2975" s="7">
        <v>45298</v>
      </c>
      <c r="AA29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75" s="35" t="str">
        <f>IFERROR(
                    _xlfn.XLOOKUP(Tabela1[[#This Row],[ID]],'Base_Solicitações MP'!B:B,'Base_Solicitações MP'!R:R),
                    "Não enviada")</f>
        <v>Diligência</v>
      </c>
      <c r="AC2975" s="15" t="str">
        <f>_xlfn.CONCAT(Tabela1[[#This Row],[Município]],"/",Tabela1[[#This Row],[UF]])</f>
        <v>Teolândia/BA</v>
      </c>
    </row>
    <row r="2976" spans="1:29" x14ac:dyDescent="0.25">
      <c r="A2976" s="14" t="s">
        <v>705</v>
      </c>
      <c r="B2976" s="2" t="s">
        <v>10853</v>
      </c>
      <c r="C2976" s="2" t="s">
        <v>13886</v>
      </c>
      <c r="D2976" s="3" t="s">
        <v>5312</v>
      </c>
      <c r="E2976" s="1">
        <v>30205</v>
      </c>
      <c r="F2976" s="1">
        <v>2014</v>
      </c>
      <c r="G2976" s="1">
        <v>1</v>
      </c>
      <c r="H2976" s="1" t="s">
        <v>3285</v>
      </c>
      <c r="I2976" s="1" t="s">
        <v>28</v>
      </c>
      <c r="J2976" s="1" t="s">
        <v>29</v>
      </c>
      <c r="K2976" s="1" t="str">
        <f>IF(Tabela1[[#This Row],[Situação da Obra]]="Inacabada - PC Técnica Concluída","Inacabada",Tabela1[[#This Row],[Situação da Obra]])</f>
        <v>Inacabada</v>
      </c>
      <c r="L2976" s="1" t="s">
        <v>412</v>
      </c>
      <c r="M2976" s="4">
        <v>44988</v>
      </c>
      <c r="N2976" s="5">
        <v>0.86939999999999995</v>
      </c>
      <c r="O2976" s="4">
        <v>44138</v>
      </c>
      <c r="P2976" s="1" t="s">
        <v>199</v>
      </c>
      <c r="Q2976" s="1" t="s">
        <v>1992</v>
      </c>
      <c r="R2976" s="1" t="s">
        <v>32</v>
      </c>
      <c r="S2976" s="1" t="s">
        <v>200</v>
      </c>
      <c r="T2976" s="1" t="s">
        <v>201</v>
      </c>
      <c r="U2976" s="6">
        <v>132797.20000000001</v>
      </c>
      <c r="V2976" s="6">
        <v>942490.18</v>
      </c>
      <c r="W2976" s="6">
        <v>0</v>
      </c>
      <c r="X2976" s="6">
        <v>942490.18</v>
      </c>
      <c r="Y2976" s="6">
        <v>0</v>
      </c>
      <c r="Z2976" s="7">
        <v>44378</v>
      </c>
      <c r="AA29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76" s="35" t="str">
        <f>IFERROR(
                    _xlfn.XLOOKUP(Tabela1[[#This Row],[ID]],'Base_Solicitações MP'!B:B,'Base_Solicitações MP'!R:R),
                    "Não enviada")</f>
        <v>Diligência</v>
      </c>
      <c r="AC2976" s="15" t="str">
        <f>_xlfn.CONCAT(Tabela1[[#This Row],[Município]],"/",Tabela1[[#This Row],[UF]])</f>
        <v>Tamboril/CE</v>
      </c>
    </row>
    <row r="2977" spans="1:29" x14ac:dyDescent="0.25">
      <c r="A2977" s="14" t="s">
        <v>705</v>
      </c>
      <c r="B2977" s="2" t="s">
        <v>10854</v>
      </c>
      <c r="C2977" s="2" t="s">
        <v>13887</v>
      </c>
      <c r="D2977" s="3" t="s">
        <v>5313</v>
      </c>
      <c r="E2977" s="1">
        <v>29941</v>
      </c>
      <c r="F2977" s="1">
        <v>2014</v>
      </c>
      <c r="G2977" s="1">
        <v>2</v>
      </c>
      <c r="H2977" s="1" t="s">
        <v>754</v>
      </c>
      <c r="I2977" s="1" t="s">
        <v>352</v>
      </c>
      <c r="J2977" s="1" t="s">
        <v>56</v>
      </c>
      <c r="K2977" s="1" t="str">
        <f>IF(Tabela1[[#This Row],[Situação da Obra]]="Inacabada - PC Técnica Concluída","Inacabada",Tabela1[[#This Row],[Situação da Obra]])</f>
        <v>Paralisada</v>
      </c>
      <c r="L2977" s="1" t="s">
        <v>204</v>
      </c>
      <c r="M2977" s="4">
        <v>45019</v>
      </c>
      <c r="N2977" s="5">
        <v>0.43869999999999998</v>
      </c>
      <c r="O2977" s="4">
        <v>45054</v>
      </c>
      <c r="P2977" s="1" t="s">
        <v>199</v>
      </c>
      <c r="Q2977" s="1" t="s">
        <v>1992</v>
      </c>
      <c r="R2977" s="1" t="s">
        <v>32</v>
      </c>
      <c r="S2977" s="1" t="s">
        <v>200</v>
      </c>
      <c r="T2977" s="1" t="s">
        <v>201</v>
      </c>
      <c r="U2977" s="6">
        <v>1024535.37</v>
      </c>
      <c r="V2977" s="6">
        <v>853100.32</v>
      </c>
      <c r="W2977" s="6">
        <v>0</v>
      </c>
      <c r="X2977" s="6">
        <v>853100.32</v>
      </c>
      <c r="Y2977" s="6">
        <v>70135.28</v>
      </c>
      <c r="Z2977" s="7">
        <v>45159</v>
      </c>
      <c r="AA29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77" s="35" t="str">
        <f>IFERROR(
                    _xlfn.XLOOKUP(Tabela1[[#This Row],[ID]],'Base_Solicitações MP'!B:B,'Base_Solicitações MP'!R:R),
                    "Não enviada")</f>
        <v>Diligência</v>
      </c>
      <c r="AC2977" s="15" t="str">
        <f>_xlfn.CONCAT(Tabela1[[#This Row],[Município]],"/",Tabela1[[#This Row],[UF]])</f>
        <v>Passo de Camaragibe/AL</v>
      </c>
    </row>
    <row r="2978" spans="1:29" x14ac:dyDescent="0.25">
      <c r="A2978" s="14" t="s">
        <v>705</v>
      </c>
      <c r="B2978" s="2" t="s">
        <v>10855</v>
      </c>
      <c r="C2978" s="2" t="s">
        <v>13888</v>
      </c>
      <c r="D2978" s="3" t="s">
        <v>5314</v>
      </c>
      <c r="E2978" s="1">
        <v>34748</v>
      </c>
      <c r="F2978" s="1">
        <v>2014</v>
      </c>
      <c r="G2978" s="1">
        <v>1</v>
      </c>
      <c r="H2978" s="1" t="s">
        <v>3290</v>
      </c>
      <c r="I2978" s="1" t="s">
        <v>44</v>
      </c>
      <c r="J2978" s="1" t="s">
        <v>29</v>
      </c>
      <c r="K2978" s="1" t="str">
        <f>IF(Tabela1[[#This Row],[Situação da Obra]]="Inacabada - PC Técnica Concluída","Inacabada",Tabela1[[#This Row],[Situação da Obra]])</f>
        <v>Inacabada</v>
      </c>
      <c r="L2978" s="1" t="s">
        <v>204</v>
      </c>
      <c r="M2978" s="4">
        <v>44915</v>
      </c>
      <c r="N2978" s="5">
        <v>0.2296</v>
      </c>
      <c r="O2978" s="4">
        <v>42585</v>
      </c>
      <c r="P2978" s="1" t="s">
        <v>199</v>
      </c>
      <c r="Q2978" s="1" t="s">
        <v>1992</v>
      </c>
      <c r="R2978" s="1" t="s">
        <v>32</v>
      </c>
      <c r="S2978" s="1" t="s">
        <v>205</v>
      </c>
      <c r="T2978" s="1" t="s">
        <v>201</v>
      </c>
      <c r="U2978" s="6">
        <v>1018723.13</v>
      </c>
      <c r="V2978" s="6">
        <v>1021802.5</v>
      </c>
      <c r="W2978" s="6">
        <v>0</v>
      </c>
      <c r="X2978" s="6">
        <v>1021802.5</v>
      </c>
      <c r="Y2978" s="6">
        <v>0</v>
      </c>
      <c r="Z2978" s="7">
        <v>42916</v>
      </c>
      <c r="AA29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78" s="35" t="str">
        <f>IFERROR(
                    _xlfn.XLOOKUP(Tabela1[[#This Row],[ID]],'Base_Solicitações MP'!B:B,'Base_Solicitações MP'!R:R),
                    "Não enviada")</f>
        <v>Não enviada</v>
      </c>
      <c r="AC2978" s="15" t="str">
        <f>_xlfn.CONCAT(Tabela1[[#This Row],[Município]],"/",Tabela1[[#This Row],[UF]])</f>
        <v>Godofredo Viana/MA</v>
      </c>
    </row>
    <row r="2979" spans="1:29" x14ac:dyDescent="0.25">
      <c r="A2979" s="14" t="s">
        <v>705</v>
      </c>
      <c r="B2979" s="2" t="s">
        <v>10856</v>
      </c>
      <c r="C2979" s="2" t="s">
        <v>13889</v>
      </c>
      <c r="D2979" s="3" t="s">
        <v>5315</v>
      </c>
      <c r="E2979" s="1">
        <v>29634</v>
      </c>
      <c r="F2979" s="1">
        <v>2014</v>
      </c>
      <c r="G2979" s="1">
        <v>1</v>
      </c>
      <c r="H2979" s="1" t="s">
        <v>2511</v>
      </c>
      <c r="I2979" s="1" t="s">
        <v>44</v>
      </c>
      <c r="J2979" s="1" t="s">
        <v>29</v>
      </c>
      <c r="K2979" s="1" t="str">
        <f>IF(Tabela1[[#This Row],[Situação da Obra]]="Inacabada - PC Técnica Concluída","Inacabada",Tabela1[[#This Row],[Situação da Obra]])</f>
        <v>Inacabada</v>
      </c>
      <c r="L2979" s="1" t="s">
        <v>204</v>
      </c>
      <c r="M2979" s="4">
        <v>44915</v>
      </c>
      <c r="N2979" s="5">
        <v>0.2162</v>
      </c>
      <c r="O2979" s="4"/>
      <c r="P2979" s="1" t="s">
        <v>199</v>
      </c>
      <c r="Q2979" s="1" t="s">
        <v>1992</v>
      </c>
      <c r="R2979" s="1" t="s">
        <v>32</v>
      </c>
      <c r="S2979" s="1" t="s">
        <v>205</v>
      </c>
      <c r="T2979" s="1" t="s">
        <v>201</v>
      </c>
      <c r="U2979" s="6">
        <v>969200.38</v>
      </c>
      <c r="V2979" s="6">
        <v>1020179.93</v>
      </c>
      <c r="W2979" s="6">
        <v>0</v>
      </c>
      <c r="X2979" s="6">
        <v>1020179.93</v>
      </c>
      <c r="Y2979" s="6">
        <v>1328.79</v>
      </c>
      <c r="Z2979" s="7">
        <v>43656</v>
      </c>
      <c r="AA29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79" s="35" t="str">
        <f>IFERROR(
                    _xlfn.XLOOKUP(Tabela1[[#This Row],[ID]],'Base_Solicitações MP'!B:B,'Base_Solicitações MP'!R:R),
                    "Não enviada")</f>
        <v>Aguardando Análise FNDE</v>
      </c>
      <c r="AC2979" s="15" t="str">
        <f>_xlfn.CONCAT(Tabela1[[#This Row],[Município]],"/",Tabela1[[#This Row],[UF]])</f>
        <v>Governador Luiz Rocha/MA</v>
      </c>
    </row>
    <row r="2980" spans="1:29" x14ac:dyDescent="0.25">
      <c r="A2980" s="14" t="s">
        <v>705</v>
      </c>
      <c r="B2980" s="2" t="s">
        <v>10857</v>
      </c>
      <c r="C2980" s="2" t="s">
        <v>13890</v>
      </c>
      <c r="D2980" s="3" t="s">
        <v>5316</v>
      </c>
      <c r="E2980" s="1">
        <v>29973</v>
      </c>
      <c r="F2980" s="1">
        <v>2014</v>
      </c>
      <c r="G2980" s="1">
        <v>4</v>
      </c>
      <c r="H2980" s="1" t="s">
        <v>802</v>
      </c>
      <c r="I2980" s="1" t="s">
        <v>82</v>
      </c>
      <c r="J2980" s="1" t="s">
        <v>40</v>
      </c>
      <c r="K2980" s="1" t="str">
        <f>IF(Tabela1[[#This Row],[Situação da Obra]]="Inacabada - PC Técnica Concluída","Inacabada",Tabela1[[#This Row],[Situação da Obra]])</f>
        <v>Inacabada</v>
      </c>
      <c r="L2980" s="1" t="s">
        <v>204</v>
      </c>
      <c r="M2980" s="4">
        <v>45005</v>
      </c>
      <c r="N2980" s="5">
        <v>0.83460000000000001</v>
      </c>
      <c r="O2980" s="4">
        <v>44523</v>
      </c>
      <c r="P2980" s="1" t="s">
        <v>199</v>
      </c>
      <c r="Q2980" s="1" t="s">
        <v>1992</v>
      </c>
      <c r="R2980" s="1" t="s">
        <v>32</v>
      </c>
      <c r="S2980" s="1" t="s">
        <v>200</v>
      </c>
      <c r="T2980" s="1" t="s">
        <v>201</v>
      </c>
      <c r="U2980" s="6">
        <v>906382.19</v>
      </c>
      <c r="V2980" s="6">
        <v>942189.42</v>
      </c>
      <c r="W2980" s="6">
        <v>0</v>
      </c>
      <c r="X2980" s="6">
        <v>942189.42</v>
      </c>
      <c r="Y2980" s="6">
        <v>0.65</v>
      </c>
      <c r="Z2980" s="7">
        <v>44895</v>
      </c>
      <c r="AA29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80" s="35" t="str">
        <f>IFERROR(
                    _xlfn.XLOOKUP(Tabela1[[#This Row],[ID]],'Base_Solicitações MP'!B:B,'Base_Solicitações MP'!R:R),
                    "Não enviada")</f>
        <v>Diligência</v>
      </c>
      <c r="AC2980" s="15" t="str">
        <f>_xlfn.CONCAT(Tabela1[[#This Row],[Município]],"/",Tabela1[[#This Row],[UF]])</f>
        <v>Alcobaça/BA</v>
      </c>
    </row>
    <row r="2981" spans="1:29" x14ac:dyDescent="0.25">
      <c r="A2981" s="14" t="s">
        <v>705</v>
      </c>
      <c r="B2981" s="2" t="s">
        <v>10858</v>
      </c>
      <c r="C2981" s="2" t="s">
        <v>13891</v>
      </c>
      <c r="D2981" s="3" t="s">
        <v>5316</v>
      </c>
      <c r="E2981" s="1">
        <v>29973</v>
      </c>
      <c r="F2981" s="1">
        <v>2014</v>
      </c>
      <c r="G2981" s="1">
        <v>4</v>
      </c>
      <c r="H2981" s="1" t="s">
        <v>802</v>
      </c>
      <c r="I2981" s="1" t="s">
        <v>82</v>
      </c>
      <c r="J2981" s="1" t="s">
        <v>40</v>
      </c>
      <c r="K2981" s="1" t="str">
        <f>IF(Tabela1[[#This Row],[Situação da Obra]]="Inacabada - PC Técnica Concluída","Inacabada",Tabela1[[#This Row],[Situação da Obra]])</f>
        <v>Inacabada</v>
      </c>
      <c r="L2981" s="1" t="s">
        <v>204</v>
      </c>
      <c r="M2981" s="4">
        <v>45005</v>
      </c>
      <c r="N2981" s="5">
        <v>0.97030000000000005</v>
      </c>
      <c r="O2981" s="4">
        <v>44523</v>
      </c>
      <c r="P2981" s="1" t="s">
        <v>199</v>
      </c>
      <c r="Q2981" s="1" t="s">
        <v>1992</v>
      </c>
      <c r="R2981" s="1" t="s">
        <v>32</v>
      </c>
      <c r="S2981" s="1" t="s">
        <v>205</v>
      </c>
      <c r="T2981" s="1" t="s">
        <v>201</v>
      </c>
      <c r="U2981" s="6">
        <v>207068.94</v>
      </c>
      <c r="V2981" s="6">
        <v>1021832.33</v>
      </c>
      <c r="W2981" s="6">
        <v>0</v>
      </c>
      <c r="X2981" s="6">
        <v>1021832.33</v>
      </c>
      <c r="Y2981" s="6">
        <v>0.65</v>
      </c>
      <c r="Z2981" s="7">
        <v>44895</v>
      </c>
      <c r="AA29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81" s="35" t="str">
        <f>IFERROR(
                    _xlfn.XLOOKUP(Tabela1[[#This Row],[ID]],'Base_Solicitações MP'!B:B,'Base_Solicitações MP'!R:R),
                    "Não enviada")</f>
        <v>Diligência</v>
      </c>
      <c r="AC2981" s="15" t="str">
        <f>_xlfn.CONCAT(Tabela1[[#This Row],[Município]],"/",Tabela1[[#This Row],[UF]])</f>
        <v>Alcobaça/BA</v>
      </c>
    </row>
    <row r="2982" spans="1:29" x14ac:dyDescent="0.25">
      <c r="A2982" s="14" t="s">
        <v>705</v>
      </c>
      <c r="B2982" s="2" t="s">
        <v>10859</v>
      </c>
      <c r="C2982" s="2" t="s">
        <v>13892</v>
      </c>
      <c r="D2982" s="3" t="s">
        <v>5317</v>
      </c>
      <c r="E2982" s="1">
        <v>29787</v>
      </c>
      <c r="F2982" s="1">
        <v>2014</v>
      </c>
      <c r="G2982" s="1">
        <v>1</v>
      </c>
      <c r="H2982" s="1" t="s">
        <v>2920</v>
      </c>
      <c r="I2982" s="1" t="s">
        <v>184</v>
      </c>
      <c r="J2982" s="1" t="s">
        <v>29</v>
      </c>
      <c r="K2982" s="1" t="str">
        <f>IF(Tabela1[[#This Row],[Situação da Obra]]="Inacabada - PC Técnica Concluída","Inacabada",Tabela1[[#This Row],[Situação da Obra]])</f>
        <v>Inacabada</v>
      </c>
      <c r="L2982" s="1" t="s">
        <v>204</v>
      </c>
      <c r="M2982" s="4">
        <v>44915</v>
      </c>
      <c r="N2982" s="5">
        <v>0.72670000000000001</v>
      </c>
      <c r="O2982" s="4">
        <v>43635</v>
      </c>
      <c r="P2982" s="1" t="s">
        <v>199</v>
      </c>
      <c r="Q2982" s="1" t="s">
        <v>1992</v>
      </c>
      <c r="R2982" s="1" t="s">
        <v>32</v>
      </c>
      <c r="S2982" s="1" t="s">
        <v>200</v>
      </c>
      <c r="T2982" s="1" t="s">
        <v>201</v>
      </c>
      <c r="U2982" s="6">
        <v>932346.05</v>
      </c>
      <c r="V2982" s="6">
        <v>934327.31</v>
      </c>
      <c r="W2982" s="6">
        <v>0</v>
      </c>
      <c r="X2982" s="6">
        <v>934327.31</v>
      </c>
      <c r="Y2982" s="6">
        <v>0</v>
      </c>
      <c r="Z2982" s="7">
        <v>43461</v>
      </c>
      <c r="AA29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82" s="35" t="str">
        <f>IFERROR(
                    _xlfn.XLOOKUP(Tabela1[[#This Row],[ID]],'Base_Solicitações MP'!B:B,'Base_Solicitações MP'!R:R),
                    "Não enviada")</f>
        <v>Em Cadastramento</v>
      </c>
      <c r="AC2982" s="15" t="str">
        <f>_xlfn.CONCAT(Tabela1[[#This Row],[Município]],"/",Tabela1[[#This Row],[UF]])</f>
        <v>Cachoeira do Arari/PA</v>
      </c>
    </row>
    <row r="2983" spans="1:29" x14ac:dyDescent="0.25">
      <c r="A2983" s="14" t="s">
        <v>705</v>
      </c>
      <c r="B2983" s="2" t="s">
        <v>10860</v>
      </c>
      <c r="C2983" s="2" t="s">
        <v>13893</v>
      </c>
      <c r="D2983" s="3" t="s">
        <v>5316</v>
      </c>
      <c r="E2983" s="1">
        <v>29973</v>
      </c>
      <c r="F2983" s="1">
        <v>2014</v>
      </c>
      <c r="G2983" s="1">
        <v>4</v>
      </c>
      <c r="H2983" s="1" t="s">
        <v>802</v>
      </c>
      <c r="I2983" s="1" t="s">
        <v>82</v>
      </c>
      <c r="J2983" s="1" t="s">
        <v>40</v>
      </c>
      <c r="K2983" s="1" t="str">
        <f>IF(Tabela1[[#This Row],[Situação da Obra]]="Inacabada - PC Técnica Concluída","Inacabada",Tabela1[[#This Row],[Situação da Obra]])</f>
        <v>Inacabada</v>
      </c>
      <c r="L2983" s="1" t="s">
        <v>204</v>
      </c>
      <c r="M2983" s="4">
        <v>45005</v>
      </c>
      <c r="N2983" s="5">
        <v>0.78029999999999999</v>
      </c>
      <c r="O2983" s="4">
        <v>44523</v>
      </c>
      <c r="P2983" s="1" t="s">
        <v>199</v>
      </c>
      <c r="Q2983" s="1" t="s">
        <v>1992</v>
      </c>
      <c r="R2983" s="1" t="s">
        <v>32</v>
      </c>
      <c r="S2983" s="1" t="s">
        <v>205</v>
      </c>
      <c r="T2983" s="1" t="s">
        <v>201</v>
      </c>
      <c r="U2983" s="6">
        <v>983615.22</v>
      </c>
      <c r="V2983" s="6">
        <v>1021832.33</v>
      </c>
      <c r="W2983" s="6">
        <v>0</v>
      </c>
      <c r="X2983" s="6">
        <v>1021832.33</v>
      </c>
      <c r="Y2983" s="6">
        <v>0.65</v>
      </c>
      <c r="Z2983" s="7">
        <v>44895</v>
      </c>
      <c r="AA29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83" s="35" t="str">
        <f>IFERROR(
                    _xlfn.XLOOKUP(Tabela1[[#This Row],[ID]],'Base_Solicitações MP'!B:B,'Base_Solicitações MP'!R:R),
                    "Não enviada")</f>
        <v>Diligência</v>
      </c>
      <c r="AC2983" s="15" t="str">
        <f>_xlfn.CONCAT(Tabela1[[#This Row],[Município]],"/",Tabela1[[#This Row],[UF]])</f>
        <v>Alcobaça/BA</v>
      </c>
    </row>
    <row r="2984" spans="1:29" x14ac:dyDescent="0.25">
      <c r="A2984" s="14" t="s">
        <v>705</v>
      </c>
      <c r="B2984" s="2" t="s">
        <v>6399</v>
      </c>
      <c r="C2984" s="2" t="s">
        <v>13894</v>
      </c>
      <c r="D2984" s="3" t="s">
        <v>5318</v>
      </c>
      <c r="E2984" s="1">
        <v>30116</v>
      </c>
      <c r="F2984" s="1">
        <v>2014</v>
      </c>
      <c r="G2984" s="1">
        <v>1</v>
      </c>
      <c r="H2984" s="1" t="s">
        <v>5319</v>
      </c>
      <c r="I2984" s="1" t="s">
        <v>82</v>
      </c>
      <c r="J2984" s="1" t="s">
        <v>40</v>
      </c>
      <c r="K2984" s="1" t="str">
        <f>IF(Tabela1[[#This Row],[Situação da Obra]]="Inacabada - PC Técnica Concluída","Inacabada",Tabela1[[#This Row],[Situação da Obra]])</f>
        <v>Inacabada</v>
      </c>
      <c r="L2984" s="1" t="s">
        <v>204</v>
      </c>
      <c r="M2984" s="4">
        <v>45005</v>
      </c>
      <c r="N2984" s="5">
        <v>0.58919999999999995</v>
      </c>
      <c r="O2984" s="4"/>
      <c r="P2984" s="1" t="s">
        <v>199</v>
      </c>
      <c r="Q2984" s="1" t="s">
        <v>1992</v>
      </c>
      <c r="R2984" s="1" t="s">
        <v>32</v>
      </c>
      <c r="S2984" s="1" t="s">
        <v>200</v>
      </c>
      <c r="T2984" s="1" t="s">
        <v>201</v>
      </c>
      <c r="U2984" s="6" t="s">
        <v>41</v>
      </c>
      <c r="V2984" s="6">
        <v>940900.33</v>
      </c>
      <c r="W2984" s="6">
        <v>0</v>
      </c>
      <c r="X2984" s="6">
        <v>940900.33</v>
      </c>
      <c r="Y2984" s="6" t="s">
        <v>41</v>
      </c>
      <c r="Z2984" s="7">
        <v>44886</v>
      </c>
      <c r="AA29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84" s="35" t="str">
        <f>IFERROR(
                    _xlfn.XLOOKUP(Tabela1[[#This Row],[ID]],'Base_Solicitações MP'!B:B,'Base_Solicitações MP'!R:R),
                    "Não enviada")</f>
        <v>Diligência</v>
      </c>
      <c r="AC2984" s="15" t="str">
        <f>_xlfn.CONCAT(Tabela1[[#This Row],[Município]],"/",Tabela1[[#This Row],[UF]])</f>
        <v>Brejões/BA</v>
      </c>
    </row>
    <row r="2985" spans="1:29" x14ac:dyDescent="0.25">
      <c r="A2985" s="14" t="s">
        <v>705</v>
      </c>
      <c r="B2985" s="2" t="s">
        <v>10861</v>
      </c>
      <c r="C2985" s="2" t="s">
        <v>13895</v>
      </c>
      <c r="D2985" s="3" t="s">
        <v>5320</v>
      </c>
      <c r="E2985" s="1">
        <v>29984</v>
      </c>
      <c r="F2985" s="1">
        <v>2014</v>
      </c>
      <c r="G2985" s="1">
        <v>2</v>
      </c>
      <c r="H2985" s="1" t="s">
        <v>2482</v>
      </c>
      <c r="I2985" s="1" t="s">
        <v>82</v>
      </c>
      <c r="J2985" s="1" t="s">
        <v>56</v>
      </c>
      <c r="K2985" s="1" t="str">
        <f>IF(Tabela1[[#This Row],[Situação da Obra]]="Inacabada - PC Técnica Concluída","Inacabada",Tabela1[[#This Row],[Situação da Obra]])</f>
        <v>Paralisada</v>
      </c>
      <c r="L2985" s="1" t="s">
        <v>204</v>
      </c>
      <c r="M2985" s="4">
        <v>44561</v>
      </c>
      <c r="N2985" s="5">
        <v>0.30059999999999998</v>
      </c>
      <c r="O2985" s="4">
        <v>45041</v>
      </c>
      <c r="P2985" s="1" t="s">
        <v>199</v>
      </c>
      <c r="Q2985" s="1" t="s">
        <v>1992</v>
      </c>
      <c r="R2985" s="1" t="s">
        <v>32</v>
      </c>
      <c r="S2985" s="1" t="s">
        <v>205</v>
      </c>
      <c r="T2985" s="1" t="s">
        <v>201</v>
      </c>
      <c r="U2985" s="6">
        <v>1020286.62</v>
      </c>
      <c r="V2985" s="6">
        <v>1020286.62</v>
      </c>
      <c r="W2985" s="6">
        <v>0</v>
      </c>
      <c r="X2985" s="6">
        <v>1020286.62</v>
      </c>
      <c r="Y2985" s="6">
        <v>576.91999999999996</v>
      </c>
      <c r="Z2985" s="7">
        <v>45136</v>
      </c>
      <c r="AA29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85" s="35" t="str">
        <f>IFERROR(
                    _xlfn.XLOOKUP(Tabela1[[#This Row],[ID]],'Base_Solicitações MP'!B:B,'Base_Solicitações MP'!R:R),
                    "Não enviada")</f>
        <v>Diligência</v>
      </c>
      <c r="AC2985" s="15" t="str">
        <f>_xlfn.CONCAT(Tabela1[[#This Row],[Município]],"/",Tabela1[[#This Row],[UF]])</f>
        <v>Chorrochó/BA</v>
      </c>
    </row>
    <row r="2986" spans="1:29" x14ac:dyDescent="0.25">
      <c r="A2986" s="14" t="s">
        <v>705</v>
      </c>
      <c r="B2986" s="2" t="s">
        <v>10862</v>
      </c>
      <c r="C2986" s="2" t="s">
        <v>13896</v>
      </c>
      <c r="D2986" s="3" t="s">
        <v>5321</v>
      </c>
      <c r="E2986" s="1">
        <v>31652</v>
      </c>
      <c r="F2986" s="1">
        <v>2014</v>
      </c>
      <c r="G2986" s="1">
        <v>2</v>
      </c>
      <c r="H2986" s="1" t="s">
        <v>2897</v>
      </c>
      <c r="I2986" s="1" t="s">
        <v>82</v>
      </c>
      <c r="J2986" s="1" t="s">
        <v>29</v>
      </c>
      <c r="K2986" s="1" t="str">
        <f>IF(Tabela1[[#This Row],[Situação da Obra]]="Inacabada - PC Técnica Concluída","Inacabada",Tabela1[[#This Row],[Situação da Obra]])</f>
        <v>Inacabada</v>
      </c>
      <c r="L2986" s="1" t="s">
        <v>204</v>
      </c>
      <c r="M2986" s="4">
        <v>44915</v>
      </c>
      <c r="N2986" s="5">
        <v>0.25430000000000003</v>
      </c>
      <c r="O2986" s="4">
        <v>42734</v>
      </c>
      <c r="P2986" s="1" t="s">
        <v>199</v>
      </c>
      <c r="Q2986" s="1" t="s">
        <v>1992</v>
      </c>
      <c r="R2986" s="1" t="s">
        <v>32</v>
      </c>
      <c r="S2986" s="1" t="s">
        <v>223</v>
      </c>
      <c r="T2986" s="1" t="s">
        <v>201</v>
      </c>
      <c r="U2986" s="6">
        <v>239280.3</v>
      </c>
      <c r="V2986" s="6">
        <v>244062.22</v>
      </c>
      <c r="W2986" s="6">
        <v>0</v>
      </c>
      <c r="X2986" s="6">
        <v>244062.22</v>
      </c>
      <c r="Y2986" s="6">
        <v>0</v>
      </c>
      <c r="Z2986" s="7">
        <v>42916</v>
      </c>
      <c r="AA29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86" s="35" t="str">
        <f>IFERROR(
                    _xlfn.XLOOKUP(Tabela1[[#This Row],[ID]],'Base_Solicitações MP'!B:B,'Base_Solicitações MP'!R:R),
                    "Não enviada")</f>
        <v>Diligência</v>
      </c>
      <c r="AC2986" s="15" t="str">
        <f>_xlfn.CONCAT(Tabela1[[#This Row],[Município]],"/",Tabela1[[#This Row],[UF]])</f>
        <v>Malhada/BA</v>
      </c>
    </row>
    <row r="2987" spans="1:29" x14ac:dyDescent="0.25">
      <c r="A2987" s="14" t="s">
        <v>705</v>
      </c>
      <c r="B2987" s="2" t="s">
        <v>10863</v>
      </c>
      <c r="C2987" s="2" t="s">
        <v>13897</v>
      </c>
      <c r="D2987" s="3" t="s">
        <v>5322</v>
      </c>
      <c r="E2987" s="1">
        <v>29994</v>
      </c>
      <c r="F2987" s="1">
        <v>2014</v>
      </c>
      <c r="G2987" s="1">
        <v>2</v>
      </c>
      <c r="H2987" s="1" t="s">
        <v>2733</v>
      </c>
      <c r="I2987" s="1" t="s">
        <v>82</v>
      </c>
      <c r="J2987" s="1" t="s">
        <v>29</v>
      </c>
      <c r="K2987" s="1" t="str">
        <f>IF(Tabela1[[#This Row],[Situação da Obra]]="Inacabada - PC Técnica Concluída","Inacabada",Tabela1[[#This Row],[Situação da Obra]])</f>
        <v>Inacabada</v>
      </c>
      <c r="L2987" s="1" t="s">
        <v>204</v>
      </c>
      <c r="M2987" s="4">
        <v>45012</v>
      </c>
      <c r="N2987" s="5">
        <v>0</v>
      </c>
      <c r="O2987" s="4"/>
      <c r="P2987" s="1" t="s">
        <v>199</v>
      </c>
      <c r="Q2987" s="1" t="s">
        <v>1992</v>
      </c>
      <c r="R2987" s="1" t="s">
        <v>32</v>
      </c>
      <c r="S2987" s="1" t="s">
        <v>223</v>
      </c>
      <c r="T2987" s="1" t="s">
        <v>201</v>
      </c>
      <c r="U2987" s="6" t="s">
        <v>41</v>
      </c>
      <c r="V2987" s="6">
        <v>244090.13</v>
      </c>
      <c r="W2987" s="6">
        <v>0</v>
      </c>
      <c r="X2987" s="6">
        <v>244090.13</v>
      </c>
      <c r="Y2987" s="6" t="s">
        <v>41</v>
      </c>
      <c r="Z2987" s="7">
        <v>42824</v>
      </c>
      <c r="AA29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87" s="35" t="str">
        <f>IFERROR(
                    _xlfn.XLOOKUP(Tabela1[[#This Row],[ID]],'Base_Solicitações MP'!B:B,'Base_Solicitações MP'!R:R),
                    "Não enviada")</f>
        <v>Não enviada</v>
      </c>
      <c r="AC2987" s="15" t="str">
        <f>_xlfn.CONCAT(Tabela1[[#This Row],[Município]],"/",Tabela1[[#This Row],[UF]])</f>
        <v>Pedro Alexandre/BA</v>
      </c>
    </row>
    <row r="2988" spans="1:29" x14ac:dyDescent="0.25">
      <c r="A2988" s="14" t="s">
        <v>705</v>
      </c>
      <c r="B2988" s="2" t="s">
        <v>10864</v>
      </c>
      <c r="C2988" s="2" t="s">
        <v>13898</v>
      </c>
      <c r="D2988" s="3" t="s">
        <v>5323</v>
      </c>
      <c r="E2988" s="1">
        <v>30167</v>
      </c>
      <c r="F2988" s="1">
        <v>2014</v>
      </c>
      <c r="G2988" s="1">
        <v>1</v>
      </c>
      <c r="H2988" s="1" t="s">
        <v>264</v>
      </c>
      <c r="I2988" s="1" t="s">
        <v>82</v>
      </c>
      <c r="J2988" s="1" t="s">
        <v>29</v>
      </c>
      <c r="K2988" s="1" t="str">
        <f>IF(Tabela1[[#This Row],[Situação da Obra]]="Inacabada - PC Técnica Concluída","Inacabada",Tabela1[[#This Row],[Situação da Obra]])</f>
        <v>Inacabada</v>
      </c>
      <c r="L2988" s="1" t="s">
        <v>204</v>
      </c>
      <c r="M2988" s="4">
        <v>44915</v>
      </c>
      <c r="N2988" s="5">
        <v>0.87109999999999999</v>
      </c>
      <c r="O2988" s="4">
        <v>44427</v>
      </c>
      <c r="P2988" s="1" t="s">
        <v>199</v>
      </c>
      <c r="Q2988" s="1" t="s">
        <v>1992</v>
      </c>
      <c r="R2988" s="1" t="s">
        <v>32</v>
      </c>
      <c r="S2988" s="1" t="s">
        <v>205</v>
      </c>
      <c r="T2988" s="1" t="s">
        <v>201</v>
      </c>
      <c r="U2988" s="6">
        <v>1020905.37</v>
      </c>
      <c r="V2988" s="6">
        <v>1020906.87</v>
      </c>
      <c r="W2988" s="6">
        <v>0</v>
      </c>
      <c r="X2988" s="6">
        <v>1020906.87</v>
      </c>
      <c r="Y2988" s="6">
        <v>12652.9</v>
      </c>
      <c r="Z2988" s="7">
        <v>44342</v>
      </c>
      <c r="AA29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88" s="35" t="str">
        <f>IFERROR(
                    _xlfn.XLOOKUP(Tabela1[[#This Row],[ID]],'Base_Solicitações MP'!B:B,'Base_Solicitações MP'!R:R),
                    "Não enviada")</f>
        <v>Não enviada</v>
      </c>
      <c r="AC2988" s="15" t="str">
        <f>_xlfn.CONCAT(Tabela1[[#This Row],[Município]],"/",Tabela1[[#This Row],[UF]])</f>
        <v>Taperoá/BA</v>
      </c>
    </row>
    <row r="2989" spans="1:29" x14ac:dyDescent="0.25">
      <c r="A2989" s="14" t="s">
        <v>705</v>
      </c>
      <c r="B2989" s="2" t="s">
        <v>10865</v>
      </c>
      <c r="C2989" s="2" t="s">
        <v>13899</v>
      </c>
      <c r="D2989" s="3" t="s">
        <v>5324</v>
      </c>
      <c r="E2989" s="1">
        <v>30177</v>
      </c>
      <c r="F2989" s="1">
        <v>2014</v>
      </c>
      <c r="G2989" s="1">
        <v>1</v>
      </c>
      <c r="H2989" s="1" t="s">
        <v>777</v>
      </c>
      <c r="I2989" s="1" t="s">
        <v>28</v>
      </c>
      <c r="J2989" s="1" t="s">
        <v>29</v>
      </c>
      <c r="K2989" s="1" t="str">
        <f>IF(Tabela1[[#This Row],[Situação da Obra]]="Inacabada - PC Técnica Concluída","Inacabada",Tabela1[[#This Row],[Situação da Obra]])</f>
        <v>Inacabada</v>
      </c>
      <c r="L2989" s="1" t="s">
        <v>204</v>
      </c>
      <c r="M2989" s="4">
        <v>44915</v>
      </c>
      <c r="N2989" s="5">
        <v>0.61770000000000003</v>
      </c>
      <c r="O2989" s="4"/>
      <c r="P2989" s="1" t="s">
        <v>199</v>
      </c>
      <c r="Q2989" s="1" t="s">
        <v>1992</v>
      </c>
      <c r="R2989" s="1" t="s">
        <v>32</v>
      </c>
      <c r="S2989" s="1" t="s">
        <v>205</v>
      </c>
      <c r="T2989" s="1" t="s">
        <v>201</v>
      </c>
      <c r="U2989" s="6" t="s">
        <v>41</v>
      </c>
      <c r="V2989" s="6">
        <v>1023839.13</v>
      </c>
      <c r="W2989" s="6">
        <v>0</v>
      </c>
      <c r="X2989" s="6">
        <v>1023839.13</v>
      </c>
      <c r="Y2989" s="6" t="s">
        <v>41</v>
      </c>
      <c r="Z2989" s="7">
        <v>44344</v>
      </c>
      <c r="AA29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89" s="35" t="str">
        <f>IFERROR(
                    _xlfn.XLOOKUP(Tabela1[[#This Row],[ID]],'Base_Solicitações MP'!B:B,'Base_Solicitações MP'!R:R),
                    "Não enviada")</f>
        <v>Não enviada</v>
      </c>
      <c r="AC2989" s="15" t="str">
        <f>_xlfn.CONCAT(Tabela1[[#This Row],[Município]],"/",Tabela1[[#This Row],[UF]])</f>
        <v>Alto Santo/CE</v>
      </c>
    </row>
    <row r="2990" spans="1:29" x14ac:dyDescent="0.25">
      <c r="A2990" s="14" t="s">
        <v>705</v>
      </c>
      <c r="B2990" s="2" t="s">
        <v>10866</v>
      </c>
      <c r="C2990" s="2" t="s">
        <v>13900</v>
      </c>
      <c r="D2990" s="3" t="s">
        <v>5325</v>
      </c>
      <c r="E2990" s="1">
        <v>29808</v>
      </c>
      <c r="F2990" s="1">
        <v>2014</v>
      </c>
      <c r="G2990" s="1">
        <v>1</v>
      </c>
      <c r="H2990" s="1" t="s">
        <v>4280</v>
      </c>
      <c r="I2990" s="1" t="s">
        <v>184</v>
      </c>
      <c r="J2990" s="1" t="s">
        <v>29</v>
      </c>
      <c r="K2990" s="1" t="str">
        <f>IF(Tabela1[[#This Row],[Situação da Obra]]="Inacabada - PC Técnica Concluída","Inacabada",Tabela1[[#This Row],[Situação da Obra]])</f>
        <v>Inacabada</v>
      </c>
      <c r="L2990" s="1" t="s">
        <v>204</v>
      </c>
      <c r="M2990" s="4">
        <v>44915</v>
      </c>
      <c r="N2990" s="5">
        <v>0.38179999999999997</v>
      </c>
      <c r="O2990" s="4">
        <v>43705</v>
      </c>
      <c r="P2990" s="1" t="s">
        <v>199</v>
      </c>
      <c r="Q2990" s="1" t="s">
        <v>1992</v>
      </c>
      <c r="R2990" s="1" t="s">
        <v>32</v>
      </c>
      <c r="S2990" s="1" t="s">
        <v>205</v>
      </c>
      <c r="T2990" s="1" t="s">
        <v>201</v>
      </c>
      <c r="U2990" s="6">
        <v>735795.29</v>
      </c>
      <c r="V2990" s="6">
        <v>1019977.78</v>
      </c>
      <c r="W2990" s="6">
        <v>0</v>
      </c>
      <c r="X2990" s="6">
        <v>1019977.78</v>
      </c>
      <c r="Y2990" s="6">
        <v>180.39</v>
      </c>
      <c r="Z2990" s="7">
        <v>43646</v>
      </c>
      <c r="AA29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90" s="35" t="str">
        <f>IFERROR(
                    _xlfn.XLOOKUP(Tabela1[[#This Row],[ID]],'Base_Solicitações MP'!B:B,'Base_Solicitações MP'!R:R),
                    "Não enviada")</f>
        <v>Diligência</v>
      </c>
      <c r="AC2990" s="15" t="str">
        <f>_xlfn.CONCAT(Tabela1[[#This Row],[Município]],"/",Tabela1[[#This Row],[UF]])</f>
        <v>São Caetano de Odivelas/PA</v>
      </c>
    </row>
    <row r="2991" spans="1:29" x14ac:dyDescent="0.25">
      <c r="A2991" s="14" t="s">
        <v>705</v>
      </c>
      <c r="B2991" s="2" t="s">
        <v>10867</v>
      </c>
      <c r="C2991" s="2" t="s">
        <v>13901</v>
      </c>
      <c r="D2991" s="3" t="s">
        <v>5326</v>
      </c>
      <c r="E2991" s="1" t="s">
        <v>5327</v>
      </c>
      <c r="F2991" s="1">
        <v>2014</v>
      </c>
      <c r="G2991" s="1">
        <v>1</v>
      </c>
      <c r="H2991" s="1" t="s">
        <v>3377</v>
      </c>
      <c r="I2991" s="1" t="s">
        <v>28</v>
      </c>
      <c r="J2991" s="1" t="s">
        <v>29</v>
      </c>
      <c r="K2991" s="1" t="str">
        <f>IF(Tabela1[[#This Row],[Situação da Obra]]="Inacabada - PC Técnica Concluída","Inacabada",Tabela1[[#This Row],[Situação da Obra]])</f>
        <v>Inacabada</v>
      </c>
      <c r="L2991" s="1" t="s">
        <v>204</v>
      </c>
      <c r="M2991" s="4">
        <v>44915</v>
      </c>
      <c r="N2991" s="5">
        <v>0.21229999999999999</v>
      </c>
      <c r="O2991" s="4">
        <v>43524</v>
      </c>
      <c r="P2991" s="1" t="s">
        <v>199</v>
      </c>
      <c r="Q2991" s="1" t="s">
        <v>1992</v>
      </c>
      <c r="R2991" s="1" t="s">
        <v>32</v>
      </c>
      <c r="S2991" s="1" t="s">
        <v>205</v>
      </c>
      <c r="T2991" s="1" t="s">
        <v>201</v>
      </c>
      <c r="U2991" s="6">
        <v>1074553.48</v>
      </c>
      <c r="V2991" s="6">
        <v>1022856.77</v>
      </c>
      <c r="W2991" s="6">
        <v>0</v>
      </c>
      <c r="X2991" s="6">
        <v>1022856.77</v>
      </c>
      <c r="Y2991" s="6">
        <v>4312.9399999999996</v>
      </c>
      <c r="Z2991" s="7">
        <v>44978</v>
      </c>
      <c r="AA29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2991" s="35" t="str">
        <f>IFERROR(
                    _xlfn.XLOOKUP(Tabela1[[#This Row],[ID]],'Base_Solicitações MP'!B:B,'Base_Solicitações MP'!R:R),
                    "Não enviada")</f>
        <v>Não enviada</v>
      </c>
      <c r="AC2991" s="15" t="str">
        <f>_xlfn.CONCAT(Tabela1[[#This Row],[Município]],"/",Tabela1[[#This Row],[UF]])</f>
        <v>Ererê/CE</v>
      </c>
    </row>
    <row r="2992" spans="1:29" x14ac:dyDescent="0.25">
      <c r="A2992" s="14" t="s">
        <v>705</v>
      </c>
      <c r="B2992" s="2" t="s">
        <v>10868</v>
      </c>
      <c r="C2992" s="2" t="s">
        <v>13902</v>
      </c>
      <c r="D2992" s="3" t="s">
        <v>5328</v>
      </c>
      <c r="E2992" s="1">
        <v>30206</v>
      </c>
      <c r="F2992" s="1">
        <v>2014</v>
      </c>
      <c r="G2992" s="1">
        <v>1</v>
      </c>
      <c r="H2992" s="1" t="s">
        <v>3285</v>
      </c>
      <c r="I2992" s="1" t="s">
        <v>28</v>
      </c>
      <c r="J2992" s="1" t="s">
        <v>29</v>
      </c>
      <c r="K2992" s="1" t="str">
        <f>IF(Tabela1[[#This Row],[Situação da Obra]]="Inacabada - PC Técnica Concluída","Inacabada",Tabela1[[#This Row],[Situação da Obra]])</f>
        <v>Inacabada</v>
      </c>
      <c r="L2992" s="1" t="s">
        <v>204</v>
      </c>
      <c r="M2992" s="4">
        <v>44993</v>
      </c>
      <c r="N2992" s="5">
        <v>0.79859999999999998</v>
      </c>
      <c r="O2992" s="4">
        <v>44138</v>
      </c>
      <c r="P2992" s="1" t="s">
        <v>199</v>
      </c>
      <c r="Q2992" s="1" t="s">
        <v>1992</v>
      </c>
      <c r="R2992" s="1" t="s">
        <v>32</v>
      </c>
      <c r="S2992" s="1" t="s">
        <v>200</v>
      </c>
      <c r="T2992" s="1" t="s">
        <v>201</v>
      </c>
      <c r="U2992" s="6">
        <v>205160.42</v>
      </c>
      <c r="V2992" s="6">
        <v>942510.54</v>
      </c>
      <c r="W2992" s="6">
        <v>0</v>
      </c>
      <c r="X2992" s="6">
        <v>942510.54</v>
      </c>
      <c r="Y2992" s="6">
        <v>0</v>
      </c>
      <c r="Z2992" s="7">
        <v>44378</v>
      </c>
      <c r="AA29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92" s="35" t="str">
        <f>IFERROR(
                    _xlfn.XLOOKUP(Tabela1[[#This Row],[ID]],'Base_Solicitações MP'!B:B,'Base_Solicitações MP'!R:R),
                    "Não enviada")</f>
        <v>Diligência</v>
      </c>
      <c r="AC2992" s="15" t="str">
        <f>_xlfn.CONCAT(Tabela1[[#This Row],[Município]],"/",Tabela1[[#This Row],[UF]])</f>
        <v>Tamboril/CE</v>
      </c>
    </row>
    <row r="2993" spans="1:29" x14ac:dyDescent="0.25">
      <c r="A2993" s="14" t="s">
        <v>705</v>
      </c>
      <c r="B2993" s="2" t="s">
        <v>10869</v>
      </c>
      <c r="C2993" s="2" t="s">
        <v>13903</v>
      </c>
      <c r="D2993" s="3" t="s">
        <v>5329</v>
      </c>
      <c r="E2993" s="1">
        <v>30210</v>
      </c>
      <c r="F2993" s="1">
        <v>2014</v>
      </c>
      <c r="G2993" s="1">
        <v>1</v>
      </c>
      <c r="H2993" s="1" t="s">
        <v>2403</v>
      </c>
      <c r="I2993" s="1" t="s">
        <v>28</v>
      </c>
      <c r="J2993" s="1" t="s">
        <v>29</v>
      </c>
      <c r="K2993" s="1" t="str">
        <f>IF(Tabela1[[#This Row],[Situação da Obra]]="Inacabada - PC Técnica Concluída","Inacabada",Tabela1[[#This Row],[Situação da Obra]])</f>
        <v>Inacabada</v>
      </c>
      <c r="L2993" s="1" t="s">
        <v>204</v>
      </c>
      <c r="M2993" s="4">
        <v>44915</v>
      </c>
      <c r="N2993" s="5">
        <v>0.32950000000000002</v>
      </c>
      <c r="O2993" s="4"/>
      <c r="P2993" s="1" t="s">
        <v>199</v>
      </c>
      <c r="Q2993" s="1" t="s">
        <v>1992</v>
      </c>
      <c r="R2993" s="1" t="s">
        <v>32</v>
      </c>
      <c r="S2993" s="1" t="s">
        <v>205</v>
      </c>
      <c r="T2993" s="1" t="s">
        <v>201</v>
      </c>
      <c r="U2993" s="6">
        <v>855143.37</v>
      </c>
      <c r="V2993" s="6">
        <v>1022196</v>
      </c>
      <c r="W2993" s="6">
        <v>0</v>
      </c>
      <c r="X2993" s="6">
        <v>1022196</v>
      </c>
      <c r="Y2993" s="6">
        <v>0</v>
      </c>
      <c r="Z2993" s="7">
        <v>43646</v>
      </c>
      <c r="AA29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93" s="35" t="str">
        <f>IFERROR(
                    _xlfn.XLOOKUP(Tabela1[[#This Row],[ID]],'Base_Solicitações MP'!B:B,'Base_Solicitações MP'!R:R),
                    "Não enviada")</f>
        <v>Aguardando Análise FNDE</v>
      </c>
      <c r="AC2993" s="15" t="str">
        <f>_xlfn.CONCAT(Tabela1[[#This Row],[Município]],"/",Tabela1[[#This Row],[UF]])</f>
        <v>Tejuçuoca/CE</v>
      </c>
    </row>
    <row r="2994" spans="1:29" x14ac:dyDescent="0.25">
      <c r="A2994" s="14" t="s">
        <v>705</v>
      </c>
      <c r="B2994" s="2" t="s">
        <v>10870</v>
      </c>
      <c r="C2994" s="2" t="s">
        <v>13904</v>
      </c>
      <c r="D2994" s="3" t="s">
        <v>5330</v>
      </c>
      <c r="E2994" s="1">
        <v>30215</v>
      </c>
      <c r="F2994" s="1">
        <v>2014</v>
      </c>
      <c r="G2994" s="1">
        <v>1</v>
      </c>
      <c r="H2994" s="1" t="s">
        <v>5331</v>
      </c>
      <c r="I2994" s="1" t="s">
        <v>63</v>
      </c>
      <c r="J2994" s="1" t="s">
        <v>40</v>
      </c>
      <c r="K2994" s="1" t="str">
        <f>IF(Tabela1[[#This Row],[Situação da Obra]]="Inacabada - PC Técnica Concluída","Inacabada",Tabela1[[#This Row],[Situação da Obra]])</f>
        <v>Inacabada</v>
      </c>
      <c r="L2994" s="1" t="s">
        <v>204</v>
      </c>
      <c r="M2994" s="4">
        <v>45044</v>
      </c>
      <c r="N2994" s="5">
        <v>0.92700000000000005</v>
      </c>
      <c r="O2994" s="4">
        <v>44679</v>
      </c>
      <c r="P2994" s="1" t="s">
        <v>199</v>
      </c>
      <c r="Q2994" s="1" t="s">
        <v>1992</v>
      </c>
      <c r="R2994" s="1" t="s">
        <v>32</v>
      </c>
      <c r="S2994" s="1" t="s">
        <v>200</v>
      </c>
      <c r="T2994" s="1" t="s">
        <v>201</v>
      </c>
      <c r="U2994" s="6">
        <v>458569.55</v>
      </c>
      <c r="V2994" s="6">
        <v>942579.79</v>
      </c>
      <c r="W2994" s="6">
        <v>0</v>
      </c>
      <c r="X2994" s="6">
        <v>942579.79</v>
      </c>
      <c r="Y2994" s="6">
        <v>34582.26</v>
      </c>
      <c r="Z2994" s="7">
        <v>45026</v>
      </c>
      <c r="AA29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94" s="35" t="str">
        <f>IFERROR(
                    _xlfn.XLOOKUP(Tabela1[[#This Row],[ID]],'Base_Solicitações MP'!B:B,'Base_Solicitações MP'!R:R),
                    "Não enviada")</f>
        <v>Diligência</v>
      </c>
      <c r="AC2994" s="15" t="str">
        <f>_xlfn.CONCAT(Tabela1[[#This Row],[Município]],"/",Tabela1[[#This Row],[UF]])</f>
        <v>Abadiânia/GO</v>
      </c>
    </row>
    <row r="2995" spans="1:29" x14ac:dyDescent="0.25">
      <c r="A2995" s="14" t="s">
        <v>705</v>
      </c>
      <c r="B2995" s="2" t="s">
        <v>10871</v>
      </c>
      <c r="C2995" s="2" t="s">
        <v>13905</v>
      </c>
      <c r="D2995" s="3" t="s">
        <v>5332</v>
      </c>
      <c r="E2995" s="1">
        <v>29656</v>
      </c>
      <c r="F2995" s="1">
        <v>2014</v>
      </c>
      <c r="G2995" s="1">
        <v>1</v>
      </c>
      <c r="H2995" s="1" t="s">
        <v>4120</v>
      </c>
      <c r="I2995" s="1" t="s">
        <v>44</v>
      </c>
      <c r="J2995" s="1" t="s">
        <v>29</v>
      </c>
      <c r="K2995" s="1" t="str">
        <f>IF(Tabela1[[#This Row],[Situação da Obra]]="Inacabada - PC Técnica Concluída","Inacabada",Tabela1[[#This Row],[Situação da Obra]])</f>
        <v>Inacabada</v>
      </c>
      <c r="L2995" s="1" t="s">
        <v>204</v>
      </c>
      <c r="M2995" s="4">
        <v>44915</v>
      </c>
      <c r="N2995" s="5">
        <v>0.32690000000000002</v>
      </c>
      <c r="O2995" s="4">
        <v>43707</v>
      </c>
      <c r="P2995" s="1" t="s">
        <v>199</v>
      </c>
      <c r="Q2995" s="1" t="s">
        <v>1992</v>
      </c>
      <c r="R2995" s="1" t="s">
        <v>32</v>
      </c>
      <c r="S2995" s="1" t="s">
        <v>223</v>
      </c>
      <c r="T2995" s="1" t="s">
        <v>201</v>
      </c>
      <c r="U2995" s="6">
        <v>165743.99</v>
      </c>
      <c r="V2995" s="6">
        <v>236523.79</v>
      </c>
      <c r="W2995" s="6">
        <v>0</v>
      </c>
      <c r="X2995" s="6">
        <v>236523.79</v>
      </c>
      <c r="Y2995" s="6">
        <v>233.11</v>
      </c>
      <c r="Z2995" s="7">
        <v>43708</v>
      </c>
      <c r="AA29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95" s="35" t="str">
        <f>IFERROR(
                    _xlfn.XLOOKUP(Tabela1[[#This Row],[ID]],'Base_Solicitações MP'!B:B,'Base_Solicitações MP'!R:R),
                    "Não enviada")</f>
        <v>Aguardando Análise FNDE</v>
      </c>
      <c r="AC2995" s="15" t="str">
        <f>_xlfn.CONCAT(Tabela1[[#This Row],[Município]],"/",Tabela1[[#This Row],[UF]])</f>
        <v>Milagres do Maranhão/MA</v>
      </c>
    </row>
    <row r="2996" spans="1:29" x14ac:dyDescent="0.25">
      <c r="A2996" s="14" t="s">
        <v>705</v>
      </c>
      <c r="B2996" s="2" t="s">
        <v>10872</v>
      </c>
      <c r="C2996" s="2" t="s">
        <v>13906</v>
      </c>
      <c r="D2996" s="3" t="s">
        <v>5333</v>
      </c>
      <c r="E2996" s="1" t="s">
        <v>5334</v>
      </c>
      <c r="F2996" s="1">
        <v>2014</v>
      </c>
      <c r="G2996" s="1">
        <v>1</v>
      </c>
      <c r="H2996" s="1" t="s">
        <v>5335</v>
      </c>
      <c r="I2996" s="1" t="s">
        <v>160</v>
      </c>
      <c r="J2996" s="1" t="s">
        <v>40</v>
      </c>
      <c r="K2996" s="1" t="str">
        <f>IF(Tabela1[[#This Row],[Situação da Obra]]="Inacabada - PC Técnica Concluída","Inacabada",Tabela1[[#This Row],[Situação da Obra]])</f>
        <v>Inacabada</v>
      </c>
      <c r="L2996" s="1" t="s">
        <v>204</v>
      </c>
      <c r="M2996" s="4">
        <v>43326</v>
      </c>
      <c r="N2996" s="5">
        <v>0.6613</v>
      </c>
      <c r="O2996" s="4">
        <v>43300</v>
      </c>
      <c r="P2996" s="1" t="s">
        <v>199</v>
      </c>
      <c r="Q2996" s="1" t="s">
        <v>1992</v>
      </c>
      <c r="R2996" s="1" t="s">
        <v>32</v>
      </c>
      <c r="S2996" s="1" t="s">
        <v>205</v>
      </c>
      <c r="T2996" s="1" t="s">
        <v>201</v>
      </c>
      <c r="U2996" s="6">
        <v>1007353.2</v>
      </c>
      <c r="V2996" s="6">
        <v>1021885.92</v>
      </c>
      <c r="W2996" s="6">
        <v>0</v>
      </c>
      <c r="X2996" s="6">
        <v>1021885.92</v>
      </c>
      <c r="Y2996" s="6">
        <v>5618.36</v>
      </c>
      <c r="Z2996" s="7">
        <v>44976</v>
      </c>
      <c r="AA29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96" s="35" t="str">
        <f>IFERROR(
                    _xlfn.XLOOKUP(Tabela1[[#This Row],[ID]],'Base_Solicitações MP'!B:B,'Base_Solicitações MP'!R:R),
                    "Não enviada")</f>
        <v>Diligência</v>
      </c>
      <c r="AC2996" s="15" t="str">
        <f>_xlfn.CONCAT(Tabela1[[#This Row],[Município]],"/",Tabela1[[#This Row],[UF]])</f>
        <v>Arcoverde/PE</v>
      </c>
    </row>
    <row r="2997" spans="1:29" x14ac:dyDescent="0.25">
      <c r="A2997" s="14" t="s">
        <v>705</v>
      </c>
      <c r="B2997" s="2" t="s">
        <v>10873</v>
      </c>
      <c r="C2997" s="2" t="s">
        <v>13907</v>
      </c>
      <c r="D2997" s="3" t="s">
        <v>5336</v>
      </c>
      <c r="E2997" s="1">
        <v>31447</v>
      </c>
      <c r="F2997" s="1">
        <v>2014</v>
      </c>
      <c r="G2997" s="1">
        <v>1</v>
      </c>
      <c r="H2997" s="1" t="s">
        <v>4632</v>
      </c>
      <c r="I2997" s="1" t="s">
        <v>188</v>
      </c>
      <c r="J2997" s="1" t="s">
        <v>40</v>
      </c>
      <c r="K2997" s="1" t="str">
        <f>IF(Tabela1[[#This Row],[Situação da Obra]]="Inacabada - PC Técnica Concluída","Inacabada",Tabela1[[#This Row],[Situação da Obra]])</f>
        <v>Inacabada</v>
      </c>
      <c r="L2997" s="1" t="s">
        <v>204</v>
      </c>
      <c r="M2997" s="4">
        <v>43934</v>
      </c>
      <c r="N2997" s="5">
        <v>0.67020000000000002</v>
      </c>
      <c r="O2997" s="4">
        <v>43802</v>
      </c>
      <c r="P2997" s="1" t="s">
        <v>199</v>
      </c>
      <c r="Q2997" s="1" t="s">
        <v>1992</v>
      </c>
      <c r="R2997" s="1" t="s">
        <v>32</v>
      </c>
      <c r="S2997" s="1" t="s">
        <v>200</v>
      </c>
      <c r="T2997" s="1" t="s">
        <v>201</v>
      </c>
      <c r="U2997" s="6">
        <v>851198.91</v>
      </c>
      <c r="V2997" s="6">
        <v>853642.26</v>
      </c>
      <c r="W2997" s="6">
        <v>0</v>
      </c>
      <c r="X2997" s="6">
        <v>853642.26</v>
      </c>
      <c r="Y2997" s="6">
        <v>13396.08</v>
      </c>
      <c r="Z2997" s="7">
        <v>43796</v>
      </c>
      <c r="AA29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97" s="35" t="str">
        <f>IFERROR(
                    _xlfn.XLOOKUP(Tabela1[[#This Row],[ID]],'Base_Solicitações MP'!B:B,'Base_Solicitações MP'!R:R),
                    "Não enviada")</f>
        <v>Aguardando Análise FNDE</v>
      </c>
      <c r="AC2997" s="15" t="str">
        <f>_xlfn.CONCAT(Tabela1[[#This Row],[Município]],"/",Tabela1[[#This Row],[UF]])</f>
        <v>Cerro Azul/PR</v>
      </c>
    </row>
    <row r="2998" spans="1:29" x14ac:dyDescent="0.25">
      <c r="A2998" s="14" t="s">
        <v>705</v>
      </c>
      <c r="B2998" s="2" t="s">
        <v>10874</v>
      </c>
      <c r="C2998" s="2" t="s">
        <v>13908</v>
      </c>
      <c r="D2998" s="3" t="s">
        <v>5337</v>
      </c>
      <c r="E2998" s="1" t="s">
        <v>5338</v>
      </c>
      <c r="F2998" s="1">
        <v>2014</v>
      </c>
      <c r="G2998" s="1">
        <v>3</v>
      </c>
      <c r="H2998" s="1" t="s">
        <v>4535</v>
      </c>
      <c r="I2998" s="1" t="s">
        <v>44</v>
      </c>
      <c r="J2998" s="1" t="s">
        <v>29</v>
      </c>
      <c r="K2998" s="1" t="str">
        <f>IF(Tabela1[[#This Row],[Situação da Obra]]="Inacabada - PC Técnica Concluída","Inacabada",Tabela1[[#This Row],[Situação da Obra]])</f>
        <v>Inacabada</v>
      </c>
      <c r="L2998" s="1" t="s">
        <v>204</v>
      </c>
      <c r="M2998" s="4">
        <v>44915</v>
      </c>
      <c r="N2998" s="5">
        <v>0.3085</v>
      </c>
      <c r="O2998" s="4">
        <v>43153</v>
      </c>
      <c r="P2998" s="1" t="s">
        <v>199</v>
      </c>
      <c r="Q2998" s="1" t="s">
        <v>1992</v>
      </c>
      <c r="R2998" s="1" t="s">
        <v>32</v>
      </c>
      <c r="S2998" s="1" t="s">
        <v>223</v>
      </c>
      <c r="T2998" s="1" t="s">
        <v>201</v>
      </c>
      <c r="U2998" s="6">
        <v>242913.61</v>
      </c>
      <c r="V2998" s="6">
        <v>244090.13</v>
      </c>
      <c r="W2998" s="6">
        <v>0</v>
      </c>
      <c r="X2998" s="6">
        <v>244090.13</v>
      </c>
      <c r="Y2998" s="6">
        <v>16105.63</v>
      </c>
      <c r="Z2998" s="7">
        <v>44898</v>
      </c>
      <c r="AA29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98" s="35" t="str">
        <f>IFERROR(
                    _xlfn.XLOOKUP(Tabela1[[#This Row],[ID]],'Base_Solicitações MP'!B:B,'Base_Solicitações MP'!R:R),
                    "Não enviada")</f>
        <v>Aguardando Análise FNDE</v>
      </c>
      <c r="AC2998" s="15" t="str">
        <f>_xlfn.CONCAT(Tabela1[[#This Row],[Município]],"/",Tabela1[[#This Row],[UF]])</f>
        <v>Palmeirândia/MA</v>
      </c>
    </row>
    <row r="2999" spans="1:29" x14ac:dyDescent="0.25">
      <c r="A2999" s="14" t="s">
        <v>705</v>
      </c>
      <c r="B2999" s="2" t="s">
        <v>10875</v>
      </c>
      <c r="C2999" s="2" t="s">
        <v>13909</v>
      </c>
      <c r="D2999" s="3" t="s">
        <v>5337</v>
      </c>
      <c r="E2999" s="1">
        <v>29660</v>
      </c>
      <c r="F2999" s="1">
        <v>2014</v>
      </c>
      <c r="G2999" s="1">
        <v>3</v>
      </c>
      <c r="H2999" s="1" t="s">
        <v>4535</v>
      </c>
      <c r="I2999" s="1" t="s">
        <v>44</v>
      </c>
      <c r="J2999" s="1" t="s">
        <v>29</v>
      </c>
      <c r="K2999" s="1" t="str">
        <f>IF(Tabela1[[#This Row],[Situação da Obra]]="Inacabada - PC Técnica Concluída","Inacabada",Tabela1[[#This Row],[Situação da Obra]])</f>
        <v>Inacabada</v>
      </c>
      <c r="L2999" s="1" t="s">
        <v>204</v>
      </c>
      <c r="M2999" s="4">
        <v>45019</v>
      </c>
      <c r="N2999" s="5">
        <v>3.8199999999999998E-2</v>
      </c>
      <c r="O2999" s="4">
        <v>43157</v>
      </c>
      <c r="P2999" s="1" t="s">
        <v>199</v>
      </c>
      <c r="Q2999" s="1" t="s">
        <v>1992</v>
      </c>
      <c r="R2999" s="1" t="s">
        <v>32</v>
      </c>
      <c r="S2999" s="1" t="s">
        <v>200</v>
      </c>
      <c r="T2999" s="1" t="s">
        <v>201</v>
      </c>
      <c r="U2999" s="6">
        <v>938873.07</v>
      </c>
      <c r="V2999" s="6">
        <v>942062.61</v>
      </c>
      <c r="W2999" s="6">
        <v>0</v>
      </c>
      <c r="X2999" s="6">
        <v>942062.61</v>
      </c>
      <c r="Y2999" s="6">
        <v>16105.63</v>
      </c>
      <c r="Z2999" s="7">
        <v>44898</v>
      </c>
      <c r="AA29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2999" s="35" t="str">
        <f>IFERROR(
                    _xlfn.XLOOKUP(Tabela1[[#This Row],[ID]],'Base_Solicitações MP'!B:B,'Base_Solicitações MP'!R:R),
                    "Não enviada")</f>
        <v>Aguardando Análise FNDE</v>
      </c>
      <c r="AC2999" s="15" t="str">
        <f>_xlfn.CONCAT(Tabela1[[#This Row],[Município]],"/",Tabela1[[#This Row],[UF]])</f>
        <v>Palmeirândia/MA</v>
      </c>
    </row>
    <row r="3000" spans="1:29" x14ac:dyDescent="0.25">
      <c r="A3000" s="14" t="s">
        <v>705</v>
      </c>
      <c r="B3000" s="2" t="s">
        <v>10876</v>
      </c>
      <c r="C3000" s="2" t="s">
        <v>13910</v>
      </c>
      <c r="D3000" s="3" t="s">
        <v>5337</v>
      </c>
      <c r="E3000" s="1" t="s">
        <v>5338</v>
      </c>
      <c r="F3000" s="1">
        <v>2014</v>
      </c>
      <c r="G3000" s="1">
        <v>3</v>
      </c>
      <c r="H3000" s="1" t="s">
        <v>4535</v>
      </c>
      <c r="I3000" s="1" t="s">
        <v>44</v>
      </c>
      <c r="J3000" s="1" t="s">
        <v>29</v>
      </c>
      <c r="K3000" s="1" t="str">
        <f>IF(Tabela1[[#This Row],[Situação da Obra]]="Inacabada - PC Técnica Concluída","Inacabada",Tabela1[[#This Row],[Situação da Obra]])</f>
        <v>Inacabada</v>
      </c>
      <c r="L3000" s="1" t="s">
        <v>204</v>
      </c>
      <c r="M3000" s="4">
        <v>45019</v>
      </c>
      <c r="N3000" s="5">
        <v>0.30199999999999999</v>
      </c>
      <c r="O3000" s="4">
        <v>43150</v>
      </c>
      <c r="P3000" s="1" t="s">
        <v>199</v>
      </c>
      <c r="Q3000" s="1" t="s">
        <v>1992</v>
      </c>
      <c r="R3000" s="1" t="s">
        <v>32</v>
      </c>
      <c r="S3000" s="1" t="s">
        <v>223</v>
      </c>
      <c r="T3000" s="1" t="s">
        <v>201</v>
      </c>
      <c r="U3000" s="6">
        <v>242913.61</v>
      </c>
      <c r="V3000" s="6">
        <v>243252.53</v>
      </c>
      <c r="W3000" s="6">
        <v>0</v>
      </c>
      <c r="X3000" s="6">
        <v>243252.53</v>
      </c>
      <c r="Y3000" s="6">
        <v>16105.63</v>
      </c>
      <c r="Z3000" s="7">
        <v>44898</v>
      </c>
      <c r="AA30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00" s="35" t="str">
        <f>IFERROR(
                    _xlfn.XLOOKUP(Tabela1[[#This Row],[ID]],'Base_Solicitações MP'!B:B,'Base_Solicitações MP'!R:R),
                    "Não enviada")</f>
        <v>Diligência</v>
      </c>
      <c r="AC3000" s="15" t="str">
        <f>_xlfn.CONCAT(Tabela1[[#This Row],[Município]],"/",Tabela1[[#This Row],[UF]])</f>
        <v>Palmeirândia/MA</v>
      </c>
    </row>
    <row r="3001" spans="1:29" x14ac:dyDescent="0.25">
      <c r="A3001" s="14" t="s">
        <v>705</v>
      </c>
      <c r="B3001" s="2" t="s">
        <v>10877</v>
      </c>
      <c r="C3001" s="2" t="s">
        <v>13911</v>
      </c>
      <c r="D3001" s="3" t="s">
        <v>5339</v>
      </c>
      <c r="E3001" s="1">
        <v>29666</v>
      </c>
      <c r="F3001" s="1">
        <v>2014</v>
      </c>
      <c r="G3001" s="1">
        <v>2</v>
      </c>
      <c r="H3001" s="1" t="s">
        <v>2833</v>
      </c>
      <c r="I3001" s="1" t="s">
        <v>44</v>
      </c>
      <c r="J3001" s="1" t="s">
        <v>56</v>
      </c>
      <c r="K3001" s="1" t="str">
        <f>IF(Tabela1[[#This Row],[Situação da Obra]]="Inacabada - PC Técnica Concluída","Inacabada",Tabela1[[#This Row],[Situação da Obra]])</f>
        <v>Paralisada</v>
      </c>
      <c r="L3001" s="1" t="s">
        <v>204</v>
      </c>
      <c r="M3001" s="4">
        <v>44642</v>
      </c>
      <c r="N3001" s="5">
        <v>0.25080000000000002</v>
      </c>
      <c r="O3001" s="4">
        <v>44982</v>
      </c>
      <c r="P3001" s="1" t="s">
        <v>199</v>
      </c>
      <c r="Q3001" s="1" t="s">
        <v>1992</v>
      </c>
      <c r="R3001" s="1" t="s">
        <v>32</v>
      </c>
      <c r="S3001" s="1" t="s">
        <v>205</v>
      </c>
      <c r="T3001" s="1" t="s">
        <v>201</v>
      </c>
      <c r="U3001" s="6">
        <v>770780.88</v>
      </c>
      <c r="V3001" s="6">
        <v>1007199.82</v>
      </c>
      <c r="W3001" s="6">
        <v>0</v>
      </c>
      <c r="X3001" s="6">
        <v>1007199.82</v>
      </c>
      <c r="Y3001" s="6">
        <v>7551.64</v>
      </c>
      <c r="Z3001" s="7">
        <v>45168</v>
      </c>
      <c r="AA30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01" s="35" t="str">
        <f>IFERROR(
                    _xlfn.XLOOKUP(Tabela1[[#This Row],[ID]],'Base_Solicitações MP'!B:B,'Base_Solicitações MP'!R:R),
                    "Não enviada")</f>
        <v>Diligência</v>
      </c>
      <c r="AC3001" s="15" t="str">
        <f>_xlfn.CONCAT(Tabela1[[#This Row],[Município]],"/",Tabela1[[#This Row],[UF]])</f>
        <v>Presidente Juscelino/MA</v>
      </c>
    </row>
    <row r="3002" spans="1:29" x14ac:dyDescent="0.25">
      <c r="A3002" s="14" t="s">
        <v>705</v>
      </c>
      <c r="B3002" s="2" t="s">
        <v>10878</v>
      </c>
      <c r="C3002" s="2" t="s">
        <v>13912</v>
      </c>
      <c r="D3002" s="3" t="s">
        <v>5340</v>
      </c>
      <c r="E3002" s="1">
        <v>29669</v>
      </c>
      <c r="F3002" s="1">
        <v>2014</v>
      </c>
      <c r="G3002" s="1">
        <v>3</v>
      </c>
      <c r="H3002" s="1" t="s">
        <v>5341</v>
      </c>
      <c r="I3002" s="1" t="s">
        <v>44</v>
      </c>
      <c r="J3002" s="1" t="s">
        <v>56</v>
      </c>
      <c r="K3002" s="1" t="str">
        <f>IF(Tabela1[[#This Row],[Situação da Obra]]="Inacabada - PC Técnica Concluída","Inacabada",Tabela1[[#This Row],[Situação da Obra]])</f>
        <v>Paralisada</v>
      </c>
      <c r="L3002" s="1" t="s">
        <v>204</v>
      </c>
      <c r="M3002" s="4">
        <v>44455</v>
      </c>
      <c r="N3002" s="5">
        <v>0.52049999999999996</v>
      </c>
      <c r="O3002" s="4">
        <v>45048</v>
      </c>
      <c r="P3002" s="1" t="s">
        <v>199</v>
      </c>
      <c r="Q3002" s="1" t="s">
        <v>1992</v>
      </c>
      <c r="R3002" s="1" t="s">
        <v>32</v>
      </c>
      <c r="S3002" s="1" t="s">
        <v>200</v>
      </c>
      <c r="T3002" s="1" t="s">
        <v>201</v>
      </c>
      <c r="U3002" s="6">
        <v>667432.53</v>
      </c>
      <c r="V3002" s="6">
        <v>913786.16</v>
      </c>
      <c r="W3002" s="6">
        <v>0</v>
      </c>
      <c r="X3002" s="6">
        <v>913786.16</v>
      </c>
      <c r="Y3002" s="6">
        <v>5050.83</v>
      </c>
      <c r="Z3002" s="7">
        <v>45155</v>
      </c>
      <c r="AA30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02" s="35" t="str">
        <f>IFERROR(
                    _xlfn.XLOOKUP(Tabela1[[#This Row],[ID]],'Base_Solicitações MP'!B:B,'Base_Solicitações MP'!R:R),
                    "Não enviada")</f>
        <v>Diligência</v>
      </c>
      <c r="AC3002" s="15" t="str">
        <f>_xlfn.CONCAT(Tabela1[[#This Row],[Município]],"/",Tabela1[[#This Row],[UF]])</f>
        <v>Presidente Vargas/MA</v>
      </c>
    </row>
    <row r="3003" spans="1:29" x14ac:dyDescent="0.25">
      <c r="A3003" s="14" t="s">
        <v>705</v>
      </c>
      <c r="B3003" s="2" t="s">
        <v>10879</v>
      </c>
      <c r="C3003" s="2" t="s">
        <v>13913</v>
      </c>
      <c r="D3003" s="3" t="s">
        <v>5340</v>
      </c>
      <c r="E3003" s="1">
        <v>29669</v>
      </c>
      <c r="F3003" s="1">
        <v>2014</v>
      </c>
      <c r="G3003" s="1">
        <v>3</v>
      </c>
      <c r="H3003" s="1" t="s">
        <v>5341</v>
      </c>
      <c r="I3003" s="1" t="s">
        <v>44</v>
      </c>
      <c r="J3003" s="1" t="s">
        <v>56</v>
      </c>
      <c r="K3003" s="1" t="str">
        <f>IF(Tabela1[[#This Row],[Situação da Obra]]="Inacabada - PC Técnica Concluída","Inacabada",Tabela1[[#This Row],[Situação da Obra]])</f>
        <v>Paralisada</v>
      </c>
      <c r="L3003" s="1" t="s">
        <v>204</v>
      </c>
      <c r="M3003" s="4">
        <v>45048</v>
      </c>
      <c r="N3003" s="5">
        <v>0.47060000000000002</v>
      </c>
      <c r="O3003" s="4">
        <v>45048</v>
      </c>
      <c r="P3003" s="1" t="s">
        <v>199</v>
      </c>
      <c r="Q3003" s="1" t="s">
        <v>1992</v>
      </c>
      <c r="R3003" s="1" t="s">
        <v>32</v>
      </c>
      <c r="S3003" s="1" t="s">
        <v>223</v>
      </c>
      <c r="T3003" s="1" t="s">
        <v>201</v>
      </c>
      <c r="U3003" s="6">
        <v>186536.93</v>
      </c>
      <c r="V3003" s="6">
        <v>236523.79</v>
      </c>
      <c r="W3003" s="6">
        <v>0</v>
      </c>
      <c r="X3003" s="6">
        <v>236523.79</v>
      </c>
      <c r="Y3003" s="6">
        <v>5050.83</v>
      </c>
      <c r="Z3003" s="7">
        <v>45155</v>
      </c>
      <c r="AA30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03" s="35" t="str">
        <f>IFERROR(
                    _xlfn.XLOOKUP(Tabela1[[#This Row],[ID]],'Base_Solicitações MP'!B:B,'Base_Solicitações MP'!R:R),
                    "Não enviada")</f>
        <v>Diligência</v>
      </c>
      <c r="AC3003" s="15" t="str">
        <f>_xlfn.CONCAT(Tabela1[[#This Row],[Município]],"/",Tabela1[[#This Row],[UF]])</f>
        <v>Presidente Vargas/MA</v>
      </c>
    </row>
    <row r="3004" spans="1:29" x14ac:dyDescent="0.25">
      <c r="A3004" s="14" t="s">
        <v>705</v>
      </c>
      <c r="B3004" s="2" t="s">
        <v>10880</v>
      </c>
      <c r="C3004" s="2" t="s">
        <v>13914</v>
      </c>
      <c r="D3004" s="3" t="s">
        <v>5340</v>
      </c>
      <c r="E3004" s="1">
        <v>29669</v>
      </c>
      <c r="F3004" s="1">
        <v>2014</v>
      </c>
      <c r="G3004" s="1">
        <v>3</v>
      </c>
      <c r="H3004" s="1" t="s">
        <v>5341</v>
      </c>
      <c r="I3004" s="1" t="s">
        <v>44</v>
      </c>
      <c r="J3004" s="1" t="s">
        <v>56</v>
      </c>
      <c r="K3004" s="1" t="str">
        <f>IF(Tabela1[[#This Row],[Situação da Obra]]="Inacabada - PC Técnica Concluída","Inacabada",Tabela1[[#This Row],[Situação da Obra]])</f>
        <v>Paralisada</v>
      </c>
      <c r="L3004" s="1" t="s">
        <v>204</v>
      </c>
      <c r="M3004" s="4">
        <v>44455</v>
      </c>
      <c r="N3004" s="5">
        <v>0.71419999999999995</v>
      </c>
      <c r="O3004" s="4">
        <v>45048</v>
      </c>
      <c r="P3004" s="1" t="s">
        <v>199</v>
      </c>
      <c r="Q3004" s="1" t="s">
        <v>1992</v>
      </c>
      <c r="R3004" s="1" t="s">
        <v>32</v>
      </c>
      <c r="S3004" s="1" t="s">
        <v>200</v>
      </c>
      <c r="T3004" s="1" t="s">
        <v>201</v>
      </c>
      <c r="U3004" s="6">
        <v>631106.97</v>
      </c>
      <c r="V3004" s="6">
        <v>913786.16</v>
      </c>
      <c r="W3004" s="6">
        <v>0</v>
      </c>
      <c r="X3004" s="6">
        <v>913786.16</v>
      </c>
      <c r="Y3004" s="6">
        <v>5050.83</v>
      </c>
      <c r="Z3004" s="7">
        <v>45155</v>
      </c>
      <c r="AA30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04" s="35" t="str">
        <f>IFERROR(
                    _xlfn.XLOOKUP(Tabela1[[#This Row],[ID]],'Base_Solicitações MP'!B:B,'Base_Solicitações MP'!R:R),
                    "Não enviada")</f>
        <v>Diligência</v>
      </c>
      <c r="AC3004" s="15" t="str">
        <f>_xlfn.CONCAT(Tabela1[[#This Row],[Município]],"/",Tabela1[[#This Row],[UF]])</f>
        <v>Presidente Vargas/MA</v>
      </c>
    </row>
    <row r="3005" spans="1:29" x14ac:dyDescent="0.25">
      <c r="A3005" s="14" t="s">
        <v>705</v>
      </c>
      <c r="B3005" s="2" t="s">
        <v>10881</v>
      </c>
      <c r="C3005" s="2" t="s">
        <v>13915</v>
      </c>
      <c r="D3005" s="3" t="s">
        <v>5342</v>
      </c>
      <c r="E3005" s="1">
        <v>29665</v>
      </c>
      <c r="F3005" s="1">
        <v>2014</v>
      </c>
      <c r="G3005" s="1">
        <v>1</v>
      </c>
      <c r="H3005" s="1" t="s">
        <v>4538</v>
      </c>
      <c r="I3005" s="1" t="s">
        <v>44</v>
      </c>
      <c r="J3005" s="1" t="s">
        <v>29</v>
      </c>
      <c r="K3005" s="1" t="str">
        <f>IF(Tabela1[[#This Row],[Situação da Obra]]="Inacabada - PC Técnica Concluída","Inacabada",Tabela1[[#This Row],[Situação da Obra]])</f>
        <v>Inacabada</v>
      </c>
      <c r="L3005" s="1" t="s">
        <v>204</v>
      </c>
      <c r="M3005" s="4">
        <v>44979</v>
      </c>
      <c r="N3005" s="5">
        <v>0.21729999999999999</v>
      </c>
      <c r="O3005" s="4">
        <v>42836</v>
      </c>
      <c r="P3005" s="1" t="s">
        <v>199</v>
      </c>
      <c r="Q3005" s="1" t="s">
        <v>1992</v>
      </c>
      <c r="R3005" s="1" t="s">
        <v>32</v>
      </c>
      <c r="S3005" s="1" t="s">
        <v>200</v>
      </c>
      <c r="T3005" s="1" t="s">
        <v>201</v>
      </c>
      <c r="U3005" s="6">
        <v>727766.02</v>
      </c>
      <c r="V3005" s="6">
        <v>942325.86</v>
      </c>
      <c r="W3005" s="6">
        <v>0</v>
      </c>
      <c r="X3005" s="6">
        <v>942325.86</v>
      </c>
      <c r="Y3005" s="6">
        <v>83.16</v>
      </c>
      <c r="Z3005" s="7">
        <v>43008</v>
      </c>
      <c r="AA30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05" s="35" t="str">
        <f>IFERROR(
                    _xlfn.XLOOKUP(Tabela1[[#This Row],[ID]],'Base_Solicitações MP'!B:B,'Base_Solicitações MP'!R:R),
                    "Não enviada")</f>
        <v>Aguardando Análise FNDE</v>
      </c>
      <c r="AC3005" s="15" t="str">
        <f>_xlfn.CONCAT(Tabela1[[#This Row],[Município]],"/",Tabela1[[#This Row],[UF]])</f>
        <v>Porto Rico do Maranhão/MA</v>
      </c>
    </row>
    <row r="3006" spans="1:29" x14ac:dyDescent="0.25">
      <c r="A3006" s="14" t="s">
        <v>705</v>
      </c>
      <c r="B3006" s="2" t="s">
        <v>10882</v>
      </c>
      <c r="C3006" s="2" t="s">
        <v>13916</v>
      </c>
      <c r="D3006" s="3" t="s">
        <v>5343</v>
      </c>
      <c r="E3006" s="1">
        <v>29695</v>
      </c>
      <c r="F3006" s="1">
        <v>2014</v>
      </c>
      <c r="G3006" s="1">
        <v>5</v>
      </c>
      <c r="H3006" s="1" t="s">
        <v>5344</v>
      </c>
      <c r="I3006" s="1" t="s">
        <v>44</v>
      </c>
      <c r="J3006" s="1" t="s">
        <v>40</v>
      </c>
      <c r="K3006" s="1" t="str">
        <f>IF(Tabela1[[#This Row],[Situação da Obra]]="Inacabada - PC Técnica Concluída","Inacabada",Tabela1[[#This Row],[Situação da Obra]])</f>
        <v>Inacabada</v>
      </c>
      <c r="L3006" s="1" t="s">
        <v>204</v>
      </c>
      <c r="M3006" s="4">
        <v>45005</v>
      </c>
      <c r="N3006" s="5">
        <v>0.98870000000000002</v>
      </c>
      <c r="O3006" s="4">
        <v>44439</v>
      </c>
      <c r="P3006" s="1" t="s">
        <v>199</v>
      </c>
      <c r="Q3006" s="1" t="s">
        <v>1992</v>
      </c>
      <c r="R3006" s="1" t="s">
        <v>32</v>
      </c>
      <c r="S3006" s="1" t="s">
        <v>205</v>
      </c>
      <c r="T3006" s="1" t="s">
        <v>201</v>
      </c>
      <c r="U3006" s="6">
        <v>1019907.2</v>
      </c>
      <c r="V3006" s="6">
        <v>1021793.5</v>
      </c>
      <c r="W3006" s="6">
        <v>0</v>
      </c>
      <c r="X3006" s="6">
        <v>1021793.5</v>
      </c>
      <c r="Y3006" s="6">
        <v>0</v>
      </c>
      <c r="Z3006" s="7">
        <v>44804</v>
      </c>
      <c r="AA30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06" s="35" t="str">
        <f>IFERROR(
                    _xlfn.XLOOKUP(Tabela1[[#This Row],[ID]],'Base_Solicitações MP'!B:B,'Base_Solicitações MP'!R:R),
                    "Não enviada")</f>
        <v>Diligência</v>
      </c>
      <c r="AC3006" s="15" t="str">
        <f>_xlfn.CONCAT(Tabela1[[#This Row],[Município]],"/",Tabela1[[#This Row],[UF]])</f>
        <v>Tuntum/MA</v>
      </c>
    </row>
    <row r="3007" spans="1:29" x14ac:dyDescent="0.25">
      <c r="A3007" s="14" t="s">
        <v>705</v>
      </c>
      <c r="B3007" s="2" t="s">
        <v>10883</v>
      </c>
      <c r="C3007" s="2" t="s">
        <v>13917</v>
      </c>
      <c r="D3007" s="3" t="s">
        <v>5345</v>
      </c>
      <c r="E3007" s="1">
        <v>29675</v>
      </c>
      <c r="F3007" s="1">
        <v>2014</v>
      </c>
      <c r="G3007" s="1">
        <v>1</v>
      </c>
      <c r="H3007" s="1" t="s">
        <v>2121</v>
      </c>
      <c r="I3007" s="1" t="s">
        <v>44</v>
      </c>
      <c r="J3007" s="1" t="s">
        <v>29</v>
      </c>
      <c r="K3007" s="1" t="str">
        <f>IF(Tabela1[[#This Row],[Situação da Obra]]="Inacabada - PC Técnica Concluída","Inacabada",Tabela1[[#This Row],[Situação da Obra]])</f>
        <v>Inacabada</v>
      </c>
      <c r="L3007" s="1" t="s">
        <v>204</v>
      </c>
      <c r="M3007" s="4">
        <v>44915</v>
      </c>
      <c r="N3007" s="5">
        <v>0.122</v>
      </c>
      <c r="O3007" s="4">
        <v>43059</v>
      </c>
      <c r="P3007" s="1" t="s">
        <v>2031</v>
      </c>
      <c r="Q3007" s="1" t="s">
        <v>1992</v>
      </c>
      <c r="R3007" s="1" t="s">
        <v>32</v>
      </c>
      <c r="S3007" s="1" t="s">
        <v>205</v>
      </c>
      <c r="T3007" s="1" t="s">
        <v>201</v>
      </c>
      <c r="U3007" s="6">
        <v>1011432.78</v>
      </c>
      <c r="V3007" s="6">
        <v>1021630.22</v>
      </c>
      <c r="W3007" s="6">
        <v>0</v>
      </c>
      <c r="X3007" s="6">
        <v>1021630.22</v>
      </c>
      <c r="Y3007" s="6">
        <v>0</v>
      </c>
      <c r="Z3007" s="7">
        <v>43059</v>
      </c>
      <c r="AA30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07" s="35" t="str">
        <f>IFERROR(
                    _xlfn.XLOOKUP(Tabela1[[#This Row],[ID]],'Base_Solicitações MP'!B:B,'Base_Solicitações MP'!R:R),
                    "Não enviada")</f>
        <v>Diligência</v>
      </c>
      <c r="AC3007" s="15" t="str">
        <f>_xlfn.CONCAT(Tabela1[[#This Row],[Município]],"/",Tabela1[[#This Row],[UF]])</f>
        <v>Santa Inês/MA</v>
      </c>
    </row>
    <row r="3008" spans="1:29" x14ac:dyDescent="0.25">
      <c r="A3008" s="14" t="s">
        <v>705</v>
      </c>
      <c r="B3008" s="2" t="s">
        <v>10884</v>
      </c>
      <c r="C3008" s="2" t="s">
        <v>13918</v>
      </c>
      <c r="D3008" s="3" t="s">
        <v>5346</v>
      </c>
      <c r="E3008" s="1">
        <v>29697</v>
      </c>
      <c r="F3008" s="1">
        <v>2014</v>
      </c>
      <c r="G3008" s="1">
        <v>1</v>
      </c>
      <c r="H3008" s="1" t="s">
        <v>2633</v>
      </c>
      <c r="I3008" s="1" t="s">
        <v>44</v>
      </c>
      <c r="J3008" s="1" t="s">
        <v>29</v>
      </c>
      <c r="K3008" s="1" t="str">
        <f>IF(Tabela1[[#This Row],[Situação da Obra]]="Inacabada - PC Técnica Concluída","Inacabada",Tabela1[[#This Row],[Situação da Obra]])</f>
        <v>Inacabada</v>
      </c>
      <c r="L3008" s="1" t="s">
        <v>204</v>
      </c>
      <c r="M3008" s="4">
        <v>44915</v>
      </c>
      <c r="N3008" s="5">
        <v>0.26650000000000001</v>
      </c>
      <c r="O3008" s="4">
        <v>44444</v>
      </c>
      <c r="P3008" s="1" t="s">
        <v>199</v>
      </c>
      <c r="Q3008" s="1" t="s">
        <v>1992</v>
      </c>
      <c r="R3008" s="1" t="s">
        <v>32</v>
      </c>
      <c r="S3008" s="1" t="s">
        <v>200</v>
      </c>
      <c r="T3008" s="1" t="s">
        <v>201</v>
      </c>
      <c r="U3008" s="6">
        <v>937889.39</v>
      </c>
      <c r="V3008" s="6">
        <v>872468.6</v>
      </c>
      <c r="W3008" s="6">
        <v>0</v>
      </c>
      <c r="X3008" s="6">
        <v>872468.6</v>
      </c>
      <c r="Y3008" s="6">
        <v>27958.880000000001</v>
      </c>
      <c r="Z3008" s="7">
        <v>44403</v>
      </c>
      <c r="AA30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08" s="35" t="str">
        <f>IFERROR(
                    _xlfn.XLOOKUP(Tabela1[[#This Row],[ID]],'Base_Solicitações MP'!B:B,'Base_Solicitações MP'!R:R),
                    "Não enviada")</f>
        <v>Diligência</v>
      </c>
      <c r="AC3008" s="15" t="str">
        <f>_xlfn.CONCAT(Tabela1[[#This Row],[Município]],"/",Tabela1[[#This Row],[UF]])</f>
        <v>Urbano Santos/MA</v>
      </c>
    </row>
    <row r="3009" spans="1:29" x14ac:dyDescent="0.25">
      <c r="A3009" s="14" t="s">
        <v>705</v>
      </c>
      <c r="B3009" s="2" t="s">
        <v>10885</v>
      </c>
      <c r="C3009" s="2" t="s">
        <v>13919</v>
      </c>
      <c r="D3009" s="3" t="s">
        <v>5347</v>
      </c>
      <c r="E3009" s="1">
        <v>29720</v>
      </c>
      <c r="F3009" s="1">
        <v>2014</v>
      </c>
      <c r="G3009" s="1">
        <v>1</v>
      </c>
      <c r="H3009" s="1" t="s">
        <v>3178</v>
      </c>
      <c r="I3009" s="1" t="s">
        <v>60</v>
      </c>
      <c r="J3009" s="1" t="s">
        <v>29</v>
      </c>
      <c r="K3009" s="1" t="str">
        <f>IF(Tabela1[[#This Row],[Situação da Obra]]="Inacabada - PC Técnica Concluída","Inacabada",Tabela1[[#This Row],[Situação da Obra]])</f>
        <v>Inacabada</v>
      </c>
      <c r="L3009" s="1" t="s">
        <v>204</v>
      </c>
      <c r="M3009" s="4">
        <v>44915</v>
      </c>
      <c r="N3009" s="5">
        <v>0.20030000000000001</v>
      </c>
      <c r="O3009" s="4">
        <v>42597</v>
      </c>
      <c r="P3009" s="1" t="s">
        <v>199</v>
      </c>
      <c r="Q3009" s="1" t="s">
        <v>1992</v>
      </c>
      <c r="R3009" s="1" t="s">
        <v>32</v>
      </c>
      <c r="S3009" s="1" t="s">
        <v>2035</v>
      </c>
      <c r="T3009" s="1" t="s">
        <v>201</v>
      </c>
      <c r="U3009" s="6">
        <v>133111</v>
      </c>
      <c r="V3009" s="6">
        <v>133193.14000000001</v>
      </c>
      <c r="W3009" s="6">
        <v>0</v>
      </c>
      <c r="X3009" s="6">
        <v>133193.14000000001</v>
      </c>
      <c r="Y3009" s="6">
        <v>0</v>
      </c>
      <c r="Z3009" s="7">
        <v>42551</v>
      </c>
      <c r="AA30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09" s="35" t="str">
        <f>IFERROR(
                    _xlfn.XLOOKUP(Tabela1[[#This Row],[ID]],'Base_Solicitações MP'!B:B,'Base_Solicitações MP'!R:R),
                    "Não enviada")</f>
        <v>Aguardando Análise FNDE</v>
      </c>
      <c r="AC3009" s="15" t="str">
        <f>_xlfn.CONCAT(Tabela1[[#This Row],[Município]],"/",Tabela1[[#This Row],[UF]])</f>
        <v>Itueta/MG</v>
      </c>
    </row>
    <row r="3010" spans="1:29" x14ac:dyDescent="0.25">
      <c r="A3010" s="14" t="s">
        <v>705</v>
      </c>
      <c r="B3010" s="2" t="s">
        <v>10886</v>
      </c>
      <c r="C3010" s="2" t="s">
        <v>13920</v>
      </c>
      <c r="D3010" s="3" t="s">
        <v>5348</v>
      </c>
      <c r="E3010" s="1">
        <v>30249</v>
      </c>
      <c r="F3010" s="1">
        <v>2014</v>
      </c>
      <c r="G3010" s="1">
        <v>1</v>
      </c>
      <c r="H3010" s="1" t="s">
        <v>456</v>
      </c>
      <c r="I3010" s="1" t="s">
        <v>44</v>
      </c>
      <c r="J3010" s="1" t="s">
        <v>29</v>
      </c>
      <c r="K3010" s="1" t="str">
        <f>IF(Tabela1[[#This Row],[Situação da Obra]]="Inacabada - PC Técnica Concluída","Inacabada",Tabela1[[#This Row],[Situação da Obra]])</f>
        <v>Inacabada</v>
      </c>
      <c r="L3010" s="1" t="s">
        <v>209</v>
      </c>
      <c r="M3010" s="4">
        <v>44915</v>
      </c>
      <c r="N3010" s="5">
        <v>0</v>
      </c>
      <c r="O3010" s="4"/>
      <c r="P3010" s="1" t="s">
        <v>2031</v>
      </c>
      <c r="Q3010" s="1" t="s">
        <v>1992</v>
      </c>
      <c r="R3010" s="1" t="s">
        <v>32</v>
      </c>
      <c r="S3010" s="1" t="s">
        <v>205</v>
      </c>
      <c r="T3010" s="1" t="s">
        <v>201</v>
      </c>
      <c r="U3010" s="6" t="s">
        <v>41</v>
      </c>
      <c r="V3010" s="6">
        <v>1021466.61</v>
      </c>
      <c r="W3010" s="6">
        <v>0</v>
      </c>
      <c r="X3010" s="6">
        <v>1021466.61</v>
      </c>
      <c r="Y3010" s="6" t="s">
        <v>41</v>
      </c>
      <c r="Z3010" s="7">
        <v>43161</v>
      </c>
      <c r="AA30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10" s="35" t="str">
        <f>IFERROR(
                    _xlfn.XLOOKUP(Tabela1[[#This Row],[ID]],'Base_Solicitações MP'!B:B,'Base_Solicitações MP'!R:R),
                    "Não enviada")</f>
        <v>Aguardando Análise FNDE</v>
      </c>
      <c r="AC3010" s="15" t="str">
        <f>_xlfn.CONCAT(Tabela1[[#This Row],[Município]],"/",Tabela1[[#This Row],[UF]])</f>
        <v>Bom Jardim/MA</v>
      </c>
    </row>
    <row r="3011" spans="1:29" x14ac:dyDescent="0.25">
      <c r="A3011" s="14" t="s">
        <v>705</v>
      </c>
      <c r="B3011" s="2" t="s">
        <v>10887</v>
      </c>
      <c r="C3011" s="2" t="s">
        <v>13921</v>
      </c>
      <c r="D3011" s="3" t="s">
        <v>5349</v>
      </c>
      <c r="E3011" s="1">
        <v>29670</v>
      </c>
      <c r="F3011" s="1">
        <v>2014</v>
      </c>
      <c r="G3011" s="1">
        <v>3</v>
      </c>
      <c r="H3011" s="1" t="s">
        <v>5341</v>
      </c>
      <c r="I3011" s="1" t="s">
        <v>44</v>
      </c>
      <c r="J3011" s="1" t="s">
        <v>56</v>
      </c>
      <c r="K3011" s="1" t="str">
        <f>IF(Tabela1[[#This Row],[Situação da Obra]]="Inacabada - PC Técnica Concluída","Inacabada",Tabela1[[#This Row],[Situação da Obra]])</f>
        <v>Paralisada</v>
      </c>
      <c r="L3011" s="1" t="s">
        <v>412</v>
      </c>
      <c r="M3011" s="4">
        <v>44455</v>
      </c>
      <c r="N3011" s="5">
        <v>0.2213</v>
      </c>
      <c r="O3011" s="4">
        <v>45048</v>
      </c>
      <c r="P3011" s="1" t="s">
        <v>199</v>
      </c>
      <c r="Q3011" s="1" t="s">
        <v>1992</v>
      </c>
      <c r="R3011" s="1" t="s">
        <v>32</v>
      </c>
      <c r="S3011" s="1" t="s">
        <v>205</v>
      </c>
      <c r="T3011" s="1" t="s">
        <v>201</v>
      </c>
      <c r="U3011" s="6">
        <v>813125.03</v>
      </c>
      <c r="V3011" s="6">
        <v>1022226.14</v>
      </c>
      <c r="W3011" s="6">
        <v>0</v>
      </c>
      <c r="X3011" s="6">
        <v>1022226.14</v>
      </c>
      <c r="Y3011" s="6">
        <v>187301.49</v>
      </c>
      <c r="Z3011" s="7">
        <v>45250</v>
      </c>
      <c r="AA30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11" s="35" t="str">
        <f>IFERROR(
                    _xlfn.XLOOKUP(Tabela1[[#This Row],[ID]],'Base_Solicitações MP'!B:B,'Base_Solicitações MP'!R:R),
                    "Não enviada")</f>
        <v>Diligência</v>
      </c>
      <c r="AC3011" s="15" t="str">
        <f>_xlfn.CONCAT(Tabela1[[#This Row],[Município]],"/",Tabela1[[#This Row],[UF]])</f>
        <v>Presidente Vargas/MA</v>
      </c>
    </row>
    <row r="3012" spans="1:29" x14ac:dyDescent="0.25">
      <c r="A3012" s="14" t="s">
        <v>705</v>
      </c>
      <c r="B3012" s="2" t="s">
        <v>10888</v>
      </c>
      <c r="C3012" s="2" t="s">
        <v>13922</v>
      </c>
      <c r="D3012" s="3" t="s">
        <v>5349</v>
      </c>
      <c r="E3012" s="1">
        <v>29670</v>
      </c>
      <c r="F3012" s="1">
        <v>2014</v>
      </c>
      <c r="G3012" s="1">
        <v>3</v>
      </c>
      <c r="H3012" s="1" t="s">
        <v>5341</v>
      </c>
      <c r="I3012" s="1" t="s">
        <v>44</v>
      </c>
      <c r="J3012" s="1" t="s">
        <v>56</v>
      </c>
      <c r="K3012" s="1" t="str">
        <f>IF(Tabela1[[#This Row],[Situação da Obra]]="Inacabada - PC Técnica Concluída","Inacabada",Tabela1[[#This Row],[Situação da Obra]])</f>
        <v>Paralisada</v>
      </c>
      <c r="L3012" s="1" t="s">
        <v>412</v>
      </c>
      <c r="M3012" s="4">
        <v>44455</v>
      </c>
      <c r="N3012" s="5">
        <v>0.60029999999999994</v>
      </c>
      <c r="O3012" s="4">
        <v>45048</v>
      </c>
      <c r="P3012" s="1" t="s">
        <v>199</v>
      </c>
      <c r="Q3012" s="1" t="s">
        <v>1992</v>
      </c>
      <c r="R3012" s="1" t="s">
        <v>32</v>
      </c>
      <c r="S3012" s="1" t="s">
        <v>200</v>
      </c>
      <c r="T3012" s="1" t="s">
        <v>201</v>
      </c>
      <c r="U3012" s="6">
        <v>656038.41</v>
      </c>
      <c r="V3012" s="6">
        <v>913786.16</v>
      </c>
      <c r="W3012" s="6">
        <v>0</v>
      </c>
      <c r="X3012" s="6">
        <v>913786.16</v>
      </c>
      <c r="Y3012" s="6">
        <v>187301.49</v>
      </c>
      <c r="Z3012" s="7">
        <v>45250</v>
      </c>
      <c r="AA30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12" s="35" t="str">
        <f>IFERROR(
                    _xlfn.XLOOKUP(Tabela1[[#This Row],[ID]],'Base_Solicitações MP'!B:B,'Base_Solicitações MP'!R:R),
                    "Não enviada")</f>
        <v>Diligência</v>
      </c>
      <c r="AC3012" s="15" t="str">
        <f>_xlfn.CONCAT(Tabela1[[#This Row],[Município]],"/",Tabela1[[#This Row],[UF]])</f>
        <v>Presidente Vargas/MA</v>
      </c>
    </row>
    <row r="3013" spans="1:29" x14ac:dyDescent="0.25">
      <c r="A3013" s="14" t="s">
        <v>705</v>
      </c>
      <c r="B3013" s="2" t="s">
        <v>10889</v>
      </c>
      <c r="C3013" s="2" t="s">
        <v>13923</v>
      </c>
      <c r="D3013" s="3" t="s">
        <v>5349</v>
      </c>
      <c r="E3013" s="1">
        <v>29670</v>
      </c>
      <c r="F3013" s="1">
        <v>2014</v>
      </c>
      <c r="G3013" s="1">
        <v>3</v>
      </c>
      <c r="H3013" s="1" t="s">
        <v>5341</v>
      </c>
      <c r="I3013" s="1" t="s">
        <v>44</v>
      </c>
      <c r="J3013" s="1" t="s">
        <v>56</v>
      </c>
      <c r="K3013" s="1" t="str">
        <f>IF(Tabela1[[#This Row],[Situação da Obra]]="Inacabada - PC Técnica Concluída","Inacabada",Tabela1[[#This Row],[Situação da Obra]])</f>
        <v>Paralisada</v>
      </c>
      <c r="L3013" s="1" t="s">
        <v>412</v>
      </c>
      <c r="M3013" s="4">
        <v>45048</v>
      </c>
      <c r="N3013" s="5">
        <v>0.45240000000000002</v>
      </c>
      <c r="O3013" s="4">
        <v>45048</v>
      </c>
      <c r="P3013" s="1" t="s">
        <v>199</v>
      </c>
      <c r="Q3013" s="1" t="s">
        <v>1992</v>
      </c>
      <c r="R3013" s="1" t="s">
        <v>32</v>
      </c>
      <c r="S3013" s="1" t="s">
        <v>200</v>
      </c>
      <c r="T3013" s="1" t="s">
        <v>201</v>
      </c>
      <c r="U3013" s="6">
        <v>629646.64</v>
      </c>
      <c r="V3013" s="6">
        <v>913786.16</v>
      </c>
      <c r="W3013" s="6">
        <v>0</v>
      </c>
      <c r="X3013" s="6">
        <v>913786.16</v>
      </c>
      <c r="Y3013" s="6">
        <v>187301.49</v>
      </c>
      <c r="Z3013" s="7">
        <v>45250</v>
      </c>
      <c r="AA30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13" s="35" t="str">
        <f>IFERROR(
                    _xlfn.XLOOKUP(Tabela1[[#This Row],[ID]],'Base_Solicitações MP'!B:B,'Base_Solicitações MP'!R:R),
                    "Não enviada")</f>
        <v>Diligência</v>
      </c>
      <c r="AC3013" s="15" t="str">
        <f>_xlfn.CONCAT(Tabela1[[#This Row],[Município]],"/",Tabela1[[#This Row],[UF]])</f>
        <v>Presidente Vargas/MA</v>
      </c>
    </row>
    <row r="3014" spans="1:29" x14ac:dyDescent="0.25">
      <c r="A3014" s="14" t="s">
        <v>705</v>
      </c>
      <c r="B3014" s="2" t="s">
        <v>10890</v>
      </c>
      <c r="C3014" s="2" t="s">
        <v>13924</v>
      </c>
      <c r="D3014" s="3" t="s">
        <v>5350</v>
      </c>
      <c r="E3014" s="1" t="s">
        <v>5351</v>
      </c>
      <c r="F3014" s="1">
        <v>2014</v>
      </c>
      <c r="G3014" s="1">
        <v>1</v>
      </c>
      <c r="H3014" s="1" t="s">
        <v>5352</v>
      </c>
      <c r="I3014" s="1" t="s">
        <v>60</v>
      </c>
      <c r="J3014" s="1" t="s">
        <v>29</v>
      </c>
      <c r="K3014" s="1" t="str">
        <f>IF(Tabela1[[#This Row],[Situação da Obra]]="Inacabada - PC Técnica Concluída","Inacabada",Tabela1[[#This Row],[Situação da Obra]])</f>
        <v>Inacabada</v>
      </c>
      <c r="L3014" s="1" t="s">
        <v>30</v>
      </c>
      <c r="M3014" s="4">
        <v>44915</v>
      </c>
      <c r="N3014" s="5">
        <v>0.88329999999999997</v>
      </c>
      <c r="O3014" s="4"/>
      <c r="P3014" s="1" t="s">
        <v>199</v>
      </c>
      <c r="Q3014" s="1" t="s">
        <v>1992</v>
      </c>
      <c r="R3014" s="1" t="s">
        <v>32</v>
      </c>
      <c r="S3014" s="1" t="s">
        <v>205</v>
      </c>
      <c r="T3014" s="1" t="s">
        <v>201</v>
      </c>
      <c r="U3014" s="6" t="s">
        <v>41</v>
      </c>
      <c r="V3014" s="6">
        <v>982883.47</v>
      </c>
      <c r="W3014" s="6">
        <v>0</v>
      </c>
      <c r="X3014" s="6">
        <v>982883.47</v>
      </c>
      <c r="Y3014" s="6" t="s">
        <v>41</v>
      </c>
      <c r="Z3014" s="7">
        <v>44915</v>
      </c>
      <c r="AA30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14" s="35" t="str">
        <f>IFERROR(
                    _xlfn.XLOOKUP(Tabela1[[#This Row],[ID]],'Base_Solicitações MP'!B:B,'Base_Solicitações MP'!R:R),
                    "Não enviada")</f>
        <v>Diligência</v>
      </c>
      <c r="AC3014" s="15" t="str">
        <f>_xlfn.CONCAT(Tabela1[[#This Row],[Município]],"/",Tabela1[[#This Row],[UF]])</f>
        <v>Dores de Campos/MG</v>
      </c>
    </row>
    <row r="3015" spans="1:29" x14ac:dyDescent="0.25">
      <c r="A3015" s="14" t="s">
        <v>705</v>
      </c>
      <c r="B3015" s="2" t="s">
        <v>10891</v>
      </c>
      <c r="C3015" s="2" t="s">
        <v>13925</v>
      </c>
      <c r="D3015" s="3" t="s">
        <v>5353</v>
      </c>
      <c r="E3015" s="1">
        <v>29714</v>
      </c>
      <c r="F3015" s="1">
        <v>2014</v>
      </c>
      <c r="G3015" s="1">
        <v>1</v>
      </c>
      <c r="H3015" s="1" t="s">
        <v>3768</v>
      </c>
      <c r="I3015" s="1" t="s">
        <v>60</v>
      </c>
      <c r="J3015" s="1" t="s">
        <v>56</v>
      </c>
      <c r="K3015" s="1" t="str">
        <f>IF(Tabela1[[#This Row],[Situação da Obra]]="Inacabada - PC Técnica Concluída","Inacabada",Tabela1[[#This Row],[Situação da Obra]])</f>
        <v>Paralisada</v>
      </c>
      <c r="L3015" s="1" t="s">
        <v>30</v>
      </c>
      <c r="M3015" s="4">
        <v>44617</v>
      </c>
      <c r="N3015" s="5">
        <v>0.52059999999999995</v>
      </c>
      <c r="O3015" s="4">
        <v>44617</v>
      </c>
      <c r="P3015" s="1" t="s">
        <v>199</v>
      </c>
      <c r="Q3015" s="1" t="s">
        <v>1992</v>
      </c>
      <c r="R3015" s="1" t="s">
        <v>32</v>
      </c>
      <c r="S3015" s="1" t="s">
        <v>205</v>
      </c>
      <c r="T3015" s="1" t="s">
        <v>201</v>
      </c>
      <c r="U3015" s="6">
        <v>707671.46</v>
      </c>
      <c r="V3015" s="6">
        <v>947423.39</v>
      </c>
      <c r="W3015" s="6">
        <v>0</v>
      </c>
      <c r="X3015" s="6">
        <v>947423.39</v>
      </c>
      <c r="Y3015" s="6">
        <v>148976.04</v>
      </c>
      <c r="Z3015" s="7">
        <v>45254</v>
      </c>
      <c r="AA30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15" s="35" t="str">
        <f>IFERROR(
                    _xlfn.XLOOKUP(Tabela1[[#This Row],[ID]],'Base_Solicitações MP'!B:B,'Base_Solicitações MP'!R:R),
                    "Não enviada")</f>
        <v>Aguardando Análise FNDE</v>
      </c>
      <c r="AC3015" s="15" t="str">
        <f>_xlfn.CONCAT(Tabela1[[#This Row],[Município]],"/",Tabela1[[#This Row],[UF]])</f>
        <v>Ibiá/MG</v>
      </c>
    </row>
    <row r="3016" spans="1:29" x14ac:dyDescent="0.25">
      <c r="A3016" s="14" t="s">
        <v>705</v>
      </c>
      <c r="B3016" s="2" t="s">
        <v>10892</v>
      </c>
      <c r="C3016" s="2" t="s">
        <v>13926</v>
      </c>
      <c r="D3016" s="3" t="s">
        <v>5354</v>
      </c>
      <c r="E3016" s="1" t="s">
        <v>5355</v>
      </c>
      <c r="F3016" s="1">
        <v>2014</v>
      </c>
      <c r="G3016" s="1">
        <v>3</v>
      </c>
      <c r="H3016" s="1" t="s">
        <v>1268</v>
      </c>
      <c r="I3016" s="1" t="s">
        <v>184</v>
      </c>
      <c r="J3016" s="1" t="s">
        <v>40</v>
      </c>
      <c r="K3016" s="1" t="str">
        <f>IF(Tabela1[[#This Row],[Situação da Obra]]="Inacabada - PC Técnica Concluída","Inacabada",Tabela1[[#This Row],[Situação da Obra]])</f>
        <v>Inacabada</v>
      </c>
      <c r="L3016" s="1" t="s">
        <v>30</v>
      </c>
      <c r="M3016" s="4">
        <v>43654</v>
      </c>
      <c r="N3016" s="5">
        <v>0.94710000000000005</v>
      </c>
      <c r="O3016" s="4">
        <v>43445</v>
      </c>
      <c r="P3016" s="1" t="s">
        <v>709</v>
      </c>
      <c r="Q3016" s="1" t="s">
        <v>710</v>
      </c>
      <c r="R3016" s="1" t="s">
        <v>32</v>
      </c>
      <c r="S3016" s="1" t="s">
        <v>716</v>
      </c>
      <c r="T3016" s="1" t="s">
        <v>712</v>
      </c>
      <c r="U3016" s="6">
        <v>493990.35</v>
      </c>
      <c r="V3016" s="6">
        <v>494826.18</v>
      </c>
      <c r="W3016" s="6">
        <v>0</v>
      </c>
      <c r="X3016" s="6">
        <v>494826.18</v>
      </c>
      <c r="Y3016" s="6">
        <v>121424.84</v>
      </c>
      <c r="Z3016" s="7">
        <v>43553</v>
      </c>
      <c r="AA30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16" s="35" t="str">
        <f>IFERROR(
                    _xlfn.XLOOKUP(Tabela1[[#This Row],[ID]],'Base_Solicitações MP'!B:B,'Base_Solicitações MP'!R:R),
                    "Não enviada")</f>
        <v>Não enviada</v>
      </c>
      <c r="AC3016" s="15" t="str">
        <f>_xlfn.CONCAT(Tabela1[[#This Row],[Município]],"/",Tabela1[[#This Row],[UF]])</f>
        <v>São Miguel do Guamá/PA</v>
      </c>
    </row>
    <row r="3017" spans="1:29" x14ac:dyDescent="0.25">
      <c r="A3017" s="14" t="s">
        <v>705</v>
      </c>
      <c r="B3017" s="2" t="s">
        <v>10893</v>
      </c>
      <c r="C3017" s="2" t="s">
        <v>13927</v>
      </c>
      <c r="D3017" s="3" t="s">
        <v>5354</v>
      </c>
      <c r="E3017" s="1" t="s">
        <v>5355</v>
      </c>
      <c r="F3017" s="1">
        <v>2014</v>
      </c>
      <c r="G3017" s="1">
        <v>3</v>
      </c>
      <c r="H3017" s="1" t="s">
        <v>1268</v>
      </c>
      <c r="I3017" s="1" t="s">
        <v>184</v>
      </c>
      <c r="J3017" s="1" t="s">
        <v>40</v>
      </c>
      <c r="K3017" s="1" t="str">
        <f>IF(Tabela1[[#This Row],[Situação da Obra]]="Inacabada - PC Técnica Concluída","Inacabada",Tabela1[[#This Row],[Situação da Obra]])</f>
        <v>Inacabada</v>
      </c>
      <c r="L3017" s="1" t="s">
        <v>30</v>
      </c>
      <c r="M3017" s="4">
        <v>43654</v>
      </c>
      <c r="N3017" s="5">
        <v>0.42449999999999999</v>
      </c>
      <c r="O3017" s="4">
        <v>43445</v>
      </c>
      <c r="P3017" s="1" t="s">
        <v>709</v>
      </c>
      <c r="Q3017" s="1" t="s">
        <v>710</v>
      </c>
      <c r="R3017" s="1" t="s">
        <v>32</v>
      </c>
      <c r="S3017" s="1" t="s">
        <v>716</v>
      </c>
      <c r="T3017" s="1" t="s">
        <v>712</v>
      </c>
      <c r="U3017" s="6">
        <v>493512.41</v>
      </c>
      <c r="V3017" s="6">
        <v>494826.18</v>
      </c>
      <c r="W3017" s="6">
        <v>0</v>
      </c>
      <c r="X3017" s="6">
        <v>494826.18</v>
      </c>
      <c r="Y3017" s="6">
        <v>121424.84</v>
      </c>
      <c r="Z3017" s="7">
        <v>43553</v>
      </c>
      <c r="AA30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17" s="35" t="str">
        <f>IFERROR(
                    _xlfn.XLOOKUP(Tabela1[[#This Row],[ID]],'Base_Solicitações MP'!B:B,'Base_Solicitações MP'!R:R),
                    "Não enviada")</f>
        <v>Não enviada</v>
      </c>
      <c r="AC3017" s="15" t="str">
        <f>_xlfn.CONCAT(Tabela1[[#This Row],[Município]],"/",Tabela1[[#This Row],[UF]])</f>
        <v>São Miguel do Guamá/PA</v>
      </c>
    </row>
    <row r="3018" spans="1:29" x14ac:dyDescent="0.25">
      <c r="A3018" s="14" t="s">
        <v>705</v>
      </c>
      <c r="B3018" s="2" t="s">
        <v>10894</v>
      </c>
      <c r="C3018" s="2" t="s">
        <v>13928</v>
      </c>
      <c r="D3018" s="3" t="s">
        <v>5356</v>
      </c>
      <c r="E3018" s="1" t="s">
        <v>5357</v>
      </c>
      <c r="F3018" s="1">
        <v>2014</v>
      </c>
      <c r="G3018" s="1">
        <v>1</v>
      </c>
      <c r="H3018" s="1" t="s">
        <v>3495</v>
      </c>
      <c r="I3018" s="1" t="s">
        <v>352</v>
      </c>
      <c r="J3018" s="1" t="s">
        <v>29</v>
      </c>
      <c r="K3018" s="1" t="str">
        <f>IF(Tabela1[[#This Row],[Situação da Obra]]="Inacabada - PC Técnica Concluída","Inacabada",Tabela1[[#This Row],[Situação da Obra]])</f>
        <v>Inacabada</v>
      </c>
      <c r="L3018" s="1" t="s">
        <v>30</v>
      </c>
      <c r="M3018" s="4">
        <v>44915</v>
      </c>
      <c r="N3018" s="5">
        <v>0.20030000000000001</v>
      </c>
      <c r="O3018" s="4">
        <v>43633</v>
      </c>
      <c r="P3018" s="1" t="s">
        <v>709</v>
      </c>
      <c r="Q3018" s="1" t="s">
        <v>710</v>
      </c>
      <c r="R3018" s="1" t="s">
        <v>32</v>
      </c>
      <c r="S3018" s="1" t="s">
        <v>716</v>
      </c>
      <c r="T3018" s="1" t="s">
        <v>712</v>
      </c>
      <c r="U3018" s="6">
        <v>495442.48</v>
      </c>
      <c r="V3018" s="6">
        <v>509812.57</v>
      </c>
      <c r="W3018" s="6">
        <v>0</v>
      </c>
      <c r="X3018" s="6">
        <v>509812.57</v>
      </c>
      <c r="Y3018" s="6">
        <v>205.92</v>
      </c>
      <c r="Z3018" s="7">
        <v>43480</v>
      </c>
      <c r="AA30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18" s="35" t="str">
        <f>IFERROR(
                    _xlfn.XLOOKUP(Tabela1[[#This Row],[ID]],'Base_Solicitações MP'!B:B,'Base_Solicitações MP'!R:R),
                    "Não enviada")</f>
        <v>Não enviada</v>
      </c>
      <c r="AC3018" s="15" t="str">
        <f>_xlfn.CONCAT(Tabela1[[#This Row],[Município]],"/",Tabela1[[#This Row],[UF]])</f>
        <v>Feira Grande/AL</v>
      </c>
    </row>
    <row r="3019" spans="1:29" x14ac:dyDescent="0.25">
      <c r="A3019" s="14" t="s">
        <v>705</v>
      </c>
      <c r="B3019" s="2" t="s">
        <v>6561</v>
      </c>
      <c r="C3019" s="2" t="s">
        <v>13929</v>
      </c>
      <c r="D3019" s="3" t="s">
        <v>5358</v>
      </c>
      <c r="E3019" s="1" t="s">
        <v>5359</v>
      </c>
      <c r="F3019" s="1">
        <v>2014</v>
      </c>
      <c r="G3019" s="1">
        <v>1</v>
      </c>
      <c r="H3019" s="1" t="s">
        <v>5360</v>
      </c>
      <c r="I3019" s="1" t="s">
        <v>82</v>
      </c>
      <c r="J3019" s="1" t="s">
        <v>29</v>
      </c>
      <c r="K3019" s="1" t="str">
        <f>IF(Tabela1[[#This Row],[Situação da Obra]]="Inacabada - PC Técnica Concluída","Inacabada",Tabela1[[#This Row],[Situação da Obra]])</f>
        <v>Inacabada</v>
      </c>
      <c r="L3019" s="1" t="s">
        <v>30</v>
      </c>
      <c r="M3019" s="4">
        <v>44915</v>
      </c>
      <c r="N3019" s="5">
        <v>0.75490000000000002</v>
      </c>
      <c r="O3019" s="4">
        <v>44704</v>
      </c>
      <c r="P3019" s="1" t="s">
        <v>709</v>
      </c>
      <c r="Q3019" s="1" t="s">
        <v>710</v>
      </c>
      <c r="R3019" s="1" t="s">
        <v>32</v>
      </c>
      <c r="S3019" s="1" t="s">
        <v>716</v>
      </c>
      <c r="T3019" s="1" t="s">
        <v>712</v>
      </c>
      <c r="U3019" s="6">
        <v>484338.69</v>
      </c>
      <c r="V3019" s="6">
        <v>509829.76</v>
      </c>
      <c r="W3019" s="6">
        <v>0</v>
      </c>
      <c r="X3019" s="6">
        <v>509829.76</v>
      </c>
      <c r="Y3019" s="6">
        <v>9596.5300000000007</v>
      </c>
      <c r="Z3019" s="7">
        <v>44648</v>
      </c>
      <c r="AA30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19" s="35" t="str">
        <f>IFERROR(
                    _xlfn.XLOOKUP(Tabela1[[#This Row],[ID]],'Base_Solicitações MP'!B:B,'Base_Solicitações MP'!R:R),
                    "Não enviada")</f>
        <v>Diligência</v>
      </c>
      <c r="AC3019" s="15" t="str">
        <f>_xlfn.CONCAT(Tabela1[[#This Row],[Município]],"/",Tabela1[[#This Row],[UF]])</f>
        <v>Muniz Ferreira/BA</v>
      </c>
    </row>
    <row r="3020" spans="1:29" x14ac:dyDescent="0.25">
      <c r="A3020" s="14" t="s">
        <v>705</v>
      </c>
      <c r="B3020" s="2" t="s">
        <v>6845</v>
      </c>
      <c r="C3020" s="2" t="s">
        <v>13930</v>
      </c>
      <c r="D3020" s="3" t="s">
        <v>5361</v>
      </c>
      <c r="E3020" s="1" t="s">
        <v>5362</v>
      </c>
      <c r="F3020" s="1">
        <v>2014</v>
      </c>
      <c r="G3020" s="1">
        <v>1</v>
      </c>
      <c r="H3020" s="1" t="s">
        <v>5363</v>
      </c>
      <c r="I3020" s="1" t="s">
        <v>28</v>
      </c>
      <c r="J3020" s="1" t="s">
        <v>29</v>
      </c>
      <c r="K3020" s="1" t="str">
        <f>IF(Tabela1[[#This Row],[Situação da Obra]]="Inacabada - PC Técnica Concluída","Inacabada",Tabela1[[#This Row],[Situação da Obra]])</f>
        <v>Inacabada</v>
      </c>
      <c r="L3020" s="1" t="s">
        <v>30</v>
      </c>
      <c r="M3020" s="4">
        <v>45026</v>
      </c>
      <c r="N3020" s="5">
        <v>0.73150000000000004</v>
      </c>
      <c r="O3020" s="4">
        <v>43046</v>
      </c>
      <c r="P3020" s="1" t="s">
        <v>709</v>
      </c>
      <c r="Q3020" s="1" t="s">
        <v>710</v>
      </c>
      <c r="R3020" s="1" t="s">
        <v>32</v>
      </c>
      <c r="S3020" s="1" t="s">
        <v>716</v>
      </c>
      <c r="T3020" s="1" t="s">
        <v>712</v>
      </c>
      <c r="U3020" s="6">
        <v>497363.28</v>
      </c>
      <c r="V3020" s="6">
        <v>510000</v>
      </c>
      <c r="W3020" s="6">
        <v>0</v>
      </c>
      <c r="X3020" s="6">
        <v>510000</v>
      </c>
      <c r="Y3020" s="6">
        <v>0</v>
      </c>
      <c r="Z3020" s="7">
        <v>43156</v>
      </c>
      <c r="AA30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20" s="35" t="str">
        <f>IFERROR(
                    _xlfn.XLOOKUP(Tabela1[[#This Row],[ID]],'Base_Solicitações MP'!B:B,'Base_Solicitações MP'!R:R),
                    "Não enviada")</f>
        <v>Diligência</v>
      </c>
      <c r="AC3020" s="15" t="str">
        <f>_xlfn.CONCAT(Tabela1[[#This Row],[Município]],"/",Tabela1[[#This Row],[UF]])</f>
        <v>Alcântaras/CE</v>
      </c>
    </row>
    <row r="3021" spans="1:29" x14ac:dyDescent="0.25">
      <c r="A3021" s="14" t="s">
        <v>705</v>
      </c>
      <c r="B3021" s="2" t="s">
        <v>10895</v>
      </c>
      <c r="C3021" s="2" t="s">
        <v>13931</v>
      </c>
      <c r="D3021" s="3" t="s">
        <v>5364</v>
      </c>
      <c r="E3021" s="1" t="s">
        <v>5365</v>
      </c>
      <c r="F3021" s="1">
        <v>2014</v>
      </c>
      <c r="G3021" s="1">
        <v>1</v>
      </c>
      <c r="H3021" s="1" t="s">
        <v>5366</v>
      </c>
      <c r="I3021" s="1" t="s">
        <v>28</v>
      </c>
      <c r="J3021" s="1" t="s">
        <v>56</v>
      </c>
      <c r="K3021" s="1" t="str">
        <f>IF(Tabela1[[#This Row],[Situação da Obra]]="Inacabada - PC Técnica Concluída","Inacabada",Tabela1[[#This Row],[Situação da Obra]])</f>
        <v>Paralisada</v>
      </c>
      <c r="L3021" s="1" t="s">
        <v>30</v>
      </c>
      <c r="M3021" s="4">
        <v>44695</v>
      </c>
      <c r="N3021" s="5">
        <v>1</v>
      </c>
      <c r="O3021" s="4">
        <v>44694</v>
      </c>
      <c r="P3021" s="1" t="s">
        <v>709</v>
      </c>
      <c r="Q3021" s="1" t="s">
        <v>710</v>
      </c>
      <c r="R3021" s="1" t="s">
        <v>32</v>
      </c>
      <c r="S3021" s="1" t="s">
        <v>716</v>
      </c>
      <c r="T3021" s="1" t="s">
        <v>712</v>
      </c>
      <c r="U3021" s="6">
        <v>145505.26</v>
      </c>
      <c r="V3021" s="6">
        <v>509995.57</v>
      </c>
      <c r="W3021" s="6">
        <v>0</v>
      </c>
      <c r="X3021" s="6">
        <v>509995.57</v>
      </c>
      <c r="Y3021" s="6">
        <v>51108.46</v>
      </c>
      <c r="Z3021" s="7">
        <v>45135</v>
      </c>
      <c r="AA30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21" s="35" t="str">
        <f>IFERROR(
                    _xlfn.XLOOKUP(Tabela1[[#This Row],[ID]],'Base_Solicitações MP'!B:B,'Base_Solicitações MP'!R:R),
                    "Não enviada")</f>
        <v>Não enviada</v>
      </c>
      <c r="AC3021" s="15" t="str">
        <f>_xlfn.CONCAT(Tabela1[[#This Row],[Município]],"/",Tabela1[[#This Row],[UF]])</f>
        <v>Deputado Irapuan Pinheiro/CE</v>
      </c>
    </row>
    <row r="3022" spans="1:29" x14ac:dyDescent="0.25">
      <c r="A3022" s="14" t="s">
        <v>705</v>
      </c>
      <c r="B3022" s="2" t="s">
        <v>10896</v>
      </c>
      <c r="C3022" s="2" t="s">
        <v>13932</v>
      </c>
      <c r="D3022" s="3" t="s">
        <v>5367</v>
      </c>
      <c r="E3022" s="1" t="s">
        <v>5368</v>
      </c>
      <c r="F3022" s="1">
        <v>2014</v>
      </c>
      <c r="G3022" s="1">
        <v>1</v>
      </c>
      <c r="H3022" s="1" t="s">
        <v>2807</v>
      </c>
      <c r="I3022" s="1" t="s">
        <v>28</v>
      </c>
      <c r="J3022" s="1" t="s">
        <v>56</v>
      </c>
      <c r="K3022" s="1" t="str">
        <f>IF(Tabela1[[#This Row],[Situação da Obra]]="Inacabada - PC Técnica Concluída","Inacabada",Tabela1[[#This Row],[Situação da Obra]])</f>
        <v>Paralisada</v>
      </c>
      <c r="L3022" s="1" t="s">
        <v>30</v>
      </c>
      <c r="M3022" s="4">
        <v>44438</v>
      </c>
      <c r="N3022" s="5">
        <v>0.56310000000000004</v>
      </c>
      <c r="O3022" s="4">
        <v>44784</v>
      </c>
      <c r="P3022" s="1" t="s">
        <v>709</v>
      </c>
      <c r="Q3022" s="1" t="s">
        <v>710</v>
      </c>
      <c r="R3022" s="1" t="s">
        <v>32</v>
      </c>
      <c r="S3022" s="1" t="s">
        <v>716</v>
      </c>
      <c r="T3022" s="1" t="s">
        <v>712</v>
      </c>
      <c r="U3022" s="6">
        <v>695217.58</v>
      </c>
      <c r="V3022" s="6">
        <v>510000</v>
      </c>
      <c r="W3022" s="6">
        <v>0</v>
      </c>
      <c r="X3022" s="6">
        <v>510000</v>
      </c>
      <c r="Y3022" s="6">
        <v>3384.51</v>
      </c>
      <c r="Z3022" s="7">
        <v>45338</v>
      </c>
      <c r="AA30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22" s="35" t="str">
        <f>IFERROR(
                    _xlfn.XLOOKUP(Tabela1[[#This Row],[ID]],'Base_Solicitações MP'!B:B,'Base_Solicitações MP'!R:R),
                    "Não enviada")</f>
        <v>Retornado para Análise FNDE</v>
      </c>
      <c r="AC3022" s="15" t="str">
        <f>_xlfn.CONCAT(Tabela1[[#This Row],[Município]],"/",Tabela1[[#This Row],[UF]])</f>
        <v>Iguatu/CE</v>
      </c>
    </row>
    <row r="3023" spans="1:29" x14ac:dyDescent="0.25">
      <c r="A3023" s="14" t="s">
        <v>705</v>
      </c>
      <c r="B3023" s="2" t="s">
        <v>10897</v>
      </c>
      <c r="C3023" s="2" t="s">
        <v>13933</v>
      </c>
      <c r="D3023" s="3" t="s">
        <v>5369</v>
      </c>
      <c r="E3023" s="1" t="s">
        <v>5370</v>
      </c>
      <c r="F3023" s="1">
        <v>2014</v>
      </c>
      <c r="G3023" s="1">
        <v>1</v>
      </c>
      <c r="H3023" s="1" t="s">
        <v>2665</v>
      </c>
      <c r="I3023" s="1" t="s">
        <v>28</v>
      </c>
      <c r="J3023" s="1" t="s">
        <v>40</v>
      </c>
      <c r="K3023" s="1" t="str">
        <f>IF(Tabela1[[#This Row],[Situação da Obra]]="Inacabada - PC Técnica Concluída","Inacabada",Tabela1[[#This Row],[Situação da Obra]])</f>
        <v>Inacabada</v>
      </c>
      <c r="L3023" s="1" t="s">
        <v>30</v>
      </c>
      <c r="M3023" s="4">
        <v>45005</v>
      </c>
      <c r="N3023" s="5">
        <v>0.49969999999999998</v>
      </c>
      <c r="O3023" s="4">
        <v>44326</v>
      </c>
      <c r="P3023" s="1" t="s">
        <v>709</v>
      </c>
      <c r="Q3023" s="1" t="s">
        <v>710</v>
      </c>
      <c r="R3023" s="1" t="s">
        <v>32</v>
      </c>
      <c r="S3023" s="1" t="s">
        <v>716</v>
      </c>
      <c r="T3023" s="1" t="s">
        <v>712</v>
      </c>
      <c r="U3023" s="6">
        <v>504027.6</v>
      </c>
      <c r="V3023" s="6">
        <v>509853.69</v>
      </c>
      <c r="W3023" s="6">
        <v>0</v>
      </c>
      <c r="X3023" s="6">
        <v>509853.69</v>
      </c>
      <c r="Y3023" s="6">
        <v>5177.3100000000004</v>
      </c>
      <c r="Z3023" s="7">
        <v>44981</v>
      </c>
      <c r="AA30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23" s="35" t="str">
        <f>IFERROR(
                    _xlfn.XLOOKUP(Tabela1[[#This Row],[ID]],'Base_Solicitações MP'!B:B,'Base_Solicitações MP'!R:R),
                    "Não enviada")</f>
        <v>Aguardando Análise FNDE</v>
      </c>
      <c r="AC3023" s="15" t="str">
        <f>_xlfn.CONCAT(Tabela1[[#This Row],[Município]],"/",Tabela1[[#This Row],[UF]])</f>
        <v>Itarema/CE</v>
      </c>
    </row>
    <row r="3024" spans="1:29" x14ac:dyDescent="0.25">
      <c r="A3024" s="14" t="s">
        <v>705</v>
      </c>
      <c r="B3024" s="2" t="s">
        <v>10898</v>
      </c>
      <c r="C3024" s="2" t="s">
        <v>13934</v>
      </c>
      <c r="D3024" s="3" t="s">
        <v>5371</v>
      </c>
      <c r="E3024" s="1" t="s">
        <v>5372</v>
      </c>
      <c r="F3024" s="1">
        <v>2014</v>
      </c>
      <c r="G3024" s="1">
        <v>1</v>
      </c>
      <c r="H3024" s="1" t="s">
        <v>1950</v>
      </c>
      <c r="I3024" s="1" t="s">
        <v>28</v>
      </c>
      <c r="J3024" s="1" t="s">
        <v>29</v>
      </c>
      <c r="K3024" s="1" t="str">
        <f>IF(Tabela1[[#This Row],[Situação da Obra]]="Inacabada - PC Técnica Concluída","Inacabada",Tabela1[[#This Row],[Situação da Obra]])</f>
        <v>Inacabada</v>
      </c>
      <c r="L3024" s="1" t="s">
        <v>30</v>
      </c>
      <c r="M3024" s="4">
        <v>44915</v>
      </c>
      <c r="N3024" s="5">
        <v>0.27100000000000002</v>
      </c>
      <c r="O3024" s="4">
        <v>43174</v>
      </c>
      <c r="P3024" s="1" t="s">
        <v>709</v>
      </c>
      <c r="Q3024" s="1" t="s">
        <v>710</v>
      </c>
      <c r="R3024" s="1" t="s">
        <v>32</v>
      </c>
      <c r="S3024" s="1" t="s">
        <v>716</v>
      </c>
      <c r="T3024" s="1" t="s">
        <v>712</v>
      </c>
      <c r="U3024" s="6">
        <v>504894.78</v>
      </c>
      <c r="V3024" s="6">
        <v>510000</v>
      </c>
      <c r="W3024" s="6">
        <v>0</v>
      </c>
      <c r="X3024" s="6">
        <v>510000</v>
      </c>
      <c r="Y3024" s="6">
        <v>0</v>
      </c>
      <c r="Z3024" s="7">
        <v>43174</v>
      </c>
      <c r="AA30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24" s="35" t="str">
        <f>IFERROR(
                    _xlfn.XLOOKUP(Tabela1[[#This Row],[ID]],'Base_Solicitações MP'!B:B,'Base_Solicitações MP'!R:R),
                    "Não enviada")</f>
        <v>Diligência</v>
      </c>
      <c r="AC3024" s="15" t="str">
        <f>_xlfn.CONCAT(Tabela1[[#This Row],[Município]],"/",Tabela1[[#This Row],[UF]])</f>
        <v>Lavras da Mangabeira/CE</v>
      </c>
    </row>
    <row r="3025" spans="1:29" x14ac:dyDescent="0.25">
      <c r="A3025" s="14" t="s">
        <v>705</v>
      </c>
      <c r="B3025" s="2" t="s">
        <v>10899</v>
      </c>
      <c r="C3025" s="2" t="s">
        <v>13935</v>
      </c>
      <c r="D3025" s="3" t="s">
        <v>5373</v>
      </c>
      <c r="E3025" s="1" t="s">
        <v>5374</v>
      </c>
      <c r="F3025" s="1">
        <v>2014</v>
      </c>
      <c r="G3025" s="1">
        <v>1</v>
      </c>
      <c r="H3025" s="1" t="s">
        <v>5375</v>
      </c>
      <c r="I3025" s="1" t="s">
        <v>129</v>
      </c>
      <c r="J3025" s="1" t="s">
        <v>29</v>
      </c>
      <c r="K3025" s="1" t="str">
        <f>IF(Tabela1[[#This Row],[Situação da Obra]]="Inacabada - PC Técnica Concluída","Inacabada",Tabela1[[#This Row],[Situação da Obra]])</f>
        <v>Inacabada</v>
      </c>
      <c r="L3025" s="1" t="s">
        <v>30</v>
      </c>
      <c r="M3025" s="4">
        <v>44915</v>
      </c>
      <c r="N3025" s="5">
        <v>0</v>
      </c>
      <c r="O3025" s="4"/>
      <c r="P3025" s="1" t="s">
        <v>709</v>
      </c>
      <c r="Q3025" s="1" t="s">
        <v>710</v>
      </c>
      <c r="R3025" s="1" t="s">
        <v>32</v>
      </c>
      <c r="S3025" s="1" t="s">
        <v>716</v>
      </c>
      <c r="T3025" s="1" t="s">
        <v>712</v>
      </c>
      <c r="U3025" s="6">
        <v>498321.31</v>
      </c>
      <c r="V3025" s="6">
        <v>509032.03</v>
      </c>
      <c r="W3025" s="6">
        <v>0</v>
      </c>
      <c r="X3025" s="6">
        <v>509032.03</v>
      </c>
      <c r="Y3025" s="6">
        <v>0</v>
      </c>
      <c r="Z3025" s="7">
        <v>42916</v>
      </c>
      <c r="AA30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25" s="35" t="str">
        <f>IFERROR(
                    _xlfn.XLOOKUP(Tabela1[[#This Row],[ID]],'Base_Solicitações MP'!B:B,'Base_Solicitações MP'!R:R),
                    "Não enviada")</f>
        <v>Não enviada</v>
      </c>
      <c r="AC3025" s="15" t="str">
        <f>_xlfn.CONCAT(Tabela1[[#This Row],[Município]],"/",Tabela1[[#This Row],[UF]])</f>
        <v>Grossos/RN</v>
      </c>
    </row>
    <row r="3026" spans="1:29" x14ac:dyDescent="0.25">
      <c r="A3026" s="14" t="s">
        <v>705</v>
      </c>
      <c r="B3026" s="2" t="s">
        <v>10900</v>
      </c>
      <c r="C3026" s="2" t="s">
        <v>13936</v>
      </c>
      <c r="D3026" s="3" t="s">
        <v>5376</v>
      </c>
      <c r="E3026" s="1" t="s">
        <v>5377</v>
      </c>
      <c r="F3026" s="1">
        <v>2014</v>
      </c>
      <c r="G3026" s="1">
        <v>1</v>
      </c>
      <c r="H3026" s="1" t="s">
        <v>5378</v>
      </c>
      <c r="I3026" s="1" t="s">
        <v>129</v>
      </c>
      <c r="J3026" s="1" t="s">
        <v>29</v>
      </c>
      <c r="K3026" s="1" t="str">
        <f>IF(Tabela1[[#This Row],[Situação da Obra]]="Inacabada - PC Técnica Concluída","Inacabada",Tabela1[[#This Row],[Situação da Obra]])</f>
        <v>Inacabada</v>
      </c>
      <c r="L3026" s="1" t="s">
        <v>30</v>
      </c>
      <c r="M3026" s="4">
        <v>44915</v>
      </c>
      <c r="N3026" s="5">
        <v>0.31390000000000001</v>
      </c>
      <c r="O3026" s="4">
        <v>43124</v>
      </c>
      <c r="P3026" s="1" t="s">
        <v>709</v>
      </c>
      <c r="Q3026" s="1" t="s">
        <v>710</v>
      </c>
      <c r="R3026" s="1" t="s">
        <v>32</v>
      </c>
      <c r="S3026" s="1" t="s">
        <v>716</v>
      </c>
      <c r="T3026" s="1" t="s">
        <v>712</v>
      </c>
      <c r="U3026" s="6">
        <v>501442.84</v>
      </c>
      <c r="V3026" s="6">
        <v>502970.47</v>
      </c>
      <c r="W3026" s="6">
        <v>0</v>
      </c>
      <c r="X3026" s="6">
        <v>502970.47</v>
      </c>
      <c r="Y3026" s="6">
        <v>8.2100000000000009</v>
      </c>
      <c r="Z3026" s="7">
        <v>43251</v>
      </c>
      <c r="AA30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26" s="35" t="str">
        <f>IFERROR(
                    _xlfn.XLOOKUP(Tabela1[[#This Row],[ID]],'Base_Solicitações MP'!B:B,'Base_Solicitações MP'!R:R),
                    "Não enviada")</f>
        <v>Não enviada</v>
      </c>
      <c r="AC3026" s="15" t="str">
        <f>_xlfn.CONCAT(Tabela1[[#This Row],[Município]],"/",Tabela1[[#This Row],[UF]])</f>
        <v>Lajes Pintadas/RN</v>
      </c>
    </row>
    <row r="3027" spans="1:29" x14ac:dyDescent="0.25">
      <c r="A3027" s="14" t="s">
        <v>705</v>
      </c>
      <c r="B3027" s="2" t="s">
        <v>10901</v>
      </c>
      <c r="C3027" s="2" t="s">
        <v>13937</v>
      </c>
      <c r="D3027" s="3" t="s">
        <v>5379</v>
      </c>
      <c r="E3027" s="1" t="s">
        <v>5380</v>
      </c>
      <c r="F3027" s="1">
        <v>2014</v>
      </c>
      <c r="G3027" s="1">
        <v>1</v>
      </c>
      <c r="H3027" s="1" t="s">
        <v>5381</v>
      </c>
      <c r="I3027" s="1" t="s">
        <v>129</v>
      </c>
      <c r="J3027" s="1" t="s">
        <v>29</v>
      </c>
      <c r="K3027" s="1" t="str">
        <f>IF(Tabela1[[#This Row],[Situação da Obra]]="Inacabada - PC Técnica Concluída","Inacabada",Tabela1[[#This Row],[Situação da Obra]])</f>
        <v>Inacabada</v>
      </c>
      <c r="L3027" s="1" t="s">
        <v>30</v>
      </c>
      <c r="M3027" s="4">
        <v>44915</v>
      </c>
      <c r="N3027" s="5">
        <v>0.25640000000000002</v>
      </c>
      <c r="O3027" s="4">
        <v>42979</v>
      </c>
      <c r="P3027" s="1" t="s">
        <v>709</v>
      </c>
      <c r="Q3027" s="1" t="s">
        <v>710</v>
      </c>
      <c r="R3027" s="1" t="s">
        <v>32</v>
      </c>
      <c r="S3027" s="1" t="s">
        <v>716</v>
      </c>
      <c r="T3027" s="1" t="s">
        <v>712</v>
      </c>
      <c r="U3027" s="6">
        <v>508347.37</v>
      </c>
      <c r="V3027" s="6">
        <v>509940.39</v>
      </c>
      <c r="W3027" s="6">
        <v>0</v>
      </c>
      <c r="X3027" s="6">
        <v>509940.39</v>
      </c>
      <c r="Y3027" s="6">
        <v>12070.91</v>
      </c>
      <c r="Z3027" s="7">
        <v>44968</v>
      </c>
      <c r="AA30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27" s="35" t="str">
        <f>IFERROR(
                    _xlfn.XLOOKUP(Tabela1[[#This Row],[ID]],'Base_Solicitações MP'!B:B,'Base_Solicitações MP'!R:R),
                    "Não enviada")</f>
        <v>Diligência</v>
      </c>
      <c r="AC3027" s="15" t="str">
        <f>_xlfn.CONCAT(Tabela1[[#This Row],[Município]],"/",Tabela1[[#This Row],[UF]])</f>
        <v>Pedra Grande/RN</v>
      </c>
    </row>
    <row r="3028" spans="1:29" x14ac:dyDescent="0.25">
      <c r="A3028" s="14" t="s">
        <v>705</v>
      </c>
      <c r="B3028" s="2" t="s">
        <v>10902</v>
      </c>
      <c r="C3028" s="2" t="s">
        <v>13938</v>
      </c>
      <c r="D3028" s="3" t="s">
        <v>5382</v>
      </c>
      <c r="E3028" s="1" t="s">
        <v>5383</v>
      </c>
      <c r="F3028" s="1">
        <v>2014</v>
      </c>
      <c r="G3028" s="1">
        <v>1</v>
      </c>
      <c r="H3028" s="1" t="s">
        <v>1883</v>
      </c>
      <c r="I3028" s="1" t="s">
        <v>44</v>
      </c>
      <c r="J3028" s="1" t="s">
        <v>29</v>
      </c>
      <c r="K3028" s="1" t="str">
        <f>IF(Tabela1[[#This Row],[Situação da Obra]]="Inacabada - PC Técnica Concluída","Inacabada",Tabela1[[#This Row],[Situação da Obra]])</f>
        <v>Inacabada</v>
      </c>
      <c r="L3028" s="1" t="s">
        <v>30</v>
      </c>
      <c r="M3028" s="4">
        <v>44915</v>
      </c>
      <c r="N3028" s="5">
        <v>0.2238</v>
      </c>
      <c r="O3028" s="4">
        <v>44258</v>
      </c>
      <c r="P3028" s="1" t="s">
        <v>709</v>
      </c>
      <c r="Q3028" s="1" t="s">
        <v>710</v>
      </c>
      <c r="R3028" s="1" t="s">
        <v>32</v>
      </c>
      <c r="S3028" s="1" t="s">
        <v>716</v>
      </c>
      <c r="T3028" s="1" t="s">
        <v>712</v>
      </c>
      <c r="U3028" s="6">
        <v>391723.95</v>
      </c>
      <c r="V3028" s="6">
        <v>509981.46</v>
      </c>
      <c r="W3028" s="6">
        <v>0</v>
      </c>
      <c r="X3028" s="6">
        <v>509981.46</v>
      </c>
      <c r="Y3028" s="6">
        <v>0</v>
      </c>
      <c r="Z3028" s="7">
        <v>44420</v>
      </c>
      <c r="AA30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28" s="35" t="str">
        <f>IFERROR(
                    _xlfn.XLOOKUP(Tabela1[[#This Row],[ID]],'Base_Solicitações MP'!B:B,'Base_Solicitações MP'!R:R),
                    "Não enviada")</f>
        <v>Diligência</v>
      </c>
      <c r="AC3028" s="15" t="str">
        <f>_xlfn.CONCAT(Tabela1[[#This Row],[Município]],"/",Tabela1[[#This Row],[UF]])</f>
        <v>Barreirinhas/MA</v>
      </c>
    </row>
    <row r="3029" spans="1:29" x14ac:dyDescent="0.25">
      <c r="A3029" s="14" t="s">
        <v>705</v>
      </c>
      <c r="B3029" s="2" t="s">
        <v>10903</v>
      </c>
      <c r="C3029" s="2" t="s">
        <v>13939</v>
      </c>
      <c r="D3029" s="3" t="s">
        <v>5384</v>
      </c>
      <c r="E3029" s="1" t="s">
        <v>5385</v>
      </c>
      <c r="F3029" s="1">
        <v>2014</v>
      </c>
      <c r="G3029" s="1">
        <v>1</v>
      </c>
      <c r="H3029" s="1" t="s">
        <v>5386</v>
      </c>
      <c r="I3029" s="1" t="s">
        <v>208</v>
      </c>
      <c r="J3029" s="1" t="s">
        <v>29</v>
      </c>
      <c r="K3029" s="1" t="str">
        <f>IF(Tabela1[[#This Row],[Situação da Obra]]="Inacabada - PC Técnica Concluída","Inacabada",Tabela1[[#This Row],[Situação da Obra]])</f>
        <v>Inacabada</v>
      </c>
      <c r="L3029" s="1" t="s">
        <v>30</v>
      </c>
      <c r="M3029" s="4">
        <v>45042</v>
      </c>
      <c r="N3029" s="5">
        <v>0.20569999999999999</v>
      </c>
      <c r="O3029" s="4">
        <v>43196</v>
      </c>
      <c r="P3029" s="1" t="s">
        <v>709</v>
      </c>
      <c r="Q3029" s="1" t="s">
        <v>710</v>
      </c>
      <c r="R3029" s="1" t="s">
        <v>32</v>
      </c>
      <c r="S3029" s="1" t="s">
        <v>716</v>
      </c>
      <c r="T3029" s="1" t="s">
        <v>712</v>
      </c>
      <c r="U3029" s="6">
        <v>508093.07</v>
      </c>
      <c r="V3029" s="6">
        <v>509989.34</v>
      </c>
      <c r="W3029" s="6">
        <v>0</v>
      </c>
      <c r="X3029" s="6">
        <v>509989.34</v>
      </c>
      <c r="Y3029" s="6">
        <v>0.08</v>
      </c>
      <c r="Z3029" s="7">
        <v>43038</v>
      </c>
      <c r="AA30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29" s="35" t="str">
        <f>IFERROR(
                    _xlfn.XLOOKUP(Tabela1[[#This Row],[ID]],'Base_Solicitações MP'!B:B,'Base_Solicitações MP'!R:R),
                    "Não enviada")</f>
        <v>Aguardando Análise FNDE</v>
      </c>
      <c r="AC3029" s="15" t="str">
        <f>_xlfn.CONCAT(Tabela1[[#This Row],[Município]],"/",Tabela1[[#This Row],[UF]])</f>
        <v>Alto Alegre/RR</v>
      </c>
    </row>
    <row r="3030" spans="1:29" x14ac:dyDescent="0.25">
      <c r="A3030" s="14" t="s">
        <v>705</v>
      </c>
      <c r="B3030" s="2" t="s">
        <v>10904</v>
      </c>
      <c r="C3030" s="2" t="s">
        <v>13940</v>
      </c>
      <c r="D3030" s="3" t="s">
        <v>5387</v>
      </c>
      <c r="E3030" s="1" t="s">
        <v>5388</v>
      </c>
      <c r="F3030" s="1">
        <v>2014</v>
      </c>
      <c r="G3030" s="1">
        <v>1</v>
      </c>
      <c r="H3030" s="1" t="s">
        <v>3207</v>
      </c>
      <c r="I3030" s="1" t="s">
        <v>99</v>
      </c>
      <c r="J3030" s="1" t="s">
        <v>29</v>
      </c>
      <c r="K3030" s="1" t="str">
        <f>IF(Tabela1[[#This Row],[Situação da Obra]]="Inacabada - PC Técnica Concluída","Inacabada",Tabela1[[#This Row],[Situação da Obra]])</f>
        <v>Inacabada</v>
      </c>
      <c r="L3030" s="1" t="s">
        <v>30</v>
      </c>
      <c r="M3030" s="4">
        <v>44915</v>
      </c>
      <c r="N3030" s="5">
        <v>0.63229999999999997</v>
      </c>
      <c r="O3030" s="4">
        <v>43524</v>
      </c>
      <c r="P3030" s="1" t="s">
        <v>709</v>
      </c>
      <c r="Q3030" s="1" t="s">
        <v>710</v>
      </c>
      <c r="R3030" s="1" t="s">
        <v>32</v>
      </c>
      <c r="S3030" s="1" t="s">
        <v>716</v>
      </c>
      <c r="T3030" s="1" t="s">
        <v>712</v>
      </c>
      <c r="U3030" s="6">
        <v>702446.06</v>
      </c>
      <c r="V3030" s="6">
        <v>509954.83</v>
      </c>
      <c r="W3030" s="6">
        <v>0</v>
      </c>
      <c r="X3030" s="6">
        <v>509954.83</v>
      </c>
      <c r="Y3030" s="6">
        <v>14940.88</v>
      </c>
      <c r="Z3030" s="7">
        <v>43320</v>
      </c>
      <c r="AA30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30" s="35" t="str">
        <f>IFERROR(
                    _xlfn.XLOOKUP(Tabela1[[#This Row],[ID]],'Base_Solicitações MP'!B:B,'Base_Solicitações MP'!R:R),
                    "Não enviada")</f>
        <v>Não enviada</v>
      </c>
      <c r="AC3030" s="15" t="str">
        <f>_xlfn.CONCAT(Tabela1[[#This Row],[Município]],"/",Tabela1[[#This Row],[UF]])</f>
        <v>Capão do Leão/RS</v>
      </c>
    </row>
    <row r="3031" spans="1:29" x14ac:dyDescent="0.25">
      <c r="A3031" s="14" t="s">
        <v>705</v>
      </c>
      <c r="B3031" s="2" t="s">
        <v>10905</v>
      </c>
      <c r="C3031" s="2" t="s">
        <v>13941</v>
      </c>
      <c r="D3031" s="3" t="s">
        <v>5389</v>
      </c>
      <c r="E3031" s="1" t="s">
        <v>5390</v>
      </c>
      <c r="F3031" s="1">
        <v>2014</v>
      </c>
      <c r="G3031" s="1">
        <v>2</v>
      </c>
      <c r="H3031" s="1" t="s">
        <v>562</v>
      </c>
      <c r="I3031" s="1" t="s">
        <v>44</v>
      </c>
      <c r="J3031" s="1" t="s">
        <v>40</v>
      </c>
      <c r="K3031" s="1" t="str">
        <f>IF(Tabela1[[#This Row],[Situação da Obra]]="Inacabada - PC Técnica Concluída","Inacabada",Tabela1[[#This Row],[Situação da Obra]])</f>
        <v>Inacabada</v>
      </c>
      <c r="L3031" s="1" t="s">
        <v>30</v>
      </c>
      <c r="M3031" s="4">
        <v>43451</v>
      </c>
      <c r="N3031" s="5">
        <v>0</v>
      </c>
      <c r="O3031" s="4"/>
      <c r="P3031" s="1" t="s">
        <v>709</v>
      </c>
      <c r="Q3031" s="1" t="s">
        <v>710</v>
      </c>
      <c r="R3031" s="1" t="s">
        <v>32</v>
      </c>
      <c r="S3031" s="1" t="s">
        <v>716</v>
      </c>
      <c r="T3031" s="1" t="s">
        <v>712</v>
      </c>
      <c r="U3031" s="6">
        <v>509932.6</v>
      </c>
      <c r="V3031" s="6">
        <v>510000</v>
      </c>
      <c r="W3031" s="6">
        <v>0</v>
      </c>
      <c r="X3031" s="6">
        <v>510000</v>
      </c>
      <c r="Y3031" s="6">
        <v>0</v>
      </c>
      <c r="Z3031" s="7">
        <v>42590</v>
      </c>
      <c r="AA30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31" s="35" t="str">
        <f>IFERROR(
                    _xlfn.XLOOKUP(Tabela1[[#This Row],[ID]],'Base_Solicitações MP'!B:B,'Base_Solicitações MP'!R:R),
                    "Não enviada")</f>
        <v>Diligência</v>
      </c>
      <c r="AC3031" s="15" t="str">
        <f>_xlfn.CONCAT(Tabela1[[#This Row],[Município]],"/",Tabela1[[#This Row],[UF]])</f>
        <v>Duque Bacelar/MA</v>
      </c>
    </row>
    <row r="3032" spans="1:29" x14ac:dyDescent="0.25">
      <c r="A3032" s="14" t="s">
        <v>705</v>
      </c>
      <c r="B3032" s="2" t="s">
        <v>10906</v>
      </c>
      <c r="C3032" s="2" t="s">
        <v>13942</v>
      </c>
      <c r="D3032" s="3" t="s">
        <v>5389</v>
      </c>
      <c r="E3032" s="1" t="s">
        <v>5390</v>
      </c>
      <c r="F3032" s="1">
        <v>2014</v>
      </c>
      <c r="G3032" s="1">
        <v>2</v>
      </c>
      <c r="H3032" s="1" t="s">
        <v>562</v>
      </c>
      <c r="I3032" s="1" t="s">
        <v>44</v>
      </c>
      <c r="J3032" s="1" t="s">
        <v>40</v>
      </c>
      <c r="K3032" s="1" t="str">
        <f>IF(Tabela1[[#This Row],[Situação da Obra]]="Inacabada - PC Técnica Concluída","Inacabada",Tabela1[[#This Row],[Situação da Obra]])</f>
        <v>Inacabada</v>
      </c>
      <c r="L3032" s="1" t="s">
        <v>30</v>
      </c>
      <c r="M3032" s="4">
        <v>43451</v>
      </c>
      <c r="N3032" s="5">
        <v>0</v>
      </c>
      <c r="O3032" s="4"/>
      <c r="P3032" s="1" t="s">
        <v>709</v>
      </c>
      <c r="Q3032" s="1" t="s">
        <v>710</v>
      </c>
      <c r="R3032" s="1" t="s">
        <v>32</v>
      </c>
      <c r="S3032" s="1" t="s">
        <v>716</v>
      </c>
      <c r="T3032" s="1" t="s">
        <v>712</v>
      </c>
      <c r="U3032" s="6">
        <v>509932.6</v>
      </c>
      <c r="V3032" s="6">
        <v>510000</v>
      </c>
      <c r="W3032" s="6">
        <v>0</v>
      </c>
      <c r="X3032" s="6">
        <v>510000</v>
      </c>
      <c r="Y3032" s="6">
        <v>0</v>
      </c>
      <c r="Z3032" s="7">
        <v>42590</v>
      </c>
      <c r="AA30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32" s="35" t="str">
        <f>IFERROR(
                    _xlfn.XLOOKUP(Tabela1[[#This Row],[ID]],'Base_Solicitações MP'!B:B,'Base_Solicitações MP'!R:R),
                    "Não enviada")</f>
        <v>Diligência</v>
      </c>
      <c r="AC3032" s="15" t="str">
        <f>_xlfn.CONCAT(Tabela1[[#This Row],[Município]],"/",Tabela1[[#This Row],[UF]])</f>
        <v>Duque Bacelar/MA</v>
      </c>
    </row>
    <row r="3033" spans="1:29" x14ac:dyDescent="0.25">
      <c r="A3033" s="14" t="s">
        <v>705</v>
      </c>
      <c r="B3033" s="2" t="s">
        <v>10907</v>
      </c>
      <c r="C3033" s="2" t="s">
        <v>13943</v>
      </c>
      <c r="D3033" s="3" t="s">
        <v>5391</v>
      </c>
      <c r="E3033" s="1" t="s">
        <v>5392</v>
      </c>
      <c r="F3033" s="1">
        <v>2014</v>
      </c>
      <c r="G3033" s="1">
        <v>1</v>
      </c>
      <c r="H3033" s="1" t="s">
        <v>5393</v>
      </c>
      <c r="I3033" s="1" t="s">
        <v>55</v>
      </c>
      <c r="J3033" s="1" t="s">
        <v>29</v>
      </c>
      <c r="K3033" s="1" t="str">
        <f>IF(Tabela1[[#This Row],[Situação da Obra]]="Inacabada - PC Técnica Concluída","Inacabada",Tabela1[[#This Row],[Situação da Obra]])</f>
        <v>Inacabada</v>
      </c>
      <c r="L3033" s="1" t="s">
        <v>30</v>
      </c>
      <c r="M3033" s="4">
        <v>44915</v>
      </c>
      <c r="N3033" s="5">
        <v>0.50060000000000004</v>
      </c>
      <c r="O3033" s="4">
        <v>43907</v>
      </c>
      <c r="P3033" s="1" t="s">
        <v>709</v>
      </c>
      <c r="Q3033" s="1" t="s">
        <v>710</v>
      </c>
      <c r="R3033" s="1" t="s">
        <v>32</v>
      </c>
      <c r="S3033" s="1" t="s">
        <v>716</v>
      </c>
      <c r="T3033" s="1" t="s">
        <v>712</v>
      </c>
      <c r="U3033" s="6">
        <v>448430.02</v>
      </c>
      <c r="V3033" s="6">
        <v>507693.97</v>
      </c>
      <c r="W3033" s="6">
        <v>0</v>
      </c>
      <c r="X3033" s="6">
        <v>507693.97</v>
      </c>
      <c r="Y3033" s="6">
        <v>24031.4</v>
      </c>
      <c r="Z3033" s="7">
        <v>44620</v>
      </c>
      <c r="AA30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33" s="35" t="str">
        <f>IFERROR(
                    _xlfn.XLOOKUP(Tabela1[[#This Row],[ID]],'Base_Solicitações MP'!B:B,'Base_Solicitações MP'!R:R),
                    "Não enviada")</f>
        <v>Em Cadastramento</v>
      </c>
      <c r="AC3033" s="15" t="str">
        <f>_xlfn.CONCAT(Tabela1[[#This Row],[Município]],"/",Tabela1[[#This Row],[UF]])</f>
        <v>Bebedouro/SP</v>
      </c>
    </row>
    <row r="3034" spans="1:29" x14ac:dyDescent="0.25">
      <c r="A3034" s="14" t="s">
        <v>705</v>
      </c>
      <c r="B3034" s="2" t="s">
        <v>10908</v>
      </c>
      <c r="C3034" s="2" t="s">
        <v>13944</v>
      </c>
      <c r="D3034" s="3" t="s">
        <v>5394</v>
      </c>
      <c r="E3034" s="1" t="s">
        <v>5395</v>
      </c>
      <c r="F3034" s="1">
        <v>2014</v>
      </c>
      <c r="G3034" s="1">
        <v>2</v>
      </c>
      <c r="H3034" s="1" t="s">
        <v>605</v>
      </c>
      <c r="I3034" s="1" t="s">
        <v>44</v>
      </c>
      <c r="J3034" s="1" t="s">
        <v>29</v>
      </c>
      <c r="K3034" s="1" t="str">
        <f>IF(Tabela1[[#This Row],[Situação da Obra]]="Inacabada - PC Técnica Concluída","Inacabada",Tabela1[[#This Row],[Situação da Obra]])</f>
        <v>Inacabada</v>
      </c>
      <c r="L3034" s="1" t="s">
        <v>30</v>
      </c>
      <c r="M3034" s="4">
        <v>44915</v>
      </c>
      <c r="N3034" s="5">
        <v>0.23569999999999999</v>
      </c>
      <c r="O3034" s="4">
        <v>44778</v>
      </c>
      <c r="P3034" s="1" t="s">
        <v>709</v>
      </c>
      <c r="Q3034" s="1" t="s">
        <v>710</v>
      </c>
      <c r="R3034" s="1" t="s">
        <v>32</v>
      </c>
      <c r="S3034" s="1" t="s">
        <v>716</v>
      </c>
      <c r="T3034" s="1" t="s">
        <v>712</v>
      </c>
      <c r="U3034" s="6">
        <v>508253.21</v>
      </c>
      <c r="V3034" s="6">
        <v>509785.19</v>
      </c>
      <c r="W3034" s="6">
        <v>0</v>
      </c>
      <c r="X3034" s="6">
        <v>509785.19</v>
      </c>
      <c r="Y3034" s="6">
        <v>2903.71</v>
      </c>
      <c r="Z3034" s="7">
        <v>44754</v>
      </c>
      <c r="AA30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34" s="35" t="str">
        <f>IFERROR(
                    _xlfn.XLOOKUP(Tabela1[[#This Row],[ID]],'Base_Solicitações MP'!B:B,'Base_Solicitações MP'!R:R),
                    "Não enviada")</f>
        <v>Diligência</v>
      </c>
      <c r="AC3034" s="15" t="str">
        <f>_xlfn.CONCAT(Tabela1[[#This Row],[Município]],"/",Tabela1[[#This Row],[UF]])</f>
        <v>Icatu/MA</v>
      </c>
    </row>
    <row r="3035" spans="1:29" x14ac:dyDescent="0.25">
      <c r="A3035" s="14" t="s">
        <v>705</v>
      </c>
      <c r="B3035" s="2" t="s">
        <v>10909</v>
      </c>
      <c r="C3035" s="2" t="s">
        <v>13945</v>
      </c>
      <c r="D3035" s="3" t="s">
        <v>5394</v>
      </c>
      <c r="E3035" s="1" t="s">
        <v>5395</v>
      </c>
      <c r="F3035" s="1">
        <v>2014</v>
      </c>
      <c r="G3035" s="1">
        <v>2</v>
      </c>
      <c r="H3035" s="1" t="s">
        <v>605</v>
      </c>
      <c r="I3035" s="1" t="s">
        <v>44</v>
      </c>
      <c r="J3035" s="1" t="s">
        <v>29</v>
      </c>
      <c r="K3035" s="1" t="str">
        <f>IF(Tabela1[[#This Row],[Situação da Obra]]="Inacabada - PC Técnica Concluída","Inacabada",Tabela1[[#This Row],[Situação da Obra]])</f>
        <v>Inacabada</v>
      </c>
      <c r="L3035" s="1" t="s">
        <v>30</v>
      </c>
      <c r="M3035" s="4">
        <v>44915</v>
      </c>
      <c r="N3035" s="5">
        <v>0.29520000000000002</v>
      </c>
      <c r="O3035" s="4">
        <v>44778</v>
      </c>
      <c r="P3035" s="1" t="s">
        <v>709</v>
      </c>
      <c r="Q3035" s="1" t="s">
        <v>710</v>
      </c>
      <c r="R3035" s="1" t="s">
        <v>32</v>
      </c>
      <c r="S3035" s="1" t="s">
        <v>716</v>
      </c>
      <c r="T3035" s="1" t="s">
        <v>712</v>
      </c>
      <c r="U3035" s="6">
        <v>595199.01</v>
      </c>
      <c r="V3035" s="6">
        <v>506211.32</v>
      </c>
      <c r="W3035" s="6">
        <v>0</v>
      </c>
      <c r="X3035" s="6">
        <v>506211.32</v>
      </c>
      <c r="Y3035" s="6">
        <v>2903.71</v>
      </c>
      <c r="Z3035" s="7">
        <v>44754</v>
      </c>
      <c r="AA30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35" s="35" t="str">
        <f>IFERROR(
                    _xlfn.XLOOKUP(Tabela1[[#This Row],[ID]],'Base_Solicitações MP'!B:B,'Base_Solicitações MP'!R:R),
                    "Não enviada")</f>
        <v>Diligência</v>
      </c>
      <c r="AC3035" s="15" t="str">
        <f>_xlfn.CONCAT(Tabela1[[#This Row],[Município]],"/",Tabela1[[#This Row],[UF]])</f>
        <v>Icatu/MA</v>
      </c>
    </row>
    <row r="3036" spans="1:29" x14ac:dyDescent="0.25">
      <c r="A3036" s="14" t="s">
        <v>705</v>
      </c>
      <c r="B3036" s="2" t="s">
        <v>10910</v>
      </c>
      <c r="C3036" s="2" t="s">
        <v>13946</v>
      </c>
      <c r="D3036" s="3" t="s">
        <v>5396</v>
      </c>
      <c r="E3036" s="1" t="s">
        <v>5397</v>
      </c>
      <c r="F3036" s="1">
        <v>2014</v>
      </c>
      <c r="G3036" s="1">
        <v>1</v>
      </c>
      <c r="H3036" s="1" t="s">
        <v>5398</v>
      </c>
      <c r="I3036" s="1" t="s">
        <v>55</v>
      </c>
      <c r="J3036" s="1" t="s">
        <v>40</v>
      </c>
      <c r="K3036" s="1" t="str">
        <f>IF(Tabela1[[#This Row],[Situação da Obra]]="Inacabada - PC Técnica Concluída","Inacabada",Tabela1[[#This Row],[Situação da Obra]])</f>
        <v>Inacabada</v>
      </c>
      <c r="L3036" s="1" t="s">
        <v>30</v>
      </c>
      <c r="M3036" s="4">
        <v>45005</v>
      </c>
      <c r="N3036" s="5">
        <v>0.81310000000000004</v>
      </c>
      <c r="O3036" s="4"/>
      <c r="P3036" s="1" t="s">
        <v>709</v>
      </c>
      <c r="Q3036" s="1" t="s">
        <v>710</v>
      </c>
      <c r="R3036" s="1" t="s">
        <v>32</v>
      </c>
      <c r="S3036" s="1" t="s">
        <v>716</v>
      </c>
      <c r="T3036" s="1" t="s">
        <v>712</v>
      </c>
      <c r="U3036" s="6" t="s">
        <v>41</v>
      </c>
      <c r="V3036" s="6">
        <v>509999.51</v>
      </c>
      <c r="W3036" s="6">
        <v>0</v>
      </c>
      <c r="X3036" s="6">
        <v>509999.51</v>
      </c>
      <c r="Y3036" s="6" t="s">
        <v>41</v>
      </c>
      <c r="Z3036" s="7">
        <v>44815</v>
      </c>
      <c r="AA30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36" s="35" t="str">
        <f>IFERROR(
                    _xlfn.XLOOKUP(Tabela1[[#This Row],[ID]],'Base_Solicitações MP'!B:B,'Base_Solicitações MP'!R:R),
                    "Não enviada")</f>
        <v>Diligência</v>
      </c>
      <c r="AC3036" s="15" t="str">
        <f>_xlfn.CONCAT(Tabela1[[#This Row],[Município]],"/",Tabela1[[#This Row],[UF]])</f>
        <v>Presidente Prudente/SP</v>
      </c>
    </row>
    <row r="3037" spans="1:29" x14ac:dyDescent="0.25">
      <c r="A3037" s="14" t="s">
        <v>705</v>
      </c>
      <c r="B3037" s="2" t="s">
        <v>10911</v>
      </c>
      <c r="C3037" s="2" t="s">
        <v>13947</v>
      </c>
      <c r="D3037" s="3" t="s">
        <v>5399</v>
      </c>
      <c r="E3037" s="1" t="s">
        <v>5400</v>
      </c>
      <c r="F3037" s="1">
        <v>2014</v>
      </c>
      <c r="G3037" s="1">
        <v>2</v>
      </c>
      <c r="H3037" s="1" t="s">
        <v>5401</v>
      </c>
      <c r="I3037" s="1" t="s">
        <v>55</v>
      </c>
      <c r="J3037" s="1" t="s">
        <v>29</v>
      </c>
      <c r="K3037" s="1" t="str">
        <f>IF(Tabela1[[#This Row],[Situação da Obra]]="Inacabada - PC Técnica Concluída","Inacabada",Tabela1[[#This Row],[Situação da Obra]])</f>
        <v>Inacabada</v>
      </c>
      <c r="L3037" s="1" t="s">
        <v>30</v>
      </c>
      <c r="M3037" s="4">
        <v>44915</v>
      </c>
      <c r="N3037" s="5">
        <v>0.1845</v>
      </c>
      <c r="O3037" s="4">
        <v>43686</v>
      </c>
      <c r="P3037" s="1" t="s">
        <v>709</v>
      </c>
      <c r="Q3037" s="1" t="s">
        <v>710</v>
      </c>
      <c r="R3037" s="1" t="s">
        <v>32</v>
      </c>
      <c r="S3037" s="1" t="s">
        <v>716</v>
      </c>
      <c r="T3037" s="1" t="s">
        <v>712</v>
      </c>
      <c r="U3037" s="6">
        <v>475249.61</v>
      </c>
      <c r="V3037" s="6">
        <v>509352.39</v>
      </c>
      <c r="W3037" s="6">
        <v>0</v>
      </c>
      <c r="X3037" s="6">
        <v>509352.39</v>
      </c>
      <c r="Y3037" s="6">
        <v>2010.05</v>
      </c>
      <c r="Z3037" s="7">
        <v>43687</v>
      </c>
      <c r="AA30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37" s="35" t="str">
        <f>IFERROR(
                    _xlfn.XLOOKUP(Tabela1[[#This Row],[ID]],'Base_Solicitações MP'!B:B,'Base_Solicitações MP'!R:R),
                    "Não enviada")</f>
        <v>Não enviada</v>
      </c>
      <c r="AC3037" s="15" t="str">
        <f>_xlfn.CONCAT(Tabela1[[#This Row],[Município]],"/",Tabela1[[#This Row],[UF]])</f>
        <v>Ribeirão Pires/SP</v>
      </c>
    </row>
    <row r="3038" spans="1:29" x14ac:dyDescent="0.25">
      <c r="A3038" s="14" t="s">
        <v>705</v>
      </c>
      <c r="B3038" s="2" t="s">
        <v>10912</v>
      </c>
      <c r="C3038" s="2" t="s">
        <v>13948</v>
      </c>
      <c r="D3038" s="3" t="s">
        <v>5399</v>
      </c>
      <c r="E3038" s="1" t="s">
        <v>5400</v>
      </c>
      <c r="F3038" s="1">
        <v>2014</v>
      </c>
      <c r="G3038" s="1">
        <v>2</v>
      </c>
      <c r="H3038" s="1" t="s">
        <v>5401</v>
      </c>
      <c r="I3038" s="1" t="s">
        <v>55</v>
      </c>
      <c r="J3038" s="1" t="s">
        <v>29</v>
      </c>
      <c r="K3038" s="1" t="str">
        <f>IF(Tabela1[[#This Row],[Situação da Obra]]="Inacabada - PC Técnica Concluída","Inacabada",Tabela1[[#This Row],[Situação da Obra]])</f>
        <v>Inacabada</v>
      </c>
      <c r="L3038" s="1" t="s">
        <v>30</v>
      </c>
      <c r="M3038" s="4">
        <v>44915</v>
      </c>
      <c r="N3038" s="5">
        <v>0.1845</v>
      </c>
      <c r="O3038" s="4">
        <v>43686</v>
      </c>
      <c r="P3038" s="1" t="s">
        <v>709</v>
      </c>
      <c r="Q3038" s="1" t="s">
        <v>710</v>
      </c>
      <c r="R3038" s="1" t="s">
        <v>32</v>
      </c>
      <c r="S3038" s="1" t="s">
        <v>716</v>
      </c>
      <c r="T3038" s="1" t="s">
        <v>712</v>
      </c>
      <c r="U3038" s="6">
        <v>475249.61</v>
      </c>
      <c r="V3038" s="6">
        <v>509351.19</v>
      </c>
      <c r="W3038" s="6">
        <v>0</v>
      </c>
      <c r="X3038" s="6">
        <v>509351.19</v>
      </c>
      <c r="Y3038" s="6">
        <v>2010.05</v>
      </c>
      <c r="Z3038" s="7">
        <v>43687</v>
      </c>
      <c r="AA30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38" s="35" t="str">
        <f>IFERROR(
                    _xlfn.XLOOKUP(Tabela1[[#This Row],[ID]],'Base_Solicitações MP'!B:B,'Base_Solicitações MP'!R:R),
                    "Não enviada")</f>
        <v>Não enviada</v>
      </c>
      <c r="AC3038" s="15" t="str">
        <f>_xlfn.CONCAT(Tabela1[[#This Row],[Município]],"/",Tabela1[[#This Row],[UF]])</f>
        <v>Ribeirão Pires/SP</v>
      </c>
    </row>
    <row r="3039" spans="1:29" x14ac:dyDescent="0.25">
      <c r="A3039" s="14" t="s">
        <v>705</v>
      </c>
      <c r="B3039" s="2" t="s">
        <v>10913</v>
      </c>
      <c r="C3039" s="2" t="s">
        <v>13949</v>
      </c>
      <c r="D3039" s="2" t="s">
        <v>5402</v>
      </c>
      <c r="E3039" s="1" t="s">
        <v>5403</v>
      </c>
      <c r="F3039" s="1">
        <v>2014</v>
      </c>
      <c r="G3039" s="1">
        <v>1</v>
      </c>
      <c r="H3039" s="1" t="s">
        <v>5404</v>
      </c>
      <c r="I3039" s="1" t="s">
        <v>66</v>
      </c>
      <c r="J3039" s="1" t="s">
        <v>29</v>
      </c>
      <c r="K3039" s="1" t="str">
        <f>IF(Tabela1[[#This Row],[Situação da Obra]]="Inacabada - PC Técnica Concluída","Inacabada",Tabela1[[#This Row],[Situação da Obra]])</f>
        <v>Inacabada</v>
      </c>
      <c r="L3039" s="1" t="s">
        <v>30</v>
      </c>
      <c r="M3039" s="4">
        <v>44915</v>
      </c>
      <c r="N3039" s="5">
        <v>0.1032</v>
      </c>
      <c r="O3039" s="4">
        <v>42634</v>
      </c>
      <c r="P3039" s="1" t="s">
        <v>1935</v>
      </c>
      <c r="Q3039" s="1" t="s">
        <v>710</v>
      </c>
      <c r="R3039" s="1" t="s">
        <v>32</v>
      </c>
      <c r="S3039" s="1" t="s">
        <v>1947</v>
      </c>
      <c r="T3039" s="1" t="s">
        <v>712</v>
      </c>
      <c r="U3039" s="6">
        <v>298328.59000000003</v>
      </c>
      <c r="V3039" s="6">
        <v>244993.51</v>
      </c>
      <c r="W3039" s="6">
        <v>0</v>
      </c>
      <c r="X3039" s="6">
        <v>244993.51</v>
      </c>
      <c r="Y3039" s="6">
        <v>0</v>
      </c>
      <c r="Z3039" s="7">
        <v>42695</v>
      </c>
      <c r="AA30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39" s="35" t="str">
        <f>IFERROR(
                    _xlfn.XLOOKUP(Tabela1[[#This Row],[ID]],'Base_Solicitações MP'!B:B,'Base_Solicitações MP'!R:R),
                    "Não enviada")</f>
        <v>Diligência</v>
      </c>
      <c r="AC3039" s="15" t="str">
        <f>_xlfn.CONCAT(Tabela1[[#This Row],[Município]],"/",Tabela1[[#This Row],[UF]])</f>
        <v>Carapebus/RJ</v>
      </c>
    </row>
    <row r="3040" spans="1:29" x14ac:dyDescent="0.25">
      <c r="A3040" s="14" t="s">
        <v>705</v>
      </c>
      <c r="B3040" s="2" t="s">
        <v>7722</v>
      </c>
      <c r="C3040" s="2" t="s">
        <v>13950</v>
      </c>
      <c r="D3040" s="3" t="s">
        <v>5405</v>
      </c>
      <c r="E3040" s="1" t="s">
        <v>5406</v>
      </c>
      <c r="F3040" s="1">
        <v>2014</v>
      </c>
      <c r="G3040" s="1">
        <v>1</v>
      </c>
      <c r="H3040" s="1" t="s">
        <v>5407</v>
      </c>
      <c r="I3040" s="1" t="s">
        <v>82</v>
      </c>
      <c r="J3040" s="1" t="s">
        <v>56</v>
      </c>
      <c r="K3040" s="1" t="str">
        <f>IF(Tabela1[[#This Row],[Situação da Obra]]="Inacabada - PC Técnica Concluída","Inacabada",Tabela1[[#This Row],[Situação da Obra]])</f>
        <v>Paralisada</v>
      </c>
      <c r="L3040" s="1" t="s">
        <v>30</v>
      </c>
      <c r="M3040" s="4">
        <v>44509</v>
      </c>
      <c r="N3040" s="5">
        <v>0.70279999999999998</v>
      </c>
      <c r="O3040" s="4">
        <v>45040</v>
      </c>
      <c r="P3040" s="1" t="s">
        <v>31</v>
      </c>
      <c r="Q3040" s="1" t="s">
        <v>710</v>
      </c>
      <c r="R3040" s="1" t="s">
        <v>32</v>
      </c>
      <c r="S3040" s="1" t="s">
        <v>739</v>
      </c>
      <c r="T3040" s="1" t="s">
        <v>34</v>
      </c>
      <c r="U3040" s="6">
        <v>1294000</v>
      </c>
      <c r="V3040" s="6">
        <v>1294044.26</v>
      </c>
      <c r="W3040" s="6">
        <v>0</v>
      </c>
      <c r="X3040" s="6">
        <v>1294044.26</v>
      </c>
      <c r="Y3040" s="6">
        <v>156141.73000000001</v>
      </c>
      <c r="Z3040" s="7">
        <v>45142</v>
      </c>
      <c r="AA30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40" s="35" t="str">
        <f>IFERROR(
                    _xlfn.XLOOKUP(Tabela1[[#This Row],[ID]],'Base_Solicitações MP'!B:B,'Base_Solicitações MP'!R:R),
                    "Não enviada")</f>
        <v>Diligência</v>
      </c>
      <c r="AC3040" s="15" t="str">
        <f>_xlfn.CONCAT(Tabela1[[#This Row],[Município]],"/",Tabela1[[#This Row],[UF]])</f>
        <v>Macururé/BA</v>
      </c>
    </row>
    <row r="3041" spans="1:29" x14ac:dyDescent="0.25">
      <c r="A3041" s="14" t="s">
        <v>705</v>
      </c>
      <c r="B3041" s="2" t="s">
        <v>10914</v>
      </c>
      <c r="C3041" s="2" t="s">
        <v>13951</v>
      </c>
      <c r="D3041" s="2" t="s">
        <v>5408</v>
      </c>
      <c r="E3041" s="1" t="s">
        <v>5409</v>
      </c>
      <c r="F3041" s="1">
        <v>2014</v>
      </c>
      <c r="G3041" s="1">
        <v>1</v>
      </c>
      <c r="H3041" s="1" t="s">
        <v>5410</v>
      </c>
      <c r="I3041" s="1" t="s">
        <v>129</v>
      </c>
      <c r="J3041" s="1" t="s">
        <v>56</v>
      </c>
      <c r="K3041" s="1" t="str">
        <f>IF(Tabela1[[#This Row],[Situação da Obra]]="Inacabada - PC Técnica Concluída","Inacabada",Tabela1[[#This Row],[Situação da Obra]])</f>
        <v>Paralisada</v>
      </c>
      <c r="L3041" s="1" t="s">
        <v>30</v>
      </c>
      <c r="M3041" s="4">
        <v>44348</v>
      </c>
      <c r="N3041" s="5">
        <v>0.86880000000000002</v>
      </c>
      <c r="O3041" s="4">
        <v>44347</v>
      </c>
      <c r="P3041" s="1" t="s">
        <v>1935</v>
      </c>
      <c r="Q3041" s="1" t="s">
        <v>710</v>
      </c>
      <c r="R3041" s="1" t="s">
        <v>32</v>
      </c>
      <c r="S3041" s="1" t="s">
        <v>1936</v>
      </c>
      <c r="T3041" s="1" t="s">
        <v>712</v>
      </c>
      <c r="U3041" s="6">
        <v>178215.9</v>
      </c>
      <c r="V3041" s="6">
        <v>182286.18</v>
      </c>
      <c r="W3041" s="6">
        <v>0</v>
      </c>
      <c r="X3041" s="6">
        <v>182286.18</v>
      </c>
      <c r="Y3041" s="6">
        <v>42506.92</v>
      </c>
      <c r="Z3041" s="7">
        <v>45243</v>
      </c>
      <c r="AA30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41" s="35" t="str">
        <f>IFERROR(
                    _xlfn.XLOOKUP(Tabela1[[#This Row],[ID]],'Base_Solicitações MP'!B:B,'Base_Solicitações MP'!R:R),
                    "Não enviada")</f>
        <v>Diligência</v>
      </c>
      <c r="AC3041" s="15" t="str">
        <f>_xlfn.CONCAT(Tabela1[[#This Row],[Município]],"/",Tabela1[[#This Row],[UF]])</f>
        <v>Januário Cicco/RN</v>
      </c>
    </row>
    <row r="3042" spans="1:29" x14ac:dyDescent="0.25">
      <c r="A3042" s="14" t="s">
        <v>705</v>
      </c>
      <c r="B3042" s="2" t="s">
        <v>10915</v>
      </c>
      <c r="C3042" s="2" t="s">
        <v>13952</v>
      </c>
      <c r="D3042" s="3" t="s">
        <v>5411</v>
      </c>
      <c r="E3042" s="1" t="s">
        <v>5412</v>
      </c>
      <c r="F3042" s="1">
        <v>2014</v>
      </c>
      <c r="G3042" s="1">
        <v>1</v>
      </c>
      <c r="H3042" s="1" t="s">
        <v>1633</v>
      </c>
      <c r="I3042" s="1" t="s">
        <v>44</v>
      </c>
      <c r="J3042" s="1" t="s">
        <v>40</v>
      </c>
      <c r="K3042" s="1" t="str">
        <f>IF(Tabela1[[#This Row],[Situação da Obra]]="Inacabada - PC Técnica Concluída","Inacabada",Tabela1[[#This Row],[Situação da Obra]])</f>
        <v>Inacabada</v>
      </c>
      <c r="L3042" s="1" t="s">
        <v>30</v>
      </c>
      <c r="M3042" s="4">
        <v>43727</v>
      </c>
      <c r="N3042" s="5">
        <v>0.25629999999999997</v>
      </c>
      <c r="O3042" s="4"/>
      <c r="P3042" s="1" t="s">
        <v>709</v>
      </c>
      <c r="Q3042" s="1" t="s">
        <v>710</v>
      </c>
      <c r="R3042" s="1" t="s">
        <v>32</v>
      </c>
      <c r="S3042" s="1" t="s">
        <v>716</v>
      </c>
      <c r="T3042" s="1" t="s">
        <v>712</v>
      </c>
      <c r="U3042" s="6" t="s">
        <v>41</v>
      </c>
      <c r="V3042" s="6">
        <v>509999.68</v>
      </c>
      <c r="W3042" s="6">
        <v>0</v>
      </c>
      <c r="X3042" s="6">
        <v>509999.68</v>
      </c>
      <c r="Y3042" s="6" t="s">
        <v>41</v>
      </c>
      <c r="Z3042" s="7">
        <v>43663</v>
      </c>
      <c r="AA30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42" s="35" t="str">
        <f>IFERROR(
                    _xlfn.XLOOKUP(Tabela1[[#This Row],[ID]],'Base_Solicitações MP'!B:B,'Base_Solicitações MP'!R:R),
                    "Não enviada")</f>
        <v>Retornado para Análise FNDE</v>
      </c>
      <c r="AC3042" s="15" t="str">
        <f>_xlfn.CONCAT(Tabela1[[#This Row],[Município]],"/",Tabela1[[#This Row],[UF]])</f>
        <v>Penalva/MA</v>
      </c>
    </row>
    <row r="3043" spans="1:29" x14ac:dyDescent="0.25">
      <c r="A3043" s="14" t="s">
        <v>705</v>
      </c>
      <c r="B3043" s="2" t="s">
        <v>10916</v>
      </c>
      <c r="C3043" s="2" t="s">
        <v>13953</v>
      </c>
      <c r="D3043" s="3" t="s">
        <v>5413</v>
      </c>
      <c r="E3043" s="1" t="s">
        <v>5414</v>
      </c>
      <c r="F3043" s="1">
        <v>2014</v>
      </c>
      <c r="G3043" s="1">
        <v>1</v>
      </c>
      <c r="H3043" s="1" t="s">
        <v>508</v>
      </c>
      <c r="I3043" s="1" t="s">
        <v>44</v>
      </c>
      <c r="J3043" s="1" t="s">
        <v>29</v>
      </c>
      <c r="K3043" s="1" t="str">
        <f>IF(Tabela1[[#This Row],[Situação da Obra]]="Inacabada - PC Técnica Concluída","Inacabada",Tabela1[[#This Row],[Situação da Obra]])</f>
        <v>Inacabada</v>
      </c>
      <c r="L3043" s="1" t="s">
        <v>30</v>
      </c>
      <c r="M3043" s="4">
        <v>44915</v>
      </c>
      <c r="N3043" s="5">
        <v>7.3300000000000004E-2</v>
      </c>
      <c r="O3043" s="4">
        <v>42579</v>
      </c>
      <c r="P3043" s="1" t="s">
        <v>709</v>
      </c>
      <c r="Q3043" s="1" t="s">
        <v>710</v>
      </c>
      <c r="R3043" s="1" t="s">
        <v>32</v>
      </c>
      <c r="S3043" s="1" t="s">
        <v>716</v>
      </c>
      <c r="T3043" s="1" t="s">
        <v>712</v>
      </c>
      <c r="U3043" s="6">
        <v>508163.83</v>
      </c>
      <c r="V3043" s="6">
        <v>509229.88</v>
      </c>
      <c r="W3043" s="6">
        <v>0</v>
      </c>
      <c r="X3043" s="6">
        <v>509229.88</v>
      </c>
      <c r="Y3043" s="6">
        <v>5903.73</v>
      </c>
      <c r="Z3043" s="7">
        <v>42590</v>
      </c>
      <c r="AA30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43" s="35" t="str">
        <f>IFERROR(
                    _xlfn.XLOOKUP(Tabela1[[#This Row],[ID]],'Base_Solicitações MP'!B:B,'Base_Solicitações MP'!R:R),
                    "Não enviada")</f>
        <v>Não enviada</v>
      </c>
      <c r="AC3043" s="15" t="str">
        <f>_xlfn.CONCAT(Tabela1[[#This Row],[Município]],"/",Tabela1[[#This Row],[UF]])</f>
        <v>Peri Mirim/MA</v>
      </c>
    </row>
    <row r="3044" spans="1:29" x14ac:dyDescent="0.25">
      <c r="A3044" s="14" t="s">
        <v>705</v>
      </c>
      <c r="B3044" s="2" t="s">
        <v>10917</v>
      </c>
      <c r="C3044" s="2" t="s">
        <v>13954</v>
      </c>
      <c r="D3044" s="3" t="s">
        <v>5415</v>
      </c>
      <c r="E3044" s="1" t="s">
        <v>5416</v>
      </c>
      <c r="F3044" s="1">
        <v>2014</v>
      </c>
      <c r="G3044" s="1">
        <v>3</v>
      </c>
      <c r="H3044" s="1" t="s">
        <v>5417</v>
      </c>
      <c r="I3044" s="1" t="s">
        <v>44</v>
      </c>
      <c r="J3044" s="1" t="s">
        <v>29</v>
      </c>
      <c r="K3044" s="1" t="str">
        <f>IF(Tabela1[[#This Row],[Situação da Obra]]="Inacabada - PC Técnica Concluída","Inacabada",Tabela1[[#This Row],[Situação da Obra]])</f>
        <v>Inacabada</v>
      </c>
      <c r="L3044" s="1" t="s">
        <v>30</v>
      </c>
      <c r="M3044" s="4">
        <v>45042</v>
      </c>
      <c r="N3044" s="5">
        <v>0.65349999999999997</v>
      </c>
      <c r="O3044" s="4">
        <v>42588</v>
      </c>
      <c r="P3044" s="1" t="s">
        <v>709</v>
      </c>
      <c r="Q3044" s="1" t="s">
        <v>710</v>
      </c>
      <c r="R3044" s="1" t="s">
        <v>32</v>
      </c>
      <c r="S3044" s="1" t="s">
        <v>716</v>
      </c>
      <c r="T3044" s="1" t="s">
        <v>712</v>
      </c>
      <c r="U3044" s="6">
        <v>497990.37</v>
      </c>
      <c r="V3044" s="6">
        <v>499549.97</v>
      </c>
      <c r="W3044" s="6">
        <v>0</v>
      </c>
      <c r="X3044" s="6">
        <v>499549.97</v>
      </c>
      <c r="Y3044" s="6">
        <v>1796.84</v>
      </c>
      <c r="Z3044" s="7">
        <v>44978</v>
      </c>
      <c r="AA30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44" s="35" t="str">
        <f>IFERROR(
                    _xlfn.XLOOKUP(Tabela1[[#This Row],[ID]],'Base_Solicitações MP'!B:B,'Base_Solicitações MP'!R:R),
                    "Não enviada")</f>
        <v>Aguardando Análise FNDE</v>
      </c>
      <c r="AC3044" s="15" t="str">
        <f>_xlfn.CONCAT(Tabela1[[#This Row],[Município]],"/",Tabela1[[#This Row],[UF]])</f>
        <v>Poção de Pedras/MA</v>
      </c>
    </row>
    <row r="3045" spans="1:29" x14ac:dyDescent="0.25">
      <c r="A3045" s="14" t="s">
        <v>705</v>
      </c>
      <c r="B3045" s="2" t="s">
        <v>10918</v>
      </c>
      <c r="C3045" s="2" t="s">
        <v>13955</v>
      </c>
      <c r="D3045" s="3" t="s">
        <v>5415</v>
      </c>
      <c r="E3045" s="1" t="s">
        <v>5416</v>
      </c>
      <c r="F3045" s="1">
        <v>2014</v>
      </c>
      <c r="G3045" s="1">
        <v>3</v>
      </c>
      <c r="H3045" s="1" t="s">
        <v>5417</v>
      </c>
      <c r="I3045" s="1" t="s">
        <v>44</v>
      </c>
      <c r="J3045" s="1" t="s">
        <v>29</v>
      </c>
      <c r="K3045" s="1" t="str">
        <f>IF(Tabela1[[#This Row],[Situação da Obra]]="Inacabada - PC Técnica Concluída","Inacabada",Tabela1[[#This Row],[Situação da Obra]])</f>
        <v>Inacabada</v>
      </c>
      <c r="L3045" s="1" t="s">
        <v>30</v>
      </c>
      <c r="M3045" s="4">
        <v>45042</v>
      </c>
      <c r="N3045" s="5">
        <v>0.35670000000000002</v>
      </c>
      <c r="O3045" s="4">
        <v>44510</v>
      </c>
      <c r="P3045" s="1" t="s">
        <v>709</v>
      </c>
      <c r="Q3045" s="1" t="s">
        <v>710</v>
      </c>
      <c r="R3045" s="1" t="s">
        <v>32</v>
      </c>
      <c r="S3045" s="1" t="s">
        <v>716</v>
      </c>
      <c r="T3045" s="1" t="s">
        <v>712</v>
      </c>
      <c r="U3045" s="6">
        <v>497745.29</v>
      </c>
      <c r="V3045" s="6">
        <v>499549.97</v>
      </c>
      <c r="W3045" s="6">
        <v>0</v>
      </c>
      <c r="X3045" s="6">
        <v>499549.97</v>
      </c>
      <c r="Y3045" s="6">
        <v>1796.84</v>
      </c>
      <c r="Z3045" s="7">
        <v>44978</v>
      </c>
      <c r="AA30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45" s="35" t="str">
        <f>IFERROR(
                    _xlfn.XLOOKUP(Tabela1[[#This Row],[ID]],'Base_Solicitações MP'!B:B,'Base_Solicitações MP'!R:R),
                    "Não enviada")</f>
        <v>Aguardando Análise FNDE</v>
      </c>
      <c r="AC3045" s="15" t="str">
        <f>_xlfn.CONCAT(Tabela1[[#This Row],[Município]],"/",Tabela1[[#This Row],[UF]])</f>
        <v>Poção de Pedras/MA</v>
      </c>
    </row>
    <row r="3046" spans="1:29" x14ac:dyDescent="0.25">
      <c r="A3046" s="14" t="s">
        <v>705</v>
      </c>
      <c r="B3046" s="2" t="s">
        <v>6985</v>
      </c>
      <c r="C3046" s="2" t="s">
        <v>13956</v>
      </c>
      <c r="D3046" s="2" t="s">
        <v>5418</v>
      </c>
      <c r="E3046" s="1" t="s">
        <v>5419</v>
      </c>
      <c r="F3046" s="1">
        <v>2014</v>
      </c>
      <c r="G3046" s="1">
        <v>1</v>
      </c>
      <c r="H3046" s="1" t="s">
        <v>326</v>
      </c>
      <c r="I3046" s="1" t="s">
        <v>129</v>
      </c>
      <c r="J3046" s="1" t="s">
        <v>40</v>
      </c>
      <c r="K3046" s="1" t="str">
        <f>IF(Tabela1[[#This Row],[Situação da Obra]]="Inacabada - PC Técnica Concluída","Inacabada",Tabela1[[#This Row],[Situação da Obra]])</f>
        <v>Inacabada</v>
      </c>
      <c r="L3046" s="1" t="s">
        <v>30</v>
      </c>
      <c r="M3046" s="4">
        <v>45005</v>
      </c>
      <c r="N3046" s="5">
        <v>0.62629999999999997</v>
      </c>
      <c r="O3046" s="4"/>
      <c r="P3046" s="1" t="s">
        <v>1935</v>
      </c>
      <c r="Q3046" s="1" t="s">
        <v>710</v>
      </c>
      <c r="R3046" s="1" t="s">
        <v>32</v>
      </c>
      <c r="S3046" s="1" t="s">
        <v>1947</v>
      </c>
      <c r="T3046" s="1" t="s">
        <v>712</v>
      </c>
      <c r="U3046" s="6" t="s">
        <v>41</v>
      </c>
      <c r="V3046" s="6">
        <v>239272.77</v>
      </c>
      <c r="W3046" s="6">
        <v>0</v>
      </c>
      <c r="X3046" s="6">
        <v>239272.77</v>
      </c>
      <c r="Y3046" s="6" t="s">
        <v>41</v>
      </c>
      <c r="Z3046" s="7">
        <v>44858</v>
      </c>
      <c r="AA30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46" s="35" t="str">
        <f>IFERROR(
                    _xlfn.XLOOKUP(Tabela1[[#This Row],[ID]],'Base_Solicitações MP'!B:B,'Base_Solicitações MP'!R:R),
                    "Não enviada")</f>
        <v>Diligência</v>
      </c>
      <c r="AC3046" s="15" t="str">
        <f>_xlfn.CONCAT(Tabela1[[#This Row],[Município]],"/",Tabela1[[#This Row],[UF]])</f>
        <v>São Rafael/RN</v>
      </c>
    </row>
    <row r="3047" spans="1:29" x14ac:dyDescent="0.25">
      <c r="A3047" s="14" t="s">
        <v>705</v>
      </c>
      <c r="B3047" s="2" t="s">
        <v>7291</v>
      </c>
      <c r="C3047" s="2" t="s">
        <v>13957</v>
      </c>
      <c r="D3047" s="3" t="s">
        <v>5420</v>
      </c>
      <c r="E3047" s="1" t="s">
        <v>5421</v>
      </c>
      <c r="F3047" s="1">
        <v>2014</v>
      </c>
      <c r="G3047" s="1">
        <v>1</v>
      </c>
      <c r="H3047" s="1" t="s">
        <v>2876</v>
      </c>
      <c r="I3047" s="1" t="s">
        <v>44</v>
      </c>
      <c r="J3047" s="1" t="s">
        <v>29</v>
      </c>
      <c r="K3047" s="1" t="str">
        <f>IF(Tabela1[[#This Row],[Situação da Obra]]="Inacabada - PC Técnica Concluída","Inacabada",Tabela1[[#This Row],[Situação da Obra]])</f>
        <v>Inacabada</v>
      </c>
      <c r="L3047" s="1" t="s">
        <v>30</v>
      </c>
      <c r="M3047" s="4">
        <v>45019</v>
      </c>
      <c r="N3047" s="5">
        <v>9.4700000000000006E-2</v>
      </c>
      <c r="O3047" s="4">
        <v>43509</v>
      </c>
      <c r="P3047" s="1" t="s">
        <v>31</v>
      </c>
      <c r="Q3047" s="1" t="s">
        <v>710</v>
      </c>
      <c r="R3047" s="1" t="s">
        <v>32</v>
      </c>
      <c r="S3047" s="1" t="s">
        <v>739</v>
      </c>
      <c r="T3047" s="1" t="s">
        <v>34</v>
      </c>
      <c r="U3047" s="6">
        <v>1196178.2</v>
      </c>
      <c r="V3047" s="6">
        <v>1209031.22</v>
      </c>
      <c r="W3047" s="6">
        <v>0</v>
      </c>
      <c r="X3047" s="6">
        <v>1209031.22</v>
      </c>
      <c r="Y3047" s="6">
        <v>0</v>
      </c>
      <c r="Z3047" s="7">
        <v>44894</v>
      </c>
      <c r="AA30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47" s="35" t="str">
        <f>IFERROR(
                    _xlfn.XLOOKUP(Tabela1[[#This Row],[ID]],'Base_Solicitações MP'!B:B,'Base_Solicitações MP'!R:R),
                    "Não enviada")</f>
        <v>Diligência</v>
      </c>
      <c r="AC3047" s="15" t="str">
        <f>_xlfn.CONCAT(Tabela1[[#This Row],[Município]],"/",Tabela1[[#This Row],[UF]])</f>
        <v>Sucupira do Riachão/MA</v>
      </c>
    </row>
    <row r="3048" spans="1:29" x14ac:dyDescent="0.25">
      <c r="A3048" s="14" t="s">
        <v>705</v>
      </c>
      <c r="B3048" s="2" t="s">
        <v>10919</v>
      </c>
      <c r="C3048" s="2" t="s">
        <v>13958</v>
      </c>
      <c r="D3048" s="2" t="s">
        <v>5422</v>
      </c>
      <c r="E3048" s="1" t="s">
        <v>5423</v>
      </c>
      <c r="F3048" s="1">
        <v>2014</v>
      </c>
      <c r="G3048" s="1">
        <v>1</v>
      </c>
      <c r="H3048" s="1" t="s">
        <v>5401</v>
      </c>
      <c r="I3048" s="1" t="s">
        <v>55</v>
      </c>
      <c r="J3048" s="1" t="s">
        <v>29</v>
      </c>
      <c r="K3048" s="1" t="str">
        <f>IF(Tabela1[[#This Row],[Situação da Obra]]="Inacabada - PC Técnica Concluída","Inacabada",Tabela1[[#This Row],[Situação da Obra]])</f>
        <v>Inacabada</v>
      </c>
      <c r="L3048" s="1" t="s">
        <v>30</v>
      </c>
      <c r="M3048" s="4">
        <v>45019</v>
      </c>
      <c r="N3048" s="5">
        <v>0.4612</v>
      </c>
      <c r="O3048" s="4">
        <v>43686</v>
      </c>
      <c r="P3048" s="1" t="s">
        <v>1935</v>
      </c>
      <c r="Q3048" s="1" t="s">
        <v>710</v>
      </c>
      <c r="R3048" s="1" t="s">
        <v>32</v>
      </c>
      <c r="S3048" s="1" t="s">
        <v>1936</v>
      </c>
      <c r="T3048" s="1" t="s">
        <v>712</v>
      </c>
      <c r="U3048" s="6">
        <v>183965.65</v>
      </c>
      <c r="V3048" s="6">
        <v>184326.6</v>
      </c>
      <c r="W3048" s="6">
        <v>0</v>
      </c>
      <c r="X3048" s="6">
        <v>184326.6</v>
      </c>
      <c r="Y3048" s="6">
        <v>0</v>
      </c>
      <c r="Z3048" s="7">
        <v>43687</v>
      </c>
      <c r="AA30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48" s="35" t="str">
        <f>IFERROR(
                    _xlfn.XLOOKUP(Tabela1[[#This Row],[ID]],'Base_Solicitações MP'!B:B,'Base_Solicitações MP'!R:R),
                    "Não enviada")</f>
        <v>Não enviada</v>
      </c>
      <c r="AC3048" s="15" t="str">
        <f>_xlfn.CONCAT(Tabela1[[#This Row],[Município]],"/",Tabela1[[#This Row],[UF]])</f>
        <v>Ribeirão Pires/SP</v>
      </c>
    </row>
    <row r="3049" spans="1:29" x14ac:dyDescent="0.25">
      <c r="A3049" s="14" t="s">
        <v>705</v>
      </c>
      <c r="B3049" s="2" t="s">
        <v>10920</v>
      </c>
      <c r="C3049" s="2" t="s">
        <v>13959</v>
      </c>
      <c r="D3049" s="3" t="s">
        <v>5424</v>
      </c>
      <c r="E3049" s="1" t="s">
        <v>5425</v>
      </c>
      <c r="F3049" s="1">
        <v>2014</v>
      </c>
      <c r="G3049" s="1">
        <v>1</v>
      </c>
      <c r="H3049" s="1" t="s">
        <v>5426</v>
      </c>
      <c r="I3049" s="1" t="s">
        <v>160</v>
      </c>
      <c r="J3049" s="1" t="s">
        <v>40</v>
      </c>
      <c r="K3049" s="1" t="str">
        <f>IF(Tabela1[[#This Row],[Situação da Obra]]="Inacabada - PC Técnica Concluída","Inacabada",Tabela1[[#This Row],[Situação da Obra]])</f>
        <v>Inacabada</v>
      </c>
      <c r="L3049" s="1" t="s">
        <v>30</v>
      </c>
      <c r="M3049" s="4">
        <v>44769</v>
      </c>
      <c r="N3049" s="5">
        <v>0.41539999999999999</v>
      </c>
      <c r="O3049" s="4">
        <v>44708</v>
      </c>
      <c r="P3049" s="1" t="s">
        <v>31</v>
      </c>
      <c r="Q3049" s="1" t="s">
        <v>710</v>
      </c>
      <c r="R3049" s="1" t="s">
        <v>32</v>
      </c>
      <c r="S3049" s="1" t="s">
        <v>57</v>
      </c>
      <c r="T3049" s="1" t="s">
        <v>34</v>
      </c>
      <c r="U3049" s="6">
        <v>1347422.52</v>
      </c>
      <c r="V3049" s="6">
        <v>1959902.26</v>
      </c>
      <c r="W3049" s="6">
        <v>0</v>
      </c>
      <c r="X3049" s="6">
        <v>1959902.26</v>
      </c>
      <c r="Y3049" s="6">
        <v>0</v>
      </c>
      <c r="Z3049" s="7">
        <v>44727</v>
      </c>
      <c r="AA30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49" s="35" t="str">
        <f>IFERROR(
                    _xlfn.XLOOKUP(Tabela1[[#This Row],[ID]],'Base_Solicitações MP'!B:B,'Base_Solicitações MP'!R:R),
                    "Não enviada")</f>
        <v>Diligência</v>
      </c>
      <c r="AC3049" s="15" t="str">
        <f>_xlfn.CONCAT(Tabela1[[#This Row],[Município]],"/",Tabela1[[#This Row],[UF]])</f>
        <v>Belo Jardim/PE</v>
      </c>
    </row>
    <row r="3050" spans="1:29" x14ac:dyDescent="0.25">
      <c r="A3050" s="14" t="s">
        <v>705</v>
      </c>
      <c r="B3050" s="2" t="s">
        <v>10921</v>
      </c>
      <c r="C3050" s="2" t="s">
        <v>13960</v>
      </c>
      <c r="D3050" s="3" t="s">
        <v>5427</v>
      </c>
      <c r="E3050" s="1" t="s">
        <v>5428</v>
      </c>
      <c r="F3050" s="1">
        <v>2014</v>
      </c>
      <c r="G3050" s="1">
        <v>1</v>
      </c>
      <c r="H3050" s="1" t="s">
        <v>5429</v>
      </c>
      <c r="I3050" s="1" t="s">
        <v>37</v>
      </c>
      <c r="J3050" s="1" t="s">
        <v>40</v>
      </c>
      <c r="K3050" s="1" t="str">
        <f>IF(Tabela1[[#This Row],[Situação da Obra]]="Inacabada - PC Técnica Concluída","Inacabada",Tabela1[[#This Row],[Situação da Obra]])</f>
        <v>Inacabada</v>
      </c>
      <c r="L3050" s="1" t="s">
        <v>30</v>
      </c>
      <c r="M3050" s="4">
        <v>45044</v>
      </c>
      <c r="N3050" s="5">
        <v>0.7954</v>
      </c>
      <c r="O3050" s="4">
        <v>44661</v>
      </c>
      <c r="P3050" s="1" t="s">
        <v>31</v>
      </c>
      <c r="Q3050" s="1" t="s">
        <v>710</v>
      </c>
      <c r="R3050" s="1" t="s">
        <v>32</v>
      </c>
      <c r="S3050" s="1" t="s">
        <v>739</v>
      </c>
      <c r="T3050" s="1" t="s">
        <v>34</v>
      </c>
      <c r="U3050" s="6">
        <v>1092736.7</v>
      </c>
      <c r="V3050" s="6">
        <v>1236242.6499999999</v>
      </c>
      <c r="W3050" s="6">
        <v>0</v>
      </c>
      <c r="X3050" s="6">
        <v>1236242.6499999999</v>
      </c>
      <c r="Y3050" s="6">
        <v>5431.39</v>
      </c>
      <c r="Z3050" s="7">
        <v>44997</v>
      </c>
      <c r="AA30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50" s="35" t="str">
        <f>IFERROR(
                    _xlfn.XLOOKUP(Tabela1[[#This Row],[ID]],'Base_Solicitações MP'!B:B,'Base_Solicitações MP'!R:R),
                    "Não enviada")</f>
        <v>Diligência</v>
      </c>
      <c r="AC3050" s="15" t="str">
        <f>_xlfn.CONCAT(Tabela1[[#This Row],[Município]],"/",Tabela1[[#This Row],[UF]])</f>
        <v>Cocal dos Alves/PI</v>
      </c>
    </row>
    <row r="3051" spans="1:29" x14ac:dyDescent="0.25">
      <c r="A3051" s="14" t="s">
        <v>705</v>
      </c>
      <c r="B3051" s="2" t="s">
        <v>10922</v>
      </c>
      <c r="C3051" s="2" t="s">
        <v>13961</v>
      </c>
      <c r="D3051" s="3" t="s">
        <v>5430</v>
      </c>
      <c r="E3051" s="1" t="s">
        <v>5431</v>
      </c>
      <c r="F3051" s="1">
        <v>2014</v>
      </c>
      <c r="G3051" s="1">
        <v>1</v>
      </c>
      <c r="H3051" s="1" t="s">
        <v>5432</v>
      </c>
      <c r="I3051" s="1" t="s">
        <v>112</v>
      </c>
      <c r="J3051" s="1" t="s">
        <v>29</v>
      </c>
      <c r="K3051" s="1" t="str">
        <f>IF(Tabela1[[#This Row],[Situação da Obra]]="Inacabada - PC Técnica Concluída","Inacabada",Tabela1[[#This Row],[Situação da Obra]])</f>
        <v>Inacabada</v>
      </c>
      <c r="L3051" s="1" t="s">
        <v>30</v>
      </c>
      <c r="M3051" s="4">
        <v>44915</v>
      </c>
      <c r="N3051" s="5">
        <v>0.20019999999999999</v>
      </c>
      <c r="O3051" s="4">
        <v>43318</v>
      </c>
      <c r="P3051" s="1" t="s">
        <v>709</v>
      </c>
      <c r="Q3051" s="1" t="s">
        <v>710</v>
      </c>
      <c r="R3051" s="1" t="s">
        <v>32</v>
      </c>
      <c r="S3051" s="1" t="s">
        <v>716</v>
      </c>
      <c r="T3051" s="1" t="s">
        <v>712</v>
      </c>
      <c r="U3051" s="6">
        <v>509900</v>
      </c>
      <c r="V3051" s="6">
        <v>509900</v>
      </c>
      <c r="W3051" s="6">
        <v>0</v>
      </c>
      <c r="X3051" s="6">
        <v>509900</v>
      </c>
      <c r="Y3051" s="6">
        <v>0</v>
      </c>
      <c r="Z3051" s="7">
        <v>43739</v>
      </c>
      <c r="AA30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51" s="35" t="str">
        <f>IFERROR(
                    _xlfn.XLOOKUP(Tabela1[[#This Row],[ID]],'Base_Solicitações MP'!B:B,'Base_Solicitações MP'!R:R),
                    "Não enviada")</f>
        <v>Não enviada</v>
      </c>
      <c r="AC3051" s="15" t="str">
        <f>_xlfn.CONCAT(Tabela1[[#This Row],[Município]],"/",Tabela1[[#This Row],[UF]])</f>
        <v>Porto dos Gaúchos/MT</v>
      </c>
    </row>
    <row r="3052" spans="1:29" x14ac:dyDescent="0.25">
      <c r="A3052" s="14" t="s">
        <v>705</v>
      </c>
      <c r="B3052" s="2" t="s">
        <v>10923</v>
      </c>
      <c r="C3052" s="2" t="s">
        <v>13962</v>
      </c>
      <c r="D3052" s="3" t="s">
        <v>5433</v>
      </c>
      <c r="E3052" s="1" t="s">
        <v>5434</v>
      </c>
      <c r="F3052" s="1">
        <v>2014</v>
      </c>
      <c r="G3052" s="1">
        <v>1</v>
      </c>
      <c r="H3052" s="1" t="s">
        <v>5435</v>
      </c>
      <c r="I3052" s="1" t="s">
        <v>112</v>
      </c>
      <c r="J3052" s="1" t="s">
        <v>29</v>
      </c>
      <c r="K3052" s="1" t="str">
        <f>IF(Tabela1[[#This Row],[Situação da Obra]]="Inacabada - PC Técnica Concluída","Inacabada",Tabela1[[#This Row],[Situação da Obra]])</f>
        <v>Inacabada</v>
      </c>
      <c r="L3052" s="1" t="s">
        <v>30</v>
      </c>
      <c r="M3052" s="4">
        <v>45036</v>
      </c>
      <c r="N3052" s="5">
        <v>0.222</v>
      </c>
      <c r="O3052" s="4">
        <v>43549</v>
      </c>
      <c r="P3052" s="1" t="s">
        <v>709</v>
      </c>
      <c r="Q3052" s="1" t="s">
        <v>710</v>
      </c>
      <c r="R3052" s="1" t="s">
        <v>32</v>
      </c>
      <c r="S3052" s="1" t="s">
        <v>716</v>
      </c>
      <c r="T3052" s="1" t="s">
        <v>712</v>
      </c>
      <c r="U3052" s="6">
        <v>622561.15</v>
      </c>
      <c r="V3052" s="6">
        <v>508056.2</v>
      </c>
      <c r="W3052" s="6">
        <v>0</v>
      </c>
      <c r="X3052" s="6">
        <v>508056.2</v>
      </c>
      <c r="Y3052" s="6">
        <v>15916.63</v>
      </c>
      <c r="Z3052" s="7">
        <v>43495</v>
      </c>
      <c r="AA30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52" s="35" t="str">
        <f>IFERROR(
                    _xlfn.XLOOKUP(Tabela1[[#This Row],[ID]],'Base_Solicitações MP'!B:B,'Base_Solicitações MP'!R:R),
                    "Não enviada")</f>
        <v>Diligência</v>
      </c>
      <c r="AC3052" s="15" t="str">
        <f>_xlfn.CONCAT(Tabela1[[#This Row],[Município]],"/",Tabela1[[#This Row],[UF]])</f>
        <v>Rondolândia/MT</v>
      </c>
    </row>
    <row r="3053" spans="1:29" x14ac:dyDescent="0.25">
      <c r="A3053" s="14" t="s">
        <v>705</v>
      </c>
      <c r="B3053" s="2" t="s">
        <v>10924</v>
      </c>
      <c r="C3053" s="2" t="s">
        <v>13963</v>
      </c>
      <c r="D3053" s="3" t="s">
        <v>5436</v>
      </c>
      <c r="E3053" s="1" t="s">
        <v>5437</v>
      </c>
      <c r="F3053" s="1">
        <v>2014</v>
      </c>
      <c r="G3053" s="1">
        <v>1</v>
      </c>
      <c r="H3053" s="1" t="s">
        <v>2426</v>
      </c>
      <c r="I3053" s="1" t="s">
        <v>184</v>
      </c>
      <c r="J3053" s="1" t="s">
        <v>40</v>
      </c>
      <c r="K3053" s="1" t="str">
        <f>IF(Tabela1[[#This Row],[Situação da Obra]]="Inacabada - PC Técnica Concluída","Inacabada",Tabela1[[#This Row],[Situação da Obra]])</f>
        <v>Inacabada</v>
      </c>
      <c r="L3053" s="1" t="s">
        <v>30</v>
      </c>
      <c r="M3053" s="4">
        <v>43934</v>
      </c>
      <c r="N3053" s="5">
        <v>0.79849999999999999</v>
      </c>
      <c r="O3053" s="4">
        <v>43410</v>
      </c>
      <c r="P3053" s="1" t="s">
        <v>709</v>
      </c>
      <c r="Q3053" s="1" t="s">
        <v>710</v>
      </c>
      <c r="R3053" s="1" t="s">
        <v>32</v>
      </c>
      <c r="S3053" s="1" t="s">
        <v>716</v>
      </c>
      <c r="T3053" s="1" t="s">
        <v>712</v>
      </c>
      <c r="U3053" s="6">
        <v>508800</v>
      </c>
      <c r="V3053" s="6">
        <v>509955.04</v>
      </c>
      <c r="W3053" s="6">
        <v>0</v>
      </c>
      <c r="X3053" s="6">
        <v>509955.04</v>
      </c>
      <c r="Y3053" s="6">
        <v>110.61</v>
      </c>
      <c r="Z3053" s="7">
        <v>43869</v>
      </c>
      <c r="AA30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53" s="35" t="str">
        <f>IFERROR(
                    _xlfn.XLOOKUP(Tabela1[[#This Row],[ID]],'Base_Solicitações MP'!B:B,'Base_Solicitações MP'!R:R),
                    "Não enviada")</f>
        <v>Diligência</v>
      </c>
      <c r="AC3053" s="15" t="str">
        <f>_xlfn.CONCAT(Tabela1[[#This Row],[Município]],"/",Tabela1[[#This Row],[UF]])</f>
        <v>Igarapé-Miri/PA</v>
      </c>
    </row>
    <row r="3054" spans="1:29" x14ac:dyDescent="0.25">
      <c r="A3054" s="14" t="s">
        <v>705</v>
      </c>
      <c r="B3054" s="2" t="s">
        <v>10925</v>
      </c>
      <c r="C3054" s="2" t="s">
        <v>13964</v>
      </c>
      <c r="D3054" s="3" t="s">
        <v>5438</v>
      </c>
      <c r="E3054" s="1" t="s">
        <v>5439</v>
      </c>
      <c r="F3054" s="1">
        <v>2014</v>
      </c>
      <c r="G3054" s="1">
        <v>1</v>
      </c>
      <c r="H3054" s="1" t="s">
        <v>4937</v>
      </c>
      <c r="I3054" s="1" t="s">
        <v>184</v>
      </c>
      <c r="J3054" s="1" t="s">
        <v>29</v>
      </c>
      <c r="K3054" s="1" t="str">
        <f>IF(Tabela1[[#This Row],[Situação da Obra]]="Inacabada - PC Técnica Concluída","Inacabada",Tabela1[[#This Row],[Situação da Obra]])</f>
        <v>Inacabada</v>
      </c>
      <c r="L3054" s="1" t="s">
        <v>30</v>
      </c>
      <c r="M3054" s="4">
        <v>45035</v>
      </c>
      <c r="N3054" s="5">
        <v>0.75370000000000004</v>
      </c>
      <c r="O3054" s="4">
        <v>43314</v>
      </c>
      <c r="P3054" s="1" t="s">
        <v>709</v>
      </c>
      <c r="Q3054" s="1" t="s">
        <v>710</v>
      </c>
      <c r="R3054" s="1" t="s">
        <v>32</v>
      </c>
      <c r="S3054" s="1" t="s">
        <v>716</v>
      </c>
      <c r="T3054" s="1" t="s">
        <v>712</v>
      </c>
      <c r="U3054" s="6">
        <v>506099.39</v>
      </c>
      <c r="V3054" s="6">
        <v>509526.03</v>
      </c>
      <c r="W3054" s="6">
        <v>0</v>
      </c>
      <c r="X3054" s="6">
        <v>509526.03</v>
      </c>
      <c r="Y3054" s="6">
        <v>0</v>
      </c>
      <c r="Z3054" s="7">
        <v>43829</v>
      </c>
      <c r="AA30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54" s="35" t="str">
        <f>IFERROR(
                    _xlfn.XLOOKUP(Tabela1[[#This Row],[ID]],'Base_Solicitações MP'!B:B,'Base_Solicitações MP'!R:R),
                    "Não enviada")</f>
        <v>Em Cadastramento</v>
      </c>
      <c r="AC3054" s="15" t="str">
        <f>_xlfn.CONCAT(Tabela1[[#This Row],[Município]],"/",Tabela1[[#This Row],[UF]])</f>
        <v>Juruti/PA</v>
      </c>
    </row>
    <row r="3055" spans="1:29" x14ac:dyDescent="0.25">
      <c r="A3055" s="14" t="s">
        <v>705</v>
      </c>
      <c r="B3055" s="2" t="s">
        <v>10926</v>
      </c>
      <c r="C3055" s="2" t="s">
        <v>13965</v>
      </c>
      <c r="D3055" s="3" t="s">
        <v>5440</v>
      </c>
      <c r="E3055" s="1" t="s">
        <v>5441</v>
      </c>
      <c r="F3055" s="1">
        <v>2014</v>
      </c>
      <c r="G3055" s="1">
        <v>1</v>
      </c>
      <c r="H3055" s="1" t="s">
        <v>4563</v>
      </c>
      <c r="I3055" s="1" t="s">
        <v>184</v>
      </c>
      <c r="J3055" s="1" t="s">
        <v>40</v>
      </c>
      <c r="K3055" s="1" t="str">
        <f>IF(Tabela1[[#This Row],[Situação da Obra]]="Inacabada - PC Técnica Concluída","Inacabada",Tabela1[[#This Row],[Situação da Obra]])</f>
        <v>Inacabada</v>
      </c>
      <c r="L3055" s="1" t="s">
        <v>30</v>
      </c>
      <c r="M3055" s="4">
        <v>45005</v>
      </c>
      <c r="N3055" s="5">
        <v>0.73560000000000003</v>
      </c>
      <c r="O3055" s="4">
        <v>44064</v>
      </c>
      <c r="P3055" s="1" t="s">
        <v>709</v>
      </c>
      <c r="Q3055" s="1" t="s">
        <v>710</v>
      </c>
      <c r="R3055" s="1" t="s">
        <v>32</v>
      </c>
      <c r="S3055" s="1" t="s">
        <v>716</v>
      </c>
      <c r="T3055" s="1" t="s">
        <v>712</v>
      </c>
      <c r="U3055" s="6">
        <v>508061.6</v>
      </c>
      <c r="V3055" s="6">
        <v>509334.93</v>
      </c>
      <c r="W3055" s="6">
        <v>0</v>
      </c>
      <c r="X3055" s="6">
        <v>509334.93</v>
      </c>
      <c r="Y3055" s="6">
        <v>801.83</v>
      </c>
      <c r="Z3055" s="7">
        <v>44919</v>
      </c>
      <c r="AA30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55" s="35" t="str">
        <f>IFERROR(
                    _xlfn.XLOOKUP(Tabela1[[#This Row],[ID]],'Base_Solicitações MP'!B:B,'Base_Solicitações MP'!R:R),
                    "Não enviada")</f>
        <v>Diligência</v>
      </c>
      <c r="AC3055" s="15" t="str">
        <f>_xlfn.CONCAT(Tabela1[[#This Row],[Município]],"/",Tabela1[[#This Row],[UF]])</f>
        <v>Limoeiro do Ajuru/PA</v>
      </c>
    </row>
    <row r="3056" spans="1:29" x14ac:dyDescent="0.25">
      <c r="A3056" s="14" t="s">
        <v>705</v>
      </c>
      <c r="B3056" s="2" t="s">
        <v>10927</v>
      </c>
      <c r="C3056" s="2" t="s">
        <v>13966</v>
      </c>
      <c r="D3056" s="3" t="s">
        <v>5442</v>
      </c>
      <c r="E3056" s="1" t="s">
        <v>5443</v>
      </c>
      <c r="F3056" s="1">
        <v>2014</v>
      </c>
      <c r="G3056" s="1">
        <v>2</v>
      </c>
      <c r="H3056" s="1" t="s">
        <v>5444</v>
      </c>
      <c r="I3056" s="1" t="s">
        <v>184</v>
      </c>
      <c r="J3056" s="1" t="s">
        <v>56</v>
      </c>
      <c r="K3056" s="1" t="str">
        <f>IF(Tabela1[[#This Row],[Situação da Obra]]="Inacabada - PC Técnica Concluída","Inacabada",Tabela1[[#This Row],[Situação da Obra]])</f>
        <v>Paralisada</v>
      </c>
      <c r="L3056" s="1" t="s">
        <v>30</v>
      </c>
      <c r="M3056" s="4">
        <v>44882</v>
      </c>
      <c r="N3056" s="5">
        <v>0.83660000000000001</v>
      </c>
      <c r="O3056" s="4">
        <v>44882</v>
      </c>
      <c r="P3056" s="1" t="s">
        <v>709</v>
      </c>
      <c r="Q3056" s="1" t="s">
        <v>710</v>
      </c>
      <c r="R3056" s="1" t="s">
        <v>32</v>
      </c>
      <c r="S3056" s="1" t="s">
        <v>716</v>
      </c>
      <c r="T3056" s="1" t="s">
        <v>712</v>
      </c>
      <c r="U3056" s="6">
        <v>490242.92</v>
      </c>
      <c r="V3056" s="6">
        <v>507933.3</v>
      </c>
      <c r="W3056" s="6">
        <v>0</v>
      </c>
      <c r="X3056" s="6">
        <v>507933.3</v>
      </c>
      <c r="Y3056" s="6">
        <v>22151.4</v>
      </c>
      <c r="Z3056" s="7">
        <v>45139</v>
      </c>
      <c r="AA30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56" s="35" t="str">
        <f>IFERROR(
                    _xlfn.XLOOKUP(Tabela1[[#This Row],[ID]],'Base_Solicitações MP'!B:B,'Base_Solicitações MP'!R:R),
                    "Não enviada")</f>
        <v>Diligência</v>
      </c>
      <c r="AC3056" s="15" t="str">
        <f>_xlfn.CONCAT(Tabela1[[#This Row],[Município]],"/",Tabela1[[#This Row],[UF]])</f>
        <v>Santa Bárbara do Pará/PA</v>
      </c>
    </row>
    <row r="3057" spans="1:29" x14ac:dyDescent="0.25">
      <c r="A3057" s="14" t="s">
        <v>705</v>
      </c>
      <c r="B3057" s="2" t="s">
        <v>6567</v>
      </c>
      <c r="C3057" s="2" t="s">
        <v>13967</v>
      </c>
      <c r="D3057" s="3" t="s">
        <v>5445</v>
      </c>
      <c r="E3057" s="1" t="s">
        <v>5446</v>
      </c>
      <c r="F3057" s="1">
        <v>2014</v>
      </c>
      <c r="G3057" s="1">
        <v>1</v>
      </c>
      <c r="H3057" s="1" t="s">
        <v>2900</v>
      </c>
      <c r="I3057" s="1" t="s">
        <v>37</v>
      </c>
      <c r="J3057" s="1" t="s">
        <v>56</v>
      </c>
      <c r="K3057" s="1" t="str">
        <f>IF(Tabela1[[#This Row],[Situação da Obra]]="Inacabada - PC Técnica Concluída","Inacabada",Tabela1[[#This Row],[Situação da Obra]])</f>
        <v>Paralisada</v>
      </c>
      <c r="L3057" s="1" t="s">
        <v>30</v>
      </c>
      <c r="M3057" s="4">
        <v>45061</v>
      </c>
      <c r="N3057" s="5">
        <v>0.41649999999999998</v>
      </c>
      <c r="O3057" s="4">
        <v>44903</v>
      </c>
      <c r="P3057" s="1" t="s">
        <v>31</v>
      </c>
      <c r="Q3057" s="1" t="s">
        <v>710</v>
      </c>
      <c r="R3057" s="1" t="s">
        <v>32</v>
      </c>
      <c r="S3057" s="1" t="s">
        <v>739</v>
      </c>
      <c r="T3057" s="1" t="s">
        <v>34</v>
      </c>
      <c r="U3057" s="6">
        <v>1417678.9</v>
      </c>
      <c r="V3057" s="6">
        <v>1236242.6599999999</v>
      </c>
      <c r="W3057" s="6">
        <v>0</v>
      </c>
      <c r="X3057" s="6">
        <v>1236242.6599999999</v>
      </c>
      <c r="Y3057" s="6">
        <v>84124.33</v>
      </c>
      <c r="Z3057" s="7">
        <v>45138</v>
      </c>
      <c r="AA30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57" s="35" t="str">
        <f>IFERROR(
                    _xlfn.XLOOKUP(Tabela1[[#This Row],[ID]],'Base_Solicitações MP'!B:B,'Base_Solicitações MP'!R:R),
                    "Não enviada")</f>
        <v>Diligência</v>
      </c>
      <c r="AC3057" s="15" t="str">
        <f>_xlfn.CONCAT(Tabela1[[#This Row],[Município]],"/",Tabela1[[#This Row],[UF]])</f>
        <v>Monsenhor Hipólito/PI</v>
      </c>
    </row>
    <row r="3058" spans="1:29" x14ac:dyDescent="0.25">
      <c r="A3058" s="14" t="s">
        <v>705</v>
      </c>
      <c r="B3058" s="2" t="s">
        <v>10928</v>
      </c>
      <c r="C3058" s="2" t="s">
        <v>13968</v>
      </c>
      <c r="D3058" s="3" t="s">
        <v>5447</v>
      </c>
      <c r="E3058" s="1" t="s">
        <v>5448</v>
      </c>
      <c r="F3058" s="1">
        <v>2014</v>
      </c>
      <c r="G3058" s="1">
        <v>1</v>
      </c>
      <c r="H3058" s="1" t="s">
        <v>5449</v>
      </c>
      <c r="I3058" s="1" t="s">
        <v>37</v>
      </c>
      <c r="J3058" s="1" t="s">
        <v>29</v>
      </c>
      <c r="K3058" s="1" t="str">
        <f>IF(Tabela1[[#This Row],[Situação da Obra]]="Inacabada - PC Técnica Concluída","Inacabada",Tabela1[[#This Row],[Situação da Obra]])</f>
        <v>Inacabada</v>
      </c>
      <c r="L3058" s="1" t="s">
        <v>30</v>
      </c>
      <c r="M3058" s="4">
        <v>44915</v>
      </c>
      <c r="N3058" s="5">
        <v>0.95809999999999995</v>
      </c>
      <c r="O3058" s="4">
        <v>44145</v>
      </c>
      <c r="P3058" s="1" t="s">
        <v>31</v>
      </c>
      <c r="Q3058" s="1" t="s">
        <v>710</v>
      </c>
      <c r="R3058" s="1" t="s">
        <v>32</v>
      </c>
      <c r="S3058" s="1" t="s">
        <v>739</v>
      </c>
      <c r="T3058" s="1" t="s">
        <v>34</v>
      </c>
      <c r="U3058" s="6">
        <v>1049272.6299999999</v>
      </c>
      <c r="V3058" s="6">
        <v>1236242.6599999999</v>
      </c>
      <c r="W3058" s="6">
        <v>0</v>
      </c>
      <c r="X3058" s="6">
        <v>1236242.6599999999</v>
      </c>
      <c r="Y3058" s="6">
        <v>0</v>
      </c>
      <c r="Z3058" s="7">
        <v>44407</v>
      </c>
      <c r="AA30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58" s="35" t="str">
        <f>IFERROR(
                    _xlfn.XLOOKUP(Tabela1[[#This Row],[ID]],'Base_Solicitações MP'!B:B,'Base_Solicitações MP'!R:R),
                    "Não enviada")</f>
        <v>Não enviada</v>
      </c>
      <c r="AC3058" s="15" t="str">
        <f>_xlfn.CONCAT(Tabela1[[#This Row],[Município]],"/",Tabela1[[#This Row],[UF]])</f>
        <v>Rio Grande do Piauí/PI</v>
      </c>
    </row>
    <row r="3059" spans="1:29" x14ac:dyDescent="0.25">
      <c r="A3059" s="14" t="s">
        <v>705</v>
      </c>
      <c r="B3059" s="2" t="s">
        <v>10929</v>
      </c>
      <c r="C3059" s="2" t="s">
        <v>13969</v>
      </c>
      <c r="D3059" s="3" t="s">
        <v>5450</v>
      </c>
      <c r="E3059" s="1" t="s">
        <v>5451</v>
      </c>
      <c r="F3059" s="1">
        <v>2014</v>
      </c>
      <c r="G3059" s="1">
        <v>1</v>
      </c>
      <c r="H3059" s="1" t="s">
        <v>5452</v>
      </c>
      <c r="I3059" s="1" t="s">
        <v>52</v>
      </c>
      <c r="J3059" s="1" t="s">
        <v>29</v>
      </c>
      <c r="K3059" s="1" t="str">
        <f>IF(Tabela1[[#This Row],[Situação da Obra]]="Inacabada - PC Técnica Concluída","Inacabada",Tabela1[[#This Row],[Situação da Obra]])</f>
        <v>Inacabada</v>
      </c>
      <c r="L3059" s="1" t="s">
        <v>30</v>
      </c>
      <c r="M3059" s="4">
        <v>44915</v>
      </c>
      <c r="N3059" s="5">
        <v>0.2041</v>
      </c>
      <c r="O3059" s="4">
        <v>43717</v>
      </c>
      <c r="P3059" s="1" t="s">
        <v>709</v>
      </c>
      <c r="Q3059" s="1" t="s">
        <v>710</v>
      </c>
      <c r="R3059" s="1" t="s">
        <v>32</v>
      </c>
      <c r="S3059" s="1" t="s">
        <v>716</v>
      </c>
      <c r="T3059" s="1" t="s">
        <v>712</v>
      </c>
      <c r="U3059" s="6">
        <v>499503.35</v>
      </c>
      <c r="V3059" s="6">
        <v>509713.44</v>
      </c>
      <c r="W3059" s="6">
        <v>0</v>
      </c>
      <c r="X3059" s="6">
        <v>509713.44</v>
      </c>
      <c r="Y3059" s="6">
        <v>9334.92</v>
      </c>
      <c r="Z3059" s="7">
        <v>43705</v>
      </c>
      <c r="AA30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59" s="35" t="str">
        <f>IFERROR(
                    _xlfn.XLOOKUP(Tabela1[[#This Row],[ID]],'Base_Solicitações MP'!B:B,'Base_Solicitações MP'!R:R),
                    "Não enviada")</f>
        <v>Não enviada</v>
      </c>
      <c r="AC3059" s="15" t="str">
        <f>_xlfn.CONCAT(Tabela1[[#This Row],[Município]],"/",Tabela1[[#This Row],[UF]])</f>
        <v>Solânea/PB</v>
      </c>
    </row>
    <row r="3060" spans="1:29" x14ac:dyDescent="0.25">
      <c r="A3060" s="14" t="s">
        <v>705</v>
      </c>
      <c r="B3060" s="2" t="s">
        <v>10930</v>
      </c>
      <c r="C3060" s="2" t="s">
        <v>13970</v>
      </c>
      <c r="D3060" s="3" t="s">
        <v>5453</v>
      </c>
      <c r="E3060" s="1" t="s">
        <v>5454</v>
      </c>
      <c r="F3060" s="1">
        <v>2014</v>
      </c>
      <c r="G3060" s="1">
        <v>1</v>
      </c>
      <c r="H3060" s="1" t="s">
        <v>5455</v>
      </c>
      <c r="I3060" s="1" t="s">
        <v>160</v>
      </c>
      <c r="J3060" s="1" t="s">
        <v>29</v>
      </c>
      <c r="K3060" s="1" t="str">
        <f>IF(Tabela1[[#This Row],[Situação da Obra]]="Inacabada - PC Técnica Concluída","Inacabada",Tabela1[[#This Row],[Situação da Obra]])</f>
        <v>Inacabada</v>
      </c>
      <c r="L3060" s="1" t="s">
        <v>30</v>
      </c>
      <c r="M3060" s="4">
        <v>45036</v>
      </c>
      <c r="N3060" s="5">
        <v>0.2611</v>
      </c>
      <c r="O3060" s="4">
        <v>43649</v>
      </c>
      <c r="P3060" s="1" t="s">
        <v>709</v>
      </c>
      <c r="Q3060" s="1" t="s">
        <v>710</v>
      </c>
      <c r="R3060" s="1" t="s">
        <v>32</v>
      </c>
      <c r="S3060" s="1" t="s">
        <v>716</v>
      </c>
      <c r="T3060" s="1" t="s">
        <v>712</v>
      </c>
      <c r="U3060" s="6">
        <v>504500</v>
      </c>
      <c r="V3060" s="6">
        <v>508916.35</v>
      </c>
      <c r="W3060" s="6">
        <v>0</v>
      </c>
      <c r="X3060" s="6">
        <v>508916.35</v>
      </c>
      <c r="Y3060" s="6">
        <v>0</v>
      </c>
      <c r="Z3060" s="7">
        <v>43707</v>
      </c>
      <c r="AA30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60" s="35" t="str">
        <f>IFERROR(
                    _xlfn.XLOOKUP(Tabela1[[#This Row],[ID]],'Base_Solicitações MP'!B:B,'Base_Solicitações MP'!R:R),
                    "Não enviada")</f>
        <v>Diligência</v>
      </c>
      <c r="AC3060" s="15" t="str">
        <f>_xlfn.CONCAT(Tabela1[[#This Row],[Município]],"/",Tabela1[[#This Row],[UF]])</f>
        <v>Maraial/PE</v>
      </c>
    </row>
    <row r="3061" spans="1:29" x14ac:dyDescent="0.25">
      <c r="A3061" s="14" t="s">
        <v>705</v>
      </c>
      <c r="B3061" s="2" t="s">
        <v>10931</v>
      </c>
      <c r="C3061" s="2" t="s">
        <v>13971</v>
      </c>
      <c r="D3061" s="3" t="s">
        <v>5456</v>
      </c>
      <c r="E3061" s="1" t="s">
        <v>5457</v>
      </c>
      <c r="F3061" s="1">
        <v>2014</v>
      </c>
      <c r="G3061" s="1">
        <v>1</v>
      </c>
      <c r="H3061" s="1" t="s">
        <v>4044</v>
      </c>
      <c r="I3061" s="1" t="s">
        <v>160</v>
      </c>
      <c r="J3061" s="1" t="s">
        <v>29</v>
      </c>
      <c r="K3061" s="1" t="str">
        <f>IF(Tabela1[[#This Row],[Situação da Obra]]="Inacabada - PC Técnica Concluída","Inacabada",Tabela1[[#This Row],[Situação da Obra]])</f>
        <v>Inacabada</v>
      </c>
      <c r="L3061" s="1" t="s">
        <v>30</v>
      </c>
      <c r="M3061" s="4">
        <v>44915</v>
      </c>
      <c r="N3061" s="5">
        <v>0.14000000000000001</v>
      </c>
      <c r="O3061" s="4">
        <v>42452</v>
      </c>
      <c r="P3061" s="1" t="s">
        <v>709</v>
      </c>
      <c r="Q3061" s="1" t="s">
        <v>710</v>
      </c>
      <c r="R3061" s="1" t="s">
        <v>32</v>
      </c>
      <c r="S3061" s="1" t="s">
        <v>716</v>
      </c>
      <c r="T3061" s="1" t="s">
        <v>712</v>
      </c>
      <c r="U3061" s="6">
        <v>508600</v>
      </c>
      <c r="V3061" s="6">
        <v>508622.08000000002</v>
      </c>
      <c r="W3061" s="6">
        <v>0</v>
      </c>
      <c r="X3061" s="6">
        <v>508622.08000000002</v>
      </c>
      <c r="Y3061" s="6">
        <v>0</v>
      </c>
      <c r="Z3061" s="7">
        <v>42916</v>
      </c>
      <c r="AA30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61" s="35" t="str">
        <f>IFERROR(
                    _xlfn.XLOOKUP(Tabela1[[#This Row],[ID]],'Base_Solicitações MP'!B:B,'Base_Solicitações MP'!R:R),
                    "Não enviada")</f>
        <v>Não enviada</v>
      </c>
      <c r="AC3061" s="15" t="str">
        <f>_xlfn.CONCAT(Tabela1[[#This Row],[Município]],"/",Tabela1[[#This Row],[UF]])</f>
        <v>Palmeirina/PE</v>
      </c>
    </row>
    <row r="3062" spans="1:29" x14ac:dyDescent="0.25">
      <c r="A3062" s="14" t="s">
        <v>705</v>
      </c>
      <c r="B3062" s="2" t="s">
        <v>10932</v>
      </c>
      <c r="C3062" s="2" t="s">
        <v>13972</v>
      </c>
      <c r="D3062" s="3" t="s">
        <v>5458</v>
      </c>
      <c r="E3062" s="1" t="s">
        <v>5459</v>
      </c>
      <c r="F3062" s="1">
        <v>2014</v>
      </c>
      <c r="G3062" s="1">
        <v>1</v>
      </c>
      <c r="H3062" s="1" t="s">
        <v>5460</v>
      </c>
      <c r="I3062" s="1" t="s">
        <v>160</v>
      </c>
      <c r="J3062" s="1" t="s">
        <v>56</v>
      </c>
      <c r="K3062" s="1" t="str">
        <f>IF(Tabela1[[#This Row],[Situação da Obra]]="Inacabada - PC Técnica Concluída","Inacabada",Tabela1[[#This Row],[Situação da Obra]])</f>
        <v>Paralisada</v>
      </c>
      <c r="L3062" s="1" t="s">
        <v>30</v>
      </c>
      <c r="M3062" s="4">
        <v>44526</v>
      </c>
      <c r="N3062" s="5">
        <v>0.86129999999999995</v>
      </c>
      <c r="O3062" s="4">
        <v>44526</v>
      </c>
      <c r="P3062" s="1" t="s">
        <v>709</v>
      </c>
      <c r="Q3062" s="1" t="s">
        <v>710</v>
      </c>
      <c r="R3062" s="1" t="s">
        <v>32</v>
      </c>
      <c r="S3062" s="1" t="s">
        <v>716</v>
      </c>
      <c r="T3062" s="1" t="s">
        <v>712</v>
      </c>
      <c r="U3062" s="6">
        <v>548661.17000000004</v>
      </c>
      <c r="V3062" s="6">
        <v>509886.53</v>
      </c>
      <c r="W3062" s="6">
        <v>0</v>
      </c>
      <c r="X3062" s="6">
        <v>509886.53</v>
      </c>
      <c r="Y3062" s="6">
        <v>4798.4399999999996</v>
      </c>
      <c r="Z3062" s="7">
        <v>45096</v>
      </c>
      <c r="AA30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62" s="35" t="str">
        <f>IFERROR(
                    _xlfn.XLOOKUP(Tabela1[[#This Row],[ID]],'Base_Solicitações MP'!B:B,'Base_Solicitações MP'!R:R),
                    "Não enviada")</f>
        <v>Retornado para Análise FNDE</v>
      </c>
      <c r="AC3062" s="15" t="str">
        <f>_xlfn.CONCAT(Tabela1[[#This Row],[Município]],"/",Tabela1[[#This Row],[UF]])</f>
        <v>Riacho das Almas/PE</v>
      </c>
    </row>
    <row r="3063" spans="1:29" x14ac:dyDescent="0.25">
      <c r="A3063" s="14" t="s">
        <v>705</v>
      </c>
      <c r="B3063" s="2" t="s">
        <v>10933</v>
      </c>
      <c r="C3063" s="2" t="s">
        <v>13973</v>
      </c>
      <c r="D3063" s="3" t="s">
        <v>5461</v>
      </c>
      <c r="E3063" s="1" t="s">
        <v>5462</v>
      </c>
      <c r="F3063" s="1">
        <v>2014</v>
      </c>
      <c r="G3063" s="1">
        <v>2</v>
      </c>
      <c r="H3063" s="1" t="s">
        <v>3080</v>
      </c>
      <c r="I3063" s="1" t="s">
        <v>160</v>
      </c>
      <c r="J3063" s="1" t="s">
        <v>40</v>
      </c>
      <c r="K3063" s="1" t="str">
        <f>IF(Tabela1[[#This Row],[Situação da Obra]]="Inacabada - PC Técnica Concluída","Inacabada",Tabela1[[#This Row],[Situação da Obra]])</f>
        <v>Inacabada</v>
      </c>
      <c r="L3063" s="1" t="s">
        <v>30</v>
      </c>
      <c r="M3063" s="4">
        <v>43727</v>
      </c>
      <c r="N3063" s="5">
        <v>0.56369999999999998</v>
      </c>
      <c r="O3063" s="4">
        <v>43601</v>
      </c>
      <c r="P3063" s="1" t="s">
        <v>709</v>
      </c>
      <c r="Q3063" s="1" t="s">
        <v>710</v>
      </c>
      <c r="R3063" s="1" t="s">
        <v>32</v>
      </c>
      <c r="S3063" s="1" t="s">
        <v>716</v>
      </c>
      <c r="T3063" s="1" t="s">
        <v>712</v>
      </c>
      <c r="U3063" s="6">
        <v>690733.14</v>
      </c>
      <c r="V3063" s="6">
        <v>509996.24</v>
      </c>
      <c r="W3063" s="6">
        <v>0</v>
      </c>
      <c r="X3063" s="6">
        <v>509996.24</v>
      </c>
      <c r="Y3063" s="6">
        <v>0</v>
      </c>
      <c r="Z3063" s="7">
        <v>43708</v>
      </c>
      <c r="AA30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63" s="35" t="str">
        <f>IFERROR(
                    _xlfn.XLOOKUP(Tabela1[[#This Row],[ID]],'Base_Solicitações MP'!B:B,'Base_Solicitações MP'!R:R),
                    "Não enviada")</f>
        <v>Diligência</v>
      </c>
      <c r="AC3063" s="15" t="str">
        <f>_xlfn.CONCAT(Tabela1[[#This Row],[Município]],"/",Tabela1[[#This Row],[UF]])</f>
        <v>Vitória de Santo Antão/PE</v>
      </c>
    </row>
    <row r="3064" spans="1:29" x14ac:dyDescent="0.25">
      <c r="A3064" s="14" t="s">
        <v>705</v>
      </c>
      <c r="B3064" s="2" t="s">
        <v>10934</v>
      </c>
      <c r="C3064" s="2" t="s">
        <v>13974</v>
      </c>
      <c r="D3064" s="3" t="s">
        <v>5461</v>
      </c>
      <c r="E3064" s="1" t="s">
        <v>5462</v>
      </c>
      <c r="F3064" s="1">
        <v>2014</v>
      </c>
      <c r="G3064" s="1">
        <v>2</v>
      </c>
      <c r="H3064" s="1" t="s">
        <v>3080</v>
      </c>
      <c r="I3064" s="1" t="s">
        <v>160</v>
      </c>
      <c r="J3064" s="1" t="s">
        <v>40</v>
      </c>
      <c r="K3064" s="1" t="str">
        <f>IF(Tabela1[[#This Row],[Situação da Obra]]="Inacabada - PC Técnica Concluída","Inacabada",Tabela1[[#This Row],[Situação da Obra]])</f>
        <v>Inacabada</v>
      </c>
      <c r="L3064" s="1" t="s">
        <v>30</v>
      </c>
      <c r="M3064" s="4">
        <v>43727</v>
      </c>
      <c r="N3064" s="5">
        <v>9.6799999999999997E-2</v>
      </c>
      <c r="O3064" s="4">
        <v>42921</v>
      </c>
      <c r="P3064" s="1" t="s">
        <v>709</v>
      </c>
      <c r="Q3064" s="1" t="s">
        <v>710</v>
      </c>
      <c r="R3064" s="1" t="s">
        <v>32</v>
      </c>
      <c r="S3064" s="1" t="s">
        <v>716</v>
      </c>
      <c r="T3064" s="1" t="s">
        <v>712</v>
      </c>
      <c r="U3064" s="6">
        <v>647274.57999999996</v>
      </c>
      <c r="V3064" s="6">
        <v>509180.26</v>
      </c>
      <c r="W3064" s="6">
        <v>0</v>
      </c>
      <c r="X3064" s="6">
        <v>509180.26</v>
      </c>
      <c r="Y3064" s="6">
        <v>0</v>
      </c>
      <c r="Z3064" s="7">
        <v>43708</v>
      </c>
      <c r="AA30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64" s="35" t="str">
        <f>IFERROR(
                    _xlfn.XLOOKUP(Tabela1[[#This Row],[ID]],'Base_Solicitações MP'!B:B,'Base_Solicitações MP'!R:R),
                    "Não enviada")</f>
        <v>Diligência</v>
      </c>
      <c r="AC3064" s="15" t="str">
        <f>_xlfn.CONCAT(Tabela1[[#This Row],[Município]],"/",Tabela1[[#This Row],[UF]])</f>
        <v>Vitória de Santo Antão/PE</v>
      </c>
    </row>
    <row r="3065" spans="1:29" x14ac:dyDescent="0.25">
      <c r="A3065" s="14" t="s">
        <v>705</v>
      </c>
      <c r="B3065" s="2" t="s">
        <v>10935</v>
      </c>
      <c r="C3065" s="2" t="s">
        <v>13975</v>
      </c>
      <c r="D3065" s="3" t="s">
        <v>5463</v>
      </c>
      <c r="E3065" s="1" t="s">
        <v>5464</v>
      </c>
      <c r="F3065" s="1">
        <v>2014</v>
      </c>
      <c r="G3065" s="1">
        <v>3</v>
      </c>
      <c r="H3065" s="1" t="s">
        <v>2089</v>
      </c>
      <c r="I3065" s="1" t="s">
        <v>44</v>
      </c>
      <c r="J3065" s="1" t="s">
        <v>29</v>
      </c>
      <c r="K3065" s="1" t="str">
        <f>IF(Tabela1[[#This Row],[Situação da Obra]]="Inacabada - PC Técnica Concluída","Inacabada",Tabela1[[#This Row],[Situação da Obra]])</f>
        <v>Inacabada</v>
      </c>
      <c r="L3065" s="1" t="s">
        <v>30</v>
      </c>
      <c r="M3065" s="4">
        <v>44915</v>
      </c>
      <c r="N3065" s="5">
        <v>0.24030000000000001</v>
      </c>
      <c r="O3065" s="4">
        <v>44406</v>
      </c>
      <c r="P3065" s="1" t="s">
        <v>709</v>
      </c>
      <c r="Q3065" s="1" t="s">
        <v>710</v>
      </c>
      <c r="R3065" s="1" t="s">
        <v>168</v>
      </c>
      <c r="S3065" s="1" t="s">
        <v>716</v>
      </c>
      <c r="T3065" s="1" t="s">
        <v>712</v>
      </c>
      <c r="U3065" s="6">
        <v>520327.47</v>
      </c>
      <c r="V3065" s="6">
        <v>509730.37</v>
      </c>
      <c r="W3065" s="6">
        <v>0</v>
      </c>
      <c r="X3065" s="6">
        <v>509730.37</v>
      </c>
      <c r="Y3065" s="6">
        <v>0</v>
      </c>
      <c r="Z3065" s="7">
        <v>44438</v>
      </c>
      <c r="AA30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65" s="35" t="str">
        <f>IFERROR(
                    _xlfn.XLOOKUP(Tabela1[[#This Row],[ID]],'Base_Solicitações MP'!B:B,'Base_Solicitações MP'!R:R),
                    "Não enviada")</f>
        <v>Aguardando Análise FNDE</v>
      </c>
      <c r="AC3065" s="15" t="str">
        <f>_xlfn.CONCAT(Tabela1[[#This Row],[Município]],"/",Tabela1[[#This Row],[UF]])</f>
        <v>Afonso Cunha/MA</v>
      </c>
    </row>
    <row r="3066" spans="1:29" x14ac:dyDescent="0.25">
      <c r="A3066" s="14" t="s">
        <v>705</v>
      </c>
      <c r="B3066" s="2" t="s">
        <v>10936</v>
      </c>
      <c r="C3066" s="2" t="s">
        <v>13976</v>
      </c>
      <c r="D3066" s="2" t="s">
        <v>5465</v>
      </c>
      <c r="E3066" s="1" t="s">
        <v>5466</v>
      </c>
      <c r="F3066" s="1">
        <v>2014</v>
      </c>
      <c r="G3066" s="1">
        <v>8</v>
      </c>
      <c r="H3066" s="1" t="s">
        <v>1198</v>
      </c>
      <c r="I3066" s="1" t="s">
        <v>44</v>
      </c>
      <c r="J3066" s="1" t="s">
        <v>40</v>
      </c>
      <c r="K3066" s="1" t="str">
        <f>IF(Tabela1[[#This Row],[Situação da Obra]]="Inacabada - PC Técnica Concluída","Inacabada",Tabela1[[#This Row],[Situação da Obra]])</f>
        <v>Inacabada</v>
      </c>
      <c r="L3066" s="1" t="s">
        <v>30</v>
      </c>
      <c r="M3066" s="4">
        <v>44448</v>
      </c>
      <c r="N3066" s="5">
        <v>5.6800000000000003E-2</v>
      </c>
      <c r="O3066" s="4">
        <v>44050</v>
      </c>
      <c r="P3066" s="1" t="s">
        <v>1935</v>
      </c>
      <c r="Q3066" s="1" t="s">
        <v>710</v>
      </c>
      <c r="R3066" s="1" t="s">
        <v>168</v>
      </c>
      <c r="S3066" s="1" t="s">
        <v>1947</v>
      </c>
      <c r="T3066" s="1" t="s">
        <v>712</v>
      </c>
      <c r="U3066" s="6">
        <v>199029.8</v>
      </c>
      <c r="V3066" s="6">
        <v>244391.86</v>
      </c>
      <c r="W3066" s="6">
        <v>0</v>
      </c>
      <c r="X3066" s="6">
        <v>244391.86</v>
      </c>
      <c r="Y3066" s="6">
        <v>0</v>
      </c>
      <c r="Z3066" s="7">
        <v>44375</v>
      </c>
      <c r="AA30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66" s="35" t="str">
        <f>IFERROR(
                    _xlfn.XLOOKUP(Tabela1[[#This Row],[ID]],'Base_Solicitações MP'!B:B,'Base_Solicitações MP'!R:R),
                    "Não enviada")</f>
        <v>Aguardando Análise FNDE</v>
      </c>
      <c r="AC3066" s="15" t="str">
        <f>_xlfn.CONCAT(Tabela1[[#This Row],[Município]],"/",Tabela1[[#This Row],[UF]])</f>
        <v>São Luís/MA</v>
      </c>
    </row>
    <row r="3067" spans="1:29" x14ac:dyDescent="0.25">
      <c r="A3067" s="14" t="s">
        <v>705</v>
      </c>
      <c r="B3067" s="2" t="s">
        <v>10937</v>
      </c>
      <c r="C3067" s="2" t="s">
        <v>13977</v>
      </c>
      <c r="D3067" s="2" t="s">
        <v>5465</v>
      </c>
      <c r="E3067" s="1" t="s">
        <v>5466</v>
      </c>
      <c r="F3067" s="1">
        <v>2014</v>
      </c>
      <c r="G3067" s="1">
        <v>8</v>
      </c>
      <c r="H3067" s="1" t="s">
        <v>1198</v>
      </c>
      <c r="I3067" s="1" t="s">
        <v>44</v>
      </c>
      <c r="J3067" s="1" t="s">
        <v>40</v>
      </c>
      <c r="K3067" s="1" t="str">
        <f>IF(Tabela1[[#This Row],[Situação da Obra]]="Inacabada - PC Técnica Concluída","Inacabada",Tabela1[[#This Row],[Situação da Obra]])</f>
        <v>Inacabada</v>
      </c>
      <c r="L3067" s="1" t="s">
        <v>30</v>
      </c>
      <c r="M3067" s="4">
        <v>44448</v>
      </c>
      <c r="N3067" s="5">
        <v>0.309</v>
      </c>
      <c r="O3067" s="4">
        <v>44405</v>
      </c>
      <c r="P3067" s="1" t="s">
        <v>1935</v>
      </c>
      <c r="Q3067" s="1" t="s">
        <v>710</v>
      </c>
      <c r="R3067" s="1" t="s">
        <v>168</v>
      </c>
      <c r="S3067" s="1" t="s">
        <v>1947</v>
      </c>
      <c r="T3067" s="1" t="s">
        <v>712</v>
      </c>
      <c r="U3067" s="6">
        <v>184654.63</v>
      </c>
      <c r="V3067" s="6">
        <v>244391.86</v>
      </c>
      <c r="W3067" s="6">
        <v>0</v>
      </c>
      <c r="X3067" s="6">
        <v>244391.86</v>
      </c>
      <c r="Y3067" s="6">
        <v>0</v>
      </c>
      <c r="Z3067" s="7">
        <v>44375</v>
      </c>
      <c r="AA30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67" s="35" t="str">
        <f>IFERROR(
                    _xlfn.XLOOKUP(Tabela1[[#This Row],[ID]],'Base_Solicitações MP'!B:B,'Base_Solicitações MP'!R:R),
                    "Não enviada")</f>
        <v>Aguardando Análise FNDE</v>
      </c>
      <c r="AC3067" s="15" t="str">
        <f>_xlfn.CONCAT(Tabela1[[#This Row],[Município]],"/",Tabela1[[#This Row],[UF]])</f>
        <v>São Luís/MA</v>
      </c>
    </row>
    <row r="3068" spans="1:29" x14ac:dyDescent="0.25">
      <c r="A3068" s="14" t="s">
        <v>705</v>
      </c>
      <c r="B3068" s="2" t="s">
        <v>10938</v>
      </c>
      <c r="C3068" s="2" t="s">
        <v>13978</v>
      </c>
      <c r="D3068" s="2" t="s">
        <v>5467</v>
      </c>
      <c r="E3068" s="1" t="s">
        <v>5468</v>
      </c>
      <c r="F3068" s="1">
        <v>2014</v>
      </c>
      <c r="G3068" s="1">
        <v>1</v>
      </c>
      <c r="H3068" s="1" t="s">
        <v>897</v>
      </c>
      <c r="I3068" s="1" t="s">
        <v>212</v>
      </c>
      <c r="J3068" s="1" t="s">
        <v>29</v>
      </c>
      <c r="K3068" s="1" t="str">
        <f>IF(Tabela1[[#This Row],[Situação da Obra]]="Inacabada - PC Técnica Concluída","Inacabada",Tabela1[[#This Row],[Situação da Obra]])</f>
        <v>Inacabada</v>
      </c>
      <c r="L3068" s="1" t="s">
        <v>30</v>
      </c>
      <c r="M3068" s="4">
        <v>44915</v>
      </c>
      <c r="N3068" s="5">
        <v>0.93910000000000005</v>
      </c>
      <c r="O3068" s="4">
        <v>44446</v>
      </c>
      <c r="P3068" s="1" t="s">
        <v>1935</v>
      </c>
      <c r="Q3068" s="1" t="s">
        <v>710</v>
      </c>
      <c r="R3068" s="1" t="s">
        <v>32</v>
      </c>
      <c r="S3068" s="1" t="s">
        <v>1936</v>
      </c>
      <c r="T3068" s="1" t="s">
        <v>712</v>
      </c>
      <c r="U3068" s="6">
        <v>157922.56</v>
      </c>
      <c r="V3068" s="6">
        <v>160381.32999999999</v>
      </c>
      <c r="W3068" s="6">
        <v>0</v>
      </c>
      <c r="X3068" s="6">
        <v>160381.32999999999</v>
      </c>
      <c r="Y3068" s="6">
        <v>0</v>
      </c>
      <c r="Z3068" s="7">
        <v>44677</v>
      </c>
      <c r="AA30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68" s="35" t="str">
        <f>IFERROR(
                    _xlfn.XLOOKUP(Tabela1[[#This Row],[ID]],'Base_Solicitações MP'!B:B,'Base_Solicitações MP'!R:R),
                    "Não enviada")</f>
        <v>Em Cadastramento</v>
      </c>
      <c r="AC3068" s="15" t="str">
        <f>_xlfn.CONCAT(Tabela1[[#This Row],[Município]],"/",Tabela1[[#This Row],[UF]])</f>
        <v>Borba/AM</v>
      </c>
    </row>
    <row r="3069" spans="1:29" x14ac:dyDescent="0.25">
      <c r="A3069" s="14" t="s">
        <v>705</v>
      </c>
      <c r="B3069" s="2" t="s">
        <v>10939</v>
      </c>
      <c r="C3069" s="2" t="s">
        <v>13979</v>
      </c>
      <c r="D3069" s="2" t="s">
        <v>5469</v>
      </c>
      <c r="E3069" s="1" t="s">
        <v>5470</v>
      </c>
      <c r="F3069" s="1">
        <v>2014</v>
      </c>
      <c r="G3069" s="1">
        <v>1</v>
      </c>
      <c r="H3069" s="1" t="s">
        <v>5471</v>
      </c>
      <c r="I3069" s="1" t="s">
        <v>82</v>
      </c>
      <c r="J3069" s="1" t="s">
        <v>40</v>
      </c>
      <c r="K3069" s="1" t="str">
        <f>IF(Tabela1[[#This Row],[Situação da Obra]]="Inacabada - PC Técnica Concluída","Inacabada",Tabela1[[#This Row],[Situação da Obra]])</f>
        <v>Inacabada</v>
      </c>
      <c r="L3069" s="1" t="s">
        <v>30</v>
      </c>
      <c r="M3069" s="4">
        <v>43202</v>
      </c>
      <c r="N3069" s="5">
        <v>0.5413</v>
      </c>
      <c r="O3069" s="4">
        <v>43168</v>
      </c>
      <c r="P3069" s="1" t="s">
        <v>1935</v>
      </c>
      <c r="Q3069" s="1" t="s">
        <v>710</v>
      </c>
      <c r="R3069" s="1" t="s">
        <v>32</v>
      </c>
      <c r="S3069" s="1" t="s">
        <v>1936</v>
      </c>
      <c r="T3069" s="1" t="s">
        <v>712</v>
      </c>
      <c r="U3069" s="6">
        <v>174376.1</v>
      </c>
      <c r="V3069" s="6">
        <v>183549.97</v>
      </c>
      <c r="W3069" s="6">
        <v>0</v>
      </c>
      <c r="X3069" s="6">
        <v>183549.97</v>
      </c>
      <c r="Y3069" s="6">
        <v>11900.79</v>
      </c>
      <c r="Z3069" s="7">
        <v>43047</v>
      </c>
      <c r="AA30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69" s="35" t="str">
        <f>IFERROR(
                    _xlfn.XLOOKUP(Tabela1[[#This Row],[ID]],'Base_Solicitações MP'!B:B,'Base_Solicitações MP'!R:R),
                    "Não enviada")</f>
        <v>Aguardando Análise FNDE</v>
      </c>
      <c r="AC3069" s="15" t="str">
        <f>_xlfn.CONCAT(Tabela1[[#This Row],[Município]],"/",Tabela1[[#This Row],[UF]])</f>
        <v>Uibaí/BA</v>
      </c>
    </row>
    <row r="3070" spans="1:29" x14ac:dyDescent="0.25">
      <c r="A3070" s="14" t="s">
        <v>705</v>
      </c>
      <c r="B3070" s="2" t="s">
        <v>10940</v>
      </c>
      <c r="C3070" s="2" t="s">
        <v>13980</v>
      </c>
      <c r="D3070" s="2" t="s">
        <v>5472</v>
      </c>
      <c r="E3070" s="1" t="s">
        <v>5473</v>
      </c>
      <c r="F3070" s="1">
        <v>2014</v>
      </c>
      <c r="G3070" s="1">
        <v>1</v>
      </c>
      <c r="H3070" s="1" t="s">
        <v>120</v>
      </c>
      <c r="I3070" s="1" t="s">
        <v>28</v>
      </c>
      <c r="J3070" s="1" t="s">
        <v>29</v>
      </c>
      <c r="K3070" s="1" t="str">
        <f>IF(Tabela1[[#This Row],[Situação da Obra]]="Inacabada - PC Técnica Concluída","Inacabada",Tabela1[[#This Row],[Situação da Obra]])</f>
        <v>Inacabada</v>
      </c>
      <c r="L3070" s="1" t="s">
        <v>30</v>
      </c>
      <c r="M3070" s="4">
        <v>44988</v>
      </c>
      <c r="N3070" s="5">
        <v>0.16600000000000001</v>
      </c>
      <c r="O3070" s="4">
        <v>42878</v>
      </c>
      <c r="P3070" s="1" t="s">
        <v>1935</v>
      </c>
      <c r="Q3070" s="1" t="s">
        <v>710</v>
      </c>
      <c r="R3070" s="1" t="s">
        <v>32</v>
      </c>
      <c r="S3070" s="1" t="s">
        <v>1936</v>
      </c>
      <c r="T3070" s="1" t="s">
        <v>712</v>
      </c>
      <c r="U3070" s="6">
        <v>182991.56</v>
      </c>
      <c r="V3070" s="6">
        <v>184981.93</v>
      </c>
      <c r="W3070" s="6">
        <v>0</v>
      </c>
      <c r="X3070" s="6">
        <v>184981.93</v>
      </c>
      <c r="Y3070" s="6">
        <v>2990.81</v>
      </c>
      <c r="Z3070" s="7">
        <v>43501</v>
      </c>
      <c r="AA30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70" s="35" t="str">
        <f>IFERROR(
                    _xlfn.XLOOKUP(Tabela1[[#This Row],[ID]],'Base_Solicitações MP'!B:B,'Base_Solicitações MP'!R:R),
                    "Não enviada")</f>
        <v>Diligência</v>
      </c>
      <c r="AC3070" s="15" t="str">
        <f>_xlfn.CONCAT(Tabela1[[#This Row],[Município]],"/",Tabela1[[#This Row],[UF]])</f>
        <v>Icó/CE</v>
      </c>
    </row>
    <row r="3071" spans="1:29" x14ac:dyDescent="0.25">
      <c r="A3071" s="14" t="s">
        <v>705</v>
      </c>
      <c r="B3071" s="2" t="s">
        <v>10941</v>
      </c>
      <c r="C3071" s="2" t="s">
        <v>13981</v>
      </c>
      <c r="D3071" s="2" t="s">
        <v>5474</v>
      </c>
      <c r="E3071" s="1" t="s">
        <v>5475</v>
      </c>
      <c r="F3071" s="1">
        <v>2014</v>
      </c>
      <c r="G3071" s="1">
        <v>1</v>
      </c>
      <c r="H3071" s="1" t="s">
        <v>2025</v>
      </c>
      <c r="I3071" s="1" t="s">
        <v>28</v>
      </c>
      <c r="J3071" s="1" t="s">
        <v>56</v>
      </c>
      <c r="K3071" s="1" t="str">
        <f>IF(Tabela1[[#This Row],[Situação da Obra]]="Inacabada - PC Técnica Concluída","Inacabada",Tabela1[[#This Row],[Situação da Obra]])</f>
        <v>Paralisada</v>
      </c>
      <c r="L3071" s="1" t="s">
        <v>30</v>
      </c>
      <c r="M3071" s="4">
        <v>44405</v>
      </c>
      <c r="N3071" s="5">
        <v>0.85540000000000005</v>
      </c>
      <c r="O3071" s="4">
        <v>45058</v>
      </c>
      <c r="P3071" s="1" t="s">
        <v>1935</v>
      </c>
      <c r="Q3071" s="1" t="s">
        <v>710</v>
      </c>
      <c r="R3071" s="1" t="s">
        <v>32</v>
      </c>
      <c r="S3071" s="1" t="s">
        <v>1947</v>
      </c>
      <c r="T3071" s="1" t="s">
        <v>712</v>
      </c>
      <c r="U3071" s="6">
        <v>252070</v>
      </c>
      <c r="V3071" s="6">
        <v>244503.37</v>
      </c>
      <c r="W3071" s="6">
        <v>0</v>
      </c>
      <c r="X3071" s="6">
        <v>244503.37</v>
      </c>
      <c r="Y3071" s="6">
        <v>54066.16</v>
      </c>
      <c r="Z3071" s="7">
        <v>45177</v>
      </c>
      <c r="AA30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71" s="35" t="str">
        <f>IFERROR(
                    _xlfn.XLOOKUP(Tabela1[[#This Row],[ID]],'Base_Solicitações MP'!B:B,'Base_Solicitações MP'!R:R),
                    "Não enviada")</f>
        <v>Aguardando Análise FNDE</v>
      </c>
      <c r="AC3071" s="15" t="str">
        <f>_xlfn.CONCAT(Tabela1[[#This Row],[Município]],"/",Tabela1[[#This Row],[UF]])</f>
        <v>Missão Velha/CE</v>
      </c>
    </row>
    <row r="3072" spans="1:29" x14ac:dyDescent="0.25">
      <c r="A3072" s="14" t="s">
        <v>705</v>
      </c>
      <c r="B3072" s="2" t="s">
        <v>10942</v>
      </c>
      <c r="C3072" s="2" t="s">
        <v>13982</v>
      </c>
      <c r="D3072" s="2" t="s">
        <v>5476</v>
      </c>
      <c r="E3072" s="1" t="s">
        <v>5477</v>
      </c>
      <c r="F3072" s="1">
        <v>2014</v>
      </c>
      <c r="G3072" s="1">
        <v>1</v>
      </c>
      <c r="H3072" s="1" t="s">
        <v>5478</v>
      </c>
      <c r="I3072" s="1" t="s">
        <v>188</v>
      </c>
      <c r="J3072" s="1" t="s">
        <v>29</v>
      </c>
      <c r="K3072" s="1" t="str">
        <f>IF(Tabela1[[#This Row],[Situação da Obra]]="Inacabada - PC Técnica Concluída","Inacabada",Tabela1[[#This Row],[Situação da Obra]])</f>
        <v>Inacabada</v>
      </c>
      <c r="L3072" s="1" t="s">
        <v>30</v>
      </c>
      <c r="M3072" s="4">
        <v>44915</v>
      </c>
      <c r="N3072" s="5">
        <v>0</v>
      </c>
      <c r="O3072" s="4"/>
      <c r="P3072" s="1" t="s">
        <v>1935</v>
      </c>
      <c r="Q3072" s="1" t="s">
        <v>710</v>
      </c>
      <c r="R3072" s="1" t="s">
        <v>32</v>
      </c>
      <c r="S3072" s="1" t="s">
        <v>1936</v>
      </c>
      <c r="T3072" s="1" t="s">
        <v>712</v>
      </c>
      <c r="U3072" s="6" t="s">
        <v>41</v>
      </c>
      <c r="V3072" s="6">
        <v>296437.69</v>
      </c>
      <c r="W3072" s="6">
        <v>0</v>
      </c>
      <c r="X3072" s="6">
        <v>296437.69</v>
      </c>
      <c r="Y3072" s="6" t="s">
        <v>41</v>
      </c>
      <c r="Z3072" s="7">
        <v>43556</v>
      </c>
      <c r="AA30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72" s="35" t="str">
        <f>IFERROR(
                    _xlfn.XLOOKUP(Tabela1[[#This Row],[ID]],'Base_Solicitações MP'!B:B,'Base_Solicitações MP'!R:R),
                    "Não enviada")</f>
        <v>Não enviada</v>
      </c>
      <c r="AC3072" s="15" t="str">
        <f>_xlfn.CONCAT(Tabela1[[#This Row],[Município]],"/",Tabela1[[#This Row],[UF]])</f>
        <v>São João do Triunfo/PR</v>
      </c>
    </row>
    <row r="3073" spans="1:29" x14ac:dyDescent="0.25">
      <c r="A3073" s="14" t="s">
        <v>705</v>
      </c>
      <c r="B3073" s="2" t="s">
        <v>10943</v>
      </c>
      <c r="C3073" s="2" t="s">
        <v>13983</v>
      </c>
      <c r="D3073" s="2" t="s">
        <v>5479</v>
      </c>
      <c r="E3073" s="1" t="s">
        <v>5480</v>
      </c>
      <c r="F3073" s="1">
        <v>2014</v>
      </c>
      <c r="G3073" s="1">
        <v>1</v>
      </c>
      <c r="H3073" s="1" t="s">
        <v>547</v>
      </c>
      <c r="I3073" s="1" t="s">
        <v>63</v>
      </c>
      <c r="J3073" s="1" t="s">
        <v>29</v>
      </c>
      <c r="K3073" s="1" t="str">
        <f>IF(Tabela1[[#This Row],[Situação da Obra]]="Inacabada - PC Técnica Concluída","Inacabada",Tabela1[[#This Row],[Situação da Obra]])</f>
        <v>Inacabada</v>
      </c>
      <c r="L3073" s="1" t="s">
        <v>30</v>
      </c>
      <c r="M3073" s="4">
        <v>45044</v>
      </c>
      <c r="N3073" s="5">
        <v>0.69540000000000002</v>
      </c>
      <c r="O3073" s="4">
        <v>43244</v>
      </c>
      <c r="P3073" s="1" t="s">
        <v>1935</v>
      </c>
      <c r="Q3073" s="1" t="s">
        <v>710</v>
      </c>
      <c r="R3073" s="1" t="s">
        <v>32</v>
      </c>
      <c r="S3073" s="1" t="s">
        <v>1936</v>
      </c>
      <c r="T3073" s="1" t="s">
        <v>712</v>
      </c>
      <c r="U3073" s="6">
        <v>183683.47</v>
      </c>
      <c r="V3073" s="6">
        <v>184236.39</v>
      </c>
      <c r="W3073" s="6">
        <v>0</v>
      </c>
      <c r="X3073" s="6">
        <v>184236.39</v>
      </c>
      <c r="Y3073" s="6">
        <v>1239.2</v>
      </c>
      <c r="Z3073" s="7">
        <v>45013</v>
      </c>
      <c r="AA30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73" s="35" t="str">
        <f>IFERROR(
                    _xlfn.XLOOKUP(Tabela1[[#This Row],[ID]],'Base_Solicitações MP'!B:B,'Base_Solicitações MP'!R:R),
                    "Não enviada")</f>
        <v>Diligência</v>
      </c>
      <c r="AC3073" s="15" t="str">
        <f>_xlfn.CONCAT(Tabela1[[#This Row],[Município]],"/",Tabela1[[#This Row],[UF]])</f>
        <v>Iporá/GO</v>
      </c>
    </row>
    <row r="3074" spans="1:29" x14ac:dyDescent="0.25">
      <c r="A3074" s="14" t="s">
        <v>705</v>
      </c>
      <c r="B3074" s="2" t="s">
        <v>10944</v>
      </c>
      <c r="C3074" s="2" t="s">
        <v>13984</v>
      </c>
      <c r="D3074" s="2" t="s">
        <v>5481</v>
      </c>
      <c r="E3074" s="1" t="s">
        <v>5482</v>
      </c>
      <c r="F3074" s="1">
        <v>2014</v>
      </c>
      <c r="G3074" s="1">
        <v>1</v>
      </c>
      <c r="H3074" s="1" t="s">
        <v>4563</v>
      </c>
      <c r="I3074" s="1" t="s">
        <v>184</v>
      </c>
      <c r="J3074" s="1" t="s">
        <v>29</v>
      </c>
      <c r="K3074" s="1" t="str">
        <f>IF(Tabela1[[#This Row],[Situação da Obra]]="Inacabada - PC Técnica Concluída","Inacabada",Tabela1[[#This Row],[Situação da Obra]])</f>
        <v>Inacabada</v>
      </c>
      <c r="L3074" s="1" t="s">
        <v>30</v>
      </c>
      <c r="M3074" s="4">
        <v>45035</v>
      </c>
      <c r="N3074" s="5">
        <v>0.30830000000000002</v>
      </c>
      <c r="O3074" s="4">
        <v>43514</v>
      </c>
      <c r="P3074" s="1" t="s">
        <v>1935</v>
      </c>
      <c r="Q3074" s="1" t="s">
        <v>710</v>
      </c>
      <c r="R3074" s="1" t="s">
        <v>32</v>
      </c>
      <c r="S3074" s="1" t="s">
        <v>1936</v>
      </c>
      <c r="T3074" s="1" t="s">
        <v>712</v>
      </c>
      <c r="U3074" s="6">
        <v>172000.59</v>
      </c>
      <c r="V3074" s="6">
        <v>172054.6</v>
      </c>
      <c r="W3074" s="6">
        <v>0</v>
      </c>
      <c r="X3074" s="6">
        <v>172054.6</v>
      </c>
      <c r="Y3074" s="6">
        <v>1140.22</v>
      </c>
      <c r="Z3074" s="7">
        <v>43738</v>
      </c>
      <c r="AA30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74" s="35" t="str">
        <f>IFERROR(
                    _xlfn.XLOOKUP(Tabela1[[#This Row],[ID]],'Base_Solicitações MP'!B:B,'Base_Solicitações MP'!R:R),
                    "Não enviada")</f>
        <v>Diligência</v>
      </c>
      <c r="AC3074" s="15" t="str">
        <f>_xlfn.CONCAT(Tabela1[[#This Row],[Município]],"/",Tabela1[[#This Row],[UF]])</f>
        <v>Limoeiro do Ajuru/PA</v>
      </c>
    </row>
    <row r="3075" spans="1:29" x14ac:dyDescent="0.25">
      <c r="A3075" s="14" t="s">
        <v>705</v>
      </c>
      <c r="B3075" s="2" t="s">
        <v>10945</v>
      </c>
      <c r="C3075" s="2" t="s">
        <v>13985</v>
      </c>
      <c r="D3075" s="2" t="s">
        <v>5483</v>
      </c>
      <c r="E3075" s="1" t="s">
        <v>5484</v>
      </c>
      <c r="F3075" s="1">
        <v>2014</v>
      </c>
      <c r="G3075" s="1">
        <v>1</v>
      </c>
      <c r="H3075" s="1" t="s">
        <v>3390</v>
      </c>
      <c r="I3075" s="1" t="s">
        <v>63</v>
      </c>
      <c r="J3075" s="1" t="s">
        <v>56</v>
      </c>
      <c r="K3075" s="1" t="str">
        <f>IF(Tabela1[[#This Row],[Situação da Obra]]="Inacabada - PC Técnica Concluída","Inacabada",Tabela1[[#This Row],[Situação da Obra]])</f>
        <v>Paralisada</v>
      </c>
      <c r="L3075" s="1" t="s">
        <v>30</v>
      </c>
      <c r="M3075" s="4">
        <v>44722</v>
      </c>
      <c r="N3075" s="5">
        <v>0.75</v>
      </c>
      <c r="O3075" s="4">
        <v>44993</v>
      </c>
      <c r="P3075" s="1" t="s">
        <v>1935</v>
      </c>
      <c r="Q3075" s="1" t="s">
        <v>710</v>
      </c>
      <c r="R3075" s="1" t="s">
        <v>32</v>
      </c>
      <c r="S3075" s="1" t="s">
        <v>1936</v>
      </c>
      <c r="T3075" s="1" t="s">
        <v>712</v>
      </c>
      <c r="U3075" s="6">
        <v>89173.27</v>
      </c>
      <c r="V3075" s="6">
        <v>184869.6</v>
      </c>
      <c r="W3075" s="6">
        <v>0</v>
      </c>
      <c r="X3075" s="6">
        <v>184869.6</v>
      </c>
      <c r="Y3075" s="6">
        <v>11723.73</v>
      </c>
      <c r="Z3075" s="7">
        <v>45129</v>
      </c>
      <c r="AA30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75" s="35" t="str">
        <f>IFERROR(
                    _xlfn.XLOOKUP(Tabela1[[#This Row],[ID]],'Base_Solicitações MP'!B:B,'Base_Solicitações MP'!R:R),
                    "Não enviada")</f>
        <v>Em Cadastramento</v>
      </c>
      <c r="AC3075" s="15" t="str">
        <f>_xlfn.CONCAT(Tabela1[[#This Row],[Município]],"/",Tabela1[[#This Row],[UF]])</f>
        <v>Uirapuru/GO</v>
      </c>
    </row>
    <row r="3076" spans="1:29" x14ac:dyDescent="0.25">
      <c r="A3076" s="14" t="s">
        <v>705</v>
      </c>
      <c r="B3076" s="2" t="s">
        <v>10946</v>
      </c>
      <c r="C3076" s="2" t="s">
        <v>13986</v>
      </c>
      <c r="D3076" s="2" t="s">
        <v>5485</v>
      </c>
      <c r="E3076" s="1" t="s">
        <v>5486</v>
      </c>
      <c r="F3076" s="1">
        <v>2014</v>
      </c>
      <c r="G3076" s="1">
        <v>1</v>
      </c>
      <c r="H3076" s="1" t="s">
        <v>3410</v>
      </c>
      <c r="I3076" s="1" t="s">
        <v>184</v>
      </c>
      <c r="J3076" s="1" t="s">
        <v>29</v>
      </c>
      <c r="K3076" s="1" t="str">
        <f>IF(Tabela1[[#This Row],[Situação da Obra]]="Inacabada - PC Técnica Concluída","Inacabada",Tabela1[[#This Row],[Situação da Obra]])</f>
        <v>Inacabada</v>
      </c>
      <c r="L3076" s="1" t="s">
        <v>30</v>
      </c>
      <c r="M3076" s="4">
        <v>44915</v>
      </c>
      <c r="N3076" s="5">
        <v>3.9100000000000003E-2</v>
      </c>
      <c r="O3076" s="4">
        <v>42503</v>
      </c>
      <c r="P3076" s="1" t="s">
        <v>1935</v>
      </c>
      <c r="Q3076" s="1" t="s">
        <v>710</v>
      </c>
      <c r="R3076" s="1" t="s">
        <v>32</v>
      </c>
      <c r="S3076" s="1" t="s">
        <v>1947</v>
      </c>
      <c r="T3076" s="1" t="s">
        <v>712</v>
      </c>
      <c r="U3076" s="6">
        <v>244656.38</v>
      </c>
      <c r="V3076" s="6">
        <v>244771.77</v>
      </c>
      <c r="W3076" s="6">
        <v>0</v>
      </c>
      <c r="X3076" s="6">
        <v>244771.77</v>
      </c>
      <c r="Y3076" s="6">
        <v>0</v>
      </c>
      <c r="Z3076" s="7">
        <v>42590</v>
      </c>
      <c r="AA30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76" s="35" t="str">
        <f>IFERROR(
                    _xlfn.XLOOKUP(Tabela1[[#This Row],[ID]],'Base_Solicitações MP'!B:B,'Base_Solicitações MP'!R:R),
                    "Não enviada")</f>
        <v>Não enviada</v>
      </c>
      <c r="AC3076" s="15" t="str">
        <f>_xlfn.CONCAT(Tabela1[[#This Row],[Município]],"/",Tabela1[[#This Row],[UF]])</f>
        <v>Irituia/PA</v>
      </c>
    </row>
    <row r="3077" spans="1:29" x14ac:dyDescent="0.25">
      <c r="A3077" s="14" t="s">
        <v>705</v>
      </c>
      <c r="B3077" s="2" t="s">
        <v>10947</v>
      </c>
      <c r="C3077" s="2" t="s">
        <v>13987</v>
      </c>
      <c r="D3077" s="2" t="s">
        <v>5487</v>
      </c>
      <c r="E3077" s="1" t="s">
        <v>5488</v>
      </c>
      <c r="F3077" s="1">
        <v>2014</v>
      </c>
      <c r="G3077" s="1">
        <v>1</v>
      </c>
      <c r="H3077" s="1" t="s">
        <v>3106</v>
      </c>
      <c r="I3077" s="1" t="s">
        <v>44</v>
      </c>
      <c r="J3077" s="1" t="s">
        <v>29</v>
      </c>
      <c r="K3077" s="1" t="str">
        <f>IF(Tabela1[[#This Row],[Situação da Obra]]="Inacabada - PC Técnica Concluída","Inacabada",Tabela1[[#This Row],[Situação da Obra]])</f>
        <v>Inacabada</v>
      </c>
      <c r="L3077" s="1" t="s">
        <v>30</v>
      </c>
      <c r="M3077" s="4">
        <v>44915</v>
      </c>
      <c r="N3077" s="5">
        <v>0.32</v>
      </c>
      <c r="O3077" s="4">
        <v>44354</v>
      </c>
      <c r="P3077" s="1" t="s">
        <v>1935</v>
      </c>
      <c r="Q3077" s="1" t="s">
        <v>710</v>
      </c>
      <c r="R3077" s="1" t="s">
        <v>32</v>
      </c>
      <c r="S3077" s="1" t="s">
        <v>1947</v>
      </c>
      <c r="T3077" s="1" t="s">
        <v>712</v>
      </c>
      <c r="U3077" s="6">
        <v>193365.35</v>
      </c>
      <c r="V3077" s="6">
        <v>245000</v>
      </c>
      <c r="W3077" s="6">
        <v>0</v>
      </c>
      <c r="X3077" s="6">
        <v>245000</v>
      </c>
      <c r="Y3077" s="6">
        <v>0</v>
      </c>
      <c r="Z3077" s="7">
        <v>44403</v>
      </c>
      <c r="AA30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77" s="35" t="str">
        <f>IFERROR(
                    _xlfn.XLOOKUP(Tabela1[[#This Row],[ID]],'Base_Solicitações MP'!B:B,'Base_Solicitações MP'!R:R),
                    "Não enviada")</f>
        <v>Diligência</v>
      </c>
      <c r="AC3077" s="15" t="str">
        <f>_xlfn.CONCAT(Tabela1[[#This Row],[Município]],"/",Tabela1[[#This Row],[UF]])</f>
        <v>Santo Amaro do Maranhão/MA</v>
      </c>
    </row>
    <row r="3078" spans="1:29" x14ac:dyDescent="0.25">
      <c r="A3078" s="14" t="s">
        <v>705</v>
      </c>
      <c r="B3078" s="2" t="s">
        <v>10948</v>
      </c>
      <c r="C3078" s="2" t="s">
        <v>13988</v>
      </c>
      <c r="D3078" s="2" t="s">
        <v>5489</v>
      </c>
      <c r="E3078" s="1" t="s">
        <v>5490</v>
      </c>
      <c r="F3078" s="1">
        <v>2014</v>
      </c>
      <c r="G3078" s="1">
        <v>1</v>
      </c>
      <c r="H3078" s="1" t="s">
        <v>3528</v>
      </c>
      <c r="I3078" s="1" t="s">
        <v>184</v>
      </c>
      <c r="J3078" s="1" t="s">
        <v>40</v>
      </c>
      <c r="K3078" s="1" t="str">
        <f>IF(Tabela1[[#This Row],[Situação da Obra]]="Inacabada - PC Técnica Concluída","Inacabada",Tabela1[[#This Row],[Situação da Obra]])</f>
        <v>Inacabada</v>
      </c>
      <c r="L3078" s="1" t="s">
        <v>30</v>
      </c>
      <c r="M3078" s="4">
        <v>45005</v>
      </c>
      <c r="N3078" s="5">
        <v>0.28420000000000001</v>
      </c>
      <c r="O3078" s="4"/>
      <c r="P3078" s="1" t="s">
        <v>1935</v>
      </c>
      <c r="Q3078" s="1" t="s">
        <v>710</v>
      </c>
      <c r="R3078" s="1" t="s">
        <v>32</v>
      </c>
      <c r="S3078" s="1" t="s">
        <v>1936</v>
      </c>
      <c r="T3078" s="1" t="s">
        <v>712</v>
      </c>
      <c r="U3078" s="6" t="s">
        <v>41</v>
      </c>
      <c r="V3078" s="6">
        <v>184900.46</v>
      </c>
      <c r="W3078" s="6">
        <v>0</v>
      </c>
      <c r="X3078" s="6">
        <v>184900.46</v>
      </c>
      <c r="Y3078" s="6" t="s">
        <v>41</v>
      </c>
      <c r="Z3078" s="7">
        <v>44768</v>
      </c>
      <c r="AA30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78" s="35" t="str">
        <f>IFERROR(
                    _xlfn.XLOOKUP(Tabela1[[#This Row],[ID]],'Base_Solicitações MP'!B:B,'Base_Solicitações MP'!R:R),
                    "Não enviada")</f>
        <v>Diligência</v>
      </c>
      <c r="AC3078" s="15" t="str">
        <f>_xlfn.CONCAT(Tabela1[[#This Row],[Município]],"/",Tabela1[[#This Row],[UF]])</f>
        <v>Baião/PA</v>
      </c>
    </row>
    <row r="3079" spans="1:29" x14ac:dyDescent="0.25">
      <c r="A3079" s="14" t="s">
        <v>705</v>
      </c>
      <c r="B3079" s="2" t="s">
        <v>7966</v>
      </c>
      <c r="C3079" s="2" t="s">
        <v>13989</v>
      </c>
      <c r="D3079" s="2" t="s">
        <v>5491</v>
      </c>
      <c r="E3079" s="1" t="s">
        <v>5492</v>
      </c>
      <c r="F3079" s="1">
        <v>2014</v>
      </c>
      <c r="G3079" s="1">
        <v>1</v>
      </c>
      <c r="H3079" s="1" t="s">
        <v>5178</v>
      </c>
      <c r="I3079" s="1" t="s">
        <v>60</v>
      </c>
      <c r="J3079" s="1" t="s">
        <v>40</v>
      </c>
      <c r="K3079" s="1" t="str">
        <f>IF(Tabela1[[#This Row],[Situação da Obra]]="Inacabada - PC Técnica Concluída","Inacabada",Tabela1[[#This Row],[Situação da Obra]])</f>
        <v>Inacabada</v>
      </c>
      <c r="L3079" s="1" t="s">
        <v>30</v>
      </c>
      <c r="M3079" s="4">
        <v>45005</v>
      </c>
      <c r="N3079" s="5">
        <v>0.26119999999999999</v>
      </c>
      <c r="O3079" s="4">
        <v>44986</v>
      </c>
      <c r="P3079" s="1" t="s">
        <v>1935</v>
      </c>
      <c r="Q3079" s="1" t="s">
        <v>710</v>
      </c>
      <c r="R3079" s="1" t="s">
        <v>32</v>
      </c>
      <c r="S3079" s="1" t="s">
        <v>1936</v>
      </c>
      <c r="T3079" s="1" t="s">
        <v>712</v>
      </c>
      <c r="U3079" s="6">
        <v>183866.64</v>
      </c>
      <c r="V3079" s="6">
        <v>184050.69</v>
      </c>
      <c r="W3079" s="6">
        <v>0</v>
      </c>
      <c r="X3079" s="6">
        <v>184050.69</v>
      </c>
      <c r="Y3079" s="6">
        <v>0</v>
      </c>
      <c r="Z3079" s="7">
        <v>44804</v>
      </c>
      <c r="AA30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79" s="35" t="str">
        <f>IFERROR(
                    _xlfn.XLOOKUP(Tabela1[[#This Row],[ID]],'Base_Solicitações MP'!B:B,'Base_Solicitações MP'!R:R),
                    "Não enviada")</f>
        <v>Diligência</v>
      </c>
      <c r="AC3079" s="15" t="str">
        <f>_xlfn.CONCAT(Tabela1[[#This Row],[Município]],"/",Tabela1[[#This Row],[UF]])</f>
        <v>Joaíma/MG</v>
      </c>
    </row>
    <row r="3080" spans="1:29" x14ac:dyDescent="0.25">
      <c r="A3080" s="14" t="s">
        <v>705</v>
      </c>
      <c r="B3080" s="2" t="s">
        <v>10949</v>
      </c>
      <c r="C3080" s="2" t="s">
        <v>13990</v>
      </c>
      <c r="D3080" s="2" t="s">
        <v>5493</v>
      </c>
      <c r="E3080" s="1" t="s">
        <v>5494</v>
      </c>
      <c r="F3080" s="1">
        <v>2014</v>
      </c>
      <c r="G3080" s="1">
        <v>1</v>
      </c>
      <c r="H3080" s="1" t="s">
        <v>3764</v>
      </c>
      <c r="I3080" s="1" t="s">
        <v>60</v>
      </c>
      <c r="J3080" s="1" t="s">
        <v>29</v>
      </c>
      <c r="K3080" s="1" t="str">
        <f>IF(Tabela1[[#This Row],[Situação da Obra]]="Inacabada - PC Técnica Concluída","Inacabada",Tabela1[[#This Row],[Situação da Obra]])</f>
        <v>Inacabada</v>
      </c>
      <c r="L3080" s="1" t="s">
        <v>30</v>
      </c>
      <c r="M3080" s="4">
        <v>45054</v>
      </c>
      <c r="N3080" s="5">
        <v>0.84019999999999995</v>
      </c>
      <c r="O3080" s="4">
        <v>44175</v>
      </c>
      <c r="P3080" s="1" t="s">
        <v>1935</v>
      </c>
      <c r="Q3080" s="1" t="s">
        <v>710</v>
      </c>
      <c r="R3080" s="1" t="s">
        <v>32</v>
      </c>
      <c r="S3080" s="1" t="s">
        <v>1936</v>
      </c>
      <c r="T3080" s="1" t="s">
        <v>712</v>
      </c>
      <c r="U3080" s="6">
        <v>126220.05</v>
      </c>
      <c r="V3080" s="6">
        <v>185000</v>
      </c>
      <c r="W3080" s="6">
        <v>0</v>
      </c>
      <c r="X3080" s="6">
        <v>185000</v>
      </c>
      <c r="Y3080" s="6">
        <v>0.6</v>
      </c>
      <c r="Z3080" s="7">
        <v>44679</v>
      </c>
      <c r="AA30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80" s="35" t="str">
        <f>IFERROR(
                    _xlfn.XLOOKUP(Tabela1[[#This Row],[ID]],'Base_Solicitações MP'!B:B,'Base_Solicitações MP'!R:R),
                    "Não enviada")</f>
        <v>Não enviada</v>
      </c>
      <c r="AC3080" s="15" t="str">
        <f>_xlfn.CONCAT(Tabela1[[#This Row],[Município]],"/",Tabela1[[#This Row],[UF]])</f>
        <v>Ladainha/MG</v>
      </c>
    </row>
    <row r="3081" spans="1:29" x14ac:dyDescent="0.25">
      <c r="A3081" s="14" t="s">
        <v>705</v>
      </c>
      <c r="B3081" s="2" t="s">
        <v>10950</v>
      </c>
      <c r="C3081" s="2" t="s">
        <v>13991</v>
      </c>
      <c r="D3081" s="2" t="s">
        <v>5495</v>
      </c>
      <c r="E3081" s="1" t="s">
        <v>5496</v>
      </c>
      <c r="F3081" s="1">
        <v>2014</v>
      </c>
      <c r="G3081" s="1">
        <v>1</v>
      </c>
      <c r="H3081" s="1" t="s">
        <v>5497</v>
      </c>
      <c r="I3081" s="1" t="s">
        <v>112</v>
      </c>
      <c r="J3081" s="1" t="s">
        <v>29</v>
      </c>
      <c r="K3081" s="1" t="str">
        <f>IF(Tabela1[[#This Row],[Situação da Obra]]="Inacabada - PC Técnica Concluída","Inacabada",Tabela1[[#This Row],[Situação da Obra]])</f>
        <v>Inacabada</v>
      </c>
      <c r="L3081" s="1" t="s">
        <v>30</v>
      </c>
      <c r="M3081" s="4">
        <v>44915</v>
      </c>
      <c r="N3081" s="5">
        <v>0.32329999999999998</v>
      </c>
      <c r="O3081" s="4">
        <v>44312</v>
      </c>
      <c r="P3081" s="1" t="s">
        <v>1935</v>
      </c>
      <c r="Q3081" s="1" t="s">
        <v>710</v>
      </c>
      <c r="R3081" s="1" t="s">
        <v>32</v>
      </c>
      <c r="S3081" s="1" t="s">
        <v>1947</v>
      </c>
      <c r="T3081" s="1" t="s">
        <v>712</v>
      </c>
      <c r="U3081" s="6">
        <v>182922.9</v>
      </c>
      <c r="V3081" s="6">
        <v>231780.94</v>
      </c>
      <c r="W3081" s="6">
        <v>0</v>
      </c>
      <c r="X3081" s="6">
        <v>231780.94</v>
      </c>
      <c r="Y3081" s="6">
        <v>6706.23</v>
      </c>
      <c r="Z3081" s="7">
        <v>44406</v>
      </c>
      <c r="AA30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81" s="35" t="str">
        <f>IFERROR(
                    _xlfn.XLOOKUP(Tabela1[[#This Row],[ID]],'Base_Solicitações MP'!B:B,'Base_Solicitações MP'!R:R),
                    "Não enviada")</f>
        <v>Não enviada</v>
      </c>
      <c r="AC3081" s="15" t="str">
        <f>_xlfn.CONCAT(Tabela1[[#This Row],[Município]],"/",Tabela1[[#This Row],[UF]])</f>
        <v>Terra Nova do Norte/MT</v>
      </c>
    </row>
    <row r="3082" spans="1:29" x14ac:dyDescent="0.25">
      <c r="A3082" s="14" t="s">
        <v>705</v>
      </c>
      <c r="B3082" s="2" t="s">
        <v>10951</v>
      </c>
      <c r="C3082" s="2" t="s">
        <v>13992</v>
      </c>
      <c r="D3082" s="3" t="s">
        <v>5498</v>
      </c>
      <c r="E3082" s="1" t="s">
        <v>5499</v>
      </c>
      <c r="F3082" s="1">
        <v>2014</v>
      </c>
      <c r="G3082" s="1">
        <v>1</v>
      </c>
      <c r="H3082" s="1" t="s">
        <v>5500</v>
      </c>
      <c r="I3082" s="1" t="s">
        <v>184</v>
      </c>
      <c r="J3082" s="1" t="s">
        <v>40</v>
      </c>
      <c r="K3082" s="1" t="str">
        <f>IF(Tabela1[[#This Row],[Situação da Obra]]="Inacabada - PC Técnica Concluída","Inacabada",Tabela1[[#This Row],[Situação da Obra]])</f>
        <v>Inacabada</v>
      </c>
      <c r="L3082" s="1" t="s">
        <v>30</v>
      </c>
      <c r="M3082" s="4">
        <v>45055</v>
      </c>
      <c r="N3082" s="5">
        <v>0</v>
      </c>
      <c r="O3082" s="4">
        <v>43328</v>
      </c>
      <c r="P3082" s="1" t="s">
        <v>709</v>
      </c>
      <c r="Q3082" s="1" t="s">
        <v>710</v>
      </c>
      <c r="R3082" s="1" t="s">
        <v>32</v>
      </c>
      <c r="S3082" s="1" t="s">
        <v>716</v>
      </c>
      <c r="T3082" s="1" t="s">
        <v>712</v>
      </c>
      <c r="U3082" s="6">
        <v>504900.28</v>
      </c>
      <c r="V3082" s="6">
        <v>509999.98</v>
      </c>
      <c r="W3082" s="6">
        <v>0</v>
      </c>
      <c r="X3082" s="6">
        <v>509999.98</v>
      </c>
      <c r="Y3082" s="6">
        <v>0</v>
      </c>
      <c r="Z3082" s="7">
        <v>42603</v>
      </c>
      <c r="AA30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82" s="35" t="str">
        <f>IFERROR(
                    _xlfn.XLOOKUP(Tabela1[[#This Row],[ID]],'Base_Solicitações MP'!B:B,'Base_Solicitações MP'!R:R),
                    "Não enviada")</f>
        <v>Não enviada</v>
      </c>
      <c r="AC3082" s="15" t="str">
        <f>_xlfn.CONCAT(Tabela1[[#This Row],[Município]],"/",Tabela1[[#This Row],[UF]])</f>
        <v>Santana do Araguaia/PA</v>
      </c>
    </row>
    <row r="3083" spans="1:29" x14ac:dyDescent="0.25">
      <c r="A3083" s="14" t="s">
        <v>705</v>
      </c>
      <c r="B3083" s="2" t="s">
        <v>10952</v>
      </c>
      <c r="C3083" s="2" t="s">
        <v>13993</v>
      </c>
      <c r="D3083" s="3" t="s">
        <v>5501</v>
      </c>
      <c r="E3083" s="1">
        <v>29920</v>
      </c>
      <c r="F3083" s="1">
        <v>2014</v>
      </c>
      <c r="G3083" s="1">
        <v>2</v>
      </c>
      <c r="H3083" s="1" t="s">
        <v>3838</v>
      </c>
      <c r="I3083" s="1" t="s">
        <v>444</v>
      </c>
      <c r="J3083" s="1" t="s">
        <v>56</v>
      </c>
      <c r="K3083" s="1" t="str">
        <f>IF(Tabela1[[#This Row],[Situação da Obra]]="Inacabada - PC Técnica Concluída","Inacabada",Tabela1[[#This Row],[Situação da Obra]])</f>
        <v>Paralisada</v>
      </c>
      <c r="L3083" s="1" t="s">
        <v>204</v>
      </c>
      <c r="M3083" s="4">
        <v>44126</v>
      </c>
      <c r="N3083" s="5">
        <v>0.83050000000000002</v>
      </c>
      <c r="O3083" s="4">
        <v>45058</v>
      </c>
      <c r="P3083" s="1" t="s">
        <v>199</v>
      </c>
      <c r="Q3083" s="1" t="s">
        <v>1992</v>
      </c>
      <c r="R3083" s="1" t="s">
        <v>32</v>
      </c>
      <c r="S3083" s="1" t="s">
        <v>239</v>
      </c>
      <c r="T3083" s="1" t="s">
        <v>201</v>
      </c>
      <c r="U3083" s="6">
        <v>3471472.29</v>
      </c>
      <c r="V3083" s="6">
        <v>3533997.4</v>
      </c>
      <c r="W3083" s="6">
        <v>0</v>
      </c>
      <c r="X3083" s="6">
        <v>3533997.4</v>
      </c>
      <c r="Y3083" s="6">
        <v>154703.94</v>
      </c>
      <c r="Z3083" s="7">
        <v>45217</v>
      </c>
      <c r="AA30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83" s="35" t="str">
        <f>IFERROR(
                    _xlfn.XLOOKUP(Tabela1[[#This Row],[ID]],'Base_Solicitações MP'!B:B,'Base_Solicitações MP'!R:R),
                    "Não enviada")</f>
        <v>Diligência</v>
      </c>
      <c r="AC3083" s="15" t="str">
        <f>_xlfn.CONCAT(Tabela1[[#This Row],[Município]],"/",Tabela1[[#This Row],[UF]])</f>
        <v>Tarauacá/AC</v>
      </c>
    </row>
    <row r="3084" spans="1:29" x14ac:dyDescent="0.25">
      <c r="A3084" s="14" t="s">
        <v>705</v>
      </c>
      <c r="B3084" s="2" t="s">
        <v>10953</v>
      </c>
      <c r="C3084" s="2" t="s">
        <v>13994</v>
      </c>
      <c r="D3084" s="3" t="s">
        <v>5502</v>
      </c>
      <c r="E3084" s="1">
        <v>30288</v>
      </c>
      <c r="F3084" s="1">
        <v>2014</v>
      </c>
      <c r="G3084" s="1">
        <v>3</v>
      </c>
      <c r="H3084" s="1" t="s">
        <v>3830</v>
      </c>
      <c r="I3084" s="1" t="s">
        <v>212</v>
      </c>
      <c r="J3084" s="1" t="s">
        <v>40</v>
      </c>
      <c r="K3084" s="1" t="str">
        <f>IF(Tabela1[[#This Row],[Situação da Obra]]="Inacabada - PC Técnica Concluída","Inacabada",Tabela1[[#This Row],[Situação da Obra]])</f>
        <v>Inacabada</v>
      </c>
      <c r="L3084" s="1" t="s">
        <v>204</v>
      </c>
      <c r="M3084" s="4">
        <v>44987</v>
      </c>
      <c r="N3084" s="5">
        <v>0.31230000000000002</v>
      </c>
      <c r="O3084" s="4">
        <v>44014</v>
      </c>
      <c r="P3084" s="1" t="s">
        <v>199</v>
      </c>
      <c r="Q3084" s="1" t="s">
        <v>1992</v>
      </c>
      <c r="R3084" s="1" t="s">
        <v>32</v>
      </c>
      <c r="S3084" s="1" t="s">
        <v>205</v>
      </c>
      <c r="T3084" s="1" t="s">
        <v>201</v>
      </c>
      <c r="U3084" s="6">
        <v>1019138.76</v>
      </c>
      <c r="V3084" s="6">
        <v>1019565.26</v>
      </c>
      <c r="W3084" s="6">
        <v>0</v>
      </c>
      <c r="X3084" s="6">
        <v>1019565.26</v>
      </c>
      <c r="Y3084" s="6">
        <v>1691.71</v>
      </c>
      <c r="Z3084" s="7">
        <v>44890</v>
      </c>
      <c r="AA30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84" s="35" t="str">
        <f>IFERROR(
                    _xlfn.XLOOKUP(Tabela1[[#This Row],[ID]],'Base_Solicitações MP'!B:B,'Base_Solicitações MP'!R:R),
                    "Não enviada")</f>
        <v>Não enviada</v>
      </c>
      <c r="AC3084" s="15" t="str">
        <f>_xlfn.CONCAT(Tabela1[[#This Row],[Município]],"/",Tabela1[[#This Row],[UF]])</f>
        <v>Tonantins/AM</v>
      </c>
    </row>
    <row r="3085" spans="1:29" x14ac:dyDescent="0.25">
      <c r="A3085" s="14" t="s">
        <v>705</v>
      </c>
      <c r="B3085" s="2" t="s">
        <v>10954</v>
      </c>
      <c r="C3085" s="2" t="s">
        <v>13995</v>
      </c>
      <c r="D3085" s="3" t="s">
        <v>5502</v>
      </c>
      <c r="E3085" s="1">
        <v>30288</v>
      </c>
      <c r="F3085" s="1">
        <v>2014</v>
      </c>
      <c r="G3085" s="1">
        <v>3</v>
      </c>
      <c r="H3085" s="1" t="s">
        <v>3830</v>
      </c>
      <c r="I3085" s="1" t="s">
        <v>212</v>
      </c>
      <c r="J3085" s="1" t="s">
        <v>40</v>
      </c>
      <c r="K3085" s="1" t="str">
        <f>IF(Tabela1[[#This Row],[Situação da Obra]]="Inacabada - PC Técnica Concluída","Inacabada",Tabela1[[#This Row],[Situação da Obra]])</f>
        <v>Inacabada</v>
      </c>
      <c r="L3085" s="1" t="s">
        <v>204</v>
      </c>
      <c r="M3085" s="4">
        <v>44987</v>
      </c>
      <c r="N3085" s="5">
        <v>0.1711</v>
      </c>
      <c r="O3085" s="4">
        <v>44014</v>
      </c>
      <c r="P3085" s="1" t="s">
        <v>199</v>
      </c>
      <c r="Q3085" s="1" t="s">
        <v>1992</v>
      </c>
      <c r="R3085" s="1" t="s">
        <v>32</v>
      </c>
      <c r="S3085" s="1" t="s">
        <v>200</v>
      </c>
      <c r="T3085" s="1" t="s">
        <v>201</v>
      </c>
      <c r="U3085" s="6">
        <v>941336.66</v>
      </c>
      <c r="V3085" s="6">
        <v>942321.8</v>
      </c>
      <c r="W3085" s="6">
        <v>0</v>
      </c>
      <c r="X3085" s="6">
        <v>942321.8</v>
      </c>
      <c r="Y3085" s="6">
        <v>1691.71</v>
      </c>
      <c r="Z3085" s="7">
        <v>44890</v>
      </c>
      <c r="AA30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85" s="35" t="str">
        <f>IFERROR(
                    _xlfn.XLOOKUP(Tabela1[[#This Row],[ID]],'Base_Solicitações MP'!B:B,'Base_Solicitações MP'!R:R),
                    "Não enviada")</f>
        <v>Não enviada</v>
      </c>
      <c r="AC3085" s="15" t="str">
        <f>_xlfn.CONCAT(Tabela1[[#This Row],[Município]],"/",Tabela1[[#This Row],[UF]])</f>
        <v>Tonantins/AM</v>
      </c>
    </row>
    <row r="3086" spans="1:29" x14ac:dyDescent="0.25">
      <c r="A3086" s="14" t="s">
        <v>705</v>
      </c>
      <c r="B3086" s="2" t="s">
        <v>10955</v>
      </c>
      <c r="C3086" s="2" t="s">
        <v>13996</v>
      </c>
      <c r="D3086" s="3" t="s">
        <v>5503</v>
      </c>
      <c r="E3086" s="1">
        <v>30128</v>
      </c>
      <c r="F3086" s="1">
        <v>2014</v>
      </c>
      <c r="G3086" s="1">
        <v>1</v>
      </c>
      <c r="H3086" s="1" t="s">
        <v>2482</v>
      </c>
      <c r="I3086" s="1" t="s">
        <v>82</v>
      </c>
      <c r="J3086" s="1" t="s">
        <v>40</v>
      </c>
      <c r="K3086" s="1" t="str">
        <f>IF(Tabela1[[#This Row],[Situação da Obra]]="Inacabada - PC Técnica Concluída","Inacabada",Tabela1[[#This Row],[Situação da Obra]])</f>
        <v>Inacabada</v>
      </c>
      <c r="L3086" s="1" t="s">
        <v>204</v>
      </c>
      <c r="M3086" s="4">
        <v>43542</v>
      </c>
      <c r="N3086" s="5">
        <v>0.26069999999999999</v>
      </c>
      <c r="O3086" s="4">
        <v>43535</v>
      </c>
      <c r="P3086" s="1" t="s">
        <v>199</v>
      </c>
      <c r="Q3086" s="1" t="s">
        <v>1992</v>
      </c>
      <c r="R3086" s="1" t="s">
        <v>32</v>
      </c>
      <c r="S3086" s="1" t="s">
        <v>205</v>
      </c>
      <c r="T3086" s="1" t="s">
        <v>201</v>
      </c>
      <c r="U3086" s="6">
        <v>1020286.62</v>
      </c>
      <c r="V3086" s="6">
        <v>1020286.62</v>
      </c>
      <c r="W3086" s="6">
        <v>0</v>
      </c>
      <c r="X3086" s="6">
        <v>1020286.62</v>
      </c>
      <c r="Y3086" s="6">
        <v>3202.87</v>
      </c>
      <c r="Z3086" s="7">
        <v>43493</v>
      </c>
      <c r="AA30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86" s="35" t="str">
        <f>IFERROR(
                    _xlfn.XLOOKUP(Tabela1[[#This Row],[ID]],'Base_Solicitações MP'!B:B,'Base_Solicitações MP'!R:R),
                    "Não enviada")</f>
        <v>Diligência</v>
      </c>
      <c r="AC3086" s="15" t="str">
        <f>_xlfn.CONCAT(Tabela1[[#This Row],[Município]],"/",Tabela1[[#This Row],[UF]])</f>
        <v>Chorrochó/BA</v>
      </c>
    </row>
    <row r="3087" spans="1:29" x14ac:dyDescent="0.25">
      <c r="A3087" s="14" t="s">
        <v>705</v>
      </c>
      <c r="B3087" s="2" t="s">
        <v>10956</v>
      </c>
      <c r="C3087" s="2" t="s">
        <v>13997</v>
      </c>
      <c r="D3087" s="3" t="s">
        <v>5504</v>
      </c>
      <c r="E3087" s="1">
        <v>32025</v>
      </c>
      <c r="F3087" s="1">
        <v>2014</v>
      </c>
      <c r="G3087" s="1">
        <v>1</v>
      </c>
      <c r="H3087" s="1" t="s">
        <v>3556</v>
      </c>
      <c r="I3087" s="1" t="s">
        <v>28</v>
      </c>
      <c r="J3087" s="1" t="s">
        <v>56</v>
      </c>
      <c r="K3087" s="1" t="str">
        <f>IF(Tabela1[[#This Row],[Situação da Obra]]="Inacabada - PC Técnica Concluída","Inacabada",Tabela1[[#This Row],[Situação da Obra]])</f>
        <v>Paralisada</v>
      </c>
      <c r="L3087" s="1" t="s">
        <v>204</v>
      </c>
      <c r="M3087" s="4">
        <v>45009</v>
      </c>
      <c r="N3087" s="5">
        <v>0.56950000000000001</v>
      </c>
      <c r="O3087" s="4">
        <v>45041</v>
      </c>
      <c r="P3087" s="1" t="s">
        <v>199</v>
      </c>
      <c r="Q3087" s="1" t="s">
        <v>1992</v>
      </c>
      <c r="R3087" s="1" t="s">
        <v>32</v>
      </c>
      <c r="S3087" s="1" t="s">
        <v>200</v>
      </c>
      <c r="T3087" s="1" t="s">
        <v>201</v>
      </c>
      <c r="U3087" s="6">
        <v>478959.61</v>
      </c>
      <c r="V3087" s="6">
        <v>942162.78</v>
      </c>
      <c r="W3087" s="6">
        <v>0</v>
      </c>
      <c r="X3087" s="6">
        <v>942162.78</v>
      </c>
      <c r="Y3087" s="6">
        <v>29360.42</v>
      </c>
      <c r="Z3087" s="7">
        <v>45129</v>
      </c>
      <c r="AA30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87" s="35" t="str">
        <f>IFERROR(
                    _xlfn.XLOOKUP(Tabela1[[#This Row],[ID]],'Base_Solicitações MP'!B:B,'Base_Solicitações MP'!R:R),
                    "Não enviada")</f>
        <v>Aguardando Análise FNDE</v>
      </c>
      <c r="AC3087" s="15" t="str">
        <f>_xlfn.CONCAT(Tabela1[[#This Row],[Município]],"/",Tabela1[[#This Row],[UF]])</f>
        <v>Amontada/CE</v>
      </c>
    </row>
    <row r="3088" spans="1:29" x14ac:dyDescent="0.25">
      <c r="A3088" s="14" t="s">
        <v>705</v>
      </c>
      <c r="B3088" s="2" t="s">
        <v>10957</v>
      </c>
      <c r="C3088" s="2" t="s">
        <v>13998</v>
      </c>
      <c r="D3088" s="3" t="s">
        <v>5505</v>
      </c>
      <c r="E3088" s="1">
        <v>30190</v>
      </c>
      <c r="F3088" s="1">
        <v>2014</v>
      </c>
      <c r="G3088" s="1">
        <v>1</v>
      </c>
      <c r="H3088" s="1" t="s">
        <v>4541</v>
      </c>
      <c r="I3088" s="1" t="s">
        <v>28</v>
      </c>
      <c r="J3088" s="1" t="s">
        <v>29</v>
      </c>
      <c r="K3088" s="1" t="str">
        <f>IF(Tabela1[[#This Row],[Situação da Obra]]="Inacabada - PC Técnica Concluída","Inacabada",Tabela1[[#This Row],[Situação da Obra]])</f>
        <v>Inacabada</v>
      </c>
      <c r="L3088" s="1" t="s">
        <v>204</v>
      </c>
      <c r="M3088" s="4">
        <v>44915</v>
      </c>
      <c r="N3088" s="5">
        <v>0.3206</v>
      </c>
      <c r="O3088" s="4">
        <v>43613</v>
      </c>
      <c r="P3088" s="1" t="s">
        <v>199</v>
      </c>
      <c r="Q3088" s="1" t="s">
        <v>1992</v>
      </c>
      <c r="R3088" s="1" t="s">
        <v>32</v>
      </c>
      <c r="S3088" s="1" t="s">
        <v>223</v>
      </c>
      <c r="T3088" s="1" t="s">
        <v>201</v>
      </c>
      <c r="U3088" s="6">
        <v>240173.04</v>
      </c>
      <c r="V3088" s="6">
        <v>243830.5</v>
      </c>
      <c r="W3088" s="6">
        <v>0</v>
      </c>
      <c r="X3088" s="6">
        <v>243830.5</v>
      </c>
      <c r="Y3088" s="6">
        <v>0</v>
      </c>
      <c r="Z3088" s="7">
        <v>43585</v>
      </c>
      <c r="AA30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88" s="35" t="str">
        <f>IFERROR(
                    _xlfn.XLOOKUP(Tabela1[[#This Row],[ID]],'Base_Solicitações MP'!B:B,'Base_Solicitações MP'!R:R),
                    "Não enviada")</f>
        <v>Não enviada</v>
      </c>
      <c r="AC3088" s="15" t="str">
        <f>_xlfn.CONCAT(Tabela1[[#This Row],[Município]],"/",Tabela1[[#This Row],[UF]])</f>
        <v>Itapipoca/CE</v>
      </c>
    </row>
    <row r="3089" spans="1:29" x14ac:dyDescent="0.25">
      <c r="A3089" s="14" t="s">
        <v>705</v>
      </c>
      <c r="B3089" s="2" t="s">
        <v>10958</v>
      </c>
      <c r="C3089" s="2" t="s">
        <v>13999</v>
      </c>
      <c r="D3089" s="3" t="s">
        <v>5506</v>
      </c>
      <c r="E3089" s="1">
        <v>30200</v>
      </c>
      <c r="F3089" s="1">
        <v>2014</v>
      </c>
      <c r="G3089" s="1">
        <v>1</v>
      </c>
      <c r="H3089" s="1" t="s">
        <v>3990</v>
      </c>
      <c r="I3089" s="1" t="s">
        <v>28</v>
      </c>
      <c r="J3089" s="1" t="s">
        <v>29</v>
      </c>
      <c r="K3089" s="1" t="str">
        <f>IF(Tabela1[[#This Row],[Situação da Obra]]="Inacabada - PC Técnica Concluída","Inacabada",Tabela1[[#This Row],[Situação da Obra]])</f>
        <v>Inacabada</v>
      </c>
      <c r="L3089" s="1" t="s">
        <v>204</v>
      </c>
      <c r="M3089" s="4">
        <v>44993</v>
      </c>
      <c r="N3089" s="5">
        <v>0.54020000000000001</v>
      </c>
      <c r="O3089" s="4">
        <v>43455</v>
      </c>
      <c r="P3089" s="1" t="s">
        <v>199</v>
      </c>
      <c r="Q3089" s="1" t="s">
        <v>1992</v>
      </c>
      <c r="R3089" s="1" t="s">
        <v>32</v>
      </c>
      <c r="S3089" s="1" t="s">
        <v>205</v>
      </c>
      <c r="T3089" s="1" t="s">
        <v>201</v>
      </c>
      <c r="U3089" s="6">
        <v>955065.73</v>
      </c>
      <c r="V3089" s="6">
        <v>1012631.38</v>
      </c>
      <c r="W3089" s="6">
        <v>0</v>
      </c>
      <c r="X3089" s="6">
        <v>1012631.38</v>
      </c>
      <c r="Y3089" s="6">
        <v>23392.2</v>
      </c>
      <c r="Z3089" s="7">
        <v>43675</v>
      </c>
      <c r="AA30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89" s="35" t="str">
        <f>IFERROR(
                    _xlfn.XLOOKUP(Tabela1[[#This Row],[ID]],'Base_Solicitações MP'!B:B,'Base_Solicitações MP'!R:R),
                    "Não enviada")</f>
        <v>Aguardando Análise FNDE</v>
      </c>
      <c r="AC3089" s="15" t="str">
        <f>_xlfn.CONCAT(Tabela1[[#This Row],[Município]],"/",Tabela1[[#This Row],[UF]])</f>
        <v>Quixeramobim/CE</v>
      </c>
    </row>
    <row r="3090" spans="1:29" x14ac:dyDescent="0.25">
      <c r="A3090" s="14" t="s">
        <v>705</v>
      </c>
      <c r="B3090" s="2" t="s">
        <v>10959</v>
      </c>
      <c r="C3090" s="2" t="s">
        <v>14000</v>
      </c>
      <c r="D3090" s="3" t="s">
        <v>5507</v>
      </c>
      <c r="E3090" s="1">
        <v>29651</v>
      </c>
      <c r="F3090" s="1">
        <v>2014</v>
      </c>
      <c r="G3090" s="1">
        <v>2</v>
      </c>
      <c r="H3090" s="1" t="s">
        <v>4949</v>
      </c>
      <c r="I3090" s="1" t="s">
        <v>44</v>
      </c>
      <c r="J3090" s="1" t="s">
        <v>40</v>
      </c>
      <c r="K3090" s="1" t="str">
        <f>IF(Tabela1[[#This Row],[Situação da Obra]]="Inacabada - PC Técnica Concluída","Inacabada",Tabela1[[#This Row],[Situação da Obra]])</f>
        <v>Inacabada</v>
      </c>
      <c r="L3090" s="1" t="s">
        <v>204</v>
      </c>
      <c r="M3090" s="4">
        <v>42800</v>
      </c>
      <c r="N3090" s="5">
        <v>0.25690000000000002</v>
      </c>
      <c r="O3090" s="4">
        <v>42139</v>
      </c>
      <c r="P3090" s="1" t="s">
        <v>199</v>
      </c>
      <c r="Q3090" s="1" t="s">
        <v>1992</v>
      </c>
      <c r="R3090" s="1" t="s">
        <v>32</v>
      </c>
      <c r="S3090" s="1" t="s">
        <v>223</v>
      </c>
      <c r="T3090" s="1" t="s">
        <v>201</v>
      </c>
      <c r="U3090" s="6">
        <v>244466.7</v>
      </c>
      <c r="V3090" s="6">
        <v>242360.37</v>
      </c>
      <c r="W3090" s="6">
        <v>0</v>
      </c>
      <c r="X3090" s="6">
        <v>242360.37</v>
      </c>
      <c r="Y3090" s="6">
        <v>5231.34</v>
      </c>
      <c r="Z3090" s="7">
        <v>42643</v>
      </c>
      <c r="AA30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90" s="35" t="str">
        <f>IFERROR(
                    _xlfn.XLOOKUP(Tabela1[[#This Row],[ID]],'Base_Solicitações MP'!B:B,'Base_Solicitações MP'!R:R),
                    "Não enviada")</f>
        <v>Não enviada</v>
      </c>
      <c r="AC3090" s="15" t="str">
        <f>_xlfn.CONCAT(Tabela1[[#This Row],[Município]],"/",Tabela1[[#This Row],[UF]])</f>
        <v>Marajá do Sena/MA</v>
      </c>
    </row>
    <row r="3091" spans="1:29" x14ac:dyDescent="0.25">
      <c r="A3091" s="14" t="s">
        <v>705</v>
      </c>
      <c r="B3091" s="2" t="s">
        <v>7447</v>
      </c>
      <c r="C3091" s="2" t="s">
        <v>14001</v>
      </c>
      <c r="D3091" s="3" t="s">
        <v>5508</v>
      </c>
      <c r="E3091" s="1">
        <v>29774</v>
      </c>
      <c r="F3091" s="1">
        <v>2014</v>
      </c>
      <c r="G3091" s="1">
        <v>1</v>
      </c>
      <c r="H3091" s="1" t="s">
        <v>3481</v>
      </c>
      <c r="I3091" s="1" t="s">
        <v>112</v>
      </c>
      <c r="J3091" s="1" t="s">
        <v>29</v>
      </c>
      <c r="K3091" s="1" t="str">
        <f>IF(Tabela1[[#This Row],[Situação da Obra]]="Inacabada - PC Técnica Concluída","Inacabada",Tabela1[[#This Row],[Situação da Obra]])</f>
        <v>Inacabada</v>
      </c>
      <c r="L3091" s="1" t="s">
        <v>204</v>
      </c>
      <c r="M3091" s="4">
        <v>44915</v>
      </c>
      <c r="N3091" s="5">
        <v>0</v>
      </c>
      <c r="O3091" s="4">
        <v>43493</v>
      </c>
      <c r="P3091" s="1" t="s">
        <v>199</v>
      </c>
      <c r="Q3091" s="1" t="s">
        <v>1992</v>
      </c>
      <c r="R3091" s="1" t="s">
        <v>32</v>
      </c>
      <c r="S3091" s="1" t="s">
        <v>223</v>
      </c>
      <c r="T3091" s="1" t="s">
        <v>201</v>
      </c>
      <c r="U3091" s="6">
        <v>209840.04</v>
      </c>
      <c r="V3091" s="6">
        <v>211960.52</v>
      </c>
      <c r="W3091" s="6">
        <v>0</v>
      </c>
      <c r="X3091" s="6">
        <v>211960.52</v>
      </c>
      <c r="Y3091" s="6">
        <v>12445.26</v>
      </c>
      <c r="Z3091" s="7">
        <v>43312</v>
      </c>
      <c r="AA30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91" s="35" t="str">
        <f>IFERROR(
                    _xlfn.XLOOKUP(Tabela1[[#This Row],[ID]],'Base_Solicitações MP'!B:B,'Base_Solicitações MP'!R:R),
                    "Não enviada")</f>
        <v>Diligência</v>
      </c>
      <c r="AC3091" s="15" t="str">
        <f>_xlfn.CONCAT(Tabela1[[#This Row],[Município]],"/",Tabela1[[#This Row],[UF]])</f>
        <v>Santa Terezinha/MT</v>
      </c>
    </row>
    <row r="3092" spans="1:29" x14ac:dyDescent="0.25">
      <c r="A3092" s="14" t="s">
        <v>705</v>
      </c>
      <c r="B3092" s="2" t="s">
        <v>10960</v>
      </c>
      <c r="C3092" s="2" t="s">
        <v>14002</v>
      </c>
      <c r="D3092" s="3" t="s">
        <v>5509</v>
      </c>
      <c r="E3092" s="1">
        <v>32401</v>
      </c>
      <c r="F3092" s="1">
        <v>2014</v>
      </c>
      <c r="G3092" s="1">
        <v>1</v>
      </c>
      <c r="H3092" s="1" t="s">
        <v>5049</v>
      </c>
      <c r="I3092" s="1" t="s">
        <v>249</v>
      </c>
      <c r="J3092" s="1" t="s">
        <v>56</v>
      </c>
      <c r="K3092" s="1" t="str">
        <f>IF(Tabela1[[#This Row],[Situação da Obra]]="Inacabada - PC Técnica Concluída","Inacabada",Tabela1[[#This Row],[Situação da Obra]])</f>
        <v>Paralisada</v>
      </c>
      <c r="L3092" s="1" t="s">
        <v>204</v>
      </c>
      <c r="M3092" s="4">
        <v>44088</v>
      </c>
      <c r="N3092" s="5">
        <v>0.85799999999999998</v>
      </c>
      <c r="O3092" s="4">
        <v>44088</v>
      </c>
      <c r="P3092" s="1" t="s">
        <v>199</v>
      </c>
      <c r="Q3092" s="1" t="s">
        <v>1992</v>
      </c>
      <c r="R3092" s="1" t="s">
        <v>32</v>
      </c>
      <c r="S3092" s="1" t="s">
        <v>205</v>
      </c>
      <c r="T3092" s="1" t="s">
        <v>201</v>
      </c>
      <c r="U3092" s="6">
        <v>1164109.6499999999</v>
      </c>
      <c r="V3092" s="6">
        <v>1021178.68</v>
      </c>
      <c r="W3092" s="6">
        <v>0</v>
      </c>
      <c r="X3092" s="6">
        <v>1021178.68</v>
      </c>
      <c r="Y3092" s="6">
        <v>199046.35</v>
      </c>
      <c r="Z3092" s="7">
        <v>45351</v>
      </c>
      <c r="AA30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92" s="35" t="str">
        <f>IFERROR(
                    _xlfn.XLOOKUP(Tabela1[[#This Row],[ID]],'Base_Solicitações MP'!B:B,'Base_Solicitações MP'!R:R),
                    "Não enviada")</f>
        <v>Diligência</v>
      </c>
      <c r="AC3092" s="15" t="str">
        <f>_xlfn.CONCAT(Tabela1[[#This Row],[Município]],"/",Tabela1[[#This Row],[UF]])</f>
        <v>Santa Luzia do Itanhy/SE</v>
      </c>
    </row>
    <row r="3093" spans="1:29" x14ac:dyDescent="0.25">
      <c r="A3093" s="14" t="s">
        <v>705</v>
      </c>
      <c r="B3093" s="2" t="s">
        <v>6909</v>
      </c>
      <c r="C3093" s="2" t="s">
        <v>14003</v>
      </c>
      <c r="D3093" s="3" t="s">
        <v>5510</v>
      </c>
      <c r="E3093" s="1">
        <v>32445</v>
      </c>
      <c r="F3093" s="1">
        <v>2014</v>
      </c>
      <c r="G3093" s="1">
        <v>3</v>
      </c>
      <c r="H3093" s="1" t="s">
        <v>4331</v>
      </c>
      <c r="I3093" s="1" t="s">
        <v>47</v>
      </c>
      <c r="J3093" s="1" t="s">
        <v>56</v>
      </c>
      <c r="K3093" s="1" t="str">
        <f>IF(Tabela1[[#This Row],[Situação da Obra]]="Inacabada - PC Técnica Concluída","Inacabada",Tabela1[[#This Row],[Situação da Obra]])</f>
        <v>Paralisada</v>
      </c>
      <c r="L3093" s="1" t="s">
        <v>204</v>
      </c>
      <c r="M3093" s="4">
        <v>44085</v>
      </c>
      <c r="N3093" s="5">
        <v>0.92220000000000002</v>
      </c>
      <c r="O3093" s="4">
        <v>45002</v>
      </c>
      <c r="P3093" s="1" t="s">
        <v>199</v>
      </c>
      <c r="Q3093" s="1" t="s">
        <v>1992</v>
      </c>
      <c r="R3093" s="1" t="s">
        <v>32</v>
      </c>
      <c r="S3093" s="1" t="s">
        <v>205</v>
      </c>
      <c r="T3093" s="1" t="s">
        <v>201</v>
      </c>
      <c r="U3093" s="6">
        <v>176125.42</v>
      </c>
      <c r="V3093" s="6">
        <v>960887.14</v>
      </c>
      <c r="W3093" s="6">
        <v>0</v>
      </c>
      <c r="X3093" s="6">
        <v>960887.14</v>
      </c>
      <c r="Y3093" s="6">
        <v>106145.21</v>
      </c>
      <c r="Z3093" s="7">
        <v>45294</v>
      </c>
      <c r="AA30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93" s="35" t="str">
        <f>IFERROR(
                    _xlfn.XLOOKUP(Tabela1[[#This Row],[ID]],'Base_Solicitações MP'!B:B,'Base_Solicitações MP'!R:R),
                    "Não enviada")</f>
        <v>Diligência</v>
      </c>
      <c r="AC3093" s="15" t="str">
        <f>_xlfn.CONCAT(Tabela1[[#This Row],[Município]],"/",Tabela1[[#This Row],[UF]])</f>
        <v>Paranã/TO</v>
      </c>
    </row>
    <row r="3094" spans="1:29" x14ac:dyDescent="0.25">
      <c r="A3094" s="14" t="s">
        <v>705</v>
      </c>
      <c r="B3094" s="2" t="s">
        <v>6903</v>
      </c>
      <c r="C3094" s="2" t="s">
        <v>14004</v>
      </c>
      <c r="D3094" s="3" t="s">
        <v>5510</v>
      </c>
      <c r="E3094" s="1">
        <v>32445</v>
      </c>
      <c r="F3094" s="1">
        <v>2014</v>
      </c>
      <c r="G3094" s="1">
        <v>3</v>
      </c>
      <c r="H3094" s="1" t="s">
        <v>4331</v>
      </c>
      <c r="I3094" s="1" t="s">
        <v>47</v>
      </c>
      <c r="J3094" s="1" t="s">
        <v>56</v>
      </c>
      <c r="K3094" s="1" t="str">
        <f>IF(Tabela1[[#This Row],[Situação da Obra]]="Inacabada - PC Técnica Concluída","Inacabada",Tabela1[[#This Row],[Situação da Obra]])</f>
        <v>Paralisada</v>
      </c>
      <c r="L3094" s="1" t="s">
        <v>204</v>
      </c>
      <c r="M3094" s="4">
        <v>43278</v>
      </c>
      <c r="N3094" s="5">
        <v>0.72619999999999996</v>
      </c>
      <c r="O3094" s="4">
        <v>45002</v>
      </c>
      <c r="P3094" s="1" t="s">
        <v>199</v>
      </c>
      <c r="Q3094" s="1" t="s">
        <v>1992</v>
      </c>
      <c r="R3094" s="1" t="s">
        <v>32</v>
      </c>
      <c r="S3094" s="1" t="s">
        <v>205</v>
      </c>
      <c r="T3094" s="1" t="s">
        <v>201</v>
      </c>
      <c r="U3094" s="6">
        <v>960887.04</v>
      </c>
      <c r="V3094" s="6">
        <v>960887.14</v>
      </c>
      <c r="W3094" s="6">
        <v>0</v>
      </c>
      <c r="X3094" s="6">
        <v>960887.14</v>
      </c>
      <c r="Y3094" s="6">
        <v>106145.21</v>
      </c>
      <c r="Z3094" s="7">
        <v>45294</v>
      </c>
      <c r="AA30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94" s="35" t="str">
        <f>IFERROR(
                    _xlfn.XLOOKUP(Tabela1[[#This Row],[ID]],'Base_Solicitações MP'!B:B,'Base_Solicitações MP'!R:R),
                    "Não enviada")</f>
        <v>Diligência</v>
      </c>
      <c r="AC3094" s="15" t="str">
        <f>_xlfn.CONCAT(Tabela1[[#This Row],[Município]],"/",Tabela1[[#This Row],[UF]])</f>
        <v>Paranã/TO</v>
      </c>
    </row>
    <row r="3095" spans="1:29" x14ac:dyDescent="0.25">
      <c r="A3095" s="14" t="s">
        <v>705</v>
      </c>
      <c r="B3095" s="2" t="s">
        <v>10961</v>
      </c>
      <c r="C3095" s="2" t="s">
        <v>14005</v>
      </c>
      <c r="D3095" s="3" t="s">
        <v>5511</v>
      </c>
      <c r="E3095" s="1">
        <v>30289</v>
      </c>
      <c r="F3095" s="1">
        <v>2014</v>
      </c>
      <c r="G3095" s="1">
        <v>3</v>
      </c>
      <c r="H3095" s="1" t="s">
        <v>3830</v>
      </c>
      <c r="I3095" s="1" t="s">
        <v>212</v>
      </c>
      <c r="J3095" s="1" t="s">
        <v>29</v>
      </c>
      <c r="K3095" s="1" t="str">
        <f>IF(Tabela1[[#This Row],[Situação da Obra]]="Inacabada - PC Técnica Concluída","Inacabada",Tabela1[[#This Row],[Situação da Obra]])</f>
        <v>Inacabada</v>
      </c>
      <c r="L3095" s="1" t="s">
        <v>209</v>
      </c>
      <c r="M3095" s="4">
        <v>44915</v>
      </c>
      <c r="N3095" s="5">
        <v>0.14480000000000001</v>
      </c>
      <c r="O3095" s="4">
        <v>44330</v>
      </c>
      <c r="P3095" s="1" t="s">
        <v>199</v>
      </c>
      <c r="Q3095" s="1" t="s">
        <v>1992</v>
      </c>
      <c r="R3095" s="1" t="s">
        <v>32</v>
      </c>
      <c r="S3095" s="1" t="s">
        <v>205</v>
      </c>
      <c r="T3095" s="1" t="s">
        <v>201</v>
      </c>
      <c r="U3095" s="6">
        <v>1018066.61</v>
      </c>
      <c r="V3095" s="6">
        <v>1019562.9</v>
      </c>
      <c r="W3095" s="6">
        <v>0</v>
      </c>
      <c r="X3095" s="6">
        <v>1019562.9</v>
      </c>
      <c r="Y3095" s="6">
        <v>20.04</v>
      </c>
      <c r="Z3095" s="7">
        <v>44530</v>
      </c>
      <c r="AA30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95" s="35" t="str">
        <f>IFERROR(
                    _xlfn.XLOOKUP(Tabela1[[#This Row],[ID]],'Base_Solicitações MP'!B:B,'Base_Solicitações MP'!R:R),
                    "Não enviada")</f>
        <v>Não enviada</v>
      </c>
      <c r="AC3095" s="15" t="str">
        <f>_xlfn.CONCAT(Tabela1[[#This Row],[Município]],"/",Tabela1[[#This Row],[UF]])</f>
        <v>Tonantins/AM</v>
      </c>
    </row>
    <row r="3096" spans="1:29" x14ac:dyDescent="0.25">
      <c r="A3096" s="14" t="s">
        <v>705</v>
      </c>
      <c r="B3096" s="2" t="s">
        <v>10962</v>
      </c>
      <c r="C3096" s="2" t="s">
        <v>14006</v>
      </c>
      <c r="D3096" s="3" t="s">
        <v>5511</v>
      </c>
      <c r="E3096" s="1">
        <v>30289</v>
      </c>
      <c r="F3096" s="1">
        <v>2014</v>
      </c>
      <c r="G3096" s="1">
        <v>3</v>
      </c>
      <c r="H3096" s="1" t="s">
        <v>3830</v>
      </c>
      <c r="I3096" s="1" t="s">
        <v>212</v>
      </c>
      <c r="J3096" s="1" t="s">
        <v>29</v>
      </c>
      <c r="K3096" s="1" t="str">
        <f>IF(Tabela1[[#This Row],[Situação da Obra]]="Inacabada - PC Técnica Concluída","Inacabada",Tabela1[[#This Row],[Situação da Obra]])</f>
        <v>Inacabada</v>
      </c>
      <c r="L3096" s="1" t="s">
        <v>209</v>
      </c>
      <c r="M3096" s="4">
        <v>44915</v>
      </c>
      <c r="N3096" s="5">
        <v>0.31290000000000001</v>
      </c>
      <c r="O3096" s="4">
        <v>44330</v>
      </c>
      <c r="P3096" s="1" t="s">
        <v>199</v>
      </c>
      <c r="Q3096" s="1" t="s">
        <v>1992</v>
      </c>
      <c r="R3096" s="1" t="s">
        <v>32</v>
      </c>
      <c r="S3096" s="1" t="s">
        <v>223</v>
      </c>
      <c r="T3096" s="1" t="s">
        <v>201</v>
      </c>
      <c r="U3096" s="6">
        <v>242196.94</v>
      </c>
      <c r="V3096" s="6">
        <v>242316.93</v>
      </c>
      <c r="W3096" s="6">
        <v>0</v>
      </c>
      <c r="X3096" s="6">
        <v>242316.93</v>
      </c>
      <c r="Y3096" s="6">
        <v>20.04</v>
      </c>
      <c r="Z3096" s="7">
        <v>44530</v>
      </c>
      <c r="AA30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96" s="35" t="str">
        <f>IFERROR(
                    _xlfn.XLOOKUP(Tabela1[[#This Row],[ID]],'Base_Solicitações MP'!B:B,'Base_Solicitações MP'!R:R),
                    "Não enviada")</f>
        <v>Não enviada</v>
      </c>
      <c r="AC3096" s="15" t="str">
        <f>_xlfn.CONCAT(Tabela1[[#This Row],[Município]],"/",Tabela1[[#This Row],[UF]])</f>
        <v>Tonantins/AM</v>
      </c>
    </row>
    <row r="3097" spans="1:29" x14ac:dyDescent="0.25">
      <c r="A3097" s="14" t="s">
        <v>705</v>
      </c>
      <c r="B3097" s="2" t="s">
        <v>10963</v>
      </c>
      <c r="C3097" s="2" t="s">
        <v>14007</v>
      </c>
      <c r="D3097" s="3" t="s">
        <v>5511</v>
      </c>
      <c r="E3097" s="1">
        <v>30289</v>
      </c>
      <c r="F3097" s="1">
        <v>2014</v>
      </c>
      <c r="G3097" s="1">
        <v>3</v>
      </c>
      <c r="H3097" s="1" t="s">
        <v>3830</v>
      </c>
      <c r="I3097" s="1" t="s">
        <v>212</v>
      </c>
      <c r="J3097" s="1" t="s">
        <v>29</v>
      </c>
      <c r="K3097" s="1" t="str">
        <f>IF(Tabela1[[#This Row],[Situação da Obra]]="Inacabada - PC Técnica Concluída","Inacabada",Tabela1[[#This Row],[Situação da Obra]])</f>
        <v>Inacabada</v>
      </c>
      <c r="L3097" s="1" t="s">
        <v>209</v>
      </c>
      <c r="M3097" s="4">
        <v>44915</v>
      </c>
      <c r="N3097" s="5">
        <v>0.1421</v>
      </c>
      <c r="O3097" s="4">
        <v>44330</v>
      </c>
      <c r="P3097" s="1" t="s">
        <v>199</v>
      </c>
      <c r="Q3097" s="1" t="s">
        <v>1992</v>
      </c>
      <c r="R3097" s="1" t="s">
        <v>32</v>
      </c>
      <c r="S3097" s="1" t="s">
        <v>200</v>
      </c>
      <c r="T3097" s="1" t="s">
        <v>201</v>
      </c>
      <c r="U3097" s="6">
        <v>941215.12</v>
      </c>
      <c r="V3097" s="6">
        <v>942321.8</v>
      </c>
      <c r="W3097" s="6">
        <v>0</v>
      </c>
      <c r="X3097" s="6">
        <v>942321.8</v>
      </c>
      <c r="Y3097" s="6">
        <v>20.04</v>
      </c>
      <c r="Z3097" s="7">
        <v>44530</v>
      </c>
      <c r="AA30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97" s="35" t="str">
        <f>IFERROR(
                    _xlfn.XLOOKUP(Tabela1[[#This Row],[ID]],'Base_Solicitações MP'!B:B,'Base_Solicitações MP'!R:R),
                    "Não enviada")</f>
        <v>Não enviada</v>
      </c>
      <c r="AC3097" s="15" t="str">
        <f>_xlfn.CONCAT(Tabela1[[#This Row],[Município]],"/",Tabela1[[#This Row],[UF]])</f>
        <v>Tonantins/AM</v>
      </c>
    </row>
    <row r="3098" spans="1:29" x14ac:dyDescent="0.25">
      <c r="A3098" s="14" t="s">
        <v>705</v>
      </c>
      <c r="B3098" s="2" t="s">
        <v>10964</v>
      </c>
      <c r="C3098" s="2" t="s">
        <v>14008</v>
      </c>
      <c r="D3098" s="3" t="s">
        <v>5512</v>
      </c>
      <c r="E3098" s="1">
        <v>32165</v>
      </c>
      <c r="F3098" s="1">
        <v>2014</v>
      </c>
      <c r="G3098" s="1">
        <v>2</v>
      </c>
      <c r="H3098" s="1" t="s">
        <v>257</v>
      </c>
      <c r="I3098" s="1" t="s">
        <v>208</v>
      </c>
      <c r="J3098" s="1" t="s">
        <v>29</v>
      </c>
      <c r="K3098" s="1" t="str">
        <f>IF(Tabela1[[#This Row],[Situação da Obra]]="Inacabada - PC Técnica Concluída","Inacabada",Tabela1[[#This Row],[Situação da Obra]])</f>
        <v>Inacabada</v>
      </c>
      <c r="L3098" s="1" t="s">
        <v>204</v>
      </c>
      <c r="M3098" s="4">
        <v>44915</v>
      </c>
      <c r="N3098" s="5">
        <v>0.1489</v>
      </c>
      <c r="O3098" s="4">
        <v>41978</v>
      </c>
      <c r="P3098" s="1" t="s">
        <v>199</v>
      </c>
      <c r="Q3098" s="1" t="s">
        <v>1992</v>
      </c>
      <c r="R3098" s="1" t="s">
        <v>32</v>
      </c>
      <c r="S3098" s="1" t="s">
        <v>223</v>
      </c>
      <c r="T3098" s="1" t="s">
        <v>201</v>
      </c>
      <c r="U3098" s="6">
        <v>242873.51</v>
      </c>
      <c r="V3098" s="6">
        <v>243844.2</v>
      </c>
      <c r="W3098" s="6">
        <v>0</v>
      </c>
      <c r="X3098" s="6">
        <v>243844.2</v>
      </c>
      <c r="Y3098" s="6">
        <v>0</v>
      </c>
      <c r="Z3098" s="7">
        <v>42967</v>
      </c>
      <c r="AA30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098" s="35" t="str">
        <f>IFERROR(
                    _xlfn.XLOOKUP(Tabela1[[#This Row],[ID]],'Base_Solicitações MP'!B:B,'Base_Solicitações MP'!R:R),
                    "Não enviada")</f>
        <v>Em Cadastramento</v>
      </c>
      <c r="AC3098" s="15" t="str">
        <f>_xlfn.CONCAT(Tabela1[[#This Row],[Município]],"/",Tabela1[[#This Row],[UF]])</f>
        <v>Cantá/RR</v>
      </c>
    </row>
    <row r="3099" spans="1:29" x14ac:dyDescent="0.25">
      <c r="A3099" s="14" t="s">
        <v>705</v>
      </c>
      <c r="B3099" s="2" t="s">
        <v>10965</v>
      </c>
      <c r="C3099" s="2" t="s">
        <v>14009</v>
      </c>
      <c r="D3099" s="3" t="s">
        <v>5512</v>
      </c>
      <c r="E3099" s="1">
        <v>32165</v>
      </c>
      <c r="F3099" s="1">
        <v>2014</v>
      </c>
      <c r="G3099" s="1">
        <v>2</v>
      </c>
      <c r="H3099" s="1" t="s">
        <v>257</v>
      </c>
      <c r="I3099" s="1" t="s">
        <v>208</v>
      </c>
      <c r="J3099" s="1" t="s">
        <v>29</v>
      </c>
      <c r="K3099" s="1" t="str">
        <f>IF(Tabela1[[#This Row],[Situação da Obra]]="Inacabada - PC Técnica Concluída","Inacabada",Tabela1[[#This Row],[Situação da Obra]])</f>
        <v>Inacabada</v>
      </c>
      <c r="L3099" s="1" t="s">
        <v>204</v>
      </c>
      <c r="M3099" s="4">
        <v>44915</v>
      </c>
      <c r="N3099" s="5">
        <v>0.2253</v>
      </c>
      <c r="O3099" s="4">
        <v>41978</v>
      </c>
      <c r="P3099" s="1" t="s">
        <v>199</v>
      </c>
      <c r="Q3099" s="1" t="s">
        <v>1992</v>
      </c>
      <c r="R3099" s="1" t="s">
        <v>32</v>
      </c>
      <c r="S3099" s="1" t="s">
        <v>223</v>
      </c>
      <c r="T3099" s="1" t="s">
        <v>201</v>
      </c>
      <c r="U3099" s="6">
        <v>242873.51</v>
      </c>
      <c r="V3099" s="6">
        <v>244355.65</v>
      </c>
      <c r="W3099" s="6">
        <v>0</v>
      </c>
      <c r="X3099" s="6">
        <v>244355.65</v>
      </c>
      <c r="Y3099" s="6">
        <v>0</v>
      </c>
      <c r="Z3099" s="7">
        <v>42967</v>
      </c>
      <c r="AA30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099" s="35" t="str">
        <f>IFERROR(
                    _xlfn.XLOOKUP(Tabela1[[#This Row],[ID]],'Base_Solicitações MP'!B:B,'Base_Solicitações MP'!R:R),
                    "Não enviada")</f>
        <v>Diligência</v>
      </c>
      <c r="AC3099" s="15" t="str">
        <f>_xlfn.CONCAT(Tabela1[[#This Row],[Município]],"/",Tabela1[[#This Row],[UF]])</f>
        <v>Cantá/RR</v>
      </c>
    </row>
    <row r="3100" spans="1:29" x14ac:dyDescent="0.25">
      <c r="A3100" s="14" t="s">
        <v>705</v>
      </c>
      <c r="B3100" s="2" t="s">
        <v>10966</v>
      </c>
      <c r="C3100" s="2" t="s">
        <v>14010</v>
      </c>
      <c r="D3100" s="3" t="s">
        <v>5513</v>
      </c>
      <c r="E3100" s="1">
        <v>31514</v>
      </c>
      <c r="F3100" s="1">
        <v>2014</v>
      </c>
      <c r="G3100" s="1">
        <v>1</v>
      </c>
      <c r="H3100" s="1" t="s">
        <v>2394</v>
      </c>
      <c r="I3100" s="1" t="s">
        <v>212</v>
      </c>
      <c r="J3100" s="1" t="s">
        <v>29</v>
      </c>
      <c r="K3100" s="1" t="str">
        <f>IF(Tabela1[[#This Row],[Situação da Obra]]="Inacabada - PC Técnica Concluída","Inacabada",Tabela1[[#This Row],[Situação da Obra]])</f>
        <v>Inacabada</v>
      </c>
      <c r="L3100" s="1" t="s">
        <v>209</v>
      </c>
      <c r="M3100" s="4">
        <v>44915</v>
      </c>
      <c r="N3100" s="5">
        <v>5.3800000000000001E-2</v>
      </c>
      <c r="O3100" s="4">
        <v>42912</v>
      </c>
      <c r="P3100" s="1" t="s">
        <v>199</v>
      </c>
      <c r="Q3100" s="1" t="s">
        <v>1992</v>
      </c>
      <c r="R3100" s="1" t="s">
        <v>32</v>
      </c>
      <c r="S3100" s="1" t="s">
        <v>223</v>
      </c>
      <c r="T3100" s="1" t="s">
        <v>201</v>
      </c>
      <c r="U3100" s="6">
        <v>242107.9</v>
      </c>
      <c r="V3100" s="6">
        <v>242316.93</v>
      </c>
      <c r="W3100" s="6">
        <v>0</v>
      </c>
      <c r="X3100" s="6">
        <v>242316.93</v>
      </c>
      <c r="Y3100" s="6">
        <v>0</v>
      </c>
      <c r="Z3100" s="7">
        <v>43099</v>
      </c>
      <c r="AA31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00" s="35" t="str">
        <f>IFERROR(
                    _xlfn.XLOOKUP(Tabela1[[#This Row],[ID]],'Base_Solicitações MP'!B:B,'Base_Solicitações MP'!R:R),
                    "Não enviada")</f>
        <v>Não enviada</v>
      </c>
      <c r="AC3100" s="15" t="str">
        <f>_xlfn.CONCAT(Tabela1[[#This Row],[Município]],"/",Tabela1[[#This Row],[UF]])</f>
        <v>Jutaí/AM</v>
      </c>
    </row>
    <row r="3101" spans="1:29" x14ac:dyDescent="0.25">
      <c r="A3101" s="14" t="s">
        <v>705</v>
      </c>
      <c r="B3101" s="2" t="s">
        <v>10967</v>
      </c>
      <c r="C3101" s="2" t="s">
        <v>14011</v>
      </c>
      <c r="D3101" s="3" t="s">
        <v>5514</v>
      </c>
      <c r="E3101" s="1">
        <v>29742</v>
      </c>
      <c r="F3101" s="1">
        <v>2014</v>
      </c>
      <c r="G3101" s="1">
        <v>1</v>
      </c>
      <c r="H3101" s="1" t="s">
        <v>5515</v>
      </c>
      <c r="I3101" s="1" t="s">
        <v>280</v>
      </c>
      <c r="J3101" s="1" t="s">
        <v>29</v>
      </c>
      <c r="K3101" s="1" t="str">
        <f>IF(Tabela1[[#This Row],[Situação da Obra]]="Inacabada - PC Técnica Concluída","Inacabada",Tabela1[[#This Row],[Situação da Obra]])</f>
        <v>Inacabada</v>
      </c>
      <c r="L3101" s="1" t="s">
        <v>209</v>
      </c>
      <c r="M3101" s="4">
        <v>44915</v>
      </c>
      <c r="N3101" s="5">
        <v>0.45900000000000002</v>
      </c>
      <c r="O3101" s="4">
        <v>43602</v>
      </c>
      <c r="P3101" s="1" t="s">
        <v>199</v>
      </c>
      <c r="Q3101" s="1" t="s">
        <v>1992</v>
      </c>
      <c r="R3101" s="1" t="s">
        <v>32</v>
      </c>
      <c r="S3101" s="1" t="s">
        <v>205</v>
      </c>
      <c r="T3101" s="1" t="s">
        <v>201</v>
      </c>
      <c r="U3101" s="6">
        <v>1005132.5</v>
      </c>
      <c r="V3101" s="6">
        <v>1010179.3</v>
      </c>
      <c r="W3101" s="6">
        <v>0</v>
      </c>
      <c r="X3101" s="6">
        <v>1010179.3</v>
      </c>
      <c r="Y3101" s="6">
        <v>2834.11</v>
      </c>
      <c r="Z3101" s="7">
        <v>43655</v>
      </c>
      <c r="AA31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01" s="35" t="str">
        <f>IFERROR(
                    _xlfn.XLOOKUP(Tabela1[[#This Row],[ID]],'Base_Solicitações MP'!B:B,'Base_Solicitações MP'!R:R),
                    "Não enviada")</f>
        <v>Diligência</v>
      </c>
      <c r="AC3101" s="15" t="str">
        <f>_xlfn.CONCAT(Tabela1[[#This Row],[Município]],"/",Tabela1[[#This Row],[UF]])</f>
        <v>Tacuru/MS</v>
      </c>
    </row>
    <row r="3102" spans="1:29" x14ac:dyDescent="0.25">
      <c r="A3102" s="14" t="s">
        <v>705</v>
      </c>
      <c r="B3102" s="2" t="s">
        <v>10968</v>
      </c>
      <c r="C3102" s="2" t="s">
        <v>14012</v>
      </c>
      <c r="D3102" s="3" t="s">
        <v>5516</v>
      </c>
      <c r="E3102" s="1">
        <v>32249</v>
      </c>
      <c r="F3102" s="1">
        <v>2014</v>
      </c>
      <c r="G3102" s="1">
        <v>1</v>
      </c>
      <c r="H3102" s="1" t="s">
        <v>2364</v>
      </c>
      <c r="I3102" s="1" t="s">
        <v>99</v>
      </c>
      <c r="J3102" s="1" t="s">
        <v>29</v>
      </c>
      <c r="K3102" s="1" t="str">
        <f>IF(Tabela1[[#This Row],[Situação da Obra]]="Inacabada - PC Técnica Concluída","Inacabada",Tabela1[[#This Row],[Situação da Obra]])</f>
        <v>Inacabada</v>
      </c>
      <c r="L3102" s="1" t="s">
        <v>204</v>
      </c>
      <c r="M3102" s="4">
        <v>44915</v>
      </c>
      <c r="N3102" s="5">
        <v>0.2465</v>
      </c>
      <c r="O3102" s="4">
        <v>43318</v>
      </c>
      <c r="P3102" s="1" t="s">
        <v>199</v>
      </c>
      <c r="Q3102" s="1" t="s">
        <v>1992</v>
      </c>
      <c r="R3102" s="1" t="s">
        <v>32</v>
      </c>
      <c r="S3102" s="1" t="s">
        <v>205</v>
      </c>
      <c r="T3102" s="1" t="s">
        <v>201</v>
      </c>
      <c r="U3102" s="6">
        <v>636471</v>
      </c>
      <c r="V3102" s="6">
        <v>1005479.12</v>
      </c>
      <c r="W3102" s="6">
        <v>0</v>
      </c>
      <c r="X3102" s="6">
        <v>1005479.12</v>
      </c>
      <c r="Y3102" s="6">
        <v>0</v>
      </c>
      <c r="Z3102" s="7">
        <v>43450</v>
      </c>
      <c r="AA31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02" s="35" t="str">
        <f>IFERROR(
                    _xlfn.XLOOKUP(Tabela1[[#This Row],[ID]],'Base_Solicitações MP'!B:B,'Base_Solicitações MP'!R:R),
                    "Não enviada")</f>
        <v>Não enviada</v>
      </c>
      <c r="AC3102" s="15" t="str">
        <f>_xlfn.CONCAT(Tabela1[[#This Row],[Município]],"/",Tabela1[[#This Row],[UF]])</f>
        <v>São Borja/RS</v>
      </c>
    </row>
    <row r="3103" spans="1:29" x14ac:dyDescent="0.25">
      <c r="A3103" s="14" t="s">
        <v>705</v>
      </c>
      <c r="B3103" s="2" t="s">
        <v>10969</v>
      </c>
      <c r="C3103" s="2" t="s">
        <v>6345</v>
      </c>
      <c r="D3103" s="3" t="s">
        <v>5517</v>
      </c>
      <c r="E3103" s="1" t="s">
        <v>5518</v>
      </c>
      <c r="F3103" s="1">
        <v>2014</v>
      </c>
      <c r="G3103" s="1">
        <v>1</v>
      </c>
      <c r="H3103" s="1" t="s">
        <v>2910</v>
      </c>
      <c r="I3103" s="1" t="s">
        <v>160</v>
      </c>
      <c r="J3103" s="1" t="s">
        <v>29</v>
      </c>
      <c r="K3103" s="1" t="str">
        <f>IF(Tabela1[[#This Row],[Situação da Obra]]="Inacabada - PC Técnica Concluída","Inacabada",Tabela1[[#This Row],[Situação da Obra]])</f>
        <v>Inacabada</v>
      </c>
      <c r="L3103" s="1" t="s">
        <v>204</v>
      </c>
      <c r="M3103" s="4">
        <v>44915</v>
      </c>
      <c r="N3103" s="5">
        <v>0.30230000000000001</v>
      </c>
      <c r="O3103" s="4">
        <v>43489</v>
      </c>
      <c r="P3103" s="1" t="s">
        <v>199</v>
      </c>
      <c r="Q3103" s="1" t="s">
        <v>1992</v>
      </c>
      <c r="R3103" s="1" t="s">
        <v>32</v>
      </c>
      <c r="S3103" s="1" t="s">
        <v>200</v>
      </c>
      <c r="T3103" s="1" t="s">
        <v>201</v>
      </c>
      <c r="U3103" s="6">
        <v>933956.54</v>
      </c>
      <c r="V3103" s="6">
        <v>942071.62</v>
      </c>
      <c r="W3103" s="6">
        <v>0</v>
      </c>
      <c r="X3103" s="6">
        <v>942071.62</v>
      </c>
      <c r="Y3103" s="6">
        <v>0</v>
      </c>
      <c r="Z3103" s="7">
        <v>44907</v>
      </c>
      <c r="AA31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03" s="35" t="str">
        <f>IFERROR(
                    _xlfn.XLOOKUP(Tabela1[[#This Row],[ID]],'Base_Solicitações MP'!B:B,'Base_Solicitações MP'!R:R),
                    "Não enviada")</f>
        <v>Não enviada</v>
      </c>
      <c r="AC3103" s="15" t="str">
        <f>_xlfn.CONCAT(Tabela1[[#This Row],[Município]],"/",Tabela1[[#This Row],[UF]])</f>
        <v>Camocim de São Félix/PE</v>
      </c>
    </row>
    <row r="3104" spans="1:29" x14ac:dyDescent="0.25">
      <c r="A3104" s="14" t="s">
        <v>705</v>
      </c>
      <c r="B3104" s="2" t="s">
        <v>10970</v>
      </c>
      <c r="C3104" s="2" t="s">
        <v>14013</v>
      </c>
      <c r="D3104" s="3" t="s">
        <v>5519</v>
      </c>
      <c r="E3104" s="1">
        <v>32162</v>
      </c>
      <c r="F3104" s="1">
        <v>2014</v>
      </c>
      <c r="G3104" s="1">
        <v>2</v>
      </c>
      <c r="H3104" s="1" t="s">
        <v>5386</v>
      </c>
      <c r="I3104" s="1" t="s">
        <v>208</v>
      </c>
      <c r="J3104" s="1" t="s">
        <v>29</v>
      </c>
      <c r="K3104" s="1" t="str">
        <f>IF(Tabela1[[#This Row],[Situação da Obra]]="Inacabada - PC Técnica Concluída","Inacabada",Tabela1[[#This Row],[Situação da Obra]])</f>
        <v>Inacabada</v>
      </c>
      <c r="L3104" s="1" t="s">
        <v>204</v>
      </c>
      <c r="M3104" s="4">
        <v>44986</v>
      </c>
      <c r="N3104" s="5">
        <v>0.38040000000000002</v>
      </c>
      <c r="O3104" s="4">
        <v>43889</v>
      </c>
      <c r="P3104" s="1" t="s">
        <v>199</v>
      </c>
      <c r="Q3104" s="1" t="s">
        <v>1992</v>
      </c>
      <c r="R3104" s="1" t="s">
        <v>32</v>
      </c>
      <c r="S3104" s="1" t="s">
        <v>200</v>
      </c>
      <c r="T3104" s="1" t="s">
        <v>201</v>
      </c>
      <c r="U3104" s="6">
        <v>748225.59</v>
      </c>
      <c r="V3104" s="6">
        <v>942521.6</v>
      </c>
      <c r="W3104" s="6">
        <v>0</v>
      </c>
      <c r="X3104" s="6">
        <v>942521.6</v>
      </c>
      <c r="Y3104" s="6">
        <v>1896.8</v>
      </c>
      <c r="Z3104" s="7">
        <v>43738</v>
      </c>
      <c r="AA31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04" s="35" t="str">
        <f>IFERROR(
                    _xlfn.XLOOKUP(Tabela1[[#This Row],[ID]],'Base_Solicitações MP'!B:B,'Base_Solicitações MP'!R:R),
                    "Não enviada")</f>
        <v>Aguardando Análise FNDE</v>
      </c>
      <c r="AC3104" s="15" t="str">
        <f>_xlfn.CONCAT(Tabela1[[#This Row],[Município]],"/",Tabela1[[#This Row],[UF]])</f>
        <v>Alto Alegre/RR</v>
      </c>
    </row>
    <row r="3105" spans="1:29" x14ac:dyDescent="0.25">
      <c r="A3105" s="14" t="s">
        <v>705</v>
      </c>
      <c r="B3105" s="2" t="s">
        <v>10971</v>
      </c>
      <c r="C3105" s="2" t="s">
        <v>14014</v>
      </c>
      <c r="D3105" s="3" t="s">
        <v>5519</v>
      </c>
      <c r="E3105" s="1">
        <v>32162</v>
      </c>
      <c r="F3105" s="1">
        <v>2014</v>
      </c>
      <c r="G3105" s="1">
        <v>2</v>
      </c>
      <c r="H3105" s="1" t="s">
        <v>5386</v>
      </c>
      <c r="I3105" s="1" t="s">
        <v>208</v>
      </c>
      <c r="J3105" s="1" t="s">
        <v>29</v>
      </c>
      <c r="K3105" s="1" t="str">
        <f>IF(Tabela1[[#This Row],[Situação da Obra]]="Inacabada - PC Técnica Concluída","Inacabada",Tabela1[[#This Row],[Situação da Obra]])</f>
        <v>Inacabada</v>
      </c>
      <c r="L3105" s="1" t="s">
        <v>204</v>
      </c>
      <c r="M3105" s="4">
        <v>44986</v>
      </c>
      <c r="N3105" s="5">
        <v>0.99670000000000003</v>
      </c>
      <c r="O3105" s="4">
        <v>43880</v>
      </c>
      <c r="P3105" s="1" t="s">
        <v>199</v>
      </c>
      <c r="Q3105" s="1" t="s">
        <v>1992</v>
      </c>
      <c r="R3105" s="1" t="s">
        <v>32</v>
      </c>
      <c r="S3105" s="1" t="s">
        <v>200</v>
      </c>
      <c r="T3105" s="1" t="s">
        <v>201</v>
      </c>
      <c r="U3105" s="6">
        <v>939650.17</v>
      </c>
      <c r="V3105" s="6">
        <v>942521.6</v>
      </c>
      <c r="W3105" s="6">
        <v>0</v>
      </c>
      <c r="X3105" s="6">
        <v>942521.6</v>
      </c>
      <c r="Y3105" s="6">
        <v>1896.8</v>
      </c>
      <c r="Z3105" s="7">
        <v>43738</v>
      </c>
      <c r="AA31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05" s="35" t="str">
        <f>IFERROR(
                    _xlfn.XLOOKUP(Tabela1[[#This Row],[ID]],'Base_Solicitações MP'!B:B,'Base_Solicitações MP'!R:R),
                    "Não enviada")</f>
        <v>Aguardando Análise FNDE</v>
      </c>
      <c r="AC3105" s="15" t="str">
        <f>_xlfn.CONCAT(Tabela1[[#This Row],[Município]],"/",Tabela1[[#This Row],[UF]])</f>
        <v>Alto Alegre/RR</v>
      </c>
    </row>
    <row r="3106" spans="1:29" x14ac:dyDescent="0.25">
      <c r="A3106" s="14" t="s">
        <v>705</v>
      </c>
      <c r="B3106" s="2" t="s">
        <v>10972</v>
      </c>
      <c r="C3106" s="2" t="s">
        <v>14015</v>
      </c>
      <c r="D3106" s="3" t="s">
        <v>5520</v>
      </c>
      <c r="E3106" s="1">
        <v>29825</v>
      </c>
      <c r="F3106" s="1">
        <v>2014</v>
      </c>
      <c r="G3106" s="1">
        <v>1</v>
      </c>
      <c r="H3106" s="1" t="s">
        <v>625</v>
      </c>
      <c r="I3106" s="1" t="s">
        <v>52</v>
      </c>
      <c r="J3106" s="1" t="s">
        <v>56</v>
      </c>
      <c r="K3106" s="1" t="str">
        <f>IF(Tabela1[[#This Row],[Situação da Obra]]="Inacabada - PC Técnica Concluída","Inacabada",Tabela1[[#This Row],[Situação da Obra]])</f>
        <v>Paralisada</v>
      </c>
      <c r="L3106" s="1" t="s">
        <v>30</v>
      </c>
      <c r="M3106" s="4">
        <v>44999</v>
      </c>
      <c r="N3106" s="5">
        <v>0.4612</v>
      </c>
      <c r="O3106" s="4">
        <v>44999</v>
      </c>
      <c r="P3106" s="1" t="s">
        <v>199</v>
      </c>
      <c r="Q3106" s="1" t="s">
        <v>1992</v>
      </c>
      <c r="R3106" s="1" t="s">
        <v>32</v>
      </c>
      <c r="S3106" s="1" t="s">
        <v>239</v>
      </c>
      <c r="T3106" s="1" t="s">
        <v>201</v>
      </c>
      <c r="U3106" s="6">
        <v>4148833.32</v>
      </c>
      <c r="V3106" s="6">
        <v>3498770.13</v>
      </c>
      <c r="W3106" s="6">
        <v>0</v>
      </c>
      <c r="X3106" s="6">
        <v>3498770.13</v>
      </c>
      <c r="Y3106" s="6">
        <v>390138.67</v>
      </c>
      <c r="Z3106" s="7">
        <v>45339</v>
      </c>
      <c r="AA31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06" s="35" t="str">
        <f>IFERROR(
                    _xlfn.XLOOKUP(Tabela1[[#This Row],[ID]],'Base_Solicitações MP'!B:B,'Base_Solicitações MP'!R:R),
                    "Não enviada")</f>
        <v>Não enviada</v>
      </c>
      <c r="AC3106" s="15" t="str">
        <f>_xlfn.CONCAT(Tabela1[[#This Row],[Município]],"/",Tabela1[[#This Row],[UF]])</f>
        <v>Conde/PB</v>
      </c>
    </row>
    <row r="3107" spans="1:29" x14ac:dyDescent="0.25">
      <c r="A3107" s="14" t="s">
        <v>705</v>
      </c>
      <c r="B3107" s="2" t="s">
        <v>10973</v>
      </c>
      <c r="C3107" s="2" t="s">
        <v>14016</v>
      </c>
      <c r="D3107" s="3" t="s">
        <v>5521</v>
      </c>
      <c r="E3107" s="1">
        <v>30241</v>
      </c>
      <c r="F3107" s="1">
        <v>2014</v>
      </c>
      <c r="G3107" s="1">
        <v>1</v>
      </c>
      <c r="H3107" s="1" t="s">
        <v>3087</v>
      </c>
      <c r="I3107" s="1" t="s">
        <v>44</v>
      </c>
      <c r="J3107" s="1" t="s">
        <v>40</v>
      </c>
      <c r="K3107" s="1" t="str">
        <f>IF(Tabela1[[#This Row],[Situação da Obra]]="Inacabada - PC Técnica Concluída","Inacabada",Tabela1[[#This Row],[Situação da Obra]])</f>
        <v>Inacabada</v>
      </c>
      <c r="L3107" s="1" t="s">
        <v>204</v>
      </c>
      <c r="M3107" s="4">
        <v>43727</v>
      </c>
      <c r="N3107" s="5">
        <v>0.23480000000000001</v>
      </c>
      <c r="O3107" s="4">
        <v>43593</v>
      </c>
      <c r="P3107" s="1" t="s">
        <v>199</v>
      </c>
      <c r="Q3107" s="1" t="s">
        <v>1992</v>
      </c>
      <c r="R3107" s="1" t="s">
        <v>32</v>
      </c>
      <c r="S3107" s="1" t="s">
        <v>205</v>
      </c>
      <c r="T3107" s="1" t="s">
        <v>201</v>
      </c>
      <c r="U3107" s="6">
        <v>813900.94</v>
      </c>
      <c r="V3107" s="6">
        <v>1019447.61</v>
      </c>
      <c r="W3107" s="6">
        <v>0</v>
      </c>
      <c r="X3107" s="6">
        <v>1019447.61</v>
      </c>
      <c r="Y3107" s="6">
        <v>0.76</v>
      </c>
      <c r="Z3107" s="7">
        <v>43626</v>
      </c>
      <c r="AA31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07" s="35" t="str">
        <f>IFERROR(
                    _xlfn.XLOOKUP(Tabela1[[#This Row],[ID]],'Base_Solicitações MP'!B:B,'Base_Solicitações MP'!R:R),
                    "Não enviada")</f>
        <v>Diligência</v>
      </c>
      <c r="AC3107" s="15" t="str">
        <f>_xlfn.CONCAT(Tabela1[[#This Row],[Município]],"/",Tabela1[[#This Row],[UF]])</f>
        <v>Água Doce do Maranhão/MA</v>
      </c>
    </row>
    <row r="3108" spans="1:29" x14ac:dyDescent="0.25">
      <c r="A3108" s="14" t="s">
        <v>705</v>
      </c>
      <c r="B3108" s="2" t="s">
        <v>7198</v>
      </c>
      <c r="C3108" s="2" t="s">
        <v>14017</v>
      </c>
      <c r="D3108" s="3" t="s">
        <v>5522</v>
      </c>
      <c r="E3108" s="1">
        <v>30244</v>
      </c>
      <c r="F3108" s="1">
        <v>2014</v>
      </c>
      <c r="G3108" s="1">
        <v>1</v>
      </c>
      <c r="H3108" s="1" t="s">
        <v>2534</v>
      </c>
      <c r="I3108" s="1" t="s">
        <v>44</v>
      </c>
      <c r="J3108" s="1" t="s">
        <v>29</v>
      </c>
      <c r="K3108" s="1" t="str">
        <f>IF(Tabela1[[#This Row],[Situação da Obra]]="Inacabada - PC Técnica Concluída","Inacabada",Tabela1[[#This Row],[Situação da Obra]])</f>
        <v>Inacabada</v>
      </c>
      <c r="L3108" s="1" t="s">
        <v>204</v>
      </c>
      <c r="M3108" s="4">
        <v>44915</v>
      </c>
      <c r="N3108" s="5">
        <v>0.01</v>
      </c>
      <c r="O3108" s="4">
        <v>42825</v>
      </c>
      <c r="P3108" s="1" t="s">
        <v>199</v>
      </c>
      <c r="Q3108" s="1" t="s">
        <v>1992</v>
      </c>
      <c r="R3108" s="1" t="s">
        <v>32</v>
      </c>
      <c r="S3108" s="1" t="s">
        <v>205</v>
      </c>
      <c r="T3108" s="1" t="s">
        <v>201</v>
      </c>
      <c r="U3108" s="6">
        <v>1019159.46</v>
      </c>
      <c r="V3108" s="6">
        <v>1022226.14</v>
      </c>
      <c r="W3108" s="6">
        <v>0</v>
      </c>
      <c r="X3108" s="6">
        <v>1022226.14</v>
      </c>
      <c r="Y3108" s="6">
        <v>0</v>
      </c>
      <c r="Z3108" s="7">
        <v>42824</v>
      </c>
      <c r="AA31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08" s="35" t="str">
        <f>IFERROR(
                    _xlfn.XLOOKUP(Tabela1[[#This Row],[ID]],'Base_Solicitações MP'!B:B,'Base_Solicitações MP'!R:R),
                    "Não enviada")</f>
        <v>Diligência</v>
      </c>
      <c r="AC3108" s="15" t="str">
        <f>_xlfn.CONCAT(Tabela1[[#This Row],[Município]],"/",Tabela1[[#This Row],[UF]])</f>
        <v>Arame/MA</v>
      </c>
    </row>
    <row r="3109" spans="1:29" x14ac:dyDescent="0.25">
      <c r="A3109" s="14" t="s">
        <v>705</v>
      </c>
      <c r="B3109" s="2" t="s">
        <v>10974</v>
      </c>
      <c r="C3109" s="2" t="s">
        <v>14018</v>
      </c>
      <c r="D3109" s="3" t="s">
        <v>5523</v>
      </c>
      <c r="E3109" s="1">
        <v>30247</v>
      </c>
      <c r="F3109" s="1">
        <v>2014</v>
      </c>
      <c r="G3109" s="1">
        <v>1</v>
      </c>
      <c r="H3109" s="1" t="s">
        <v>1883</v>
      </c>
      <c r="I3109" s="1" t="s">
        <v>44</v>
      </c>
      <c r="J3109" s="1" t="s">
        <v>56</v>
      </c>
      <c r="K3109" s="1" t="str">
        <f>IF(Tabela1[[#This Row],[Situação da Obra]]="Inacabada - PC Técnica Concluída","Inacabada",Tabela1[[#This Row],[Situação da Obra]])</f>
        <v>Paralisada</v>
      </c>
      <c r="L3109" s="1" t="s">
        <v>204</v>
      </c>
      <c r="M3109" s="4">
        <v>45059</v>
      </c>
      <c r="N3109" s="5">
        <v>0.43709999999999999</v>
      </c>
      <c r="O3109" s="4">
        <v>44743</v>
      </c>
      <c r="P3109" s="1" t="s">
        <v>199</v>
      </c>
      <c r="Q3109" s="1" t="s">
        <v>1992</v>
      </c>
      <c r="R3109" s="1" t="s">
        <v>32</v>
      </c>
      <c r="S3109" s="1" t="s">
        <v>200</v>
      </c>
      <c r="T3109" s="1" t="s">
        <v>201</v>
      </c>
      <c r="U3109" s="6">
        <v>688419.58</v>
      </c>
      <c r="V3109" s="6">
        <v>942647.17</v>
      </c>
      <c r="W3109" s="6">
        <v>0</v>
      </c>
      <c r="X3109" s="6">
        <v>942647.17</v>
      </c>
      <c r="Y3109" s="6">
        <v>86.61</v>
      </c>
      <c r="Z3109" s="7">
        <v>45311</v>
      </c>
      <c r="AA31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09" s="35" t="str">
        <f>IFERROR(
                    _xlfn.XLOOKUP(Tabela1[[#This Row],[ID]],'Base_Solicitações MP'!B:B,'Base_Solicitações MP'!R:R),
                    "Não enviada")</f>
        <v>Diligência</v>
      </c>
      <c r="AC3109" s="15" t="str">
        <f>_xlfn.CONCAT(Tabela1[[#This Row],[Município]],"/",Tabela1[[#This Row],[UF]])</f>
        <v>Barreirinhas/MA</v>
      </c>
    </row>
    <row r="3110" spans="1:29" x14ac:dyDescent="0.25">
      <c r="A3110" s="14" t="s">
        <v>705</v>
      </c>
      <c r="B3110" s="2" t="s">
        <v>10975</v>
      </c>
      <c r="C3110" s="2" t="s">
        <v>14019</v>
      </c>
      <c r="D3110" s="3" t="s">
        <v>5524</v>
      </c>
      <c r="E3110" s="1">
        <v>29706</v>
      </c>
      <c r="F3110" s="1">
        <v>2014</v>
      </c>
      <c r="G3110" s="1">
        <v>1</v>
      </c>
      <c r="H3110" s="1" t="s">
        <v>1773</v>
      </c>
      <c r="I3110" s="1" t="s">
        <v>60</v>
      </c>
      <c r="J3110" s="1" t="s">
        <v>29</v>
      </c>
      <c r="K3110" s="1" t="str">
        <f>IF(Tabela1[[#This Row],[Situação da Obra]]="Inacabada - PC Técnica Concluída","Inacabada",Tabela1[[#This Row],[Situação da Obra]])</f>
        <v>Inacabada</v>
      </c>
      <c r="L3110" s="1" t="s">
        <v>204</v>
      </c>
      <c r="M3110" s="4">
        <v>44915</v>
      </c>
      <c r="N3110" s="5">
        <v>0.31080000000000002</v>
      </c>
      <c r="O3110" s="4">
        <v>43257</v>
      </c>
      <c r="P3110" s="1" t="s">
        <v>199</v>
      </c>
      <c r="Q3110" s="1" t="s">
        <v>1992</v>
      </c>
      <c r="R3110" s="1" t="s">
        <v>32</v>
      </c>
      <c r="S3110" s="1" t="s">
        <v>205</v>
      </c>
      <c r="T3110" s="1" t="s">
        <v>201</v>
      </c>
      <c r="U3110" s="6">
        <v>1021470.56</v>
      </c>
      <c r="V3110" s="6">
        <v>1021470.6</v>
      </c>
      <c r="W3110" s="6">
        <v>0</v>
      </c>
      <c r="X3110" s="6">
        <v>1021470.6</v>
      </c>
      <c r="Y3110" s="6">
        <v>0</v>
      </c>
      <c r="Z3110" s="7">
        <v>43221</v>
      </c>
      <c r="AA31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10" s="35" t="str">
        <f>IFERROR(
                    _xlfn.XLOOKUP(Tabela1[[#This Row],[ID]],'Base_Solicitações MP'!B:B,'Base_Solicitações MP'!R:R),
                    "Não enviada")</f>
        <v>Em Cadastramento</v>
      </c>
      <c r="AC3110" s="15" t="str">
        <f>_xlfn.CONCAT(Tabela1[[#This Row],[Município]],"/",Tabela1[[#This Row],[UF]])</f>
        <v>Caraí/MG</v>
      </c>
    </row>
    <row r="3111" spans="1:29" x14ac:dyDescent="0.25">
      <c r="A3111" s="14" t="s">
        <v>705</v>
      </c>
      <c r="B3111" s="2" t="s">
        <v>10976</v>
      </c>
      <c r="C3111" s="2" t="s">
        <v>14020</v>
      </c>
      <c r="D3111" s="3" t="s">
        <v>5525</v>
      </c>
      <c r="E3111" s="1">
        <v>29727</v>
      </c>
      <c r="F3111" s="1">
        <v>2014</v>
      </c>
      <c r="G3111" s="1">
        <v>1</v>
      </c>
      <c r="H3111" s="1" t="s">
        <v>5526</v>
      </c>
      <c r="I3111" s="1" t="s">
        <v>60</v>
      </c>
      <c r="J3111" s="1" t="s">
        <v>40</v>
      </c>
      <c r="K3111" s="1" t="str">
        <f>IF(Tabela1[[#This Row],[Situação da Obra]]="Inacabada - PC Técnica Concluída","Inacabada",Tabela1[[#This Row],[Situação da Obra]])</f>
        <v>Inacabada</v>
      </c>
      <c r="L3111" s="1" t="s">
        <v>204</v>
      </c>
      <c r="M3111" s="4">
        <v>45005</v>
      </c>
      <c r="N3111" s="5">
        <v>0.59150000000000003</v>
      </c>
      <c r="O3111" s="4">
        <v>44671</v>
      </c>
      <c r="P3111" s="1" t="s">
        <v>199</v>
      </c>
      <c r="Q3111" s="1" t="s">
        <v>1992</v>
      </c>
      <c r="R3111" s="1" t="s">
        <v>32</v>
      </c>
      <c r="S3111" s="1" t="s">
        <v>205</v>
      </c>
      <c r="T3111" s="1" t="s">
        <v>201</v>
      </c>
      <c r="U3111" s="6">
        <v>1019627.68</v>
      </c>
      <c r="V3111" s="6">
        <v>1020538.29</v>
      </c>
      <c r="W3111" s="6">
        <v>0</v>
      </c>
      <c r="X3111" s="6">
        <v>1020538.29</v>
      </c>
      <c r="Y3111" s="6">
        <v>68313.33</v>
      </c>
      <c r="Z3111" s="7">
        <v>44919</v>
      </c>
      <c r="AA31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11" s="35" t="str">
        <f>IFERROR(
                    _xlfn.XLOOKUP(Tabela1[[#This Row],[ID]],'Base_Solicitações MP'!B:B,'Base_Solicitações MP'!R:R),
                    "Não enviada")</f>
        <v>Não enviada</v>
      </c>
      <c r="AC3111" s="15" t="str">
        <f>_xlfn.CONCAT(Tabela1[[#This Row],[Município]],"/",Tabela1[[#This Row],[UF]])</f>
        <v>Monte Azul/MG</v>
      </c>
    </row>
    <row r="3112" spans="1:29" x14ac:dyDescent="0.25">
      <c r="A3112" s="14" t="s">
        <v>705</v>
      </c>
      <c r="B3112" s="2" t="s">
        <v>10977</v>
      </c>
      <c r="C3112" s="2" t="s">
        <v>14021</v>
      </c>
      <c r="D3112" s="3" t="s">
        <v>5527</v>
      </c>
      <c r="E3112" s="1">
        <v>29910</v>
      </c>
      <c r="F3112" s="1">
        <v>2014</v>
      </c>
      <c r="G3112" s="1">
        <v>1</v>
      </c>
      <c r="H3112" s="1" t="s">
        <v>2786</v>
      </c>
      <c r="I3112" s="1" t="s">
        <v>37</v>
      </c>
      <c r="J3112" s="1" t="s">
        <v>29</v>
      </c>
      <c r="K3112" s="1" t="str">
        <f>IF(Tabela1[[#This Row],[Situação da Obra]]="Inacabada - PC Técnica Concluída","Inacabada",Tabela1[[#This Row],[Situação da Obra]])</f>
        <v>Inacabada</v>
      </c>
      <c r="L3112" s="1" t="s">
        <v>204</v>
      </c>
      <c r="M3112" s="4">
        <v>44915</v>
      </c>
      <c r="N3112" s="5">
        <v>0.57909999999999995</v>
      </c>
      <c r="O3112" s="4">
        <v>44488</v>
      </c>
      <c r="P3112" s="1" t="s">
        <v>199</v>
      </c>
      <c r="Q3112" s="1" t="s">
        <v>1992</v>
      </c>
      <c r="R3112" s="1" t="s">
        <v>32</v>
      </c>
      <c r="S3112" s="1" t="s">
        <v>205</v>
      </c>
      <c r="T3112" s="1" t="s">
        <v>201</v>
      </c>
      <c r="U3112" s="6">
        <v>818819.4</v>
      </c>
      <c r="V3112" s="6">
        <v>1021956</v>
      </c>
      <c r="W3112" s="6">
        <v>0</v>
      </c>
      <c r="X3112" s="6">
        <v>1021956</v>
      </c>
      <c r="Y3112" s="6">
        <v>12150.73</v>
      </c>
      <c r="Z3112" s="7">
        <v>44733</v>
      </c>
      <c r="AA31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12" s="35" t="str">
        <f>IFERROR(
                    _xlfn.XLOOKUP(Tabela1[[#This Row],[ID]],'Base_Solicitações MP'!B:B,'Base_Solicitações MP'!R:R),
                    "Não enviada")</f>
        <v>Aguardando Análise FNDE</v>
      </c>
      <c r="AC3112" s="15" t="str">
        <f>_xlfn.CONCAT(Tabela1[[#This Row],[Município]],"/",Tabela1[[#This Row],[UF]])</f>
        <v>Juazeiro do Piauí/PI</v>
      </c>
    </row>
    <row r="3113" spans="1:29" x14ac:dyDescent="0.25">
      <c r="A3113" s="14" t="s">
        <v>705</v>
      </c>
      <c r="B3113" s="2" t="s">
        <v>6582</v>
      </c>
      <c r="C3113" s="2" t="s">
        <v>14022</v>
      </c>
      <c r="D3113" s="3" t="s">
        <v>5528</v>
      </c>
      <c r="E3113" s="1" t="s">
        <v>5529</v>
      </c>
      <c r="F3113" s="1">
        <v>2014</v>
      </c>
      <c r="G3113" s="1">
        <v>1</v>
      </c>
      <c r="H3113" s="1" t="s">
        <v>5360</v>
      </c>
      <c r="I3113" s="1" t="s">
        <v>82</v>
      </c>
      <c r="J3113" s="1" t="s">
        <v>29</v>
      </c>
      <c r="K3113" s="1" t="str">
        <f>IF(Tabela1[[#This Row],[Situação da Obra]]="Inacabada - PC Técnica Concluída","Inacabada",Tabela1[[#This Row],[Situação da Obra]])</f>
        <v>Inacabada</v>
      </c>
      <c r="L3113" s="1" t="s">
        <v>30</v>
      </c>
      <c r="M3113" s="4">
        <v>44915</v>
      </c>
      <c r="N3113" s="5">
        <v>0.57669999999999999</v>
      </c>
      <c r="O3113" s="4">
        <v>44704</v>
      </c>
      <c r="P3113" s="1" t="s">
        <v>31</v>
      </c>
      <c r="Q3113" s="1" t="s">
        <v>710</v>
      </c>
      <c r="R3113" s="1" t="s">
        <v>32</v>
      </c>
      <c r="S3113" s="1" t="s">
        <v>739</v>
      </c>
      <c r="T3113" s="1" t="s">
        <v>34</v>
      </c>
      <c r="U3113" s="6">
        <v>1292504.49</v>
      </c>
      <c r="V3113" s="6">
        <v>1294044.26</v>
      </c>
      <c r="W3113" s="6">
        <v>0</v>
      </c>
      <c r="X3113" s="6">
        <v>1294044.26</v>
      </c>
      <c r="Y3113" s="6">
        <v>4556.78</v>
      </c>
      <c r="Z3113" s="7">
        <v>44592</v>
      </c>
      <c r="AA31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13" s="35" t="str">
        <f>IFERROR(
                    _xlfn.XLOOKUP(Tabela1[[#This Row],[ID]],'Base_Solicitações MP'!B:B,'Base_Solicitações MP'!R:R),
                    "Não enviada")</f>
        <v>Diligência</v>
      </c>
      <c r="AC3113" s="15" t="str">
        <f>_xlfn.CONCAT(Tabela1[[#This Row],[Município]],"/",Tabela1[[#This Row],[UF]])</f>
        <v>Muniz Ferreira/BA</v>
      </c>
    </row>
    <row r="3114" spans="1:29" x14ac:dyDescent="0.25">
      <c r="A3114" s="14" t="s">
        <v>705</v>
      </c>
      <c r="B3114" s="2" t="s">
        <v>6547</v>
      </c>
      <c r="C3114" s="2" t="s">
        <v>14023</v>
      </c>
      <c r="D3114" s="3" t="s">
        <v>5530</v>
      </c>
      <c r="E3114" s="1" t="s">
        <v>5531</v>
      </c>
      <c r="F3114" s="1">
        <v>2014</v>
      </c>
      <c r="G3114" s="1">
        <v>1</v>
      </c>
      <c r="H3114" s="1" t="s">
        <v>5532</v>
      </c>
      <c r="I3114" s="1" t="s">
        <v>82</v>
      </c>
      <c r="J3114" s="1" t="s">
        <v>56</v>
      </c>
      <c r="K3114" s="1" t="str">
        <f>IF(Tabela1[[#This Row],[Situação da Obra]]="Inacabada - PC Técnica Concluída","Inacabada",Tabela1[[#This Row],[Situação da Obra]])</f>
        <v>Paralisada</v>
      </c>
      <c r="L3114" s="1" t="s">
        <v>30</v>
      </c>
      <c r="M3114" s="4">
        <v>44823</v>
      </c>
      <c r="N3114" s="5">
        <v>0.65249999999999997</v>
      </c>
      <c r="O3114" s="4">
        <v>44839</v>
      </c>
      <c r="P3114" s="1" t="s">
        <v>31</v>
      </c>
      <c r="Q3114" s="1" t="s">
        <v>710</v>
      </c>
      <c r="R3114" s="1" t="s">
        <v>32</v>
      </c>
      <c r="S3114" s="1" t="s">
        <v>739</v>
      </c>
      <c r="T3114" s="1" t="s">
        <v>34</v>
      </c>
      <c r="U3114" s="6">
        <v>1038927.03</v>
      </c>
      <c r="V3114" s="6">
        <v>1294044.26</v>
      </c>
      <c r="W3114" s="6">
        <v>0</v>
      </c>
      <c r="X3114" s="6">
        <v>1294044.26</v>
      </c>
      <c r="Y3114" s="6">
        <v>246410.49</v>
      </c>
      <c r="Z3114" s="7">
        <v>45159</v>
      </c>
      <c r="AA31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14" s="35" t="str">
        <f>IFERROR(
                    _xlfn.XLOOKUP(Tabela1[[#This Row],[ID]],'Base_Solicitações MP'!B:B,'Base_Solicitações MP'!R:R),
                    "Não enviada")</f>
        <v>Diligência</v>
      </c>
      <c r="AC3114" s="15" t="str">
        <f>_xlfn.CONCAT(Tabela1[[#This Row],[Município]],"/",Tabela1[[#This Row],[UF]])</f>
        <v>Ouriçangas/BA</v>
      </c>
    </row>
    <row r="3115" spans="1:29" x14ac:dyDescent="0.25">
      <c r="A3115" s="14" t="s">
        <v>705</v>
      </c>
      <c r="B3115" s="2" t="s">
        <v>10978</v>
      </c>
      <c r="C3115" s="2" t="s">
        <v>14024</v>
      </c>
      <c r="D3115" s="3" t="s">
        <v>5533</v>
      </c>
      <c r="E3115" s="1" t="s">
        <v>5534</v>
      </c>
      <c r="F3115" s="1">
        <v>2014</v>
      </c>
      <c r="G3115" s="1">
        <v>1</v>
      </c>
      <c r="H3115" s="1" t="s">
        <v>5535</v>
      </c>
      <c r="I3115" s="1" t="s">
        <v>37</v>
      </c>
      <c r="J3115" s="1" t="s">
        <v>40</v>
      </c>
      <c r="K3115" s="1" t="str">
        <f>IF(Tabela1[[#This Row],[Situação da Obra]]="Inacabada - PC Técnica Concluída","Inacabada",Tabela1[[#This Row],[Situação da Obra]])</f>
        <v>Inacabada</v>
      </c>
      <c r="L3115" s="1" t="s">
        <v>30</v>
      </c>
      <c r="M3115" s="4">
        <v>43854</v>
      </c>
      <c r="N3115" s="5">
        <v>0.4642</v>
      </c>
      <c r="O3115" s="4">
        <v>43797</v>
      </c>
      <c r="P3115" s="1" t="s">
        <v>31</v>
      </c>
      <c r="Q3115" s="1" t="s">
        <v>710</v>
      </c>
      <c r="R3115" s="1" t="s">
        <v>32</v>
      </c>
      <c r="S3115" s="1" t="s">
        <v>739</v>
      </c>
      <c r="T3115" s="1" t="s">
        <v>34</v>
      </c>
      <c r="U3115" s="6">
        <v>1234784.8500000001</v>
      </c>
      <c r="V3115" s="6">
        <v>1236242.6599999999</v>
      </c>
      <c r="W3115" s="6">
        <v>0</v>
      </c>
      <c r="X3115" s="6">
        <v>1236242.6599999999</v>
      </c>
      <c r="Y3115" s="6">
        <v>96116.05</v>
      </c>
      <c r="Z3115" s="7">
        <v>43786</v>
      </c>
      <c r="AA31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15" s="35" t="str">
        <f>IFERROR(
                    _xlfn.XLOOKUP(Tabela1[[#This Row],[ID]],'Base_Solicitações MP'!B:B,'Base_Solicitações MP'!R:R),
                    "Não enviada")</f>
        <v>Retornado para Análise FNDE</v>
      </c>
      <c r="AC3115" s="15" t="str">
        <f>_xlfn.CONCAT(Tabela1[[#This Row],[Município]],"/",Tabela1[[#This Row],[UF]])</f>
        <v>Barro Duro/PI</v>
      </c>
    </row>
    <row r="3116" spans="1:29" x14ac:dyDescent="0.25">
      <c r="A3116" s="14" t="s">
        <v>705</v>
      </c>
      <c r="B3116" s="2" t="s">
        <v>10979</v>
      </c>
      <c r="C3116" s="2" t="s">
        <v>14025</v>
      </c>
      <c r="D3116" s="3" t="s">
        <v>5536</v>
      </c>
      <c r="E3116" s="1" t="s">
        <v>5537</v>
      </c>
      <c r="F3116" s="1">
        <v>2014</v>
      </c>
      <c r="G3116" s="1">
        <v>1</v>
      </c>
      <c r="H3116" s="1" t="s">
        <v>4931</v>
      </c>
      <c r="I3116" s="1" t="s">
        <v>99</v>
      </c>
      <c r="J3116" s="1" t="s">
        <v>29</v>
      </c>
      <c r="K3116" s="1" t="str">
        <f>IF(Tabela1[[#This Row],[Situação da Obra]]="Inacabada - PC Técnica Concluída","Inacabada",Tabela1[[#This Row],[Situação da Obra]])</f>
        <v>Inacabada</v>
      </c>
      <c r="L3116" s="1" t="s">
        <v>30</v>
      </c>
      <c r="M3116" s="4">
        <v>44915</v>
      </c>
      <c r="N3116" s="5">
        <v>9.0499999999999997E-2</v>
      </c>
      <c r="O3116" s="4">
        <v>43608</v>
      </c>
      <c r="P3116" s="1" t="s">
        <v>31</v>
      </c>
      <c r="Q3116" s="1" t="s">
        <v>710</v>
      </c>
      <c r="R3116" s="1" t="s">
        <v>32</v>
      </c>
      <c r="S3116" s="1" t="s">
        <v>860</v>
      </c>
      <c r="T3116" s="1" t="s">
        <v>34</v>
      </c>
      <c r="U3116" s="6">
        <v>749000</v>
      </c>
      <c r="V3116" s="6">
        <v>779738.29</v>
      </c>
      <c r="W3116" s="6">
        <v>0</v>
      </c>
      <c r="X3116" s="6">
        <v>779738.29</v>
      </c>
      <c r="Y3116" s="6">
        <v>0</v>
      </c>
      <c r="Z3116" s="7">
        <v>43542</v>
      </c>
      <c r="AA31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16" s="35" t="str">
        <f>IFERROR(
                    _xlfn.XLOOKUP(Tabela1[[#This Row],[ID]],'Base_Solicitações MP'!B:B,'Base_Solicitações MP'!R:R),
                    "Não enviada")</f>
        <v>Não enviada</v>
      </c>
      <c r="AC3116" s="15" t="str">
        <f>_xlfn.CONCAT(Tabela1[[#This Row],[Município]],"/",Tabela1[[#This Row],[UF]])</f>
        <v>Barão do Triunfo/RS</v>
      </c>
    </row>
    <row r="3117" spans="1:29" x14ac:dyDescent="0.25">
      <c r="A3117" s="14" t="s">
        <v>705</v>
      </c>
      <c r="B3117" s="2" t="s">
        <v>10980</v>
      </c>
      <c r="C3117" s="2" t="s">
        <v>14026</v>
      </c>
      <c r="D3117" s="3" t="s">
        <v>5538</v>
      </c>
      <c r="E3117" s="1" t="s">
        <v>5539</v>
      </c>
      <c r="F3117" s="1">
        <v>2014</v>
      </c>
      <c r="G3117" s="1">
        <v>1</v>
      </c>
      <c r="H3117" s="1" t="s">
        <v>4576</v>
      </c>
      <c r="I3117" s="1" t="s">
        <v>249</v>
      </c>
      <c r="J3117" s="1" t="s">
        <v>29</v>
      </c>
      <c r="K3117" s="1" t="str">
        <f>IF(Tabela1[[#This Row],[Situação da Obra]]="Inacabada - PC Técnica Concluída","Inacabada",Tabela1[[#This Row],[Situação da Obra]])</f>
        <v>Inacabada</v>
      </c>
      <c r="L3117" s="1" t="s">
        <v>30</v>
      </c>
      <c r="M3117" s="4">
        <v>44915</v>
      </c>
      <c r="N3117" s="5">
        <v>0</v>
      </c>
      <c r="O3117" s="4"/>
      <c r="P3117" s="1" t="s">
        <v>31</v>
      </c>
      <c r="Q3117" s="1" t="s">
        <v>710</v>
      </c>
      <c r="R3117" s="1" t="s">
        <v>32</v>
      </c>
      <c r="S3117" s="1" t="s">
        <v>739</v>
      </c>
      <c r="T3117" s="1" t="s">
        <v>34</v>
      </c>
      <c r="U3117" s="6" t="s">
        <v>41</v>
      </c>
      <c r="V3117" s="6">
        <v>1181161.45</v>
      </c>
      <c r="W3117" s="6">
        <v>0</v>
      </c>
      <c r="X3117" s="6">
        <v>1181161.45</v>
      </c>
      <c r="Y3117" s="6" t="s">
        <v>41</v>
      </c>
      <c r="Z3117" s="7">
        <v>43465</v>
      </c>
      <c r="AA31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17" s="35" t="str">
        <f>IFERROR(
                    _xlfn.XLOOKUP(Tabela1[[#This Row],[ID]],'Base_Solicitações MP'!B:B,'Base_Solicitações MP'!R:R),
                    "Não enviada")</f>
        <v>Diligência</v>
      </c>
      <c r="AC3117" s="15" t="str">
        <f>_xlfn.CONCAT(Tabela1[[#This Row],[Município]],"/",Tabela1[[#This Row],[UF]])</f>
        <v>Pinhão/SE</v>
      </c>
    </row>
    <row r="3118" spans="1:29" x14ac:dyDescent="0.25">
      <c r="A3118" s="14" t="s">
        <v>705</v>
      </c>
      <c r="B3118" s="2" t="s">
        <v>10981</v>
      </c>
      <c r="C3118" s="2" t="s">
        <v>14027</v>
      </c>
      <c r="D3118" s="3" t="s">
        <v>5540</v>
      </c>
      <c r="E3118" s="1">
        <v>30096</v>
      </c>
      <c r="F3118" s="1">
        <v>2014</v>
      </c>
      <c r="G3118" s="1">
        <v>1</v>
      </c>
      <c r="H3118" s="1" t="s">
        <v>802</v>
      </c>
      <c r="I3118" s="1" t="s">
        <v>82</v>
      </c>
      <c r="J3118" s="1" t="s">
        <v>29</v>
      </c>
      <c r="K3118" s="1" t="str">
        <f>IF(Tabela1[[#This Row],[Situação da Obra]]="Inacabada - PC Técnica Concluída","Inacabada",Tabela1[[#This Row],[Situação da Obra]])</f>
        <v>Inacabada</v>
      </c>
      <c r="L3118" s="1" t="s">
        <v>30</v>
      </c>
      <c r="M3118" s="4">
        <v>44915</v>
      </c>
      <c r="N3118" s="5">
        <v>0.49070000000000003</v>
      </c>
      <c r="O3118" s="4">
        <v>44173</v>
      </c>
      <c r="P3118" s="1" t="s">
        <v>199</v>
      </c>
      <c r="Q3118" s="1" t="s">
        <v>1992</v>
      </c>
      <c r="R3118" s="1" t="s">
        <v>32</v>
      </c>
      <c r="S3118" s="1" t="s">
        <v>239</v>
      </c>
      <c r="T3118" s="1" t="s">
        <v>201</v>
      </c>
      <c r="U3118" s="6">
        <v>2405414.7599999998</v>
      </c>
      <c r="V3118" s="6">
        <v>3533987.59</v>
      </c>
      <c r="W3118" s="6">
        <v>0</v>
      </c>
      <c r="X3118" s="6">
        <v>3533987.59</v>
      </c>
      <c r="Y3118" s="6">
        <v>8746</v>
      </c>
      <c r="Z3118" s="7">
        <v>44359</v>
      </c>
      <c r="AA31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18" s="35" t="str">
        <f>IFERROR(
                    _xlfn.XLOOKUP(Tabela1[[#This Row],[ID]],'Base_Solicitações MP'!B:B,'Base_Solicitações MP'!R:R),
                    "Não enviada")</f>
        <v>Diligência</v>
      </c>
      <c r="AC3118" s="15" t="str">
        <f>_xlfn.CONCAT(Tabela1[[#This Row],[Município]],"/",Tabela1[[#This Row],[UF]])</f>
        <v>Alcobaça/BA</v>
      </c>
    </row>
    <row r="3119" spans="1:29" x14ac:dyDescent="0.25">
      <c r="A3119" s="14" t="s">
        <v>705</v>
      </c>
      <c r="B3119" s="2" t="s">
        <v>10982</v>
      </c>
      <c r="C3119" s="2" t="s">
        <v>14028</v>
      </c>
      <c r="D3119" s="3" t="s">
        <v>5541</v>
      </c>
      <c r="E3119" s="1">
        <v>30127</v>
      </c>
      <c r="F3119" s="1">
        <v>2014</v>
      </c>
      <c r="G3119" s="1">
        <v>1</v>
      </c>
      <c r="H3119" s="1" t="s">
        <v>5542</v>
      </c>
      <c r="I3119" s="1" t="s">
        <v>82</v>
      </c>
      <c r="J3119" s="1" t="s">
        <v>56</v>
      </c>
      <c r="K3119" s="1" t="str">
        <f>IF(Tabela1[[#This Row],[Situação da Obra]]="Inacabada - PC Técnica Concluída","Inacabada",Tabela1[[#This Row],[Situação da Obra]])</f>
        <v>Paralisada</v>
      </c>
      <c r="L3119" s="1" t="s">
        <v>30</v>
      </c>
      <c r="M3119" s="4">
        <v>45026</v>
      </c>
      <c r="N3119" s="5">
        <v>0.81079999999999997</v>
      </c>
      <c r="O3119" s="4">
        <v>44845</v>
      </c>
      <c r="P3119" s="1" t="s">
        <v>199</v>
      </c>
      <c r="Q3119" s="1" t="s">
        <v>1992</v>
      </c>
      <c r="R3119" s="1" t="s">
        <v>32</v>
      </c>
      <c r="S3119" s="1" t="s">
        <v>239</v>
      </c>
      <c r="T3119" s="1" t="s">
        <v>201</v>
      </c>
      <c r="U3119" s="6">
        <v>2739733.79</v>
      </c>
      <c r="V3119" s="6">
        <v>3533647.61</v>
      </c>
      <c r="W3119" s="6">
        <v>0</v>
      </c>
      <c r="X3119" s="6">
        <v>3533647.61</v>
      </c>
      <c r="Y3119" s="6">
        <v>610019.47</v>
      </c>
      <c r="Z3119" s="7">
        <v>45372</v>
      </c>
      <c r="AA31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19" s="35" t="str">
        <f>IFERROR(
                    _xlfn.XLOOKUP(Tabela1[[#This Row],[ID]],'Base_Solicitações MP'!B:B,'Base_Solicitações MP'!R:R),
                    "Não enviada")</f>
        <v>Diligência</v>
      </c>
      <c r="AC3119" s="15" t="str">
        <f>_xlfn.CONCAT(Tabela1[[#This Row],[Município]],"/",Tabela1[[#This Row],[UF]])</f>
        <v>Caravelas/BA</v>
      </c>
    </row>
    <row r="3120" spans="1:29" x14ac:dyDescent="0.25">
      <c r="A3120" s="14" t="s">
        <v>705</v>
      </c>
      <c r="B3120" s="2" t="s">
        <v>10983</v>
      </c>
      <c r="C3120" s="2" t="s">
        <v>14029</v>
      </c>
      <c r="D3120" s="3" t="s">
        <v>5543</v>
      </c>
      <c r="E3120" s="1">
        <v>30159</v>
      </c>
      <c r="F3120" s="1">
        <v>2014</v>
      </c>
      <c r="G3120" s="1">
        <v>1</v>
      </c>
      <c r="H3120" s="1" t="s">
        <v>3261</v>
      </c>
      <c r="I3120" s="1" t="s">
        <v>82</v>
      </c>
      <c r="J3120" s="1" t="s">
        <v>29</v>
      </c>
      <c r="K3120" s="1" t="str">
        <f>IF(Tabela1[[#This Row],[Situação da Obra]]="Inacabada - PC Técnica Concluída","Inacabada",Tabela1[[#This Row],[Situação da Obra]])</f>
        <v>Inacabada</v>
      </c>
      <c r="L3120" s="1" t="s">
        <v>30</v>
      </c>
      <c r="M3120" s="4">
        <v>45026</v>
      </c>
      <c r="N3120" s="5">
        <v>0.38900000000000001</v>
      </c>
      <c r="O3120" s="4">
        <v>43882</v>
      </c>
      <c r="P3120" s="1" t="s">
        <v>199</v>
      </c>
      <c r="Q3120" s="1" t="s">
        <v>1992</v>
      </c>
      <c r="R3120" s="1" t="s">
        <v>32</v>
      </c>
      <c r="S3120" s="1" t="s">
        <v>205</v>
      </c>
      <c r="T3120" s="1" t="s">
        <v>201</v>
      </c>
      <c r="U3120" s="6">
        <v>1019049.2</v>
      </c>
      <c r="V3120" s="6">
        <v>1020286.62</v>
      </c>
      <c r="W3120" s="6">
        <v>0</v>
      </c>
      <c r="X3120" s="6">
        <v>1020286.62</v>
      </c>
      <c r="Y3120" s="6">
        <v>21678.27</v>
      </c>
      <c r="Z3120" s="7">
        <v>43796</v>
      </c>
      <c r="AA31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20" s="35" t="str">
        <f>IFERROR(
                    _xlfn.XLOOKUP(Tabela1[[#This Row],[ID]],'Base_Solicitações MP'!B:B,'Base_Solicitações MP'!R:R),
                    "Não enviada")</f>
        <v>Diligência</v>
      </c>
      <c r="AC3120" s="15" t="str">
        <f>_xlfn.CONCAT(Tabela1[[#This Row],[Município]],"/",Tabela1[[#This Row],[UF]])</f>
        <v>Rodelas/BA</v>
      </c>
    </row>
    <row r="3121" spans="1:29" x14ac:dyDescent="0.25">
      <c r="A3121" s="14" t="s">
        <v>705</v>
      </c>
      <c r="B3121" s="2" t="s">
        <v>10984</v>
      </c>
      <c r="C3121" s="2" t="s">
        <v>14030</v>
      </c>
      <c r="D3121" s="3" t="s">
        <v>5544</v>
      </c>
      <c r="E3121" s="1">
        <v>30230</v>
      </c>
      <c r="F3121" s="1">
        <v>2014</v>
      </c>
      <c r="G3121" s="1">
        <v>1</v>
      </c>
      <c r="H3121" s="1" t="s">
        <v>5545</v>
      </c>
      <c r="I3121" s="1" t="s">
        <v>63</v>
      </c>
      <c r="J3121" s="1" t="s">
        <v>56</v>
      </c>
      <c r="K3121" s="1" t="str">
        <f>IF(Tabela1[[#This Row],[Situação da Obra]]="Inacabada - PC Técnica Concluída","Inacabada",Tabela1[[#This Row],[Situação da Obra]])</f>
        <v>Paralisada</v>
      </c>
      <c r="L3121" s="1" t="s">
        <v>30</v>
      </c>
      <c r="M3121" s="4">
        <v>44493</v>
      </c>
      <c r="N3121" s="5">
        <v>0.97540000000000004</v>
      </c>
      <c r="O3121" s="4">
        <v>45034</v>
      </c>
      <c r="P3121" s="1" t="s">
        <v>199</v>
      </c>
      <c r="Q3121" s="1" t="s">
        <v>1992</v>
      </c>
      <c r="R3121" s="1" t="s">
        <v>32</v>
      </c>
      <c r="S3121" s="1" t="s">
        <v>239</v>
      </c>
      <c r="T3121" s="1" t="s">
        <v>201</v>
      </c>
      <c r="U3121" s="6">
        <v>859932.87</v>
      </c>
      <c r="V3121" s="6">
        <v>3254499.48</v>
      </c>
      <c r="W3121" s="6">
        <v>0</v>
      </c>
      <c r="X3121" s="6">
        <v>3254499.48</v>
      </c>
      <c r="Y3121" s="6">
        <v>172272.64000000001</v>
      </c>
      <c r="Z3121" s="7">
        <v>45104</v>
      </c>
      <c r="AA31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21" s="35" t="str">
        <f>IFERROR(
                    _xlfn.XLOOKUP(Tabela1[[#This Row],[ID]],'Base_Solicitações MP'!B:B,'Base_Solicitações MP'!R:R),
                    "Não enviada")</f>
        <v>Diligência</v>
      </c>
      <c r="AC3121" s="15" t="str">
        <f>_xlfn.CONCAT(Tabela1[[#This Row],[Município]],"/",Tabela1[[#This Row],[UF]])</f>
        <v>Nerópolis/GO</v>
      </c>
    </row>
    <row r="3122" spans="1:29" x14ac:dyDescent="0.25">
      <c r="A3122" s="14" t="s">
        <v>705</v>
      </c>
      <c r="B3122" s="2" t="s">
        <v>10985</v>
      </c>
      <c r="C3122" s="2" t="s">
        <v>14031</v>
      </c>
      <c r="D3122" s="3" t="s">
        <v>5546</v>
      </c>
      <c r="E3122" s="1">
        <v>29813</v>
      </c>
      <c r="F3122" s="1">
        <v>2014</v>
      </c>
      <c r="G3122" s="1">
        <v>1</v>
      </c>
      <c r="H3122" s="1" t="s">
        <v>1361</v>
      </c>
      <c r="I3122" s="1" t="s">
        <v>184</v>
      </c>
      <c r="J3122" s="1" t="s">
        <v>29</v>
      </c>
      <c r="K3122" s="1" t="str">
        <f>IF(Tabela1[[#This Row],[Situação da Obra]]="Inacabada - PC Técnica Concluída","Inacabada",Tabela1[[#This Row],[Situação da Obra]])</f>
        <v>Inacabada</v>
      </c>
      <c r="L3122" s="1" t="s">
        <v>30</v>
      </c>
      <c r="M3122" s="4">
        <v>45041</v>
      </c>
      <c r="N3122" s="5">
        <v>0.23980000000000001</v>
      </c>
      <c r="O3122" s="4">
        <v>43536</v>
      </c>
      <c r="P3122" s="1" t="s">
        <v>199</v>
      </c>
      <c r="Q3122" s="1" t="s">
        <v>1992</v>
      </c>
      <c r="R3122" s="1" t="s">
        <v>32</v>
      </c>
      <c r="S3122" s="1" t="s">
        <v>223</v>
      </c>
      <c r="T3122" s="1" t="s">
        <v>201</v>
      </c>
      <c r="U3122" s="6">
        <v>244084.3</v>
      </c>
      <c r="V3122" s="6">
        <v>244652.07</v>
      </c>
      <c r="W3122" s="6">
        <v>0</v>
      </c>
      <c r="X3122" s="6">
        <v>244652.07</v>
      </c>
      <c r="Y3122" s="6">
        <v>1201.44</v>
      </c>
      <c r="Z3122" s="7">
        <v>43464</v>
      </c>
      <c r="AA31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22" s="35" t="str">
        <f>IFERROR(
                    _xlfn.XLOOKUP(Tabela1[[#This Row],[ID]],'Base_Solicitações MP'!B:B,'Base_Solicitações MP'!R:R),
                    "Não enviada")</f>
        <v>Não enviada</v>
      </c>
      <c r="AC3122" s="15" t="str">
        <f>_xlfn.CONCAT(Tabela1[[#This Row],[Município]],"/",Tabela1[[#This Row],[UF]])</f>
        <v>São João da Ponta/PA</v>
      </c>
    </row>
    <row r="3123" spans="1:29" x14ac:dyDescent="0.25">
      <c r="A3123" s="14" t="s">
        <v>705</v>
      </c>
      <c r="B3123" s="2" t="s">
        <v>10986</v>
      </c>
      <c r="C3123" s="2" t="s">
        <v>14032</v>
      </c>
      <c r="D3123" s="3" t="s">
        <v>5547</v>
      </c>
      <c r="E3123" s="1">
        <v>29839</v>
      </c>
      <c r="F3123" s="1">
        <v>2014</v>
      </c>
      <c r="G3123" s="1">
        <v>1</v>
      </c>
      <c r="H3123" s="1" t="s">
        <v>4277</v>
      </c>
      <c r="I3123" s="1" t="s">
        <v>52</v>
      </c>
      <c r="J3123" s="1" t="s">
        <v>29</v>
      </c>
      <c r="K3123" s="1" t="str">
        <f>IF(Tabela1[[#This Row],[Situação da Obra]]="Inacabada - PC Técnica Concluída","Inacabada",Tabela1[[#This Row],[Situação da Obra]])</f>
        <v>Inacabada</v>
      </c>
      <c r="L3123" s="1" t="s">
        <v>30</v>
      </c>
      <c r="M3123" s="4">
        <v>44915</v>
      </c>
      <c r="N3123" s="5">
        <v>0.2253</v>
      </c>
      <c r="O3123" s="4">
        <v>42611</v>
      </c>
      <c r="P3123" s="1" t="s">
        <v>199</v>
      </c>
      <c r="Q3123" s="1" t="s">
        <v>1992</v>
      </c>
      <c r="R3123" s="1" t="s">
        <v>32</v>
      </c>
      <c r="S3123" s="1" t="s">
        <v>205</v>
      </c>
      <c r="T3123" s="1" t="s">
        <v>201</v>
      </c>
      <c r="U3123" s="6">
        <v>921389.11</v>
      </c>
      <c r="V3123" s="6">
        <v>923388.64</v>
      </c>
      <c r="W3123" s="6">
        <v>0</v>
      </c>
      <c r="X3123" s="6">
        <v>923388.64</v>
      </c>
      <c r="Y3123" s="6">
        <v>41.7</v>
      </c>
      <c r="Z3123" s="7">
        <v>43099</v>
      </c>
      <c r="AA31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23" s="35" t="str">
        <f>IFERROR(
                    _xlfn.XLOOKUP(Tabela1[[#This Row],[ID]],'Base_Solicitações MP'!B:B,'Base_Solicitações MP'!R:R),
                    "Não enviada")</f>
        <v>Não enviada</v>
      </c>
      <c r="AC3123" s="15" t="str">
        <f>_xlfn.CONCAT(Tabela1[[#This Row],[Município]],"/",Tabela1[[#This Row],[UF]])</f>
        <v>Riachão do Bacamarte/PB</v>
      </c>
    </row>
    <row r="3124" spans="1:29" x14ac:dyDescent="0.25">
      <c r="A3124" s="14" t="s">
        <v>705</v>
      </c>
      <c r="B3124" s="2" t="s">
        <v>10987</v>
      </c>
      <c r="C3124" s="2" t="s">
        <v>14033</v>
      </c>
      <c r="D3124" s="3" t="s">
        <v>5548</v>
      </c>
      <c r="E3124" s="1">
        <v>29919</v>
      </c>
      <c r="F3124" s="1">
        <v>2014</v>
      </c>
      <c r="G3124" s="1">
        <v>1</v>
      </c>
      <c r="H3124" s="1" t="s">
        <v>5549</v>
      </c>
      <c r="I3124" s="1" t="s">
        <v>37</v>
      </c>
      <c r="J3124" s="1" t="s">
        <v>56</v>
      </c>
      <c r="K3124" s="1" t="str">
        <f>IF(Tabela1[[#This Row],[Situação da Obra]]="Inacabada - PC Técnica Concluída","Inacabada",Tabela1[[#This Row],[Situação da Obra]])</f>
        <v>Paralisada</v>
      </c>
      <c r="L3124" s="1" t="s">
        <v>30</v>
      </c>
      <c r="M3124" s="4">
        <v>44762</v>
      </c>
      <c r="N3124" s="5">
        <v>0.83679999999999999</v>
      </c>
      <c r="O3124" s="4">
        <v>44762</v>
      </c>
      <c r="P3124" s="1" t="s">
        <v>199</v>
      </c>
      <c r="Q3124" s="1" t="s">
        <v>1992</v>
      </c>
      <c r="R3124" s="1" t="s">
        <v>32</v>
      </c>
      <c r="S3124" s="1" t="s">
        <v>205</v>
      </c>
      <c r="T3124" s="1" t="s">
        <v>201</v>
      </c>
      <c r="U3124" s="6">
        <v>750321.16</v>
      </c>
      <c r="V3124" s="6">
        <v>1019743.88</v>
      </c>
      <c r="W3124" s="6">
        <v>0</v>
      </c>
      <c r="X3124" s="6">
        <v>1019743.88</v>
      </c>
      <c r="Y3124" s="6">
        <v>21126.9</v>
      </c>
      <c r="Z3124" s="7">
        <v>45138</v>
      </c>
      <c r="AA31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24" s="35" t="str">
        <f>IFERROR(
                    _xlfn.XLOOKUP(Tabela1[[#This Row],[ID]],'Base_Solicitações MP'!B:B,'Base_Solicitações MP'!R:R),
                    "Não enviada")</f>
        <v>Aguardando Análise FNDE</v>
      </c>
      <c r="AC3124" s="15" t="str">
        <f>_xlfn.CONCAT(Tabela1[[#This Row],[Município]],"/",Tabela1[[#This Row],[UF]])</f>
        <v>Marcos Parente/PI</v>
      </c>
    </row>
    <row r="3125" spans="1:29" x14ac:dyDescent="0.25">
      <c r="A3125" s="14" t="s">
        <v>705</v>
      </c>
      <c r="B3125" s="2" t="s">
        <v>10988</v>
      </c>
      <c r="C3125" s="2" t="s">
        <v>14034</v>
      </c>
      <c r="D3125" s="3" t="s">
        <v>5550</v>
      </c>
      <c r="E3125" s="1">
        <v>32140</v>
      </c>
      <c r="F3125" s="1">
        <v>2014</v>
      </c>
      <c r="G3125" s="1">
        <v>1</v>
      </c>
      <c r="H3125" s="1" t="s">
        <v>5551</v>
      </c>
      <c r="I3125" s="1" t="s">
        <v>66</v>
      </c>
      <c r="J3125" s="1" t="s">
        <v>29</v>
      </c>
      <c r="K3125" s="1" t="str">
        <f>IF(Tabela1[[#This Row],[Situação da Obra]]="Inacabada - PC Técnica Concluída","Inacabada",Tabela1[[#This Row],[Situação da Obra]])</f>
        <v>Inacabada</v>
      </c>
      <c r="L3125" s="1" t="s">
        <v>30</v>
      </c>
      <c r="M3125" s="4">
        <v>44915</v>
      </c>
      <c r="N3125" s="5">
        <v>0.99229999999999996</v>
      </c>
      <c r="O3125" s="4">
        <v>43567</v>
      </c>
      <c r="P3125" s="1" t="s">
        <v>2031</v>
      </c>
      <c r="Q3125" s="1" t="s">
        <v>1992</v>
      </c>
      <c r="R3125" s="1" t="s">
        <v>32</v>
      </c>
      <c r="S3125" s="1" t="s">
        <v>205</v>
      </c>
      <c r="T3125" s="1" t="s">
        <v>201</v>
      </c>
      <c r="U3125" s="6">
        <v>984589.75</v>
      </c>
      <c r="V3125" s="6">
        <v>1006180.56</v>
      </c>
      <c r="W3125" s="6">
        <v>0</v>
      </c>
      <c r="X3125" s="6">
        <v>1006180.56</v>
      </c>
      <c r="Y3125" s="6">
        <v>17185.669999999998</v>
      </c>
      <c r="Z3125" s="7">
        <v>44651</v>
      </c>
      <c r="AA31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25" s="35" t="str">
        <f>IFERROR(
                    _xlfn.XLOOKUP(Tabela1[[#This Row],[ID]],'Base_Solicitações MP'!B:B,'Base_Solicitações MP'!R:R),
                    "Não enviada")</f>
        <v>Não enviada</v>
      </c>
      <c r="AC3125" s="15" t="str">
        <f>_xlfn.CONCAT(Tabela1[[#This Row],[Município]],"/",Tabela1[[#This Row],[UF]])</f>
        <v>Carmo/RJ</v>
      </c>
    </row>
    <row r="3126" spans="1:29" x14ac:dyDescent="0.25">
      <c r="A3126" s="14" t="s">
        <v>705</v>
      </c>
      <c r="B3126" s="2" t="s">
        <v>10989</v>
      </c>
      <c r="C3126" s="2" t="s">
        <v>14035</v>
      </c>
      <c r="D3126" s="3" t="s">
        <v>5552</v>
      </c>
      <c r="E3126" s="1" t="s">
        <v>5553</v>
      </c>
      <c r="F3126" s="1">
        <v>2014</v>
      </c>
      <c r="G3126" s="1">
        <v>1</v>
      </c>
      <c r="H3126" s="1" t="s">
        <v>5554</v>
      </c>
      <c r="I3126" s="1" t="s">
        <v>66</v>
      </c>
      <c r="J3126" s="1" t="s">
        <v>29</v>
      </c>
      <c r="K3126" s="1" t="str">
        <f>IF(Tabela1[[#This Row],[Situação da Obra]]="Inacabada - PC Técnica Concluída","Inacabada",Tabela1[[#This Row],[Situação da Obra]])</f>
        <v>Inacabada</v>
      </c>
      <c r="L3126" s="1" t="s">
        <v>30</v>
      </c>
      <c r="M3126" s="4">
        <v>44915</v>
      </c>
      <c r="N3126" s="5">
        <v>1.6299999999999999E-2</v>
      </c>
      <c r="O3126" s="4">
        <v>43348</v>
      </c>
      <c r="P3126" s="1" t="s">
        <v>31</v>
      </c>
      <c r="Q3126" s="1" t="s">
        <v>710</v>
      </c>
      <c r="R3126" s="1" t="s">
        <v>32</v>
      </c>
      <c r="S3126" s="1" t="s">
        <v>57</v>
      </c>
      <c r="T3126" s="1" t="s">
        <v>34</v>
      </c>
      <c r="U3126" s="6">
        <v>1828288.33</v>
      </c>
      <c r="V3126" s="6">
        <v>2161238.4700000002</v>
      </c>
      <c r="W3126" s="6">
        <v>0</v>
      </c>
      <c r="X3126" s="6">
        <v>2161238.4700000002</v>
      </c>
      <c r="Y3126" s="6">
        <v>0</v>
      </c>
      <c r="Z3126" s="7">
        <v>43285</v>
      </c>
      <c r="AA31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26" s="35" t="str">
        <f>IFERROR(
                    _xlfn.XLOOKUP(Tabela1[[#This Row],[ID]],'Base_Solicitações MP'!B:B,'Base_Solicitações MP'!R:R),
                    "Não enviada")</f>
        <v>Aguardando Análise FNDE</v>
      </c>
      <c r="AC3126" s="15" t="str">
        <f>_xlfn.CONCAT(Tabela1[[#This Row],[Município]],"/",Tabela1[[#This Row],[UF]])</f>
        <v>São José do Vale do Rio Preto/RJ</v>
      </c>
    </row>
    <row r="3127" spans="1:29" x14ac:dyDescent="0.25">
      <c r="A3127" s="14" t="s">
        <v>705</v>
      </c>
      <c r="B3127" s="2" t="s">
        <v>10990</v>
      </c>
      <c r="C3127" s="2" t="s">
        <v>14036</v>
      </c>
      <c r="D3127" s="3" t="s">
        <v>5555</v>
      </c>
      <c r="E3127" s="1">
        <v>32617</v>
      </c>
      <c r="F3127" s="1">
        <v>2014</v>
      </c>
      <c r="G3127" s="1">
        <v>1</v>
      </c>
      <c r="H3127" s="1" t="s">
        <v>5556</v>
      </c>
      <c r="I3127" s="1" t="s">
        <v>99</v>
      </c>
      <c r="J3127" s="1" t="s">
        <v>40</v>
      </c>
      <c r="K3127" s="1" t="str">
        <f>IF(Tabela1[[#This Row],[Situação da Obra]]="Inacabada - PC Técnica Concluída","Inacabada",Tabela1[[#This Row],[Situação da Obra]])</f>
        <v>Inacabada</v>
      </c>
      <c r="L3127" s="1" t="s">
        <v>30</v>
      </c>
      <c r="M3127" s="4">
        <v>43654</v>
      </c>
      <c r="N3127" s="5">
        <v>0.39229999999999998</v>
      </c>
      <c r="O3127" s="4">
        <v>43609</v>
      </c>
      <c r="P3127" s="1" t="s">
        <v>199</v>
      </c>
      <c r="Q3127" s="1" t="s">
        <v>1992</v>
      </c>
      <c r="R3127" s="1" t="s">
        <v>32</v>
      </c>
      <c r="S3127" s="1" t="s">
        <v>239</v>
      </c>
      <c r="T3127" s="1" t="s">
        <v>201</v>
      </c>
      <c r="U3127" s="6">
        <v>3017867.94</v>
      </c>
      <c r="V3127" s="6">
        <v>3533775.34</v>
      </c>
      <c r="W3127" s="6">
        <v>0</v>
      </c>
      <c r="X3127" s="6">
        <v>3533775.34</v>
      </c>
      <c r="Y3127" s="6">
        <v>7151.62</v>
      </c>
      <c r="Z3127" s="7">
        <v>43555</v>
      </c>
      <c r="AA31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27" s="35" t="str">
        <f>IFERROR(
                    _xlfn.XLOOKUP(Tabela1[[#This Row],[ID]],'Base_Solicitações MP'!B:B,'Base_Solicitações MP'!R:R),
                    "Não enviada")</f>
        <v>Aguardando Análise FNDE</v>
      </c>
      <c r="AC3127" s="15" t="str">
        <f>_xlfn.CONCAT(Tabela1[[#This Row],[Município]],"/",Tabela1[[#This Row],[UF]])</f>
        <v>São Sebastião do Caí/RS</v>
      </c>
    </row>
    <row r="3128" spans="1:29" x14ac:dyDescent="0.25">
      <c r="A3128" s="14" t="s">
        <v>705</v>
      </c>
      <c r="B3128" s="2" t="s">
        <v>10991</v>
      </c>
      <c r="C3128" s="2" t="s">
        <v>14037</v>
      </c>
      <c r="D3128" s="3" t="s">
        <v>5557</v>
      </c>
      <c r="E3128" s="1">
        <v>29761</v>
      </c>
      <c r="F3128" s="1">
        <v>2014</v>
      </c>
      <c r="G3128" s="1">
        <v>1</v>
      </c>
      <c r="H3128" s="1" t="s">
        <v>5558</v>
      </c>
      <c r="I3128" s="1" t="s">
        <v>112</v>
      </c>
      <c r="J3128" s="1" t="s">
        <v>29</v>
      </c>
      <c r="K3128" s="1" t="str">
        <f>IF(Tabela1[[#This Row],[Situação da Obra]]="Inacabada - PC Técnica Concluída","Inacabada",Tabela1[[#This Row],[Situação da Obra]])</f>
        <v>Inacabada</v>
      </c>
      <c r="L3128" s="1" t="s">
        <v>30</v>
      </c>
      <c r="M3128" s="4">
        <v>44915</v>
      </c>
      <c r="N3128" s="5">
        <v>0.28849999999999998</v>
      </c>
      <c r="O3128" s="4">
        <v>43707</v>
      </c>
      <c r="P3128" s="1" t="s">
        <v>199</v>
      </c>
      <c r="Q3128" s="1" t="s">
        <v>1992</v>
      </c>
      <c r="R3128" s="1" t="s">
        <v>32</v>
      </c>
      <c r="S3128" s="1" t="s">
        <v>205</v>
      </c>
      <c r="T3128" s="1" t="s">
        <v>201</v>
      </c>
      <c r="U3128" s="6">
        <v>727050.5</v>
      </c>
      <c r="V3128" s="6">
        <v>934096.04</v>
      </c>
      <c r="W3128" s="6">
        <v>0</v>
      </c>
      <c r="X3128" s="6">
        <v>934096.04</v>
      </c>
      <c r="Y3128" s="6">
        <v>1412.44</v>
      </c>
      <c r="Z3128" s="7">
        <v>43713</v>
      </c>
      <c r="AA31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28" s="35" t="str">
        <f>IFERROR(
                    _xlfn.XLOOKUP(Tabela1[[#This Row],[ID]],'Base_Solicitações MP'!B:B,'Base_Solicitações MP'!R:R),
                    "Não enviada")</f>
        <v>Diligência</v>
      </c>
      <c r="AC3128" s="15" t="str">
        <f>_xlfn.CONCAT(Tabela1[[#This Row],[Município]],"/",Tabela1[[#This Row],[UF]])</f>
        <v>Porto Alegre do Norte/MT</v>
      </c>
    </row>
    <row r="3129" spans="1:29" x14ac:dyDescent="0.25">
      <c r="A3129" s="14" t="s">
        <v>705</v>
      </c>
      <c r="B3129" s="2" t="s">
        <v>7107</v>
      </c>
      <c r="C3129" s="2" t="s">
        <v>14038</v>
      </c>
      <c r="D3129" s="3" t="s">
        <v>5559</v>
      </c>
      <c r="E3129" s="1">
        <v>29827</v>
      </c>
      <c r="F3129" s="1">
        <v>2014</v>
      </c>
      <c r="G3129" s="1">
        <v>1</v>
      </c>
      <c r="H3129" s="1" t="s">
        <v>5560</v>
      </c>
      <c r="I3129" s="1" t="s">
        <v>52</v>
      </c>
      <c r="J3129" s="1" t="s">
        <v>56</v>
      </c>
      <c r="K3129" s="1" t="str">
        <f>IF(Tabela1[[#This Row],[Situação da Obra]]="Inacabada - PC Técnica Concluída","Inacabada",Tabela1[[#This Row],[Situação da Obra]])</f>
        <v>Paralisada</v>
      </c>
      <c r="L3129" s="1" t="s">
        <v>30</v>
      </c>
      <c r="M3129" s="4">
        <v>44935</v>
      </c>
      <c r="N3129" s="5">
        <v>0.41489999999999999</v>
      </c>
      <c r="O3129" s="4">
        <v>44935</v>
      </c>
      <c r="P3129" s="1" t="s">
        <v>199</v>
      </c>
      <c r="Q3129" s="1" t="s">
        <v>1992</v>
      </c>
      <c r="R3129" s="1" t="s">
        <v>32</v>
      </c>
      <c r="S3129" s="1" t="s">
        <v>239</v>
      </c>
      <c r="T3129" s="1" t="s">
        <v>201</v>
      </c>
      <c r="U3129" s="6">
        <v>2396137.2799999998</v>
      </c>
      <c r="V3129" s="6">
        <v>3509666.18</v>
      </c>
      <c r="W3129" s="6">
        <v>0</v>
      </c>
      <c r="X3129" s="6">
        <v>3509666.18</v>
      </c>
      <c r="Y3129" s="6">
        <v>358975.75</v>
      </c>
      <c r="Z3129" s="7">
        <v>45309</v>
      </c>
      <c r="AA31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29" s="35" t="str">
        <f>IFERROR(
                    _xlfn.XLOOKUP(Tabela1[[#This Row],[ID]],'Base_Solicitações MP'!B:B,'Base_Solicitações MP'!R:R),
                    "Não enviada")</f>
        <v>Diligência</v>
      </c>
      <c r="AC3129" s="15" t="str">
        <f>_xlfn.CONCAT(Tabela1[[#This Row],[Município]],"/",Tabela1[[#This Row],[UF]])</f>
        <v>Congo/PB</v>
      </c>
    </row>
    <row r="3130" spans="1:29" x14ac:dyDescent="0.25">
      <c r="A3130" s="14" t="s">
        <v>705</v>
      </c>
      <c r="B3130" s="2" t="s">
        <v>10992</v>
      </c>
      <c r="C3130" s="2" t="s">
        <v>14039</v>
      </c>
      <c r="D3130" s="3" t="s">
        <v>5561</v>
      </c>
      <c r="E3130" s="1">
        <v>29830</v>
      </c>
      <c r="F3130" s="1">
        <v>2014</v>
      </c>
      <c r="G3130" s="1">
        <v>1</v>
      </c>
      <c r="H3130" s="1" t="s">
        <v>5562</v>
      </c>
      <c r="I3130" s="1" t="s">
        <v>52</v>
      </c>
      <c r="J3130" s="1" t="s">
        <v>29</v>
      </c>
      <c r="K3130" s="1" t="str">
        <f>IF(Tabela1[[#This Row],[Situação da Obra]]="Inacabada - PC Técnica Concluída","Inacabada",Tabela1[[#This Row],[Situação da Obra]])</f>
        <v>Inacabada</v>
      </c>
      <c r="L3130" s="1" t="s">
        <v>30</v>
      </c>
      <c r="M3130" s="4">
        <v>44915</v>
      </c>
      <c r="N3130" s="5">
        <v>0.14979999999999999</v>
      </c>
      <c r="O3130" s="4">
        <v>43621</v>
      </c>
      <c r="P3130" s="1" t="s">
        <v>199</v>
      </c>
      <c r="Q3130" s="1" t="s">
        <v>1992</v>
      </c>
      <c r="R3130" s="1" t="s">
        <v>32</v>
      </c>
      <c r="S3130" s="1" t="s">
        <v>239</v>
      </c>
      <c r="T3130" s="1" t="s">
        <v>201</v>
      </c>
      <c r="U3130" s="6">
        <v>4173619.08</v>
      </c>
      <c r="V3130" s="6">
        <v>3532188.2</v>
      </c>
      <c r="W3130" s="6">
        <v>0</v>
      </c>
      <c r="X3130" s="6">
        <v>3532188.2</v>
      </c>
      <c r="Y3130" s="6">
        <v>0</v>
      </c>
      <c r="Z3130" s="7">
        <v>43622</v>
      </c>
      <c r="AA31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30" s="35" t="str">
        <f>IFERROR(
                    _xlfn.XLOOKUP(Tabela1[[#This Row],[ID]],'Base_Solicitações MP'!B:B,'Base_Solicitações MP'!R:R),
                    "Não enviada")</f>
        <v>Cancelado</v>
      </c>
      <c r="AC3130" s="15" t="str">
        <f>_xlfn.CONCAT(Tabela1[[#This Row],[Município]],"/",Tabela1[[#This Row],[UF]])</f>
        <v>Ibiara/PB</v>
      </c>
    </row>
    <row r="3131" spans="1:29" x14ac:dyDescent="0.25">
      <c r="A3131" s="14" t="s">
        <v>705</v>
      </c>
      <c r="B3131" s="2" t="s">
        <v>10993</v>
      </c>
      <c r="C3131" s="2" t="s">
        <v>14040</v>
      </c>
      <c r="D3131" s="3" t="s">
        <v>5563</v>
      </c>
      <c r="E3131" s="1">
        <v>29911</v>
      </c>
      <c r="F3131" s="1">
        <v>2014</v>
      </c>
      <c r="G3131" s="1">
        <v>1</v>
      </c>
      <c r="H3131" s="1" t="s">
        <v>2786</v>
      </c>
      <c r="I3131" s="1" t="s">
        <v>37</v>
      </c>
      <c r="J3131" s="1" t="s">
        <v>40</v>
      </c>
      <c r="K3131" s="1" t="str">
        <f>IF(Tabela1[[#This Row],[Situação da Obra]]="Inacabada - PC Técnica Concluída","Inacabada",Tabela1[[#This Row],[Situação da Obra]])</f>
        <v>Inacabada</v>
      </c>
      <c r="L3131" s="1" t="s">
        <v>30</v>
      </c>
      <c r="M3131" s="4">
        <v>44991</v>
      </c>
      <c r="N3131" s="5">
        <v>0.44030000000000002</v>
      </c>
      <c r="O3131" s="4">
        <v>44481</v>
      </c>
      <c r="P3131" s="1" t="s">
        <v>199</v>
      </c>
      <c r="Q3131" s="1" t="s">
        <v>1992</v>
      </c>
      <c r="R3131" s="1" t="s">
        <v>32</v>
      </c>
      <c r="S3131" s="1" t="s">
        <v>205</v>
      </c>
      <c r="T3131" s="1" t="s">
        <v>201</v>
      </c>
      <c r="U3131" s="6">
        <v>674784.35</v>
      </c>
      <c r="V3131" s="6">
        <v>1020619.78</v>
      </c>
      <c r="W3131" s="6">
        <v>0</v>
      </c>
      <c r="X3131" s="6">
        <v>1020619.78</v>
      </c>
      <c r="Y3131" s="6">
        <v>12801.94</v>
      </c>
      <c r="Z3131" s="7">
        <v>44865</v>
      </c>
      <c r="AA31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31" s="35" t="str">
        <f>IFERROR(
                    _xlfn.XLOOKUP(Tabela1[[#This Row],[ID]],'Base_Solicitações MP'!B:B,'Base_Solicitações MP'!R:R),
                    "Não enviada")</f>
        <v>Aguardando Análise FNDE</v>
      </c>
      <c r="AC3131" s="15" t="str">
        <f>_xlfn.CONCAT(Tabela1[[#This Row],[Município]],"/",Tabela1[[#This Row],[UF]])</f>
        <v>Juazeiro do Piauí/PI</v>
      </c>
    </row>
    <row r="3132" spans="1:29" x14ac:dyDescent="0.25">
      <c r="A3132" s="14" t="s">
        <v>705</v>
      </c>
      <c r="B3132" s="2" t="s">
        <v>10994</v>
      </c>
      <c r="C3132" s="2" t="s">
        <v>14041</v>
      </c>
      <c r="D3132" s="3" t="s">
        <v>5564</v>
      </c>
      <c r="E3132" s="1">
        <v>32361</v>
      </c>
      <c r="F3132" s="1">
        <v>2014</v>
      </c>
      <c r="G3132" s="1">
        <v>1</v>
      </c>
      <c r="H3132" s="1" t="s">
        <v>3594</v>
      </c>
      <c r="I3132" s="1" t="s">
        <v>634</v>
      </c>
      <c r="J3132" s="1" t="s">
        <v>56</v>
      </c>
      <c r="K3132" s="1" t="str">
        <f>IF(Tabela1[[#This Row],[Situação da Obra]]="Inacabada - PC Técnica Concluída","Inacabada",Tabela1[[#This Row],[Situação da Obra]])</f>
        <v>Paralisada</v>
      </c>
      <c r="L3132" s="1" t="s">
        <v>30</v>
      </c>
      <c r="M3132" s="4">
        <v>44634</v>
      </c>
      <c r="N3132" s="5">
        <v>0.54530000000000001</v>
      </c>
      <c r="O3132" s="4">
        <v>44725</v>
      </c>
      <c r="P3132" s="1" t="s">
        <v>199</v>
      </c>
      <c r="Q3132" s="1" t="s">
        <v>1992</v>
      </c>
      <c r="R3132" s="1" t="s">
        <v>32</v>
      </c>
      <c r="S3132" s="1" t="s">
        <v>239</v>
      </c>
      <c r="T3132" s="1" t="s">
        <v>201</v>
      </c>
      <c r="U3132" s="6">
        <v>3631327.32</v>
      </c>
      <c r="V3132" s="6">
        <v>3464347.03</v>
      </c>
      <c r="W3132" s="6">
        <v>0</v>
      </c>
      <c r="X3132" s="6">
        <v>3464347.03</v>
      </c>
      <c r="Y3132" s="6">
        <v>173567.13</v>
      </c>
      <c r="Z3132" s="7">
        <v>45190</v>
      </c>
      <c r="AA31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32" s="35" t="str">
        <f>IFERROR(
                    _xlfn.XLOOKUP(Tabela1[[#This Row],[ID]],'Base_Solicitações MP'!B:B,'Base_Solicitações MP'!R:R),
                    "Não enviada")</f>
        <v>Não enviada</v>
      </c>
      <c r="AC3132" s="15" t="str">
        <f>_xlfn.CONCAT(Tabela1[[#This Row],[Município]],"/",Tabela1[[#This Row],[UF]])</f>
        <v>Lages/SC</v>
      </c>
    </row>
    <row r="3133" spans="1:29" x14ac:dyDescent="0.25">
      <c r="A3133" s="14" t="s">
        <v>705</v>
      </c>
      <c r="B3133" s="2" t="s">
        <v>10995</v>
      </c>
      <c r="C3133" s="2" t="s">
        <v>14042</v>
      </c>
      <c r="D3133" s="3" t="s">
        <v>5565</v>
      </c>
      <c r="E3133" s="1" t="s">
        <v>5566</v>
      </c>
      <c r="F3133" s="1">
        <v>2014</v>
      </c>
      <c r="G3133" s="1">
        <v>3</v>
      </c>
      <c r="H3133" s="1" t="s">
        <v>241</v>
      </c>
      <c r="I3133" s="1" t="s">
        <v>44</v>
      </c>
      <c r="J3133" s="1" t="s">
        <v>40</v>
      </c>
      <c r="K3133" s="1" t="str">
        <f>IF(Tabela1[[#This Row],[Situação da Obra]]="Inacabada - PC Técnica Concluída","Inacabada",Tabela1[[#This Row],[Situação da Obra]])</f>
        <v>Inacabada</v>
      </c>
      <c r="L3133" s="1" t="s">
        <v>30</v>
      </c>
      <c r="M3133" s="4">
        <v>43615</v>
      </c>
      <c r="N3133" s="5">
        <v>0.25309999999999999</v>
      </c>
      <c r="O3133" s="4">
        <v>43503</v>
      </c>
      <c r="P3133" s="1" t="s">
        <v>31</v>
      </c>
      <c r="Q3133" s="1" t="s">
        <v>710</v>
      </c>
      <c r="R3133" s="1" t="s">
        <v>32</v>
      </c>
      <c r="S3133" s="1" t="s">
        <v>57</v>
      </c>
      <c r="T3133" s="1" t="s">
        <v>34</v>
      </c>
      <c r="U3133" s="6">
        <v>1799938.77</v>
      </c>
      <c r="V3133" s="6">
        <v>1842912.09</v>
      </c>
      <c r="W3133" s="6">
        <v>0</v>
      </c>
      <c r="X3133" s="6">
        <v>1842912.09</v>
      </c>
      <c r="Y3133" s="6">
        <v>21319.5</v>
      </c>
      <c r="Z3133" s="7">
        <v>43516</v>
      </c>
      <c r="AA31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33" s="35" t="str">
        <f>IFERROR(
                    _xlfn.XLOOKUP(Tabela1[[#This Row],[ID]],'Base_Solicitações MP'!B:B,'Base_Solicitações MP'!R:R),
                    "Não enviada")</f>
        <v>Diligência</v>
      </c>
      <c r="AC3133" s="15" t="str">
        <f>_xlfn.CONCAT(Tabela1[[#This Row],[Município]],"/",Tabela1[[#This Row],[UF]])</f>
        <v>Barra do Corda/MA</v>
      </c>
    </row>
    <row r="3134" spans="1:29" x14ac:dyDescent="0.25">
      <c r="A3134" s="14" t="s">
        <v>705</v>
      </c>
      <c r="B3134" s="2" t="s">
        <v>10996</v>
      </c>
      <c r="C3134" s="2" t="s">
        <v>14043</v>
      </c>
      <c r="D3134" s="3" t="s">
        <v>5565</v>
      </c>
      <c r="E3134" s="1" t="s">
        <v>5566</v>
      </c>
      <c r="F3134" s="1">
        <v>2014</v>
      </c>
      <c r="G3134" s="1">
        <v>3</v>
      </c>
      <c r="H3134" s="1" t="s">
        <v>241</v>
      </c>
      <c r="I3134" s="1" t="s">
        <v>44</v>
      </c>
      <c r="J3134" s="1" t="s">
        <v>29</v>
      </c>
      <c r="K3134" s="1" t="str">
        <f>IF(Tabela1[[#This Row],[Situação da Obra]]="Inacabada - PC Técnica Concluída","Inacabada",Tabela1[[#This Row],[Situação da Obra]])</f>
        <v>Inacabada</v>
      </c>
      <c r="L3134" s="1" t="s">
        <v>30</v>
      </c>
      <c r="M3134" s="4">
        <v>44915</v>
      </c>
      <c r="N3134" s="5">
        <v>0</v>
      </c>
      <c r="O3134" s="4">
        <v>43619</v>
      </c>
      <c r="P3134" s="1" t="s">
        <v>31</v>
      </c>
      <c r="Q3134" s="1" t="s">
        <v>710</v>
      </c>
      <c r="R3134" s="1" t="s">
        <v>32</v>
      </c>
      <c r="S3134" s="1" t="s">
        <v>57</v>
      </c>
      <c r="T3134" s="1" t="s">
        <v>34</v>
      </c>
      <c r="U3134" s="6">
        <v>1799938.77</v>
      </c>
      <c r="V3134" s="6">
        <v>1842912.09</v>
      </c>
      <c r="W3134" s="6">
        <v>0</v>
      </c>
      <c r="X3134" s="6">
        <v>1842912.09</v>
      </c>
      <c r="Y3134" s="6">
        <v>21319.5</v>
      </c>
      <c r="Z3134" s="7">
        <v>43516</v>
      </c>
      <c r="AA31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34" s="35" t="str">
        <f>IFERROR(
                    _xlfn.XLOOKUP(Tabela1[[#This Row],[ID]],'Base_Solicitações MP'!B:B,'Base_Solicitações MP'!R:R),
                    "Não enviada")</f>
        <v>Diligência</v>
      </c>
      <c r="AC3134" s="15" t="str">
        <f>_xlfn.CONCAT(Tabela1[[#This Row],[Município]],"/",Tabela1[[#This Row],[UF]])</f>
        <v>Barra do Corda/MA</v>
      </c>
    </row>
    <row r="3135" spans="1:29" x14ac:dyDescent="0.25">
      <c r="A3135" s="14" t="s">
        <v>705</v>
      </c>
      <c r="B3135" s="2" t="s">
        <v>7835</v>
      </c>
      <c r="C3135" s="2" t="s">
        <v>14044</v>
      </c>
      <c r="D3135" s="3" t="s">
        <v>5567</v>
      </c>
      <c r="E3135" s="1" t="s">
        <v>5568</v>
      </c>
      <c r="F3135" s="1">
        <v>2014</v>
      </c>
      <c r="G3135" s="1">
        <v>1</v>
      </c>
      <c r="H3135" s="1" t="s">
        <v>5569</v>
      </c>
      <c r="I3135" s="1" t="s">
        <v>99</v>
      </c>
      <c r="J3135" s="1" t="s">
        <v>29</v>
      </c>
      <c r="K3135" s="1" t="str">
        <f>IF(Tabela1[[#This Row],[Situação da Obra]]="Inacabada - PC Técnica Concluída","Inacabada",Tabela1[[#This Row],[Situação da Obra]])</f>
        <v>Inacabada</v>
      </c>
      <c r="L3135" s="1" t="s">
        <v>30</v>
      </c>
      <c r="M3135" s="4">
        <v>44924</v>
      </c>
      <c r="N3135" s="5">
        <v>9.4E-2</v>
      </c>
      <c r="O3135" s="4">
        <v>42999</v>
      </c>
      <c r="P3135" s="1" t="s">
        <v>31</v>
      </c>
      <c r="Q3135" s="1" t="s">
        <v>710</v>
      </c>
      <c r="R3135" s="1" t="s">
        <v>32</v>
      </c>
      <c r="S3135" s="1" t="s">
        <v>860</v>
      </c>
      <c r="T3135" s="1" t="s">
        <v>34</v>
      </c>
      <c r="U3135" s="6">
        <v>749000</v>
      </c>
      <c r="V3135" s="6">
        <v>790613.28</v>
      </c>
      <c r="W3135" s="6">
        <v>0</v>
      </c>
      <c r="X3135" s="6">
        <v>790613.28</v>
      </c>
      <c r="Y3135" s="6">
        <v>472656.63</v>
      </c>
      <c r="Z3135" s="7">
        <v>43652</v>
      </c>
      <c r="AA31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35" s="35" t="str">
        <f>IFERROR(
                    _xlfn.XLOOKUP(Tabela1[[#This Row],[ID]],'Base_Solicitações MP'!B:B,'Base_Solicitações MP'!R:R),
                    "Não enviada")</f>
        <v>Diligência</v>
      </c>
      <c r="AC3135" s="15" t="str">
        <f>_xlfn.CONCAT(Tabela1[[#This Row],[Município]],"/",Tabela1[[#This Row],[UF]])</f>
        <v>Cidreira/RS</v>
      </c>
    </row>
    <row r="3136" spans="1:29" x14ac:dyDescent="0.25">
      <c r="A3136" s="14" t="s">
        <v>705</v>
      </c>
      <c r="B3136" s="2" t="s">
        <v>10997</v>
      </c>
      <c r="C3136" s="2" t="s">
        <v>14045</v>
      </c>
      <c r="D3136" s="3" t="s">
        <v>5570</v>
      </c>
      <c r="E3136" s="1" t="s">
        <v>5571</v>
      </c>
      <c r="F3136" s="1">
        <v>2014</v>
      </c>
      <c r="G3136" s="1">
        <v>1</v>
      </c>
      <c r="H3136" s="1" t="s">
        <v>3168</v>
      </c>
      <c r="I3136" s="1" t="s">
        <v>60</v>
      </c>
      <c r="J3136" s="1" t="s">
        <v>29</v>
      </c>
      <c r="K3136" s="1" t="str">
        <f>IF(Tabela1[[#This Row],[Situação da Obra]]="Inacabada - PC Técnica Concluída","Inacabada",Tabela1[[#This Row],[Situação da Obra]])</f>
        <v>Inacabada</v>
      </c>
      <c r="L3136" s="1" t="s">
        <v>30</v>
      </c>
      <c r="M3136" s="4">
        <v>44915</v>
      </c>
      <c r="N3136" s="5">
        <v>0.22450000000000001</v>
      </c>
      <c r="O3136" s="4">
        <v>43951</v>
      </c>
      <c r="P3136" s="1" t="s">
        <v>31</v>
      </c>
      <c r="Q3136" s="1" t="s">
        <v>710</v>
      </c>
      <c r="R3136" s="1" t="s">
        <v>32</v>
      </c>
      <c r="S3136" s="1" t="s">
        <v>739</v>
      </c>
      <c r="T3136" s="1" t="s">
        <v>34</v>
      </c>
      <c r="U3136" s="6">
        <v>1201330.3400000001</v>
      </c>
      <c r="V3136" s="6">
        <v>1201737.6100000001</v>
      </c>
      <c r="W3136" s="6">
        <v>0</v>
      </c>
      <c r="X3136" s="6">
        <v>1201737.6100000001</v>
      </c>
      <c r="Y3136" s="6">
        <v>0</v>
      </c>
      <c r="Z3136" s="7">
        <v>44407</v>
      </c>
      <c r="AA31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36" s="35" t="str">
        <f>IFERROR(
                    _xlfn.XLOOKUP(Tabela1[[#This Row],[ID]],'Base_Solicitações MP'!B:B,'Base_Solicitações MP'!R:R),
                    "Não enviada")</f>
        <v>Diligência</v>
      </c>
      <c r="AC3136" s="15" t="str">
        <f>_xlfn.CONCAT(Tabela1[[#This Row],[Município]],"/",Tabela1[[#This Row],[UF]])</f>
        <v>Felisburgo/MG</v>
      </c>
    </row>
    <row r="3137" spans="1:29" x14ac:dyDescent="0.25">
      <c r="A3137" s="14" t="s">
        <v>705</v>
      </c>
      <c r="B3137" s="2" t="s">
        <v>10998</v>
      </c>
      <c r="C3137" s="2" t="s">
        <v>14046</v>
      </c>
      <c r="D3137" s="3" t="s">
        <v>5572</v>
      </c>
      <c r="E3137" s="1" t="s">
        <v>5573</v>
      </c>
      <c r="F3137" s="1">
        <v>2014</v>
      </c>
      <c r="G3137" s="1">
        <v>1</v>
      </c>
      <c r="H3137" s="1" t="s">
        <v>2294</v>
      </c>
      <c r="I3137" s="1" t="s">
        <v>60</v>
      </c>
      <c r="J3137" s="1" t="s">
        <v>40</v>
      </c>
      <c r="K3137" s="1" t="str">
        <f>IF(Tabela1[[#This Row],[Situação da Obra]]="Inacabada - PC Técnica Concluída","Inacabada",Tabela1[[#This Row],[Situação da Obra]])</f>
        <v>Inacabada</v>
      </c>
      <c r="L3137" s="1" t="s">
        <v>30</v>
      </c>
      <c r="M3137" s="4">
        <v>43948</v>
      </c>
      <c r="N3137" s="5">
        <v>0.29859999999999998</v>
      </c>
      <c r="O3137" s="4">
        <v>43293</v>
      </c>
      <c r="P3137" s="1" t="s">
        <v>31</v>
      </c>
      <c r="Q3137" s="1" t="s">
        <v>710</v>
      </c>
      <c r="R3137" s="1" t="s">
        <v>32</v>
      </c>
      <c r="S3137" s="1" t="s">
        <v>739</v>
      </c>
      <c r="T3137" s="1" t="s">
        <v>34</v>
      </c>
      <c r="U3137" s="6">
        <v>1081563.8500000001</v>
      </c>
      <c r="V3137" s="6">
        <v>1201737.6100000001</v>
      </c>
      <c r="W3137" s="6">
        <v>0</v>
      </c>
      <c r="X3137" s="6">
        <v>1201737.6100000001</v>
      </c>
      <c r="Y3137" s="6">
        <v>1.5</v>
      </c>
      <c r="Z3137" s="7">
        <v>43281</v>
      </c>
      <c r="AA31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37" s="35" t="str">
        <f>IFERROR(
                    _xlfn.XLOOKUP(Tabela1[[#This Row],[ID]],'Base_Solicitações MP'!B:B,'Base_Solicitações MP'!R:R),
                    "Não enviada")</f>
        <v>Diligência</v>
      </c>
      <c r="AC3137" s="15" t="str">
        <f>_xlfn.CONCAT(Tabela1[[#This Row],[Município]],"/",Tabela1[[#This Row],[UF]])</f>
        <v>Frei Gaspar/MG</v>
      </c>
    </row>
    <row r="3138" spans="1:29" x14ac:dyDescent="0.25">
      <c r="A3138" s="14" t="s">
        <v>705</v>
      </c>
      <c r="B3138" s="2" t="s">
        <v>10999</v>
      </c>
      <c r="C3138" s="2" t="s">
        <v>14047</v>
      </c>
      <c r="D3138" s="3" t="s">
        <v>5574</v>
      </c>
      <c r="E3138" s="1" t="s">
        <v>5575</v>
      </c>
      <c r="F3138" s="1">
        <v>2014</v>
      </c>
      <c r="G3138" s="1">
        <v>1</v>
      </c>
      <c r="H3138" s="1" t="s">
        <v>5576</v>
      </c>
      <c r="I3138" s="1" t="s">
        <v>52</v>
      </c>
      <c r="J3138" s="1" t="s">
        <v>29</v>
      </c>
      <c r="K3138" s="1" t="str">
        <f>IF(Tabela1[[#This Row],[Situação da Obra]]="Inacabada - PC Técnica Concluída","Inacabada",Tabela1[[#This Row],[Situação da Obra]])</f>
        <v>Inacabada</v>
      </c>
      <c r="L3138" s="1" t="s">
        <v>30</v>
      </c>
      <c r="M3138" s="4">
        <v>44915</v>
      </c>
      <c r="N3138" s="5">
        <v>0.29370000000000002</v>
      </c>
      <c r="O3138" s="4">
        <v>43977</v>
      </c>
      <c r="P3138" s="1" t="s">
        <v>31</v>
      </c>
      <c r="Q3138" s="1" t="s">
        <v>710</v>
      </c>
      <c r="R3138" s="1" t="s">
        <v>32</v>
      </c>
      <c r="S3138" s="1" t="s">
        <v>739</v>
      </c>
      <c r="T3138" s="1" t="s">
        <v>34</v>
      </c>
      <c r="U3138" s="6">
        <v>1277205.99</v>
      </c>
      <c r="V3138" s="6">
        <v>1193834.78</v>
      </c>
      <c r="W3138" s="6">
        <v>0</v>
      </c>
      <c r="X3138" s="6">
        <v>1193834.78</v>
      </c>
      <c r="Y3138" s="6">
        <v>1119.6600000000001</v>
      </c>
      <c r="Z3138" s="7">
        <v>44651</v>
      </c>
      <c r="AA31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38" s="35" t="str">
        <f>IFERROR(
                    _xlfn.XLOOKUP(Tabela1[[#This Row],[ID]],'Base_Solicitações MP'!B:B,'Base_Solicitações MP'!R:R),
                    "Não enviada")</f>
        <v>Diligência</v>
      </c>
      <c r="AC3138" s="15" t="str">
        <f>_xlfn.CONCAT(Tabela1[[#This Row],[Município]],"/",Tabela1[[#This Row],[UF]])</f>
        <v>Pedro Régis/PB</v>
      </c>
    </row>
    <row r="3139" spans="1:29" x14ac:dyDescent="0.25">
      <c r="A3139" s="14" t="s">
        <v>705</v>
      </c>
      <c r="B3139" s="2" t="s">
        <v>11000</v>
      </c>
      <c r="C3139" s="2" t="s">
        <v>14048</v>
      </c>
      <c r="D3139" s="3" t="s">
        <v>5577</v>
      </c>
      <c r="E3139" s="1" t="s">
        <v>5578</v>
      </c>
      <c r="F3139" s="1">
        <v>2014</v>
      </c>
      <c r="G3139" s="1">
        <v>1</v>
      </c>
      <c r="H3139" s="1" t="s">
        <v>3316</v>
      </c>
      <c r="I3139" s="1" t="s">
        <v>52</v>
      </c>
      <c r="J3139" s="1" t="s">
        <v>29</v>
      </c>
      <c r="K3139" s="1" t="str">
        <f>IF(Tabela1[[#This Row],[Situação da Obra]]="Inacabada - PC Técnica Concluída","Inacabada",Tabela1[[#This Row],[Situação da Obra]])</f>
        <v>Inacabada</v>
      </c>
      <c r="L3139" s="1" t="s">
        <v>30</v>
      </c>
      <c r="M3139" s="4">
        <v>44915</v>
      </c>
      <c r="N3139" s="5">
        <v>0.25840000000000002</v>
      </c>
      <c r="O3139" s="4">
        <v>43648</v>
      </c>
      <c r="P3139" s="1" t="s">
        <v>31</v>
      </c>
      <c r="Q3139" s="1" t="s">
        <v>710</v>
      </c>
      <c r="R3139" s="1" t="s">
        <v>32</v>
      </c>
      <c r="S3139" s="1" t="s">
        <v>739</v>
      </c>
      <c r="T3139" s="1" t="s">
        <v>34</v>
      </c>
      <c r="U3139" s="6">
        <v>1088747.75</v>
      </c>
      <c r="V3139" s="6">
        <v>1193834.78</v>
      </c>
      <c r="W3139" s="6">
        <v>0</v>
      </c>
      <c r="X3139" s="6">
        <v>1193834.78</v>
      </c>
      <c r="Y3139" s="6">
        <v>5135.25</v>
      </c>
      <c r="Z3139" s="7">
        <v>43799</v>
      </c>
      <c r="AA31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39" s="35" t="str">
        <f>IFERROR(
                    _xlfn.XLOOKUP(Tabela1[[#This Row],[ID]],'Base_Solicitações MP'!B:B,'Base_Solicitações MP'!R:R),
                    "Não enviada")</f>
        <v>Não enviada</v>
      </c>
      <c r="AC3139" s="15" t="str">
        <f>_xlfn.CONCAT(Tabela1[[#This Row],[Município]],"/",Tabela1[[#This Row],[UF]])</f>
        <v>São José dos Ramos/PB</v>
      </c>
    </row>
    <row r="3140" spans="1:29" x14ac:dyDescent="0.25">
      <c r="A3140" s="14" t="s">
        <v>705</v>
      </c>
      <c r="B3140" s="2" t="s">
        <v>6631</v>
      </c>
      <c r="C3140" s="2" t="s">
        <v>14049</v>
      </c>
      <c r="D3140" s="3" t="s">
        <v>5579</v>
      </c>
      <c r="E3140" s="1" t="s">
        <v>5580</v>
      </c>
      <c r="F3140" s="1">
        <v>2014</v>
      </c>
      <c r="G3140" s="1">
        <v>1</v>
      </c>
      <c r="H3140" s="1" t="s">
        <v>5581</v>
      </c>
      <c r="I3140" s="1" t="s">
        <v>37</v>
      </c>
      <c r="J3140" s="1" t="s">
        <v>56</v>
      </c>
      <c r="K3140" s="1" t="str">
        <f>IF(Tabela1[[#This Row],[Situação da Obra]]="Inacabada - PC Técnica Concluída","Inacabada",Tabela1[[#This Row],[Situação da Obra]])</f>
        <v>Paralisada</v>
      </c>
      <c r="L3140" s="1" t="s">
        <v>30</v>
      </c>
      <c r="M3140" s="4">
        <v>45061</v>
      </c>
      <c r="N3140" s="5">
        <v>0.85340000000000005</v>
      </c>
      <c r="O3140" s="4"/>
      <c r="P3140" s="1" t="s">
        <v>31</v>
      </c>
      <c r="Q3140" s="1" t="s">
        <v>710</v>
      </c>
      <c r="R3140" s="1" t="s">
        <v>32</v>
      </c>
      <c r="S3140" s="1" t="s">
        <v>739</v>
      </c>
      <c r="T3140" s="1" t="s">
        <v>34</v>
      </c>
      <c r="U3140" s="6">
        <v>434864.08</v>
      </c>
      <c r="V3140" s="6">
        <v>1236242.6599999999</v>
      </c>
      <c r="W3140" s="6">
        <v>0</v>
      </c>
      <c r="X3140" s="6">
        <v>1236242.6599999999</v>
      </c>
      <c r="Y3140" s="6">
        <v>15517.92</v>
      </c>
      <c r="Z3140" s="7">
        <v>45138</v>
      </c>
      <c r="AA31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40" s="35" t="str">
        <f>IFERROR(
                    _xlfn.XLOOKUP(Tabela1[[#This Row],[ID]],'Base_Solicitações MP'!B:B,'Base_Solicitações MP'!R:R),
                    "Não enviada")</f>
        <v>Diligência</v>
      </c>
      <c r="AC3140" s="15" t="str">
        <f>_xlfn.CONCAT(Tabela1[[#This Row],[Município]],"/",Tabela1[[#This Row],[UF]])</f>
        <v>Francisco Santos/PI</v>
      </c>
    </row>
    <row r="3141" spans="1:29" x14ac:dyDescent="0.25">
      <c r="A3141" s="14" t="s">
        <v>705</v>
      </c>
      <c r="B3141" s="2" t="s">
        <v>11001</v>
      </c>
      <c r="C3141" s="2" t="s">
        <v>14050</v>
      </c>
      <c r="D3141" s="3" t="s">
        <v>5582</v>
      </c>
      <c r="E3141" s="1" t="s">
        <v>5583</v>
      </c>
      <c r="F3141" s="1">
        <v>2014</v>
      </c>
      <c r="G3141" s="1">
        <v>1</v>
      </c>
      <c r="H3141" s="1" t="s">
        <v>2470</v>
      </c>
      <c r="I3141" s="1" t="s">
        <v>37</v>
      </c>
      <c r="J3141" s="1" t="s">
        <v>29</v>
      </c>
      <c r="K3141" s="1" t="str">
        <f>IF(Tabela1[[#This Row],[Situação da Obra]]="Inacabada - PC Técnica Concluída","Inacabada",Tabela1[[#This Row],[Situação da Obra]])</f>
        <v>Inacabada</v>
      </c>
      <c r="L3141" s="1" t="s">
        <v>30</v>
      </c>
      <c r="M3141" s="4">
        <v>45019</v>
      </c>
      <c r="N3141" s="5">
        <v>0.21940000000000001</v>
      </c>
      <c r="O3141" s="4">
        <v>43187</v>
      </c>
      <c r="P3141" s="1" t="s">
        <v>31</v>
      </c>
      <c r="Q3141" s="1" t="s">
        <v>710</v>
      </c>
      <c r="R3141" s="1" t="s">
        <v>32</v>
      </c>
      <c r="S3141" s="1" t="s">
        <v>57</v>
      </c>
      <c r="T3141" s="1" t="s">
        <v>34</v>
      </c>
      <c r="U3141" s="6">
        <v>1875917.88</v>
      </c>
      <c r="V3141" s="6">
        <v>1881612.36</v>
      </c>
      <c r="W3141" s="6">
        <v>0</v>
      </c>
      <c r="X3141" s="6">
        <v>1881612.36</v>
      </c>
      <c r="Y3141" s="6">
        <v>268.63</v>
      </c>
      <c r="Z3141" s="7">
        <v>44905</v>
      </c>
      <c r="AA31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41" s="35" t="str">
        <f>IFERROR(
                    _xlfn.XLOOKUP(Tabela1[[#This Row],[ID]],'Base_Solicitações MP'!B:B,'Base_Solicitações MP'!R:R),
                    "Não enviada")</f>
        <v>Não enviada</v>
      </c>
      <c r="AC3141" s="15" t="str">
        <f>_xlfn.CONCAT(Tabela1[[#This Row],[Município]],"/",Tabela1[[#This Row],[UF]])</f>
        <v>Nazária/PI</v>
      </c>
    </row>
    <row r="3142" spans="1:29" x14ac:dyDescent="0.25">
      <c r="A3142" s="14" t="s">
        <v>705</v>
      </c>
      <c r="B3142" s="2" t="s">
        <v>11002</v>
      </c>
      <c r="C3142" s="2" t="s">
        <v>14051</v>
      </c>
      <c r="D3142" s="3" t="s">
        <v>5584</v>
      </c>
      <c r="E3142" s="1" t="s">
        <v>5585</v>
      </c>
      <c r="F3142" s="1">
        <v>2014</v>
      </c>
      <c r="G3142" s="1">
        <v>1</v>
      </c>
      <c r="H3142" s="1" t="s">
        <v>5586</v>
      </c>
      <c r="I3142" s="1" t="s">
        <v>188</v>
      </c>
      <c r="J3142" s="1" t="s">
        <v>29</v>
      </c>
      <c r="K3142" s="1" t="str">
        <f>IF(Tabela1[[#This Row],[Situação da Obra]]="Inacabada - PC Técnica Concluída","Inacabada",Tabela1[[#This Row],[Situação da Obra]])</f>
        <v>Inacabada</v>
      </c>
      <c r="L3142" s="1" t="s">
        <v>30</v>
      </c>
      <c r="M3142" s="4">
        <v>44915</v>
      </c>
      <c r="N3142" s="5">
        <v>8.5300000000000001E-2</v>
      </c>
      <c r="O3142" s="4">
        <v>43616</v>
      </c>
      <c r="P3142" s="1" t="s">
        <v>31</v>
      </c>
      <c r="Q3142" s="1" t="s">
        <v>710</v>
      </c>
      <c r="R3142" s="1" t="s">
        <v>32</v>
      </c>
      <c r="S3142" s="1" t="s">
        <v>739</v>
      </c>
      <c r="T3142" s="1" t="s">
        <v>34</v>
      </c>
      <c r="U3142" s="6">
        <v>1157227.94</v>
      </c>
      <c r="V3142" s="6">
        <v>1267584.72</v>
      </c>
      <c r="W3142" s="6">
        <v>0</v>
      </c>
      <c r="X3142" s="6">
        <v>1267584.72</v>
      </c>
      <c r="Y3142" s="6">
        <v>0</v>
      </c>
      <c r="Z3142" s="7">
        <v>43414</v>
      </c>
      <c r="AA31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42" s="35" t="str">
        <f>IFERROR(
                    _xlfn.XLOOKUP(Tabela1[[#This Row],[ID]],'Base_Solicitações MP'!B:B,'Base_Solicitações MP'!R:R),
                    "Não enviada")</f>
        <v>Diligência</v>
      </c>
      <c r="AC3142" s="15" t="str">
        <f>_xlfn.CONCAT(Tabela1[[#This Row],[Município]],"/",Tabela1[[#This Row],[UF]])</f>
        <v>Japira/PR</v>
      </c>
    </row>
    <row r="3143" spans="1:29" x14ac:dyDescent="0.25">
      <c r="A3143" s="14" t="s">
        <v>705</v>
      </c>
      <c r="B3143" s="2" t="s">
        <v>11003</v>
      </c>
      <c r="C3143" s="2" t="s">
        <v>14052</v>
      </c>
      <c r="D3143" s="3" t="s">
        <v>5587</v>
      </c>
      <c r="E3143" s="1" t="s">
        <v>5588</v>
      </c>
      <c r="F3143" s="1">
        <v>2014</v>
      </c>
      <c r="G3143" s="1">
        <v>1</v>
      </c>
      <c r="H3143" s="1" t="s">
        <v>5589</v>
      </c>
      <c r="I3143" s="1" t="s">
        <v>249</v>
      </c>
      <c r="J3143" s="1" t="s">
        <v>29</v>
      </c>
      <c r="K3143" s="1" t="str">
        <f>IF(Tabela1[[#This Row],[Situação da Obra]]="Inacabada - PC Técnica Concluída","Inacabada",Tabela1[[#This Row],[Situação da Obra]])</f>
        <v>Inacabada</v>
      </c>
      <c r="L3143" s="1" t="s">
        <v>30</v>
      </c>
      <c r="M3143" s="4">
        <v>44915</v>
      </c>
      <c r="N3143" s="5">
        <v>0.29210000000000003</v>
      </c>
      <c r="O3143" s="4"/>
      <c r="P3143" s="1" t="s">
        <v>31</v>
      </c>
      <c r="Q3143" s="1" t="s">
        <v>710</v>
      </c>
      <c r="R3143" s="1" t="s">
        <v>32</v>
      </c>
      <c r="S3143" s="1" t="s">
        <v>739</v>
      </c>
      <c r="T3143" s="1" t="s">
        <v>34</v>
      </c>
      <c r="U3143" s="6">
        <v>1499869.29</v>
      </c>
      <c r="V3143" s="6">
        <v>1181161.45</v>
      </c>
      <c r="W3143" s="6">
        <v>0</v>
      </c>
      <c r="X3143" s="6">
        <v>1181161.45</v>
      </c>
      <c r="Y3143" s="6">
        <v>3231.79</v>
      </c>
      <c r="Z3143" s="7">
        <v>44677</v>
      </c>
      <c r="AA31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43" s="35" t="str">
        <f>IFERROR(
                    _xlfn.XLOOKUP(Tabela1[[#This Row],[ID]],'Base_Solicitações MP'!B:B,'Base_Solicitações MP'!R:R),
                    "Não enviada")</f>
        <v>Não enviada</v>
      </c>
      <c r="AC3143" s="15" t="str">
        <f>_xlfn.CONCAT(Tabela1[[#This Row],[Município]],"/",Tabela1[[#This Row],[UF]])</f>
        <v>Santana do São Francisco/SE</v>
      </c>
    </row>
    <row r="3144" spans="1:29" x14ac:dyDescent="0.25">
      <c r="A3144" s="14" t="s">
        <v>705</v>
      </c>
      <c r="B3144" s="2" t="s">
        <v>11004</v>
      </c>
      <c r="C3144" s="2" t="s">
        <v>14053</v>
      </c>
      <c r="D3144" s="3" t="s">
        <v>5590</v>
      </c>
      <c r="E3144" s="1" t="s">
        <v>5591</v>
      </c>
      <c r="F3144" s="1">
        <v>2014</v>
      </c>
      <c r="G3144" s="1">
        <v>1</v>
      </c>
      <c r="H3144" s="1" t="s">
        <v>4372</v>
      </c>
      <c r="I3144" s="1" t="s">
        <v>44</v>
      </c>
      <c r="J3144" s="1" t="s">
        <v>29</v>
      </c>
      <c r="K3144" s="1" t="str">
        <f>IF(Tabela1[[#This Row],[Situação da Obra]]="Inacabada - PC Técnica Concluída","Inacabada",Tabela1[[#This Row],[Situação da Obra]])</f>
        <v>Inacabada</v>
      </c>
      <c r="L3144" s="1" t="s">
        <v>30</v>
      </c>
      <c r="M3144" s="4">
        <v>44915</v>
      </c>
      <c r="N3144" s="5">
        <v>0.47989999999999999</v>
      </c>
      <c r="O3144" s="4">
        <v>44406</v>
      </c>
      <c r="P3144" s="1" t="s">
        <v>709</v>
      </c>
      <c r="Q3144" s="1" t="s">
        <v>710</v>
      </c>
      <c r="R3144" s="1" t="s">
        <v>32</v>
      </c>
      <c r="S3144" s="1" t="s">
        <v>716</v>
      </c>
      <c r="T3144" s="1" t="s">
        <v>712</v>
      </c>
      <c r="U3144" s="6">
        <v>365045.87</v>
      </c>
      <c r="V3144" s="6">
        <v>509080.21</v>
      </c>
      <c r="W3144" s="6">
        <v>0</v>
      </c>
      <c r="X3144" s="6">
        <v>509080.21</v>
      </c>
      <c r="Y3144" s="6">
        <v>6839.81</v>
      </c>
      <c r="Z3144" s="7">
        <v>44376</v>
      </c>
      <c r="AA31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44" s="35" t="str">
        <f>IFERROR(
                    _xlfn.XLOOKUP(Tabela1[[#This Row],[ID]],'Base_Solicitações MP'!B:B,'Base_Solicitações MP'!R:R),
                    "Não enviada")</f>
        <v>Não enviada</v>
      </c>
      <c r="AC3144" s="15" t="str">
        <f>_xlfn.CONCAT(Tabela1[[#This Row],[Município]],"/",Tabela1[[#This Row],[UF]])</f>
        <v>Codó/MA</v>
      </c>
    </row>
    <row r="3145" spans="1:29" x14ac:dyDescent="0.25">
      <c r="A3145" s="14" t="s">
        <v>705</v>
      </c>
      <c r="B3145" s="2" t="s">
        <v>11005</v>
      </c>
      <c r="C3145" s="2" t="s">
        <v>14054</v>
      </c>
      <c r="D3145" s="3" t="s">
        <v>5592</v>
      </c>
      <c r="E3145" s="1" t="s">
        <v>5593</v>
      </c>
      <c r="F3145" s="1">
        <v>2014</v>
      </c>
      <c r="G3145" s="1">
        <v>1</v>
      </c>
      <c r="H3145" s="1" t="s">
        <v>5594</v>
      </c>
      <c r="I3145" s="1" t="s">
        <v>52</v>
      </c>
      <c r="J3145" s="1" t="s">
        <v>56</v>
      </c>
      <c r="K3145" s="1" t="str">
        <f>IF(Tabela1[[#This Row],[Situação da Obra]]="Inacabada - PC Técnica Concluída","Inacabada",Tabela1[[#This Row],[Situação da Obra]])</f>
        <v>Paralisada</v>
      </c>
      <c r="L3145" s="1" t="s">
        <v>30</v>
      </c>
      <c r="M3145" s="4">
        <v>44970</v>
      </c>
      <c r="N3145" s="5">
        <v>0.38030000000000003</v>
      </c>
      <c r="O3145" s="4">
        <v>44970</v>
      </c>
      <c r="P3145" s="1" t="s">
        <v>709</v>
      </c>
      <c r="Q3145" s="1" t="s">
        <v>710</v>
      </c>
      <c r="R3145" s="1" t="s">
        <v>32</v>
      </c>
      <c r="S3145" s="1" t="s">
        <v>716</v>
      </c>
      <c r="T3145" s="1" t="s">
        <v>712</v>
      </c>
      <c r="U3145" s="6">
        <v>846528.53</v>
      </c>
      <c r="V3145" s="6">
        <v>509712.48</v>
      </c>
      <c r="W3145" s="6">
        <v>0</v>
      </c>
      <c r="X3145" s="6">
        <v>509712.48</v>
      </c>
      <c r="Y3145" s="6">
        <v>14542.87</v>
      </c>
      <c r="Z3145" s="7">
        <v>45107</v>
      </c>
      <c r="AA31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45" s="35" t="str">
        <f>IFERROR(
                    _xlfn.XLOOKUP(Tabela1[[#This Row],[ID]],'Base_Solicitações MP'!B:B,'Base_Solicitações MP'!R:R),
                    "Não enviada")</f>
        <v>Diligência</v>
      </c>
      <c r="AC3145" s="15" t="str">
        <f>_xlfn.CONCAT(Tabela1[[#This Row],[Município]],"/",Tabela1[[#This Row],[UF]])</f>
        <v>Patos/PB</v>
      </c>
    </row>
    <row r="3146" spans="1:29" x14ac:dyDescent="0.25">
      <c r="A3146" s="14" t="s">
        <v>705</v>
      </c>
      <c r="B3146" s="2" t="s">
        <v>11006</v>
      </c>
      <c r="C3146" s="2" t="s">
        <v>14055</v>
      </c>
      <c r="D3146" s="3" t="s">
        <v>5595</v>
      </c>
      <c r="E3146" s="1" t="s">
        <v>5596</v>
      </c>
      <c r="F3146" s="1">
        <v>2014</v>
      </c>
      <c r="G3146" s="1">
        <v>1</v>
      </c>
      <c r="H3146" s="1" t="s">
        <v>5597</v>
      </c>
      <c r="I3146" s="1" t="s">
        <v>160</v>
      </c>
      <c r="J3146" s="1" t="s">
        <v>29</v>
      </c>
      <c r="K3146" s="1" t="str">
        <f>IF(Tabela1[[#This Row],[Situação da Obra]]="Inacabada - PC Técnica Concluída","Inacabada",Tabela1[[#This Row],[Situação da Obra]])</f>
        <v>Inacabada</v>
      </c>
      <c r="L3146" s="1" t="s">
        <v>30</v>
      </c>
      <c r="M3146" s="4">
        <v>44915</v>
      </c>
      <c r="N3146" s="5">
        <v>0.41880000000000001</v>
      </c>
      <c r="O3146" s="4">
        <v>43098</v>
      </c>
      <c r="P3146" s="1" t="s">
        <v>709</v>
      </c>
      <c r="Q3146" s="1" t="s">
        <v>710</v>
      </c>
      <c r="R3146" s="1" t="s">
        <v>32</v>
      </c>
      <c r="S3146" s="1" t="s">
        <v>716</v>
      </c>
      <c r="T3146" s="1" t="s">
        <v>712</v>
      </c>
      <c r="U3146" s="6">
        <v>592694.07999999996</v>
      </c>
      <c r="V3146" s="6">
        <v>451097.26</v>
      </c>
      <c r="W3146" s="6">
        <v>0</v>
      </c>
      <c r="X3146" s="6">
        <v>451097.26</v>
      </c>
      <c r="Y3146" s="6">
        <v>47315.69</v>
      </c>
      <c r="Z3146" s="7">
        <v>43707</v>
      </c>
      <c r="AA31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46" s="35" t="str">
        <f>IFERROR(
                    _xlfn.XLOOKUP(Tabela1[[#This Row],[ID]],'Base_Solicitações MP'!B:B,'Base_Solicitações MP'!R:R),
                    "Não enviada")</f>
        <v>Em Cadastramento</v>
      </c>
      <c r="AC3146" s="15" t="str">
        <f>_xlfn.CONCAT(Tabela1[[#This Row],[Município]],"/",Tabela1[[#This Row],[UF]])</f>
        <v>Camaragibe/PE</v>
      </c>
    </row>
    <row r="3147" spans="1:29" x14ac:dyDescent="0.25">
      <c r="A3147" s="14" t="s">
        <v>705</v>
      </c>
      <c r="B3147" s="2" t="s">
        <v>11007</v>
      </c>
      <c r="C3147" s="2" t="s">
        <v>14056</v>
      </c>
      <c r="D3147" s="3" t="s">
        <v>5598</v>
      </c>
      <c r="E3147" s="1" t="s">
        <v>5599</v>
      </c>
      <c r="F3147" s="1">
        <v>2014</v>
      </c>
      <c r="G3147" s="1">
        <v>1</v>
      </c>
      <c r="H3147" s="1" t="s">
        <v>5232</v>
      </c>
      <c r="I3147" s="1" t="s">
        <v>66</v>
      </c>
      <c r="J3147" s="1" t="s">
        <v>40</v>
      </c>
      <c r="K3147" s="1" t="str">
        <f>IF(Tabela1[[#This Row],[Situação da Obra]]="Inacabada - PC Técnica Concluída","Inacabada",Tabela1[[#This Row],[Situação da Obra]])</f>
        <v>Inacabada</v>
      </c>
      <c r="L3147" s="1" t="s">
        <v>30</v>
      </c>
      <c r="M3147" s="4">
        <v>43560</v>
      </c>
      <c r="N3147" s="5">
        <v>0.3589</v>
      </c>
      <c r="O3147" s="4">
        <v>43551</v>
      </c>
      <c r="P3147" s="1" t="s">
        <v>709</v>
      </c>
      <c r="Q3147" s="1" t="s">
        <v>710</v>
      </c>
      <c r="R3147" s="1" t="s">
        <v>32</v>
      </c>
      <c r="S3147" s="1" t="s">
        <v>716</v>
      </c>
      <c r="T3147" s="1" t="s">
        <v>712</v>
      </c>
      <c r="U3147" s="6">
        <v>553031.87</v>
      </c>
      <c r="V3147" s="6">
        <v>509934.15</v>
      </c>
      <c r="W3147" s="6">
        <v>0</v>
      </c>
      <c r="X3147" s="6">
        <v>509934.15</v>
      </c>
      <c r="Y3147" s="6">
        <v>77.42</v>
      </c>
      <c r="Z3147" s="7">
        <v>43494</v>
      </c>
      <c r="AA31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47" s="35" t="str">
        <f>IFERROR(
                    _xlfn.XLOOKUP(Tabela1[[#This Row],[ID]],'Base_Solicitações MP'!B:B,'Base_Solicitações MP'!R:R),
                    "Não enviada")</f>
        <v>Em Cadastramento</v>
      </c>
      <c r="AC3147" s="15" t="str">
        <f>_xlfn.CONCAT(Tabela1[[#This Row],[Município]],"/",Tabela1[[#This Row],[UF]])</f>
        <v>Silva Jardim/RJ</v>
      </c>
    </row>
    <row r="3148" spans="1:29" x14ac:dyDescent="0.25">
      <c r="A3148" s="14" t="s">
        <v>705</v>
      </c>
      <c r="B3148" s="2" t="s">
        <v>11008</v>
      </c>
      <c r="C3148" s="2" t="s">
        <v>14057</v>
      </c>
      <c r="D3148" s="3" t="s">
        <v>5600</v>
      </c>
      <c r="E3148" s="1" t="s">
        <v>5601</v>
      </c>
      <c r="F3148" s="1">
        <v>2014</v>
      </c>
      <c r="G3148" s="1">
        <v>1</v>
      </c>
      <c r="H3148" s="1" t="s">
        <v>5602</v>
      </c>
      <c r="I3148" s="1" t="s">
        <v>249</v>
      </c>
      <c r="J3148" s="1" t="s">
        <v>29</v>
      </c>
      <c r="K3148" s="1" t="str">
        <f>IF(Tabela1[[#This Row],[Situação da Obra]]="Inacabada - PC Técnica Concluída","Inacabada",Tabela1[[#This Row],[Situação da Obra]])</f>
        <v>Inacabada</v>
      </c>
      <c r="L3148" s="1" t="s">
        <v>30</v>
      </c>
      <c r="M3148" s="4">
        <v>44915</v>
      </c>
      <c r="N3148" s="5">
        <v>0.97250000000000003</v>
      </c>
      <c r="O3148" s="4">
        <v>44140</v>
      </c>
      <c r="P3148" s="1" t="s">
        <v>709</v>
      </c>
      <c r="Q3148" s="1" t="s">
        <v>710</v>
      </c>
      <c r="R3148" s="1" t="s">
        <v>32</v>
      </c>
      <c r="S3148" s="1" t="s">
        <v>716</v>
      </c>
      <c r="T3148" s="1" t="s">
        <v>712</v>
      </c>
      <c r="U3148" s="6">
        <v>508607.45</v>
      </c>
      <c r="V3148" s="6">
        <v>509454.62</v>
      </c>
      <c r="W3148" s="6">
        <v>0</v>
      </c>
      <c r="X3148" s="6">
        <v>509454.62</v>
      </c>
      <c r="Y3148" s="6">
        <v>0</v>
      </c>
      <c r="Z3148" s="7">
        <v>44620</v>
      </c>
      <c r="AA31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48" s="35" t="str">
        <f>IFERROR(
                    _xlfn.XLOOKUP(Tabela1[[#This Row],[ID]],'Base_Solicitações MP'!B:B,'Base_Solicitações MP'!R:R),
                    "Não enviada")</f>
        <v>Não enviada</v>
      </c>
      <c r="AC3148" s="15" t="str">
        <f>_xlfn.CONCAT(Tabela1[[#This Row],[Município]],"/",Tabela1[[#This Row],[UF]])</f>
        <v>Muribeca/SE</v>
      </c>
    </row>
    <row r="3149" spans="1:29" x14ac:dyDescent="0.25">
      <c r="A3149" s="14" t="s">
        <v>705</v>
      </c>
      <c r="B3149" s="2" t="s">
        <v>11009</v>
      </c>
      <c r="C3149" s="2" t="s">
        <v>14058</v>
      </c>
      <c r="D3149" s="2" t="s">
        <v>5603</v>
      </c>
      <c r="E3149" s="1" t="s">
        <v>5604</v>
      </c>
      <c r="F3149" s="1">
        <v>2014</v>
      </c>
      <c r="G3149" s="1">
        <v>1</v>
      </c>
      <c r="H3149" s="1" t="s">
        <v>5605</v>
      </c>
      <c r="I3149" s="1" t="s">
        <v>352</v>
      </c>
      <c r="J3149" s="1" t="s">
        <v>29</v>
      </c>
      <c r="K3149" s="1" t="str">
        <f>IF(Tabela1[[#This Row],[Situação da Obra]]="Inacabada - PC Técnica Concluída","Inacabada",Tabela1[[#This Row],[Situação da Obra]])</f>
        <v>Inacabada</v>
      </c>
      <c r="L3149" s="1" t="s">
        <v>30</v>
      </c>
      <c r="M3149" s="4">
        <v>44915</v>
      </c>
      <c r="N3149" s="5">
        <v>0.56340000000000001</v>
      </c>
      <c r="O3149" s="4">
        <v>43790</v>
      </c>
      <c r="P3149" s="1" t="s">
        <v>1935</v>
      </c>
      <c r="Q3149" s="1" t="s">
        <v>710</v>
      </c>
      <c r="R3149" s="1" t="s">
        <v>32</v>
      </c>
      <c r="S3149" s="1" t="s">
        <v>1936</v>
      </c>
      <c r="T3149" s="1" t="s">
        <v>712</v>
      </c>
      <c r="U3149" s="6">
        <v>183719.98</v>
      </c>
      <c r="V3149" s="6">
        <v>184268.72</v>
      </c>
      <c r="W3149" s="6">
        <v>0</v>
      </c>
      <c r="X3149" s="6">
        <v>184268.72</v>
      </c>
      <c r="Y3149" s="6">
        <v>5791.65</v>
      </c>
      <c r="Z3149" s="7">
        <v>43829</v>
      </c>
      <c r="AA31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49" s="35" t="str">
        <f>IFERROR(
                    _xlfn.XLOOKUP(Tabela1[[#This Row],[ID]],'Base_Solicitações MP'!B:B,'Base_Solicitações MP'!R:R),
                    "Não enviada")</f>
        <v>Não enviada</v>
      </c>
      <c r="AC3149" s="15" t="str">
        <f>_xlfn.CONCAT(Tabela1[[#This Row],[Município]],"/",Tabela1[[#This Row],[UF]])</f>
        <v>Joaquim Gomes/AL</v>
      </c>
    </row>
    <row r="3150" spans="1:29" x14ac:dyDescent="0.25">
      <c r="A3150" s="14" t="s">
        <v>705</v>
      </c>
      <c r="B3150" s="2" t="s">
        <v>11010</v>
      </c>
      <c r="C3150" s="2" t="s">
        <v>14059</v>
      </c>
      <c r="D3150" s="2" t="s">
        <v>5606</v>
      </c>
      <c r="E3150" s="1" t="s">
        <v>5607</v>
      </c>
      <c r="F3150" s="1">
        <v>2014</v>
      </c>
      <c r="G3150" s="1">
        <v>1</v>
      </c>
      <c r="H3150" s="1" t="s">
        <v>5608</v>
      </c>
      <c r="I3150" s="1" t="s">
        <v>28</v>
      </c>
      <c r="J3150" s="1" t="s">
        <v>29</v>
      </c>
      <c r="K3150" s="1" t="str">
        <f>IF(Tabela1[[#This Row],[Situação da Obra]]="Inacabada - PC Técnica Concluída","Inacabada",Tabela1[[#This Row],[Situação da Obra]])</f>
        <v>Inacabada</v>
      </c>
      <c r="L3150" s="1" t="s">
        <v>30</v>
      </c>
      <c r="M3150" s="4">
        <v>44915</v>
      </c>
      <c r="N3150" s="5">
        <v>2.2100000000000002E-2</v>
      </c>
      <c r="O3150" s="4">
        <v>43011</v>
      </c>
      <c r="P3150" s="1" t="s">
        <v>1935</v>
      </c>
      <c r="Q3150" s="1" t="s">
        <v>710</v>
      </c>
      <c r="R3150" s="1" t="s">
        <v>32</v>
      </c>
      <c r="S3150" s="1" t="s">
        <v>1947</v>
      </c>
      <c r="T3150" s="1" t="s">
        <v>712</v>
      </c>
      <c r="U3150" s="6">
        <v>235325.37</v>
      </c>
      <c r="V3150" s="6">
        <v>236010.87</v>
      </c>
      <c r="W3150" s="6">
        <v>0</v>
      </c>
      <c r="X3150" s="6">
        <v>236010.87</v>
      </c>
      <c r="Y3150" s="6">
        <v>0</v>
      </c>
      <c r="Z3150" s="7">
        <v>43130</v>
      </c>
      <c r="AA31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50" s="35" t="str">
        <f>IFERROR(
                    _xlfn.XLOOKUP(Tabela1[[#This Row],[ID]],'Base_Solicitações MP'!B:B,'Base_Solicitações MP'!R:R),
                    "Não enviada")</f>
        <v>Não enviada</v>
      </c>
      <c r="AC3150" s="15" t="str">
        <f>_xlfn.CONCAT(Tabela1[[#This Row],[Município]],"/",Tabela1[[#This Row],[UF]])</f>
        <v>Milagres/CE</v>
      </c>
    </row>
    <row r="3151" spans="1:29" x14ac:dyDescent="0.25">
      <c r="A3151" s="14" t="s">
        <v>705</v>
      </c>
      <c r="B3151" s="2" t="s">
        <v>11011</v>
      </c>
      <c r="C3151" s="2" t="s">
        <v>14060</v>
      </c>
      <c r="D3151" s="2" t="s">
        <v>5609</v>
      </c>
      <c r="E3151" s="1" t="s">
        <v>5610</v>
      </c>
      <c r="F3151" s="1">
        <v>2014</v>
      </c>
      <c r="G3151" s="1">
        <v>1</v>
      </c>
      <c r="H3151" s="1" t="s">
        <v>5611</v>
      </c>
      <c r="I3151" s="1" t="s">
        <v>66</v>
      </c>
      <c r="J3151" s="1" t="s">
        <v>29</v>
      </c>
      <c r="K3151" s="1" t="str">
        <f>IF(Tabela1[[#This Row],[Situação da Obra]]="Inacabada - PC Técnica Concluída","Inacabada",Tabela1[[#This Row],[Situação da Obra]])</f>
        <v>Inacabada</v>
      </c>
      <c r="L3151" s="1" t="s">
        <v>30</v>
      </c>
      <c r="M3151" s="4">
        <v>44915</v>
      </c>
      <c r="N3151" s="5">
        <v>0.68789999999999996</v>
      </c>
      <c r="O3151" s="4">
        <v>43861</v>
      </c>
      <c r="P3151" s="1" t="s">
        <v>1935</v>
      </c>
      <c r="Q3151" s="1" t="s">
        <v>710</v>
      </c>
      <c r="R3151" s="1" t="s">
        <v>32</v>
      </c>
      <c r="S3151" s="1" t="s">
        <v>1936</v>
      </c>
      <c r="T3151" s="1" t="s">
        <v>712</v>
      </c>
      <c r="U3151" s="6">
        <v>182286.23</v>
      </c>
      <c r="V3151" s="6">
        <v>183522.03</v>
      </c>
      <c r="W3151" s="6">
        <v>0</v>
      </c>
      <c r="X3151" s="6">
        <v>183522.03</v>
      </c>
      <c r="Y3151" s="6">
        <v>0</v>
      </c>
      <c r="Z3151" s="7">
        <v>43750</v>
      </c>
      <c r="AA31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51" s="35" t="str">
        <f>IFERROR(
                    _xlfn.XLOOKUP(Tabela1[[#This Row],[ID]],'Base_Solicitações MP'!B:B,'Base_Solicitações MP'!R:R),
                    "Não enviada")</f>
        <v>Não enviada</v>
      </c>
      <c r="AC3151" s="15" t="str">
        <f>_xlfn.CONCAT(Tabela1[[#This Row],[Município]],"/",Tabela1[[#This Row],[UF]])</f>
        <v>Italva/RJ</v>
      </c>
    </row>
    <row r="3152" spans="1:29" x14ac:dyDescent="0.25">
      <c r="A3152" s="14" t="s">
        <v>705</v>
      </c>
      <c r="B3152" s="2" t="s">
        <v>11012</v>
      </c>
      <c r="C3152" s="2" t="s">
        <v>14061</v>
      </c>
      <c r="D3152" s="3" t="s">
        <v>5612</v>
      </c>
      <c r="E3152" s="1">
        <v>30248</v>
      </c>
      <c r="F3152" s="1">
        <v>2014</v>
      </c>
      <c r="G3152" s="1">
        <v>1</v>
      </c>
      <c r="H3152" s="1" t="s">
        <v>1883</v>
      </c>
      <c r="I3152" s="1" t="s">
        <v>44</v>
      </c>
      <c r="J3152" s="1" t="s">
        <v>40</v>
      </c>
      <c r="K3152" s="1" t="str">
        <f>IF(Tabela1[[#This Row],[Situação da Obra]]="Inacabada - PC Técnica Concluída","Inacabada",Tabela1[[#This Row],[Situação da Obra]])</f>
        <v>Inacabada</v>
      </c>
      <c r="L3152" s="1" t="s">
        <v>204</v>
      </c>
      <c r="M3152" s="4">
        <v>45005</v>
      </c>
      <c r="N3152" s="5">
        <v>0.46579999999999999</v>
      </c>
      <c r="O3152" s="4">
        <v>44743</v>
      </c>
      <c r="P3152" s="1" t="s">
        <v>199</v>
      </c>
      <c r="Q3152" s="1" t="s">
        <v>1992</v>
      </c>
      <c r="R3152" s="1" t="s">
        <v>32</v>
      </c>
      <c r="S3152" s="1" t="s">
        <v>205</v>
      </c>
      <c r="T3152" s="1" t="s">
        <v>201</v>
      </c>
      <c r="U3152" s="6">
        <v>776203.71</v>
      </c>
      <c r="V3152" s="6">
        <v>1021944.34</v>
      </c>
      <c r="W3152" s="6">
        <v>0</v>
      </c>
      <c r="X3152" s="6">
        <v>1021944.34</v>
      </c>
      <c r="Y3152" s="6">
        <v>2419.09</v>
      </c>
      <c r="Z3152" s="7">
        <v>44920</v>
      </c>
      <c r="AA31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52" s="35" t="str">
        <f>IFERROR(
                    _xlfn.XLOOKUP(Tabela1[[#This Row],[ID]],'Base_Solicitações MP'!B:B,'Base_Solicitações MP'!R:R),
                    "Não enviada")</f>
        <v>Diligência</v>
      </c>
      <c r="AC3152" s="15" t="str">
        <f>_xlfn.CONCAT(Tabela1[[#This Row],[Município]],"/",Tabela1[[#This Row],[UF]])</f>
        <v>Barreirinhas/MA</v>
      </c>
    </row>
    <row r="3153" spans="1:29" x14ac:dyDescent="0.25">
      <c r="A3153" s="14" t="s">
        <v>705</v>
      </c>
      <c r="B3153" s="2" t="s">
        <v>11013</v>
      </c>
      <c r="C3153" s="2" t="s">
        <v>14062</v>
      </c>
      <c r="D3153" s="3" t="s">
        <v>5613</v>
      </c>
      <c r="E3153" s="1">
        <v>29633</v>
      </c>
      <c r="F3153" s="1">
        <v>2014</v>
      </c>
      <c r="G3153" s="1">
        <v>1</v>
      </c>
      <c r="H3153" s="1" t="s">
        <v>4099</v>
      </c>
      <c r="I3153" s="1" t="s">
        <v>44</v>
      </c>
      <c r="J3153" s="1" t="s">
        <v>29</v>
      </c>
      <c r="K3153" s="1" t="str">
        <f>IF(Tabela1[[#This Row],[Situação da Obra]]="Inacabada - PC Técnica Concluída","Inacabada",Tabela1[[#This Row],[Situação da Obra]])</f>
        <v>Inacabada</v>
      </c>
      <c r="L3153" s="1" t="s">
        <v>204</v>
      </c>
      <c r="M3153" s="4">
        <v>44915</v>
      </c>
      <c r="N3153" s="5">
        <v>0.6573</v>
      </c>
      <c r="O3153" s="4">
        <v>42817</v>
      </c>
      <c r="P3153" s="1" t="s">
        <v>199</v>
      </c>
      <c r="Q3153" s="1" t="s">
        <v>1992</v>
      </c>
      <c r="R3153" s="1" t="s">
        <v>32</v>
      </c>
      <c r="S3153" s="1" t="s">
        <v>205</v>
      </c>
      <c r="T3153" s="1" t="s">
        <v>201</v>
      </c>
      <c r="U3153" s="6">
        <v>780628.21</v>
      </c>
      <c r="V3153" s="6">
        <v>877164.65</v>
      </c>
      <c r="W3153" s="6">
        <v>0</v>
      </c>
      <c r="X3153" s="6">
        <v>877164.65</v>
      </c>
      <c r="Y3153" s="6">
        <v>94843.89</v>
      </c>
      <c r="Z3153" s="7">
        <v>42643</v>
      </c>
      <c r="AA31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53" s="35" t="str">
        <f>IFERROR(
                    _xlfn.XLOOKUP(Tabela1[[#This Row],[ID]],'Base_Solicitações MP'!B:B,'Base_Solicitações MP'!R:R),
                    "Não enviada")</f>
        <v>Aguardando Análise FNDE</v>
      </c>
      <c r="AC3153" s="15" t="str">
        <f>_xlfn.CONCAT(Tabela1[[#This Row],[Município]],"/",Tabela1[[#This Row],[UF]])</f>
        <v>Gonçalves Dias/MA</v>
      </c>
    </row>
    <row r="3154" spans="1:29" x14ac:dyDescent="0.25">
      <c r="A3154" s="14" t="s">
        <v>705</v>
      </c>
      <c r="B3154" s="2" t="s">
        <v>11014</v>
      </c>
      <c r="C3154" s="2" t="s">
        <v>14063</v>
      </c>
      <c r="D3154" s="3" t="s">
        <v>5614</v>
      </c>
      <c r="E3154" s="1">
        <v>29667</v>
      </c>
      <c r="F3154" s="1">
        <v>2014</v>
      </c>
      <c r="G3154" s="1">
        <v>2</v>
      </c>
      <c r="H3154" s="1" t="s">
        <v>2833</v>
      </c>
      <c r="I3154" s="1" t="s">
        <v>44</v>
      </c>
      <c r="J3154" s="1" t="s">
        <v>29</v>
      </c>
      <c r="K3154" s="1" t="str">
        <f>IF(Tabela1[[#This Row],[Situação da Obra]]="Inacabada - PC Técnica Concluída","Inacabada",Tabela1[[#This Row],[Situação da Obra]])</f>
        <v>Inacabada</v>
      </c>
      <c r="L3154" s="1" t="s">
        <v>204</v>
      </c>
      <c r="M3154" s="4">
        <v>44915</v>
      </c>
      <c r="N3154" s="5">
        <v>0.46350000000000002</v>
      </c>
      <c r="O3154" s="4">
        <v>43910</v>
      </c>
      <c r="P3154" s="1" t="s">
        <v>199</v>
      </c>
      <c r="Q3154" s="1" t="s">
        <v>1992</v>
      </c>
      <c r="R3154" s="1" t="s">
        <v>32</v>
      </c>
      <c r="S3154" s="1" t="s">
        <v>200</v>
      </c>
      <c r="T3154" s="1" t="s">
        <v>201</v>
      </c>
      <c r="U3154" s="6">
        <v>687760.29</v>
      </c>
      <c r="V3154" s="6">
        <v>940253.88</v>
      </c>
      <c r="W3154" s="6">
        <v>0</v>
      </c>
      <c r="X3154" s="6">
        <v>940253.88</v>
      </c>
      <c r="Y3154" s="6">
        <v>4908.03</v>
      </c>
      <c r="Z3154" s="7">
        <v>44362</v>
      </c>
      <c r="AA31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54" s="35" t="str">
        <f>IFERROR(
                    _xlfn.XLOOKUP(Tabela1[[#This Row],[ID]],'Base_Solicitações MP'!B:B,'Base_Solicitações MP'!R:R),
                    "Não enviada")</f>
        <v>Diligência</v>
      </c>
      <c r="AC3154" s="15" t="str">
        <f>_xlfn.CONCAT(Tabela1[[#This Row],[Município]],"/",Tabela1[[#This Row],[UF]])</f>
        <v>Presidente Juscelino/MA</v>
      </c>
    </row>
    <row r="3155" spans="1:29" x14ac:dyDescent="0.25">
      <c r="A3155" s="14" t="s">
        <v>705</v>
      </c>
      <c r="B3155" s="2" t="s">
        <v>11015</v>
      </c>
      <c r="C3155" s="2" t="s">
        <v>14064</v>
      </c>
      <c r="D3155" s="3" t="s">
        <v>5614</v>
      </c>
      <c r="E3155" s="1">
        <v>29667</v>
      </c>
      <c r="F3155" s="1">
        <v>2014</v>
      </c>
      <c r="G3155" s="1">
        <v>2</v>
      </c>
      <c r="H3155" s="1" t="s">
        <v>2833</v>
      </c>
      <c r="I3155" s="1" t="s">
        <v>44</v>
      </c>
      <c r="J3155" s="1" t="s">
        <v>29</v>
      </c>
      <c r="K3155" s="1" t="str">
        <f>IF(Tabela1[[#This Row],[Situação da Obra]]="Inacabada - PC Técnica Concluída","Inacabada",Tabela1[[#This Row],[Situação da Obra]])</f>
        <v>Inacabada</v>
      </c>
      <c r="L3155" s="1" t="s">
        <v>204</v>
      </c>
      <c r="M3155" s="4">
        <v>44915</v>
      </c>
      <c r="N3155" s="5">
        <v>0.50639999999999996</v>
      </c>
      <c r="O3155" s="4">
        <v>43910</v>
      </c>
      <c r="P3155" s="1" t="s">
        <v>199</v>
      </c>
      <c r="Q3155" s="1" t="s">
        <v>1992</v>
      </c>
      <c r="R3155" s="1" t="s">
        <v>32</v>
      </c>
      <c r="S3155" s="1" t="s">
        <v>200</v>
      </c>
      <c r="T3155" s="1" t="s">
        <v>201</v>
      </c>
      <c r="U3155" s="6">
        <v>939296.92</v>
      </c>
      <c r="V3155" s="6">
        <v>940208.85</v>
      </c>
      <c r="W3155" s="6">
        <v>0</v>
      </c>
      <c r="X3155" s="6">
        <v>940208.85</v>
      </c>
      <c r="Y3155" s="6">
        <v>4908.03</v>
      </c>
      <c r="Z3155" s="7">
        <v>44362</v>
      </c>
      <c r="AA31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55" s="35" t="str">
        <f>IFERROR(
                    _xlfn.XLOOKUP(Tabela1[[#This Row],[ID]],'Base_Solicitações MP'!B:B,'Base_Solicitações MP'!R:R),
                    "Não enviada")</f>
        <v>Diligência</v>
      </c>
      <c r="AC3155" s="15" t="str">
        <f>_xlfn.CONCAT(Tabela1[[#This Row],[Município]],"/",Tabela1[[#This Row],[UF]])</f>
        <v>Presidente Juscelino/MA</v>
      </c>
    </row>
    <row r="3156" spans="1:29" x14ac:dyDescent="0.25">
      <c r="A3156" s="14" t="s">
        <v>705</v>
      </c>
      <c r="B3156" s="2" t="s">
        <v>11016</v>
      </c>
      <c r="C3156" s="2" t="s">
        <v>14065</v>
      </c>
      <c r="D3156" s="3" t="s">
        <v>5615</v>
      </c>
      <c r="E3156" s="1">
        <v>29784</v>
      </c>
      <c r="F3156" s="1">
        <v>2014</v>
      </c>
      <c r="G3156" s="1">
        <v>5</v>
      </c>
      <c r="H3156" s="1" t="s">
        <v>3197</v>
      </c>
      <c r="I3156" s="1" t="s">
        <v>184</v>
      </c>
      <c r="J3156" s="1" t="s">
        <v>29</v>
      </c>
      <c r="K3156" s="1" t="str">
        <f>IF(Tabela1[[#This Row],[Situação da Obra]]="Inacabada - PC Técnica Concluída","Inacabada",Tabela1[[#This Row],[Situação da Obra]])</f>
        <v>Inacabada</v>
      </c>
      <c r="L3156" s="1" t="s">
        <v>204</v>
      </c>
      <c r="M3156" s="4">
        <v>44915</v>
      </c>
      <c r="N3156" s="5">
        <v>0.35980000000000001</v>
      </c>
      <c r="O3156" s="4">
        <v>42569</v>
      </c>
      <c r="P3156" s="1" t="s">
        <v>199</v>
      </c>
      <c r="Q3156" s="1" t="s">
        <v>1992</v>
      </c>
      <c r="R3156" s="1" t="s">
        <v>32</v>
      </c>
      <c r="S3156" s="1" t="s">
        <v>200</v>
      </c>
      <c r="T3156" s="1" t="s">
        <v>201</v>
      </c>
      <c r="U3156" s="6">
        <v>939403.36</v>
      </c>
      <c r="V3156" s="6">
        <v>942408.82</v>
      </c>
      <c r="W3156" s="6">
        <v>0</v>
      </c>
      <c r="X3156" s="6">
        <v>942408.82</v>
      </c>
      <c r="Y3156" s="6">
        <v>0</v>
      </c>
      <c r="Z3156" s="7">
        <v>42643</v>
      </c>
      <c r="AA31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56" s="35" t="str">
        <f>IFERROR(
                    _xlfn.XLOOKUP(Tabela1[[#This Row],[ID]],'Base_Solicitações MP'!B:B,'Base_Solicitações MP'!R:R),
                    "Não enviada")</f>
        <v>Não enviada</v>
      </c>
      <c r="AC3156" s="15" t="str">
        <f>_xlfn.CONCAT(Tabela1[[#This Row],[Município]],"/",Tabela1[[#This Row],[UF]])</f>
        <v>Aveiro/PA</v>
      </c>
    </row>
    <row r="3157" spans="1:29" x14ac:dyDescent="0.25">
      <c r="A3157" s="14" t="s">
        <v>705</v>
      </c>
      <c r="B3157" s="2" t="s">
        <v>11017</v>
      </c>
      <c r="C3157" s="2" t="s">
        <v>14066</v>
      </c>
      <c r="D3157" s="3" t="s">
        <v>5616</v>
      </c>
      <c r="E3157" s="1">
        <v>29889</v>
      </c>
      <c r="F3157" s="1">
        <v>2014</v>
      </c>
      <c r="G3157" s="1">
        <v>2</v>
      </c>
      <c r="H3157" s="1" t="s">
        <v>4334</v>
      </c>
      <c r="I3157" s="1" t="s">
        <v>37</v>
      </c>
      <c r="J3157" s="1" t="s">
        <v>40</v>
      </c>
      <c r="K3157" s="1" t="str">
        <f>IF(Tabela1[[#This Row],[Situação da Obra]]="Inacabada - PC Técnica Concluída","Inacabada",Tabela1[[#This Row],[Situação da Obra]])</f>
        <v>Inacabada</v>
      </c>
      <c r="L3157" s="1" t="s">
        <v>204</v>
      </c>
      <c r="M3157" s="4">
        <v>45044</v>
      </c>
      <c r="N3157" s="5">
        <v>1</v>
      </c>
      <c r="O3157" s="4">
        <v>45026</v>
      </c>
      <c r="P3157" s="1" t="s">
        <v>199</v>
      </c>
      <c r="Q3157" s="1" t="s">
        <v>1992</v>
      </c>
      <c r="R3157" s="1" t="s">
        <v>32</v>
      </c>
      <c r="S3157" s="1" t="s">
        <v>205</v>
      </c>
      <c r="T3157" s="1" t="s">
        <v>201</v>
      </c>
      <c r="U3157" s="6">
        <v>81735.56</v>
      </c>
      <c r="V3157" s="6">
        <v>1021955.98</v>
      </c>
      <c r="W3157" s="6">
        <v>0</v>
      </c>
      <c r="X3157" s="6">
        <v>1021955.98</v>
      </c>
      <c r="Y3157" s="6">
        <v>0.04</v>
      </c>
      <c r="Z3157" s="7">
        <v>45030</v>
      </c>
      <c r="AA31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57" s="35" t="str">
        <f>IFERROR(
                    _xlfn.XLOOKUP(Tabela1[[#This Row],[ID]],'Base_Solicitações MP'!B:B,'Base_Solicitações MP'!R:R),
                    "Não enviada")</f>
        <v>Diligência</v>
      </c>
      <c r="AC3157" s="15" t="str">
        <f>_xlfn.CONCAT(Tabela1[[#This Row],[Município]],"/",Tabela1[[#This Row],[UF]])</f>
        <v>Campo Maior/PI</v>
      </c>
    </row>
    <row r="3158" spans="1:29" x14ac:dyDescent="0.25">
      <c r="A3158" s="14" t="s">
        <v>705</v>
      </c>
      <c r="B3158" s="2" t="s">
        <v>11018</v>
      </c>
      <c r="C3158" s="2" t="s">
        <v>14067</v>
      </c>
      <c r="D3158" s="3" t="s">
        <v>5617</v>
      </c>
      <c r="E3158" s="1" t="s">
        <v>5618</v>
      </c>
      <c r="F3158" s="1">
        <v>2014</v>
      </c>
      <c r="G3158" s="1">
        <v>2</v>
      </c>
      <c r="H3158" s="1" t="s">
        <v>1268</v>
      </c>
      <c r="I3158" s="1" t="s">
        <v>184</v>
      </c>
      <c r="J3158" s="1" t="s">
        <v>40</v>
      </c>
      <c r="K3158" s="1" t="str">
        <f>IF(Tabela1[[#This Row],[Situação da Obra]]="Inacabada - PC Técnica Concluída","Inacabada",Tabela1[[#This Row],[Situação da Obra]])</f>
        <v>Inacabada</v>
      </c>
      <c r="L3158" s="1" t="s">
        <v>204</v>
      </c>
      <c r="M3158" s="4">
        <v>43326</v>
      </c>
      <c r="N3158" s="5">
        <v>0.72640000000000005</v>
      </c>
      <c r="O3158" s="4">
        <v>43129</v>
      </c>
      <c r="P3158" s="1" t="s">
        <v>199</v>
      </c>
      <c r="Q3158" s="1" t="s">
        <v>1992</v>
      </c>
      <c r="R3158" s="1" t="s">
        <v>32</v>
      </c>
      <c r="S3158" s="1" t="s">
        <v>205</v>
      </c>
      <c r="T3158" s="1" t="s">
        <v>201</v>
      </c>
      <c r="U3158" s="6">
        <v>968205.85</v>
      </c>
      <c r="V3158" s="6">
        <v>969705.85</v>
      </c>
      <c r="W3158" s="6">
        <v>0</v>
      </c>
      <c r="X3158" s="6">
        <v>969705.85</v>
      </c>
      <c r="Y3158" s="6">
        <v>0</v>
      </c>
      <c r="Z3158" s="7">
        <v>44987</v>
      </c>
      <c r="AA31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58" s="35" t="str">
        <f>IFERROR(
                    _xlfn.XLOOKUP(Tabela1[[#This Row],[ID]],'Base_Solicitações MP'!B:B,'Base_Solicitações MP'!R:R),
                    "Não enviada")</f>
        <v>Não enviada</v>
      </c>
      <c r="AC3158" s="15" t="str">
        <f>_xlfn.CONCAT(Tabela1[[#This Row],[Município]],"/",Tabela1[[#This Row],[UF]])</f>
        <v>São Miguel do Guamá/PA</v>
      </c>
    </row>
    <row r="3159" spans="1:29" x14ac:dyDescent="0.25">
      <c r="A3159" s="14" t="s">
        <v>705</v>
      </c>
      <c r="B3159" s="2" t="s">
        <v>11019</v>
      </c>
      <c r="C3159" s="2" t="s">
        <v>14068</v>
      </c>
      <c r="D3159" s="3" t="s">
        <v>5619</v>
      </c>
      <c r="E3159" s="1">
        <v>29668</v>
      </c>
      <c r="F3159" s="1">
        <v>2014</v>
      </c>
      <c r="G3159" s="1">
        <v>1</v>
      </c>
      <c r="H3159" s="1" t="s">
        <v>2833</v>
      </c>
      <c r="I3159" s="1" t="s">
        <v>44</v>
      </c>
      <c r="J3159" s="1" t="s">
        <v>29</v>
      </c>
      <c r="K3159" s="1" t="str">
        <f>IF(Tabela1[[#This Row],[Situação da Obra]]="Inacabada - PC Técnica Concluída","Inacabada",Tabela1[[#This Row],[Situação da Obra]])</f>
        <v>Inacabada</v>
      </c>
      <c r="L3159" s="1" t="s">
        <v>204</v>
      </c>
      <c r="M3159" s="4">
        <v>44915</v>
      </c>
      <c r="N3159" s="5">
        <v>0.3821</v>
      </c>
      <c r="O3159" s="4">
        <v>43910</v>
      </c>
      <c r="P3159" s="1" t="s">
        <v>199</v>
      </c>
      <c r="Q3159" s="1" t="s">
        <v>1992</v>
      </c>
      <c r="R3159" s="1" t="s">
        <v>32</v>
      </c>
      <c r="S3159" s="1" t="s">
        <v>205</v>
      </c>
      <c r="T3159" s="1" t="s">
        <v>201</v>
      </c>
      <c r="U3159" s="6">
        <v>739517.37</v>
      </c>
      <c r="V3159" s="6">
        <v>1020373.54</v>
      </c>
      <c r="W3159" s="6">
        <v>0</v>
      </c>
      <c r="X3159" s="6">
        <v>1020373.54</v>
      </c>
      <c r="Y3159" s="6">
        <v>451.31</v>
      </c>
      <c r="Z3159" s="7">
        <v>44362</v>
      </c>
      <c r="AA31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59" s="35" t="str">
        <f>IFERROR(
                    _xlfn.XLOOKUP(Tabela1[[#This Row],[ID]],'Base_Solicitações MP'!B:B,'Base_Solicitações MP'!R:R),
                    "Não enviada")</f>
        <v>Diligência</v>
      </c>
      <c r="AC3159" s="15" t="str">
        <f>_xlfn.CONCAT(Tabela1[[#This Row],[Município]],"/",Tabela1[[#This Row],[UF]])</f>
        <v>Presidente Juscelino/MA</v>
      </c>
    </row>
    <row r="3160" spans="1:29" x14ac:dyDescent="0.25">
      <c r="A3160" s="14" t="s">
        <v>705</v>
      </c>
      <c r="B3160" s="2" t="s">
        <v>11020</v>
      </c>
      <c r="C3160" s="2" t="s">
        <v>8817</v>
      </c>
      <c r="D3160" s="3" t="s">
        <v>5620</v>
      </c>
      <c r="E3160" s="1">
        <v>34049</v>
      </c>
      <c r="F3160" s="1">
        <v>2014</v>
      </c>
      <c r="G3160" s="1">
        <v>1</v>
      </c>
      <c r="H3160" s="1" t="s">
        <v>5621</v>
      </c>
      <c r="I3160" s="1" t="s">
        <v>37</v>
      </c>
      <c r="J3160" s="1" t="s">
        <v>29</v>
      </c>
      <c r="K3160" s="1" t="str">
        <f>IF(Tabela1[[#This Row],[Situação da Obra]]="Inacabada - PC Técnica Concluída","Inacabada",Tabela1[[#This Row],[Situação da Obra]])</f>
        <v>Inacabada</v>
      </c>
      <c r="L3160" s="1" t="s">
        <v>204</v>
      </c>
      <c r="M3160" s="4">
        <v>45040</v>
      </c>
      <c r="N3160" s="5">
        <v>0.56120000000000003</v>
      </c>
      <c r="O3160" s="4"/>
      <c r="P3160" s="1" t="s">
        <v>199</v>
      </c>
      <c r="Q3160" s="1" t="s">
        <v>1992</v>
      </c>
      <c r="R3160" s="1" t="s">
        <v>32</v>
      </c>
      <c r="S3160" s="1" t="s">
        <v>205</v>
      </c>
      <c r="T3160" s="1" t="s">
        <v>201</v>
      </c>
      <c r="U3160" s="6">
        <v>445451.7</v>
      </c>
      <c r="V3160" s="6">
        <v>1021956</v>
      </c>
      <c r="W3160" s="6">
        <v>0</v>
      </c>
      <c r="X3160" s="6">
        <v>1021956</v>
      </c>
      <c r="Y3160" s="6">
        <v>0</v>
      </c>
      <c r="Z3160" s="7">
        <v>43467</v>
      </c>
      <c r="AA31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60" s="35" t="str">
        <f>IFERROR(
                    _xlfn.XLOOKUP(Tabela1[[#This Row],[ID]],'Base_Solicitações MP'!B:B,'Base_Solicitações MP'!R:R),
                    "Não enviada")</f>
        <v>Diligência</v>
      </c>
      <c r="AC3160" s="15" t="str">
        <f>_xlfn.CONCAT(Tabela1[[#This Row],[Município]],"/",Tabela1[[#This Row],[UF]])</f>
        <v>Coronel José Dias/PI</v>
      </c>
    </row>
    <row r="3161" spans="1:29" x14ac:dyDescent="0.25">
      <c r="A3161" s="14" t="s">
        <v>705</v>
      </c>
      <c r="B3161" s="2" t="s">
        <v>11021</v>
      </c>
      <c r="C3161" s="2" t="s">
        <v>14069</v>
      </c>
      <c r="D3161" s="3" t="s">
        <v>5622</v>
      </c>
      <c r="E3161" s="1">
        <v>29903</v>
      </c>
      <c r="F3161" s="1">
        <v>2014</v>
      </c>
      <c r="G3161" s="1">
        <v>1</v>
      </c>
      <c r="H3161" s="1" t="s">
        <v>584</v>
      </c>
      <c r="I3161" s="1" t="s">
        <v>37</v>
      </c>
      <c r="J3161" s="1" t="s">
        <v>40</v>
      </c>
      <c r="K3161" s="1" t="str">
        <f>IF(Tabela1[[#This Row],[Situação da Obra]]="Inacabada - PC Técnica Concluída","Inacabada",Tabela1[[#This Row],[Situação da Obra]])</f>
        <v>Inacabada</v>
      </c>
      <c r="L3161" s="1" t="s">
        <v>204</v>
      </c>
      <c r="M3161" s="4">
        <v>42611</v>
      </c>
      <c r="N3161" s="5">
        <v>0.27129999999999999</v>
      </c>
      <c r="O3161" s="4">
        <v>42367</v>
      </c>
      <c r="P3161" s="1" t="s">
        <v>199</v>
      </c>
      <c r="Q3161" s="1" t="s">
        <v>1992</v>
      </c>
      <c r="R3161" s="1" t="s">
        <v>32</v>
      </c>
      <c r="S3161" s="1" t="s">
        <v>200</v>
      </c>
      <c r="T3161" s="1" t="s">
        <v>201</v>
      </c>
      <c r="U3161" s="6">
        <v>942647.99</v>
      </c>
      <c r="V3161" s="6">
        <v>942647.99</v>
      </c>
      <c r="W3161" s="6">
        <v>0</v>
      </c>
      <c r="X3161" s="6">
        <v>942647.99</v>
      </c>
      <c r="Y3161" s="6">
        <v>1722.84</v>
      </c>
      <c r="Z3161" s="7">
        <v>42551</v>
      </c>
      <c r="AA31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61" s="35" t="str">
        <f>IFERROR(
                    _xlfn.XLOOKUP(Tabela1[[#This Row],[ID]],'Base_Solicitações MP'!B:B,'Base_Solicitações MP'!R:R),
                    "Não enviada")</f>
        <v>Diligência</v>
      </c>
      <c r="AC3161" s="15" t="str">
        <f>_xlfn.CONCAT(Tabela1[[#This Row],[Município]],"/",Tabela1[[#This Row],[UF]])</f>
        <v>Flores do Piauí/PI</v>
      </c>
    </row>
    <row r="3162" spans="1:29" x14ac:dyDescent="0.25">
      <c r="A3162" s="14" t="s">
        <v>705</v>
      </c>
      <c r="B3162" s="2" t="s">
        <v>11022</v>
      </c>
      <c r="C3162" s="2" t="s">
        <v>14070</v>
      </c>
      <c r="D3162" s="3" t="s">
        <v>5623</v>
      </c>
      <c r="E3162" s="1" t="s">
        <v>5624</v>
      </c>
      <c r="F3162" s="1">
        <v>2014</v>
      </c>
      <c r="G3162" s="1">
        <v>1</v>
      </c>
      <c r="H3162" s="1" t="s">
        <v>2786</v>
      </c>
      <c r="I3162" s="1" t="s">
        <v>37</v>
      </c>
      <c r="J3162" s="1" t="s">
        <v>29</v>
      </c>
      <c r="K3162" s="1" t="str">
        <f>IF(Tabela1[[#This Row],[Situação da Obra]]="Inacabada - PC Técnica Concluída","Inacabada",Tabela1[[#This Row],[Situação da Obra]])</f>
        <v>Inacabada</v>
      </c>
      <c r="L3162" s="1" t="s">
        <v>204</v>
      </c>
      <c r="M3162" s="4">
        <v>44915</v>
      </c>
      <c r="N3162" s="5">
        <v>0.31240000000000001</v>
      </c>
      <c r="O3162" s="4"/>
      <c r="P3162" s="1" t="s">
        <v>199</v>
      </c>
      <c r="Q3162" s="1" t="s">
        <v>1992</v>
      </c>
      <c r="R3162" s="1" t="s">
        <v>32</v>
      </c>
      <c r="S3162" s="1" t="s">
        <v>205</v>
      </c>
      <c r="T3162" s="1" t="s">
        <v>201</v>
      </c>
      <c r="U3162" s="6">
        <v>641783.38</v>
      </c>
      <c r="V3162" s="6">
        <v>1020621.46</v>
      </c>
      <c r="W3162" s="6">
        <v>0</v>
      </c>
      <c r="X3162" s="6">
        <v>1020621.46</v>
      </c>
      <c r="Y3162" s="6">
        <v>15864.7</v>
      </c>
      <c r="Z3162" s="7">
        <v>44915</v>
      </c>
      <c r="AA31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62" s="35" t="str">
        <f>IFERROR(
                    _xlfn.XLOOKUP(Tabela1[[#This Row],[ID]],'Base_Solicitações MP'!B:B,'Base_Solicitações MP'!R:R),
                    "Não enviada")</f>
        <v>Aguardando Análise FNDE</v>
      </c>
      <c r="AC3162" s="15" t="str">
        <f>_xlfn.CONCAT(Tabela1[[#This Row],[Município]],"/",Tabela1[[#This Row],[UF]])</f>
        <v>Juazeiro do Piauí/PI</v>
      </c>
    </row>
    <row r="3163" spans="1:29" x14ac:dyDescent="0.25">
      <c r="A3163" s="14" t="s">
        <v>705</v>
      </c>
      <c r="B3163" s="2" t="s">
        <v>11023</v>
      </c>
      <c r="C3163" s="2" t="s">
        <v>14071</v>
      </c>
      <c r="D3163" s="3" t="s">
        <v>5625</v>
      </c>
      <c r="E3163" s="1">
        <v>29916</v>
      </c>
      <c r="F3163" s="1">
        <v>2014</v>
      </c>
      <c r="G3163" s="1">
        <v>1</v>
      </c>
      <c r="H3163" s="1" t="s">
        <v>2055</v>
      </c>
      <c r="I3163" s="1" t="s">
        <v>37</v>
      </c>
      <c r="J3163" s="1" t="s">
        <v>29</v>
      </c>
      <c r="K3163" s="1" t="str">
        <f>IF(Tabela1[[#This Row],[Situação da Obra]]="Inacabada - PC Técnica Concluída","Inacabada",Tabela1[[#This Row],[Situação da Obra]])</f>
        <v>Inacabada</v>
      </c>
      <c r="L3163" s="1" t="s">
        <v>204</v>
      </c>
      <c r="M3163" s="4">
        <v>44915</v>
      </c>
      <c r="N3163" s="5">
        <v>0.2576</v>
      </c>
      <c r="O3163" s="4">
        <v>44173</v>
      </c>
      <c r="P3163" s="1" t="s">
        <v>199</v>
      </c>
      <c r="Q3163" s="1" t="s">
        <v>1992</v>
      </c>
      <c r="R3163" s="1" t="s">
        <v>32</v>
      </c>
      <c r="S3163" s="1" t="s">
        <v>200</v>
      </c>
      <c r="T3163" s="1" t="s">
        <v>201</v>
      </c>
      <c r="U3163" s="6">
        <v>939990.45</v>
      </c>
      <c r="V3163" s="6">
        <v>940679.53</v>
      </c>
      <c r="W3163" s="6">
        <v>0</v>
      </c>
      <c r="X3163" s="6">
        <v>940679.53</v>
      </c>
      <c r="Y3163" s="6">
        <v>92.91</v>
      </c>
      <c r="Z3163" s="7">
        <v>44411</v>
      </c>
      <c r="AA31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63" s="35" t="str">
        <f>IFERROR(
                    _xlfn.XLOOKUP(Tabela1[[#This Row],[ID]],'Base_Solicitações MP'!B:B,'Base_Solicitações MP'!R:R),
                    "Não enviada")</f>
        <v>Em Cadastramento</v>
      </c>
      <c r="AC3163" s="15" t="str">
        <f>_xlfn.CONCAT(Tabela1[[#This Row],[Município]],"/",Tabela1[[#This Row],[UF]])</f>
        <v>Luzilândia/PI</v>
      </c>
    </row>
    <row r="3164" spans="1:29" x14ac:dyDescent="0.25">
      <c r="A3164" s="14" t="s">
        <v>705</v>
      </c>
      <c r="B3164" s="2" t="s">
        <v>7203</v>
      </c>
      <c r="C3164" s="2" t="s">
        <v>14072</v>
      </c>
      <c r="D3164" s="3" t="s">
        <v>5626</v>
      </c>
      <c r="E3164" s="1">
        <v>30028</v>
      </c>
      <c r="F3164" s="1">
        <v>2014</v>
      </c>
      <c r="G3164" s="1">
        <v>3</v>
      </c>
      <c r="H3164" s="1" t="s">
        <v>2534</v>
      </c>
      <c r="I3164" s="1" t="s">
        <v>44</v>
      </c>
      <c r="J3164" s="1" t="s">
        <v>29</v>
      </c>
      <c r="K3164" s="1" t="str">
        <f>IF(Tabela1[[#This Row],[Situação da Obra]]="Inacabada - PC Técnica Concluída","Inacabada",Tabela1[[#This Row],[Situação da Obra]])</f>
        <v>Inacabada</v>
      </c>
      <c r="L3164" s="1" t="s">
        <v>204</v>
      </c>
      <c r="M3164" s="4">
        <v>44915</v>
      </c>
      <c r="N3164" s="5">
        <v>0.01</v>
      </c>
      <c r="O3164" s="4">
        <v>42825</v>
      </c>
      <c r="P3164" s="1" t="s">
        <v>199</v>
      </c>
      <c r="Q3164" s="1" t="s">
        <v>1992</v>
      </c>
      <c r="R3164" s="1" t="s">
        <v>32</v>
      </c>
      <c r="S3164" s="1" t="s">
        <v>205</v>
      </c>
      <c r="T3164" s="1" t="s">
        <v>201</v>
      </c>
      <c r="U3164" s="6">
        <v>1017115.01</v>
      </c>
      <c r="V3164" s="6">
        <v>1022226.14</v>
      </c>
      <c r="W3164" s="6">
        <v>0</v>
      </c>
      <c r="X3164" s="6">
        <v>1022226.14</v>
      </c>
      <c r="Y3164" s="6">
        <v>314628.61</v>
      </c>
      <c r="Z3164" s="7">
        <v>42824</v>
      </c>
      <c r="AA31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64" s="35" t="str">
        <f>IFERROR(
                    _xlfn.XLOOKUP(Tabela1[[#This Row],[ID]],'Base_Solicitações MP'!B:B,'Base_Solicitações MP'!R:R),
                    "Não enviada")</f>
        <v>Diligência</v>
      </c>
      <c r="AC3164" s="15" t="str">
        <f>_xlfn.CONCAT(Tabela1[[#This Row],[Município]],"/",Tabela1[[#This Row],[UF]])</f>
        <v>Arame/MA</v>
      </c>
    </row>
    <row r="3165" spans="1:29" x14ac:dyDescent="0.25">
      <c r="A3165" s="14" t="s">
        <v>705</v>
      </c>
      <c r="B3165" s="2" t="s">
        <v>7207</v>
      </c>
      <c r="C3165" s="2" t="s">
        <v>14073</v>
      </c>
      <c r="D3165" s="3" t="s">
        <v>5626</v>
      </c>
      <c r="E3165" s="1">
        <v>30028</v>
      </c>
      <c r="F3165" s="1">
        <v>2014</v>
      </c>
      <c r="G3165" s="1">
        <v>3</v>
      </c>
      <c r="H3165" s="1" t="s">
        <v>2534</v>
      </c>
      <c r="I3165" s="1" t="s">
        <v>44</v>
      </c>
      <c r="J3165" s="1" t="s">
        <v>29</v>
      </c>
      <c r="K3165" s="1" t="str">
        <f>IF(Tabela1[[#This Row],[Situação da Obra]]="Inacabada - PC Técnica Concluída","Inacabada",Tabela1[[#This Row],[Situação da Obra]])</f>
        <v>Inacabada</v>
      </c>
      <c r="L3165" s="1" t="s">
        <v>204</v>
      </c>
      <c r="M3165" s="4">
        <v>44915</v>
      </c>
      <c r="N3165" s="5">
        <v>1.3299999999999999E-2</v>
      </c>
      <c r="O3165" s="4">
        <v>42825</v>
      </c>
      <c r="P3165" s="1" t="s">
        <v>199</v>
      </c>
      <c r="Q3165" s="1" t="s">
        <v>1992</v>
      </c>
      <c r="R3165" s="1" t="s">
        <v>32</v>
      </c>
      <c r="S3165" s="1" t="s">
        <v>205</v>
      </c>
      <c r="T3165" s="1" t="s">
        <v>201</v>
      </c>
      <c r="U3165" s="6">
        <v>1021715.03</v>
      </c>
      <c r="V3165" s="6">
        <v>1022226.14</v>
      </c>
      <c r="W3165" s="6">
        <v>0</v>
      </c>
      <c r="X3165" s="6">
        <v>1022226.14</v>
      </c>
      <c r="Y3165" s="6">
        <v>314628.61</v>
      </c>
      <c r="Z3165" s="7">
        <v>42824</v>
      </c>
      <c r="AA31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65" s="35" t="str">
        <f>IFERROR(
                    _xlfn.XLOOKUP(Tabela1[[#This Row],[ID]],'Base_Solicitações MP'!B:B,'Base_Solicitações MP'!R:R),
                    "Não enviada")</f>
        <v>Diligência</v>
      </c>
      <c r="AC3165" s="15" t="str">
        <f>_xlfn.CONCAT(Tabela1[[#This Row],[Município]],"/",Tabela1[[#This Row],[UF]])</f>
        <v>Arame/MA</v>
      </c>
    </row>
    <row r="3166" spans="1:29" x14ac:dyDescent="0.25">
      <c r="A3166" s="14" t="s">
        <v>705</v>
      </c>
      <c r="B3166" s="2" t="s">
        <v>7233</v>
      </c>
      <c r="C3166" s="2" t="s">
        <v>14074</v>
      </c>
      <c r="D3166" s="3" t="s">
        <v>5626</v>
      </c>
      <c r="E3166" s="1">
        <v>30028</v>
      </c>
      <c r="F3166" s="1">
        <v>2014</v>
      </c>
      <c r="G3166" s="1">
        <v>3</v>
      </c>
      <c r="H3166" s="1" t="s">
        <v>2534</v>
      </c>
      <c r="I3166" s="1" t="s">
        <v>44</v>
      </c>
      <c r="J3166" s="1" t="s">
        <v>29</v>
      </c>
      <c r="K3166" s="1" t="str">
        <f>IF(Tabela1[[#This Row],[Situação da Obra]]="Inacabada - PC Técnica Concluída","Inacabada",Tabela1[[#This Row],[Situação da Obra]])</f>
        <v>Inacabada</v>
      </c>
      <c r="L3166" s="1" t="s">
        <v>204</v>
      </c>
      <c r="M3166" s="4">
        <v>44915</v>
      </c>
      <c r="N3166" s="5">
        <v>0.01</v>
      </c>
      <c r="O3166" s="4">
        <v>42825</v>
      </c>
      <c r="P3166" s="1" t="s">
        <v>199</v>
      </c>
      <c r="Q3166" s="1" t="s">
        <v>1992</v>
      </c>
      <c r="R3166" s="1" t="s">
        <v>32</v>
      </c>
      <c r="S3166" s="1" t="s">
        <v>205</v>
      </c>
      <c r="T3166" s="1" t="s">
        <v>201</v>
      </c>
      <c r="U3166" s="6">
        <v>1017115.01</v>
      </c>
      <c r="V3166" s="6">
        <v>1022226.14</v>
      </c>
      <c r="W3166" s="6">
        <v>0</v>
      </c>
      <c r="X3166" s="6">
        <v>1022226.14</v>
      </c>
      <c r="Y3166" s="6">
        <v>314628.61</v>
      </c>
      <c r="Z3166" s="7">
        <v>42824</v>
      </c>
      <c r="AA31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66" s="35" t="str">
        <f>IFERROR(
                    _xlfn.XLOOKUP(Tabela1[[#This Row],[ID]],'Base_Solicitações MP'!B:B,'Base_Solicitações MP'!R:R),
                    "Não enviada")</f>
        <v>Diligência</v>
      </c>
      <c r="AC3166" s="15" t="str">
        <f>_xlfn.CONCAT(Tabela1[[#This Row],[Município]],"/",Tabela1[[#This Row],[UF]])</f>
        <v>Arame/MA</v>
      </c>
    </row>
    <row r="3167" spans="1:29" x14ac:dyDescent="0.25">
      <c r="A3167" s="14" t="s">
        <v>705</v>
      </c>
      <c r="B3167" s="2" t="s">
        <v>11024</v>
      </c>
      <c r="C3167" s="2" t="s">
        <v>14075</v>
      </c>
      <c r="D3167" s="3" t="s">
        <v>5627</v>
      </c>
      <c r="E3167" s="1">
        <v>30042</v>
      </c>
      <c r="F3167" s="1">
        <v>2014</v>
      </c>
      <c r="G3167" s="1">
        <v>2</v>
      </c>
      <c r="H3167" s="1" t="s">
        <v>2091</v>
      </c>
      <c r="I3167" s="1" t="s">
        <v>44</v>
      </c>
      <c r="J3167" s="1" t="s">
        <v>29</v>
      </c>
      <c r="K3167" s="1" t="str">
        <f>IF(Tabela1[[#This Row],[Situação da Obra]]="Inacabada - PC Técnica Concluída","Inacabada",Tabela1[[#This Row],[Situação da Obra]])</f>
        <v>Inacabada</v>
      </c>
      <c r="L3167" s="1" t="s">
        <v>204</v>
      </c>
      <c r="M3167" s="4">
        <v>44915</v>
      </c>
      <c r="N3167" s="5">
        <v>0.42909999999999998</v>
      </c>
      <c r="O3167" s="4">
        <v>43199</v>
      </c>
      <c r="P3167" s="1" t="s">
        <v>199</v>
      </c>
      <c r="Q3167" s="1" t="s">
        <v>1992</v>
      </c>
      <c r="R3167" s="1" t="s">
        <v>32</v>
      </c>
      <c r="S3167" s="1" t="s">
        <v>200</v>
      </c>
      <c r="T3167" s="1" t="s">
        <v>201</v>
      </c>
      <c r="U3167" s="6">
        <v>940097.96</v>
      </c>
      <c r="V3167" s="6">
        <v>940106.76</v>
      </c>
      <c r="W3167" s="6">
        <v>0</v>
      </c>
      <c r="X3167" s="6">
        <v>940106.76</v>
      </c>
      <c r="Y3167" s="6">
        <v>45.16</v>
      </c>
      <c r="Z3167" s="7">
        <v>44903</v>
      </c>
      <c r="AA31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67" s="35" t="str">
        <f>IFERROR(
                    _xlfn.XLOOKUP(Tabela1[[#This Row],[ID]],'Base_Solicitações MP'!B:B,'Base_Solicitações MP'!R:R),
                    "Não enviada")</f>
        <v>Não enviada</v>
      </c>
      <c r="AC3167" s="15" t="str">
        <f>_xlfn.CONCAT(Tabela1[[#This Row],[Município]],"/",Tabela1[[#This Row],[UF]])</f>
        <v>Buriti Bravo/MA</v>
      </c>
    </row>
    <row r="3168" spans="1:29" x14ac:dyDescent="0.25">
      <c r="A3168" s="14" t="s">
        <v>705</v>
      </c>
      <c r="B3168" s="2" t="s">
        <v>11025</v>
      </c>
      <c r="C3168" s="2" t="s">
        <v>14076</v>
      </c>
      <c r="D3168" s="3" t="s">
        <v>5627</v>
      </c>
      <c r="E3168" s="1" t="s">
        <v>5628</v>
      </c>
      <c r="F3168" s="1">
        <v>2014</v>
      </c>
      <c r="G3168" s="1">
        <v>2</v>
      </c>
      <c r="H3168" s="1" t="s">
        <v>2091</v>
      </c>
      <c r="I3168" s="1" t="s">
        <v>44</v>
      </c>
      <c r="J3168" s="1" t="s">
        <v>29</v>
      </c>
      <c r="K3168" s="1" t="str">
        <f>IF(Tabela1[[#This Row],[Situação da Obra]]="Inacabada - PC Técnica Concluída","Inacabada",Tabela1[[#This Row],[Situação da Obra]])</f>
        <v>Inacabada</v>
      </c>
      <c r="L3168" s="1" t="s">
        <v>204</v>
      </c>
      <c r="M3168" s="4">
        <v>44915</v>
      </c>
      <c r="N3168" s="5">
        <v>0.74929999999999997</v>
      </c>
      <c r="O3168" s="4">
        <v>43199</v>
      </c>
      <c r="P3168" s="1" t="s">
        <v>199</v>
      </c>
      <c r="Q3168" s="1" t="s">
        <v>1992</v>
      </c>
      <c r="R3168" s="1" t="s">
        <v>32</v>
      </c>
      <c r="S3168" s="1" t="s">
        <v>205</v>
      </c>
      <c r="T3168" s="1" t="s">
        <v>201</v>
      </c>
      <c r="U3168" s="6">
        <v>1022212.02</v>
      </c>
      <c r="V3168" s="6">
        <v>1022226.14</v>
      </c>
      <c r="W3168" s="6">
        <v>0</v>
      </c>
      <c r="X3168" s="6">
        <v>1022226.14</v>
      </c>
      <c r="Y3168" s="6">
        <v>45.16</v>
      </c>
      <c r="Z3168" s="7">
        <v>44903</v>
      </c>
      <c r="AA31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68" s="35" t="str">
        <f>IFERROR(
                    _xlfn.XLOOKUP(Tabela1[[#This Row],[ID]],'Base_Solicitações MP'!B:B,'Base_Solicitações MP'!R:R),
                    "Não enviada")</f>
        <v>Não enviada</v>
      </c>
      <c r="AC3168" s="15" t="str">
        <f>_xlfn.CONCAT(Tabela1[[#This Row],[Município]],"/",Tabela1[[#This Row],[UF]])</f>
        <v>Buriti Bravo/MA</v>
      </c>
    </row>
    <row r="3169" spans="1:29" x14ac:dyDescent="0.25">
      <c r="A3169" s="14" t="s">
        <v>705</v>
      </c>
      <c r="B3169" s="2" t="s">
        <v>11026</v>
      </c>
      <c r="C3169" s="2" t="s">
        <v>14077</v>
      </c>
      <c r="D3169" s="3" t="s">
        <v>5629</v>
      </c>
      <c r="E3169" s="1">
        <v>29653</v>
      </c>
      <c r="F3169" s="1">
        <v>2014</v>
      </c>
      <c r="G3169" s="1">
        <v>1</v>
      </c>
      <c r="H3169" s="1" t="s">
        <v>2928</v>
      </c>
      <c r="I3169" s="1" t="s">
        <v>44</v>
      </c>
      <c r="J3169" s="1" t="s">
        <v>29</v>
      </c>
      <c r="K3169" s="1" t="str">
        <f>IF(Tabela1[[#This Row],[Situação da Obra]]="Inacabada - PC Técnica Concluída","Inacabada",Tabela1[[#This Row],[Situação da Obra]])</f>
        <v>Inacabada</v>
      </c>
      <c r="L3169" s="1" t="s">
        <v>412</v>
      </c>
      <c r="M3169" s="4">
        <v>44915</v>
      </c>
      <c r="N3169" s="5">
        <v>0.48820000000000002</v>
      </c>
      <c r="O3169" s="4">
        <v>43624</v>
      </c>
      <c r="P3169" s="1" t="s">
        <v>199</v>
      </c>
      <c r="Q3169" s="1" t="s">
        <v>1992</v>
      </c>
      <c r="R3169" s="1" t="s">
        <v>32</v>
      </c>
      <c r="S3169" s="1" t="s">
        <v>205</v>
      </c>
      <c r="T3169" s="1" t="s">
        <v>201</v>
      </c>
      <c r="U3169" s="6">
        <v>1017930.85</v>
      </c>
      <c r="V3169" s="6">
        <v>1021918.56</v>
      </c>
      <c r="W3169" s="6">
        <v>0</v>
      </c>
      <c r="X3169" s="6">
        <v>1021918.56</v>
      </c>
      <c r="Y3169" s="6">
        <v>2880.71</v>
      </c>
      <c r="Z3169" s="7">
        <v>43464</v>
      </c>
      <c r="AA31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69" s="35" t="str">
        <f>IFERROR(
                    _xlfn.XLOOKUP(Tabela1[[#This Row],[ID]],'Base_Solicitações MP'!B:B,'Base_Solicitações MP'!R:R),
                    "Não enviada")</f>
        <v>Diligência</v>
      </c>
      <c r="AC3169" s="15" t="str">
        <f>_xlfn.CONCAT(Tabela1[[#This Row],[Município]],"/",Tabela1[[#This Row],[UF]])</f>
        <v>Matinha/MA</v>
      </c>
    </row>
    <row r="3170" spans="1:29" x14ac:dyDescent="0.25">
      <c r="A3170" s="14" t="s">
        <v>705</v>
      </c>
      <c r="B3170" s="2" t="s">
        <v>7538</v>
      </c>
      <c r="C3170" s="2" t="s">
        <v>14078</v>
      </c>
      <c r="D3170" s="3" t="s">
        <v>5630</v>
      </c>
      <c r="E3170" s="1" t="s">
        <v>5631</v>
      </c>
      <c r="F3170" s="1">
        <v>2014</v>
      </c>
      <c r="G3170" s="1">
        <v>1</v>
      </c>
      <c r="H3170" s="1" t="s">
        <v>5632</v>
      </c>
      <c r="I3170" s="1" t="s">
        <v>82</v>
      </c>
      <c r="J3170" s="1" t="s">
        <v>40</v>
      </c>
      <c r="K3170" s="1" t="str">
        <f>IF(Tabela1[[#This Row],[Situação da Obra]]="Inacabada - PC Técnica Concluída","Inacabada",Tabela1[[#This Row],[Situação da Obra]])</f>
        <v>Inacabada</v>
      </c>
      <c r="L3170" s="1" t="s">
        <v>30</v>
      </c>
      <c r="M3170" s="4">
        <v>45005</v>
      </c>
      <c r="N3170" s="5">
        <v>0.30580000000000002</v>
      </c>
      <c r="O3170" s="4">
        <v>44585</v>
      </c>
      <c r="P3170" s="1" t="s">
        <v>31</v>
      </c>
      <c r="Q3170" s="1" t="s">
        <v>710</v>
      </c>
      <c r="R3170" s="1" t="s">
        <v>32</v>
      </c>
      <c r="S3170" s="1" t="s">
        <v>739</v>
      </c>
      <c r="T3170" s="1" t="s">
        <v>34</v>
      </c>
      <c r="U3170" s="6">
        <v>1294044.25</v>
      </c>
      <c r="V3170" s="6">
        <v>1294044.26</v>
      </c>
      <c r="W3170" s="6">
        <v>0</v>
      </c>
      <c r="X3170" s="6">
        <v>1294044.26</v>
      </c>
      <c r="Y3170" s="6">
        <v>421.55</v>
      </c>
      <c r="Z3170" s="7">
        <v>44886</v>
      </c>
      <c r="AA31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70" s="35" t="str">
        <f>IFERROR(
                    _xlfn.XLOOKUP(Tabela1[[#This Row],[ID]],'Base_Solicitações MP'!B:B,'Base_Solicitações MP'!R:R),
                    "Não enviada")</f>
        <v>Diligência</v>
      </c>
      <c r="AC3170" s="15" t="str">
        <f>_xlfn.CONCAT(Tabela1[[#This Row],[Município]],"/",Tabela1[[#This Row],[UF]])</f>
        <v>Itaquara/BA</v>
      </c>
    </row>
    <row r="3171" spans="1:29" x14ac:dyDescent="0.25">
      <c r="A3171" s="14" t="s">
        <v>705</v>
      </c>
      <c r="B3171" s="2" t="s">
        <v>6417</v>
      </c>
      <c r="C3171" s="2" t="s">
        <v>14079</v>
      </c>
      <c r="D3171" s="3" t="s">
        <v>5633</v>
      </c>
      <c r="E3171" s="1" t="s">
        <v>5634</v>
      </c>
      <c r="F3171" s="1">
        <v>2014</v>
      </c>
      <c r="G3171" s="1">
        <v>1</v>
      </c>
      <c r="H3171" s="1" t="s">
        <v>5635</v>
      </c>
      <c r="I3171" s="1" t="s">
        <v>82</v>
      </c>
      <c r="J3171" s="1" t="s">
        <v>40</v>
      </c>
      <c r="K3171" s="1" t="str">
        <f>IF(Tabela1[[#This Row],[Situação da Obra]]="Inacabada - PC Técnica Concluída","Inacabada",Tabela1[[#This Row],[Situação da Obra]])</f>
        <v>Inacabada</v>
      </c>
      <c r="L3171" s="1" t="s">
        <v>30</v>
      </c>
      <c r="M3171" s="4">
        <v>44488</v>
      </c>
      <c r="N3171" s="5">
        <v>0.31690000000000002</v>
      </c>
      <c r="O3171" s="4">
        <v>44477</v>
      </c>
      <c r="P3171" s="1" t="s">
        <v>31</v>
      </c>
      <c r="Q3171" s="1" t="s">
        <v>710</v>
      </c>
      <c r="R3171" s="1" t="s">
        <v>32</v>
      </c>
      <c r="S3171" s="1" t="s">
        <v>739</v>
      </c>
      <c r="T3171" s="1" t="s">
        <v>34</v>
      </c>
      <c r="U3171" s="6">
        <v>984327.43</v>
      </c>
      <c r="V3171" s="6">
        <v>1294044.26</v>
      </c>
      <c r="W3171" s="6">
        <v>0</v>
      </c>
      <c r="X3171" s="6">
        <v>1294044.26</v>
      </c>
      <c r="Y3171" s="6">
        <v>66858.37</v>
      </c>
      <c r="Z3171" s="7">
        <v>44487</v>
      </c>
      <c r="AA31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71" s="35" t="str">
        <f>IFERROR(
                    _xlfn.XLOOKUP(Tabela1[[#This Row],[ID]],'Base_Solicitações MP'!B:B,'Base_Solicitações MP'!R:R),
                    "Não enviada")</f>
        <v>Diligência</v>
      </c>
      <c r="AC3171" s="15" t="str">
        <f>_xlfn.CONCAT(Tabela1[[#This Row],[Município]],"/",Tabela1[[#This Row],[UF]])</f>
        <v>Lajedo do Tabocal/BA</v>
      </c>
    </row>
    <row r="3172" spans="1:29" x14ac:dyDescent="0.25">
      <c r="A3172" s="14" t="s">
        <v>705</v>
      </c>
      <c r="B3172" s="2" t="s">
        <v>7400</v>
      </c>
      <c r="C3172" s="2" t="s">
        <v>14080</v>
      </c>
      <c r="D3172" s="3" t="s">
        <v>5636</v>
      </c>
      <c r="E3172" s="1" t="s">
        <v>5637</v>
      </c>
      <c r="F3172" s="1">
        <v>2014</v>
      </c>
      <c r="G3172" s="1">
        <v>1</v>
      </c>
      <c r="H3172" s="1" t="s">
        <v>5638</v>
      </c>
      <c r="I3172" s="1" t="s">
        <v>82</v>
      </c>
      <c r="J3172" s="1" t="s">
        <v>56</v>
      </c>
      <c r="K3172" s="1" t="str">
        <f>IF(Tabela1[[#This Row],[Situação da Obra]]="Inacabada - PC Técnica Concluída","Inacabada",Tabela1[[#This Row],[Situação da Obra]])</f>
        <v>Paralisada</v>
      </c>
      <c r="L3172" s="1" t="s">
        <v>30</v>
      </c>
      <c r="M3172" s="4">
        <v>44890</v>
      </c>
      <c r="N3172" s="5">
        <v>0.2838</v>
      </c>
      <c r="O3172" s="4">
        <v>44998</v>
      </c>
      <c r="P3172" s="1" t="s">
        <v>31</v>
      </c>
      <c r="Q3172" s="1" t="s">
        <v>710</v>
      </c>
      <c r="R3172" s="1" t="s">
        <v>32</v>
      </c>
      <c r="S3172" s="1" t="s">
        <v>57</v>
      </c>
      <c r="T3172" s="1" t="s">
        <v>34</v>
      </c>
      <c r="U3172" s="6">
        <v>1904361.3</v>
      </c>
      <c r="V3172" s="6">
        <v>1951071.95</v>
      </c>
      <c r="W3172" s="6">
        <v>0</v>
      </c>
      <c r="X3172" s="6">
        <v>1951071.95</v>
      </c>
      <c r="Y3172" s="6">
        <v>58658.91</v>
      </c>
      <c r="Z3172" s="7">
        <v>45130</v>
      </c>
      <c r="AA31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72" s="35" t="str">
        <f>IFERROR(
                    _xlfn.XLOOKUP(Tabela1[[#This Row],[ID]],'Base_Solicitações MP'!B:B,'Base_Solicitações MP'!R:R),
                    "Não enviada")</f>
        <v>Diligência</v>
      </c>
      <c r="AC3172" s="15" t="str">
        <f>_xlfn.CONCAT(Tabela1[[#This Row],[Município]],"/",Tabela1[[#This Row],[UF]])</f>
        <v>Várzea Nova/BA</v>
      </c>
    </row>
    <row r="3173" spans="1:29" x14ac:dyDescent="0.25">
      <c r="A3173" s="14" t="s">
        <v>705</v>
      </c>
      <c r="B3173" s="2" t="s">
        <v>11027</v>
      </c>
      <c r="C3173" s="2" t="s">
        <v>14081</v>
      </c>
      <c r="D3173" s="3" t="s">
        <v>5639</v>
      </c>
      <c r="E3173" s="1" t="s">
        <v>5640</v>
      </c>
      <c r="F3173" s="1">
        <v>2014</v>
      </c>
      <c r="G3173" s="1">
        <v>1</v>
      </c>
      <c r="H3173" s="1" t="s">
        <v>5641</v>
      </c>
      <c r="I3173" s="1" t="s">
        <v>60</v>
      </c>
      <c r="J3173" s="1" t="s">
        <v>56</v>
      </c>
      <c r="K3173" s="1" t="str">
        <f>IF(Tabela1[[#This Row],[Situação da Obra]]="Inacabada - PC Técnica Concluída","Inacabada",Tabela1[[#This Row],[Situação da Obra]])</f>
        <v>Paralisada</v>
      </c>
      <c r="L3173" s="1" t="s">
        <v>30</v>
      </c>
      <c r="M3173" s="4">
        <v>44756</v>
      </c>
      <c r="N3173" s="5">
        <v>0.33500000000000002</v>
      </c>
      <c r="O3173" s="4">
        <v>45044</v>
      </c>
      <c r="P3173" s="1" t="s">
        <v>31</v>
      </c>
      <c r="Q3173" s="1" t="s">
        <v>710</v>
      </c>
      <c r="R3173" s="1" t="s">
        <v>32</v>
      </c>
      <c r="S3173" s="1" t="s">
        <v>739</v>
      </c>
      <c r="T3173" s="1" t="s">
        <v>34</v>
      </c>
      <c r="U3173" s="6">
        <v>1173299.5900000001</v>
      </c>
      <c r="V3173" s="6">
        <v>1201737.6100000001</v>
      </c>
      <c r="W3173" s="6">
        <v>0</v>
      </c>
      <c r="X3173" s="6">
        <v>1201737.6100000001</v>
      </c>
      <c r="Y3173" s="6">
        <v>53274.65</v>
      </c>
      <c r="Z3173" s="7">
        <v>45104</v>
      </c>
      <c r="AA31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73" s="35" t="str">
        <f>IFERROR(
                    _xlfn.XLOOKUP(Tabela1[[#This Row],[ID]],'Base_Solicitações MP'!B:B,'Base_Solicitações MP'!R:R),
                    "Não enviada")</f>
        <v>Não enviada</v>
      </c>
      <c r="AC3173" s="15" t="str">
        <f>_xlfn.CONCAT(Tabela1[[#This Row],[Município]],"/",Tabela1[[#This Row],[UF]])</f>
        <v>Capetinga/MG</v>
      </c>
    </row>
    <row r="3174" spans="1:29" x14ac:dyDescent="0.25">
      <c r="A3174" s="14" t="s">
        <v>705</v>
      </c>
      <c r="B3174" s="2" t="s">
        <v>11028</v>
      </c>
      <c r="C3174" s="2" t="s">
        <v>14082</v>
      </c>
      <c r="D3174" s="3" t="s">
        <v>5642</v>
      </c>
      <c r="E3174" s="1" t="s">
        <v>5643</v>
      </c>
      <c r="F3174" s="1">
        <v>2014</v>
      </c>
      <c r="G3174" s="1">
        <v>1</v>
      </c>
      <c r="H3174" s="1" t="s">
        <v>5644</v>
      </c>
      <c r="I3174" s="1" t="s">
        <v>60</v>
      </c>
      <c r="J3174" s="1" t="s">
        <v>56</v>
      </c>
      <c r="K3174" s="1" t="str">
        <f>IF(Tabela1[[#This Row],[Situação da Obra]]="Inacabada - PC Técnica Concluída","Inacabada",Tabela1[[#This Row],[Situação da Obra]])</f>
        <v>Paralisada</v>
      </c>
      <c r="L3174" s="1" t="s">
        <v>30</v>
      </c>
      <c r="M3174" s="4">
        <v>44915</v>
      </c>
      <c r="N3174" s="5">
        <v>0.88729999999999998</v>
      </c>
      <c r="O3174" s="4">
        <v>45041</v>
      </c>
      <c r="P3174" s="1" t="s">
        <v>31</v>
      </c>
      <c r="Q3174" s="1" t="s">
        <v>710</v>
      </c>
      <c r="R3174" s="1" t="s">
        <v>32</v>
      </c>
      <c r="S3174" s="1" t="s">
        <v>739</v>
      </c>
      <c r="T3174" s="1" t="s">
        <v>34</v>
      </c>
      <c r="U3174" s="6">
        <v>1201737.6299999999</v>
      </c>
      <c r="V3174" s="6">
        <v>1201737.6100000001</v>
      </c>
      <c r="W3174" s="6">
        <v>0</v>
      </c>
      <c r="X3174" s="6">
        <v>1201737.6100000001</v>
      </c>
      <c r="Y3174" s="6">
        <v>20507.13</v>
      </c>
      <c r="Z3174" s="7">
        <v>45310</v>
      </c>
      <c r="AA31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74" s="35" t="str">
        <f>IFERROR(
                    _xlfn.XLOOKUP(Tabela1[[#This Row],[ID]],'Base_Solicitações MP'!B:B,'Base_Solicitações MP'!R:R),
                    "Não enviada")</f>
        <v>Diligência</v>
      </c>
      <c r="AC3174" s="15" t="str">
        <f>_xlfn.CONCAT(Tabela1[[#This Row],[Município]],"/",Tabela1[[#This Row],[UF]])</f>
        <v>Crisólita/MG</v>
      </c>
    </row>
    <row r="3175" spans="1:29" x14ac:dyDescent="0.25">
      <c r="A3175" s="14" t="s">
        <v>705</v>
      </c>
      <c r="B3175" s="2" t="s">
        <v>7112</v>
      </c>
      <c r="C3175" s="2" t="s">
        <v>14083</v>
      </c>
      <c r="D3175" s="3" t="s">
        <v>5645</v>
      </c>
      <c r="E3175" s="1" t="s">
        <v>5646</v>
      </c>
      <c r="F3175" s="1">
        <v>2014</v>
      </c>
      <c r="G3175" s="1">
        <v>1</v>
      </c>
      <c r="H3175" s="1" t="s">
        <v>5352</v>
      </c>
      <c r="I3175" s="1" t="s">
        <v>60</v>
      </c>
      <c r="J3175" s="1" t="s">
        <v>40</v>
      </c>
      <c r="K3175" s="1" t="str">
        <f>IF(Tabela1[[#This Row],[Situação da Obra]]="Inacabada - PC Técnica Concluída","Inacabada",Tabela1[[#This Row],[Situação da Obra]])</f>
        <v>Inacabada</v>
      </c>
      <c r="L3175" s="1" t="s">
        <v>30</v>
      </c>
      <c r="M3175" s="4">
        <v>44553</v>
      </c>
      <c r="N3175" s="5">
        <v>0.82330000000000003</v>
      </c>
      <c r="O3175" s="4">
        <v>44490</v>
      </c>
      <c r="P3175" s="1" t="s">
        <v>31</v>
      </c>
      <c r="Q3175" s="1" t="s">
        <v>710</v>
      </c>
      <c r="R3175" s="1" t="s">
        <v>32</v>
      </c>
      <c r="S3175" s="1" t="s">
        <v>739</v>
      </c>
      <c r="T3175" s="1" t="s">
        <v>34</v>
      </c>
      <c r="U3175" s="6">
        <v>947267.39</v>
      </c>
      <c r="V3175" s="6">
        <v>1201737.6100000001</v>
      </c>
      <c r="W3175" s="6">
        <v>0</v>
      </c>
      <c r="X3175" s="6">
        <v>1201737.6100000001</v>
      </c>
      <c r="Y3175" s="6">
        <v>8448</v>
      </c>
      <c r="Z3175" s="7">
        <v>44530</v>
      </c>
      <c r="AA31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75" s="35" t="str">
        <f>IFERROR(
                    _xlfn.XLOOKUP(Tabela1[[#This Row],[ID]],'Base_Solicitações MP'!B:B,'Base_Solicitações MP'!R:R),
                    "Não enviada")</f>
        <v>Diligência</v>
      </c>
      <c r="AC3175" s="15" t="str">
        <f>_xlfn.CONCAT(Tabela1[[#This Row],[Município]],"/",Tabela1[[#This Row],[UF]])</f>
        <v>Dores de Campos/MG</v>
      </c>
    </row>
    <row r="3176" spans="1:29" x14ac:dyDescent="0.25">
      <c r="A3176" s="14" t="s">
        <v>705</v>
      </c>
      <c r="B3176" s="2" t="s">
        <v>11029</v>
      </c>
      <c r="C3176" s="2" t="s">
        <v>14084</v>
      </c>
      <c r="D3176" s="3" t="s">
        <v>5647</v>
      </c>
      <c r="E3176" s="1" t="s">
        <v>5648</v>
      </c>
      <c r="F3176" s="1">
        <v>2014</v>
      </c>
      <c r="G3176" s="1">
        <v>1</v>
      </c>
      <c r="H3176" s="1" t="s">
        <v>5649</v>
      </c>
      <c r="I3176" s="1" t="s">
        <v>112</v>
      </c>
      <c r="J3176" s="1" t="s">
        <v>40</v>
      </c>
      <c r="K3176" s="1" t="str">
        <f>IF(Tabela1[[#This Row],[Situação da Obra]]="Inacabada - PC Técnica Concluída","Inacabada",Tabela1[[#This Row],[Situação da Obra]])</f>
        <v>Inacabada</v>
      </c>
      <c r="L3176" s="1" t="s">
        <v>30</v>
      </c>
      <c r="M3176" s="4">
        <v>44455</v>
      </c>
      <c r="N3176" s="5">
        <v>0.55979999999999996</v>
      </c>
      <c r="O3176" s="4">
        <v>44428</v>
      </c>
      <c r="P3176" s="1" t="s">
        <v>31</v>
      </c>
      <c r="Q3176" s="1" t="s">
        <v>710</v>
      </c>
      <c r="R3176" s="1" t="s">
        <v>32</v>
      </c>
      <c r="S3176" s="1" t="s">
        <v>739</v>
      </c>
      <c r="T3176" s="1" t="s">
        <v>34</v>
      </c>
      <c r="U3176" s="6">
        <v>1308833.44</v>
      </c>
      <c r="V3176" s="6">
        <v>1309708.67</v>
      </c>
      <c r="W3176" s="6">
        <v>0</v>
      </c>
      <c r="X3176" s="6">
        <v>1309708.67</v>
      </c>
      <c r="Y3176" s="6">
        <v>4296.93</v>
      </c>
      <c r="Z3176" s="7">
        <v>45410</v>
      </c>
      <c r="AA31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76" s="35" t="str">
        <f>IFERROR(
                    _xlfn.XLOOKUP(Tabela1[[#This Row],[ID]],'Base_Solicitações MP'!B:B,'Base_Solicitações MP'!R:R),
                    "Não enviada")</f>
        <v>Não enviada</v>
      </c>
      <c r="AC3176" s="15" t="str">
        <f>_xlfn.CONCAT(Tabela1[[#This Row],[Município]],"/",Tabela1[[#This Row],[UF]])</f>
        <v>São José do Xingu/MT</v>
      </c>
    </row>
    <row r="3177" spans="1:29" x14ac:dyDescent="0.25">
      <c r="A3177" s="14" t="s">
        <v>705</v>
      </c>
      <c r="B3177" s="2" t="s">
        <v>11030</v>
      </c>
      <c r="C3177" s="2" t="s">
        <v>14085</v>
      </c>
      <c r="D3177" s="3" t="s">
        <v>5650</v>
      </c>
      <c r="E3177" s="1" t="s">
        <v>5651</v>
      </c>
      <c r="F3177" s="1">
        <v>2014</v>
      </c>
      <c r="G3177" s="1">
        <v>1</v>
      </c>
      <c r="H3177" s="1" t="s">
        <v>179</v>
      </c>
      <c r="I3177" s="1" t="s">
        <v>129</v>
      </c>
      <c r="J3177" s="1" t="s">
        <v>56</v>
      </c>
      <c r="K3177" s="1" t="str">
        <f>IF(Tabela1[[#This Row],[Situação da Obra]]="Inacabada - PC Técnica Concluída","Inacabada",Tabela1[[#This Row],[Situação da Obra]])</f>
        <v>Paralisada</v>
      </c>
      <c r="L3177" s="1" t="s">
        <v>30</v>
      </c>
      <c r="M3177" s="4">
        <v>44659</v>
      </c>
      <c r="N3177" s="5">
        <v>0.1966</v>
      </c>
      <c r="O3177" s="4">
        <v>44993</v>
      </c>
      <c r="P3177" s="1" t="s">
        <v>31</v>
      </c>
      <c r="Q3177" s="1" t="s">
        <v>710</v>
      </c>
      <c r="R3177" s="1" t="s">
        <v>32</v>
      </c>
      <c r="S3177" s="1" t="s">
        <v>739</v>
      </c>
      <c r="T3177" s="1" t="s">
        <v>34</v>
      </c>
      <c r="U3177" s="6">
        <v>1536500.11</v>
      </c>
      <c r="V3177" s="6">
        <v>922490.03</v>
      </c>
      <c r="W3177" s="6">
        <v>263265.81</v>
      </c>
      <c r="X3177" s="6">
        <v>1185755.8400000001</v>
      </c>
      <c r="Y3177" s="6">
        <v>6441.21</v>
      </c>
      <c r="Z3177" s="7">
        <v>45306</v>
      </c>
      <c r="AA31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77" s="35" t="str">
        <f>IFERROR(
                    _xlfn.XLOOKUP(Tabela1[[#This Row],[ID]],'Base_Solicitações MP'!B:B,'Base_Solicitações MP'!R:R),
                    "Não enviada")</f>
        <v>Diligência</v>
      </c>
      <c r="AC3177" s="15" t="str">
        <f>_xlfn.CONCAT(Tabela1[[#This Row],[Município]],"/",Tabela1[[#This Row],[UF]])</f>
        <v>Natal/RN</v>
      </c>
    </row>
    <row r="3178" spans="1:29" x14ac:dyDescent="0.25">
      <c r="A3178" s="14" t="s">
        <v>705</v>
      </c>
      <c r="B3178" s="2" t="s">
        <v>11031</v>
      </c>
      <c r="C3178" s="2" t="s">
        <v>14086</v>
      </c>
      <c r="D3178" s="3" t="s">
        <v>5652</v>
      </c>
      <c r="E3178" s="1" t="s">
        <v>5653</v>
      </c>
      <c r="F3178" s="1">
        <v>2014</v>
      </c>
      <c r="G3178" s="1">
        <v>1</v>
      </c>
      <c r="H3178" s="1" t="s">
        <v>3838</v>
      </c>
      <c r="I3178" s="1" t="s">
        <v>444</v>
      </c>
      <c r="J3178" s="1" t="s">
        <v>56</v>
      </c>
      <c r="K3178" s="1" t="str">
        <f>IF(Tabela1[[#This Row],[Situação da Obra]]="Inacabada - PC Técnica Concluída","Inacabada",Tabela1[[#This Row],[Situação da Obra]])</f>
        <v>Paralisada</v>
      </c>
      <c r="L3178" s="1" t="s">
        <v>30</v>
      </c>
      <c r="M3178" s="4">
        <v>44095</v>
      </c>
      <c r="N3178" s="5">
        <v>0.28410000000000002</v>
      </c>
      <c r="O3178" s="4">
        <v>45058</v>
      </c>
      <c r="P3178" s="1" t="s">
        <v>31</v>
      </c>
      <c r="Q3178" s="1" t="s">
        <v>710</v>
      </c>
      <c r="R3178" s="1" t="s">
        <v>32</v>
      </c>
      <c r="S3178" s="1" t="s">
        <v>57</v>
      </c>
      <c r="T3178" s="1" t="s">
        <v>34</v>
      </c>
      <c r="U3178" s="6">
        <v>1984750.25</v>
      </c>
      <c r="V3178" s="6">
        <v>2048300.76</v>
      </c>
      <c r="W3178" s="6">
        <v>0</v>
      </c>
      <c r="X3178" s="6">
        <v>2048300.76</v>
      </c>
      <c r="Y3178" s="6">
        <v>25483.88</v>
      </c>
      <c r="Z3178" s="7">
        <v>45245</v>
      </c>
      <c r="AA31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78" s="35" t="str">
        <f>IFERROR(
                    _xlfn.XLOOKUP(Tabela1[[#This Row],[ID]],'Base_Solicitações MP'!B:B,'Base_Solicitações MP'!R:R),
                    "Não enviada")</f>
        <v>Diligência</v>
      </c>
      <c r="AC3178" s="15" t="str">
        <f>_xlfn.CONCAT(Tabela1[[#This Row],[Município]],"/",Tabela1[[#This Row],[UF]])</f>
        <v>Tarauacá/AC</v>
      </c>
    </row>
    <row r="3179" spans="1:29" x14ac:dyDescent="0.25">
      <c r="A3179" s="14" t="s">
        <v>705</v>
      </c>
      <c r="B3179" s="2" t="s">
        <v>8145</v>
      </c>
      <c r="C3179" s="2" t="s">
        <v>14087</v>
      </c>
      <c r="D3179" s="3" t="s">
        <v>5654</v>
      </c>
      <c r="E3179" s="1" t="s">
        <v>5655</v>
      </c>
      <c r="F3179" s="1">
        <v>2014</v>
      </c>
      <c r="G3179" s="1">
        <v>1</v>
      </c>
      <c r="H3179" s="1" t="s">
        <v>1883</v>
      </c>
      <c r="I3179" s="1" t="s">
        <v>44</v>
      </c>
      <c r="J3179" s="1" t="s">
        <v>56</v>
      </c>
      <c r="K3179" s="1" t="str">
        <f>IF(Tabela1[[#This Row],[Situação da Obra]]="Inacabada - PC Técnica Concluída","Inacabada",Tabela1[[#This Row],[Situação da Obra]])</f>
        <v>Paralisada</v>
      </c>
      <c r="L3179" s="1" t="s">
        <v>30</v>
      </c>
      <c r="M3179" s="4">
        <v>44196</v>
      </c>
      <c r="N3179" s="5">
        <v>0.58930000000000005</v>
      </c>
      <c r="O3179" s="4">
        <v>44743</v>
      </c>
      <c r="P3179" s="1" t="s">
        <v>31</v>
      </c>
      <c r="Q3179" s="1" t="s">
        <v>710</v>
      </c>
      <c r="R3179" s="1" t="s">
        <v>32</v>
      </c>
      <c r="S3179" s="1" t="s">
        <v>57</v>
      </c>
      <c r="T3179" s="1" t="s">
        <v>34</v>
      </c>
      <c r="U3179" s="6">
        <v>1834408.51</v>
      </c>
      <c r="V3179" s="6">
        <v>1842912.09</v>
      </c>
      <c r="W3179" s="6">
        <v>0</v>
      </c>
      <c r="X3179" s="6">
        <v>1842912.09</v>
      </c>
      <c r="Y3179" s="6">
        <v>113045.27</v>
      </c>
      <c r="Z3179" s="7">
        <v>45293</v>
      </c>
      <c r="AA31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79" s="35" t="str">
        <f>IFERROR(
                    _xlfn.XLOOKUP(Tabela1[[#This Row],[ID]],'Base_Solicitações MP'!B:B,'Base_Solicitações MP'!R:R),
                    "Não enviada")</f>
        <v>Diligência</v>
      </c>
      <c r="AC3179" s="15" t="str">
        <f>_xlfn.CONCAT(Tabela1[[#This Row],[Município]],"/",Tabela1[[#This Row],[UF]])</f>
        <v>Barreirinhas/MA</v>
      </c>
    </row>
    <row r="3180" spans="1:29" x14ac:dyDescent="0.25">
      <c r="A3180" s="14" t="s">
        <v>705</v>
      </c>
      <c r="B3180" s="2" t="s">
        <v>11032</v>
      </c>
      <c r="C3180" s="2" t="s">
        <v>14088</v>
      </c>
      <c r="D3180" s="3" t="s">
        <v>5656</v>
      </c>
      <c r="E3180" s="1" t="s">
        <v>5657</v>
      </c>
      <c r="F3180" s="1">
        <v>2014</v>
      </c>
      <c r="G3180" s="1">
        <v>1</v>
      </c>
      <c r="H3180" s="1" t="s">
        <v>3930</v>
      </c>
      <c r="I3180" s="1" t="s">
        <v>28</v>
      </c>
      <c r="J3180" s="1" t="s">
        <v>56</v>
      </c>
      <c r="K3180" s="1" t="str">
        <f>IF(Tabela1[[#This Row],[Situação da Obra]]="Inacabada - PC Técnica Concluída","Inacabada",Tabela1[[#This Row],[Situação da Obra]])</f>
        <v>Paralisada</v>
      </c>
      <c r="L3180" s="1" t="s">
        <v>30</v>
      </c>
      <c r="M3180" s="4">
        <v>44854</v>
      </c>
      <c r="N3180" s="5">
        <v>0.83130000000000004</v>
      </c>
      <c r="O3180" s="4">
        <v>45057</v>
      </c>
      <c r="P3180" s="1" t="s">
        <v>709</v>
      </c>
      <c r="Q3180" s="1" t="s">
        <v>710</v>
      </c>
      <c r="R3180" s="1" t="s">
        <v>32</v>
      </c>
      <c r="S3180" s="1" t="s">
        <v>716</v>
      </c>
      <c r="T3180" s="1" t="s">
        <v>712</v>
      </c>
      <c r="U3180" s="6">
        <v>523987.24</v>
      </c>
      <c r="V3180" s="6">
        <v>505495.37</v>
      </c>
      <c r="W3180" s="6">
        <v>0</v>
      </c>
      <c r="X3180" s="6">
        <v>505495.37</v>
      </c>
      <c r="Y3180" s="6">
        <v>13449.35</v>
      </c>
      <c r="Z3180" s="7">
        <v>45080</v>
      </c>
      <c r="AA31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80" s="35" t="str">
        <f>IFERROR(
                    _xlfn.XLOOKUP(Tabela1[[#This Row],[ID]],'Base_Solicitações MP'!B:B,'Base_Solicitações MP'!R:R),
                    "Não enviada")</f>
        <v>Em Cadastramento</v>
      </c>
      <c r="AC3180" s="15" t="str">
        <f>_xlfn.CONCAT(Tabela1[[#This Row],[Município]],"/",Tabela1[[#This Row],[UF]])</f>
        <v>Meruoca/CE</v>
      </c>
    </row>
    <row r="3181" spans="1:29" x14ac:dyDescent="0.25">
      <c r="A3181" s="14" t="s">
        <v>705</v>
      </c>
      <c r="B3181" s="2" t="s">
        <v>11033</v>
      </c>
      <c r="C3181" s="2" t="s">
        <v>14089</v>
      </c>
      <c r="D3181" s="3" t="s">
        <v>5658</v>
      </c>
      <c r="E3181" s="1" t="s">
        <v>5659</v>
      </c>
      <c r="F3181" s="1">
        <v>2014</v>
      </c>
      <c r="G3181" s="1">
        <v>3</v>
      </c>
      <c r="H3181" s="1" t="s">
        <v>5660</v>
      </c>
      <c r="I3181" s="1" t="s">
        <v>44</v>
      </c>
      <c r="J3181" s="1" t="s">
        <v>56</v>
      </c>
      <c r="K3181" s="1" t="str">
        <f>IF(Tabela1[[#This Row],[Situação da Obra]]="Inacabada - PC Técnica Concluída","Inacabada",Tabela1[[#This Row],[Situação da Obra]])</f>
        <v>Paralisada</v>
      </c>
      <c r="L3181" s="1" t="s">
        <v>30</v>
      </c>
      <c r="M3181" s="4">
        <v>44574</v>
      </c>
      <c r="N3181" s="5">
        <v>0.31109999999999999</v>
      </c>
      <c r="O3181" s="4">
        <v>45048</v>
      </c>
      <c r="P3181" s="1" t="s">
        <v>709</v>
      </c>
      <c r="Q3181" s="1" t="s">
        <v>710</v>
      </c>
      <c r="R3181" s="1" t="s">
        <v>32</v>
      </c>
      <c r="S3181" s="1" t="s">
        <v>716</v>
      </c>
      <c r="T3181" s="1" t="s">
        <v>712</v>
      </c>
      <c r="U3181" s="6">
        <v>576471.38</v>
      </c>
      <c r="V3181" s="6">
        <v>509916.89</v>
      </c>
      <c r="W3181" s="6">
        <v>0</v>
      </c>
      <c r="X3181" s="6">
        <v>509916.89</v>
      </c>
      <c r="Y3181" s="6">
        <v>411042.31</v>
      </c>
      <c r="Z3181" s="7">
        <v>45251</v>
      </c>
      <c r="AA31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81" s="35" t="str">
        <f>IFERROR(
                    _xlfn.XLOOKUP(Tabela1[[#This Row],[ID]],'Base_Solicitações MP'!B:B,'Base_Solicitações MP'!R:R),
                    "Não enviada")</f>
        <v>Diligência</v>
      </c>
      <c r="AC3181" s="15" t="str">
        <f>_xlfn.CONCAT(Tabela1[[#This Row],[Município]],"/",Tabela1[[#This Row],[UF]])</f>
        <v>Bacuri/MA</v>
      </c>
    </row>
    <row r="3182" spans="1:29" x14ac:dyDescent="0.25">
      <c r="A3182" s="14" t="s">
        <v>705</v>
      </c>
      <c r="B3182" s="2" t="s">
        <v>11034</v>
      </c>
      <c r="C3182" s="2" t="s">
        <v>14090</v>
      </c>
      <c r="D3182" s="3" t="s">
        <v>5658</v>
      </c>
      <c r="E3182" s="1" t="s">
        <v>5659</v>
      </c>
      <c r="F3182" s="1">
        <v>2014</v>
      </c>
      <c r="G3182" s="1">
        <v>3</v>
      </c>
      <c r="H3182" s="1" t="s">
        <v>5660</v>
      </c>
      <c r="I3182" s="1" t="s">
        <v>44</v>
      </c>
      <c r="J3182" s="1" t="s">
        <v>56</v>
      </c>
      <c r="K3182" s="1" t="str">
        <f>IF(Tabela1[[#This Row],[Situação da Obra]]="Inacabada - PC Técnica Concluída","Inacabada",Tabela1[[#This Row],[Situação da Obra]])</f>
        <v>Paralisada</v>
      </c>
      <c r="L3182" s="1" t="s">
        <v>30</v>
      </c>
      <c r="M3182" s="4">
        <v>44746</v>
      </c>
      <c r="N3182" s="5">
        <v>0.2838</v>
      </c>
      <c r="O3182" s="4">
        <v>45043</v>
      </c>
      <c r="P3182" s="1" t="s">
        <v>709</v>
      </c>
      <c r="Q3182" s="1" t="s">
        <v>710</v>
      </c>
      <c r="R3182" s="1" t="s">
        <v>32</v>
      </c>
      <c r="S3182" s="1" t="s">
        <v>716</v>
      </c>
      <c r="T3182" s="1" t="s">
        <v>712</v>
      </c>
      <c r="U3182" s="6">
        <v>493589.26</v>
      </c>
      <c r="V3182" s="6">
        <v>509916.89</v>
      </c>
      <c r="W3182" s="6">
        <v>0</v>
      </c>
      <c r="X3182" s="6">
        <v>509916.89</v>
      </c>
      <c r="Y3182" s="6">
        <v>411042.31</v>
      </c>
      <c r="Z3182" s="7">
        <v>45251</v>
      </c>
      <c r="AA31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82" s="35" t="str">
        <f>IFERROR(
                    _xlfn.XLOOKUP(Tabela1[[#This Row],[ID]],'Base_Solicitações MP'!B:B,'Base_Solicitações MP'!R:R),
                    "Não enviada")</f>
        <v>Aguardando Análise FNDE</v>
      </c>
      <c r="AC3182" s="15" t="str">
        <f>_xlfn.CONCAT(Tabela1[[#This Row],[Município]],"/",Tabela1[[#This Row],[UF]])</f>
        <v>Bacuri/MA</v>
      </c>
    </row>
    <row r="3183" spans="1:29" x14ac:dyDescent="0.25">
      <c r="A3183" s="14" t="s">
        <v>705</v>
      </c>
      <c r="B3183" s="2" t="s">
        <v>11035</v>
      </c>
      <c r="C3183" s="2" t="s">
        <v>14091</v>
      </c>
      <c r="D3183" s="3" t="s">
        <v>5661</v>
      </c>
      <c r="E3183" s="1" t="s">
        <v>5662</v>
      </c>
      <c r="F3183" s="1">
        <v>2014</v>
      </c>
      <c r="G3183" s="1">
        <v>1</v>
      </c>
      <c r="H3183" s="1" t="s">
        <v>5663</v>
      </c>
      <c r="I3183" s="1" t="s">
        <v>352</v>
      </c>
      <c r="J3183" s="1" t="s">
        <v>29</v>
      </c>
      <c r="K3183" s="1" t="str">
        <f>IF(Tabela1[[#This Row],[Situação da Obra]]="Inacabada - PC Técnica Concluída","Inacabada",Tabela1[[#This Row],[Situação da Obra]])</f>
        <v>Inacabada</v>
      </c>
      <c r="L3183" s="1" t="s">
        <v>30</v>
      </c>
      <c r="M3183" s="4">
        <v>44988</v>
      </c>
      <c r="N3183" s="5">
        <v>0.92959999999999998</v>
      </c>
      <c r="O3183" s="4">
        <v>44452</v>
      </c>
      <c r="P3183" s="1" t="s">
        <v>31</v>
      </c>
      <c r="Q3183" s="1" t="s">
        <v>710</v>
      </c>
      <c r="R3183" s="1" t="s">
        <v>32</v>
      </c>
      <c r="S3183" s="1" t="s">
        <v>353</v>
      </c>
      <c r="T3183" s="1" t="s">
        <v>34</v>
      </c>
      <c r="U3183" s="6">
        <v>1764821.7</v>
      </c>
      <c r="V3183" s="6">
        <v>1379706.9</v>
      </c>
      <c r="W3183" s="6">
        <v>0</v>
      </c>
      <c r="X3183" s="6">
        <v>1379706.9</v>
      </c>
      <c r="Y3183" s="6">
        <v>4340.16</v>
      </c>
      <c r="Z3183" s="7">
        <v>44439</v>
      </c>
      <c r="AA31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83" s="35" t="str">
        <f>IFERROR(
                    _xlfn.XLOOKUP(Tabela1[[#This Row],[ID]],'Base_Solicitações MP'!B:B,'Base_Solicitações MP'!R:R),
                    "Não enviada")</f>
        <v>Aguardando Análise FNDE</v>
      </c>
      <c r="AC3183" s="15" t="str">
        <f>_xlfn.CONCAT(Tabela1[[#This Row],[Município]],"/",Tabela1[[#This Row],[UF]])</f>
        <v>São José da Laje/AL</v>
      </c>
    </row>
    <row r="3184" spans="1:29" x14ac:dyDescent="0.25">
      <c r="A3184" s="14" t="s">
        <v>705</v>
      </c>
      <c r="B3184" s="2" t="s">
        <v>11036</v>
      </c>
      <c r="C3184" s="2" t="s">
        <v>14092</v>
      </c>
      <c r="D3184" s="3" t="s">
        <v>5664</v>
      </c>
      <c r="E3184" s="1" t="s">
        <v>5665</v>
      </c>
      <c r="F3184" s="1">
        <v>2014</v>
      </c>
      <c r="G3184" s="1">
        <v>1</v>
      </c>
      <c r="H3184" s="1" t="s">
        <v>290</v>
      </c>
      <c r="I3184" s="1" t="s">
        <v>44</v>
      </c>
      <c r="J3184" s="1" t="s">
        <v>40</v>
      </c>
      <c r="K3184" s="1" t="str">
        <f>IF(Tabela1[[#This Row],[Situação da Obra]]="Inacabada - PC Técnica Concluída","Inacabada",Tabela1[[#This Row],[Situação da Obra]])</f>
        <v>Inacabada</v>
      </c>
      <c r="L3184" s="1" t="s">
        <v>30</v>
      </c>
      <c r="M3184" s="4">
        <v>42615</v>
      </c>
      <c r="N3184" s="5">
        <v>0.11899999999999999</v>
      </c>
      <c r="O3184" s="4">
        <v>42122</v>
      </c>
      <c r="P3184" s="1" t="s">
        <v>709</v>
      </c>
      <c r="Q3184" s="1" t="s">
        <v>710</v>
      </c>
      <c r="R3184" s="1" t="s">
        <v>32</v>
      </c>
      <c r="S3184" s="1" t="s">
        <v>716</v>
      </c>
      <c r="T3184" s="1" t="s">
        <v>712</v>
      </c>
      <c r="U3184" s="6">
        <v>507806.85</v>
      </c>
      <c r="V3184" s="6">
        <v>509999.68</v>
      </c>
      <c r="W3184" s="6">
        <v>0</v>
      </c>
      <c r="X3184" s="6">
        <v>509999.68</v>
      </c>
      <c r="Y3184" s="6">
        <v>0</v>
      </c>
      <c r="Z3184" s="7">
        <v>42590</v>
      </c>
      <c r="AA31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84" s="35" t="str">
        <f>IFERROR(
                    _xlfn.XLOOKUP(Tabela1[[#This Row],[ID]],'Base_Solicitações MP'!B:B,'Base_Solicitações MP'!R:R),
                    "Não enviada")</f>
        <v>Diligência</v>
      </c>
      <c r="AC3184" s="15" t="str">
        <f>_xlfn.CONCAT(Tabela1[[#This Row],[Município]],"/",Tabela1[[#This Row],[UF]])</f>
        <v>Turilândia/MA</v>
      </c>
    </row>
    <row r="3185" spans="1:29" x14ac:dyDescent="0.25">
      <c r="A3185" s="14" t="s">
        <v>705</v>
      </c>
      <c r="B3185" s="2" t="s">
        <v>11037</v>
      </c>
      <c r="C3185" s="2" t="s">
        <v>14093</v>
      </c>
      <c r="D3185" s="3" t="s">
        <v>5666</v>
      </c>
      <c r="E3185" s="1" t="s">
        <v>5667</v>
      </c>
      <c r="F3185" s="1">
        <v>2014</v>
      </c>
      <c r="G3185" s="1">
        <v>1</v>
      </c>
      <c r="H3185" s="1" t="s">
        <v>5668</v>
      </c>
      <c r="I3185" s="1" t="s">
        <v>212</v>
      </c>
      <c r="J3185" s="1" t="s">
        <v>29</v>
      </c>
      <c r="K3185" s="1" t="str">
        <f>IF(Tabela1[[#This Row],[Situação da Obra]]="Inacabada - PC Técnica Concluída","Inacabada",Tabela1[[#This Row],[Situação da Obra]])</f>
        <v>Inacabada</v>
      </c>
      <c r="L3185" s="1" t="s">
        <v>30</v>
      </c>
      <c r="M3185" s="4">
        <v>44915</v>
      </c>
      <c r="N3185" s="5">
        <v>0.39250000000000002</v>
      </c>
      <c r="O3185" s="4">
        <v>44191</v>
      </c>
      <c r="P3185" s="1" t="s">
        <v>31</v>
      </c>
      <c r="Q3185" s="1" t="s">
        <v>710</v>
      </c>
      <c r="R3185" s="1" t="s">
        <v>32</v>
      </c>
      <c r="S3185" s="1" t="s">
        <v>739</v>
      </c>
      <c r="T3185" s="1" t="s">
        <v>34</v>
      </c>
      <c r="U3185" s="6">
        <v>1129861.56</v>
      </c>
      <c r="V3185" s="6">
        <v>1293752.6299999999</v>
      </c>
      <c r="W3185" s="6">
        <v>0</v>
      </c>
      <c r="X3185" s="6">
        <v>1293752.6299999999</v>
      </c>
      <c r="Y3185" s="6">
        <v>0</v>
      </c>
      <c r="Z3185" s="7">
        <v>43920</v>
      </c>
      <c r="AA31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85" s="35" t="str">
        <f>IFERROR(
                    _xlfn.XLOOKUP(Tabela1[[#This Row],[ID]],'Base_Solicitações MP'!B:B,'Base_Solicitações MP'!R:R),
                    "Não enviada")</f>
        <v>Não enviada</v>
      </c>
      <c r="AC3185" s="15" t="str">
        <f>_xlfn.CONCAT(Tabela1[[#This Row],[Município]],"/",Tabela1[[#This Row],[UF]])</f>
        <v>Caapiranga/AM</v>
      </c>
    </row>
    <row r="3186" spans="1:29" x14ac:dyDescent="0.25">
      <c r="A3186" s="14" t="s">
        <v>705</v>
      </c>
      <c r="B3186" s="2" t="s">
        <v>11038</v>
      </c>
      <c r="C3186" s="2" t="s">
        <v>14094</v>
      </c>
      <c r="D3186" s="3" t="s">
        <v>5669</v>
      </c>
      <c r="E3186" s="1" t="s">
        <v>5670</v>
      </c>
      <c r="F3186" s="1">
        <v>2014</v>
      </c>
      <c r="G3186" s="1">
        <v>1</v>
      </c>
      <c r="H3186" s="1" t="s">
        <v>502</v>
      </c>
      <c r="I3186" s="1" t="s">
        <v>280</v>
      </c>
      <c r="J3186" s="1" t="s">
        <v>29</v>
      </c>
      <c r="K3186" s="1" t="str">
        <f>IF(Tabela1[[#This Row],[Situação da Obra]]="Inacabada - PC Técnica Concluída","Inacabada",Tabela1[[#This Row],[Situação da Obra]])</f>
        <v>Inacabada</v>
      </c>
      <c r="L3186" s="1" t="s">
        <v>30</v>
      </c>
      <c r="M3186" s="4">
        <v>44915</v>
      </c>
      <c r="N3186" s="5">
        <v>0.17100000000000001</v>
      </c>
      <c r="O3186" s="4">
        <v>42954</v>
      </c>
      <c r="P3186" s="1" t="s">
        <v>31</v>
      </c>
      <c r="Q3186" s="1" t="s">
        <v>710</v>
      </c>
      <c r="R3186" s="1" t="s">
        <v>32</v>
      </c>
      <c r="S3186" s="1" t="s">
        <v>57</v>
      </c>
      <c r="T3186" s="1" t="s">
        <v>34</v>
      </c>
      <c r="U3186" s="6">
        <v>1828016.56</v>
      </c>
      <c r="V3186" s="6">
        <v>1920220.24</v>
      </c>
      <c r="W3186" s="6">
        <v>0</v>
      </c>
      <c r="X3186" s="6">
        <v>1920220.24</v>
      </c>
      <c r="Y3186" s="6">
        <v>707.07</v>
      </c>
      <c r="Z3186" s="7">
        <v>43652</v>
      </c>
      <c r="AA31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86" s="35" t="str">
        <f>IFERROR(
                    _xlfn.XLOOKUP(Tabela1[[#This Row],[ID]],'Base_Solicitações MP'!B:B,'Base_Solicitações MP'!R:R),
                    "Não enviada")</f>
        <v>Diligência</v>
      </c>
      <c r="AC3186" s="15" t="str">
        <f>_xlfn.CONCAT(Tabela1[[#This Row],[Município]],"/",Tabela1[[#This Row],[UF]])</f>
        <v>Mundo Novo/MS</v>
      </c>
    </row>
    <row r="3187" spans="1:29" x14ac:dyDescent="0.25">
      <c r="A3187" s="14" t="s">
        <v>705</v>
      </c>
      <c r="B3187" s="2" t="s">
        <v>11039</v>
      </c>
      <c r="C3187" s="2" t="s">
        <v>14095</v>
      </c>
      <c r="D3187" s="3" t="s">
        <v>5671</v>
      </c>
      <c r="E3187" s="1" t="s">
        <v>5672</v>
      </c>
      <c r="F3187" s="1">
        <v>2014</v>
      </c>
      <c r="G3187" s="1">
        <v>1</v>
      </c>
      <c r="H3187" s="1" t="s">
        <v>189</v>
      </c>
      <c r="I3187" s="1" t="s">
        <v>112</v>
      </c>
      <c r="J3187" s="1" t="s">
        <v>56</v>
      </c>
      <c r="K3187" s="1" t="str">
        <f>IF(Tabela1[[#This Row],[Situação da Obra]]="Inacabada - PC Técnica Concluída","Inacabada",Tabela1[[#This Row],[Situação da Obra]])</f>
        <v>Paralisada</v>
      </c>
      <c r="L3187" s="1" t="s">
        <v>30</v>
      </c>
      <c r="M3187" s="4">
        <v>44756</v>
      </c>
      <c r="N3187" s="5">
        <v>0.2676</v>
      </c>
      <c r="O3187" s="4">
        <v>44999</v>
      </c>
      <c r="P3187" s="1" t="s">
        <v>31</v>
      </c>
      <c r="Q3187" s="1" t="s">
        <v>710</v>
      </c>
      <c r="R3187" s="1" t="s">
        <v>32</v>
      </c>
      <c r="S3187" s="1" t="s">
        <v>57</v>
      </c>
      <c r="T3187" s="1" t="s">
        <v>34</v>
      </c>
      <c r="U3187" s="6">
        <v>1885671.3</v>
      </c>
      <c r="V3187" s="6">
        <v>2013173.7</v>
      </c>
      <c r="W3187" s="6">
        <v>0</v>
      </c>
      <c r="X3187" s="6">
        <v>2013173.7</v>
      </c>
      <c r="Y3187" s="6">
        <v>102785.98</v>
      </c>
      <c r="Z3187" s="7">
        <v>45176</v>
      </c>
      <c r="AA31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87" s="35" t="str">
        <f>IFERROR(
                    _xlfn.XLOOKUP(Tabela1[[#This Row],[ID]],'Base_Solicitações MP'!B:B,'Base_Solicitações MP'!R:R),
                    "Não enviada")</f>
        <v>Retornado para Análise FNDE</v>
      </c>
      <c r="AC3187" s="15" t="str">
        <f>_xlfn.CONCAT(Tabela1[[#This Row],[Município]],"/",Tabela1[[#This Row],[UF]])</f>
        <v>Primavera do Leste/MT</v>
      </c>
    </row>
    <row r="3188" spans="1:29" x14ac:dyDescent="0.25">
      <c r="A3188" s="14" t="s">
        <v>705</v>
      </c>
      <c r="B3188" s="2" t="s">
        <v>11040</v>
      </c>
      <c r="C3188" s="2" t="s">
        <v>14096</v>
      </c>
      <c r="D3188" s="3" t="s">
        <v>5673</v>
      </c>
      <c r="E3188" s="1" t="s">
        <v>5674</v>
      </c>
      <c r="F3188" s="1">
        <v>2014</v>
      </c>
      <c r="G3188" s="1">
        <v>1</v>
      </c>
      <c r="H3188" s="1" t="s">
        <v>5675</v>
      </c>
      <c r="I3188" s="1" t="s">
        <v>129</v>
      </c>
      <c r="J3188" s="1" t="s">
        <v>56</v>
      </c>
      <c r="K3188" s="1" t="str">
        <f>IF(Tabela1[[#This Row],[Situação da Obra]]="Inacabada - PC Técnica Concluída","Inacabada",Tabela1[[#This Row],[Situação da Obra]])</f>
        <v>Paralisada</v>
      </c>
      <c r="L3188" s="1" t="s">
        <v>30</v>
      </c>
      <c r="M3188" s="4">
        <v>44498</v>
      </c>
      <c r="N3188" s="5">
        <v>0.33139999999999997</v>
      </c>
      <c r="O3188" s="4">
        <v>44498</v>
      </c>
      <c r="P3188" s="1" t="s">
        <v>31</v>
      </c>
      <c r="Q3188" s="1" t="s">
        <v>710</v>
      </c>
      <c r="R3188" s="1" t="s">
        <v>32</v>
      </c>
      <c r="S3188" s="1" t="s">
        <v>739</v>
      </c>
      <c r="T3188" s="1" t="s">
        <v>34</v>
      </c>
      <c r="U3188" s="6">
        <v>1100362.3799999999</v>
      </c>
      <c r="V3188" s="6">
        <v>1185755.8400000001</v>
      </c>
      <c r="W3188" s="6">
        <v>0</v>
      </c>
      <c r="X3188" s="6">
        <v>1185755.8400000001</v>
      </c>
      <c r="Y3188" s="6">
        <v>0</v>
      </c>
      <c r="Z3188" s="7">
        <v>45254</v>
      </c>
      <c r="AA31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88" s="35" t="str">
        <f>IFERROR(
                    _xlfn.XLOOKUP(Tabela1[[#This Row],[ID]],'Base_Solicitações MP'!B:B,'Base_Solicitações MP'!R:R),
                    "Não enviada")</f>
        <v>Diligência</v>
      </c>
      <c r="AC3188" s="15" t="str">
        <f>_xlfn.CONCAT(Tabela1[[#This Row],[Município]],"/",Tabela1[[#This Row],[UF]])</f>
        <v>Macau/RN</v>
      </c>
    </row>
    <row r="3189" spans="1:29" x14ac:dyDescent="0.25">
      <c r="A3189" s="14" t="s">
        <v>705</v>
      </c>
      <c r="B3189" s="2" t="s">
        <v>11041</v>
      </c>
      <c r="C3189" s="2" t="s">
        <v>14097</v>
      </c>
      <c r="D3189" s="3" t="s">
        <v>5676</v>
      </c>
      <c r="E3189" s="1" t="s">
        <v>5677</v>
      </c>
      <c r="F3189" s="1">
        <v>2014</v>
      </c>
      <c r="G3189" s="1">
        <v>1</v>
      </c>
      <c r="H3189" s="1" t="s">
        <v>5678</v>
      </c>
      <c r="I3189" s="1" t="s">
        <v>310</v>
      </c>
      <c r="J3189" s="1" t="s">
        <v>56</v>
      </c>
      <c r="K3189" s="1" t="str">
        <f>IF(Tabela1[[#This Row],[Situação da Obra]]="Inacabada - PC Técnica Concluída","Inacabada",Tabela1[[#This Row],[Situação da Obra]])</f>
        <v>Paralisada</v>
      </c>
      <c r="L3189" s="1" t="s">
        <v>30</v>
      </c>
      <c r="M3189" s="4">
        <v>44530</v>
      </c>
      <c r="N3189" s="5">
        <v>0.36520000000000002</v>
      </c>
      <c r="O3189" s="4">
        <v>44824</v>
      </c>
      <c r="P3189" s="1" t="s">
        <v>31</v>
      </c>
      <c r="Q3189" s="1" t="s">
        <v>710</v>
      </c>
      <c r="R3189" s="1" t="s">
        <v>32</v>
      </c>
      <c r="S3189" s="1" t="s">
        <v>739</v>
      </c>
      <c r="T3189" s="1" t="s">
        <v>34</v>
      </c>
      <c r="U3189" s="6">
        <v>1113489.32</v>
      </c>
      <c r="V3189" s="6">
        <v>1284645.23</v>
      </c>
      <c r="W3189" s="6">
        <v>0</v>
      </c>
      <c r="X3189" s="6">
        <v>1284645.23</v>
      </c>
      <c r="Y3189" s="6">
        <v>22857.63</v>
      </c>
      <c r="Z3189" s="7">
        <v>45138</v>
      </c>
      <c r="AA31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89" s="35" t="str">
        <f>IFERROR(
                    _xlfn.XLOOKUP(Tabela1[[#This Row],[ID]],'Base_Solicitações MP'!B:B,'Base_Solicitações MP'!R:R),
                    "Não enviada")</f>
        <v>Não enviada</v>
      </c>
      <c r="AC3189" s="15" t="str">
        <f>_xlfn.CONCAT(Tabela1[[#This Row],[Município]],"/",Tabela1[[#This Row],[UF]])</f>
        <v>Cabixi/RO</v>
      </c>
    </row>
    <row r="3190" spans="1:29" x14ac:dyDescent="0.25">
      <c r="A3190" s="14" t="s">
        <v>705</v>
      </c>
      <c r="B3190" s="2" t="s">
        <v>11042</v>
      </c>
      <c r="C3190" s="2" t="s">
        <v>14098</v>
      </c>
      <c r="D3190" s="3" t="s">
        <v>5679</v>
      </c>
      <c r="E3190" s="1" t="s">
        <v>5680</v>
      </c>
      <c r="F3190" s="1">
        <v>2014</v>
      </c>
      <c r="G3190" s="1">
        <v>1</v>
      </c>
      <c r="H3190" s="1" t="s">
        <v>5681</v>
      </c>
      <c r="I3190" s="1" t="s">
        <v>99</v>
      </c>
      <c r="J3190" s="1" t="s">
        <v>29</v>
      </c>
      <c r="K3190" s="1" t="str">
        <f>IF(Tabela1[[#This Row],[Situação da Obra]]="Inacabada - PC Técnica Concluída","Inacabada",Tabela1[[#This Row],[Situação da Obra]])</f>
        <v>Inacabada</v>
      </c>
      <c r="L3190" s="1" t="s">
        <v>30</v>
      </c>
      <c r="M3190" s="4">
        <v>44915</v>
      </c>
      <c r="N3190" s="5">
        <v>6.83E-2</v>
      </c>
      <c r="O3190" s="4">
        <v>43720</v>
      </c>
      <c r="P3190" s="1" t="s">
        <v>31</v>
      </c>
      <c r="Q3190" s="1" t="s">
        <v>710</v>
      </c>
      <c r="R3190" s="1" t="s">
        <v>32</v>
      </c>
      <c r="S3190" s="1" t="s">
        <v>1829</v>
      </c>
      <c r="T3190" s="1" t="s">
        <v>34</v>
      </c>
      <c r="U3190" s="6">
        <v>860765.48</v>
      </c>
      <c r="V3190" s="6">
        <v>813194.5</v>
      </c>
      <c r="W3190" s="6">
        <v>31366.42</v>
      </c>
      <c r="X3190" s="6">
        <v>844560.92</v>
      </c>
      <c r="Y3190" s="6">
        <v>0</v>
      </c>
      <c r="Z3190" s="7">
        <v>43674</v>
      </c>
      <c r="AA31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90" s="35" t="str">
        <f>IFERROR(
                    _xlfn.XLOOKUP(Tabela1[[#This Row],[ID]],'Base_Solicitações MP'!B:B,'Base_Solicitações MP'!R:R),
                    "Não enviada")</f>
        <v>Retornado para Análise FNDE</v>
      </c>
      <c r="AC3190" s="15" t="str">
        <f>_xlfn.CONCAT(Tabela1[[#This Row],[Município]],"/",Tabela1[[#This Row],[UF]])</f>
        <v>Bossoroca/RS</v>
      </c>
    </row>
    <row r="3191" spans="1:29" x14ac:dyDescent="0.25">
      <c r="A3191" s="14" t="s">
        <v>705</v>
      </c>
      <c r="B3191" s="2" t="s">
        <v>11043</v>
      </c>
      <c r="C3191" s="2" t="s">
        <v>14099</v>
      </c>
      <c r="D3191" s="3" t="s">
        <v>5682</v>
      </c>
      <c r="E3191" s="1" t="s">
        <v>5683</v>
      </c>
      <c r="F3191" s="1">
        <v>2014</v>
      </c>
      <c r="G3191" s="1">
        <v>1</v>
      </c>
      <c r="H3191" s="1" t="s">
        <v>5684</v>
      </c>
      <c r="I3191" s="1" t="s">
        <v>99</v>
      </c>
      <c r="J3191" s="1" t="s">
        <v>40</v>
      </c>
      <c r="K3191" s="1" t="str">
        <f>IF(Tabela1[[#This Row],[Situação da Obra]]="Inacabada - PC Técnica Concluída","Inacabada",Tabela1[[#This Row],[Situação da Obra]])</f>
        <v>Inacabada</v>
      </c>
      <c r="L3191" s="1" t="s">
        <v>30</v>
      </c>
      <c r="M3191" s="4">
        <v>43854</v>
      </c>
      <c r="N3191" s="5">
        <v>0.25519999999999998</v>
      </c>
      <c r="O3191" s="4"/>
      <c r="P3191" s="1" t="s">
        <v>31</v>
      </c>
      <c r="Q3191" s="1" t="s">
        <v>710</v>
      </c>
      <c r="R3191" s="1" t="s">
        <v>32</v>
      </c>
      <c r="S3191" s="1" t="s">
        <v>739</v>
      </c>
      <c r="T3191" s="1" t="s">
        <v>34</v>
      </c>
      <c r="U3191" s="6">
        <v>996889.89</v>
      </c>
      <c r="V3191" s="6">
        <v>1196771.3899999999</v>
      </c>
      <c r="W3191" s="6">
        <v>0</v>
      </c>
      <c r="X3191" s="6">
        <v>1196771.3899999999</v>
      </c>
      <c r="Y3191" s="6">
        <v>55233.57</v>
      </c>
      <c r="Z3191" s="7">
        <v>43796</v>
      </c>
      <c r="AA31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91" s="35" t="str">
        <f>IFERROR(
                    _xlfn.XLOOKUP(Tabela1[[#This Row],[ID]],'Base_Solicitações MP'!B:B,'Base_Solicitações MP'!R:R),
                    "Não enviada")</f>
        <v>Retornado para Análise FNDE</v>
      </c>
      <c r="AC3191" s="15" t="str">
        <f>_xlfn.CONCAT(Tabela1[[#This Row],[Município]],"/",Tabela1[[#This Row],[UF]])</f>
        <v>Erval Seco/RS</v>
      </c>
    </row>
    <row r="3192" spans="1:29" x14ac:dyDescent="0.25">
      <c r="A3192" s="14" t="s">
        <v>705</v>
      </c>
      <c r="B3192" s="2" t="s">
        <v>11044</v>
      </c>
      <c r="C3192" s="2" t="s">
        <v>14100</v>
      </c>
      <c r="D3192" s="3" t="s">
        <v>5685</v>
      </c>
      <c r="E3192" s="1" t="s">
        <v>5686</v>
      </c>
      <c r="F3192" s="1">
        <v>2014</v>
      </c>
      <c r="G3192" s="1">
        <v>1</v>
      </c>
      <c r="H3192" s="1" t="s">
        <v>2434</v>
      </c>
      <c r="I3192" s="1" t="s">
        <v>52</v>
      </c>
      <c r="J3192" s="1" t="s">
        <v>29</v>
      </c>
      <c r="K3192" s="1" t="str">
        <f>IF(Tabela1[[#This Row],[Situação da Obra]]="Inacabada - PC Técnica Concluída","Inacabada",Tabela1[[#This Row],[Situação da Obra]])</f>
        <v>Inacabada</v>
      </c>
      <c r="L3192" s="1" t="s">
        <v>30</v>
      </c>
      <c r="M3192" s="4">
        <v>44915</v>
      </c>
      <c r="N3192" s="5">
        <v>0.2225</v>
      </c>
      <c r="O3192" s="4">
        <v>43034</v>
      </c>
      <c r="P3192" s="1" t="s">
        <v>709</v>
      </c>
      <c r="Q3192" s="1" t="s">
        <v>710</v>
      </c>
      <c r="R3192" s="1" t="s">
        <v>32</v>
      </c>
      <c r="S3192" s="1" t="s">
        <v>716</v>
      </c>
      <c r="T3192" s="1" t="s">
        <v>712</v>
      </c>
      <c r="U3192" s="6">
        <v>496400.87</v>
      </c>
      <c r="V3192" s="6">
        <v>509708.08</v>
      </c>
      <c r="W3192" s="6">
        <v>0</v>
      </c>
      <c r="X3192" s="6">
        <v>509708.08</v>
      </c>
      <c r="Y3192" s="6">
        <v>0</v>
      </c>
      <c r="Z3192" s="7">
        <v>43281</v>
      </c>
      <c r="AA31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92" s="35" t="str">
        <f>IFERROR(
                    _xlfn.XLOOKUP(Tabela1[[#This Row],[ID]],'Base_Solicitações MP'!B:B,'Base_Solicitações MP'!R:R),
                    "Não enviada")</f>
        <v>Não enviada</v>
      </c>
      <c r="AC3192" s="15" t="str">
        <f>_xlfn.CONCAT(Tabela1[[#This Row],[Município]],"/",Tabela1[[#This Row],[UF]])</f>
        <v>Mataraca/PB</v>
      </c>
    </row>
    <row r="3193" spans="1:29" x14ac:dyDescent="0.25">
      <c r="A3193" s="14" t="s">
        <v>705</v>
      </c>
      <c r="B3193" s="2" t="s">
        <v>11045</v>
      </c>
      <c r="C3193" s="2" t="s">
        <v>14101</v>
      </c>
      <c r="D3193" s="3" t="s">
        <v>5687</v>
      </c>
      <c r="E3193" s="1" t="s">
        <v>5688</v>
      </c>
      <c r="F3193" s="1">
        <v>2014</v>
      </c>
      <c r="G3193" s="1">
        <v>1</v>
      </c>
      <c r="H3193" s="1" t="s">
        <v>5597</v>
      </c>
      <c r="I3193" s="1" t="s">
        <v>160</v>
      </c>
      <c r="J3193" s="1" t="s">
        <v>29</v>
      </c>
      <c r="K3193" s="1" t="str">
        <f>IF(Tabela1[[#This Row],[Situação da Obra]]="Inacabada - PC Técnica Concluída","Inacabada",Tabela1[[#This Row],[Situação da Obra]])</f>
        <v>Inacabada</v>
      </c>
      <c r="L3193" s="1" t="s">
        <v>30</v>
      </c>
      <c r="M3193" s="4">
        <v>44915</v>
      </c>
      <c r="N3193" s="5">
        <v>0.34460000000000002</v>
      </c>
      <c r="O3193" s="4">
        <v>43098</v>
      </c>
      <c r="P3193" s="1" t="s">
        <v>709</v>
      </c>
      <c r="Q3193" s="1" t="s">
        <v>710</v>
      </c>
      <c r="R3193" s="1" t="s">
        <v>32</v>
      </c>
      <c r="S3193" s="1" t="s">
        <v>716</v>
      </c>
      <c r="T3193" s="1" t="s">
        <v>712</v>
      </c>
      <c r="U3193" s="6">
        <v>592694.07999999996</v>
      </c>
      <c r="V3193" s="6">
        <v>503437.41</v>
      </c>
      <c r="W3193" s="6">
        <v>0</v>
      </c>
      <c r="X3193" s="6">
        <v>503437.41</v>
      </c>
      <c r="Y3193" s="6">
        <v>57289.35</v>
      </c>
      <c r="Z3193" s="7">
        <v>43342</v>
      </c>
      <c r="AA31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93" s="35" t="str">
        <f>IFERROR(
                    _xlfn.XLOOKUP(Tabela1[[#This Row],[ID]],'Base_Solicitações MP'!B:B,'Base_Solicitações MP'!R:R),
                    "Não enviada")</f>
        <v>Não enviada</v>
      </c>
      <c r="AC3193" s="15" t="str">
        <f>_xlfn.CONCAT(Tabela1[[#This Row],[Município]],"/",Tabela1[[#This Row],[UF]])</f>
        <v>Camaragibe/PE</v>
      </c>
    </row>
    <row r="3194" spans="1:29" x14ac:dyDescent="0.25">
      <c r="A3194" s="14" t="s">
        <v>705</v>
      </c>
      <c r="B3194" s="2" t="s">
        <v>11046</v>
      </c>
      <c r="C3194" s="2" t="s">
        <v>14102</v>
      </c>
      <c r="D3194" s="3" t="s">
        <v>5689</v>
      </c>
      <c r="E3194" s="1" t="s">
        <v>5690</v>
      </c>
      <c r="F3194" s="1">
        <v>2014</v>
      </c>
      <c r="G3194" s="1">
        <v>1</v>
      </c>
      <c r="H3194" s="1" t="s">
        <v>3743</v>
      </c>
      <c r="I3194" s="1" t="s">
        <v>249</v>
      </c>
      <c r="J3194" s="1" t="s">
        <v>29</v>
      </c>
      <c r="K3194" s="1" t="str">
        <f>IF(Tabela1[[#This Row],[Situação da Obra]]="Inacabada - PC Técnica Concluída","Inacabada",Tabela1[[#This Row],[Situação da Obra]])</f>
        <v>Inacabada</v>
      </c>
      <c r="L3194" s="1" t="s">
        <v>30</v>
      </c>
      <c r="M3194" s="4">
        <v>44915</v>
      </c>
      <c r="N3194" s="5">
        <v>0.85399999999999998</v>
      </c>
      <c r="O3194" s="4">
        <v>43762</v>
      </c>
      <c r="P3194" s="1" t="s">
        <v>709</v>
      </c>
      <c r="Q3194" s="1" t="s">
        <v>710</v>
      </c>
      <c r="R3194" s="1" t="s">
        <v>32</v>
      </c>
      <c r="S3194" s="1" t="s">
        <v>716</v>
      </c>
      <c r="T3194" s="1" t="s">
        <v>712</v>
      </c>
      <c r="U3194" s="6">
        <v>108936.73</v>
      </c>
      <c r="V3194" s="6">
        <v>509812.66</v>
      </c>
      <c r="W3194" s="6">
        <v>0</v>
      </c>
      <c r="X3194" s="6">
        <v>509812.66</v>
      </c>
      <c r="Y3194" s="6">
        <v>0</v>
      </c>
      <c r="Z3194" s="7">
        <v>43766</v>
      </c>
      <c r="AA31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94" s="35" t="str">
        <f>IFERROR(
                    _xlfn.XLOOKUP(Tabela1[[#This Row],[ID]],'Base_Solicitações MP'!B:B,'Base_Solicitações MP'!R:R),
                    "Não enviada")</f>
        <v>Diligência</v>
      </c>
      <c r="AC3194" s="15" t="str">
        <f>_xlfn.CONCAT(Tabela1[[#This Row],[Município]],"/",Tabela1[[#This Row],[UF]])</f>
        <v>Japoatã/SE</v>
      </c>
    </row>
    <row r="3195" spans="1:29" x14ac:dyDescent="0.25">
      <c r="A3195" s="14" t="s">
        <v>705</v>
      </c>
      <c r="B3195" s="2" t="s">
        <v>7919</v>
      </c>
      <c r="C3195" s="2" t="s">
        <v>14103</v>
      </c>
      <c r="D3195" s="3" t="s">
        <v>5691</v>
      </c>
      <c r="E3195" s="1" t="s">
        <v>5692</v>
      </c>
      <c r="F3195" s="1">
        <v>2014</v>
      </c>
      <c r="G3195" s="1">
        <v>1</v>
      </c>
      <c r="H3195" s="1" t="s">
        <v>5693</v>
      </c>
      <c r="I3195" s="1" t="s">
        <v>60</v>
      </c>
      <c r="J3195" s="1" t="s">
        <v>29</v>
      </c>
      <c r="K3195" s="1" t="str">
        <f>IF(Tabela1[[#This Row],[Situação da Obra]]="Inacabada - PC Técnica Concluída","Inacabada",Tabela1[[#This Row],[Situação da Obra]])</f>
        <v>Inacabada</v>
      </c>
      <c r="L3195" s="1" t="s">
        <v>30</v>
      </c>
      <c r="M3195" s="4">
        <v>44915</v>
      </c>
      <c r="N3195" s="5">
        <v>0</v>
      </c>
      <c r="O3195" s="4"/>
      <c r="P3195" s="1" t="s">
        <v>31</v>
      </c>
      <c r="Q3195" s="1" t="s">
        <v>710</v>
      </c>
      <c r="R3195" s="1" t="s">
        <v>32</v>
      </c>
      <c r="S3195" s="1" t="s">
        <v>739</v>
      </c>
      <c r="T3195" s="1" t="s">
        <v>34</v>
      </c>
      <c r="U3195" s="6" t="s">
        <v>41</v>
      </c>
      <c r="V3195" s="6">
        <v>1201737.6100000001</v>
      </c>
      <c r="W3195" s="6">
        <v>0</v>
      </c>
      <c r="X3195" s="6">
        <v>1201737.6100000001</v>
      </c>
      <c r="Y3195" s="6" t="s">
        <v>41</v>
      </c>
      <c r="Z3195" s="7">
        <v>43552</v>
      </c>
      <c r="AA31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95" s="35" t="str">
        <f>IFERROR(
                    _xlfn.XLOOKUP(Tabela1[[#This Row],[ID]],'Base_Solicitações MP'!B:B,'Base_Solicitações MP'!R:R),
                    "Não enviada")</f>
        <v>Diligência</v>
      </c>
      <c r="AC3195" s="15" t="str">
        <f>_xlfn.CONCAT(Tabela1[[#This Row],[Município]],"/",Tabela1[[#This Row],[UF]])</f>
        <v>Itaverava/MG</v>
      </c>
    </row>
    <row r="3196" spans="1:29" x14ac:dyDescent="0.25">
      <c r="A3196" s="14" t="s">
        <v>705</v>
      </c>
      <c r="B3196" s="2" t="s">
        <v>11047</v>
      </c>
      <c r="C3196" s="2" t="s">
        <v>14104</v>
      </c>
      <c r="D3196" s="3" t="s">
        <v>5694</v>
      </c>
      <c r="E3196" s="1" t="s">
        <v>5695</v>
      </c>
      <c r="F3196" s="1">
        <v>2014</v>
      </c>
      <c r="G3196" s="1">
        <v>1</v>
      </c>
      <c r="H3196" s="1" t="s">
        <v>5696</v>
      </c>
      <c r="I3196" s="1" t="s">
        <v>60</v>
      </c>
      <c r="J3196" s="1" t="s">
        <v>56</v>
      </c>
      <c r="K3196" s="1" t="str">
        <f>IF(Tabela1[[#This Row],[Situação da Obra]]="Inacabada - PC Técnica Concluída","Inacabada",Tabela1[[#This Row],[Situação da Obra]])</f>
        <v>Paralisada</v>
      </c>
      <c r="L3196" s="1" t="s">
        <v>30</v>
      </c>
      <c r="M3196" s="4">
        <v>44392</v>
      </c>
      <c r="N3196" s="5">
        <v>0.62209999999999999</v>
      </c>
      <c r="O3196" s="4">
        <v>44763</v>
      </c>
      <c r="P3196" s="1" t="s">
        <v>31</v>
      </c>
      <c r="Q3196" s="1" t="s">
        <v>710</v>
      </c>
      <c r="R3196" s="1" t="s">
        <v>32</v>
      </c>
      <c r="S3196" s="1" t="s">
        <v>739</v>
      </c>
      <c r="T3196" s="1" t="s">
        <v>34</v>
      </c>
      <c r="U3196" s="6">
        <v>1201387.69</v>
      </c>
      <c r="V3196" s="6">
        <v>1201737.6100000001</v>
      </c>
      <c r="W3196" s="6">
        <v>0</v>
      </c>
      <c r="X3196" s="6">
        <v>1201737.6100000001</v>
      </c>
      <c r="Y3196" s="6">
        <v>120432.92</v>
      </c>
      <c r="Z3196" s="7">
        <v>45138</v>
      </c>
      <c r="AA31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96" s="35" t="str">
        <f>IFERROR(
                    _xlfn.XLOOKUP(Tabela1[[#This Row],[ID]],'Base_Solicitações MP'!B:B,'Base_Solicitações MP'!R:R),
                    "Não enviada")</f>
        <v>Não enviada</v>
      </c>
      <c r="AC3196" s="15" t="str">
        <f>_xlfn.CONCAT(Tabela1[[#This Row],[Município]],"/",Tabela1[[#This Row],[UF]])</f>
        <v>Martins Soares/MG</v>
      </c>
    </row>
    <row r="3197" spans="1:29" x14ac:dyDescent="0.25">
      <c r="A3197" s="14" t="s">
        <v>705</v>
      </c>
      <c r="B3197" s="2" t="s">
        <v>11048</v>
      </c>
      <c r="C3197" s="2" t="s">
        <v>14105</v>
      </c>
      <c r="D3197" s="3" t="s">
        <v>5697</v>
      </c>
      <c r="E3197" s="1" t="s">
        <v>5698</v>
      </c>
      <c r="F3197" s="1">
        <v>2014</v>
      </c>
      <c r="G3197" s="1">
        <v>1</v>
      </c>
      <c r="H3197" s="1" t="s">
        <v>5699</v>
      </c>
      <c r="I3197" s="1" t="s">
        <v>60</v>
      </c>
      <c r="J3197" s="1" t="s">
        <v>56</v>
      </c>
      <c r="K3197" s="1" t="str">
        <f>IF(Tabela1[[#This Row],[Situação da Obra]]="Inacabada - PC Técnica Concluída","Inacabada",Tabela1[[#This Row],[Situação da Obra]])</f>
        <v>Paralisada</v>
      </c>
      <c r="L3197" s="1" t="s">
        <v>30</v>
      </c>
      <c r="M3197" s="4">
        <v>44623</v>
      </c>
      <c r="N3197" s="5">
        <v>0.8306</v>
      </c>
      <c r="O3197" s="4">
        <v>44953</v>
      </c>
      <c r="P3197" s="1" t="s">
        <v>31</v>
      </c>
      <c r="Q3197" s="1" t="s">
        <v>710</v>
      </c>
      <c r="R3197" s="1" t="s">
        <v>32</v>
      </c>
      <c r="S3197" s="1" t="s">
        <v>739</v>
      </c>
      <c r="T3197" s="1" t="s">
        <v>34</v>
      </c>
      <c r="U3197" s="6">
        <v>879558.12</v>
      </c>
      <c r="V3197" s="6">
        <v>1201737.6100000001</v>
      </c>
      <c r="W3197" s="6">
        <v>0</v>
      </c>
      <c r="X3197" s="6">
        <v>1201737.6100000001</v>
      </c>
      <c r="Y3197" s="6">
        <v>899.64</v>
      </c>
      <c r="Z3197" s="7">
        <v>45310</v>
      </c>
      <c r="AA31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197" s="35" t="str">
        <f>IFERROR(
                    _xlfn.XLOOKUP(Tabela1[[#This Row],[ID]],'Base_Solicitações MP'!B:B,'Base_Solicitações MP'!R:R),
                    "Não enviada")</f>
        <v>Não enviada</v>
      </c>
      <c r="AC3197" s="15" t="str">
        <f>_xlfn.CONCAT(Tabela1[[#This Row],[Município]],"/",Tabela1[[#This Row],[UF]])</f>
        <v>São Sebastião do Anta/MG</v>
      </c>
    </row>
    <row r="3198" spans="1:29" x14ac:dyDescent="0.25">
      <c r="A3198" s="14" t="s">
        <v>705</v>
      </c>
      <c r="B3198" s="2" t="s">
        <v>11049</v>
      </c>
      <c r="C3198" s="2" t="s">
        <v>14106</v>
      </c>
      <c r="D3198" s="3" t="s">
        <v>5700</v>
      </c>
      <c r="E3198" s="1" t="s">
        <v>5701</v>
      </c>
      <c r="F3198" s="1">
        <v>2014</v>
      </c>
      <c r="G3198" s="1">
        <v>1</v>
      </c>
      <c r="H3198" s="1" t="s">
        <v>3191</v>
      </c>
      <c r="I3198" s="1" t="s">
        <v>60</v>
      </c>
      <c r="J3198" s="1" t="s">
        <v>29</v>
      </c>
      <c r="K3198" s="1" t="str">
        <f>IF(Tabela1[[#This Row],[Situação da Obra]]="Inacabada - PC Técnica Concluída","Inacabada",Tabela1[[#This Row],[Situação da Obra]])</f>
        <v>Inacabada</v>
      </c>
      <c r="L3198" s="1" t="s">
        <v>30</v>
      </c>
      <c r="M3198" s="4">
        <v>45054</v>
      </c>
      <c r="N3198" s="5">
        <v>0.87629999999999997</v>
      </c>
      <c r="O3198" s="4">
        <v>44691</v>
      </c>
      <c r="P3198" s="1" t="s">
        <v>31</v>
      </c>
      <c r="Q3198" s="1" t="s">
        <v>710</v>
      </c>
      <c r="R3198" s="1" t="s">
        <v>32</v>
      </c>
      <c r="S3198" s="1" t="s">
        <v>739</v>
      </c>
      <c r="T3198" s="1" t="s">
        <v>34</v>
      </c>
      <c r="U3198" s="6">
        <v>1185100.52</v>
      </c>
      <c r="V3198" s="6">
        <v>1201737.6100000001</v>
      </c>
      <c r="W3198" s="6">
        <v>0</v>
      </c>
      <c r="X3198" s="6">
        <v>1201737.6100000001</v>
      </c>
      <c r="Y3198" s="6">
        <v>80766.5</v>
      </c>
      <c r="Z3198" s="7">
        <v>44650</v>
      </c>
      <c r="AA31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98" s="35" t="str">
        <f>IFERROR(
                    _xlfn.XLOOKUP(Tabela1[[#This Row],[ID]],'Base_Solicitações MP'!B:B,'Base_Solicitações MP'!R:R),
                    "Não enviada")</f>
        <v>Aguardando Análise FNDE</v>
      </c>
      <c r="AC3198" s="15" t="str">
        <f>_xlfn.CONCAT(Tabela1[[#This Row],[Município]],"/",Tabela1[[#This Row],[UF]])</f>
        <v>Virginópolis/MG</v>
      </c>
    </row>
    <row r="3199" spans="1:29" x14ac:dyDescent="0.25">
      <c r="A3199" s="14" t="s">
        <v>705</v>
      </c>
      <c r="B3199" s="2" t="s">
        <v>11050</v>
      </c>
      <c r="C3199" s="2" t="s">
        <v>14107</v>
      </c>
      <c r="D3199" s="3" t="s">
        <v>5702</v>
      </c>
      <c r="E3199" s="1" t="s">
        <v>5703</v>
      </c>
      <c r="F3199" s="1">
        <v>2014</v>
      </c>
      <c r="G3199" s="1">
        <v>1</v>
      </c>
      <c r="H3199" s="1" t="s">
        <v>5704</v>
      </c>
      <c r="I3199" s="1" t="s">
        <v>184</v>
      </c>
      <c r="J3199" s="1" t="s">
        <v>40</v>
      </c>
      <c r="K3199" s="1" t="str">
        <f>IF(Tabela1[[#This Row],[Situação da Obra]]="Inacabada - PC Técnica Concluída","Inacabada",Tabela1[[#This Row],[Situação da Obra]])</f>
        <v>Inacabada</v>
      </c>
      <c r="L3199" s="1" t="s">
        <v>30</v>
      </c>
      <c r="M3199" s="4">
        <v>44896</v>
      </c>
      <c r="N3199" s="5">
        <v>0.71919999999999995</v>
      </c>
      <c r="O3199" s="4">
        <v>44172</v>
      </c>
      <c r="P3199" s="1" t="s">
        <v>31</v>
      </c>
      <c r="Q3199" s="1" t="s">
        <v>710</v>
      </c>
      <c r="R3199" s="1" t="s">
        <v>32</v>
      </c>
      <c r="S3199" s="1" t="s">
        <v>860</v>
      </c>
      <c r="T3199" s="1" t="s">
        <v>34</v>
      </c>
      <c r="U3199" s="6">
        <v>351814.31</v>
      </c>
      <c r="V3199" s="6">
        <v>984869.57</v>
      </c>
      <c r="W3199" s="6">
        <v>0</v>
      </c>
      <c r="X3199" s="6">
        <v>984869.57</v>
      </c>
      <c r="Y3199" s="6">
        <v>0</v>
      </c>
      <c r="Z3199" s="7">
        <v>44768</v>
      </c>
      <c r="AA31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199" s="35" t="str">
        <f>IFERROR(
                    _xlfn.XLOOKUP(Tabela1[[#This Row],[ID]],'Base_Solicitações MP'!B:B,'Base_Solicitações MP'!R:R),
                    "Não enviada")</f>
        <v>Diligência</v>
      </c>
      <c r="AC3199" s="15" t="str">
        <f>_xlfn.CONCAT(Tabela1[[#This Row],[Município]],"/",Tabela1[[#This Row],[UF]])</f>
        <v>Abel Figueiredo/PA</v>
      </c>
    </row>
    <row r="3200" spans="1:29" x14ac:dyDescent="0.25">
      <c r="A3200" s="14" t="s">
        <v>705</v>
      </c>
      <c r="B3200" s="2" t="s">
        <v>11051</v>
      </c>
      <c r="C3200" s="2" t="s">
        <v>14108</v>
      </c>
      <c r="D3200" s="3" t="s">
        <v>5705</v>
      </c>
      <c r="E3200" s="1" t="s">
        <v>5706</v>
      </c>
      <c r="F3200" s="1">
        <v>2014</v>
      </c>
      <c r="G3200" s="1">
        <v>1</v>
      </c>
      <c r="H3200" s="1" t="s">
        <v>2868</v>
      </c>
      <c r="I3200" s="1" t="s">
        <v>184</v>
      </c>
      <c r="J3200" s="1" t="s">
        <v>29</v>
      </c>
      <c r="K3200" s="1" t="str">
        <f>IF(Tabela1[[#This Row],[Situação da Obra]]="Inacabada - PC Técnica Concluída","Inacabada",Tabela1[[#This Row],[Situação da Obra]])</f>
        <v>Inacabada</v>
      </c>
      <c r="L3200" s="1" t="s">
        <v>30</v>
      </c>
      <c r="M3200" s="4">
        <v>44915</v>
      </c>
      <c r="N3200" s="5">
        <v>0.43990000000000001</v>
      </c>
      <c r="O3200" s="4">
        <v>44453</v>
      </c>
      <c r="P3200" s="1" t="s">
        <v>31</v>
      </c>
      <c r="Q3200" s="1" t="s">
        <v>710</v>
      </c>
      <c r="R3200" s="1" t="s">
        <v>32</v>
      </c>
      <c r="S3200" s="1" t="s">
        <v>860</v>
      </c>
      <c r="T3200" s="1" t="s">
        <v>34</v>
      </c>
      <c r="U3200" s="6">
        <v>518348.68</v>
      </c>
      <c r="V3200" s="6">
        <v>973819.46</v>
      </c>
      <c r="W3200" s="6">
        <v>0</v>
      </c>
      <c r="X3200" s="6">
        <v>973819.46</v>
      </c>
      <c r="Y3200" s="6">
        <v>18.89</v>
      </c>
      <c r="Z3200" s="7">
        <v>44556</v>
      </c>
      <c r="AA32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00" s="35" t="str">
        <f>IFERROR(
                    _xlfn.XLOOKUP(Tabela1[[#This Row],[ID]],'Base_Solicitações MP'!B:B,'Base_Solicitações MP'!R:R),
                    "Não enviada")</f>
        <v>Diligência</v>
      </c>
      <c r="AC3200" s="15" t="str">
        <f>_xlfn.CONCAT(Tabela1[[#This Row],[Município]],"/",Tabela1[[#This Row],[UF]])</f>
        <v>São João do Araguaia/PA</v>
      </c>
    </row>
    <row r="3201" spans="1:29" x14ac:dyDescent="0.25">
      <c r="A3201" s="14" t="s">
        <v>705</v>
      </c>
      <c r="B3201" s="2" t="s">
        <v>11052</v>
      </c>
      <c r="C3201" s="2" t="s">
        <v>14109</v>
      </c>
      <c r="D3201" s="3" t="s">
        <v>5707</v>
      </c>
      <c r="E3201" s="1" t="s">
        <v>5708</v>
      </c>
      <c r="F3201" s="1">
        <v>2014</v>
      </c>
      <c r="G3201" s="1">
        <v>1</v>
      </c>
      <c r="H3201" s="1" t="s">
        <v>4391</v>
      </c>
      <c r="I3201" s="1" t="s">
        <v>55</v>
      </c>
      <c r="J3201" s="1" t="s">
        <v>29</v>
      </c>
      <c r="K3201" s="1" t="str">
        <f>IF(Tabela1[[#This Row],[Situação da Obra]]="Inacabada - PC Técnica Concluída","Inacabada",Tabela1[[#This Row],[Situação da Obra]])</f>
        <v>Inacabada</v>
      </c>
      <c r="L3201" s="1" t="s">
        <v>30</v>
      </c>
      <c r="M3201" s="4">
        <v>45041</v>
      </c>
      <c r="N3201" s="5">
        <v>5.8500000000000003E-2</v>
      </c>
      <c r="O3201" s="4"/>
      <c r="P3201" s="1" t="s">
        <v>31</v>
      </c>
      <c r="Q3201" s="1" t="s">
        <v>710</v>
      </c>
      <c r="R3201" s="1" t="s">
        <v>32</v>
      </c>
      <c r="S3201" s="1" t="s">
        <v>739</v>
      </c>
      <c r="T3201" s="1" t="s">
        <v>34</v>
      </c>
      <c r="U3201" s="6">
        <v>1498003.81</v>
      </c>
      <c r="V3201" s="6">
        <v>1298038.17</v>
      </c>
      <c r="W3201" s="6">
        <v>0</v>
      </c>
      <c r="X3201" s="6">
        <v>1298038.17</v>
      </c>
      <c r="Y3201" s="6">
        <v>932.26</v>
      </c>
      <c r="Z3201" s="7">
        <v>43487</v>
      </c>
      <c r="AA32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01" s="35" t="str">
        <f>IFERROR(
                    _xlfn.XLOOKUP(Tabela1[[#This Row],[ID]],'Base_Solicitações MP'!B:B,'Base_Solicitações MP'!R:R),
                    "Não enviada")</f>
        <v>Diligência</v>
      </c>
      <c r="AC3201" s="15" t="str">
        <f>_xlfn.CONCAT(Tabela1[[#This Row],[Município]],"/",Tabela1[[#This Row],[UF]])</f>
        <v>Ibiúna/SP</v>
      </c>
    </row>
    <row r="3202" spans="1:29" x14ac:dyDescent="0.25">
      <c r="A3202" s="14" t="s">
        <v>705</v>
      </c>
      <c r="B3202" s="2" t="s">
        <v>11053</v>
      </c>
      <c r="C3202" s="2" t="s">
        <v>14110</v>
      </c>
      <c r="D3202" s="3" t="s">
        <v>5709</v>
      </c>
      <c r="E3202" s="1">
        <v>29969</v>
      </c>
      <c r="F3202" s="1">
        <v>2014</v>
      </c>
      <c r="G3202" s="1">
        <v>4</v>
      </c>
      <c r="H3202" s="1" t="s">
        <v>235</v>
      </c>
      <c r="I3202" s="1" t="s">
        <v>172</v>
      </c>
      <c r="J3202" s="1" t="s">
        <v>56</v>
      </c>
      <c r="K3202" s="1" t="str">
        <f>IF(Tabela1[[#This Row],[Situação da Obra]]="Inacabada - PC Técnica Concluída","Inacabada",Tabela1[[#This Row],[Situação da Obra]])</f>
        <v>Paralisada</v>
      </c>
      <c r="L3202" s="1" t="s">
        <v>204</v>
      </c>
      <c r="M3202" s="4">
        <v>44796</v>
      </c>
      <c r="N3202" s="5">
        <v>0.75819999999999999</v>
      </c>
      <c r="O3202" s="4">
        <v>45014</v>
      </c>
      <c r="P3202" s="1" t="s">
        <v>199</v>
      </c>
      <c r="Q3202" s="1" t="s">
        <v>1992</v>
      </c>
      <c r="R3202" s="1" t="s">
        <v>32</v>
      </c>
      <c r="S3202" s="1" t="s">
        <v>223</v>
      </c>
      <c r="T3202" s="1" t="s">
        <v>201</v>
      </c>
      <c r="U3202" s="6">
        <v>229622.98</v>
      </c>
      <c r="V3202" s="6">
        <v>214194.47</v>
      </c>
      <c r="W3202" s="6">
        <v>0</v>
      </c>
      <c r="X3202" s="6">
        <v>214194.47</v>
      </c>
      <c r="Y3202" s="6">
        <v>14054.74</v>
      </c>
      <c r="Z3202" s="7">
        <v>45102</v>
      </c>
      <c r="AA32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02" s="35" t="str">
        <f>IFERROR(
                    _xlfn.XLOOKUP(Tabela1[[#This Row],[ID]],'Base_Solicitações MP'!B:B,'Base_Solicitações MP'!R:R),
                    "Não enviada")</f>
        <v>Diligência</v>
      </c>
      <c r="AC3202" s="15" t="str">
        <f>_xlfn.CONCAT(Tabela1[[#This Row],[Município]],"/",Tabela1[[#This Row],[UF]])</f>
        <v>Laranjal do Jari/AP</v>
      </c>
    </row>
    <row r="3203" spans="1:29" x14ac:dyDescent="0.25">
      <c r="A3203" s="14" t="s">
        <v>705</v>
      </c>
      <c r="B3203" s="2" t="s">
        <v>11054</v>
      </c>
      <c r="C3203" s="2" t="s">
        <v>14111</v>
      </c>
      <c r="D3203" s="3" t="s">
        <v>5709</v>
      </c>
      <c r="E3203" s="1">
        <v>29969</v>
      </c>
      <c r="F3203" s="1">
        <v>2014</v>
      </c>
      <c r="G3203" s="1">
        <v>4</v>
      </c>
      <c r="H3203" s="1" t="s">
        <v>235</v>
      </c>
      <c r="I3203" s="1" t="s">
        <v>172</v>
      </c>
      <c r="J3203" s="1" t="s">
        <v>56</v>
      </c>
      <c r="K3203" s="1" t="str">
        <f>IF(Tabela1[[#This Row],[Situação da Obra]]="Inacabada - PC Técnica Concluída","Inacabada",Tabela1[[#This Row],[Situação da Obra]])</f>
        <v>Paralisada</v>
      </c>
      <c r="L3203" s="1" t="s">
        <v>204</v>
      </c>
      <c r="M3203" s="4">
        <v>44796</v>
      </c>
      <c r="N3203" s="5">
        <v>0.67749999999999999</v>
      </c>
      <c r="O3203" s="4">
        <v>45014</v>
      </c>
      <c r="P3203" s="1" t="s">
        <v>199</v>
      </c>
      <c r="Q3203" s="1" t="s">
        <v>1992</v>
      </c>
      <c r="R3203" s="1" t="s">
        <v>32</v>
      </c>
      <c r="S3203" s="1" t="s">
        <v>2035</v>
      </c>
      <c r="T3203" s="1" t="s">
        <v>201</v>
      </c>
      <c r="U3203" s="6">
        <v>171685.12</v>
      </c>
      <c r="V3203" s="6">
        <v>131030.5</v>
      </c>
      <c r="W3203" s="6">
        <v>0</v>
      </c>
      <c r="X3203" s="6">
        <v>131030.5</v>
      </c>
      <c r="Y3203" s="6">
        <v>14054.74</v>
      </c>
      <c r="Z3203" s="7">
        <v>45102</v>
      </c>
      <c r="AA32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03" s="35" t="str">
        <f>IFERROR(
                    _xlfn.XLOOKUP(Tabela1[[#This Row],[ID]],'Base_Solicitações MP'!B:B,'Base_Solicitações MP'!R:R),
                    "Não enviada")</f>
        <v>Diligência</v>
      </c>
      <c r="AC3203" s="15" t="str">
        <f>_xlfn.CONCAT(Tabela1[[#This Row],[Município]],"/",Tabela1[[#This Row],[UF]])</f>
        <v>Laranjal do Jari/AP</v>
      </c>
    </row>
    <row r="3204" spans="1:29" x14ac:dyDescent="0.25">
      <c r="A3204" s="14" t="s">
        <v>705</v>
      </c>
      <c r="B3204" s="2" t="s">
        <v>11055</v>
      </c>
      <c r="C3204" s="2" t="s">
        <v>14112</v>
      </c>
      <c r="D3204" s="3" t="s">
        <v>5710</v>
      </c>
      <c r="E3204" s="1">
        <v>30141</v>
      </c>
      <c r="F3204" s="1">
        <v>2014</v>
      </c>
      <c r="G3204" s="1">
        <v>1</v>
      </c>
      <c r="H3204" s="1" t="s">
        <v>5711</v>
      </c>
      <c r="I3204" s="1" t="s">
        <v>82</v>
      </c>
      <c r="J3204" s="1" t="s">
        <v>29</v>
      </c>
      <c r="K3204" s="1" t="str">
        <f>IF(Tabela1[[#This Row],[Situação da Obra]]="Inacabada - PC Técnica Concluída","Inacabada",Tabela1[[#This Row],[Situação da Obra]])</f>
        <v>Inacabada</v>
      </c>
      <c r="L3204" s="1" t="s">
        <v>204</v>
      </c>
      <c r="M3204" s="4">
        <v>44915</v>
      </c>
      <c r="N3204" s="5">
        <v>0.93059999999999998</v>
      </c>
      <c r="O3204" s="4">
        <v>43650</v>
      </c>
      <c r="P3204" s="1" t="s">
        <v>199</v>
      </c>
      <c r="Q3204" s="1" t="s">
        <v>1992</v>
      </c>
      <c r="R3204" s="1" t="s">
        <v>32</v>
      </c>
      <c r="S3204" s="1" t="s">
        <v>200</v>
      </c>
      <c r="T3204" s="1" t="s">
        <v>201</v>
      </c>
      <c r="U3204" s="6">
        <v>858625.2</v>
      </c>
      <c r="V3204" s="6">
        <v>858976.76</v>
      </c>
      <c r="W3204" s="6">
        <v>0</v>
      </c>
      <c r="X3204" s="6">
        <v>858976.76</v>
      </c>
      <c r="Y3204" s="6">
        <v>1208.6600000000001</v>
      </c>
      <c r="Z3204" s="7">
        <v>43446</v>
      </c>
      <c r="AA32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04" s="35" t="str">
        <f>IFERROR(
                    _xlfn.XLOOKUP(Tabela1[[#This Row],[ID]],'Base_Solicitações MP'!B:B,'Base_Solicitações MP'!R:R),
                    "Não enviada")</f>
        <v>Aguardando Análise FNDE</v>
      </c>
      <c r="AC3204" s="15" t="str">
        <f>_xlfn.CONCAT(Tabela1[[#This Row],[Município]],"/",Tabela1[[#This Row],[UF]])</f>
        <v>Itaguaçu da Bahia/BA</v>
      </c>
    </row>
    <row r="3205" spans="1:29" x14ac:dyDescent="0.25">
      <c r="A3205" s="14" t="s">
        <v>705</v>
      </c>
      <c r="B3205" s="2" t="s">
        <v>11056</v>
      </c>
      <c r="C3205" s="2" t="s">
        <v>14113</v>
      </c>
      <c r="D3205" s="2" t="s">
        <v>5712</v>
      </c>
      <c r="E3205" s="1" t="s">
        <v>5713</v>
      </c>
      <c r="F3205" s="1">
        <v>2014</v>
      </c>
      <c r="G3205" s="1">
        <v>1</v>
      </c>
      <c r="H3205" s="1" t="s">
        <v>5714</v>
      </c>
      <c r="I3205" s="1" t="s">
        <v>60</v>
      </c>
      <c r="J3205" s="1" t="s">
        <v>29</v>
      </c>
      <c r="K3205" s="1" t="str">
        <f>IF(Tabela1[[#This Row],[Situação da Obra]]="Inacabada - PC Técnica Concluída","Inacabada",Tabela1[[#This Row],[Situação da Obra]])</f>
        <v>Inacabada</v>
      </c>
      <c r="L3205" s="1" t="s">
        <v>30</v>
      </c>
      <c r="M3205" s="4">
        <v>44915</v>
      </c>
      <c r="N3205" s="5">
        <v>0.47860000000000003</v>
      </c>
      <c r="O3205" s="4"/>
      <c r="P3205" s="1" t="s">
        <v>1935</v>
      </c>
      <c r="Q3205" s="1" t="s">
        <v>710</v>
      </c>
      <c r="R3205" s="1" t="s">
        <v>32</v>
      </c>
      <c r="S3205" s="1" t="s">
        <v>1936</v>
      </c>
      <c r="T3205" s="1" t="s">
        <v>712</v>
      </c>
      <c r="U3205" s="6" t="s">
        <v>41</v>
      </c>
      <c r="V3205" s="6">
        <v>184969.5</v>
      </c>
      <c r="W3205" s="6">
        <v>0</v>
      </c>
      <c r="X3205" s="6">
        <v>184969.5</v>
      </c>
      <c r="Y3205" s="6" t="s">
        <v>41</v>
      </c>
      <c r="Z3205" s="7">
        <v>43473</v>
      </c>
      <c r="AA32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05" s="35" t="str">
        <f>IFERROR(
                    _xlfn.XLOOKUP(Tabela1[[#This Row],[ID]],'Base_Solicitações MP'!B:B,'Base_Solicitações MP'!R:R),
                    "Não enviada")</f>
        <v>Não enviada</v>
      </c>
      <c r="AC3205" s="15" t="str">
        <f>_xlfn.CONCAT(Tabela1[[#This Row],[Município]],"/",Tabela1[[#This Row],[UF]])</f>
        <v>Patrocínio/MG</v>
      </c>
    </row>
    <row r="3206" spans="1:29" x14ac:dyDescent="0.25">
      <c r="A3206" s="14" t="s">
        <v>705</v>
      </c>
      <c r="B3206" s="2" t="s">
        <v>7498</v>
      </c>
      <c r="C3206" s="2" t="s">
        <v>14114</v>
      </c>
      <c r="D3206" s="3" t="s">
        <v>5715</v>
      </c>
      <c r="E3206" s="1" t="s">
        <v>5716</v>
      </c>
      <c r="F3206" s="1">
        <v>2014</v>
      </c>
      <c r="G3206" s="1">
        <v>1</v>
      </c>
      <c r="H3206" s="1" t="s">
        <v>5717</v>
      </c>
      <c r="I3206" s="1" t="s">
        <v>60</v>
      </c>
      <c r="J3206" s="1" t="s">
        <v>29</v>
      </c>
      <c r="K3206" s="1" t="str">
        <f>IF(Tabela1[[#This Row],[Situação da Obra]]="Inacabada - PC Técnica Concluída","Inacabada",Tabela1[[#This Row],[Situação da Obra]])</f>
        <v>Inacabada</v>
      </c>
      <c r="L3206" s="1" t="s">
        <v>30</v>
      </c>
      <c r="M3206" s="4">
        <v>45044</v>
      </c>
      <c r="N3206" s="5">
        <v>0.18959999999999999</v>
      </c>
      <c r="O3206" s="4">
        <v>42599</v>
      </c>
      <c r="P3206" s="1" t="s">
        <v>709</v>
      </c>
      <c r="Q3206" s="1" t="s">
        <v>710</v>
      </c>
      <c r="R3206" s="1" t="s">
        <v>32</v>
      </c>
      <c r="S3206" s="1" t="s">
        <v>716</v>
      </c>
      <c r="T3206" s="1" t="s">
        <v>712</v>
      </c>
      <c r="U3206" s="6">
        <v>484517.49</v>
      </c>
      <c r="V3206" s="6">
        <v>509999.75</v>
      </c>
      <c r="W3206" s="6">
        <v>0</v>
      </c>
      <c r="X3206" s="6">
        <v>509999.75</v>
      </c>
      <c r="Y3206" s="6">
        <v>0</v>
      </c>
      <c r="Z3206" s="7">
        <v>45031</v>
      </c>
      <c r="AA32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06" s="35" t="str">
        <f>IFERROR(
                    _xlfn.XLOOKUP(Tabela1[[#This Row],[ID]],'Base_Solicitações MP'!B:B,'Base_Solicitações MP'!R:R),
                    "Não enviada")</f>
        <v>Retornado para Análise FNDE</v>
      </c>
      <c r="AC3206" s="15" t="str">
        <f>_xlfn.CONCAT(Tabela1[[#This Row],[Município]],"/",Tabela1[[#This Row],[UF]])</f>
        <v>Piedade dos Gerais/MG</v>
      </c>
    </row>
    <row r="3207" spans="1:29" x14ac:dyDescent="0.25">
      <c r="A3207" s="14" t="s">
        <v>705</v>
      </c>
      <c r="B3207" s="2" t="s">
        <v>11057</v>
      </c>
      <c r="C3207" s="2" t="s">
        <v>14115</v>
      </c>
      <c r="D3207" s="3" t="s">
        <v>5718</v>
      </c>
      <c r="E3207" s="1" t="s">
        <v>5719</v>
      </c>
      <c r="F3207" s="1">
        <v>2014</v>
      </c>
      <c r="G3207" s="1">
        <v>1</v>
      </c>
      <c r="H3207" s="1" t="s">
        <v>3715</v>
      </c>
      <c r="I3207" s="1" t="s">
        <v>112</v>
      </c>
      <c r="J3207" s="1" t="s">
        <v>40</v>
      </c>
      <c r="K3207" s="1" t="str">
        <f>IF(Tabela1[[#This Row],[Situação da Obra]]="Inacabada - PC Técnica Concluída","Inacabada",Tabela1[[#This Row],[Situação da Obra]])</f>
        <v>Inacabada</v>
      </c>
      <c r="L3207" s="1" t="s">
        <v>30</v>
      </c>
      <c r="M3207" s="4">
        <v>45042</v>
      </c>
      <c r="N3207" s="5">
        <v>0.20019999999999999</v>
      </c>
      <c r="O3207" s="4">
        <v>42615</v>
      </c>
      <c r="P3207" s="1" t="s">
        <v>709</v>
      </c>
      <c r="Q3207" s="1" t="s">
        <v>710</v>
      </c>
      <c r="R3207" s="1" t="s">
        <v>32</v>
      </c>
      <c r="S3207" s="1" t="s">
        <v>716</v>
      </c>
      <c r="T3207" s="1" t="s">
        <v>712</v>
      </c>
      <c r="U3207" s="6">
        <v>586999.06000000006</v>
      </c>
      <c r="V3207" s="6">
        <v>510000</v>
      </c>
      <c r="W3207" s="6">
        <v>0</v>
      </c>
      <c r="X3207" s="6">
        <v>510000</v>
      </c>
      <c r="Y3207" s="6">
        <v>5936.34</v>
      </c>
      <c r="Z3207" s="7">
        <v>42590</v>
      </c>
      <c r="AA32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07" s="35" t="str">
        <f>IFERROR(
                    _xlfn.XLOOKUP(Tabela1[[#This Row],[ID]],'Base_Solicitações MP'!B:B,'Base_Solicitações MP'!R:R),
                    "Não enviada")</f>
        <v>Aguardando Análise FNDE</v>
      </c>
      <c r="AC3207" s="15" t="str">
        <f>_xlfn.CONCAT(Tabela1[[#This Row],[Município]],"/",Tabela1[[#This Row],[UF]])</f>
        <v>Ribeirão Cascalheira/MT</v>
      </c>
    </row>
    <row r="3208" spans="1:29" x14ac:dyDescent="0.25">
      <c r="A3208" s="14" t="s">
        <v>705</v>
      </c>
      <c r="B3208" s="2" t="s">
        <v>11058</v>
      </c>
      <c r="C3208" s="2" t="s">
        <v>14116</v>
      </c>
      <c r="D3208" s="3" t="s">
        <v>5720</v>
      </c>
      <c r="E3208" s="1" t="s">
        <v>5721</v>
      </c>
      <c r="F3208" s="1">
        <v>2014</v>
      </c>
      <c r="G3208" s="1">
        <v>1</v>
      </c>
      <c r="H3208" s="1" t="s">
        <v>5722</v>
      </c>
      <c r="I3208" s="1" t="s">
        <v>129</v>
      </c>
      <c r="J3208" s="1" t="s">
        <v>40</v>
      </c>
      <c r="K3208" s="1" t="str">
        <f>IF(Tabela1[[#This Row],[Situação da Obra]]="Inacabada - PC Técnica Concluída","Inacabada",Tabela1[[#This Row],[Situação da Obra]])</f>
        <v>Inacabada</v>
      </c>
      <c r="L3208" s="1" t="s">
        <v>30</v>
      </c>
      <c r="M3208" s="4">
        <v>43202</v>
      </c>
      <c r="N3208" s="5">
        <v>0.4758</v>
      </c>
      <c r="O3208" s="4">
        <v>43067</v>
      </c>
      <c r="P3208" s="1" t="s">
        <v>709</v>
      </c>
      <c r="Q3208" s="1" t="s">
        <v>710</v>
      </c>
      <c r="R3208" s="1" t="s">
        <v>32</v>
      </c>
      <c r="S3208" s="1" t="s">
        <v>716</v>
      </c>
      <c r="T3208" s="1" t="s">
        <v>712</v>
      </c>
      <c r="U3208" s="6">
        <v>486032.96</v>
      </c>
      <c r="V3208" s="6">
        <v>509584.42</v>
      </c>
      <c r="W3208" s="6">
        <v>0</v>
      </c>
      <c r="X3208" s="6">
        <v>509584.42</v>
      </c>
      <c r="Y3208" s="6">
        <v>18.2</v>
      </c>
      <c r="Z3208" s="7">
        <v>45221</v>
      </c>
      <c r="AA32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08" s="35" t="str">
        <f>IFERROR(
                    _xlfn.XLOOKUP(Tabela1[[#This Row],[ID]],'Base_Solicitações MP'!B:B,'Base_Solicitações MP'!R:R),
                    "Não enviada")</f>
        <v>Não enviada</v>
      </c>
      <c r="AC3208" s="15" t="str">
        <f>_xlfn.CONCAT(Tabela1[[#This Row],[Município]],"/",Tabela1[[#This Row],[UF]])</f>
        <v>Senador Elói de Souza/RN</v>
      </c>
    </row>
    <row r="3209" spans="1:29" x14ac:dyDescent="0.25">
      <c r="A3209" s="14" t="s">
        <v>705</v>
      </c>
      <c r="B3209" s="2" t="s">
        <v>11059</v>
      </c>
      <c r="C3209" s="2" t="s">
        <v>14117</v>
      </c>
      <c r="D3209" s="3" t="s">
        <v>5723</v>
      </c>
      <c r="E3209" s="1" t="s">
        <v>5724</v>
      </c>
      <c r="F3209" s="1">
        <v>2014</v>
      </c>
      <c r="G3209" s="1">
        <v>1</v>
      </c>
      <c r="H3209" s="1" t="s">
        <v>257</v>
      </c>
      <c r="I3209" s="1" t="s">
        <v>208</v>
      </c>
      <c r="J3209" s="1" t="s">
        <v>29</v>
      </c>
      <c r="K3209" s="1" t="str">
        <f>IF(Tabela1[[#This Row],[Situação da Obra]]="Inacabada - PC Técnica Concluída","Inacabada",Tabela1[[#This Row],[Situação da Obra]])</f>
        <v>Inacabada</v>
      </c>
      <c r="L3209" s="1" t="s">
        <v>30</v>
      </c>
      <c r="M3209" s="4">
        <v>44915</v>
      </c>
      <c r="N3209" s="5">
        <v>0</v>
      </c>
      <c r="O3209" s="4"/>
      <c r="P3209" s="1" t="s">
        <v>709</v>
      </c>
      <c r="Q3209" s="1" t="s">
        <v>710</v>
      </c>
      <c r="R3209" s="1" t="s">
        <v>32</v>
      </c>
      <c r="S3209" s="1" t="s">
        <v>716</v>
      </c>
      <c r="T3209" s="1" t="s">
        <v>712</v>
      </c>
      <c r="U3209" s="6">
        <v>508268.68</v>
      </c>
      <c r="V3209" s="6">
        <v>509509.2</v>
      </c>
      <c r="W3209" s="6">
        <v>0</v>
      </c>
      <c r="X3209" s="6">
        <v>509509.2</v>
      </c>
      <c r="Y3209" s="6">
        <v>0</v>
      </c>
      <c r="Z3209" s="7">
        <v>42946</v>
      </c>
      <c r="AA32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09" s="35" t="str">
        <f>IFERROR(
                    _xlfn.XLOOKUP(Tabela1[[#This Row],[ID]],'Base_Solicitações MP'!B:B,'Base_Solicitações MP'!R:R),
                    "Não enviada")</f>
        <v>Aguardando Análise FNDE</v>
      </c>
      <c r="AC3209" s="15" t="str">
        <f>_xlfn.CONCAT(Tabela1[[#This Row],[Município]],"/",Tabela1[[#This Row],[UF]])</f>
        <v>Cantá/RR</v>
      </c>
    </row>
    <row r="3210" spans="1:29" x14ac:dyDescent="0.25">
      <c r="A3210" s="14" t="s">
        <v>705</v>
      </c>
      <c r="B3210" s="2" t="s">
        <v>11060</v>
      </c>
      <c r="C3210" s="2" t="s">
        <v>14118</v>
      </c>
      <c r="D3210" s="3" t="s">
        <v>5725</v>
      </c>
      <c r="E3210" s="1" t="s">
        <v>5726</v>
      </c>
      <c r="F3210" s="1">
        <v>2014</v>
      </c>
      <c r="G3210" s="1">
        <v>1</v>
      </c>
      <c r="H3210" s="1" t="s">
        <v>5727</v>
      </c>
      <c r="I3210" s="1" t="s">
        <v>352</v>
      </c>
      <c r="J3210" s="1" t="s">
        <v>56</v>
      </c>
      <c r="K3210" s="1" t="str">
        <f>IF(Tabela1[[#This Row],[Situação da Obra]]="Inacabada - PC Técnica Concluída","Inacabada",Tabela1[[#This Row],[Situação da Obra]])</f>
        <v>Paralisada</v>
      </c>
      <c r="L3210" s="1" t="s">
        <v>30</v>
      </c>
      <c r="M3210" s="4">
        <v>44439</v>
      </c>
      <c r="N3210" s="5">
        <v>0.51200000000000001</v>
      </c>
      <c r="O3210" s="4">
        <v>44957</v>
      </c>
      <c r="P3210" s="1" t="s">
        <v>31</v>
      </c>
      <c r="Q3210" s="1" t="s">
        <v>710</v>
      </c>
      <c r="R3210" s="1" t="s">
        <v>32</v>
      </c>
      <c r="S3210" s="1" t="s">
        <v>739</v>
      </c>
      <c r="T3210" s="1" t="s">
        <v>34</v>
      </c>
      <c r="U3210" s="6">
        <v>767879.1</v>
      </c>
      <c r="V3210" s="6">
        <v>1208030.53</v>
      </c>
      <c r="W3210" s="6">
        <v>0</v>
      </c>
      <c r="X3210" s="6">
        <v>1208030.53</v>
      </c>
      <c r="Y3210" s="6">
        <v>380.42</v>
      </c>
      <c r="Z3210" s="7">
        <v>45135</v>
      </c>
      <c r="AA32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10" s="35" t="str">
        <f>IFERROR(
                    _xlfn.XLOOKUP(Tabela1[[#This Row],[ID]],'Base_Solicitações MP'!B:B,'Base_Solicitações MP'!R:R),
                    "Não enviada")</f>
        <v>Retornado para Análise FNDE</v>
      </c>
      <c r="AC3210" s="15" t="str">
        <f>_xlfn.CONCAT(Tabela1[[#This Row],[Município]],"/",Tabela1[[#This Row],[UF]])</f>
        <v>Campestre/AL</v>
      </c>
    </row>
    <row r="3211" spans="1:29" x14ac:dyDescent="0.25">
      <c r="A3211" s="14" t="s">
        <v>705</v>
      </c>
      <c r="B3211" s="2" t="s">
        <v>11061</v>
      </c>
      <c r="C3211" s="2" t="s">
        <v>14119</v>
      </c>
      <c r="D3211" s="3" t="s">
        <v>5728</v>
      </c>
      <c r="E3211" s="1" t="s">
        <v>5729</v>
      </c>
      <c r="F3211" s="1">
        <v>2014</v>
      </c>
      <c r="G3211" s="1">
        <v>1</v>
      </c>
      <c r="H3211" s="1" t="s">
        <v>4538</v>
      </c>
      <c r="I3211" s="1" t="s">
        <v>44</v>
      </c>
      <c r="J3211" s="1" t="s">
        <v>40</v>
      </c>
      <c r="K3211" s="1" t="str">
        <f>IF(Tabela1[[#This Row],[Situação da Obra]]="Inacabada - PC Técnica Concluída","Inacabada",Tabela1[[#This Row],[Situação da Obra]])</f>
        <v>Inacabada</v>
      </c>
      <c r="L3211" s="1" t="s">
        <v>30</v>
      </c>
      <c r="M3211" s="4">
        <v>43948</v>
      </c>
      <c r="N3211" s="5">
        <v>0.25609999999999999</v>
      </c>
      <c r="O3211" s="4">
        <v>42836</v>
      </c>
      <c r="P3211" s="1" t="s">
        <v>31</v>
      </c>
      <c r="Q3211" s="1" t="s">
        <v>710</v>
      </c>
      <c r="R3211" s="1" t="s">
        <v>32</v>
      </c>
      <c r="S3211" s="1" t="s">
        <v>739</v>
      </c>
      <c r="T3211" s="1" t="s">
        <v>34</v>
      </c>
      <c r="U3211" s="6">
        <v>1196118.75</v>
      </c>
      <c r="V3211" s="6">
        <v>1209031.22</v>
      </c>
      <c r="W3211" s="6">
        <v>0</v>
      </c>
      <c r="X3211" s="6">
        <v>1209031.22</v>
      </c>
      <c r="Y3211" s="6">
        <v>0</v>
      </c>
      <c r="Z3211" s="7">
        <v>43099</v>
      </c>
      <c r="AA32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11" s="35" t="str">
        <f>IFERROR(
                    _xlfn.XLOOKUP(Tabela1[[#This Row],[ID]],'Base_Solicitações MP'!B:B,'Base_Solicitações MP'!R:R),
                    "Não enviada")</f>
        <v>Aguardando Análise FNDE</v>
      </c>
      <c r="AC3211" s="15" t="str">
        <f>_xlfn.CONCAT(Tabela1[[#This Row],[Município]],"/",Tabela1[[#This Row],[UF]])</f>
        <v>Porto Rico do Maranhão/MA</v>
      </c>
    </row>
    <row r="3212" spans="1:29" x14ac:dyDescent="0.25">
      <c r="A3212" s="14" t="s">
        <v>705</v>
      </c>
      <c r="B3212" s="2" t="s">
        <v>7871</v>
      </c>
      <c r="C3212" s="2" t="s">
        <v>14120</v>
      </c>
      <c r="D3212" s="3" t="s">
        <v>5730</v>
      </c>
      <c r="E3212" s="1" t="s">
        <v>5731</v>
      </c>
      <c r="F3212" s="1">
        <v>2014</v>
      </c>
      <c r="G3212" s="1">
        <v>1</v>
      </c>
      <c r="H3212" s="1" t="s">
        <v>5732</v>
      </c>
      <c r="I3212" s="1" t="s">
        <v>60</v>
      </c>
      <c r="J3212" s="1" t="s">
        <v>56</v>
      </c>
      <c r="K3212" s="1" t="str">
        <f>IF(Tabela1[[#This Row],[Situação da Obra]]="Inacabada - PC Técnica Concluída","Inacabada",Tabela1[[#This Row],[Situação da Obra]])</f>
        <v>Paralisada</v>
      </c>
      <c r="L3212" s="1" t="s">
        <v>30</v>
      </c>
      <c r="M3212" s="4">
        <v>44994</v>
      </c>
      <c r="N3212" s="5">
        <v>0.63539999999999996</v>
      </c>
      <c r="O3212" s="4">
        <v>44994</v>
      </c>
      <c r="P3212" s="1" t="s">
        <v>31</v>
      </c>
      <c r="Q3212" s="1" t="s">
        <v>710</v>
      </c>
      <c r="R3212" s="1" t="s">
        <v>32</v>
      </c>
      <c r="S3212" s="1" t="s">
        <v>739</v>
      </c>
      <c r="T3212" s="1" t="s">
        <v>34</v>
      </c>
      <c r="U3212" s="6">
        <v>575906.98</v>
      </c>
      <c r="V3212" s="6">
        <v>1201737.6100000001</v>
      </c>
      <c r="W3212" s="6">
        <v>0</v>
      </c>
      <c r="X3212" s="6">
        <v>1201737.6100000001</v>
      </c>
      <c r="Y3212" s="6">
        <v>62981.120000000003</v>
      </c>
      <c r="Z3212" s="7">
        <v>45138</v>
      </c>
      <c r="AA32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12" s="35" t="str">
        <f>IFERROR(
                    _xlfn.XLOOKUP(Tabela1[[#This Row],[ID]],'Base_Solicitações MP'!B:B,'Base_Solicitações MP'!R:R),
                    "Não enviada")</f>
        <v>Diligência</v>
      </c>
      <c r="AC3212" s="15" t="str">
        <f>_xlfn.CONCAT(Tabela1[[#This Row],[Município]],"/",Tabela1[[#This Row],[UF]])</f>
        <v>Mendes Pimentel/MG</v>
      </c>
    </row>
    <row r="3213" spans="1:29" x14ac:dyDescent="0.25">
      <c r="A3213" s="14" t="s">
        <v>705</v>
      </c>
      <c r="B3213" s="2" t="s">
        <v>11062</v>
      </c>
      <c r="C3213" s="2" t="s">
        <v>14121</v>
      </c>
      <c r="D3213" s="3" t="s">
        <v>5733</v>
      </c>
      <c r="E3213" s="1" t="s">
        <v>5734</v>
      </c>
      <c r="F3213" s="1">
        <v>2014</v>
      </c>
      <c r="G3213" s="1">
        <v>1</v>
      </c>
      <c r="H3213" s="1" t="s">
        <v>5735</v>
      </c>
      <c r="I3213" s="1" t="s">
        <v>37</v>
      </c>
      <c r="J3213" s="1" t="s">
        <v>40</v>
      </c>
      <c r="K3213" s="1" t="str">
        <f>IF(Tabela1[[#This Row],[Situação da Obra]]="Inacabada - PC Técnica Concluída","Inacabada",Tabela1[[#This Row],[Situação da Obra]])</f>
        <v>Inacabada</v>
      </c>
      <c r="L3213" s="1" t="s">
        <v>30</v>
      </c>
      <c r="M3213" s="4">
        <v>43948</v>
      </c>
      <c r="N3213" s="5">
        <v>0.39579999999999999</v>
      </c>
      <c r="O3213" s="4">
        <v>43629</v>
      </c>
      <c r="P3213" s="1" t="s">
        <v>31</v>
      </c>
      <c r="Q3213" s="1" t="s">
        <v>710</v>
      </c>
      <c r="R3213" s="1" t="s">
        <v>32</v>
      </c>
      <c r="S3213" s="1" t="s">
        <v>739</v>
      </c>
      <c r="T3213" s="1" t="s">
        <v>34</v>
      </c>
      <c r="U3213" s="6">
        <v>1235777.27</v>
      </c>
      <c r="V3213" s="6">
        <v>1236242.6599999999</v>
      </c>
      <c r="W3213" s="6">
        <v>0</v>
      </c>
      <c r="X3213" s="6">
        <v>1236242.6599999999</v>
      </c>
      <c r="Y3213" s="6">
        <v>0</v>
      </c>
      <c r="Z3213" s="7">
        <v>43528</v>
      </c>
      <c r="AA32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13" s="35" t="str">
        <f>IFERROR(
                    _xlfn.XLOOKUP(Tabela1[[#This Row],[ID]],'Base_Solicitações MP'!B:B,'Base_Solicitações MP'!R:R),
                    "Não enviada")</f>
        <v>Retornado para Análise FNDE</v>
      </c>
      <c r="AC3213" s="15" t="str">
        <f>_xlfn.CONCAT(Tabela1[[#This Row],[Município]],"/",Tabela1[[#This Row],[UF]])</f>
        <v>Assunção do Piauí/PI</v>
      </c>
    </row>
    <row r="3214" spans="1:29" x14ac:dyDescent="0.25">
      <c r="A3214" s="14" t="s">
        <v>705</v>
      </c>
      <c r="B3214" s="2" t="s">
        <v>11063</v>
      </c>
      <c r="C3214" s="2" t="s">
        <v>14122</v>
      </c>
      <c r="D3214" s="3" t="s">
        <v>5736</v>
      </c>
      <c r="E3214" s="1" t="s">
        <v>5737</v>
      </c>
      <c r="F3214" s="1">
        <v>2014</v>
      </c>
      <c r="G3214" s="1">
        <v>1</v>
      </c>
      <c r="H3214" s="1" t="s">
        <v>5738</v>
      </c>
      <c r="I3214" s="1" t="s">
        <v>37</v>
      </c>
      <c r="J3214" s="1" t="s">
        <v>40</v>
      </c>
      <c r="K3214" s="1" t="str">
        <f>IF(Tabela1[[#This Row],[Situação da Obra]]="Inacabada - PC Técnica Concluída","Inacabada",Tabela1[[#This Row],[Situação da Obra]])</f>
        <v>Inacabada</v>
      </c>
      <c r="L3214" s="1" t="s">
        <v>30</v>
      </c>
      <c r="M3214" s="4">
        <v>43948</v>
      </c>
      <c r="N3214" s="5">
        <v>0.83799999999999997</v>
      </c>
      <c r="O3214" s="4">
        <v>43325</v>
      </c>
      <c r="P3214" s="1" t="s">
        <v>31</v>
      </c>
      <c r="Q3214" s="1" t="s">
        <v>710</v>
      </c>
      <c r="R3214" s="1" t="s">
        <v>32</v>
      </c>
      <c r="S3214" s="1" t="s">
        <v>739</v>
      </c>
      <c r="T3214" s="1" t="s">
        <v>34</v>
      </c>
      <c r="U3214" s="6">
        <v>1234784.8500000001</v>
      </c>
      <c r="V3214" s="6">
        <v>1236242.6599999999</v>
      </c>
      <c r="W3214" s="6">
        <v>0</v>
      </c>
      <c r="X3214" s="6">
        <v>1236242.6599999999</v>
      </c>
      <c r="Y3214" s="6">
        <v>0</v>
      </c>
      <c r="Z3214" s="7">
        <v>43554</v>
      </c>
      <c r="AA32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14" s="35" t="str">
        <f>IFERROR(
                    _xlfn.XLOOKUP(Tabela1[[#This Row],[ID]],'Base_Solicitações MP'!B:B,'Base_Solicitações MP'!R:R),
                    "Não enviada")</f>
        <v>Aguardando Análise FNDE</v>
      </c>
      <c r="AC3214" s="15" t="str">
        <f>_xlfn.CONCAT(Tabela1[[#This Row],[Município]],"/",Tabela1[[#This Row],[UF]])</f>
        <v>Bertolínia/PI</v>
      </c>
    </row>
    <row r="3215" spans="1:29" x14ac:dyDescent="0.25">
      <c r="A3215" s="14" t="s">
        <v>705</v>
      </c>
      <c r="B3215" s="2" t="s">
        <v>11064</v>
      </c>
      <c r="C3215" s="2" t="s">
        <v>14123</v>
      </c>
      <c r="D3215" s="3" t="s">
        <v>5739</v>
      </c>
      <c r="E3215" s="1" t="s">
        <v>5740</v>
      </c>
      <c r="F3215" s="1">
        <v>2014</v>
      </c>
      <c r="G3215" s="1">
        <v>1</v>
      </c>
      <c r="H3215" s="1" t="s">
        <v>5741</v>
      </c>
      <c r="I3215" s="1" t="s">
        <v>188</v>
      </c>
      <c r="J3215" s="1" t="s">
        <v>56</v>
      </c>
      <c r="K3215" s="1" t="str">
        <f>IF(Tabela1[[#This Row],[Situação da Obra]]="Inacabada - PC Técnica Concluída","Inacabada",Tabela1[[#This Row],[Situação da Obra]])</f>
        <v>Paralisada</v>
      </c>
      <c r="L3215" s="1" t="s">
        <v>30</v>
      </c>
      <c r="M3215" s="4">
        <v>44097</v>
      </c>
      <c r="N3215" s="5">
        <v>0.45379999999999998</v>
      </c>
      <c r="O3215" s="4">
        <v>44931</v>
      </c>
      <c r="P3215" s="1" t="s">
        <v>31</v>
      </c>
      <c r="Q3215" s="1" t="s">
        <v>710</v>
      </c>
      <c r="R3215" s="1" t="s">
        <v>32</v>
      </c>
      <c r="S3215" s="1" t="s">
        <v>739</v>
      </c>
      <c r="T3215" s="1" t="s">
        <v>34</v>
      </c>
      <c r="U3215" s="6">
        <v>1117542.01</v>
      </c>
      <c r="V3215" s="6">
        <v>1267584.72</v>
      </c>
      <c r="W3215" s="6">
        <v>0</v>
      </c>
      <c r="X3215" s="6">
        <v>1267584.72</v>
      </c>
      <c r="Y3215" s="6">
        <v>77023.179999999993</v>
      </c>
      <c r="Z3215" s="7">
        <v>45218</v>
      </c>
      <c r="AA32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15" s="35" t="str">
        <f>IFERROR(
                    _xlfn.XLOOKUP(Tabela1[[#This Row],[ID]],'Base_Solicitações MP'!B:B,'Base_Solicitações MP'!R:R),
                    "Não enviada")</f>
        <v>Diligência</v>
      </c>
      <c r="AC3215" s="15" t="str">
        <f>_xlfn.CONCAT(Tabela1[[#This Row],[Município]],"/",Tabela1[[#This Row],[UF]])</f>
        <v>Iretama/PR</v>
      </c>
    </row>
    <row r="3216" spans="1:29" x14ac:dyDescent="0.25">
      <c r="A3216" s="14" t="s">
        <v>705</v>
      </c>
      <c r="B3216" s="2" t="s">
        <v>11065</v>
      </c>
      <c r="C3216" s="2" t="s">
        <v>14124</v>
      </c>
      <c r="D3216" s="3" t="s">
        <v>5742</v>
      </c>
      <c r="E3216" s="1">
        <v>29951</v>
      </c>
      <c r="F3216" s="1">
        <v>2014</v>
      </c>
      <c r="G3216" s="1">
        <v>3</v>
      </c>
      <c r="H3216" s="1" t="s">
        <v>5743</v>
      </c>
      <c r="I3216" s="1" t="s">
        <v>212</v>
      </c>
      <c r="J3216" s="1" t="s">
        <v>29</v>
      </c>
      <c r="K3216" s="1" t="str">
        <f>IF(Tabela1[[#This Row],[Situação da Obra]]="Inacabada - PC Técnica Concluída","Inacabada",Tabela1[[#This Row],[Situação da Obra]])</f>
        <v>Inacabada</v>
      </c>
      <c r="L3216" s="1" t="s">
        <v>204</v>
      </c>
      <c r="M3216" s="4">
        <v>44915</v>
      </c>
      <c r="N3216" s="5">
        <v>1.26E-2</v>
      </c>
      <c r="O3216" s="4">
        <v>43001</v>
      </c>
      <c r="P3216" s="1" t="s">
        <v>199</v>
      </c>
      <c r="Q3216" s="1" t="s">
        <v>1992</v>
      </c>
      <c r="R3216" s="1" t="s">
        <v>32</v>
      </c>
      <c r="S3216" s="1" t="s">
        <v>223</v>
      </c>
      <c r="T3216" s="1" t="s">
        <v>201</v>
      </c>
      <c r="U3216" s="6">
        <v>239998.19</v>
      </c>
      <c r="V3216" s="6">
        <v>240328.7</v>
      </c>
      <c r="W3216" s="6">
        <v>0</v>
      </c>
      <c r="X3216" s="6">
        <v>240328.7</v>
      </c>
      <c r="Y3216" s="6">
        <v>0</v>
      </c>
      <c r="Z3216" s="7">
        <v>42916</v>
      </c>
      <c r="AA32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16" s="35" t="str">
        <f>IFERROR(
                    _xlfn.XLOOKUP(Tabela1[[#This Row],[ID]],'Base_Solicitações MP'!B:B,'Base_Solicitações MP'!R:R),
                    "Não enviada")</f>
        <v>Aguardando Análise FNDE</v>
      </c>
      <c r="AC3216" s="15" t="str">
        <f>_xlfn.CONCAT(Tabela1[[#This Row],[Município]],"/",Tabela1[[#This Row],[UF]])</f>
        <v>Boa Vista do Ramos/AM</v>
      </c>
    </row>
    <row r="3217" spans="1:29" x14ac:dyDescent="0.25">
      <c r="A3217" s="14" t="s">
        <v>705</v>
      </c>
      <c r="B3217" s="2" t="s">
        <v>11066</v>
      </c>
      <c r="C3217" s="2" t="s">
        <v>14125</v>
      </c>
      <c r="D3217" s="3" t="s">
        <v>5742</v>
      </c>
      <c r="E3217" s="1">
        <v>29951</v>
      </c>
      <c r="F3217" s="1">
        <v>2014</v>
      </c>
      <c r="G3217" s="1">
        <v>3</v>
      </c>
      <c r="H3217" s="1" t="s">
        <v>5743</v>
      </c>
      <c r="I3217" s="1" t="s">
        <v>212</v>
      </c>
      <c r="J3217" s="1" t="s">
        <v>29</v>
      </c>
      <c r="K3217" s="1" t="str">
        <f>IF(Tabela1[[#This Row],[Situação da Obra]]="Inacabada - PC Técnica Concluída","Inacabada",Tabela1[[#This Row],[Situação da Obra]])</f>
        <v>Inacabada</v>
      </c>
      <c r="L3217" s="1" t="s">
        <v>204</v>
      </c>
      <c r="M3217" s="4">
        <v>44915</v>
      </c>
      <c r="N3217" s="5">
        <v>1.26E-2</v>
      </c>
      <c r="O3217" s="4">
        <v>43002</v>
      </c>
      <c r="P3217" s="1" t="s">
        <v>199</v>
      </c>
      <c r="Q3217" s="1" t="s">
        <v>1992</v>
      </c>
      <c r="R3217" s="1" t="s">
        <v>32</v>
      </c>
      <c r="S3217" s="1" t="s">
        <v>223</v>
      </c>
      <c r="T3217" s="1" t="s">
        <v>201</v>
      </c>
      <c r="U3217" s="6">
        <v>239998.19</v>
      </c>
      <c r="V3217" s="6">
        <v>240274.1</v>
      </c>
      <c r="W3217" s="6">
        <v>0</v>
      </c>
      <c r="X3217" s="6">
        <v>240274.1</v>
      </c>
      <c r="Y3217" s="6">
        <v>0</v>
      </c>
      <c r="Z3217" s="7">
        <v>42916</v>
      </c>
      <c r="AA32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17" s="35" t="str">
        <f>IFERROR(
                    _xlfn.XLOOKUP(Tabela1[[#This Row],[ID]],'Base_Solicitações MP'!B:B,'Base_Solicitações MP'!R:R),
                    "Não enviada")</f>
        <v>Aguardando Análise FNDE</v>
      </c>
      <c r="AC3217" s="15" t="str">
        <f>_xlfn.CONCAT(Tabela1[[#This Row],[Município]],"/",Tabela1[[#This Row],[UF]])</f>
        <v>Boa Vista do Ramos/AM</v>
      </c>
    </row>
    <row r="3218" spans="1:29" x14ac:dyDescent="0.25">
      <c r="A3218" s="14" t="s">
        <v>705</v>
      </c>
      <c r="B3218" s="2" t="s">
        <v>11067</v>
      </c>
      <c r="C3218" s="2" t="s">
        <v>14126</v>
      </c>
      <c r="D3218" s="3" t="s">
        <v>5742</v>
      </c>
      <c r="E3218" s="1">
        <v>29951</v>
      </c>
      <c r="F3218" s="1">
        <v>2014</v>
      </c>
      <c r="G3218" s="1">
        <v>3</v>
      </c>
      <c r="H3218" s="1" t="s">
        <v>5743</v>
      </c>
      <c r="I3218" s="1" t="s">
        <v>212</v>
      </c>
      <c r="J3218" s="1" t="s">
        <v>29</v>
      </c>
      <c r="K3218" s="1" t="str">
        <f>IF(Tabela1[[#This Row],[Situação da Obra]]="Inacabada - PC Técnica Concluída","Inacabada",Tabela1[[#This Row],[Situação da Obra]])</f>
        <v>Inacabada</v>
      </c>
      <c r="L3218" s="1" t="s">
        <v>204</v>
      </c>
      <c r="M3218" s="4">
        <v>44915</v>
      </c>
      <c r="N3218" s="5">
        <v>8.0699999999999994E-2</v>
      </c>
      <c r="O3218" s="4">
        <v>43002</v>
      </c>
      <c r="P3218" s="1" t="s">
        <v>199</v>
      </c>
      <c r="Q3218" s="1" t="s">
        <v>1992</v>
      </c>
      <c r="R3218" s="1" t="s">
        <v>32</v>
      </c>
      <c r="S3218" s="1" t="s">
        <v>223</v>
      </c>
      <c r="T3218" s="1" t="s">
        <v>201</v>
      </c>
      <c r="U3218" s="6">
        <v>238662.44</v>
      </c>
      <c r="V3218" s="6">
        <v>240335.7</v>
      </c>
      <c r="W3218" s="6">
        <v>0</v>
      </c>
      <c r="X3218" s="6">
        <v>240335.7</v>
      </c>
      <c r="Y3218" s="6">
        <v>0</v>
      </c>
      <c r="Z3218" s="7">
        <v>42916</v>
      </c>
      <c r="AA32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18" s="35" t="str">
        <f>IFERROR(
                    _xlfn.XLOOKUP(Tabela1[[#This Row],[ID]],'Base_Solicitações MP'!B:B,'Base_Solicitações MP'!R:R),
                    "Não enviada")</f>
        <v>Não enviada</v>
      </c>
      <c r="AC3218" s="15" t="str">
        <f>_xlfn.CONCAT(Tabela1[[#This Row],[Município]],"/",Tabela1[[#This Row],[UF]])</f>
        <v>Boa Vista do Ramos/AM</v>
      </c>
    </row>
    <row r="3219" spans="1:29" x14ac:dyDescent="0.25">
      <c r="A3219" s="14" t="s">
        <v>705</v>
      </c>
      <c r="B3219" s="2" t="s">
        <v>11068</v>
      </c>
      <c r="C3219" s="2" t="s">
        <v>14127</v>
      </c>
      <c r="D3219" s="3" t="s">
        <v>5744</v>
      </c>
      <c r="E3219" s="1">
        <v>29953</v>
      </c>
      <c r="F3219" s="1">
        <v>2014</v>
      </c>
      <c r="G3219" s="1">
        <v>5</v>
      </c>
      <c r="H3219" s="1" t="s">
        <v>3617</v>
      </c>
      <c r="I3219" s="1" t="s">
        <v>212</v>
      </c>
      <c r="J3219" s="1" t="s">
        <v>40</v>
      </c>
      <c r="K3219" s="1" t="str">
        <f>IF(Tabela1[[#This Row],[Situação da Obra]]="Inacabada - PC Técnica Concluída","Inacabada",Tabela1[[#This Row],[Situação da Obra]])</f>
        <v>Inacabada</v>
      </c>
      <c r="L3219" s="1" t="s">
        <v>209</v>
      </c>
      <c r="M3219" s="4">
        <v>43326</v>
      </c>
      <c r="N3219" s="5">
        <v>0.65169999999999995</v>
      </c>
      <c r="O3219" s="4">
        <v>43242</v>
      </c>
      <c r="P3219" s="1" t="s">
        <v>199</v>
      </c>
      <c r="Q3219" s="1" t="s">
        <v>1992</v>
      </c>
      <c r="R3219" s="1" t="s">
        <v>32</v>
      </c>
      <c r="S3219" s="1" t="s">
        <v>223</v>
      </c>
      <c r="T3219" s="1" t="s">
        <v>201</v>
      </c>
      <c r="U3219" s="6">
        <v>244409.82</v>
      </c>
      <c r="V3219" s="6">
        <v>244525.69</v>
      </c>
      <c r="W3219" s="6">
        <v>0</v>
      </c>
      <c r="X3219" s="6">
        <v>244525.69</v>
      </c>
      <c r="Y3219" s="6">
        <v>18602.310000000001</v>
      </c>
      <c r="Z3219" s="7">
        <v>43210</v>
      </c>
      <c r="AA32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19" s="35" t="str">
        <f>IFERROR(
                    _xlfn.XLOOKUP(Tabela1[[#This Row],[ID]],'Base_Solicitações MP'!B:B,'Base_Solicitações MP'!R:R),
                    "Não enviada")</f>
        <v>Não enviada</v>
      </c>
      <c r="AC3219" s="15" t="str">
        <f>_xlfn.CONCAT(Tabela1[[#This Row],[Município]],"/",Tabela1[[#This Row],[UF]])</f>
        <v>Carauari/AM</v>
      </c>
    </row>
    <row r="3220" spans="1:29" x14ac:dyDescent="0.25">
      <c r="A3220" s="14" t="s">
        <v>705</v>
      </c>
      <c r="B3220" s="2" t="s">
        <v>11069</v>
      </c>
      <c r="C3220" s="2" t="s">
        <v>14128</v>
      </c>
      <c r="D3220" s="3" t="s">
        <v>5745</v>
      </c>
      <c r="E3220" s="1" t="s">
        <v>5746</v>
      </c>
      <c r="F3220" s="1">
        <v>2014</v>
      </c>
      <c r="G3220" s="1">
        <v>2</v>
      </c>
      <c r="H3220" s="1" t="s">
        <v>5747</v>
      </c>
      <c r="I3220" s="1" t="s">
        <v>212</v>
      </c>
      <c r="J3220" s="1" t="s">
        <v>40</v>
      </c>
      <c r="K3220" s="1" t="str">
        <f>IF(Tabela1[[#This Row],[Situação da Obra]]="Inacabada - PC Técnica Concluída","Inacabada",Tabela1[[#This Row],[Situação da Obra]])</f>
        <v>Inacabada</v>
      </c>
      <c r="L3220" s="1" t="s">
        <v>204</v>
      </c>
      <c r="M3220" s="4">
        <v>42746</v>
      </c>
      <c r="N3220" s="5">
        <v>0.14269999999999999</v>
      </c>
      <c r="O3220" s="4">
        <v>42727</v>
      </c>
      <c r="P3220" s="1" t="s">
        <v>199</v>
      </c>
      <c r="Q3220" s="1" t="s">
        <v>1992</v>
      </c>
      <c r="R3220" s="1" t="s">
        <v>32</v>
      </c>
      <c r="S3220" s="1" t="s">
        <v>223</v>
      </c>
      <c r="T3220" s="1" t="s">
        <v>201</v>
      </c>
      <c r="U3220" s="6">
        <v>238223.76</v>
      </c>
      <c r="V3220" s="6">
        <v>226953.67</v>
      </c>
      <c r="W3220" s="6">
        <v>0</v>
      </c>
      <c r="X3220" s="6">
        <v>226953.67</v>
      </c>
      <c r="Y3220" s="6">
        <v>0</v>
      </c>
      <c r="Z3220" s="7">
        <v>42746</v>
      </c>
      <c r="AA32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20" s="35" t="str">
        <f>IFERROR(
                    _xlfn.XLOOKUP(Tabela1[[#This Row],[ID]],'Base_Solicitações MP'!B:B,'Base_Solicitações MP'!R:R),
                    "Não enviada")</f>
        <v>Não enviada</v>
      </c>
      <c r="AC3220" s="15" t="str">
        <f>_xlfn.CONCAT(Tabela1[[#This Row],[Município]],"/",Tabela1[[#This Row],[UF]])</f>
        <v>Parintins/AM</v>
      </c>
    </row>
    <row r="3221" spans="1:29" x14ac:dyDescent="0.25">
      <c r="A3221" s="14" t="s">
        <v>705</v>
      </c>
      <c r="B3221" s="2" t="s">
        <v>11070</v>
      </c>
      <c r="C3221" s="2" t="s">
        <v>14129</v>
      </c>
      <c r="D3221" s="3" t="s">
        <v>5748</v>
      </c>
      <c r="E3221" s="1">
        <v>30036</v>
      </c>
      <c r="F3221" s="1">
        <v>2014</v>
      </c>
      <c r="G3221" s="1">
        <v>6</v>
      </c>
      <c r="H3221" s="1" t="s">
        <v>663</v>
      </c>
      <c r="I3221" s="1" t="s">
        <v>44</v>
      </c>
      <c r="J3221" s="1" t="s">
        <v>56</v>
      </c>
      <c r="K3221" s="1" t="str">
        <f>IF(Tabela1[[#This Row],[Situação da Obra]]="Inacabada - PC Técnica Concluída","Inacabada",Tabela1[[#This Row],[Situação da Obra]])</f>
        <v>Paralisada</v>
      </c>
      <c r="L3221" s="1" t="s">
        <v>204</v>
      </c>
      <c r="M3221" s="4">
        <v>44718</v>
      </c>
      <c r="N3221" s="5">
        <v>0.92830000000000001</v>
      </c>
      <c r="O3221" s="4">
        <v>45042</v>
      </c>
      <c r="P3221" s="1" t="s">
        <v>199</v>
      </c>
      <c r="Q3221" s="1" t="s">
        <v>1992</v>
      </c>
      <c r="R3221" s="1" t="s">
        <v>32</v>
      </c>
      <c r="S3221" s="1" t="s">
        <v>2035</v>
      </c>
      <c r="T3221" s="1" t="s">
        <v>201</v>
      </c>
      <c r="U3221" s="6">
        <v>132076.1</v>
      </c>
      <c r="V3221" s="6">
        <v>133145.49</v>
      </c>
      <c r="W3221" s="6">
        <v>0</v>
      </c>
      <c r="X3221" s="6">
        <v>133145.49</v>
      </c>
      <c r="Y3221" s="6">
        <v>8911.06</v>
      </c>
      <c r="Z3221" s="7">
        <v>45239</v>
      </c>
      <c r="AA32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21" s="35" t="str">
        <f>IFERROR(
                    _xlfn.XLOOKUP(Tabela1[[#This Row],[ID]],'Base_Solicitações MP'!B:B,'Base_Solicitações MP'!R:R),
                    "Não enviada")</f>
        <v>Aguardando Análise FNDE</v>
      </c>
      <c r="AC3221" s="15" t="str">
        <f>_xlfn.CONCAT(Tabela1[[#This Row],[Município]],"/",Tabela1[[#This Row],[UF]])</f>
        <v>Belágua/MA</v>
      </c>
    </row>
    <row r="3222" spans="1:29" x14ac:dyDescent="0.25">
      <c r="A3222" s="14" t="s">
        <v>705</v>
      </c>
      <c r="B3222" s="2" t="s">
        <v>11071</v>
      </c>
      <c r="C3222" s="2" t="s">
        <v>14130</v>
      </c>
      <c r="D3222" s="3" t="s">
        <v>5749</v>
      </c>
      <c r="E3222" s="1" t="s">
        <v>5750</v>
      </c>
      <c r="F3222" s="1">
        <v>2014</v>
      </c>
      <c r="G3222" s="1">
        <v>1</v>
      </c>
      <c r="H3222" s="1" t="s">
        <v>1267</v>
      </c>
      <c r="I3222" s="1" t="s">
        <v>184</v>
      </c>
      <c r="J3222" s="1" t="s">
        <v>40</v>
      </c>
      <c r="K3222" s="1" t="str">
        <f>IF(Tabela1[[#This Row],[Situação da Obra]]="Inacabada - PC Técnica Concluída","Inacabada",Tabela1[[#This Row],[Situação da Obra]])</f>
        <v>Inacabada</v>
      </c>
      <c r="L3222" s="1" t="s">
        <v>30</v>
      </c>
      <c r="M3222" s="4">
        <v>44452</v>
      </c>
      <c r="N3222" s="5">
        <v>0.68069999999999997</v>
      </c>
      <c r="O3222" s="4"/>
      <c r="P3222" s="1" t="s">
        <v>709</v>
      </c>
      <c r="Q3222" s="1" t="s">
        <v>710</v>
      </c>
      <c r="R3222" s="1" t="s">
        <v>32</v>
      </c>
      <c r="S3222" s="1" t="s">
        <v>716</v>
      </c>
      <c r="T3222" s="1" t="s">
        <v>712</v>
      </c>
      <c r="U3222" s="6" t="s">
        <v>41</v>
      </c>
      <c r="V3222" s="6">
        <v>510000</v>
      </c>
      <c r="W3222" s="6">
        <v>0</v>
      </c>
      <c r="X3222" s="6">
        <v>510000</v>
      </c>
      <c r="Y3222" s="6" t="s">
        <v>41</v>
      </c>
      <c r="Z3222" s="7">
        <v>44406</v>
      </c>
      <c r="AA32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22" s="35" t="str">
        <f>IFERROR(
                    _xlfn.XLOOKUP(Tabela1[[#This Row],[ID]],'Base_Solicitações MP'!B:B,'Base_Solicitações MP'!R:R),
                    "Não enviada")</f>
        <v>Diligência</v>
      </c>
      <c r="AC3222" s="15" t="str">
        <f>_xlfn.CONCAT(Tabela1[[#This Row],[Município]],"/",Tabela1[[#This Row],[UF]])</f>
        <v>Rurópolis/PA</v>
      </c>
    </row>
    <row r="3223" spans="1:29" x14ac:dyDescent="0.25">
      <c r="A3223" s="14" t="s">
        <v>705</v>
      </c>
      <c r="B3223" s="2" t="s">
        <v>6980</v>
      </c>
      <c r="C3223" s="2" t="s">
        <v>14131</v>
      </c>
      <c r="D3223" s="3" t="s">
        <v>5751</v>
      </c>
      <c r="E3223" s="1" t="s">
        <v>5752</v>
      </c>
      <c r="F3223" s="1">
        <v>2014</v>
      </c>
      <c r="G3223" s="1">
        <v>1</v>
      </c>
      <c r="H3223" s="1" t="s">
        <v>326</v>
      </c>
      <c r="I3223" s="1" t="s">
        <v>129</v>
      </c>
      <c r="J3223" s="1" t="s">
        <v>29</v>
      </c>
      <c r="K3223" s="1" t="str">
        <f>IF(Tabela1[[#This Row],[Situação da Obra]]="Inacabada - PC Técnica Concluída","Inacabada",Tabela1[[#This Row],[Situação da Obra]])</f>
        <v>Inacabada</v>
      </c>
      <c r="L3223" s="1" t="s">
        <v>30</v>
      </c>
      <c r="M3223" s="4">
        <v>44915</v>
      </c>
      <c r="N3223" s="5">
        <v>0.33389999999999997</v>
      </c>
      <c r="O3223" s="4">
        <v>44614</v>
      </c>
      <c r="P3223" s="1" t="s">
        <v>709</v>
      </c>
      <c r="Q3223" s="1" t="s">
        <v>710</v>
      </c>
      <c r="R3223" s="1" t="s">
        <v>32</v>
      </c>
      <c r="S3223" s="1" t="s">
        <v>716</v>
      </c>
      <c r="T3223" s="1" t="s">
        <v>712</v>
      </c>
      <c r="U3223" s="6">
        <v>506965.87</v>
      </c>
      <c r="V3223" s="6">
        <v>510000</v>
      </c>
      <c r="W3223" s="6">
        <v>0</v>
      </c>
      <c r="X3223" s="6">
        <v>510000</v>
      </c>
      <c r="Y3223" s="6">
        <v>7845.24</v>
      </c>
      <c r="Z3223" s="7">
        <v>44617</v>
      </c>
      <c r="AA32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23" s="35" t="str">
        <f>IFERROR(
                    _xlfn.XLOOKUP(Tabela1[[#This Row],[ID]],'Base_Solicitações MP'!B:B,'Base_Solicitações MP'!R:R),
                    "Não enviada")</f>
        <v>Em Cadastramento</v>
      </c>
      <c r="AC3223" s="15" t="str">
        <f>_xlfn.CONCAT(Tabela1[[#This Row],[Município]],"/",Tabela1[[#This Row],[UF]])</f>
        <v>São Rafael/RN</v>
      </c>
    </row>
    <row r="3224" spans="1:29" x14ac:dyDescent="0.25">
      <c r="A3224" s="14" t="s">
        <v>705</v>
      </c>
      <c r="B3224" s="2" t="s">
        <v>11072</v>
      </c>
      <c r="C3224" s="2" t="s">
        <v>14132</v>
      </c>
      <c r="D3224" s="3" t="s">
        <v>5753</v>
      </c>
      <c r="E3224" s="1">
        <v>33998</v>
      </c>
      <c r="F3224" s="1">
        <v>2014</v>
      </c>
      <c r="G3224" s="1">
        <v>1</v>
      </c>
      <c r="H3224" s="1" t="s">
        <v>5754</v>
      </c>
      <c r="I3224" s="1" t="s">
        <v>52</v>
      </c>
      <c r="J3224" s="1" t="s">
        <v>56</v>
      </c>
      <c r="K3224" s="1" t="str">
        <f>IF(Tabela1[[#This Row],[Situação da Obra]]="Inacabada - PC Técnica Concluída","Inacabada",Tabela1[[#This Row],[Situação da Obra]])</f>
        <v>Paralisada</v>
      </c>
      <c r="L3224" s="1" t="s">
        <v>204</v>
      </c>
      <c r="M3224" s="4">
        <v>45020</v>
      </c>
      <c r="N3224" s="5">
        <v>0.77139999999999997</v>
      </c>
      <c r="O3224" s="4">
        <v>45020</v>
      </c>
      <c r="P3224" s="1" t="s">
        <v>199</v>
      </c>
      <c r="Q3224" s="1" t="s">
        <v>1992</v>
      </c>
      <c r="R3224" s="1" t="s">
        <v>32</v>
      </c>
      <c r="S3224" s="1" t="s">
        <v>200</v>
      </c>
      <c r="T3224" s="1" t="s">
        <v>201</v>
      </c>
      <c r="U3224" s="6">
        <v>981490.91</v>
      </c>
      <c r="V3224" s="6">
        <v>942547.35</v>
      </c>
      <c r="W3224" s="6">
        <v>0</v>
      </c>
      <c r="X3224" s="6">
        <v>942547.35</v>
      </c>
      <c r="Y3224" s="6">
        <v>5472.53</v>
      </c>
      <c r="Z3224" s="7">
        <v>45103</v>
      </c>
      <c r="AA32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24" s="35" t="str">
        <f>IFERROR(
                    _xlfn.XLOOKUP(Tabela1[[#This Row],[ID]],'Base_Solicitações MP'!B:B,'Base_Solicitações MP'!R:R),
                    "Não enviada")</f>
        <v>Diligência</v>
      </c>
      <c r="AC3224" s="15" t="str">
        <f>_xlfn.CONCAT(Tabela1[[#This Row],[Município]],"/",Tabela1[[#This Row],[UF]])</f>
        <v>Maturéia/PB</v>
      </c>
    </row>
    <row r="3225" spans="1:29" x14ac:dyDescent="0.25">
      <c r="A3225" s="14" t="s">
        <v>705</v>
      </c>
      <c r="B3225" s="2" t="s">
        <v>11073</v>
      </c>
      <c r="C3225" s="2" t="s">
        <v>14133</v>
      </c>
      <c r="D3225" s="3" t="s">
        <v>5755</v>
      </c>
      <c r="E3225" s="1" t="s">
        <v>5756</v>
      </c>
      <c r="F3225" s="1">
        <v>2014</v>
      </c>
      <c r="G3225" s="1">
        <v>1</v>
      </c>
      <c r="H3225" s="1" t="s">
        <v>5757</v>
      </c>
      <c r="I3225" s="1" t="s">
        <v>37</v>
      </c>
      <c r="J3225" s="1" t="s">
        <v>40</v>
      </c>
      <c r="K3225" s="1" t="str">
        <f>IF(Tabela1[[#This Row],[Situação da Obra]]="Inacabada - PC Técnica Concluída","Inacabada",Tabela1[[#This Row],[Situação da Obra]])</f>
        <v>Inacabada</v>
      </c>
      <c r="L3225" s="1" t="s">
        <v>204</v>
      </c>
      <c r="M3225" s="4">
        <v>43018</v>
      </c>
      <c r="N3225" s="5">
        <v>0.55830000000000002</v>
      </c>
      <c r="O3225" s="4">
        <v>42696</v>
      </c>
      <c r="P3225" s="1" t="s">
        <v>199</v>
      </c>
      <c r="Q3225" s="1" t="s">
        <v>1992</v>
      </c>
      <c r="R3225" s="1" t="s">
        <v>32</v>
      </c>
      <c r="S3225" s="1" t="s">
        <v>205</v>
      </c>
      <c r="T3225" s="1" t="s">
        <v>201</v>
      </c>
      <c r="U3225" s="6">
        <v>1017292.91</v>
      </c>
      <c r="V3225" s="6">
        <v>1020619.72</v>
      </c>
      <c r="W3225" s="6">
        <v>0</v>
      </c>
      <c r="X3225" s="6">
        <v>1020619.72</v>
      </c>
      <c r="Y3225" s="6">
        <v>2405.4699999999998</v>
      </c>
      <c r="Z3225" s="7">
        <v>44907</v>
      </c>
      <c r="AA32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25" s="35" t="str">
        <f>IFERROR(
                    _xlfn.XLOOKUP(Tabela1[[#This Row],[ID]],'Base_Solicitações MP'!B:B,'Base_Solicitações MP'!R:R),
                    "Não enviada")</f>
        <v>Retornado para Análise FNDE</v>
      </c>
      <c r="AC3225" s="15" t="str">
        <f>_xlfn.CONCAT(Tabela1[[#This Row],[Município]],"/",Tabela1[[#This Row],[UF]])</f>
        <v>Luís Correia/PI</v>
      </c>
    </row>
    <row r="3226" spans="1:29" x14ac:dyDescent="0.25">
      <c r="A3226" s="14" t="s">
        <v>705</v>
      </c>
      <c r="B3226" s="2" t="s">
        <v>11074</v>
      </c>
      <c r="C3226" s="2" t="s">
        <v>14134</v>
      </c>
      <c r="D3226" s="3" t="s">
        <v>5758</v>
      </c>
      <c r="E3226" s="1">
        <v>32167</v>
      </c>
      <c r="F3226" s="1">
        <v>2014</v>
      </c>
      <c r="G3226" s="1">
        <v>2</v>
      </c>
      <c r="H3226" s="1" t="s">
        <v>5759</v>
      </c>
      <c r="I3226" s="1" t="s">
        <v>208</v>
      </c>
      <c r="J3226" s="1" t="s">
        <v>40</v>
      </c>
      <c r="K3226" s="1" t="str">
        <f>IF(Tabela1[[#This Row],[Situação da Obra]]="Inacabada - PC Técnica Concluída","Inacabada",Tabela1[[#This Row],[Situação da Obra]])</f>
        <v>Inacabada</v>
      </c>
      <c r="L3226" s="1" t="s">
        <v>209</v>
      </c>
      <c r="M3226" s="4">
        <v>43326</v>
      </c>
      <c r="N3226" s="5">
        <v>0.71399999999999997</v>
      </c>
      <c r="O3226" s="4">
        <v>42329</v>
      </c>
      <c r="P3226" s="1" t="s">
        <v>199</v>
      </c>
      <c r="Q3226" s="1" t="s">
        <v>1992</v>
      </c>
      <c r="R3226" s="1" t="s">
        <v>32</v>
      </c>
      <c r="S3226" s="1" t="s">
        <v>2035</v>
      </c>
      <c r="T3226" s="1" t="s">
        <v>201</v>
      </c>
      <c r="U3226" s="6">
        <v>132888.89000000001</v>
      </c>
      <c r="V3226" s="6">
        <v>133222.63</v>
      </c>
      <c r="W3226" s="6">
        <v>0</v>
      </c>
      <c r="X3226" s="6">
        <v>133222.63</v>
      </c>
      <c r="Y3226" s="6">
        <v>45403.26</v>
      </c>
      <c r="Z3226" s="7">
        <v>43279</v>
      </c>
      <c r="AA32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26" s="35" t="str">
        <f>IFERROR(
                    _xlfn.XLOOKUP(Tabela1[[#This Row],[ID]],'Base_Solicitações MP'!B:B,'Base_Solicitações MP'!R:R),
                    "Não enviada")</f>
        <v>Em Cadastramento</v>
      </c>
      <c r="AC3226" s="15" t="str">
        <f>_xlfn.CONCAT(Tabela1[[#This Row],[Município]],"/",Tabela1[[#This Row],[UF]])</f>
        <v>Normandia/RR</v>
      </c>
    </row>
    <row r="3227" spans="1:29" x14ac:dyDescent="0.25">
      <c r="A3227" s="14" t="s">
        <v>705</v>
      </c>
      <c r="B3227" s="2" t="s">
        <v>11075</v>
      </c>
      <c r="C3227" s="2" t="s">
        <v>14135</v>
      </c>
      <c r="D3227" s="3" t="s">
        <v>5758</v>
      </c>
      <c r="E3227" s="1">
        <v>32167</v>
      </c>
      <c r="F3227" s="1">
        <v>2014</v>
      </c>
      <c r="G3227" s="1">
        <v>2</v>
      </c>
      <c r="H3227" s="1" t="s">
        <v>5759</v>
      </c>
      <c r="I3227" s="1" t="s">
        <v>208</v>
      </c>
      <c r="J3227" s="1" t="s">
        <v>40</v>
      </c>
      <c r="K3227" s="1" t="str">
        <f>IF(Tabela1[[#This Row],[Situação da Obra]]="Inacabada - PC Técnica Concluída","Inacabada",Tabela1[[#This Row],[Situação da Obra]])</f>
        <v>Inacabada</v>
      </c>
      <c r="L3227" s="1" t="s">
        <v>209</v>
      </c>
      <c r="M3227" s="4">
        <v>43326</v>
      </c>
      <c r="N3227" s="5">
        <v>0.15859999999999999</v>
      </c>
      <c r="O3227" s="4">
        <v>42329</v>
      </c>
      <c r="P3227" s="1" t="s">
        <v>199</v>
      </c>
      <c r="Q3227" s="1" t="s">
        <v>1992</v>
      </c>
      <c r="R3227" s="1" t="s">
        <v>32</v>
      </c>
      <c r="S3227" s="1" t="s">
        <v>2035</v>
      </c>
      <c r="T3227" s="1" t="s">
        <v>201</v>
      </c>
      <c r="U3227" s="6">
        <v>132888.89000000001</v>
      </c>
      <c r="V3227" s="6">
        <v>133003.84</v>
      </c>
      <c r="W3227" s="6">
        <v>0</v>
      </c>
      <c r="X3227" s="6">
        <v>133003.84</v>
      </c>
      <c r="Y3227" s="6">
        <v>45403.26</v>
      </c>
      <c r="Z3227" s="7">
        <v>43279</v>
      </c>
      <c r="AA32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27" s="35" t="str">
        <f>IFERROR(
                    _xlfn.XLOOKUP(Tabela1[[#This Row],[ID]],'Base_Solicitações MP'!B:B,'Base_Solicitações MP'!R:R),
                    "Não enviada")</f>
        <v>Em Cadastramento</v>
      </c>
      <c r="AC3227" s="15" t="str">
        <f>_xlfn.CONCAT(Tabela1[[#This Row],[Município]],"/",Tabela1[[#This Row],[UF]])</f>
        <v>Normandia/RR</v>
      </c>
    </row>
    <row r="3228" spans="1:29" x14ac:dyDescent="0.25">
      <c r="A3228" s="14" t="s">
        <v>705</v>
      </c>
      <c r="B3228" s="2" t="s">
        <v>11076</v>
      </c>
      <c r="C3228" s="2" t="s">
        <v>14136</v>
      </c>
      <c r="D3228" s="3" t="s">
        <v>5760</v>
      </c>
      <c r="E3228" s="1">
        <v>32262</v>
      </c>
      <c r="F3228" s="1">
        <v>2014</v>
      </c>
      <c r="G3228" s="1">
        <v>1</v>
      </c>
      <c r="H3228" s="1" t="s">
        <v>5157</v>
      </c>
      <c r="I3228" s="1" t="s">
        <v>99</v>
      </c>
      <c r="J3228" s="1" t="s">
        <v>56</v>
      </c>
      <c r="K3228" s="1" t="str">
        <f>IF(Tabela1[[#This Row],[Situação da Obra]]="Inacabada - PC Técnica Concluída","Inacabada",Tabela1[[#This Row],[Situação da Obra]])</f>
        <v>Paralisada</v>
      </c>
      <c r="L3228" s="1" t="s">
        <v>204</v>
      </c>
      <c r="M3228" s="4">
        <v>44315</v>
      </c>
      <c r="N3228" s="5">
        <v>0.73360000000000003</v>
      </c>
      <c r="O3228" s="4">
        <v>44874</v>
      </c>
      <c r="P3228" s="1" t="s">
        <v>199</v>
      </c>
      <c r="Q3228" s="1" t="s">
        <v>1992</v>
      </c>
      <c r="R3228" s="1" t="s">
        <v>32</v>
      </c>
      <c r="S3228" s="1" t="s">
        <v>205</v>
      </c>
      <c r="T3228" s="1" t="s">
        <v>201</v>
      </c>
      <c r="U3228" s="6">
        <v>578530.87</v>
      </c>
      <c r="V3228" s="6">
        <v>1019917.29</v>
      </c>
      <c r="W3228" s="6">
        <v>0</v>
      </c>
      <c r="X3228" s="6">
        <v>1019917.29</v>
      </c>
      <c r="Y3228" s="6">
        <v>71672.39</v>
      </c>
      <c r="Z3228" s="7">
        <v>45100</v>
      </c>
      <c r="AA32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28" s="35" t="str">
        <f>IFERROR(
                    _xlfn.XLOOKUP(Tabela1[[#This Row],[ID]],'Base_Solicitações MP'!B:B,'Base_Solicitações MP'!R:R),
                    "Não enviada")</f>
        <v>Diligência</v>
      </c>
      <c r="AC3228" s="15" t="str">
        <f>_xlfn.CONCAT(Tabela1[[#This Row],[Município]],"/",Tabela1[[#This Row],[UF]])</f>
        <v>Terra de Areia/RS</v>
      </c>
    </row>
    <row r="3229" spans="1:29" x14ac:dyDescent="0.25">
      <c r="A3229" s="14" t="s">
        <v>705</v>
      </c>
      <c r="B3229" s="2" t="s">
        <v>11077</v>
      </c>
      <c r="C3229" s="2" t="s">
        <v>14137</v>
      </c>
      <c r="D3229" s="3" t="s">
        <v>5761</v>
      </c>
      <c r="E3229" s="1">
        <v>32448</v>
      </c>
      <c r="F3229" s="1">
        <v>2014</v>
      </c>
      <c r="G3229" s="1">
        <v>1</v>
      </c>
      <c r="H3229" s="1" t="s">
        <v>5762</v>
      </c>
      <c r="I3229" s="1" t="s">
        <v>47</v>
      </c>
      <c r="J3229" s="1" t="s">
        <v>29</v>
      </c>
      <c r="K3229" s="1" t="str">
        <f>IF(Tabela1[[#This Row],[Situação da Obra]]="Inacabada - PC Técnica Concluída","Inacabada",Tabela1[[#This Row],[Situação da Obra]])</f>
        <v>Inacabada</v>
      </c>
      <c r="L3229" s="1" t="s">
        <v>204</v>
      </c>
      <c r="M3229" s="4">
        <v>45041</v>
      </c>
      <c r="N3229" s="5">
        <v>0.4032</v>
      </c>
      <c r="O3229" s="4">
        <v>43517</v>
      </c>
      <c r="P3229" s="1" t="s">
        <v>199</v>
      </c>
      <c r="Q3229" s="1" t="s">
        <v>1992</v>
      </c>
      <c r="R3229" s="1" t="s">
        <v>32</v>
      </c>
      <c r="S3229" s="1" t="s">
        <v>223</v>
      </c>
      <c r="T3229" s="1" t="s">
        <v>201</v>
      </c>
      <c r="U3229" s="6">
        <v>240250.34</v>
      </c>
      <c r="V3229" s="6">
        <v>240792.18</v>
      </c>
      <c r="W3229" s="6">
        <v>0</v>
      </c>
      <c r="X3229" s="6">
        <v>240792.18</v>
      </c>
      <c r="Y3229" s="6">
        <v>0</v>
      </c>
      <c r="Z3229" s="7">
        <v>43318</v>
      </c>
      <c r="AA32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29" s="35" t="str">
        <f>IFERROR(
                    _xlfn.XLOOKUP(Tabela1[[#This Row],[ID]],'Base_Solicitações MP'!B:B,'Base_Solicitações MP'!R:R),
                    "Não enviada")</f>
        <v>Não enviada</v>
      </c>
      <c r="AC3229" s="15" t="str">
        <f>_xlfn.CONCAT(Tabela1[[#This Row],[Município]],"/",Tabela1[[#This Row],[UF]])</f>
        <v>Piraquê/TO</v>
      </c>
    </row>
    <row r="3230" spans="1:29" x14ac:dyDescent="0.25">
      <c r="A3230" s="14" t="s">
        <v>705</v>
      </c>
      <c r="B3230" s="2" t="s">
        <v>11078</v>
      </c>
      <c r="C3230" s="2" t="s">
        <v>14138</v>
      </c>
      <c r="D3230" s="3" t="s">
        <v>5763</v>
      </c>
      <c r="E3230" s="1">
        <v>31486</v>
      </c>
      <c r="F3230" s="1">
        <v>2014</v>
      </c>
      <c r="G3230" s="1">
        <v>1</v>
      </c>
      <c r="H3230" s="1" t="s">
        <v>3838</v>
      </c>
      <c r="I3230" s="1" t="s">
        <v>444</v>
      </c>
      <c r="J3230" s="1" t="s">
        <v>56</v>
      </c>
      <c r="K3230" s="1" t="str">
        <f>IF(Tabela1[[#This Row],[Situação da Obra]]="Inacabada - PC Técnica Concluída","Inacabada",Tabela1[[#This Row],[Situação da Obra]])</f>
        <v>Paralisada</v>
      </c>
      <c r="L3230" s="1" t="s">
        <v>204</v>
      </c>
      <c r="M3230" s="4">
        <v>44790</v>
      </c>
      <c r="N3230" s="5">
        <v>0.59470000000000001</v>
      </c>
      <c r="O3230" s="4">
        <v>45005</v>
      </c>
      <c r="P3230" s="1" t="s">
        <v>199</v>
      </c>
      <c r="Q3230" s="1" t="s">
        <v>1992</v>
      </c>
      <c r="R3230" s="1" t="s">
        <v>32</v>
      </c>
      <c r="S3230" s="1" t="s">
        <v>200</v>
      </c>
      <c r="T3230" s="1" t="s">
        <v>201</v>
      </c>
      <c r="U3230" s="6">
        <v>714945.61</v>
      </c>
      <c r="V3230" s="6">
        <v>874252</v>
      </c>
      <c r="W3230" s="6">
        <v>0</v>
      </c>
      <c r="X3230" s="6">
        <v>874252</v>
      </c>
      <c r="Y3230" s="6">
        <v>26535.05</v>
      </c>
      <c r="Z3230" s="7">
        <v>45219</v>
      </c>
      <c r="AA32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30" s="35" t="str">
        <f>IFERROR(
                    _xlfn.XLOOKUP(Tabela1[[#This Row],[ID]],'Base_Solicitações MP'!B:B,'Base_Solicitações MP'!R:R),
                    "Não enviada")</f>
        <v>Diligência</v>
      </c>
      <c r="AC3230" s="15" t="str">
        <f>_xlfn.CONCAT(Tabela1[[#This Row],[Município]],"/",Tabela1[[#This Row],[UF]])</f>
        <v>Tarauacá/AC</v>
      </c>
    </row>
    <row r="3231" spans="1:29" x14ac:dyDescent="0.25">
      <c r="A3231" s="14" t="s">
        <v>705</v>
      </c>
      <c r="B3231" s="2" t="s">
        <v>11079</v>
      </c>
      <c r="C3231" s="2" t="s">
        <v>14139</v>
      </c>
      <c r="D3231" s="3" t="s">
        <v>5764</v>
      </c>
      <c r="E3231" s="1">
        <v>31260</v>
      </c>
      <c r="F3231" s="1">
        <v>2014</v>
      </c>
      <c r="G3231" s="1">
        <v>1</v>
      </c>
      <c r="H3231" s="1" t="s">
        <v>5765</v>
      </c>
      <c r="I3231" s="1" t="s">
        <v>82</v>
      </c>
      <c r="J3231" s="1" t="s">
        <v>56</v>
      </c>
      <c r="K3231" s="1" t="str">
        <f>IF(Tabela1[[#This Row],[Situação da Obra]]="Inacabada - PC Técnica Concluída","Inacabada",Tabela1[[#This Row],[Situação da Obra]])</f>
        <v>Paralisada</v>
      </c>
      <c r="L3231" s="1" t="s">
        <v>204</v>
      </c>
      <c r="M3231" s="4">
        <v>44861</v>
      </c>
      <c r="N3231" s="5">
        <v>0.91590000000000005</v>
      </c>
      <c r="O3231" s="4">
        <v>45019</v>
      </c>
      <c r="P3231" s="1" t="s">
        <v>199</v>
      </c>
      <c r="Q3231" s="1" t="s">
        <v>1992</v>
      </c>
      <c r="R3231" s="1" t="s">
        <v>32</v>
      </c>
      <c r="S3231" s="1" t="s">
        <v>200</v>
      </c>
      <c r="T3231" s="1" t="s">
        <v>201</v>
      </c>
      <c r="U3231" s="6">
        <v>617608.68999999994</v>
      </c>
      <c r="V3231" s="6">
        <v>872728</v>
      </c>
      <c r="W3231" s="6">
        <v>0</v>
      </c>
      <c r="X3231" s="6">
        <v>872728</v>
      </c>
      <c r="Y3231" s="6">
        <v>44879.08</v>
      </c>
      <c r="Z3231" s="7">
        <v>45350</v>
      </c>
      <c r="AA32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31" s="35" t="str">
        <f>IFERROR(
                    _xlfn.XLOOKUP(Tabela1[[#This Row],[ID]],'Base_Solicitações MP'!B:B,'Base_Solicitações MP'!R:R),
                    "Não enviada")</f>
        <v>Diligência</v>
      </c>
      <c r="AC3231" s="15" t="str">
        <f>_xlfn.CONCAT(Tabela1[[#This Row],[Município]],"/",Tabela1[[#This Row],[UF]])</f>
        <v>Itaeté/BA</v>
      </c>
    </row>
    <row r="3232" spans="1:29" x14ac:dyDescent="0.25">
      <c r="A3232" s="14" t="s">
        <v>705</v>
      </c>
      <c r="B3232" s="2" t="s">
        <v>11080</v>
      </c>
      <c r="C3232" s="2" t="s">
        <v>14140</v>
      </c>
      <c r="D3232" s="3" t="s">
        <v>5766</v>
      </c>
      <c r="E3232" s="1" t="s">
        <v>5767</v>
      </c>
      <c r="F3232" s="1">
        <v>2014</v>
      </c>
      <c r="G3232" s="1">
        <v>1</v>
      </c>
      <c r="H3232" s="1" t="s">
        <v>506</v>
      </c>
      <c r="I3232" s="1" t="s">
        <v>44</v>
      </c>
      <c r="J3232" s="1" t="s">
        <v>29</v>
      </c>
      <c r="K3232" s="1" t="str">
        <f>IF(Tabela1[[#This Row],[Situação da Obra]]="Inacabada - PC Técnica Concluída","Inacabada",Tabela1[[#This Row],[Situação da Obra]])</f>
        <v>Inacabada</v>
      </c>
      <c r="L3232" s="1" t="s">
        <v>204</v>
      </c>
      <c r="M3232" s="4">
        <v>44915</v>
      </c>
      <c r="N3232" s="5">
        <v>0.1221</v>
      </c>
      <c r="O3232" s="4">
        <v>43181</v>
      </c>
      <c r="P3232" s="1" t="s">
        <v>199</v>
      </c>
      <c r="Q3232" s="1" t="s">
        <v>1992</v>
      </c>
      <c r="R3232" s="1" t="s">
        <v>32</v>
      </c>
      <c r="S3232" s="1" t="s">
        <v>205</v>
      </c>
      <c r="T3232" s="1" t="s">
        <v>201</v>
      </c>
      <c r="U3232" s="6">
        <v>1020903.54</v>
      </c>
      <c r="V3232" s="6">
        <v>1021869.45</v>
      </c>
      <c r="W3232" s="6">
        <v>0</v>
      </c>
      <c r="X3232" s="6">
        <v>1021869.45</v>
      </c>
      <c r="Y3232" s="6">
        <v>10.41</v>
      </c>
      <c r="Z3232" s="7">
        <v>44915</v>
      </c>
      <c r="AA32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32" s="35" t="str">
        <f>IFERROR(
                    _xlfn.XLOOKUP(Tabela1[[#This Row],[ID]],'Base_Solicitações MP'!B:B,'Base_Solicitações MP'!R:R),
                    "Não enviada")</f>
        <v>Não enviada</v>
      </c>
      <c r="AC3232" s="15" t="str">
        <f>_xlfn.CONCAT(Tabela1[[#This Row],[Município]],"/",Tabela1[[#This Row],[UF]])</f>
        <v>Governador Nunes Freire/MA</v>
      </c>
    </row>
    <row r="3233" spans="1:29" x14ac:dyDescent="0.25">
      <c r="A3233" s="14" t="s">
        <v>705</v>
      </c>
      <c r="B3233" s="2" t="s">
        <v>11081</v>
      </c>
      <c r="C3233" s="2" t="s">
        <v>14141</v>
      </c>
      <c r="D3233" s="3" t="s">
        <v>5768</v>
      </c>
      <c r="E3233" s="1" t="s">
        <v>5769</v>
      </c>
      <c r="F3233" s="1">
        <v>2014</v>
      </c>
      <c r="G3233" s="1">
        <v>1</v>
      </c>
      <c r="H3233" s="1" t="s">
        <v>5770</v>
      </c>
      <c r="I3233" s="1" t="s">
        <v>82</v>
      </c>
      <c r="J3233" s="1" t="s">
        <v>40</v>
      </c>
      <c r="K3233" s="1" t="str">
        <f>IF(Tabela1[[#This Row],[Situação da Obra]]="Inacabada - PC Técnica Concluída","Inacabada",Tabela1[[#This Row],[Situação da Obra]])</f>
        <v>Inacabada</v>
      </c>
      <c r="L3233" s="1" t="s">
        <v>30</v>
      </c>
      <c r="M3233" s="4">
        <v>44533</v>
      </c>
      <c r="N3233" s="5">
        <v>9.3700000000000006E-2</v>
      </c>
      <c r="O3233" s="4"/>
      <c r="P3233" s="1" t="s">
        <v>31</v>
      </c>
      <c r="Q3233" s="1" t="s">
        <v>710</v>
      </c>
      <c r="R3233" s="1" t="s">
        <v>32</v>
      </c>
      <c r="S3233" s="1" t="s">
        <v>739</v>
      </c>
      <c r="T3233" s="1" t="s">
        <v>34</v>
      </c>
      <c r="U3233" s="6" t="s">
        <v>41</v>
      </c>
      <c r="V3233" s="6">
        <v>1294044.26</v>
      </c>
      <c r="W3233" s="6">
        <v>0</v>
      </c>
      <c r="X3233" s="6">
        <v>1294044.26</v>
      </c>
      <c r="Y3233" s="6" t="s">
        <v>41</v>
      </c>
      <c r="Z3233" s="7">
        <v>44498</v>
      </c>
      <c r="AA32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33" s="35" t="str">
        <f>IFERROR(
                    _xlfn.XLOOKUP(Tabela1[[#This Row],[ID]],'Base_Solicitações MP'!B:B,'Base_Solicitações MP'!R:R),
                    "Não enviada")</f>
        <v>Diligência</v>
      </c>
      <c r="AC3233" s="15" t="str">
        <f>_xlfn.CONCAT(Tabela1[[#This Row],[Município]],"/",Tabela1[[#This Row],[UF]])</f>
        <v>Angical/BA</v>
      </c>
    </row>
    <row r="3234" spans="1:29" x14ac:dyDescent="0.25">
      <c r="A3234" s="14" t="s">
        <v>705</v>
      </c>
      <c r="B3234" s="2" t="s">
        <v>11082</v>
      </c>
      <c r="C3234" s="2" t="s">
        <v>14142</v>
      </c>
      <c r="D3234" s="3" t="s">
        <v>5771</v>
      </c>
      <c r="E3234" s="1" t="s">
        <v>5772</v>
      </c>
      <c r="F3234" s="1">
        <v>2014</v>
      </c>
      <c r="G3234" s="1">
        <v>1</v>
      </c>
      <c r="H3234" s="1" t="s">
        <v>502</v>
      </c>
      <c r="I3234" s="1" t="s">
        <v>82</v>
      </c>
      <c r="J3234" s="1" t="s">
        <v>40</v>
      </c>
      <c r="K3234" s="1" t="str">
        <f>IF(Tabela1[[#This Row],[Situação da Obra]]="Inacabada - PC Técnica Concluída","Inacabada",Tabela1[[#This Row],[Situação da Obra]])</f>
        <v>Inacabada</v>
      </c>
      <c r="L3234" s="1" t="s">
        <v>30</v>
      </c>
      <c r="M3234" s="4">
        <v>43202</v>
      </c>
      <c r="N3234" s="5">
        <v>3.1399999999999997E-2</v>
      </c>
      <c r="O3234" s="4">
        <v>43000</v>
      </c>
      <c r="P3234" s="1" t="s">
        <v>31</v>
      </c>
      <c r="Q3234" s="1" t="s">
        <v>710</v>
      </c>
      <c r="R3234" s="1" t="s">
        <v>32</v>
      </c>
      <c r="S3234" s="1" t="s">
        <v>739</v>
      </c>
      <c r="T3234" s="1" t="s">
        <v>34</v>
      </c>
      <c r="U3234" s="6">
        <v>1279973.69</v>
      </c>
      <c r="V3234" s="6">
        <v>1294044.26</v>
      </c>
      <c r="W3234" s="6">
        <v>0</v>
      </c>
      <c r="X3234" s="6">
        <v>1294044.26</v>
      </c>
      <c r="Y3234" s="6">
        <v>0</v>
      </c>
      <c r="Z3234" s="7">
        <v>45340</v>
      </c>
      <c r="AA32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34" s="35" t="str">
        <f>IFERROR(
                    _xlfn.XLOOKUP(Tabela1[[#This Row],[ID]],'Base_Solicitações MP'!B:B,'Base_Solicitações MP'!R:R),
                    "Não enviada")</f>
        <v>Diligência</v>
      </c>
      <c r="AC3234" s="15" t="str">
        <f>_xlfn.CONCAT(Tabela1[[#This Row],[Município]],"/",Tabela1[[#This Row],[UF]])</f>
        <v>Mundo Novo/BA</v>
      </c>
    </row>
    <row r="3235" spans="1:29" x14ac:dyDescent="0.25">
      <c r="A3235" s="14" t="s">
        <v>705</v>
      </c>
      <c r="B3235" s="2" t="s">
        <v>11083</v>
      </c>
      <c r="C3235" s="2" t="s">
        <v>14143</v>
      </c>
      <c r="D3235" s="3" t="s">
        <v>5773</v>
      </c>
      <c r="E3235" s="1" t="s">
        <v>5774</v>
      </c>
      <c r="F3235" s="1">
        <v>2014</v>
      </c>
      <c r="G3235" s="1">
        <v>1</v>
      </c>
      <c r="H3235" s="1" t="s">
        <v>5775</v>
      </c>
      <c r="I3235" s="1" t="s">
        <v>60</v>
      </c>
      <c r="J3235" s="1" t="s">
        <v>40</v>
      </c>
      <c r="K3235" s="1" t="str">
        <f>IF(Tabela1[[#This Row],[Situação da Obra]]="Inacabada - PC Técnica Concluída","Inacabada",Tabela1[[#This Row],[Situação da Obra]])</f>
        <v>Inacabada</v>
      </c>
      <c r="L3235" s="1" t="s">
        <v>30</v>
      </c>
      <c r="M3235" s="4">
        <v>45005</v>
      </c>
      <c r="N3235" s="5">
        <v>0.70030000000000003</v>
      </c>
      <c r="O3235" s="4">
        <v>44952</v>
      </c>
      <c r="P3235" s="1" t="s">
        <v>31</v>
      </c>
      <c r="Q3235" s="1" t="s">
        <v>710</v>
      </c>
      <c r="R3235" s="1" t="s">
        <v>32</v>
      </c>
      <c r="S3235" s="1" t="s">
        <v>739</v>
      </c>
      <c r="T3235" s="1" t="s">
        <v>34</v>
      </c>
      <c r="U3235" s="6">
        <v>1331359.68</v>
      </c>
      <c r="V3235" s="6">
        <v>1201737.6100000001</v>
      </c>
      <c r="W3235" s="6">
        <v>0</v>
      </c>
      <c r="X3235" s="6">
        <v>1201737.6100000001</v>
      </c>
      <c r="Y3235" s="6">
        <v>96455.17</v>
      </c>
      <c r="Z3235" s="7">
        <v>44923</v>
      </c>
      <c r="AA32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35" s="35" t="str">
        <f>IFERROR(
                    _xlfn.XLOOKUP(Tabela1[[#This Row],[ID]],'Base_Solicitações MP'!B:B,'Base_Solicitações MP'!R:R),
                    "Não enviada")</f>
        <v>Não enviada</v>
      </c>
      <c r="AC3235" s="15" t="str">
        <f>_xlfn.CONCAT(Tabela1[[#This Row],[Município]],"/",Tabela1[[#This Row],[UF]])</f>
        <v>Belo Vale/MG</v>
      </c>
    </row>
    <row r="3236" spans="1:29" x14ac:dyDescent="0.25">
      <c r="A3236" s="14" t="s">
        <v>705</v>
      </c>
      <c r="B3236" s="2" t="s">
        <v>7659</v>
      </c>
      <c r="C3236" s="2" t="s">
        <v>14144</v>
      </c>
      <c r="D3236" s="3" t="s">
        <v>5776</v>
      </c>
      <c r="E3236" s="1" t="s">
        <v>5777</v>
      </c>
      <c r="F3236" s="1">
        <v>2014</v>
      </c>
      <c r="G3236" s="1">
        <v>1</v>
      </c>
      <c r="H3236" s="1" t="s">
        <v>5778</v>
      </c>
      <c r="I3236" s="1" t="s">
        <v>60</v>
      </c>
      <c r="J3236" s="1" t="s">
        <v>29</v>
      </c>
      <c r="K3236" s="1" t="str">
        <f>IF(Tabela1[[#This Row],[Situação da Obra]]="Inacabada - PC Técnica Concluída","Inacabada",Tabela1[[#This Row],[Situação da Obra]])</f>
        <v>Inacabada</v>
      </c>
      <c r="L3236" s="1" t="s">
        <v>30</v>
      </c>
      <c r="M3236" s="4">
        <v>44915</v>
      </c>
      <c r="N3236" s="5">
        <v>0.1368</v>
      </c>
      <c r="O3236" s="4">
        <v>43836</v>
      </c>
      <c r="P3236" s="1" t="s">
        <v>31</v>
      </c>
      <c r="Q3236" s="1" t="s">
        <v>710</v>
      </c>
      <c r="R3236" s="1" t="s">
        <v>32</v>
      </c>
      <c r="S3236" s="1" t="s">
        <v>739</v>
      </c>
      <c r="T3236" s="1" t="s">
        <v>34</v>
      </c>
      <c r="U3236" s="6">
        <v>1140000</v>
      </c>
      <c r="V3236" s="6">
        <v>1201737.6100000001</v>
      </c>
      <c r="W3236" s="6">
        <v>0</v>
      </c>
      <c r="X3236" s="6">
        <v>1201737.6100000001</v>
      </c>
      <c r="Y3236" s="6">
        <v>49882.8</v>
      </c>
      <c r="Z3236" s="7">
        <v>43791</v>
      </c>
      <c r="AA32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36" s="35" t="str">
        <f>IFERROR(
                    _xlfn.XLOOKUP(Tabela1[[#This Row],[ID]],'Base_Solicitações MP'!B:B,'Base_Solicitações MP'!R:R),
                    "Não enviada")</f>
        <v>Diligência</v>
      </c>
      <c r="AC3236" s="15" t="str">
        <f>_xlfn.CONCAT(Tabela1[[#This Row],[Município]],"/",Tabela1[[#This Row],[UF]])</f>
        <v>Santana da Vargem/MG</v>
      </c>
    </row>
    <row r="3237" spans="1:29" x14ac:dyDescent="0.25">
      <c r="A3237" s="14" t="s">
        <v>705</v>
      </c>
      <c r="B3237" s="2" t="s">
        <v>11084</v>
      </c>
      <c r="C3237" s="2" t="s">
        <v>14145</v>
      </c>
      <c r="D3237" s="3" t="s">
        <v>5779</v>
      </c>
      <c r="E3237" s="1" t="s">
        <v>5780</v>
      </c>
      <c r="F3237" s="1">
        <v>2014</v>
      </c>
      <c r="G3237" s="1">
        <v>1</v>
      </c>
      <c r="H3237" s="1" t="s">
        <v>5781</v>
      </c>
      <c r="I3237" s="1" t="s">
        <v>160</v>
      </c>
      <c r="J3237" s="1" t="s">
        <v>40</v>
      </c>
      <c r="K3237" s="1" t="str">
        <f>IF(Tabela1[[#This Row],[Situação da Obra]]="Inacabada - PC Técnica Concluída","Inacabada",Tabela1[[#This Row],[Situação da Obra]])</f>
        <v>Inacabada</v>
      </c>
      <c r="L3237" s="1" t="s">
        <v>30</v>
      </c>
      <c r="M3237" s="4">
        <v>43948</v>
      </c>
      <c r="N3237" s="5">
        <v>0.29520000000000002</v>
      </c>
      <c r="O3237" s="4">
        <v>43318</v>
      </c>
      <c r="P3237" s="1" t="s">
        <v>31</v>
      </c>
      <c r="Q3237" s="1" t="s">
        <v>710</v>
      </c>
      <c r="R3237" s="1" t="s">
        <v>32</v>
      </c>
      <c r="S3237" s="1" t="s">
        <v>739</v>
      </c>
      <c r="T3237" s="1" t="s">
        <v>34</v>
      </c>
      <c r="U3237" s="6">
        <v>1286271.67</v>
      </c>
      <c r="V3237" s="6">
        <v>1288750.6599999999</v>
      </c>
      <c r="W3237" s="6">
        <v>0</v>
      </c>
      <c r="X3237" s="6">
        <v>1288750.6599999999</v>
      </c>
      <c r="Y3237" s="6">
        <v>18.88</v>
      </c>
      <c r="Z3237" s="7">
        <v>45015</v>
      </c>
      <c r="AA32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37" s="35" t="str">
        <f>IFERROR(
                    _xlfn.XLOOKUP(Tabela1[[#This Row],[ID]],'Base_Solicitações MP'!B:B,'Base_Solicitações MP'!R:R),
                    "Não enviada")</f>
        <v>Não enviada</v>
      </c>
      <c r="AC3237" s="15" t="str">
        <f>_xlfn.CONCAT(Tabela1[[#This Row],[Município]],"/",Tabela1[[#This Row],[UF]])</f>
        <v>Tacaimbó/PE</v>
      </c>
    </row>
    <row r="3238" spans="1:29" x14ac:dyDescent="0.25">
      <c r="A3238" s="14" t="s">
        <v>705</v>
      </c>
      <c r="B3238" s="2" t="s">
        <v>11085</v>
      </c>
      <c r="C3238" s="2" t="s">
        <v>14146</v>
      </c>
      <c r="D3238" s="3" t="s">
        <v>5782</v>
      </c>
      <c r="E3238" s="1" t="s">
        <v>5783</v>
      </c>
      <c r="F3238" s="1">
        <v>2014</v>
      </c>
      <c r="G3238" s="1">
        <v>1</v>
      </c>
      <c r="H3238" s="1" t="s">
        <v>2473</v>
      </c>
      <c r="I3238" s="1" t="s">
        <v>37</v>
      </c>
      <c r="J3238" s="1" t="s">
        <v>29</v>
      </c>
      <c r="K3238" s="1" t="str">
        <f>IF(Tabela1[[#This Row],[Situação da Obra]]="Inacabada - PC Técnica Concluída","Inacabada",Tabela1[[#This Row],[Situação da Obra]])</f>
        <v>Inacabada</v>
      </c>
      <c r="L3238" s="1" t="s">
        <v>30</v>
      </c>
      <c r="M3238" s="4">
        <v>44915</v>
      </c>
      <c r="N3238" s="5">
        <v>6.9599999999999995E-2</v>
      </c>
      <c r="O3238" s="4">
        <v>43504</v>
      </c>
      <c r="P3238" s="1" t="s">
        <v>31</v>
      </c>
      <c r="Q3238" s="1" t="s">
        <v>710</v>
      </c>
      <c r="R3238" s="1" t="s">
        <v>32</v>
      </c>
      <c r="S3238" s="1" t="s">
        <v>739</v>
      </c>
      <c r="T3238" s="1" t="s">
        <v>34</v>
      </c>
      <c r="U3238" s="6">
        <v>1232763.8899999999</v>
      </c>
      <c r="V3238" s="6">
        <v>1236242.6599999999</v>
      </c>
      <c r="W3238" s="6">
        <v>0</v>
      </c>
      <c r="X3238" s="6">
        <v>1236242.6599999999</v>
      </c>
      <c r="Y3238" s="6">
        <v>0</v>
      </c>
      <c r="Z3238" s="7">
        <v>43525</v>
      </c>
      <c r="AA32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38" s="35" t="str">
        <f>IFERROR(
                    _xlfn.XLOOKUP(Tabela1[[#This Row],[ID]],'Base_Solicitações MP'!B:B,'Base_Solicitações MP'!R:R),
                    "Não enviada")</f>
        <v>Diligência</v>
      </c>
      <c r="AC3238" s="15" t="str">
        <f>_xlfn.CONCAT(Tabela1[[#This Row],[Município]],"/",Tabela1[[#This Row],[UF]])</f>
        <v>Palmeirais/PI</v>
      </c>
    </row>
    <row r="3239" spans="1:29" x14ac:dyDescent="0.25">
      <c r="A3239" s="14" t="s">
        <v>705</v>
      </c>
      <c r="B3239" s="2" t="s">
        <v>11086</v>
      </c>
      <c r="C3239" s="2" t="s">
        <v>14147</v>
      </c>
      <c r="D3239" s="3" t="s">
        <v>5784</v>
      </c>
      <c r="E3239" s="1" t="s">
        <v>5785</v>
      </c>
      <c r="F3239" s="1">
        <v>2014</v>
      </c>
      <c r="G3239" s="1">
        <v>1</v>
      </c>
      <c r="H3239" s="1" t="s">
        <v>5602</v>
      </c>
      <c r="I3239" s="1" t="s">
        <v>249</v>
      </c>
      <c r="J3239" s="1" t="s">
        <v>40</v>
      </c>
      <c r="K3239" s="1" t="str">
        <f>IF(Tabela1[[#This Row],[Situação da Obra]]="Inacabada - PC Técnica Concluída","Inacabada",Tabela1[[#This Row],[Situação da Obra]])</f>
        <v>Inacabada</v>
      </c>
      <c r="L3239" s="1" t="s">
        <v>30</v>
      </c>
      <c r="M3239" s="4">
        <v>45005</v>
      </c>
      <c r="N3239" s="5">
        <v>0.51160000000000005</v>
      </c>
      <c r="O3239" s="4">
        <v>44140</v>
      </c>
      <c r="P3239" s="1" t="s">
        <v>31</v>
      </c>
      <c r="Q3239" s="1" t="s">
        <v>710</v>
      </c>
      <c r="R3239" s="1" t="s">
        <v>32</v>
      </c>
      <c r="S3239" s="1" t="s">
        <v>739</v>
      </c>
      <c r="T3239" s="1" t="s">
        <v>34</v>
      </c>
      <c r="U3239" s="6">
        <v>1173968.1599999999</v>
      </c>
      <c r="V3239" s="6">
        <v>1181161.45</v>
      </c>
      <c r="W3239" s="6">
        <v>0</v>
      </c>
      <c r="X3239" s="6">
        <v>1181161.45</v>
      </c>
      <c r="Y3239" s="6">
        <v>111.14</v>
      </c>
      <c r="Z3239" s="7">
        <v>44859</v>
      </c>
      <c r="AA32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39" s="35" t="str">
        <f>IFERROR(
                    _xlfn.XLOOKUP(Tabela1[[#This Row],[ID]],'Base_Solicitações MP'!B:B,'Base_Solicitações MP'!R:R),
                    "Não enviada")</f>
        <v>Diligência</v>
      </c>
      <c r="AC3239" s="15" t="str">
        <f>_xlfn.CONCAT(Tabela1[[#This Row],[Município]],"/",Tabela1[[#This Row],[UF]])</f>
        <v>Muribeca/SE</v>
      </c>
    </row>
    <row r="3240" spans="1:29" x14ac:dyDescent="0.25">
      <c r="A3240" s="14" t="s">
        <v>705</v>
      </c>
      <c r="B3240" s="2" t="s">
        <v>11087</v>
      </c>
      <c r="C3240" s="2" t="s">
        <v>14148</v>
      </c>
      <c r="D3240" s="3" t="s">
        <v>5786</v>
      </c>
      <c r="E3240" s="1" t="s">
        <v>5787</v>
      </c>
      <c r="F3240" s="1">
        <v>2014</v>
      </c>
      <c r="G3240" s="1">
        <v>1</v>
      </c>
      <c r="H3240" s="1" t="s">
        <v>548</v>
      </c>
      <c r="I3240" s="1" t="s">
        <v>63</v>
      </c>
      <c r="J3240" s="1" t="s">
        <v>56</v>
      </c>
      <c r="K3240" s="1" t="str">
        <f>IF(Tabela1[[#This Row],[Situação da Obra]]="Inacabada - PC Técnica Concluída","Inacabada",Tabela1[[#This Row],[Situação da Obra]])</f>
        <v>Paralisada</v>
      </c>
      <c r="L3240" s="1" t="s">
        <v>30</v>
      </c>
      <c r="M3240" s="4">
        <v>44103</v>
      </c>
      <c r="N3240" s="5">
        <v>0.378</v>
      </c>
      <c r="O3240" s="4">
        <v>44683</v>
      </c>
      <c r="P3240" s="1" t="s">
        <v>31</v>
      </c>
      <c r="Q3240" s="1" t="s">
        <v>710</v>
      </c>
      <c r="R3240" s="1" t="s">
        <v>32</v>
      </c>
      <c r="S3240" s="1" t="s">
        <v>739</v>
      </c>
      <c r="T3240" s="1" t="s">
        <v>34</v>
      </c>
      <c r="U3240" s="6">
        <v>1048655.5900000001</v>
      </c>
      <c r="V3240" s="6">
        <v>1235496.44</v>
      </c>
      <c r="W3240" s="6">
        <v>0</v>
      </c>
      <c r="X3240" s="6">
        <v>1235496.44</v>
      </c>
      <c r="Y3240" s="6">
        <v>6216.9</v>
      </c>
      <c r="Z3240" s="7">
        <v>45296</v>
      </c>
      <c r="AA32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40" s="35" t="str">
        <f>IFERROR(
                    _xlfn.XLOOKUP(Tabela1[[#This Row],[ID]],'Base_Solicitações MP'!B:B,'Base_Solicitações MP'!R:R),
                    "Não enviada")</f>
        <v>Diligência</v>
      </c>
      <c r="AC3240" s="15" t="str">
        <f>_xlfn.CONCAT(Tabela1[[#This Row],[Município]],"/",Tabela1[[#This Row],[UF]])</f>
        <v>Nova Glória/GO</v>
      </c>
    </row>
    <row r="3241" spans="1:29" x14ac:dyDescent="0.25">
      <c r="A3241" s="14" t="s">
        <v>705</v>
      </c>
      <c r="B3241" s="2" t="s">
        <v>6940</v>
      </c>
      <c r="C3241" s="2" t="s">
        <v>14149</v>
      </c>
      <c r="D3241" s="3" t="s">
        <v>5788</v>
      </c>
      <c r="E3241" s="1" t="s">
        <v>5789</v>
      </c>
      <c r="F3241" s="1">
        <v>2014</v>
      </c>
      <c r="G3241" s="1">
        <v>1</v>
      </c>
      <c r="H3241" s="1" t="s">
        <v>5790</v>
      </c>
      <c r="I3241" s="1" t="s">
        <v>60</v>
      </c>
      <c r="J3241" s="1" t="s">
        <v>40</v>
      </c>
      <c r="K3241" s="1" t="str">
        <f>IF(Tabela1[[#This Row],[Situação da Obra]]="Inacabada - PC Técnica Concluída","Inacabada",Tabela1[[#This Row],[Situação da Obra]])</f>
        <v>Inacabada</v>
      </c>
      <c r="L3241" s="1" t="s">
        <v>30</v>
      </c>
      <c r="M3241" s="4">
        <v>43948</v>
      </c>
      <c r="N3241" s="5">
        <v>0.2596</v>
      </c>
      <c r="O3241" s="4">
        <v>43376</v>
      </c>
      <c r="P3241" s="1" t="s">
        <v>31</v>
      </c>
      <c r="Q3241" s="1" t="s">
        <v>710</v>
      </c>
      <c r="R3241" s="1" t="s">
        <v>32</v>
      </c>
      <c r="S3241" s="1" t="s">
        <v>739</v>
      </c>
      <c r="T3241" s="1" t="s">
        <v>34</v>
      </c>
      <c r="U3241" s="6">
        <v>1201710.1599999999</v>
      </c>
      <c r="V3241" s="6">
        <v>1201737.6100000001</v>
      </c>
      <c r="W3241" s="6">
        <v>0</v>
      </c>
      <c r="X3241" s="6">
        <v>1201737.6100000001</v>
      </c>
      <c r="Y3241" s="6">
        <v>6808.68</v>
      </c>
      <c r="Z3241" s="7">
        <v>44996</v>
      </c>
      <c r="AA32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41" s="35" t="str">
        <f>IFERROR(
                    _xlfn.XLOOKUP(Tabela1[[#This Row],[ID]],'Base_Solicitações MP'!B:B,'Base_Solicitações MP'!R:R),
                    "Não enviada")</f>
        <v>Retornado para Análise FNDE</v>
      </c>
      <c r="AC3241" s="15" t="str">
        <f>_xlfn.CONCAT(Tabela1[[#This Row],[Município]],"/",Tabela1[[#This Row],[UF]])</f>
        <v>Josenópolis/MG</v>
      </c>
    </row>
    <row r="3242" spans="1:29" x14ac:dyDescent="0.25">
      <c r="A3242" s="14" t="s">
        <v>705</v>
      </c>
      <c r="B3242" s="2" t="s">
        <v>11088</v>
      </c>
      <c r="C3242" s="2" t="s">
        <v>14150</v>
      </c>
      <c r="D3242" s="3" t="s">
        <v>5791</v>
      </c>
      <c r="E3242" s="1" t="s">
        <v>5792</v>
      </c>
      <c r="F3242" s="1">
        <v>2014</v>
      </c>
      <c r="G3242" s="1">
        <v>1</v>
      </c>
      <c r="H3242" s="1" t="s">
        <v>2346</v>
      </c>
      <c r="I3242" s="1" t="s">
        <v>37</v>
      </c>
      <c r="J3242" s="1" t="s">
        <v>29</v>
      </c>
      <c r="K3242" s="1" t="str">
        <f>IF(Tabela1[[#This Row],[Situação da Obra]]="Inacabada - PC Técnica Concluída","Inacabada",Tabela1[[#This Row],[Situação da Obra]])</f>
        <v>Inacabada</v>
      </c>
      <c r="L3242" s="1" t="s">
        <v>30</v>
      </c>
      <c r="M3242" s="4">
        <v>44915</v>
      </c>
      <c r="N3242" s="5">
        <v>0.3019</v>
      </c>
      <c r="O3242" s="4">
        <v>43641</v>
      </c>
      <c r="P3242" s="1" t="s">
        <v>31</v>
      </c>
      <c r="Q3242" s="1" t="s">
        <v>710</v>
      </c>
      <c r="R3242" s="1" t="s">
        <v>32</v>
      </c>
      <c r="S3242" s="1" t="s">
        <v>739</v>
      </c>
      <c r="T3242" s="1" t="s">
        <v>34</v>
      </c>
      <c r="U3242" s="6">
        <v>1235998.3899999999</v>
      </c>
      <c r="V3242" s="6">
        <v>1236242.6599999999</v>
      </c>
      <c r="W3242" s="6">
        <v>0</v>
      </c>
      <c r="X3242" s="6">
        <v>1236242.6599999999</v>
      </c>
      <c r="Y3242" s="6">
        <v>0</v>
      </c>
      <c r="Z3242" s="7">
        <v>43800</v>
      </c>
      <c r="AA32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42" s="35" t="str">
        <f>IFERROR(
                    _xlfn.XLOOKUP(Tabela1[[#This Row],[ID]],'Base_Solicitações MP'!B:B,'Base_Solicitações MP'!R:R),
                    "Não enviada")</f>
        <v>Diligência</v>
      </c>
      <c r="AC3242" s="15" t="str">
        <f>_xlfn.CONCAT(Tabela1[[#This Row],[Município]],"/",Tabela1[[#This Row],[UF]])</f>
        <v>São Francisco de Assis do Piauí/PI</v>
      </c>
    </row>
    <row r="3243" spans="1:29" x14ac:dyDescent="0.25">
      <c r="A3243" s="14" t="s">
        <v>705</v>
      </c>
      <c r="B3243" s="2" t="s">
        <v>11089</v>
      </c>
      <c r="C3243" s="2" t="s">
        <v>14151</v>
      </c>
      <c r="D3243" s="3" t="s">
        <v>5793</v>
      </c>
      <c r="E3243" s="1" t="s">
        <v>5794</v>
      </c>
      <c r="F3243" s="1">
        <v>2014</v>
      </c>
      <c r="G3243" s="1">
        <v>1</v>
      </c>
      <c r="H3243" s="1" t="s">
        <v>5611</v>
      </c>
      <c r="I3243" s="1" t="s">
        <v>66</v>
      </c>
      <c r="J3243" s="1" t="s">
        <v>56</v>
      </c>
      <c r="K3243" s="1" t="str">
        <f>IF(Tabela1[[#This Row],[Situação da Obra]]="Inacabada - PC Técnica Concluída","Inacabada",Tabela1[[#This Row],[Situação da Obra]])</f>
        <v>Paralisada</v>
      </c>
      <c r="L3243" s="1" t="s">
        <v>30</v>
      </c>
      <c r="M3243" s="4">
        <v>44819</v>
      </c>
      <c r="N3243" s="5">
        <v>0.19689999999999999</v>
      </c>
      <c r="O3243" s="4">
        <v>45051</v>
      </c>
      <c r="P3243" s="1" t="s">
        <v>31</v>
      </c>
      <c r="Q3243" s="1" t="s">
        <v>710</v>
      </c>
      <c r="R3243" s="1" t="s">
        <v>32</v>
      </c>
      <c r="S3243" s="1" t="s">
        <v>739</v>
      </c>
      <c r="T3243" s="1" t="s">
        <v>34</v>
      </c>
      <c r="U3243" s="6">
        <v>1452413.18</v>
      </c>
      <c r="V3243" s="6">
        <v>1419046.56</v>
      </c>
      <c r="W3243" s="6">
        <v>0</v>
      </c>
      <c r="X3243" s="6">
        <v>1419046.56</v>
      </c>
      <c r="Y3243" s="6">
        <v>63570.82</v>
      </c>
      <c r="Z3243" s="7">
        <v>45314</v>
      </c>
      <c r="AA32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43" s="35" t="str">
        <f>IFERROR(
                    _xlfn.XLOOKUP(Tabela1[[#This Row],[ID]],'Base_Solicitações MP'!B:B,'Base_Solicitações MP'!R:R),
                    "Não enviada")</f>
        <v>Em Cadastramento</v>
      </c>
      <c r="AC3243" s="15" t="str">
        <f>_xlfn.CONCAT(Tabela1[[#This Row],[Município]],"/",Tabela1[[#This Row],[UF]])</f>
        <v>Italva/RJ</v>
      </c>
    </row>
    <row r="3244" spans="1:29" x14ac:dyDescent="0.25">
      <c r="A3244" s="14" t="s">
        <v>705</v>
      </c>
      <c r="B3244" s="2" t="s">
        <v>11090</v>
      </c>
      <c r="C3244" s="2" t="s">
        <v>14152</v>
      </c>
      <c r="D3244" s="3" t="s">
        <v>5795</v>
      </c>
      <c r="E3244" s="1" t="s">
        <v>5796</v>
      </c>
      <c r="F3244" s="1">
        <v>2014</v>
      </c>
      <c r="G3244" s="1">
        <v>1</v>
      </c>
      <c r="H3244" s="1" t="s">
        <v>928</v>
      </c>
      <c r="I3244" s="1" t="s">
        <v>55</v>
      </c>
      <c r="J3244" s="1" t="s">
        <v>56</v>
      </c>
      <c r="K3244" s="1" t="str">
        <f>IF(Tabela1[[#This Row],[Situação da Obra]]="Inacabada - PC Técnica Concluída","Inacabada",Tabela1[[#This Row],[Situação da Obra]])</f>
        <v>Paralisada</v>
      </c>
      <c r="L3244" s="1" t="s">
        <v>30</v>
      </c>
      <c r="M3244" s="4">
        <v>44783</v>
      </c>
      <c r="N3244" s="5">
        <v>0</v>
      </c>
      <c r="O3244" s="4">
        <v>44503</v>
      </c>
      <c r="P3244" s="1" t="s">
        <v>31</v>
      </c>
      <c r="Q3244" s="1" t="s">
        <v>710</v>
      </c>
      <c r="R3244" s="1" t="s">
        <v>32</v>
      </c>
      <c r="S3244" s="1" t="s">
        <v>57</v>
      </c>
      <c r="T3244" s="1" t="s">
        <v>34</v>
      </c>
      <c r="U3244" s="6">
        <v>1498168.39</v>
      </c>
      <c r="V3244" s="6">
        <v>1979860.84</v>
      </c>
      <c r="W3244" s="6">
        <v>0</v>
      </c>
      <c r="X3244" s="6">
        <v>1979860.84</v>
      </c>
      <c r="Y3244" s="6">
        <v>59493.08</v>
      </c>
      <c r="Z3244" s="7">
        <v>45405</v>
      </c>
      <c r="AA32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44" s="35" t="str">
        <f>IFERROR(
                    _xlfn.XLOOKUP(Tabela1[[#This Row],[ID]],'Base_Solicitações MP'!B:B,'Base_Solicitações MP'!R:R),
                    "Não enviada")</f>
        <v>Em Cadastramento</v>
      </c>
      <c r="AC3244" s="15" t="str">
        <f>_xlfn.CONCAT(Tabela1[[#This Row],[Município]],"/",Tabela1[[#This Row],[UF]])</f>
        <v>Mogi Guaçu/SP</v>
      </c>
    </row>
    <row r="3245" spans="1:29" x14ac:dyDescent="0.25">
      <c r="A3245" s="14" t="s">
        <v>705</v>
      </c>
      <c r="B3245" s="2" t="s">
        <v>11091</v>
      </c>
      <c r="C3245" s="2" t="s">
        <v>14153</v>
      </c>
      <c r="D3245" s="3" t="s">
        <v>5797</v>
      </c>
      <c r="E3245" s="1" t="s">
        <v>5798</v>
      </c>
      <c r="F3245" s="1">
        <v>2014</v>
      </c>
      <c r="G3245" s="1">
        <v>1</v>
      </c>
      <c r="H3245" s="1" t="s">
        <v>5799</v>
      </c>
      <c r="I3245" s="1" t="s">
        <v>60</v>
      </c>
      <c r="J3245" s="1" t="s">
        <v>56</v>
      </c>
      <c r="K3245" s="1" t="str">
        <f>IF(Tabela1[[#This Row],[Situação da Obra]]="Inacabada - PC Técnica Concluída","Inacabada",Tabela1[[#This Row],[Situação da Obra]])</f>
        <v>Paralisada</v>
      </c>
      <c r="L3245" s="1" t="s">
        <v>30</v>
      </c>
      <c r="M3245" s="4">
        <v>44488</v>
      </c>
      <c r="N3245" s="5">
        <v>0.33650000000000002</v>
      </c>
      <c r="O3245" s="4">
        <v>44489</v>
      </c>
      <c r="P3245" s="1" t="s">
        <v>31</v>
      </c>
      <c r="Q3245" s="1" t="s">
        <v>710</v>
      </c>
      <c r="R3245" s="1" t="s">
        <v>32</v>
      </c>
      <c r="S3245" s="1" t="s">
        <v>739</v>
      </c>
      <c r="T3245" s="1" t="s">
        <v>34</v>
      </c>
      <c r="U3245" s="6">
        <v>1220025.57</v>
      </c>
      <c r="V3245" s="6">
        <v>1201737.6100000001</v>
      </c>
      <c r="W3245" s="6">
        <v>0</v>
      </c>
      <c r="X3245" s="6">
        <v>1201737.6100000001</v>
      </c>
      <c r="Y3245" s="6">
        <v>55196.959999999999</v>
      </c>
      <c r="Z3245" s="7">
        <v>45160</v>
      </c>
      <c r="AA32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45" s="35" t="str">
        <f>IFERROR(
                    _xlfn.XLOOKUP(Tabela1[[#This Row],[ID]],'Base_Solicitações MP'!B:B,'Base_Solicitações MP'!R:R),
                    "Não enviada")</f>
        <v>Diligência</v>
      </c>
      <c r="AC3245" s="15" t="str">
        <f>_xlfn.CONCAT(Tabela1[[#This Row],[Município]],"/",Tabela1[[#This Row],[UF]])</f>
        <v>Botumirim/MG</v>
      </c>
    </row>
    <row r="3246" spans="1:29" x14ac:dyDescent="0.25">
      <c r="A3246" s="14" t="s">
        <v>705</v>
      </c>
      <c r="B3246" s="2" t="s">
        <v>11092</v>
      </c>
      <c r="C3246" s="2" t="s">
        <v>14154</v>
      </c>
      <c r="D3246" s="3" t="s">
        <v>5800</v>
      </c>
      <c r="E3246" s="1" t="s">
        <v>5801</v>
      </c>
      <c r="F3246" s="1">
        <v>2014</v>
      </c>
      <c r="G3246" s="1">
        <v>1</v>
      </c>
      <c r="H3246" s="1" t="s">
        <v>5802</v>
      </c>
      <c r="I3246" s="1" t="s">
        <v>60</v>
      </c>
      <c r="J3246" s="1" t="s">
        <v>29</v>
      </c>
      <c r="K3246" s="1" t="str">
        <f>IF(Tabela1[[#This Row],[Situação da Obra]]="Inacabada - PC Técnica Concluída","Inacabada",Tabela1[[#This Row],[Situação da Obra]])</f>
        <v>Inacabada</v>
      </c>
      <c r="L3246" s="1" t="s">
        <v>30</v>
      </c>
      <c r="M3246" s="4">
        <v>45035</v>
      </c>
      <c r="N3246" s="5">
        <v>0.21479999999999999</v>
      </c>
      <c r="O3246" s="4">
        <v>43935</v>
      </c>
      <c r="P3246" s="1" t="s">
        <v>31</v>
      </c>
      <c r="Q3246" s="1" t="s">
        <v>710</v>
      </c>
      <c r="R3246" s="1" t="s">
        <v>32</v>
      </c>
      <c r="S3246" s="1" t="s">
        <v>739</v>
      </c>
      <c r="T3246" s="1" t="s">
        <v>34</v>
      </c>
      <c r="U3246" s="6">
        <v>1201370.98</v>
      </c>
      <c r="V3246" s="6">
        <v>1201737.6100000001</v>
      </c>
      <c r="W3246" s="6">
        <v>0</v>
      </c>
      <c r="X3246" s="6">
        <v>1201737.6100000001</v>
      </c>
      <c r="Y3246" s="6">
        <v>0</v>
      </c>
      <c r="Z3246" s="7">
        <v>44648</v>
      </c>
      <c r="AA32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46" s="35" t="str">
        <f>IFERROR(
                    _xlfn.XLOOKUP(Tabela1[[#This Row],[ID]],'Base_Solicitações MP'!B:B,'Base_Solicitações MP'!R:R),
                    "Não enviada")</f>
        <v>Não enviada</v>
      </c>
      <c r="AC3246" s="15" t="str">
        <f>_xlfn.CONCAT(Tabela1[[#This Row],[Município]],"/",Tabela1[[#This Row],[UF]])</f>
        <v>Salto da Divisa/MG</v>
      </c>
    </row>
    <row r="3247" spans="1:29" x14ac:dyDescent="0.25">
      <c r="A3247" s="14" t="s">
        <v>705</v>
      </c>
      <c r="B3247" s="2" t="s">
        <v>11093</v>
      </c>
      <c r="C3247" s="2" t="s">
        <v>14155</v>
      </c>
      <c r="D3247" s="3" t="s">
        <v>5803</v>
      </c>
      <c r="E3247" s="1">
        <v>31493</v>
      </c>
      <c r="F3247" s="1">
        <v>2014</v>
      </c>
      <c r="G3247" s="1">
        <v>1</v>
      </c>
      <c r="H3247" s="1" t="s">
        <v>5069</v>
      </c>
      <c r="I3247" s="1" t="s">
        <v>352</v>
      </c>
      <c r="J3247" s="1" t="s">
        <v>29</v>
      </c>
      <c r="K3247" s="1" t="str">
        <f>IF(Tabela1[[#This Row],[Situação da Obra]]="Inacabada - PC Técnica Concluída","Inacabada",Tabela1[[#This Row],[Situação da Obra]])</f>
        <v>Inacabada</v>
      </c>
      <c r="L3247" s="1" t="s">
        <v>204</v>
      </c>
      <c r="M3247" s="4">
        <v>44915</v>
      </c>
      <c r="N3247" s="5">
        <v>0.2868</v>
      </c>
      <c r="O3247" s="4">
        <v>43564</v>
      </c>
      <c r="P3247" s="1" t="s">
        <v>199</v>
      </c>
      <c r="Q3247" s="1" t="s">
        <v>1992</v>
      </c>
      <c r="R3247" s="1" t="s">
        <v>32</v>
      </c>
      <c r="S3247" s="1" t="s">
        <v>205</v>
      </c>
      <c r="T3247" s="1" t="s">
        <v>201</v>
      </c>
      <c r="U3247" s="6">
        <v>947945.68</v>
      </c>
      <c r="V3247" s="6">
        <v>1023640.82</v>
      </c>
      <c r="W3247" s="6">
        <v>0</v>
      </c>
      <c r="X3247" s="6">
        <v>1023640.82</v>
      </c>
      <c r="Y3247" s="6">
        <v>10640.94</v>
      </c>
      <c r="Z3247" s="7">
        <v>43552</v>
      </c>
      <c r="AA32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47" s="35" t="str">
        <f>IFERROR(
                    _xlfn.XLOOKUP(Tabela1[[#This Row],[ID]],'Base_Solicitações MP'!B:B,'Base_Solicitações MP'!R:R),
                    "Não enviada")</f>
        <v>Diligência</v>
      </c>
      <c r="AC3247" s="15" t="str">
        <f>_xlfn.CONCAT(Tabela1[[#This Row],[Município]],"/",Tabela1[[#This Row],[UF]])</f>
        <v>Pão de Açúcar/AL</v>
      </c>
    </row>
    <row r="3248" spans="1:29" x14ac:dyDescent="0.25">
      <c r="A3248" s="14" t="s">
        <v>705</v>
      </c>
      <c r="B3248" s="2" t="s">
        <v>11094</v>
      </c>
      <c r="C3248" s="2" t="s">
        <v>14156</v>
      </c>
      <c r="D3248" s="3" t="s">
        <v>5804</v>
      </c>
      <c r="E3248" s="1">
        <v>31505</v>
      </c>
      <c r="F3248" s="1">
        <v>2014</v>
      </c>
      <c r="G3248" s="1">
        <v>1</v>
      </c>
      <c r="H3248" s="1" t="s">
        <v>3617</v>
      </c>
      <c r="I3248" s="1" t="s">
        <v>212</v>
      </c>
      <c r="J3248" s="1" t="s">
        <v>29</v>
      </c>
      <c r="K3248" s="1" t="str">
        <f>IF(Tabela1[[#This Row],[Situação da Obra]]="Inacabada - PC Técnica Concluída","Inacabada",Tabela1[[#This Row],[Situação da Obra]])</f>
        <v>Inacabada</v>
      </c>
      <c r="L3248" s="1" t="s">
        <v>209</v>
      </c>
      <c r="M3248" s="4">
        <v>44915</v>
      </c>
      <c r="N3248" s="5">
        <v>0.96850000000000003</v>
      </c>
      <c r="O3248" s="4">
        <v>42849</v>
      </c>
      <c r="P3248" s="1" t="s">
        <v>199</v>
      </c>
      <c r="Q3248" s="1" t="s">
        <v>1992</v>
      </c>
      <c r="R3248" s="1" t="s">
        <v>32</v>
      </c>
      <c r="S3248" s="1" t="s">
        <v>200</v>
      </c>
      <c r="T3248" s="1" t="s">
        <v>201</v>
      </c>
      <c r="U3248" s="6">
        <v>942525.18</v>
      </c>
      <c r="V3248" s="6">
        <v>942647.18</v>
      </c>
      <c r="W3248" s="6">
        <v>0</v>
      </c>
      <c r="X3248" s="6">
        <v>942647.18</v>
      </c>
      <c r="Y3248" s="6">
        <v>0</v>
      </c>
      <c r="Z3248" s="7">
        <v>42679</v>
      </c>
      <c r="AA32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48" s="35" t="str">
        <f>IFERROR(
                    _xlfn.XLOOKUP(Tabela1[[#This Row],[ID]],'Base_Solicitações MP'!B:B,'Base_Solicitações MP'!R:R),
                    "Não enviada")</f>
        <v>Não enviada</v>
      </c>
      <c r="AC3248" s="15" t="str">
        <f>_xlfn.CONCAT(Tabela1[[#This Row],[Município]],"/",Tabela1[[#This Row],[UF]])</f>
        <v>Carauari/AM</v>
      </c>
    </row>
    <row r="3249" spans="1:29" x14ac:dyDescent="0.25">
      <c r="A3249" s="14" t="s">
        <v>705</v>
      </c>
      <c r="B3249" s="2" t="s">
        <v>11095</v>
      </c>
      <c r="C3249" s="2" t="s">
        <v>14157</v>
      </c>
      <c r="D3249" s="3" t="s">
        <v>5805</v>
      </c>
      <c r="E3249" s="1">
        <v>31593</v>
      </c>
      <c r="F3249" s="1">
        <v>2014</v>
      </c>
      <c r="G3249" s="1">
        <v>1</v>
      </c>
      <c r="H3249" s="1" t="s">
        <v>3830</v>
      </c>
      <c r="I3249" s="1" t="s">
        <v>212</v>
      </c>
      <c r="J3249" s="1" t="s">
        <v>29</v>
      </c>
      <c r="K3249" s="1" t="str">
        <f>IF(Tabela1[[#This Row],[Situação da Obra]]="Inacabada - PC Técnica Concluída","Inacabada",Tabela1[[#This Row],[Situação da Obra]])</f>
        <v>Inacabada</v>
      </c>
      <c r="L3249" s="1" t="s">
        <v>209</v>
      </c>
      <c r="M3249" s="4">
        <v>44915</v>
      </c>
      <c r="N3249" s="5">
        <v>0.2112</v>
      </c>
      <c r="O3249" s="4">
        <v>43891</v>
      </c>
      <c r="P3249" s="1" t="s">
        <v>199</v>
      </c>
      <c r="Q3249" s="1" t="s">
        <v>1992</v>
      </c>
      <c r="R3249" s="1" t="s">
        <v>32</v>
      </c>
      <c r="S3249" s="1" t="s">
        <v>223</v>
      </c>
      <c r="T3249" s="1" t="s">
        <v>201</v>
      </c>
      <c r="U3249" s="6">
        <v>244471.92</v>
      </c>
      <c r="V3249" s="6">
        <v>244591.91</v>
      </c>
      <c r="W3249" s="6">
        <v>0</v>
      </c>
      <c r="X3249" s="6">
        <v>244591.91</v>
      </c>
      <c r="Y3249" s="6">
        <v>22.34</v>
      </c>
      <c r="Z3249" s="7">
        <v>43748</v>
      </c>
      <c r="AA32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49" s="35" t="str">
        <f>IFERROR(
                    _xlfn.XLOOKUP(Tabela1[[#This Row],[ID]],'Base_Solicitações MP'!B:B,'Base_Solicitações MP'!R:R),
                    "Não enviada")</f>
        <v>Não enviada</v>
      </c>
      <c r="AC3249" s="15" t="str">
        <f>_xlfn.CONCAT(Tabela1[[#This Row],[Município]],"/",Tabela1[[#This Row],[UF]])</f>
        <v>Tonantins/AM</v>
      </c>
    </row>
    <row r="3250" spans="1:29" x14ac:dyDescent="0.25">
      <c r="A3250" s="14" t="s">
        <v>705</v>
      </c>
      <c r="B3250" s="2" t="s">
        <v>7280</v>
      </c>
      <c r="C3250" s="2" t="s">
        <v>14158</v>
      </c>
      <c r="D3250" s="3" t="s">
        <v>5806</v>
      </c>
      <c r="E3250" s="1">
        <v>31618</v>
      </c>
      <c r="F3250" s="1">
        <v>2014</v>
      </c>
      <c r="G3250" s="1">
        <v>1</v>
      </c>
      <c r="H3250" s="1" t="s">
        <v>5807</v>
      </c>
      <c r="I3250" s="1" t="s">
        <v>82</v>
      </c>
      <c r="J3250" s="1" t="s">
        <v>40</v>
      </c>
      <c r="K3250" s="1" t="str">
        <f>IF(Tabela1[[#This Row],[Situação da Obra]]="Inacabada - PC Técnica Concluída","Inacabada",Tabela1[[#This Row],[Situação da Obra]])</f>
        <v>Inacabada</v>
      </c>
      <c r="L3250" s="1" t="s">
        <v>204</v>
      </c>
      <c r="M3250" s="4">
        <v>45005</v>
      </c>
      <c r="N3250" s="5">
        <v>0.59309999999999996</v>
      </c>
      <c r="O3250" s="4">
        <v>45000</v>
      </c>
      <c r="P3250" s="1" t="s">
        <v>199</v>
      </c>
      <c r="Q3250" s="1" t="s">
        <v>1992</v>
      </c>
      <c r="R3250" s="1" t="s">
        <v>32</v>
      </c>
      <c r="S3250" s="1" t="s">
        <v>205</v>
      </c>
      <c r="T3250" s="1" t="s">
        <v>201</v>
      </c>
      <c r="U3250" s="6">
        <v>488003.9</v>
      </c>
      <c r="V3250" s="6">
        <v>1021701.62</v>
      </c>
      <c r="W3250" s="6">
        <v>0</v>
      </c>
      <c r="X3250" s="6">
        <v>1021701.62</v>
      </c>
      <c r="Y3250" s="6">
        <v>0.53</v>
      </c>
      <c r="Z3250" s="7">
        <v>44800</v>
      </c>
      <c r="AA32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50" s="35" t="str">
        <f>IFERROR(
                    _xlfn.XLOOKUP(Tabela1[[#This Row],[ID]],'Base_Solicitações MP'!B:B,'Base_Solicitações MP'!R:R),
                    "Não enviada")</f>
        <v>Diligência</v>
      </c>
      <c r="AC3250" s="15" t="str">
        <f>_xlfn.CONCAT(Tabela1[[#This Row],[Município]],"/",Tabela1[[#This Row],[UF]])</f>
        <v>Anagé/BA</v>
      </c>
    </row>
    <row r="3251" spans="1:29" x14ac:dyDescent="0.25">
      <c r="A3251" s="14" t="s">
        <v>705</v>
      </c>
      <c r="B3251" s="2" t="s">
        <v>11096</v>
      </c>
      <c r="C3251" s="2" t="s">
        <v>14159</v>
      </c>
      <c r="D3251" s="3" t="s">
        <v>5808</v>
      </c>
      <c r="E3251" s="1">
        <v>31634</v>
      </c>
      <c r="F3251" s="1">
        <v>2014</v>
      </c>
      <c r="G3251" s="1">
        <v>1</v>
      </c>
      <c r="H3251" s="1" t="s">
        <v>2482</v>
      </c>
      <c r="I3251" s="1" t="s">
        <v>82</v>
      </c>
      <c r="J3251" s="1" t="s">
        <v>40</v>
      </c>
      <c r="K3251" s="1" t="str">
        <f>IF(Tabela1[[#This Row],[Situação da Obra]]="Inacabada - PC Técnica Concluída","Inacabada",Tabela1[[#This Row],[Situação da Obra]])</f>
        <v>Inacabada</v>
      </c>
      <c r="L3251" s="1" t="s">
        <v>204</v>
      </c>
      <c r="M3251" s="4">
        <v>43202</v>
      </c>
      <c r="N3251" s="5">
        <v>7.9600000000000004E-2</v>
      </c>
      <c r="O3251" s="4">
        <v>43174</v>
      </c>
      <c r="P3251" s="1" t="s">
        <v>199</v>
      </c>
      <c r="Q3251" s="1" t="s">
        <v>1992</v>
      </c>
      <c r="R3251" s="1" t="s">
        <v>32</v>
      </c>
      <c r="S3251" s="1" t="s">
        <v>205</v>
      </c>
      <c r="T3251" s="1" t="s">
        <v>201</v>
      </c>
      <c r="U3251" s="6">
        <v>1020286.62</v>
      </c>
      <c r="V3251" s="6">
        <v>1020286.62</v>
      </c>
      <c r="W3251" s="6">
        <v>0</v>
      </c>
      <c r="X3251" s="6">
        <v>1020286.62</v>
      </c>
      <c r="Y3251" s="6">
        <v>0</v>
      </c>
      <c r="Z3251" s="7">
        <v>43118</v>
      </c>
      <c r="AA32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51" s="35" t="str">
        <f>IFERROR(
                    _xlfn.XLOOKUP(Tabela1[[#This Row],[ID]],'Base_Solicitações MP'!B:B,'Base_Solicitações MP'!R:R),
                    "Não enviada")</f>
        <v>Diligência</v>
      </c>
      <c r="AC3251" s="15" t="str">
        <f>_xlfn.CONCAT(Tabela1[[#This Row],[Município]],"/",Tabela1[[#This Row],[UF]])</f>
        <v>Chorrochó/BA</v>
      </c>
    </row>
    <row r="3252" spans="1:29" x14ac:dyDescent="0.25">
      <c r="A3252" s="14" t="s">
        <v>705</v>
      </c>
      <c r="B3252" s="2" t="s">
        <v>11097</v>
      </c>
      <c r="C3252" s="2" t="s">
        <v>14160</v>
      </c>
      <c r="D3252" s="3" t="s">
        <v>5809</v>
      </c>
      <c r="E3252" s="1" t="s">
        <v>5810</v>
      </c>
      <c r="F3252" s="1">
        <v>2014</v>
      </c>
      <c r="G3252" s="1">
        <v>1</v>
      </c>
      <c r="H3252" s="1" t="s">
        <v>5811</v>
      </c>
      <c r="I3252" s="1" t="s">
        <v>82</v>
      </c>
      <c r="J3252" s="1" t="s">
        <v>40</v>
      </c>
      <c r="K3252" s="1" t="str">
        <f>IF(Tabela1[[#This Row],[Situação da Obra]]="Inacabada - PC Técnica Concluída","Inacabada",Tabela1[[#This Row],[Situação da Obra]])</f>
        <v>Inacabada</v>
      </c>
      <c r="L3252" s="1" t="s">
        <v>30</v>
      </c>
      <c r="M3252" s="4">
        <v>43445</v>
      </c>
      <c r="N3252" s="5">
        <v>0.2545</v>
      </c>
      <c r="O3252" s="4">
        <v>43279</v>
      </c>
      <c r="P3252" s="1" t="s">
        <v>199</v>
      </c>
      <c r="Q3252" s="1" t="s">
        <v>1992</v>
      </c>
      <c r="R3252" s="1" t="s">
        <v>32</v>
      </c>
      <c r="S3252" s="1" t="s">
        <v>205</v>
      </c>
      <c r="T3252" s="1" t="s">
        <v>201</v>
      </c>
      <c r="U3252" s="6">
        <v>816869.42</v>
      </c>
      <c r="V3252" s="6">
        <v>1023054.15</v>
      </c>
      <c r="W3252" s="6">
        <v>0</v>
      </c>
      <c r="X3252" s="6">
        <v>1023054.15</v>
      </c>
      <c r="Y3252" s="6">
        <v>762.04</v>
      </c>
      <c r="Z3252" s="7">
        <v>45046</v>
      </c>
      <c r="AA32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52" s="35" t="str">
        <f>IFERROR(
                    _xlfn.XLOOKUP(Tabela1[[#This Row],[ID]],'Base_Solicitações MP'!B:B,'Base_Solicitações MP'!R:R),
                    "Não enviada")</f>
        <v>Aguardando Análise FNDE</v>
      </c>
      <c r="AC3252" s="15" t="str">
        <f>_xlfn.CONCAT(Tabela1[[#This Row],[Município]],"/",Tabela1[[#This Row],[UF]])</f>
        <v>Ibirataia/BA</v>
      </c>
    </row>
    <row r="3253" spans="1:29" x14ac:dyDescent="0.25">
      <c r="A3253" s="14" t="s">
        <v>705</v>
      </c>
      <c r="B3253" s="2" t="s">
        <v>11098</v>
      </c>
      <c r="C3253" s="2" t="s">
        <v>14161</v>
      </c>
      <c r="D3253" s="3" t="s">
        <v>5812</v>
      </c>
      <c r="E3253" s="1">
        <v>32029</v>
      </c>
      <c r="F3253" s="1">
        <v>2014</v>
      </c>
      <c r="G3253" s="1">
        <v>1</v>
      </c>
      <c r="H3253" s="1" t="s">
        <v>5016</v>
      </c>
      <c r="I3253" s="1" t="s">
        <v>28</v>
      </c>
      <c r="J3253" s="1" t="s">
        <v>56</v>
      </c>
      <c r="K3253" s="1" t="str">
        <f>IF(Tabela1[[#This Row],[Situação da Obra]]="Inacabada - PC Técnica Concluída","Inacabada",Tabela1[[#This Row],[Situação da Obra]])</f>
        <v>Paralisada</v>
      </c>
      <c r="L3253" s="1" t="s">
        <v>204</v>
      </c>
      <c r="M3253" s="4">
        <v>44865</v>
      </c>
      <c r="N3253" s="5">
        <v>0.90180000000000005</v>
      </c>
      <c r="O3253" s="4">
        <v>45033</v>
      </c>
      <c r="P3253" s="1" t="s">
        <v>199</v>
      </c>
      <c r="Q3253" s="1" t="s">
        <v>1992</v>
      </c>
      <c r="R3253" s="1" t="s">
        <v>32</v>
      </c>
      <c r="S3253" s="1" t="s">
        <v>205</v>
      </c>
      <c r="T3253" s="1" t="s">
        <v>201</v>
      </c>
      <c r="U3253" s="6">
        <v>219731.69</v>
      </c>
      <c r="V3253" s="6">
        <v>1021563.77</v>
      </c>
      <c r="W3253" s="6">
        <v>0</v>
      </c>
      <c r="X3253" s="6">
        <v>1021563.77</v>
      </c>
      <c r="Y3253" s="6">
        <v>85272.77</v>
      </c>
      <c r="Z3253" s="7">
        <v>45128</v>
      </c>
      <c r="AA32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53" s="35" t="str">
        <f>IFERROR(
                    _xlfn.XLOOKUP(Tabela1[[#This Row],[ID]],'Base_Solicitações MP'!B:B,'Base_Solicitações MP'!R:R),
                    "Não enviada")</f>
        <v>Diligência</v>
      </c>
      <c r="AC3253" s="15" t="str">
        <f>_xlfn.CONCAT(Tabela1[[#This Row],[Município]],"/",Tabela1[[#This Row],[UF]])</f>
        <v>Crateús/CE</v>
      </c>
    </row>
    <row r="3254" spans="1:29" x14ac:dyDescent="0.25">
      <c r="A3254" s="14" t="s">
        <v>705</v>
      </c>
      <c r="B3254" s="2" t="s">
        <v>11099</v>
      </c>
      <c r="C3254" s="2" t="s">
        <v>14162</v>
      </c>
      <c r="D3254" s="3" t="s">
        <v>5813</v>
      </c>
      <c r="E3254" s="1">
        <v>32048</v>
      </c>
      <c r="F3254" s="1">
        <v>2014</v>
      </c>
      <c r="G3254" s="1">
        <v>2</v>
      </c>
      <c r="H3254" s="1" t="s">
        <v>3087</v>
      </c>
      <c r="I3254" s="1" t="s">
        <v>44</v>
      </c>
      <c r="J3254" s="1" t="s">
        <v>29</v>
      </c>
      <c r="K3254" s="1" t="str">
        <f>IF(Tabela1[[#This Row],[Situação da Obra]]="Inacabada - PC Técnica Concluída","Inacabada",Tabela1[[#This Row],[Situação da Obra]])</f>
        <v>Inacabada</v>
      </c>
      <c r="L3254" s="1" t="s">
        <v>204</v>
      </c>
      <c r="M3254" s="4">
        <v>45012</v>
      </c>
      <c r="N3254" s="5">
        <v>0.21440000000000001</v>
      </c>
      <c r="O3254" s="4">
        <v>43593</v>
      </c>
      <c r="P3254" s="1" t="s">
        <v>199</v>
      </c>
      <c r="Q3254" s="1" t="s">
        <v>1992</v>
      </c>
      <c r="R3254" s="1" t="s">
        <v>32</v>
      </c>
      <c r="S3254" s="1" t="s">
        <v>200</v>
      </c>
      <c r="T3254" s="1" t="s">
        <v>201</v>
      </c>
      <c r="U3254" s="6">
        <v>868140</v>
      </c>
      <c r="V3254" s="6">
        <v>868641.68</v>
      </c>
      <c r="W3254" s="6">
        <v>0</v>
      </c>
      <c r="X3254" s="6">
        <v>868641.68</v>
      </c>
      <c r="Y3254" s="6">
        <v>66.62</v>
      </c>
      <c r="Z3254" s="7">
        <v>43626</v>
      </c>
      <c r="AA32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54" s="35" t="str">
        <f>IFERROR(
                    _xlfn.XLOOKUP(Tabela1[[#This Row],[ID]],'Base_Solicitações MP'!B:B,'Base_Solicitações MP'!R:R),
                    "Não enviada")</f>
        <v>Não enviada</v>
      </c>
      <c r="AC3254" s="15" t="str">
        <f>_xlfn.CONCAT(Tabela1[[#This Row],[Município]],"/",Tabela1[[#This Row],[UF]])</f>
        <v>Água Doce do Maranhão/MA</v>
      </c>
    </row>
    <row r="3255" spans="1:29" x14ac:dyDescent="0.25">
      <c r="A3255" s="14" t="s">
        <v>705</v>
      </c>
      <c r="B3255" s="2" t="s">
        <v>11100</v>
      </c>
      <c r="C3255" s="2" t="s">
        <v>14163</v>
      </c>
      <c r="D3255" s="3" t="s">
        <v>5813</v>
      </c>
      <c r="E3255" s="1">
        <v>32048</v>
      </c>
      <c r="F3255" s="1">
        <v>2014</v>
      </c>
      <c r="G3255" s="1">
        <v>2</v>
      </c>
      <c r="H3255" s="1" t="s">
        <v>3087</v>
      </c>
      <c r="I3255" s="1" t="s">
        <v>44</v>
      </c>
      <c r="J3255" s="1" t="s">
        <v>29</v>
      </c>
      <c r="K3255" s="1" t="str">
        <f>IF(Tabela1[[#This Row],[Situação da Obra]]="Inacabada - PC Técnica Concluída","Inacabada",Tabela1[[#This Row],[Situação da Obra]])</f>
        <v>Inacabada</v>
      </c>
      <c r="L3255" s="1" t="s">
        <v>204</v>
      </c>
      <c r="M3255" s="4">
        <v>45012</v>
      </c>
      <c r="N3255" s="5">
        <v>0.42720000000000002</v>
      </c>
      <c r="O3255" s="4">
        <v>43593</v>
      </c>
      <c r="P3255" s="1" t="s">
        <v>199</v>
      </c>
      <c r="Q3255" s="1" t="s">
        <v>1992</v>
      </c>
      <c r="R3255" s="1" t="s">
        <v>32</v>
      </c>
      <c r="S3255" s="1" t="s">
        <v>200</v>
      </c>
      <c r="T3255" s="1" t="s">
        <v>201</v>
      </c>
      <c r="U3255" s="6">
        <v>711724.8</v>
      </c>
      <c r="V3255" s="6">
        <v>940426.23</v>
      </c>
      <c r="W3255" s="6">
        <v>0</v>
      </c>
      <c r="X3255" s="6">
        <v>940426.23</v>
      </c>
      <c r="Y3255" s="6">
        <v>66.62</v>
      </c>
      <c r="Z3255" s="7">
        <v>43626</v>
      </c>
      <c r="AA32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55" s="35" t="str">
        <f>IFERROR(
                    _xlfn.XLOOKUP(Tabela1[[#This Row],[ID]],'Base_Solicitações MP'!B:B,'Base_Solicitações MP'!R:R),
                    "Não enviada")</f>
        <v>Diligência</v>
      </c>
      <c r="AC3255" s="15" t="str">
        <f>_xlfn.CONCAT(Tabela1[[#This Row],[Município]],"/",Tabela1[[#This Row],[UF]])</f>
        <v>Água Doce do Maranhão/MA</v>
      </c>
    </row>
    <row r="3256" spans="1:29" x14ac:dyDescent="0.25">
      <c r="A3256" s="14" t="s">
        <v>705</v>
      </c>
      <c r="B3256" s="2" t="s">
        <v>11101</v>
      </c>
      <c r="C3256" s="2" t="s">
        <v>14164</v>
      </c>
      <c r="D3256" s="3" t="s">
        <v>5814</v>
      </c>
      <c r="E3256" s="1">
        <v>32057</v>
      </c>
      <c r="F3256" s="1">
        <v>2014</v>
      </c>
      <c r="G3256" s="1">
        <v>1</v>
      </c>
      <c r="H3256" s="1" t="s">
        <v>241</v>
      </c>
      <c r="I3256" s="1" t="s">
        <v>44</v>
      </c>
      <c r="J3256" s="1" t="s">
        <v>29</v>
      </c>
      <c r="K3256" s="1" t="str">
        <f>IF(Tabela1[[#This Row],[Situação da Obra]]="Inacabada - PC Técnica Concluída","Inacabada",Tabela1[[#This Row],[Situação da Obra]])</f>
        <v>Inacabada</v>
      </c>
      <c r="L3256" s="1" t="s">
        <v>204</v>
      </c>
      <c r="M3256" s="4">
        <v>44915</v>
      </c>
      <c r="N3256" s="5">
        <v>0.91200000000000003</v>
      </c>
      <c r="O3256" s="4">
        <v>43837</v>
      </c>
      <c r="P3256" s="1" t="s">
        <v>199</v>
      </c>
      <c r="Q3256" s="1" t="s">
        <v>1992</v>
      </c>
      <c r="R3256" s="1" t="s">
        <v>32</v>
      </c>
      <c r="S3256" s="1" t="s">
        <v>205</v>
      </c>
      <c r="T3256" s="1" t="s">
        <v>201</v>
      </c>
      <c r="U3256" s="6">
        <v>1021197.81</v>
      </c>
      <c r="V3256" s="6">
        <v>1021869.43</v>
      </c>
      <c r="W3256" s="6">
        <v>0</v>
      </c>
      <c r="X3256" s="6">
        <v>1021869.43</v>
      </c>
      <c r="Y3256" s="6">
        <v>72.64</v>
      </c>
      <c r="Z3256" s="7">
        <v>43846</v>
      </c>
      <c r="AA32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56" s="35" t="str">
        <f>IFERROR(
                    _xlfn.XLOOKUP(Tabela1[[#This Row],[ID]],'Base_Solicitações MP'!B:B,'Base_Solicitações MP'!R:R),
                    "Não enviada")</f>
        <v>Diligência</v>
      </c>
      <c r="AC3256" s="15" t="str">
        <f>_xlfn.CONCAT(Tabela1[[#This Row],[Município]],"/",Tabela1[[#This Row],[UF]])</f>
        <v>Barra do Corda/MA</v>
      </c>
    </row>
    <row r="3257" spans="1:29" x14ac:dyDescent="0.25">
      <c r="A3257" s="14" t="s">
        <v>705</v>
      </c>
      <c r="B3257" s="2" t="s">
        <v>11102</v>
      </c>
      <c r="C3257" s="2" t="s">
        <v>14165</v>
      </c>
      <c r="D3257" s="3" t="s">
        <v>5815</v>
      </c>
      <c r="E3257" s="1">
        <v>32059</v>
      </c>
      <c r="F3257" s="1">
        <v>2014</v>
      </c>
      <c r="G3257" s="1">
        <v>1</v>
      </c>
      <c r="H3257" s="1" t="s">
        <v>663</v>
      </c>
      <c r="I3257" s="1" t="s">
        <v>44</v>
      </c>
      <c r="J3257" s="1" t="s">
        <v>56</v>
      </c>
      <c r="K3257" s="1" t="str">
        <f>IF(Tabela1[[#This Row],[Situação da Obra]]="Inacabada - PC Técnica Concluída","Inacabada",Tabela1[[#This Row],[Situação da Obra]])</f>
        <v>Paralisada</v>
      </c>
      <c r="L3257" s="1" t="s">
        <v>204</v>
      </c>
      <c r="M3257" s="4">
        <v>44827</v>
      </c>
      <c r="N3257" s="5">
        <v>0.35589999999999999</v>
      </c>
      <c r="O3257" s="4">
        <v>45042</v>
      </c>
      <c r="P3257" s="1" t="s">
        <v>199</v>
      </c>
      <c r="Q3257" s="1" t="s">
        <v>1992</v>
      </c>
      <c r="R3257" s="1" t="s">
        <v>32</v>
      </c>
      <c r="S3257" s="1" t="s">
        <v>200</v>
      </c>
      <c r="T3257" s="1" t="s">
        <v>201</v>
      </c>
      <c r="U3257" s="6">
        <v>599847.59</v>
      </c>
      <c r="V3257" s="6">
        <v>942062.61</v>
      </c>
      <c r="W3257" s="6">
        <v>0</v>
      </c>
      <c r="X3257" s="6">
        <v>942062.61</v>
      </c>
      <c r="Y3257" s="6">
        <v>6668.98</v>
      </c>
      <c r="Z3257" s="7">
        <v>45114</v>
      </c>
      <c r="AA32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57" s="35" t="str">
        <f>IFERROR(
                    _xlfn.XLOOKUP(Tabela1[[#This Row],[ID]],'Base_Solicitações MP'!B:B,'Base_Solicitações MP'!R:R),
                    "Não enviada")</f>
        <v>Aguardando Análise FNDE</v>
      </c>
      <c r="AC3257" s="15" t="str">
        <f>_xlfn.CONCAT(Tabela1[[#This Row],[Município]],"/",Tabela1[[#This Row],[UF]])</f>
        <v>Belágua/MA</v>
      </c>
    </row>
    <row r="3258" spans="1:29" x14ac:dyDescent="0.25">
      <c r="A3258" s="14" t="s">
        <v>705</v>
      </c>
      <c r="B3258" s="2" t="s">
        <v>11103</v>
      </c>
      <c r="C3258" s="2" t="s">
        <v>14166</v>
      </c>
      <c r="D3258" s="3" t="s">
        <v>5816</v>
      </c>
      <c r="E3258" s="1">
        <v>34742</v>
      </c>
      <c r="F3258" s="1">
        <v>2014</v>
      </c>
      <c r="G3258" s="1">
        <v>1</v>
      </c>
      <c r="H3258" s="1" t="s">
        <v>667</v>
      </c>
      <c r="I3258" s="1" t="s">
        <v>44</v>
      </c>
      <c r="J3258" s="1" t="s">
        <v>40</v>
      </c>
      <c r="K3258" s="1" t="str">
        <f>IF(Tabela1[[#This Row],[Situação da Obra]]="Inacabada - PC Técnica Concluída","Inacabada",Tabela1[[#This Row],[Situação da Obra]])</f>
        <v>Inacabada</v>
      </c>
      <c r="L3258" s="1" t="s">
        <v>204</v>
      </c>
      <c r="M3258" s="4">
        <v>44769</v>
      </c>
      <c r="N3258" s="5">
        <v>0.73350000000000004</v>
      </c>
      <c r="O3258" s="4"/>
      <c r="P3258" s="1" t="s">
        <v>2031</v>
      </c>
      <c r="Q3258" s="1" t="s">
        <v>1992</v>
      </c>
      <c r="R3258" s="1" t="s">
        <v>32</v>
      </c>
      <c r="S3258" s="1" t="s">
        <v>205</v>
      </c>
      <c r="T3258" s="1" t="s">
        <v>201</v>
      </c>
      <c r="U3258" s="6" t="s">
        <v>41</v>
      </c>
      <c r="V3258" s="6">
        <v>1021160.96</v>
      </c>
      <c r="W3258" s="6">
        <v>0</v>
      </c>
      <c r="X3258" s="6">
        <v>1021160.96</v>
      </c>
      <c r="Y3258" s="6" t="s">
        <v>41</v>
      </c>
      <c r="Z3258" s="7">
        <v>44681</v>
      </c>
      <c r="AA32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58" s="35" t="str">
        <f>IFERROR(
                    _xlfn.XLOOKUP(Tabela1[[#This Row],[ID]],'Base_Solicitações MP'!B:B,'Base_Solicitações MP'!R:R),
                    "Não enviada")</f>
        <v>Diligência</v>
      </c>
      <c r="AC3258" s="15" t="str">
        <f>_xlfn.CONCAT(Tabela1[[#This Row],[Município]],"/",Tabela1[[#This Row],[UF]])</f>
        <v>Formosa da Serra Negra/MA</v>
      </c>
    </row>
    <row r="3259" spans="1:29" x14ac:dyDescent="0.25">
      <c r="A3259" s="14" t="s">
        <v>705</v>
      </c>
      <c r="B3259" s="2" t="s">
        <v>11104</v>
      </c>
      <c r="C3259" s="2" t="s">
        <v>14167</v>
      </c>
      <c r="D3259" s="3" t="s">
        <v>5817</v>
      </c>
      <c r="E3259" s="1">
        <v>34743</v>
      </c>
      <c r="F3259" s="1">
        <v>2014</v>
      </c>
      <c r="G3259" s="1">
        <v>1</v>
      </c>
      <c r="H3259" s="1" t="s">
        <v>667</v>
      </c>
      <c r="I3259" s="1" t="s">
        <v>44</v>
      </c>
      <c r="J3259" s="1" t="s">
        <v>40</v>
      </c>
      <c r="K3259" s="1" t="str">
        <f>IF(Tabela1[[#This Row],[Situação da Obra]]="Inacabada - PC Técnica Concluída","Inacabada",Tabela1[[#This Row],[Situação da Obra]])</f>
        <v>Inacabada</v>
      </c>
      <c r="L3259" s="1" t="s">
        <v>30</v>
      </c>
      <c r="M3259" s="4">
        <v>45005</v>
      </c>
      <c r="N3259" s="5">
        <v>0.31830000000000003</v>
      </c>
      <c r="O3259" s="4">
        <v>44984</v>
      </c>
      <c r="P3259" s="1" t="s">
        <v>2031</v>
      </c>
      <c r="Q3259" s="1" t="s">
        <v>1992</v>
      </c>
      <c r="R3259" s="1" t="s">
        <v>32</v>
      </c>
      <c r="S3259" s="1" t="s">
        <v>239</v>
      </c>
      <c r="T3259" s="1" t="s">
        <v>201</v>
      </c>
      <c r="U3259" s="6">
        <v>2788687.53</v>
      </c>
      <c r="V3259" s="6">
        <v>3532929.86</v>
      </c>
      <c r="W3259" s="6">
        <v>0</v>
      </c>
      <c r="X3259" s="6">
        <v>3532929.86</v>
      </c>
      <c r="Y3259" s="6">
        <v>1851.62</v>
      </c>
      <c r="Z3259" s="7">
        <v>44962</v>
      </c>
      <c r="AA32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59" s="35" t="str">
        <f>IFERROR(
                    _xlfn.XLOOKUP(Tabela1[[#This Row],[ID]],'Base_Solicitações MP'!B:B,'Base_Solicitações MP'!R:R),
                    "Não enviada")</f>
        <v>Diligência</v>
      </c>
      <c r="AC3259" s="15" t="str">
        <f>_xlfn.CONCAT(Tabela1[[#This Row],[Município]],"/",Tabela1[[#This Row],[UF]])</f>
        <v>Formosa da Serra Negra/MA</v>
      </c>
    </row>
    <row r="3260" spans="1:29" x14ac:dyDescent="0.25">
      <c r="A3260" s="14" t="s">
        <v>705</v>
      </c>
      <c r="B3260" s="2" t="s">
        <v>11105</v>
      </c>
      <c r="C3260" s="2" t="s">
        <v>14168</v>
      </c>
      <c r="D3260" s="3" t="s">
        <v>5818</v>
      </c>
      <c r="E3260" s="1" t="s">
        <v>5819</v>
      </c>
      <c r="F3260" s="1">
        <v>2014</v>
      </c>
      <c r="G3260" s="1">
        <v>2</v>
      </c>
      <c r="H3260" s="1" t="s">
        <v>506</v>
      </c>
      <c r="I3260" s="1" t="s">
        <v>44</v>
      </c>
      <c r="J3260" s="1" t="s">
        <v>29</v>
      </c>
      <c r="K3260" s="1" t="str">
        <f>IF(Tabela1[[#This Row],[Situação da Obra]]="Inacabada - PC Técnica Concluída","Inacabada",Tabela1[[#This Row],[Situação da Obra]])</f>
        <v>Inacabada</v>
      </c>
      <c r="L3260" s="1" t="s">
        <v>204</v>
      </c>
      <c r="M3260" s="4">
        <v>44915</v>
      </c>
      <c r="N3260" s="5">
        <v>0.1221</v>
      </c>
      <c r="O3260" s="4">
        <v>43181</v>
      </c>
      <c r="P3260" s="1" t="s">
        <v>199</v>
      </c>
      <c r="Q3260" s="1" t="s">
        <v>1992</v>
      </c>
      <c r="R3260" s="1" t="s">
        <v>32</v>
      </c>
      <c r="S3260" s="1" t="s">
        <v>205</v>
      </c>
      <c r="T3260" s="1" t="s">
        <v>201</v>
      </c>
      <c r="U3260" s="6">
        <v>1020903.54</v>
      </c>
      <c r="V3260" s="6">
        <v>1021869.45</v>
      </c>
      <c r="W3260" s="6">
        <v>0</v>
      </c>
      <c r="X3260" s="6">
        <v>1021869.45</v>
      </c>
      <c r="Y3260" s="6">
        <v>66.959999999999994</v>
      </c>
      <c r="Z3260" s="7">
        <v>44915</v>
      </c>
      <c r="AA32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60" s="35" t="str">
        <f>IFERROR(
                    _xlfn.XLOOKUP(Tabela1[[#This Row],[ID]],'Base_Solicitações MP'!B:B,'Base_Solicitações MP'!R:R),
                    "Não enviada")</f>
        <v>Diligência</v>
      </c>
      <c r="AC3260" s="15" t="str">
        <f>_xlfn.CONCAT(Tabela1[[#This Row],[Município]],"/",Tabela1[[#This Row],[UF]])</f>
        <v>Governador Nunes Freire/MA</v>
      </c>
    </row>
    <row r="3261" spans="1:29" x14ac:dyDescent="0.25">
      <c r="A3261" s="14" t="s">
        <v>705</v>
      </c>
      <c r="B3261" s="2" t="s">
        <v>11106</v>
      </c>
      <c r="C3261" s="2" t="s">
        <v>14169</v>
      </c>
      <c r="D3261" s="3" t="s">
        <v>5818</v>
      </c>
      <c r="E3261" s="1" t="s">
        <v>5819</v>
      </c>
      <c r="F3261" s="1">
        <v>2014</v>
      </c>
      <c r="G3261" s="1">
        <v>2</v>
      </c>
      <c r="H3261" s="1" t="s">
        <v>506</v>
      </c>
      <c r="I3261" s="1" t="s">
        <v>44</v>
      </c>
      <c r="J3261" s="1" t="s">
        <v>29</v>
      </c>
      <c r="K3261" s="1" t="str">
        <f>IF(Tabela1[[#This Row],[Situação da Obra]]="Inacabada - PC Técnica Concluída","Inacabada",Tabela1[[#This Row],[Situação da Obra]])</f>
        <v>Inacabada</v>
      </c>
      <c r="L3261" s="1" t="s">
        <v>204</v>
      </c>
      <c r="M3261" s="4">
        <v>44915</v>
      </c>
      <c r="N3261" s="5">
        <v>0.1221</v>
      </c>
      <c r="O3261" s="4">
        <v>43181</v>
      </c>
      <c r="P3261" s="1" t="s">
        <v>199</v>
      </c>
      <c r="Q3261" s="1" t="s">
        <v>1992</v>
      </c>
      <c r="R3261" s="1" t="s">
        <v>32</v>
      </c>
      <c r="S3261" s="1" t="s">
        <v>205</v>
      </c>
      <c r="T3261" s="1" t="s">
        <v>201</v>
      </c>
      <c r="U3261" s="6">
        <v>1020903.54</v>
      </c>
      <c r="V3261" s="6">
        <v>1021869.45</v>
      </c>
      <c r="W3261" s="6">
        <v>0</v>
      </c>
      <c r="X3261" s="6">
        <v>1021869.45</v>
      </c>
      <c r="Y3261" s="6">
        <v>66.959999999999994</v>
      </c>
      <c r="Z3261" s="7">
        <v>44915</v>
      </c>
      <c r="AA32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61" s="35" t="str">
        <f>IFERROR(
                    _xlfn.XLOOKUP(Tabela1[[#This Row],[ID]],'Base_Solicitações MP'!B:B,'Base_Solicitações MP'!R:R),
                    "Não enviada")</f>
        <v>Diligência</v>
      </c>
      <c r="AC3261" s="15" t="str">
        <f>_xlfn.CONCAT(Tabela1[[#This Row],[Município]],"/",Tabela1[[#This Row],[UF]])</f>
        <v>Governador Nunes Freire/MA</v>
      </c>
    </row>
    <row r="3262" spans="1:29" x14ac:dyDescent="0.25">
      <c r="A3262" s="14" t="s">
        <v>705</v>
      </c>
      <c r="B3262" s="2" t="s">
        <v>11107</v>
      </c>
      <c r="C3262" s="2" t="s">
        <v>14170</v>
      </c>
      <c r="D3262" s="3" t="s">
        <v>5820</v>
      </c>
      <c r="E3262" s="1">
        <v>32083</v>
      </c>
      <c r="F3262" s="1">
        <v>2014</v>
      </c>
      <c r="G3262" s="1">
        <v>1</v>
      </c>
      <c r="H3262" s="1" t="s">
        <v>2235</v>
      </c>
      <c r="I3262" s="1" t="s">
        <v>44</v>
      </c>
      <c r="J3262" s="1" t="s">
        <v>40</v>
      </c>
      <c r="K3262" s="1" t="str">
        <f>IF(Tabela1[[#This Row],[Situação da Obra]]="Inacabada - PC Técnica Concluída","Inacabada",Tabela1[[#This Row],[Situação da Obra]])</f>
        <v>Inacabada</v>
      </c>
      <c r="L3262" s="1" t="s">
        <v>204</v>
      </c>
      <c r="M3262" s="4">
        <v>43476</v>
      </c>
      <c r="N3262" s="5">
        <v>0.27250000000000002</v>
      </c>
      <c r="O3262" s="4">
        <v>43188</v>
      </c>
      <c r="P3262" s="1" t="s">
        <v>199</v>
      </c>
      <c r="Q3262" s="1" t="s">
        <v>1992</v>
      </c>
      <c r="R3262" s="1" t="s">
        <v>32</v>
      </c>
      <c r="S3262" s="1" t="s">
        <v>200</v>
      </c>
      <c r="T3262" s="1" t="s">
        <v>201</v>
      </c>
      <c r="U3262" s="6">
        <v>910264.55</v>
      </c>
      <c r="V3262" s="6">
        <v>932662.24</v>
      </c>
      <c r="W3262" s="6">
        <v>0</v>
      </c>
      <c r="X3262" s="6">
        <v>932662.24</v>
      </c>
      <c r="Y3262" s="6">
        <v>0</v>
      </c>
      <c r="Z3262" s="7">
        <v>43464</v>
      </c>
      <c r="AA32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62" s="35" t="str">
        <f>IFERROR(
                    _xlfn.XLOOKUP(Tabela1[[#This Row],[ID]],'Base_Solicitações MP'!B:B,'Base_Solicitações MP'!R:R),
                    "Não enviada")</f>
        <v>Diligência</v>
      </c>
      <c r="AC3262" s="15" t="str">
        <f>_xlfn.CONCAT(Tabela1[[#This Row],[Município]],"/",Tabela1[[#This Row],[UF]])</f>
        <v>Matões do Norte/MA</v>
      </c>
    </row>
    <row r="3263" spans="1:29" x14ac:dyDescent="0.25">
      <c r="A3263" s="14" t="s">
        <v>705</v>
      </c>
      <c r="B3263" s="2" t="s">
        <v>11108</v>
      </c>
      <c r="C3263" s="2" t="s">
        <v>14171</v>
      </c>
      <c r="D3263" s="3" t="s">
        <v>5821</v>
      </c>
      <c r="E3263" s="1">
        <v>32089</v>
      </c>
      <c r="F3263" s="1">
        <v>2014</v>
      </c>
      <c r="G3263" s="1">
        <v>1</v>
      </c>
      <c r="H3263" s="1" t="s">
        <v>2235</v>
      </c>
      <c r="I3263" s="1" t="s">
        <v>44</v>
      </c>
      <c r="J3263" s="1" t="s">
        <v>40</v>
      </c>
      <c r="K3263" s="1" t="str">
        <f>IF(Tabela1[[#This Row],[Situação da Obra]]="Inacabada - PC Técnica Concluída","Inacabada",Tabela1[[#This Row],[Situação da Obra]])</f>
        <v>Inacabada</v>
      </c>
      <c r="L3263" s="1" t="s">
        <v>30</v>
      </c>
      <c r="M3263" s="4">
        <v>43516</v>
      </c>
      <c r="N3263" s="5">
        <v>0.15840000000000001</v>
      </c>
      <c r="O3263" s="4">
        <v>43179</v>
      </c>
      <c r="P3263" s="1" t="s">
        <v>199</v>
      </c>
      <c r="Q3263" s="1" t="s">
        <v>1992</v>
      </c>
      <c r="R3263" s="1" t="s">
        <v>32</v>
      </c>
      <c r="S3263" s="1" t="s">
        <v>239</v>
      </c>
      <c r="T3263" s="1" t="s">
        <v>201</v>
      </c>
      <c r="U3263" s="6">
        <v>3496887.27</v>
      </c>
      <c r="V3263" s="6">
        <v>3532923.86</v>
      </c>
      <c r="W3263" s="6">
        <v>0</v>
      </c>
      <c r="X3263" s="6">
        <v>3532923.86</v>
      </c>
      <c r="Y3263" s="6">
        <v>0</v>
      </c>
      <c r="Z3263" s="7">
        <v>43477</v>
      </c>
      <c r="AA32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63" s="35" t="str">
        <f>IFERROR(
                    _xlfn.XLOOKUP(Tabela1[[#This Row],[ID]],'Base_Solicitações MP'!B:B,'Base_Solicitações MP'!R:R),
                    "Não enviada")</f>
        <v>Diligência</v>
      </c>
      <c r="AC3263" s="15" t="str">
        <f>_xlfn.CONCAT(Tabela1[[#This Row],[Município]],"/",Tabela1[[#This Row],[UF]])</f>
        <v>Matões do Norte/MA</v>
      </c>
    </row>
    <row r="3264" spans="1:29" x14ac:dyDescent="0.25">
      <c r="A3264" s="14" t="s">
        <v>705</v>
      </c>
      <c r="B3264" s="2" t="s">
        <v>11109</v>
      </c>
      <c r="C3264" s="2" t="s">
        <v>14172</v>
      </c>
      <c r="D3264" s="3" t="s">
        <v>5822</v>
      </c>
      <c r="E3264" s="1">
        <v>32090</v>
      </c>
      <c r="F3264" s="1">
        <v>2014</v>
      </c>
      <c r="G3264" s="1">
        <v>1</v>
      </c>
      <c r="H3264" s="1" t="s">
        <v>3151</v>
      </c>
      <c r="I3264" s="1" t="s">
        <v>44</v>
      </c>
      <c r="J3264" s="1" t="s">
        <v>29</v>
      </c>
      <c r="K3264" s="1" t="str">
        <f>IF(Tabela1[[#This Row],[Situação da Obra]]="Inacabada - PC Técnica Concluída","Inacabada",Tabela1[[#This Row],[Situação da Obra]])</f>
        <v>Inacabada</v>
      </c>
      <c r="L3264" s="1" t="s">
        <v>30</v>
      </c>
      <c r="M3264" s="4">
        <v>44915</v>
      </c>
      <c r="N3264" s="5">
        <v>0.56159999999999999</v>
      </c>
      <c r="O3264" s="4">
        <v>43707</v>
      </c>
      <c r="P3264" s="1" t="s">
        <v>199</v>
      </c>
      <c r="Q3264" s="1" t="s">
        <v>1992</v>
      </c>
      <c r="R3264" s="1" t="s">
        <v>32</v>
      </c>
      <c r="S3264" s="1" t="s">
        <v>205</v>
      </c>
      <c r="T3264" s="1" t="s">
        <v>201</v>
      </c>
      <c r="U3264" s="6">
        <v>1017400.6</v>
      </c>
      <c r="V3264" s="6">
        <v>1021869.45</v>
      </c>
      <c r="W3264" s="6">
        <v>0</v>
      </c>
      <c r="X3264" s="6">
        <v>1021869.45</v>
      </c>
      <c r="Y3264" s="6">
        <v>1713.32</v>
      </c>
      <c r="Z3264" s="7">
        <v>43645</v>
      </c>
      <c r="AA32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64" s="35" t="str">
        <f>IFERROR(
                    _xlfn.XLOOKUP(Tabela1[[#This Row],[ID]],'Base_Solicitações MP'!B:B,'Base_Solicitações MP'!R:R),
                    "Não enviada")</f>
        <v>Diligência</v>
      </c>
      <c r="AC3264" s="15" t="str">
        <f>_xlfn.CONCAT(Tabela1[[#This Row],[Município]],"/",Tabela1[[#This Row],[UF]])</f>
        <v>Nova Iorque/MA</v>
      </c>
    </row>
    <row r="3265" spans="1:29" x14ac:dyDescent="0.25">
      <c r="A3265" s="14" t="s">
        <v>705</v>
      </c>
      <c r="B3265" s="2" t="s">
        <v>11110</v>
      </c>
      <c r="C3265" s="2" t="s">
        <v>14173</v>
      </c>
      <c r="D3265" s="3" t="s">
        <v>5823</v>
      </c>
      <c r="E3265" s="1" t="s">
        <v>5824</v>
      </c>
      <c r="F3265" s="1">
        <v>2014</v>
      </c>
      <c r="G3265" s="1">
        <v>1</v>
      </c>
      <c r="H3265" s="1" t="s">
        <v>4535</v>
      </c>
      <c r="I3265" s="1" t="s">
        <v>44</v>
      </c>
      <c r="J3265" s="1" t="s">
        <v>29</v>
      </c>
      <c r="K3265" s="1" t="str">
        <f>IF(Tabela1[[#This Row],[Situação da Obra]]="Inacabada - PC Técnica Concluída","Inacabada",Tabela1[[#This Row],[Situação da Obra]])</f>
        <v>Inacabada</v>
      </c>
      <c r="L3265" s="1" t="s">
        <v>204</v>
      </c>
      <c r="M3265" s="4">
        <v>44915</v>
      </c>
      <c r="N3265" s="5">
        <v>0.25140000000000001</v>
      </c>
      <c r="O3265" s="4">
        <v>43159</v>
      </c>
      <c r="P3265" s="1" t="s">
        <v>199</v>
      </c>
      <c r="Q3265" s="1" t="s">
        <v>1992</v>
      </c>
      <c r="R3265" s="1" t="s">
        <v>32</v>
      </c>
      <c r="S3265" s="1" t="s">
        <v>205</v>
      </c>
      <c r="T3265" s="1" t="s">
        <v>201</v>
      </c>
      <c r="U3265" s="6">
        <v>1016710.57</v>
      </c>
      <c r="V3265" s="6">
        <v>1019096.22</v>
      </c>
      <c r="W3265" s="6">
        <v>0</v>
      </c>
      <c r="X3265" s="6">
        <v>1019096.22</v>
      </c>
      <c r="Y3265" s="6">
        <v>4633.6899999999996</v>
      </c>
      <c r="Z3265" s="7">
        <v>44898</v>
      </c>
      <c r="AA32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65" s="35" t="str">
        <f>IFERROR(
                    _xlfn.XLOOKUP(Tabela1[[#This Row],[ID]],'Base_Solicitações MP'!B:B,'Base_Solicitações MP'!R:R),
                    "Não enviada")</f>
        <v>Diligência</v>
      </c>
      <c r="AC3265" s="15" t="str">
        <f>_xlfn.CONCAT(Tabela1[[#This Row],[Município]],"/",Tabela1[[#This Row],[UF]])</f>
        <v>Palmeirândia/MA</v>
      </c>
    </row>
    <row r="3266" spans="1:29" x14ac:dyDescent="0.25">
      <c r="A3266" s="14" t="s">
        <v>705</v>
      </c>
      <c r="B3266" s="2" t="s">
        <v>11111</v>
      </c>
      <c r="C3266" s="2" t="s">
        <v>14174</v>
      </c>
      <c r="D3266" s="3" t="s">
        <v>5825</v>
      </c>
      <c r="E3266" s="1">
        <v>32097</v>
      </c>
      <c r="F3266" s="1">
        <v>2014</v>
      </c>
      <c r="G3266" s="1">
        <v>1</v>
      </c>
      <c r="H3266" s="1" t="s">
        <v>43</v>
      </c>
      <c r="I3266" s="1" t="s">
        <v>44</v>
      </c>
      <c r="J3266" s="1" t="s">
        <v>29</v>
      </c>
      <c r="K3266" s="1" t="str">
        <f>IF(Tabela1[[#This Row],[Situação da Obra]]="Inacabada - PC Técnica Concluída","Inacabada",Tabela1[[#This Row],[Situação da Obra]])</f>
        <v>Inacabada</v>
      </c>
      <c r="L3266" s="1" t="s">
        <v>30</v>
      </c>
      <c r="M3266" s="4">
        <v>44915</v>
      </c>
      <c r="N3266" s="5">
        <v>0.46389999999999998</v>
      </c>
      <c r="O3266" s="4"/>
      <c r="P3266" s="1" t="s">
        <v>199</v>
      </c>
      <c r="Q3266" s="1" t="s">
        <v>1992</v>
      </c>
      <c r="R3266" s="1" t="s">
        <v>32</v>
      </c>
      <c r="S3266" s="1" t="s">
        <v>239</v>
      </c>
      <c r="T3266" s="1" t="s">
        <v>201</v>
      </c>
      <c r="U3266" s="6" t="s">
        <v>41</v>
      </c>
      <c r="V3266" s="6">
        <v>3532929.86</v>
      </c>
      <c r="W3266" s="6">
        <v>0</v>
      </c>
      <c r="X3266" s="6">
        <v>3532929.86</v>
      </c>
      <c r="Y3266" s="6" t="s">
        <v>41</v>
      </c>
      <c r="Z3266" s="7">
        <v>44643</v>
      </c>
      <c r="AA32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66" s="35" t="str">
        <f>IFERROR(
                    _xlfn.XLOOKUP(Tabela1[[#This Row],[ID]],'Base_Solicitações MP'!B:B,'Base_Solicitações MP'!R:R),
                    "Não enviada")</f>
        <v>Diligência</v>
      </c>
      <c r="AC3266" s="15" t="str">
        <f>_xlfn.CONCAT(Tabela1[[#This Row],[Município]],"/",Tabela1[[#This Row],[UF]])</f>
        <v>Pirapemas/MA</v>
      </c>
    </row>
    <row r="3267" spans="1:29" x14ac:dyDescent="0.25">
      <c r="A3267" s="14" t="s">
        <v>705</v>
      </c>
      <c r="B3267" s="2" t="s">
        <v>11112</v>
      </c>
      <c r="C3267" s="2" t="s">
        <v>14175</v>
      </c>
      <c r="D3267" s="3" t="s">
        <v>5826</v>
      </c>
      <c r="E3267" s="1" t="s">
        <v>5827</v>
      </c>
      <c r="F3267" s="1">
        <v>2014</v>
      </c>
      <c r="G3267" s="1">
        <v>1</v>
      </c>
      <c r="H3267" s="1" t="s">
        <v>4636</v>
      </c>
      <c r="I3267" s="1" t="s">
        <v>44</v>
      </c>
      <c r="J3267" s="1" t="s">
        <v>29</v>
      </c>
      <c r="K3267" s="1" t="str">
        <f>IF(Tabela1[[#This Row],[Situação da Obra]]="Inacabada - PC Técnica Concluída","Inacabada",Tabela1[[#This Row],[Situação da Obra]])</f>
        <v>Inacabada</v>
      </c>
      <c r="L3267" s="1" t="s">
        <v>30</v>
      </c>
      <c r="M3267" s="4">
        <v>45016</v>
      </c>
      <c r="N3267" s="5">
        <v>0.37580000000000002</v>
      </c>
      <c r="O3267" s="4">
        <v>43174</v>
      </c>
      <c r="P3267" s="1" t="s">
        <v>199</v>
      </c>
      <c r="Q3267" s="1" t="s">
        <v>1992</v>
      </c>
      <c r="R3267" s="1" t="s">
        <v>32</v>
      </c>
      <c r="S3267" s="1" t="s">
        <v>205</v>
      </c>
      <c r="T3267" s="1" t="s">
        <v>201</v>
      </c>
      <c r="U3267" s="6">
        <v>1020233.02</v>
      </c>
      <c r="V3267" s="6">
        <v>1021869.45</v>
      </c>
      <c r="W3267" s="6">
        <v>0</v>
      </c>
      <c r="X3267" s="6">
        <v>1021869.45</v>
      </c>
      <c r="Y3267" s="6">
        <v>850.37</v>
      </c>
      <c r="Z3267" s="7">
        <v>43431</v>
      </c>
      <c r="AA32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67" s="35" t="str">
        <f>IFERROR(
                    _xlfn.XLOOKUP(Tabela1[[#This Row],[ID]],'Base_Solicitações MP'!B:B,'Base_Solicitações MP'!R:R),
                    "Não enviada")</f>
        <v>Não enviada</v>
      </c>
      <c r="AC3267" s="15" t="str">
        <f>_xlfn.CONCAT(Tabela1[[#This Row],[Município]],"/",Tabela1[[#This Row],[UF]])</f>
        <v>Santa Filomena do Maranhão/MA</v>
      </c>
    </row>
    <row r="3268" spans="1:29" x14ac:dyDescent="0.25">
      <c r="A3268" s="14" t="s">
        <v>705</v>
      </c>
      <c r="B3268" s="2" t="s">
        <v>11113</v>
      </c>
      <c r="C3268" s="2" t="s">
        <v>14176</v>
      </c>
      <c r="D3268" s="3" t="s">
        <v>5828</v>
      </c>
      <c r="E3268" s="1">
        <v>32103</v>
      </c>
      <c r="F3268" s="1">
        <v>2014</v>
      </c>
      <c r="G3268" s="1">
        <v>1</v>
      </c>
      <c r="H3268" s="1" t="s">
        <v>2866</v>
      </c>
      <c r="I3268" s="1" t="s">
        <v>44</v>
      </c>
      <c r="J3268" s="1" t="s">
        <v>40</v>
      </c>
      <c r="K3268" s="1" t="str">
        <f>IF(Tabela1[[#This Row],[Situação da Obra]]="Inacabada - PC Técnica Concluída","Inacabada",Tabela1[[#This Row],[Situação da Obra]])</f>
        <v>Inacabada</v>
      </c>
      <c r="L3268" s="1" t="s">
        <v>30</v>
      </c>
      <c r="M3268" s="4">
        <v>42872</v>
      </c>
      <c r="N3268" s="5">
        <v>0.20150000000000001</v>
      </c>
      <c r="O3268" s="4">
        <v>42640</v>
      </c>
      <c r="P3268" s="1" t="s">
        <v>199</v>
      </c>
      <c r="Q3268" s="1" t="s">
        <v>1992</v>
      </c>
      <c r="R3268" s="1" t="s">
        <v>32</v>
      </c>
      <c r="S3268" s="1" t="s">
        <v>205</v>
      </c>
      <c r="T3268" s="1" t="s">
        <v>201</v>
      </c>
      <c r="U3268" s="6">
        <v>1016821.2</v>
      </c>
      <c r="V3268" s="6">
        <v>1021869.45</v>
      </c>
      <c r="W3268" s="6">
        <v>0</v>
      </c>
      <c r="X3268" s="6">
        <v>1021869.45</v>
      </c>
      <c r="Y3268" s="6">
        <v>1083.43</v>
      </c>
      <c r="Z3268" s="7">
        <v>42643</v>
      </c>
      <c r="AA32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68" s="35" t="str">
        <f>IFERROR(
                    _xlfn.XLOOKUP(Tabela1[[#This Row],[ID]],'Base_Solicitações MP'!B:B,'Base_Solicitações MP'!R:R),
                    "Não enviada")</f>
        <v>Aguardando Análise FNDE</v>
      </c>
      <c r="AC3268" s="15" t="str">
        <f>_xlfn.CONCAT(Tabela1[[#This Row],[Município]],"/",Tabela1[[#This Row],[UF]])</f>
        <v>São João dos Patos/MA</v>
      </c>
    </row>
    <row r="3269" spans="1:29" x14ac:dyDescent="0.25">
      <c r="A3269" s="14" t="s">
        <v>705</v>
      </c>
      <c r="B3269" s="2" t="s">
        <v>11114</v>
      </c>
      <c r="C3269" s="2" t="s">
        <v>14177</v>
      </c>
      <c r="D3269" s="3" t="s">
        <v>5829</v>
      </c>
      <c r="E3269" s="1">
        <v>32221</v>
      </c>
      <c r="F3269" s="1">
        <v>2014</v>
      </c>
      <c r="G3269" s="1">
        <v>2</v>
      </c>
      <c r="H3269" s="1" t="s">
        <v>3694</v>
      </c>
      <c r="I3269" s="1" t="s">
        <v>184</v>
      </c>
      <c r="J3269" s="1" t="s">
        <v>40</v>
      </c>
      <c r="K3269" s="1" t="str">
        <f>IF(Tabela1[[#This Row],[Situação da Obra]]="Inacabada - PC Técnica Concluída","Inacabada",Tabela1[[#This Row],[Situação da Obra]])</f>
        <v>Inacabada</v>
      </c>
      <c r="L3269" s="1" t="s">
        <v>30</v>
      </c>
      <c r="M3269" s="4">
        <v>43654</v>
      </c>
      <c r="N3269" s="5">
        <v>0.21909999999999999</v>
      </c>
      <c r="O3269" s="4">
        <v>43633</v>
      </c>
      <c r="P3269" s="1" t="s">
        <v>199</v>
      </c>
      <c r="Q3269" s="1" t="s">
        <v>1992</v>
      </c>
      <c r="R3269" s="1" t="s">
        <v>32</v>
      </c>
      <c r="S3269" s="1" t="s">
        <v>205</v>
      </c>
      <c r="T3269" s="1" t="s">
        <v>201</v>
      </c>
      <c r="U3269" s="6">
        <v>1018257.2</v>
      </c>
      <c r="V3269" s="6">
        <v>1020949.92</v>
      </c>
      <c r="W3269" s="6">
        <v>0</v>
      </c>
      <c r="X3269" s="6">
        <v>1020949.92</v>
      </c>
      <c r="Y3269" s="6">
        <v>0</v>
      </c>
      <c r="Z3269" s="7">
        <v>43471</v>
      </c>
      <c r="AA32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69" s="35" t="str">
        <f>IFERROR(
                    _xlfn.XLOOKUP(Tabela1[[#This Row],[ID]],'Base_Solicitações MP'!B:B,'Base_Solicitações MP'!R:R),
                    "Não enviada")</f>
        <v>Não enviada</v>
      </c>
      <c r="AC3269" s="15" t="str">
        <f>_xlfn.CONCAT(Tabela1[[#This Row],[Município]],"/",Tabela1[[#This Row],[UF]])</f>
        <v>Vigia/PA</v>
      </c>
    </row>
    <row r="3270" spans="1:29" x14ac:dyDescent="0.25">
      <c r="A3270" s="14" t="s">
        <v>705</v>
      </c>
      <c r="B3270" s="2" t="s">
        <v>11115</v>
      </c>
      <c r="C3270" s="2" t="s">
        <v>14178</v>
      </c>
      <c r="D3270" s="3" t="s">
        <v>5829</v>
      </c>
      <c r="E3270" s="1">
        <v>32221</v>
      </c>
      <c r="F3270" s="1">
        <v>2014</v>
      </c>
      <c r="G3270" s="1">
        <v>2</v>
      </c>
      <c r="H3270" s="1" t="s">
        <v>3694</v>
      </c>
      <c r="I3270" s="1" t="s">
        <v>184</v>
      </c>
      <c r="J3270" s="1" t="s">
        <v>40</v>
      </c>
      <c r="K3270" s="1" t="str">
        <f>IF(Tabela1[[#This Row],[Situação da Obra]]="Inacabada - PC Técnica Concluída","Inacabada",Tabela1[[#This Row],[Situação da Obra]])</f>
        <v>Inacabada</v>
      </c>
      <c r="L3270" s="1" t="s">
        <v>30</v>
      </c>
      <c r="M3270" s="4">
        <v>43542</v>
      </c>
      <c r="N3270" s="5">
        <v>0.35039999999999999</v>
      </c>
      <c r="O3270" s="4"/>
      <c r="P3270" s="1" t="s">
        <v>199</v>
      </c>
      <c r="Q3270" s="1" t="s">
        <v>1992</v>
      </c>
      <c r="R3270" s="1" t="s">
        <v>32</v>
      </c>
      <c r="S3270" s="1" t="s">
        <v>205</v>
      </c>
      <c r="T3270" s="1" t="s">
        <v>201</v>
      </c>
      <c r="U3270" s="6" t="s">
        <v>41</v>
      </c>
      <c r="V3270" s="6">
        <v>1020960.82</v>
      </c>
      <c r="W3270" s="6">
        <v>0</v>
      </c>
      <c r="X3270" s="6">
        <v>1020960.82</v>
      </c>
      <c r="Y3270" s="6" t="s">
        <v>41</v>
      </c>
      <c r="Z3270" s="7">
        <v>43471</v>
      </c>
      <c r="AA32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70" s="35" t="str">
        <f>IFERROR(
                    _xlfn.XLOOKUP(Tabela1[[#This Row],[ID]],'Base_Solicitações MP'!B:B,'Base_Solicitações MP'!R:R),
                    "Não enviada")</f>
        <v>Não enviada</v>
      </c>
      <c r="AC3270" s="15" t="str">
        <f>_xlfn.CONCAT(Tabela1[[#This Row],[Município]],"/",Tabela1[[#This Row],[UF]])</f>
        <v>Vigia/PA</v>
      </c>
    </row>
    <row r="3271" spans="1:29" x14ac:dyDescent="0.25">
      <c r="A3271" s="14" t="s">
        <v>705</v>
      </c>
      <c r="B3271" s="2" t="s">
        <v>11116</v>
      </c>
      <c r="C3271" s="2" t="s">
        <v>14179</v>
      </c>
      <c r="D3271" s="3" t="s">
        <v>5830</v>
      </c>
      <c r="E3271" s="1">
        <v>32266</v>
      </c>
      <c r="F3271" s="1">
        <v>2014</v>
      </c>
      <c r="G3271" s="1">
        <v>1</v>
      </c>
      <c r="H3271" s="1" t="s">
        <v>5831</v>
      </c>
      <c r="I3271" s="1" t="s">
        <v>160</v>
      </c>
      <c r="J3271" s="1" t="s">
        <v>56</v>
      </c>
      <c r="K3271" s="1" t="str">
        <f>IF(Tabela1[[#This Row],[Situação da Obra]]="Inacabada - PC Técnica Concluída","Inacabada",Tabela1[[#This Row],[Situação da Obra]])</f>
        <v>Paralisada</v>
      </c>
      <c r="L3271" s="1" t="s">
        <v>204</v>
      </c>
      <c r="M3271" s="4">
        <v>44361</v>
      </c>
      <c r="N3271" s="5">
        <v>0.5796</v>
      </c>
      <c r="O3271" s="4">
        <v>45051</v>
      </c>
      <c r="P3271" s="1" t="s">
        <v>199</v>
      </c>
      <c r="Q3271" s="1" t="s">
        <v>1992</v>
      </c>
      <c r="R3271" s="1" t="s">
        <v>32</v>
      </c>
      <c r="S3271" s="1" t="s">
        <v>205</v>
      </c>
      <c r="T3271" s="1" t="s">
        <v>201</v>
      </c>
      <c r="U3271" s="6">
        <v>908431.66</v>
      </c>
      <c r="V3271" s="6">
        <v>1021640.38</v>
      </c>
      <c r="W3271" s="6">
        <v>0</v>
      </c>
      <c r="X3271" s="6">
        <v>1021640.38</v>
      </c>
      <c r="Y3271" s="6">
        <v>72020.83</v>
      </c>
      <c r="Z3271" s="7">
        <v>45351</v>
      </c>
      <c r="AA32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71" s="35" t="str">
        <f>IFERROR(
                    _xlfn.XLOOKUP(Tabela1[[#This Row],[ID]],'Base_Solicitações MP'!B:B,'Base_Solicitações MP'!R:R),
                    "Não enviada")</f>
        <v>Em Cadastramento</v>
      </c>
      <c r="AC3271" s="15" t="str">
        <f>_xlfn.CONCAT(Tabela1[[#This Row],[Município]],"/",Tabela1[[#This Row],[UF]])</f>
        <v>Araripina/PE</v>
      </c>
    </row>
    <row r="3272" spans="1:29" x14ac:dyDescent="0.25">
      <c r="A3272" s="14" t="s">
        <v>705</v>
      </c>
      <c r="B3272" s="2" t="s">
        <v>11117</v>
      </c>
      <c r="C3272" s="2" t="s">
        <v>14180</v>
      </c>
      <c r="D3272" s="3" t="s">
        <v>5832</v>
      </c>
      <c r="E3272" s="1">
        <v>32241</v>
      </c>
      <c r="F3272" s="1">
        <v>2014</v>
      </c>
      <c r="G3272" s="1">
        <v>2</v>
      </c>
      <c r="H3272" s="1" t="s">
        <v>2569</v>
      </c>
      <c r="I3272" s="1" t="s">
        <v>99</v>
      </c>
      <c r="J3272" s="1" t="s">
        <v>56</v>
      </c>
      <c r="K3272" s="1" t="str">
        <f>IF(Tabela1[[#This Row],[Situação da Obra]]="Inacabada - PC Técnica Concluída","Inacabada",Tabela1[[#This Row],[Situação da Obra]])</f>
        <v>Paralisada</v>
      </c>
      <c r="L3272" s="1" t="s">
        <v>30</v>
      </c>
      <c r="M3272" s="4">
        <v>43878</v>
      </c>
      <c r="N3272" s="5">
        <v>0.56969999999999998</v>
      </c>
      <c r="O3272" s="4">
        <v>45014</v>
      </c>
      <c r="P3272" s="1" t="s">
        <v>199</v>
      </c>
      <c r="Q3272" s="1" t="s">
        <v>1992</v>
      </c>
      <c r="R3272" s="1" t="s">
        <v>32</v>
      </c>
      <c r="S3272" s="1" t="s">
        <v>205</v>
      </c>
      <c r="T3272" s="1" t="s">
        <v>201</v>
      </c>
      <c r="U3272" s="6">
        <v>1095254.3799999999</v>
      </c>
      <c r="V3272" s="6">
        <v>1021943.01</v>
      </c>
      <c r="W3272" s="6">
        <v>0</v>
      </c>
      <c r="X3272" s="6">
        <v>1021943.01</v>
      </c>
      <c r="Y3272" s="6">
        <v>954.88</v>
      </c>
      <c r="Z3272" s="7">
        <v>45168</v>
      </c>
      <c r="AA32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72" s="35" t="str">
        <f>IFERROR(
                    _xlfn.XLOOKUP(Tabela1[[#This Row],[ID]],'Base_Solicitações MP'!B:B,'Base_Solicitações MP'!R:R),
                    "Não enviada")</f>
        <v>Aguardando Análise FNDE</v>
      </c>
      <c r="AC3272" s="15" t="str">
        <f>_xlfn.CONCAT(Tabela1[[#This Row],[Município]],"/",Tabela1[[#This Row],[UF]])</f>
        <v>Rosário do Sul/RS</v>
      </c>
    </row>
    <row r="3273" spans="1:29" x14ac:dyDescent="0.25">
      <c r="A3273" s="14" t="s">
        <v>705</v>
      </c>
      <c r="B3273" s="2" t="s">
        <v>11118</v>
      </c>
      <c r="C3273" s="2" t="s">
        <v>14181</v>
      </c>
      <c r="D3273" s="3" t="s">
        <v>5833</v>
      </c>
      <c r="E3273" s="1">
        <v>32180</v>
      </c>
      <c r="F3273" s="1">
        <v>2014</v>
      </c>
      <c r="G3273" s="1">
        <v>1</v>
      </c>
      <c r="H3273" s="1" t="s">
        <v>3645</v>
      </c>
      <c r="I3273" s="1" t="s">
        <v>184</v>
      </c>
      <c r="J3273" s="1" t="s">
        <v>29</v>
      </c>
      <c r="K3273" s="1" t="str">
        <f>IF(Tabela1[[#This Row],[Situação da Obra]]="Inacabada - PC Técnica Concluída","Inacabada",Tabela1[[#This Row],[Situação da Obra]])</f>
        <v>Inacabada</v>
      </c>
      <c r="L3273" s="1" t="s">
        <v>204</v>
      </c>
      <c r="M3273" s="4">
        <v>44915</v>
      </c>
      <c r="N3273" s="5">
        <v>0.2049</v>
      </c>
      <c r="O3273" s="4">
        <v>43648</v>
      </c>
      <c r="P3273" s="1" t="s">
        <v>199</v>
      </c>
      <c r="Q3273" s="1" t="s">
        <v>1992</v>
      </c>
      <c r="R3273" s="1" t="s">
        <v>32</v>
      </c>
      <c r="S3273" s="1" t="s">
        <v>200</v>
      </c>
      <c r="T3273" s="1" t="s">
        <v>201</v>
      </c>
      <c r="U3273" s="6">
        <v>942050.92</v>
      </c>
      <c r="V3273" s="6">
        <v>941979.15</v>
      </c>
      <c r="W3273" s="6">
        <v>0</v>
      </c>
      <c r="X3273" s="6">
        <v>941979.15</v>
      </c>
      <c r="Y3273" s="6">
        <v>21.36</v>
      </c>
      <c r="Z3273" s="7">
        <v>43530</v>
      </c>
      <c r="AA32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73" s="35" t="str">
        <f>IFERROR(
                    _xlfn.XLOOKUP(Tabela1[[#This Row],[ID]],'Base_Solicitações MP'!B:B,'Base_Solicitações MP'!R:R),
                    "Não enviada")</f>
        <v>Diligência</v>
      </c>
      <c r="AC3273" s="15" t="str">
        <f>_xlfn.CONCAT(Tabela1[[#This Row],[Município]],"/",Tabela1[[#This Row],[UF]])</f>
        <v>Marapanim/PA</v>
      </c>
    </row>
    <row r="3274" spans="1:29" x14ac:dyDescent="0.25">
      <c r="A3274" s="14" t="s">
        <v>705</v>
      </c>
      <c r="B3274" s="2" t="s">
        <v>11119</v>
      </c>
      <c r="C3274" s="2" t="s">
        <v>14182</v>
      </c>
      <c r="D3274" s="3" t="s">
        <v>5834</v>
      </c>
      <c r="E3274" s="1">
        <v>32229</v>
      </c>
      <c r="F3274" s="1">
        <v>2014</v>
      </c>
      <c r="G3274" s="1">
        <v>1</v>
      </c>
      <c r="H3274" s="1" t="s">
        <v>981</v>
      </c>
      <c r="I3274" s="1" t="s">
        <v>52</v>
      </c>
      <c r="J3274" s="1" t="s">
        <v>29</v>
      </c>
      <c r="K3274" s="1" t="str">
        <f>IF(Tabela1[[#This Row],[Situação da Obra]]="Inacabada - PC Técnica Concluída","Inacabada",Tabela1[[#This Row],[Situação da Obra]])</f>
        <v>Inacabada</v>
      </c>
      <c r="L3274" s="1" t="s">
        <v>204</v>
      </c>
      <c r="M3274" s="4">
        <v>44915</v>
      </c>
      <c r="N3274" s="5">
        <v>0.39489999999999997</v>
      </c>
      <c r="O3274" s="4">
        <v>44343</v>
      </c>
      <c r="P3274" s="1" t="s">
        <v>199</v>
      </c>
      <c r="Q3274" s="1" t="s">
        <v>1992</v>
      </c>
      <c r="R3274" s="1" t="s">
        <v>32</v>
      </c>
      <c r="S3274" s="1" t="s">
        <v>223</v>
      </c>
      <c r="T3274" s="1" t="s">
        <v>201</v>
      </c>
      <c r="U3274" s="6">
        <v>121830.44</v>
      </c>
      <c r="V3274" s="6">
        <v>229744.82</v>
      </c>
      <c r="W3274" s="6">
        <v>0</v>
      </c>
      <c r="X3274" s="6">
        <v>229744.82</v>
      </c>
      <c r="Y3274" s="6">
        <v>4452.54</v>
      </c>
      <c r="Z3274" s="7">
        <v>44677</v>
      </c>
      <c r="AA32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74" s="35" t="str">
        <f>IFERROR(
                    _xlfn.XLOOKUP(Tabela1[[#This Row],[ID]],'Base_Solicitações MP'!B:B,'Base_Solicitações MP'!R:R),
                    "Não enviada")</f>
        <v>Não enviada</v>
      </c>
      <c r="AC3274" s="15" t="str">
        <f>_xlfn.CONCAT(Tabela1[[#This Row],[Município]],"/",Tabela1[[#This Row],[UF]])</f>
        <v>Barra de Santa Rosa/PB</v>
      </c>
    </row>
    <row r="3275" spans="1:29" x14ac:dyDescent="0.25">
      <c r="A3275" s="14" t="s">
        <v>705</v>
      </c>
      <c r="B3275" s="2" t="s">
        <v>11120</v>
      </c>
      <c r="C3275" s="2" t="s">
        <v>14183</v>
      </c>
      <c r="D3275" s="3" t="s">
        <v>5835</v>
      </c>
      <c r="E3275" s="1" t="s">
        <v>5836</v>
      </c>
      <c r="F3275" s="1">
        <v>2014</v>
      </c>
      <c r="G3275" s="1">
        <v>1</v>
      </c>
      <c r="H3275" s="1" t="s">
        <v>5837</v>
      </c>
      <c r="I3275" s="1" t="s">
        <v>82</v>
      </c>
      <c r="J3275" s="1" t="s">
        <v>29</v>
      </c>
      <c r="K3275" s="1" t="str">
        <f>IF(Tabela1[[#This Row],[Situação da Obra]]="Inacabada - PC Técnica Concluída","Inacabada",Tabela1[[#This Row],[Situação da Obra]])</f>
        <v>Inacabada</v>
      </c>
      <c r="L3275" s="1" t="s">
        <v>30</v>
      </c>
      <c r="M3275" s="4">
        <v>44915</v>
      </c>
      <c r="N3275" s="5">
        <v>0.39050000000000001</v>
      </c>
      <c r="O3275" s="4">
        <v>44469</v>
      </c>
      <c r="P3275" s="1" t="s">
        <v>709</v>
      </c>
      <c r="Q3275" s="1" t="s">
        <v>710</v>
      </c>
      <c r="R3275" s="1" t="s">
        <v>32</v>
      </c>
      <c r="S3275" s="1" t="s">
        <v>716</v>
      </c>
      <c r="T3275" s="1" t="s">
        <v>712</v>
      </c>
      <c r="U3275" s="6">
        <v>384081.06</v>
      </c>
      <c r="V3275" s="6">
        <v>509916.89</v>
      </c>
      <c r="W3275" s="6">
        <v>0</v>
      </c>
      <c r="X3275" s="6">
        <v>509916.89</v>
      </c>
      <c r="Y3275" s="6">
        <v>18.47</v>
      </c>
      <c r="Z3275" s="7">
        <v>44469</v>
      </c>
      <c r="AA32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75" s="35" t="str">
        <f>IFERROR(
                    _xlfn.XLOOKUP(Tabela1[[#This Row],[ID]],'Base_Solicitações MP'!B:B,'Base_Solicitações MP'!R:R),
                    "Não enviada")</f>
        <v>Aguardando Análise FNDE</v>
      </c>
      <c r="AC3275" s="15" t="str">
        <f>_xlfn.CONCAT(Tabela1[[#This Row],[Município]],"/",Tabela1[[#This Row],[UF]])</f>
        <v>Santa Brígida/BA</v>
      </c>
    </row>
    <row r="3276" spans="1:29" x14ac:dyDescent="0.25">
      <c r="A3276" s="14" t="s">
        <v>705</v>
      </c>
      <c r="B3276" s="2" t="s">
        <v>11121</v>
      </c>
      <c r="C3276" s="2" t="s">
        <v>14184</v>
      </c>
      <c r="D3276" s="3" t="s">
        <v>5838</v>
      </c>
      <c r="E3276" s="1" t="s">
        <v>5839</v>
      </c>
      <c r="F3276" s="1">
        <v>2014</v>
      </c>
      <c r="G3276" s="1">
        <v>1</v>
      </c>
      <c r="H3276" s="1" t="s">
        <v>1718</v>
      </c>
      <c r="I3276" s="1" t="s">
        <v>28</v>
      </c>
      <c r="J3276" s="1" t="s">
        <v>29</v>
      </c>
      <c r="K3276" s="1" t="str">
        <f>IF(Tabela1[[#This Row],[Situação da Obra]]="Inacabada - PC Técnica Concluída","Inacabada",Tabela1[[#This Row],[Situação da Obra]])</f>
        <v>Inacabada</v>
      </c>
      <c r="L3276" s="1" t="s">
        <v>30</v>
      </c>
      <c r="M3276" s="4">
        <v>44915</v>
      </c>
      <c r="N3276" s="5">
        <v>0</v>
      </c>
      <c r="O3276" s="4"/>
      <c r="P3276" s="1" t="s">
        <v>709</v>
      </c>
      <c r="Q3276" s="1" t="s">
        <v>710</v>
      </c>
      <c r="R3276" s="1" t="s">
        <v>32</v>
      </c>
      <c r="S3276" s="1" t="s">
        <v>1313</v>
      </c>
      <c r="T3276" s="1" t="s">
        <v>712</v>
      </c>
      <c r="U3276" s="6">
        <v>362227.19</v>
      </c>
      <c r="V3276" s="6">
        <v>278161.99</v>
      </c>
      <c r="W3276" s="6">
        <v>0</v>
      </c>
      <c r="X3276" s="6">
        <v>278161.99</v>
      </c>
      <c r="Y3276" s="6">
        <v>0</v>
      </c>
      <c r="Z3276" s="7">
        <v>43520</v>
      </c>
      <c r="AA32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76" s="35" t="str">
        <f>IFERROR(
                    _xlfn.XLOOKUP(Tabela1[[#This Row],[ID]],'Base_Solicitações MP'!B:B,'Base_Solicitações MP'!R:R),
                    "Não enviada")</f>
        <v>Diligência</v>
      </c>
      <c r="AC3276" s="15" t="str">
        <f>_xlfn.CONCAT(Tabela1[[#This Row],[Município]],"/",Tabela1[[#This Row],[UF]])</f>
        <v>Aquiraz/CE</v>
      </c>
    </row>
    <row r="3277" spans="1:29" x14ac:dyDescent="0.25">
      <c r="A3277" s="14" t="s">
        <v>705</v>
      </c>
      <c r="B3277" s="2" t="s">
        <v>11122</v>
      </c>
      <c r="C3277" s="2" t="s">
        <v>14185</v>
      </c>
      <c r="D3277" s="3" t="s">
        <v>5840</v>
      </c>
      <c r="E3277" s="1" t="s">
        <v>5841</v>
      </c>
      <c r="F3277" s="1">
        <v>2014</v>
      </c>
      <c r="G3277" s="1">
        <v>1</v>
      </c>
      <c r="H3277" s="1" t="s">
        <v>5842</v>
      </c>
      <c r="I3277" s="1" t="s">
        <v>63</v>
      </c>
      <c r="J3277" s="1" t="s">
        <v>40</v>
      </c>
      <c r="K3277" s="1" t="str">
        <f>IF(Tabela1[[#This Row],[Situação da Obra]]="Inacabada - PC Técnica Concluída","Inacabada",Tabela1[[#This Row],[Situação da Obra]])</f>
        <v>Inacabada</v>
      </c>
      <c r="L3277" s="1" t="s">
        <v>30</v>
      </c>
      <c r="M3277" s="4">
        <v>43654</v>
      </c>
      <c r="N3277" s="5">
        <v>0.20039999999999999</v>
      </c>
      <c r="O3277" s="4">
        <v>43297</v>
      </c>
      <c r="P3277" s="1" t="s">
        <v>709</v>
      </c>
      <c r="Q3277" s="1" t="s">
        <v>710</v>
      </c>
      <c r="R3277" s="1" t="s">
        <v>32</v>
      </c>
      <c r="S3277" s="1" t="s">
        <v>716</v>
      </c>
      <c r="T3277" s="1" t="s">
        <v>712</v>
      </c>
      <c r="U3277" s="6">
        <v>500800</v>
      </c>
      <c r="V3277" s="6">
        <v>500806.74</v>
      </c>
      <c r="W3277" s="6">
        <v>0</v>
      </c>
      <c r="X3277" s="6">
        <v>500806.74</v>
      </c>
      <c r="Y3277" s="6">
        <v>19014.14</v>
      </c>
      <c r="Z3277" s="7">
        <v>43548</v>
      </c>
      <c r="AA32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77" s="35" t="str">
        <f>IFERROR(
                    _xlfn.XLOOKUP(Tabela1[[#This Row],[ID]],'Base_Solicitações MP'!B:B,'Base_Solicitações MP'!R:R),
                    "Não enviada")</f>
        <v>Não enviada</v>
      </c>
      <c r="AC3277" s="15" t="str">
        <f>_xlfn.CONCAT(Tabela1[[#This Row],[Município]],"/",Tabela1[[#This Row],[UF]])</f>
        <v>Palmelo/GO</v>
      </c>
    </row>
    <row r="3278" spans="1:29" x14ac:dyDescent="0.25">
      <c r="A3278" s="14" t="s">
        <v>705</v>
      </c>
      <c r="B3278" s="2" t="s">
        <v>11123</v>
      </c>
      <c r="C3278" s="2" t="s">
        <v>14186</v>
      </c>
      <c r="D3278" s="1" t="s">
        <v>5843</v>
      </c>
      <c r="E3278" s="1" t="s">
        <v>5844</v>
      </c>
      <c r="F3278" s="1">
        <v>2014</v>
      </c>
      <c r="G3278" s="1">
        <v>1</v>
      </c>
      <c r="H3278" s="1" t="s">
        <v>5714</v>
      </c>
      <c r="I3278" s="1" t="s">
        <v>60</v>
      </c>
      <c r="J3278" s="1" t="s">
        <v>29</v>
      </c>
      <c r="K3278" s="1" t="str">
        <f>IF(Tabela1[[#This Row],[Situação da Obra]]="Inacabada - PC Técnica Concluída","Inacabada",Tabela1[[#This Row],[Situação da Obra]])</f>
        <v>Inacabada</v>
      </c>
      <c r="L3278" s="1" t="s">
        <v>30</v>
      </c>
      <c r="M3278" s="4">
        <v>44915</v>
      </c>
      <c r="N3278" s="5">
        <v>0.49459999999999998</v>
      </c>
      <c r="O3278" s="4"/>
      <c r="P3278" s="1" t="s">
        <v>1935</v>
      </c>
      <c r="Q3278" s="1" t="s">
        <v>710</v>
      </c>
      <c r="R3278" s="1" t="s">
        <v>32</v>
      </c>
      <c r="S3278" s="1" t="s">
        <v>1936</v>
      </c>
      <c r="T3278" s="1" t="s">
        <v>712</v>
      </c>
      <c r="U3278" s="6" t="s">
        <v>41</v>
      </c>
      <c r="V3278" s="6">
        <v>184969.5</v>
      </c>
      <c r="W3278" s="6">
        <v>0</v>
      </c>
      <c r="X3278" s="6">
        <v>184969.5</v>
      </c>
      <c r="Y3278" s="6" t="s">
        <v>41</v>
      </c>
      <c r="Z3278" s="7">
        <v>43517</v>
      </c>
      <c r="AA32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78" s="35" t="str">
        <f>IFERROR(
                    _xlfn.XLOOKUP(Tabela1[[#This Row],[ID]],'Base_Solicitações MP'!B:B,'Base_Solicitações MP'!R:R),
                    "Não enviada")</f>
        <v>Não enviada</v>
      </c>
      <c r="AC3278" s="15" t="str">
        <f>_xlfn.CONCAT(Tabela1[[#This Row],[Município]],"/",Tabela1[[#This Row],[UF]])</f>
        <v>Patrocínio/MG</v>
      </c>
    </row>
    <row r="3279" spans="1:29" x14ac:dyDescent="0.25">
      <c r="A3279" s="14" t="s">
        <v>705</v>
      </c>
      <c r="B3279" s="2" t="s">
        <v>11124</v>
      </c>
      <c r="C3279" s="2" t="s">
        <v>14187</v>
      </c>
      <c r="D3279" s="3" t="s">
        <v>5845</v>
      </c>
      <c r="E3279" s="1" t="s">
        <v>5846</v>
      </c>
      <c r="F3279" s="1">
        <v>2014</v>
      </c>
      <c r="G3279" s="1">
        <v>1</v>
      </c>
      <c r="H3279" s="1" t="s">
        <v>5611</v>
      </c>
      <c r="I3279" s="1" t="s">
        <v>66</v>
      </c>
      <c r="J3279" s="1" t="s">
        <v>56</v>
      </c>
      <c r="K3279" s="1" t="str">
        <f>IF(Tabela1[[#This Row],[Situação da Obra]]="Inacabada - PC Técnica Concluída","Inacabada",Tabela1[[#This Row],[Situação da Obra]])</f>
        <v>Paralisada</v>
      </c>
      <c r="L3279" s="1" t="s">
        <v>30</v>
      </c>
      <c r="M3279" s="4">
        <v>44559</v>
      </c>
      <c r="N3279" s="5">
        <v>0.3261</v>
      </c>
      <c r="O3279" s="4">
        <v>45051</v>
      </c>
      <c r="P3279" s="1" t="s">
        <v>709</v>
      </c>
      <c r="Q3279" s="1" t="s">
        <v>710</v>
      </c>
      <c r="R3279" s="1" t="s">
        <v>32</v>
      </c>
      <c r="S3279" s="1" t="s">
        <v>716</v>
      </c>
      <c r="T3279" s="1" t="s">
        <v>712</v>
      </c>
      <c r="U3279" s="6">
        <v>501258.84</v>
      </c>
      <c r="V3279" s="6">
        <v>492709.76</v>
      </c>
      <c r="W3279" s="6">
        <v>0</v>
      </c>
      <c r="X3279" s="6">
        <v>492709.76</v>
      </c>
      <c r="Y3279" s="6">
        <v>2769.25</v>
      </c>
      <c r="Z3279" s="7">
        <v>45107</v>
      </c>
      <c r="AA32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79" s="35" t="str">
        <f>IFERROR(
                    _xlfn.XLOOKUP(Tabela1[[#This Row],[ID]],'Base_Solicitações MP'!B:B,'Base_Solicitações MP'!R:R),
                    "Não enviada")</f>
        <v>Em Cadastramento</v>
      </c>
      <c r="AC3279" s="15" t="str">
        <f>_xlfn.CONCAT(Tabela1[[#This Row],[Município]],"/",Tabela1[[#This Row],[UF]])</f>
        <v>Italva/RJ</v>
      </c>
    </row>
    <row r="3280" spans="1:29" x14ac:dyDescent="0.25">
      <c r="A3280" s="14" t="s">
        <v>705</v>
      </c>
      <c r="B3280" s="2" t="s">
        <v>11125</v>
      </c>
      <c r="C3280" s="2" t="s">
        <v>14188</v>
      </c>
      <c r="D3280" s="3" t="s">
        <v>5847</v>
      </c>
      <c r="E3280" s="1">
        <v>31500</v>
      </c>
      <c r="F3280" s="1">
        <v>2014</v>
      </c>
      <c r="G3280" s="1">
        <v>5</v>
      </c>
      <c r="H3280" s="1" t="s">
        <v>5848</v>
      </c>
      <c r="I3280" s="1" t="s">
        <v>212</v>
      </c>
      <c r="J3280" s="1" t="s">
        <v>29</v>
      </c>
      <c r="K3280" s="1" t="str">
        <f>IF(Tabela1[[#This Row],[Situação da Obra]]="Inacabada - PC Técnica Concluída","Inacabada",Tabela1[[#This Row],[Situação da Obra]])</f>
        <v>Inacabada</v>
      </c>
      <c r="L3280" s="1" t="s">
        <v>204</v>
      </c>
      <c r="M3280" s="4">
        <v>44915</v>
      </c>
      <c r="N3280" s="5">
        <v>0.33729999999999999</v>
      </c>
      <c r="O3280" s="4">
        <v>44123</v>
      </c>
      <c r="P3280" s="1" t="s">
        <v>199</v>
      </c>
      <c r="Q3280" s="1" t="s">
        <v>1992</v>
      </c>
      <c r="R3280" s="1" t="s">
        <v>32</v>
      </c>
      <c r="S3280" s="1" t="s">
        <v>223</v>
      </c>
      <c r="T3280" s="1" t="s">
        <v>201</v>
      </c>
      <c r="U3280" s="6">
        <v>171995.18</v>
      </c>
      <c r="V3280" s="6">
        <v>243481.82</v>
      </c>
      <c r="W3280" s="6">
        <v>0</v>
      </c>
      <c r="X3280" s="6">
        <v>243481.82</v>
      </c>
      <c r="Y3280" s="6">
        <v>14381.02</v>
      </c>
      <c r="Z3280" s="7">
        <v>44469</v>
      </c>
      <c r="AA32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80" s="35" t="str">
        <f>IFERROR(
                    _xlfn.XLOOKUP(Tabela1[[#This Row],[ID]],'Base_Solicitações MP'!B:B,'Base_Solicitações MP'!R:R),
                    "Não enviada")</f>
        <v>Não enviada</v>
      </c>
      <c r="AC3280" s="15" t="str">
        <f>_xlfn.CONCAT(Tabela1[[#This Row],[Município]],"/",Tabela1[[#This Row],[UF]])</f>
        <v>Amaturá/AM</v>
      </c>
    </row>
    <row r="3281" spans="1:29" x14ac:dyDescent="0.25">
      <c r="A3281" s="14" t="s">
        <v>705</v>
      </c>
      <c r="B3281" s="2" t="s">
        <v>11126</v>
      </c>
      <c r="C3281" s="2" t="s">
        <v>14189</v>
      </c>
      <c r="D3281" s="3" t="s">
        <v>5847</v>
      </c>
      <c r="E3281" s="1">
        <v>31500</v>
      </c>
      <c r="F3281" s="1">
        <v>2014</v>
      </c>
      <c r="G3281" s="1">
        <v>5</v>
      </c>
      <c r="H3281" s="1" t="s">
        <v>5848</v>
      </c>
      <c r="I3281" s="1" t="s">
        <v>212</v>
      </c>
      <c r="J3281" s="1" t="s">
        <v>29</v>
      </c>
      <c r="K3281" s="1" t="str">
        <f>IF(Tabela1[[#This Row],[Situação da Obra]]="Inacabada - PC Técnica Concluída","Inacabada",Tabela1[[#This Row],[Situação da Obra]])</f>
        <v>Inacabada</v>
      </c>
      <c r="L3281" s="1" t="s">
        <v>204</v>
      </c>
      <c r="M3281" s="4">
        <v>44915</v>
      </c>
      <c r="N3281" s="5">
        <v>0.3634</v>
      </c>
      <c r="O3281" s="4">
        <v>44123</v>
      </c>
      <c r="P3281" s="1" t="s">
        <v>199</v>
      </c>
      <c r="Q3281" s="1" t="s">
        <v>1992</v>
      </c>
      <c r="R3281" s="1" t="s">
        <v>32</v>
      </c>
      <c r="S3281" s="1" t="s">
        <v>223</v>
      </c>
      <c r="T3281" s="1" t="s">
        <v>201</v>
      </c>
      <c r="U3281" s="6">
        <v>171995.18</v>
      </c>
      <c r="V3281" s="6">
        <v>243481.82</v>
      </c>
      <c r="W3281" s="6">
        <v>0</v>
      </c>
      <c r="X3281" s="6">
        <v>243481.82</v>
      </c>
      <c r="Y3281" s="6">
        <v>14381.02</v>
      </c>
      <c r="Z3281" s="7">
        <v>44469</v>
      </c>
      <c r="AA32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81" s="35" t="str">
        <f>IFERROR(
                    _xlfn.XLOOKUP(Tabela1[[#This Row],[ID]],'Base_Solicitações MP'!B:B,'Base_Solicitações MP'!R:R),
                    "Não enviada")</f>
        <v>Não enviada</v>
      </c>
      <c r="AC3281" s="15" t="str">
        <f>_xlfn.CONCAT(Tabela1[[#This Row],[Município]],"/",Tabela1[[#This Row],[UF]])</f>
        <v>Amaturá/AM</v>
      </c>
    </row>
    <row r="3282" spans="1:29" x14ac:dyDescent="0.25">
      <c r="A3282" s="14" t="s">
        <v>705</v>
      </c>
      <c r="B3282" s="2" t="s">
        <v>11127</v>
      </c>
      <c r="C3282" s="2" t="s">
        <v>14190</v>
      </c>
      <c r="D3282" s="3" t="s">
        <v>5847</v>
      </c>
      <c r="E3282" s="1">
        <v>31500</v>
      </c>
      <c r="F3282" s="1">
        <v>2014</v>
      </c>
      <c r="G3282" s="1">
        <v>5</v>
      </c>
      <c r="H3282" s="1" t="s">
        <v>5848</v>
      </c>
      <c r="I3282" s="1" t="s">
        <v>212</v>
      </c>
      <c r="J3282" s="1" t="s">
        <v>29</v>
      </c>
      <c r="K3282" s="1" t="str">
        <f>IF(Tabela1[[#This Row],[Situação da Obra]]="Inacabada - PC Técnica Concluída","Inacabada",Tabela1[[#This Row],[Situação da Obra]])</f>
        <v>Inacabada</v>
      </c>
      <c r="L3282" s="1" t="s">
        <v>209</v>
      </c>
      <c r="M3282" s="4">
        <v>44915</v>
      </c>
      <c r="N3282" s="5">
        <v>0.42870000000000003</v>
      </c>
      <c r="O3282" s="4">
        <v>44123</v>
      </c>
      <c r="P3282" s="1" t="s">
        <v>199</v>
      </c>
      <c r="Q3282" s="1" t="s">
        <v>1992</v>
      </c>
      <c r="R3282" s="1" t="s">
        <v>32</v>
      </c>
      <c r="S3282" s="1" t="s">
        <v>223</v>
      </c>
      <c r="T3282" s="1" t="s">
        <v>201</v>
      </c>
      <c r="U3282" s="6">
        <v>173184.42</v>
      </c>
      <c r="V3282" s="6">
        <v>244803.8</v>
      </c>
      <c r="W3282" s="6">
        <v>0</v>
      </c>
      <c r="X3282" s="6">
        <v>244803.8</v>
      </c>
      <c r="Y3282" s="6">
        <v>14381.02</v>
      </c>
      <c r="Z3282" s="7">
        <v>44469</v>
      </c>
      <c r="AA32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82" s="35" t="str">
        <f>IFERROR(
                    _xlfn.XLOOKUP(Tabela1[[#This Row],[ID]],'Base_Solicitações MP'!B:B,'Base_Solicitações MP'!R:R),
                    "Não enviada")</f>
        <v>Não enviada</v>
      </c>
      <c r="AC3282" s="15" t="str">
        <f>_xlfn.CONCAT(Tabela1[[#This Row],[Município]],"/",Tabela1[[#This Row],[UF]])</f>
        <v>Amaturá/AM</v>
      </c>
    </row>
    <row r="3283" spans="1:29" x14ac:dyDescent="0.25">
      <c r="A3283" s="14" t="s">
        <v>705</v>
      </c>
      <c r="B3283" s="2" t="s">
        <v>11128</v>
      </c>
      <c r="C3283" s="2" t="s">
        <v>14191</v>
      </c>
      <c r="D3283" s="3" t="s">
        <v>5847</v>
      </c>
      <c r="E3283" s="1">
        <v>31500</v>
      </c>
      <c r="F3283" s="1">
        <v>2014</v>
      </c>
      <c r="G3283" s="1">
        <v>5</v>
      </c>
      <c r="H3283" s="1" t="s">
        <v>5848</v>
      </c>
      <c r="I3283" s="1" t="s">
        <v>212</v>
      </c>
      <c r="J3283" s="1" t="s">
        <v>29</v>
      </c>
      <c r="K3283" s="1" t="str">
        <f>IF(Tabela1[[#This Row],[Situação da Obra]]="Inacabada - PC Técnica Concluída","Inacabada",Tabela1[[#This Row],[Situação da Obra]])</f>
        <v>Inacabada</v>
      </c>
      <c r="L3283" s="1" t="s">
        <v>209</v>
      </c>
      <c r="M3283" s="4">
        <v>44915</v>
      </c>
      <c r="N3283" s="5">
        <v>0.45090000000000002</v>
      </c>
      <c r="O3283" s="4">
        <v>44123</v>
      </c>
      <c r="P3283" s="1" t="s">
        <v>199</v>
      </c>
      <c r="Q3283" s="1" t="s">
        <v>1992</v>
      </c>
      <c r="R3283" s="1" t="s">
        <v>32</v>
      </c>
      <c r="S3283" s="1" t="s">
        <v>223</v>
      </c>
      <c r="T3283" s="1" t="s">
        <v>201</v>
      </c>
      <c r="U3283" s="6">
        <v>189039.17</v>
      </c>
      <c r="V3283" s="6">
        <v>243481.82</v>
      </c>
      <c r="W3283" s="6">
        <v>0</v>
      </c>
      <c r="X3283" s="6">
        <v>243481.82</v>
      </c>
      <c r="Y3283" s="6">
        <v>14381.02</v>
      </c>
      <c r="Z3283" s="7">
        <v>44469</v>
      </c>
      <c r="AA32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83" s="35" t="str">
        <f>IFERROR(
                    _xlfn.XLOOKUP(Tabela1[[#This Row],[ID]],'Base_Solicitações MP'!B:B,'Base_Solicitações MP'!R:R),
                    "Não enviada")</f>
        <v>Não enviada</v>
      </c>
      <c r="AC3283" s="15" t="str">
        <f>_xlfn.CONCAT(Tabela1[[#This Row],[Município]],"/",Tabela1[[#This Row],[UF]])</f>
        <v>Amaturá/AM</v>
      </c>
    </row>
    <row r="3284" spans="1:29" x14ac:dyDescent="0.25">
      <c r="A3284" s="14" t="s">
        <v>705</v>
      </c>
      <c r="B3284" s="2" t="s">
        <v>11129</v>
      </c>
      <c r="C3284" s="2" t="s">
        <v>14192</v>
      </c>
      <c r="D3284" s="3" t="s">
        <v>5847</v>
      </c>
      <c r="E3284" s="1">
        <v>31500</v>
      </c>
      <c r="F3284" s="1">
        <v>2014</v>
      </c>
      <c r="G3284" s="1">
        <v>5</v>
      </c>
      <c r="H3284" s="1" t="s">
        <v>5848</v>
      </c>
      <c r="I3284" s="1" t="s">
        <v>212</v>
      </c>
      <c r="J3284" s="1" t="s">
        <v>29</v>
      </c>
      <c r="K3284" s="1" t="str">
        <f>IF(Tabela1[[#This Row],[Situação da Obra]]="Inacabada - PC Técnica Concluída","Inacabada",Tabela1[[#This Row],[Situação da Obra]])</f>
        <v>Inacabada</v>
      </c>
      <c r="L3284" s="1" t="s">
        <v>209</v>
      </c>
      <c r="M3284" s="4">
        <v>44915</v>
      </c>
      <c r="N3284" s="5">
        <v>0.23649999999999999</v>
      </c>
      <c r="O3284" s="4">
        <v>44123</v>
      </c>
      <c r="P3284" s="1" t="s">
        <v>199</v>
      </c>
      <c r="Q3284" s="1" t="s">
        <v>1992</v>
      </c>
      <c r="R3284" s="1" t="s">
        <v>32</v>
      </c>
      <c r="S3284" s="1" t="s">
        <v>200</v>
      </c>
      <c r="T3284" s="1" t="s">
        <v>201</v>
      </c>
      <c r="U3284" s="6">
        <v>754806.04</v>
      </c>
      <c r="V3284" s="6">
        <v>942644.95</v>
      </c>
      <c r="W3284" s="6">
        <v>0</v>
      </c>
      <c r="X3284" s="6">
        <v>942644.95</v>
      </c>
      <c r="Y3284" s="6">
        <v>14381.02</v>
      </c>
      <c r="Z3284" s="7">
        <v>44469</v>
      </c>
      <c r="AA32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84" s="35" t="str">
        <f>IFERROR(
                    _xlfn.XLOOKUP(Tabela1[[#This Row],[ID]],'Base_Solicitações MP'!B:B,'Base_Solicitações MP'!R:R),
                    "Não enviada")</f>
        <v>Não enviada</v>
      </c>
      <c r="AC3284" s="15" t="str">
        <f>_xlfn.CONCAT(Tabela1[[#This Row],[Município]],"/",Tabela1[[#This Row],[UF]])</f>
        <v>Amaturá/AM</v>
      </c>
    </row>
    <row r="3285" spans="1:29" x14ac:dyDescent="0.25">
      <c r="A3285" s="14" t="s">
        <v>705</v>
      </c>
      <c r="B3285" s="2" t="s">
        <v>11130</v>
      </c>
      <c r="C3285" s="2" t="s">
        <v>14193</v>
      </c>
      <c r="D3285" s="3" t="s">
        <v>5849</v>
      </c>
      <c r="E3285" s="1" t="s">
        <v>5850</v>
      </c>
      <c r="F3285" s="1">
        <v>2014</v>
      </c>
      <c r="G3285" s="1">
        <v>1</v>
      </c>
      <c r="H3285" s="1" t="s">
        <v>5435</v>
      </c>
      <c r="I3285" s="1" t="s">
        <v>112</v>
      </c>
      <c r="J3285" s="1" t="s">
        <v>56</v>
      </c>
      <c r="K3285" s="1" t="str">
        <f>IF(Tabela1[[#This Row],[Situação da Obra]]="Inacabada - PC Técnica Concluída","Inacabada",Tabela1[[#This Row],[Situação da Obra]])</f>
        <v>Paralisada</v>
      </c>
      <c r="L3285" s="1" t="s">
        <v>30</v>
      </c>
      <c r="M3285" s="4">
        <v>44865</v>
      </c>
      <c r="N3285" s="5">
        <v>0.38969999999999999</v>
      </c>
      <c r="O3285" s="4">
        <v>44865</v>
      </c>
      <c r="P3285" s="1" t="s">
        <v>31</v>
      </c>
      <c r="Q3285" s="1" t="s">
        <v>710</v>
      </c>
      <c r="R3285" s="1" t="s">
        <v>32</v>
      </c>
      <c r="S3285" s="1" t="s">
        <v>739</v>
      </c>
      <c r="T3285" s="1" t="s">
        <v>34</v>
      </c>
      <c r="U3285" s="6">
        <v>1238164.43</v>
      </c>
      <c r="V3285" s="6">
        <v>1309708.67</v>
      </c>
      <c r="W3285" s="6">
        <v>0</v>
      </c>
      <c r="X3285" s="6">
        <v>1309708.67</v>
      </c>
      <c r="Y3285" s="6">
        <v>78715.34</v>
      </c>
      <c r="Z3285" s="7">
        <v>45217</v>
      </c>
      <c r="AA32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85" s="35" t="str">
        <f>IFERROR(
                    _xlfn.XLOOKUP(Tabela1[[#This Row],[ID]],'Base_Solicitações MP'!B:B,'Base_Solicitações MP'!R:R),
                    "Não enviada")</f>
        <v>Diligência</v>
      </c>
      <c r="AC3285" s="15" t="str">
        <f>_xlfn.CONCAT(Tabela1[[#This Row],[Município]],"/",Tabela1[[#This Row],[UF]])</f>
        <v>Rondolândia/MT</v>
      </c>
    </row>
    <row r="3286" spans="1:29" x14ac:dyDescent="0.25">
      <c r="A3286" s="14" t="s">
        <v>705</v>
      </c>
      <c r="B3286" s="2" t="s">
        <v>11131</v>
      </c>
      <c r="C3286" s="2" t="s">
        <v>14194</v>
      </c>
      <c r="D3286" s="3" t="s">
        <v>5851</v>
      </c>
      <c r="E3286" s="1" t="s">
        <v>5852</v>
      </c>
      <c r="F3286" s="1">
        <v>2014</v>
      </c>
      <c r="G3286" s="1">
        <v>1</v>
      </c>
      <c r="H3286" s="1" t="s">
        <v>5837</v>
      </c>
      <c r="I3286" s="1" t="s">
        <v>82</v>
      </c>
      <c r="J3286" s="1" t="s">
        <v>29</v>
      </c>
      <c r="K3286" s="1" t="str">
        <f>IF(Tabela1[[#This Row],[Situação da Obra]]="Inacabada - PC Técnica Concluída","Inacabada",Tabela1[[#This Row],[Situação da Obra]])</f>
        <v>Inacabada</v>
      </c>
      <c r="L3286" s="1" t="s">
        <v>30</v>
      </c>
      <c r="M3286" s="4">
        <v>44915</v>
      </c>
      <c r="N3286" s="5">
        <v>0.36880000000000002</v>
      </c>
      <c r="O3286" s="4">
        <v>43721</v>
      </c>
      <c r="P3286" s="1" t="s">
        <v>709</v>
      </c>
      <c r="Q3286" s="1" t="s">
        <v>710</v>
      </c>
      <c r="R3286" s="1" t="s">
        <v>32</v>
      </c>
      <c r="S3286" s="1" t="s">
        <v>716</v>
      </c>
      <c r="T3286" s="1" t="s">
        <v>712</v>
      </c>
      <c r="U3286" s="6">
        <v>331753.44</v>
      </c>
      <c r="V3286" s="6">
        <v>509975.01</v>
      </c>
      <c r="W3286" s="6">
        <v>0</v>
      </c>
      <c r="X3286" s="6">
        <v>509975.01</v>
      </c>
      <c r="Y3286" s="6">
        <v>1525.7</v>
      </c>
      <c r="Z3286" s="7">
        <v>43717</v>
      </c>
      <c r="AA32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86" s="35" t="str">
        <f>IFERROR(
                    _xlfn.XLOOKUP(Tabela1[[#This Row],[ID]],'Base_Solicitações MP'!B:B,'Base_Solicitações MP'!R:R),
                    "Não enviada")</f>
        <v>Aguardando Análise FNDE</v>
      </c>
      <c r="AC3286" s="15" t="str">
        <f>_xlfn.CONCAT(Tabela1[[#This Row],[Município]],"/",Tabela1[[#This Row],[UF]])</f>
        <v>Santa Brígida/BA</v>
      </c>
    </row>
    <row r="3287" spans="1:29" x14ac:dyDescent="0.25">
      <c r="A3287" s="14" t="s">
        <v>705</v>
      </c>
      <c r="B3287" s="2" t="s">
        <v>11132</v>
      </c>
      <c r="C3287" s="2" t="s">
        <v>14195</v>
      </c>
      <c r="D3287" s="3" t="s">
        <v>5853</v>
      </c>
      <c r="E3287" s="1" t="s">
        <v>5854</v>
      </c>
      <c r="F3287" s="1">
        <v>2014</v>
      </c>
      <c r="G3287" s="1">
        <v>1</v>
      </c>
      <c r="H3287" s="1" t="s">
        <v>5173</v>
      </c>
      <c r="I3287" s="1" t="s">
        <v>44</v>
      </c>
      <c r="J3287" s="1" t="s">
        <v>29</v>
      </c>
      <c r="K3287" s="1" t="str">
        <f>IF(Tabela1[[#This Row],[Situação da Obra]]="Inacabada - PC Técnica Concluída","Inacabada",Tabela1[[#This Row],[Situação da Obra]])</f>
        <v>Inacabada</v>
      </c>
      <c r="L3287" s="1" t="s">
        <v>30</v>
      </c>
      <c r="M3287" s="4">
        <v>44915</v>
      </c>
      <c r="N3287" s="5">
        <v>0.3891</v>
      </c>
      <c r="O3287" s="4">
        <v>44169</v>
      </c>
      <c r="P3287" s="1" t="s">
        <v>709</v>
      </c>
      <c r="Q3287" s="1" t="s">
        <v>710</v>
      </c>
      <c r="R3287" s="1" t="s">
        <v>32</v>
      </c>
      <c r="S3287" s="1" t="s">
        <v>716</v>
      </c>
      <c r="T3287" s="1" t="s">
        <v>712</v>
      </c>
      <c r="U3287" s="6">
        <v>391340.51</v>
      </c>
      <c r="V3287" s="6">
        <v>509932.07</v>
      </c>
      <c r="W3287" s="6">
        <v>0</v>
      </c>
      <c r="X3287" s="6">
        <v>509932.07</v>
      </c>
      <c r="Y3287" s="6">
        <v>9880.2900000000009</v>
      </c>
      <c r="Z3287" s="7">
        <v>44393</v>
      </c>
      <c r="AA32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87" s="35" t="str">
        <f>IFERROR(
                    _xlfn.XLOOKUP(Tabela1[[#This Row],[ID]],'Base_Solicitações MP'!B:B,'Base_Solicitações MP'!R:R),
                    "Não enviada")</f>
        <v>Em Cadastramento</v>
      </c>
      <c r="AC3287" s="15" t="str">
        <f>_xlfn.CONCAT(Tabela1[[#This Row],[Município]],"/",Tabela1[[#This Row],[UF]])</f>
        <v>Boa Vista do Gurupi/MA</v>
      </c>
    </row>
    <row r="3288" spans="1:29" x14ac:dyDescent="0.25">
      <c r="A3288" s="14" t="s">
        <v>705</v>
      </c>
      <c r="B3288" s="2" t="s">
        <v>11133</v>
      </c>
      <c r="C3288" s="2" t="s">
        <v>14196</v>
      </c>
      <c r="D3288" s="3" t="s">
        <v>5855</v>
      </c>
      <c r="E3288" s="1" t="s">
        <v>5856</v>
      </c>
      <c r="F3288" s="1">
        <v>2014</v>
      </c>
      <c r="G3288" s="1">
        <v>1</v>
      </c>
      <c r="H3288" s="1" t="s">
        <v>3517</v>
      </c>
      <c r="I3288" s="1" t="s">
        <v>60</v>
      </c>
      <c r="J3288" s="1" t="s">
        <v>29</v>
      </c>
      <c r="K3288" s="1" t="str">
        <f>IF(Tabela1[[#This Row],[Situação da Obra]]="Inacabada - PC Técnica Concluída","Inacabada",Tabela1[[#This Row],[Situação da Obra]])</f>
        <v>Inacabada</v>
      </c>
      <c r="L3288" s="1" t="s">
        <v>30</v>
      </c>
      <c r="M3288" s="4">
        <v>44915</v>
      </c>
      <c r="N3288" s="5">
        <v>0.27510000000000001</v>
      </c>
      <c r="O3288" s="4"/>
      <c r="P3288" s="1" t="s">
        <v>709</v>
      </c>
      <c r="Q3288" s="1" t="s">
        <v>710</v>
      </c>
      <c r="R3288" s="1" t="s">
        <v>32</v>
      </c>
      <c r="S3288" s="1" t="s">
        <v>716</v>
      </c>
      <c r="T3288" s="1" t="s">
        <v>712</v>
      </c>
      <c r="U3288" s="6" t="s">
        <v>41</v>
      </c>
      <c r="V3288" s="6">
        <v>502570.5</v>
      </c>
      <c r="W3288" s="6">
        <v>0</v>
      </c>
      <c r="X3288" s="6">
        <v>502570.5</v>
      </c>
      <c r="Y3288" s="6" t="s">
        <v>41</v>
      </c>
      <c r="Z3288" s="7">
        <v>43747</v>
      </c>
      <c r="AA32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88" s="35" t="str">
        <f>IFERROR(
                    _xlfn.XLOOKUP(Tabela1[[#This Row],[ID]],'Base_Solicitações MP'!B:B,'Base_Solicitações MP'!R:R),
                    "Não enviada")</f>
        <v>Aguardando Análise FNDE</v>
      </c>
      <c r="AC3288" s="15" t="str">
        <f>_xlfn.CONCAT(Tabela1[[#This Row],[Município]],"/",Tabela1[[#This Row],[UF]])</f>
        <v>Riacho dos Machados/MG</v>
      </c>
    </row>
    <row r="3289" spans="1:29" x14ac:dyDescent="0.25">
      <c r="A3289" s="14" t="s">
        <v>705</v>
      </c>
      <c r="B3289" s="2" t="s">
        <v>11134</v>
      </c>
      <c r="C3289" s="2" t="s">
        <v>14197</v>
      </c>
      <c r="D3289" s="2" t="s">
        <v>5857</v>
      </c>
      <c r="E3289" s="1" t="s">
        <v>5858</v>
      </c>
      <c r="F3289" s="1">
        <v>2014</v>
      </c>
      <c r="G3289" s="1">
        <v>1</v>
      </c>
      <c r="H3289" s="1" t="s">
        <v>972</v>
      </c>
      <c r="I3289" s="1" t="s">
        <v>52</v>
      </c>
      <c r="J3289" s="1" t="s">
        <v>29</v>
      </c>
      <c r="K3289" s="1" t="str">
        <f>IF(Tabela1[[#This Row],[Situação da Obra]]="Inacabada - PC Técnica Concluída","Inacabada",Tabela1[[#This Row],[Situação da Obra]])</f>
        <v>Inacabada</v>
      </c>
      <c r="L3289" s="1" t="s">
        <v>30</v>
      </c>
      <c r="M3289" s="4">
        <v>44915</v>
      </c>
      <c r="N3289" s="5">
        <v>0.4874</v>
      </c>
      <c r="O3289" s="4">
        <v>43598</v>
      </c>
      <c r="P3289" s="1" t="s">
        <v>1935</v>
      </c>
      <c r="Q3289" s="1" t="s">
        <v>710</v>
      </c>
      <c r="R3289" s="1" t="s">
        <v>32</v>
      </c>
      <c r="S3289" s="1" t="s">
        <v>1936</v>
      </c>
      <c r="T3289" s="1" t="s">
        <v>712</v>
      </c>
      <c r="U3289" s="6">
        <v>220551.24</v>
      </c>
      <c r="V3289" s="6">
        <v>177239.95</v>
      </c>
      <c r="W3289" s="6">
        <v>0</v>
      </c>
      <c r="X3289" s="6">
        <v>177239.95</v>
      </c>
      <c r="Y3289" s="6">
        <v>406.53</v>
      </c>
      <c r="Z3289" s="7">
        <v>43646</v>
      </c>
      <c r="AA32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89" s="35" t="str">
        <f>IFERROR(
                    _xlfn.XLOOKUP(Tabela1[[#This Row],[ID]],'Base_Solicitações MP'!B:B,'Base_Solicitações MP'!R:R),
                    "Não enviada")</f>
        <v>Diligência</v>
      </c>
      <c r="AC3289" s="15" t="str">
        <f>_xlfn.CONCAT(Tabela1[[#This Row],[Município]],"/",Tabela1[[#This Row],[UF]])</f>
        <v>Bayeux/PB</v>
      </c>
    </row>
    <row r="3290" spans="1:29" x14ac:dyDescent="0.25">
      <c r="A3290" s="14" t="s">
        <v>705</v>
      </c>
      <c r="B3290" s="2" t="s">
        <v>11135</v>
      </c>
      <c r="C3290" s="2" t="s">
        <v>14198</v>
      </c>
      <c r="D3290" s="3" t="s">
        <v>5859</v>
      </c>
      <c r="E3290" s="1">
        <v>31306</v>
      </c>
      <c r="F3290" s="1">
        <v>2014</v>
      </c>
      <c r="G3290" s="1">
        <v>1</v>
      </c>
      <c r="H3290" s="1" t="s">
        <v>5860</v>
      </c>
      <c r="I3290" s="1" t="s">
        <v>634</v>
      </c>
      <c r="J3290" s="1" t="s">
        <v>56</v>
      </c>
      <c r="K3290" s="1" t="str">
        <f>IF(Tabela1[[#This Row],[Situação da Obra]]="Inacabada - PC Técnica Concluída","Inacabada",Tabela1[[#This Row],[Situação da Obra]])</f>
        <v>Paralisada</v>
      </c>
      <c r="L3290" s="1" t="s">
        <v>204</v>
      </c>
      <c r="M3290" s="4">
        <v>44657</v>
      </c>
      <c r="N3290" s="5">
        <v>0.311</v>
      </c>
      <c r="O3290" s="4">
        <v>45049</v>
      </c>
      <c r="P3290" s="1" t="s">
        <v>199</v>
      </c>
      <c r="Q3290" s="1" t="s">
        <v>1992</v>
      </c>
      <c r="R3290" s="1" t="s">
        <v>32</v>
      </c>
      <c r="S3290" s="1" t="s">
        <v>200</v>
      </c>
      <c r="T3290" s="1" t="s">
        <v>201</v>
      </c>
      <c r="U3290" s="6">
        <v>913995.53</v>
      </c>
      <c r="V3290" s="6">
        <v>914328.78</v>
      </c>
      <c r="W3290" s="6">
        <v>0</v>
      </c>
      <c r="X3290" s="6">
        <v>914328.78</v>
      </c>
      <c r="Y3290" s="6">
        <v>1796.22</v>
      </c>
      <c r="Z3290" s="7">
        <v>45044</v>
      </c>
      <c r="AA32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90" s="35" t="str">
        <f>IFERROR(
                    _xlfn.XLOOKUP(Tabela1[[#This Row],[ID]],'Base_Solicitações MP'!B:B,'Base_Solicitações MP'!R:R),
                    "Não enviada")</f>
        <v>Retornado para Análise FNDE</v>
      </c>
      <c r="AC3290" s="15" t="str">
        <f>_xlfn.CONCAT(Tabela1[[#This Row],[Município]],"/",Tabela1[[#This Row],[UF]])</f>
        <v>Capão Alto/SC</v>
      </c>
    </row>
    <row r="3291" spans="1:29" x14ac:dyDescent="0.25">
      <c r="A3291" s="14" t="s">
        <v>705</v>
      </c>
      <c r="B3291" s="2" t="s">
        <v>11136</v>
      </c>
      <c r="C3291" s="2" t="s">
        <v>8833</v>
      </c>
      <c r="D3291" s="3" t="s">
        <v>5861</v>
      </c>
      <c r="E3291" s="1">
        <v>31334</v>
      </c>
      <c r="F3291" s="1">
        <v>2014</v>
      </c>
      <c r="G3291" s="1">
        <v>1</v>
      </c>
      <c r="H3291" s="1" t="s">
        <v>856</v>
      </c>
      <c r="I3291" s="1" t="s">
        <v>188</v>
      </c>
      <c r="J3291" s="1" t="s">
        <v>56</v>
      </c>
      <c r="K3291" s="1" t="str">
        <f>IF(Tabela1[[#This Row],[Situação da Obra]]="Inacabada - PC Técnica Concluída","Inacabada",Tabela1[[#This Row],[Situação da Obra]])</f>
        <v>Paralisada</v>
      </c>
      <c r="L3291" s="1" t="s">
        <v>30</v>
      </c>
      <c r="M3291" s="4">
        <v>44714</v>
      </c>
      <c r="N3291" s="5">
        <v>0.96540000000000004</v>
      </c>
      <c r="O3291" s="4">
        <v>44686</v>
      </c>
      <c r="P3291" s="1" t="s">
        <v>199</v>
      </c>
      <c r="Q3291" s="1" t="s">
        <v>1992</v>
      </c>
      <c r="R3291" s="1" t="s">
        <v>32</v>
      </c>
      <c r="S3291" s="1" t="s">
        <v>205</v>
      </c>
      <c r="T3291" s="1" t="s">
        <v>201</v>
      </c>
      <c r="U3291" s="6">
        <v>195377.81</v>
      </c>
      <c r="V3291" s="6">
        <v>1023743.65</v>
      </c>
      <c r="W3291" s="6">
        <v>0</v>
      </c>
      <c r="X3291" s="6">
        <v>1023743.65</v>
      </c>
      <c r="Y3291" s="6">
        <v>102604.16</v>
      </c>
      <c r="Z3291" s="7">
        <v>45138</v>
      </c>
      <c r="AA32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91" s="35" t="str">
        <f>IFERROR(
                    _xlfn.XLOOKUP(Tabela1[[#This Row],[ID]],'Base_Solicitações MP'!B:B,'Base_Solicitações MP'!R:R),
                    "Não enviada")</f>
        <v>Em Cadastramento</v>
      </c>
      <c r="AC3291" s="15" t="str">
        <f>_xlfn.CONCAT(Tabela1[[#This Row],[Município]],"/",Tabela1[[#This Row],[UF]])</f>
        <v>Bocaiúva do Sul/PR</v>
      </c>
    </row>
    <row r="3292" spans="1:29" x14ac:dyDescent="0.25">
      <c r="A3292" s="14" t="s">
        <v>705</v>
      </c>
      <c r="B3292" s="2" t="s">
        <v>11137</v>
      </c>
      <c r="C3292" s="2" t="s">
        <v>14199</v>
      </c>
      <c r="D3292" s="3" t="s">
        <v>5862</v>
      </c>
      <c r="E3292" s="1">
        <v>31346</v>
      </c>
      <c r="F3292" s="1">
        <v>2014</v>
      </c>
      <c r="G3292" s="1">
        <v>2</v>
      </c>
      <c r="H3292" s="1" t="s">
        <v>5863</v>
      </c>
      <c r="I3292" s="1" t="s">
        <v>310</v>
      </c>
      <c r="J3292" s="1" t="s">
        <v>29</v>
      </c>
      <c r="K3292" s="1" t="str">
        <f>IF(Tabela1[[#This Row],[Situação da Obra]]="Inacabada - PC Técnica Concluída","Inacabada",Tabela1[[#This Row],[Situação da Obra]])</f>
        <v>Inacabada</v>
      </c>
      <c r="L3292" s="1" t="s">
        <v>30</v>
      </c>
      <c r="M3292" s="4">
        <v>44915</v>
      </c>
      <c r="N3292" s="5">
        <v>0.27750000000000002</v>
      </c>
      <c r="O3292" s="4">
        <v>44679</v>
      </c>
      <c r="P3292" s="1" t="s">
        <v>199</v>
      </c>
      <c r="Q3292" s="1" t="s">
        <v>1992</v>
      </c>
      <c r="R3292" s="1" t="s">
        <v>32</v>
      </c>
      <c r="S3292" s="1" t="s">
        <v>205</v>
      </c>
      <c r="T3292" s="1" t="s">
        <v>201</v>
      </c>
      <c r="U3292" s="6">
        <v>1054415.33</v>
      </c>
      <c r="V3292" s="6">
        <v>1021955.95</v>
      </c>
      <c r="W3292" s="6">
        <v>0</v>
      </c>
      <c r="X3292" s="6">
        <v>1021955.95</v>
      </c>
      <c r="Y3292" s="6">
        <v>0</v>
      </c>
      <c r="Z3292" s="7">
        <v>44620</v>
      </c>
      <c r="AA32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92" s="35" t="str">
        <f>IFERROR(
                    _xlfn.XLOOKUP(Tabela1[[#This Row],[ID]],'Base_Solicitações MP'!B:B,'Base_Solicitações MP'!R:R),
                    "Não enviada")</f>
        <v>Diligência</v>
      </c>
      <c r="AC3292" s="15" t="str">
        <f>_xlfn.CONCAT(Tabela1[[#This Row],[Município]],"/",Tabela1[[#This Row],[UF]])</f>
        <v>Vilhena/RO</v>
      </c>
    </row>
    <row r="3293" spans="1:29" x14ac:dyDescent="0.25">
      <c r="A3293" s="14" t="s">
        <v>705</v>
      </c>
      <c r="B3293" s="2" t="s">
        <v>11138</v>
      </c>
      <c r="C3293" s="2" t="s">
        <v>14200</v>
      </c>
      <c r="D3293" s="3" t="s">
        <v>5864</v>
      </c>
      <c r="E3293" s="1">
        <v>34023</v>
      </c>
      <c r="F3293" s="1">
        <v>2014</v>
      </c>
      <c r="G3293" s="1">
        <v>1</v>
      </c>
      <c r="H3293" s="1" t="s">
        <v>2863</v>
      </c>
      <c r="I3293" s="1" t="s">
        <v>82</v>
      </c>
      <c r="J3293" s="1" t="s">
        <v>29</v>
      </c>
      <c r="K3293" s="1" t="str">
        <f>IF(Tabela1[[#This Row],[Situação da Obra]]="Inacabada - PC Técnica Concluída","Inacabada",Tabela1[[#This Row],[Situação da Obra]])</f>
        <v>Inacabada</v>
      </c>
      <c r="L3293" s="1" t="s">
        <v>204</v>
      </c>
      <c r="M3293" s="4">
        <v>44915</v>
      </c>
      <c r="N3293" s="5">
        <v>0.66579999999999995</v>
      </c>
      <c r="O3293" s="4">
        <v>43536</v>
      </c>
      <c r="P3293" s="1" t="s">
        <v>199</v>
      </c>
      <c r="Q3293" s="1" t="s">
        <v>1992</v>
      </c>
      <c r="R3293" s="1" t="s">
        <v>32</v>
      </c>
      <c r="S3293" s="1" t="s">
        <v>2035</v>
      </c>
      <c r="T3293" s="1" t="s">
        <v>201</v>
      </c>
      <c r="U3293" s="6">
        <v>133048.38</v>
      </c>
      <c r="V3293" s="6">
        <v>133236</v>
      </c>
      <c r="W3293" s="6">
        <v>0</v>
      </c>
      <c r="X3293" s="6">
        <v>133236</v>
      </c>
      <c r="Y3293" s="6">
        <v>1506.7</v>
      </c>
      <c r="Z3293" s="7">
        <v>43540</v>
      </c>
      <c r="AA32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93" s="35" t="str">
        <f>IFERROR(
                    _xlfn.XLOOKUP(Tabela1[[#This Row],[ID]],'Base_Solicitações MP'!B:B,'Base_Solicitações MP'!R:R),
                    "Não enviada")</f>
        <v>Não enviada</v>
      </c>
      <c r="AC3293" s="15" t="str">
        <f>_xlfn.CONCAT(Tabela1[[#This Row],[Município]],"/",Tabela1[[#This Row],[UF]])</f>
        <v>Una/BA</v>
      </c>
    </row>
    <row r="3294" spans="1:29" x14ac:dyDescent="0.25">
      <c r="A3294" s="14" t="s">
        <v>705</v>
      </c>
      <c r="B3294" s="2" t="s">
        <v>11139</v>
      </c>
      <c r="C3294" s="2" t="s">
        <v>14201</v>
      </c>
      <c r="D3294" s="3" t="s">
        <v>5865</v>
      </c>
      <c r="E3294" s="1">
        <v>31635</v>
      </c>
      <c r="F3294" s="1">
        <v>2014</v>
      </c>
      <c r="G3294" s="1">
        <v>2</v>
      </c>
      <c r="H3294" s="1" t="s">
        <v>5866</v>
      </c>
      <c r="I3294" s="1" t="s">
        <v>82</v>
      </c>
      <c r="J3294" s="1" t="s">
        <v>56</v>
      </c>
      <c r="K3294" s="1" t="str">
        <f>IF(Tabela1[[#This Row],[Situação da Obra]]="Inacabada - PC Técnica Concluída","Inacabada",Tabela1[[#This Row],[Situação da Obra]])</f>
        <v>Paralisada</v>
      </c>
      <c r="L3294" s="1" t="s">
        <v>204</v>
      </c>
      <c r="M3294" s="4">
        <v>44635</v>
      </c>
      <c r="N3294" s="5">
        <v>0.79149999999999998</v>
      </c>
      <c r="O3294" s="4">
        <v>45043</v>
      </c>
      <c r="P3294" s="1" t="s">
        <v>199</v>
      </c>
      <c r="Q3294" s="1" t="s">
        <v>1992</v>
      </c>
      <c r="R3294" s="1" t="s">
        <v>32</v>
      </c>
      <c r="S3294" s="1" t="s">
        <v>205</v>
      </c>
      <c r="T3294" s="1" t="s">
        <v>201</v>
      </c>
      <c r="U3294" s="6">
        <v>448733.51</v>
      </c>
      <c r="V3294" s="6">
        <v>1003175.24</v>
      </c>
      <c r="W3294" s="6">
        <v>0</v>
      </c>
      <c r="X3294" s="6">
        <v>1003175.24</v>
      </c>
      <c r="Y3294" s="6">
        <v>238773.95</v>
      </c>
      <c r="Z3294" s="7">
        <v>45222</v>
      </c>
      <c r="AA32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94" s="35" t="str">
        <f>IFERROR(
                    _xlfn.XLOOKUP(Tabela1[[#This Row],[ID]],'Base_Solicitações MP'!B:B,'Base_Solicitações MP'!R:R),
                    "Não enviada")</f>
        <v>Diligência</v>
      </c>
      <c r="AC3294" s="15" t="str">
        <f>_xlfn.CONCAT(Tabela1[[#This Row],[Município]],"/",Tabela1[[#This Row],[UF]])</f>
        <v>Condeúba/BA</v>
      </c>
    </row>
    <row r="3295" spans="1:29" x14ac:dyDescent="0.25">
      <c r="A3295" s="14" t="s">
        <v>705</v>
      </c>
      <c r="B3295" s="2" t="s">
        <v>11140</v>
      </c>
      <c r="C3295" s="2" t="s">
        <v>14202</v>
      </c>
      <c r="D3295" s="3" t="s">
        <v>5867</v>
      </c>
      <c r="E3295" s="1">
        <v>32218</v>
      </c>
      <c r="F3295" s="1">
        <v>2014</v>
      </c>
      <c r="G3295" s="1">
        <v>1</v>
      </c>
      <c r="H3295" s="1" t="s">
        <v>2868</v>
      </c>
      <c r="I3295" s="1" t="s">
        <v>184</v>
      </c>
      <c r="J3295" s="1" t="s">
        <v>40</v>
      </c>
      <c r="K3295" s="1" t="str">
        <f>IF(Tabela1[[#This Row],[Situação da Obra]]="Inacabada - PC Técnica Concluída","Inacabada",Tabela1[[#This Row],[Situação da Obra]])</f>
        <v>Inacabada</v>
      </c>
      <c r="L3295" s="1" t="s">
        <v>204</v>
      </c>
      <c r="M3295" s="4">
        <v>43934</v>
      </c>
      <c r="N3295" s="5">
        <v>0.70840000000000003</v>
      </c>
      <c r="O3295" s="4">
        <v>43902</v>
      </c>
      <c r="P3295" s="1" t="s">
        <v>199</v>
      </c>
      <c r="Q3295" s="1" t="s">
        <v>1992</v>
      </c>
      <c r="R3295" s="1" t="s">
        <v>32</v>
      </c>
      <c r="S3295" s="1" t="s">
        <v>223</v>
      </c>
      <c r="T3295" s="1" t="s">
        <v>201</v>
      </c>
      <c r="U3295" s="6">
        <v>71190.41</v>
      </c>
      <c r="V3295" s="6">
        <v>243444.95</v>
      </c>
      <c r="W3295" s="6">
        <v>0</v>
      </c>
      <c r="X3295" s="6">
        <v>243444.95</v>
      </c>
      <c r="Y3295" s="6">
        <v>156.43</v>
      </c>
      <c r="Z3295" s="7">
        <v>43747</v>
      </c>
      <c r="AA32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95" s="35" t="str">
        <f>IFERROR(
                    _xlfn.XLOOKUP(Tabela1[[#This Row],[ID]],'Base_Solicitações MP'!B:B,'Base_Solicitações MP'!R:R),
                    "Não enviada")</f>
        <v>Diligência</v>
      </c>
      <c r="AC3295" s="15" t="str">
        <f>_xlfn.CONCAT(Tabela1[[#This Row],[Município]],"/",Tabela1[[#This Row],[UF]])</f>
        <v>São João do Araguaia/PA</v>
      </c>
    </row>
    <row r="3296" spans="1:29" x14ac:dyDescent="0.25">
      <c r="A3296" s="14" t="s">
        <v>705</v>
      </c>
      <c r="B3296" s="2" t="s">
        <v>7389</v>
      </c>
      <c r="C3296" s="2" t="s">
        <v>14203</v>
      </c>
      <c r="D3296" s="3" t="s">
        <v>5868</v>
      </c>
      <c r="E3296" s="1">
        <v>31655</v>
      </c>
      <c r="F3296" s="1">
        <v>2014</v>
      </c>
      <c r="G3296" s="1">
        <v>2</v>
      </c>
      <c r="H3296" s="1" t="s">
        <v>5869</v>
      </c>
      <c r="I3296" s="1" t="s">
        <v>82</v>
      </c>
      <c r="J3296" s="1" t="s">
        <v>56</v>
      </c>
      <c r="K3296" s="1" t="str">
        <f>IF(Tabela1[[#This Row],[Situação da Obra]]="Inacabada - PC Técnica Concluída","Inacabada",Tabela1[[#This Row],[Situação da Obra]])</f>
        <v>Paralisada</v>
      </c>
      <c r="L3296" s="1" t="s">
        <v>204</v>
      </c>
      <c r="M3296" s="4">
        <v>44755</v>
      </c>
      <c r="N3296" s="5">
        <v>0.88009999999999999</v>
      </c>
      <c r="O3296" s="4">
        <v>45041</v>
      </c>
      <c r="P3296" s="1" t="s">
        <v>199</v>
      </c>
      <c r="Q3296" s="1" t="s">
        <v>1992</v>
      </c>
      <c r="R3296" s="1" t="s">
        <v>32</v>
      </c>
      <c r="S3296" s="1" t="s">
        <v>200</v>
      </c>
      <c r="T3296" s="1" t="s">
        <v>201</v>
      </c>
      <c r="U3296" s="6">
        <v>914180.41</v>
      </c>
      <c r="V3296" s="6">
        <v>869764.38</v>
      </c>
      <c r="W3296" s="6">
        <v>0</v>
      </c>
      <c r="X3296" s="6">
        <v>869764.38</v>
      </c>
      <c r="Y3296" s="6">
        <v>58088.66</v>
      </c>
      <c r="Z3296" s="7">
        <v>45182</v>
      </c>
      <c r="AA32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96" s="35" t="str">
        <f>IFERROR(
                    _xlfn.XLOOKUP(Tabela1[[#This Row],[ID]],'Base_Solicitações MP'!B:B,'Base_Solicitações MP'!R:R),
                    "Não enviada")</f>
        <v>Diligência</v>
      </c>
      <c r="AC3296" s="15" t="str">
        <f>_xlfn.CONCAT(Tabela1[[#This Row],[Município]],"/",Tabela1[[#This Row],[UF]])</f>
        <v>Mulungu do Morro/BA</v>
      </c>
    </row>
    <row r="3297" spans="1:29" x14ac:dyDescent="0.25">
      <c r="A3297" s="14" t="s">
        <v>705</v>
      </c>
      <c r="B3297" s="2" t="s">
        <v>11141</v>
      </c>
      <c r="C3297" s="2" t="s">
        <v>14204</v>
      </c>
      <c r="D3297" s="3" t="s">
        <v>5870</v>
      </c>
      <c r="E3297" s="1">
        <v>31594</v>
      </c>
      <c r="F3297" s="1">
        <v>2014</v>
      </c>
      <c r="G3297" s="1">
        <v>1</v>
      </c>
      <c r="H3297" s="1" t="s">
        <v>3830</v>
      </c>
      <c r="I3297" s="1" t="s">
        <v>212</v>
      </c>
      <c r="J3297" s="1" t="s">
        <v>40</v>
      </c>
      <c r="K3297" s="1" t="str">
        <f>IF(Tabela1[[#This Row],[Situação da Obra]]="Inacabada - PC Técnica Concluída","Inacabada",Tabela1[[#This Row],[Situação da Obra]])</f>
        <v>Inacabada</v>
      </c>
      <c r="L3297" s="1" t="s">
        <v>209</v>
      </c>
      <c r="M3297" s="4">
        <v>43326</v>
      </c>
      <c r="N3297" s="5">
        <v>5.6800000000000003E-2</v>
      </c>
      <c r="O3297" s="4">
        <v>43277</v>
      </c>
      <c r="P3297" s="1" t="s">
        <v>199</v>
      </c>
      <c r="Q3297" s="1" t="s">
        <v>1992</v>
      </c>
      <c r="R3297" s="1" t="s">
        <v>32</v>
      </c>
      <c r="S3297" s="1" t="s">
        <v>223</v>
      </c>
      <c r="T3297" s="1" t="s">
        <v>201</v>
      </c>
      <c r="U3297" s="6">
        <v>242893.4</v>
      </c>
      <c r="V3297" s="6">
        <v>243702.93</v>
      </c>
      <c r="W3297" s="6">
        <v>0</v>
      </c>
      <c r="X3297" s="6">
        <v>243702.93</v>
      </c>
      <c r="Y3297" s="6">
        <v>905.62</v>
      </c>
      <c r="Z3297" s="7">
        <v>43216</v>
      </c>
      <c r="AA32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297" s="35" t="str">
        <f>IFERROR(
                    _xlfn.XLOOKUP(Tabela1[[#This Row],[ID]],'Base_Solicitações MP'!B:B,'Base_Solicitações MP'!R:R),
                    "Não enviada")</f>
        <v>Não enviada</v>
      </c>
      <c r="AC3297" s="15" t="str">
        <f>_xlfn.CONCAT(Tabela1[[#This Row],[Município]],"/",Tabela1[[#This Row],[UF]])</f>
        <v>Tonantins/AM</v>
      </c>
    </row>
    <row r="3298" spans="1:29" x14ac:dyDescent="0.25">
      <c r="A3298" s="14" t="s">
        <v>705</v>
      </c>
      <c r="B3298" s="2" t="s">
        <v>11142</v>
      </c>
      <c r="C3298" s="2" t="s">
        <v>14205</v>
      </c>
      <c r="D3298" s="3" t="s">
        <v>5871</v>
      </c>
      <c r="E3298" s="1">
        <v>34671</v>
      </c>
      <c r="F3298" s="1">
        <v>2014</v>
      </c>
      <c r="G3298" s="1">
        <v>1</v>
      </c>
      <c r="H3298" s="1" t="s">
        <v>3103</v>
      </c>
      <c r="I3298" s="1" t="s">
        <v>63</v>
      </c>
      <c r="J3298" s="1" t="s">
        <v>56</v>
      </c>
      <c r="K3298" s="1" t="str">
        <f>IF(Tabela1[[#This Row],[Situação da Obra]]="Inacabada - PC Técnica Concluída","Inacabada",Tabela1[[#This Row],[Situação da Obra]])</f>
        <v>Paralisada</v>
      </c>
      <c r="L3298" s="1" t="s">
        <v>30</v>
      </c>
      <c r="M3298" s="4">
        <v>44956</v>
      </c>
      <c r="N3298" s="5">
        <v>0.67679999999999996</v>
      </c>
      <c r="O3298" s="4">
        <v>44956</v>
      </c>
      <c r="P3298" s="1" t="s">
        <v>199</v>
      </c>
      <c r="Q3298" s="1" t="s">
        <v>1992</v>
      </c>
      <c r="R3298" s="1" t="s">
        <v>32</v>
      </c>
      <c r="S3298" s="1" t="s">
        <v>205</v>
      </c>
      <c r="T3298" s="1" t="s">
        <v>201</v>
      </c>
      <c r="U3298" s="6">
        <v>760470.36</v>
      </c>
      <c r="V3298" s="6">
        <v>1013408.28</v>
      </c>
      <c r="W3298" s="6">
        <v>0</v>
      </c>
      <c r="X3298" s="6">
        <v>1013408.28</v>
      </c>
      <c r="Y3298" s="6">
        <v>39151.269999999997</v>
      </c>
      <c r="Z3298" s="7">
        <v>45296</v>
      </c>
      <c r="AA32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98" s="35" t="str">
        <f>IFERROR(
                    _xlfn.XLOOKUP(Tabela1[[#This Row],[ID]],'Base_Solicitações MP'!B:B,'Base_Solicitações MP'!R:R),
                    "Não enviada")</f>
        <v>Diligência</v>
      </c>
      <c r="AC3298" s="15" t="str">
        <f>_xlfn.CONCAT(Tabela1[[#This Row],[Município]],"/",Tabela1[[#This Row],[UF]])</f>
        <v>Bela Vista de Goiás/GO</v>
      </c>
    </row>
    <row r="3299" spans="1:29" x14ac:dyDescent="0.25">
      <c r="A3299" s="14" t="s">
        <v>705</v>
      </c>
      <c r="B3299" s="2" t="s">
        <v>11143</v>
      </c>
      <c r="C3299" s="2" t="s">
        <v>14206</v>
      </c>
      <c r="D3299" s="3" t="s">
        <v>5872</v>
      </c>
      <c r="E3299" s="1">
        <v>32058</v>
      </c>
      <c r="F3299" s="1">
        <v>2014</v>
      </c>
      <c r="G3299" s="1">
        <v>7</v>
      </c>
      <c r="H3299" s="1" t="s">
        <v>1883</v>
      </c>
      <c r="I3299" s="1" t="s">
        <v>44</v>
      </c>
      <c r="J3299" s="1" t="s">
        <v>56</v>
      </c>
      <c r="K3299" s="1" t="str">
        <f>IF(Tabela1[[#This Row],[Situação da Obra]]="Inacabada - PC Técnica Concluída","Inacabada",Tabela1[[#This Row],[Situação da Obra]])</f>
        <v>Paralisada</v>
      </c>
      <c r="L3299" s="1" t="s">
        <v>204</v>
      </c>
      <c r="M3299" s="4">
        <v>45059</v>
      </c>
      <c r="N3299" s="5">
        <v>0.52680000000000005</v>
      </c>
      <c r="O3299" s="4">
        <v>44743</v>
      </c>
      <c r="P3299" s="1" t="s">
        <v>199</v>
      </c>
      <c r="Q3299" s="1" t="s">
        <v>1992</v>
      </c>
      <c r="R3299" s="1" t="s">
        <v>32</v>
      </c>
      <c r="S3299" s="1" t="s">
        <v>2035</v>
      </c>
      <c r="T3299" s="1" t="s">
        <v>201</v>
      </c>
      <c r="U3299" s="6">
        <v>88562.02</v>
      </c>
      <c r="V3299" s="6">
        <v>133160.34</v>
      </c>
      <c r="W3299" s="6">
        <v>0</v>
      </c>
      <c r="X3299" s="6">
        <v>133160.34</v>
      </c>
      <c r="Y3299" s="6">
        <v>742527.01</v>
      </c>
      <c r="Z3299" s="7">
        <v>45230</v>
      </c>
      <c r="AA32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299" s="35" t="str">
        <f>IFERROR(
                    _xlfn.XLOOKUP(Tabela1[[#This Row],[ID]],'Base_Solicitações MP'!B:B,'Base_Solicitações MP'!R:R),
                    "Não enviada")</f>
        <v>Diligência</v>
      </c>
      <c r="AC3299" s="15" t="str">
        <f>_xlfn.CONCAT(Tabela1[[#This Row],[Município]],"/",Tabela1[[#This Row],[UF]])</f>
        <v>Barreirinhas/MA</v>
      </c>
    </row>
    <row r="3300" spans="1:29" x14ac:dyDescent="0.25">
      <c r="A3300" s="14" t="s">
        <v>705</v>
      </c>
      <c r="B3300" s="2" t="s">
        <v>11144</v>
      </c>
      <c r="C3300" s="2" t="s">
        <v>14207</v>
      </c>
      <c r="D3300" s="3" t="s">
        <v>5872</v>
      </c>
      <c r="E3300" s="1">
        <v>32058</v>
      </c>
      <c r="F3300" s="1">
        <v>2014</v>
      </c>
      <c r="G3300" s="1">
        <v>7</v>
      </c>
      <c r="H3300" s="1" t="s">
        <v>1883</v>
      </c>
      <c r="I3300" s="1" t="s">
        <v>44</v>
      </c>
      <c r="J3300" s="1" t="s">
        <v>56</v>
      </c>
      <c r="K3300" s="1" t="str">
        <f>IF(Tabela1[[#This Row],[Situação da Obra]]="Inacabada - PC Técnica Concluída","Inacabada",Tabela1[[#This Row],[Situação da Obra]])</f>
        <v>Paralisada</v>
      </c>
      <c r="L3300" s="1" t="s">
        <v>204</v>
      </c>
      <c r="M3300" s="4">
        <v>45059</v>
      </c>
      <c r="N3300" s="5">
        <v>0.4521</v>
      </c>
      <c r="O3300" s="4">
        <v>44743</v>
      </c>
      <c r="P3300" s="1" t="s">
        <v>199</v>
      </c>
      <c r="Q3300" s="1" t="s">
        <v>1992</v>
      </c>
      <c r="R3300" s="1" t="s">
        <v>32</v>
      </c>
      <c r="S3300" s="1" t="s">
        <v>2035</v>
      </c>
      <c r="T3300" s="1" t="s">
        <v>201</v>
      </c>
      <c r="U3300" s="6">
        <v>101238.61</v>
      </c>
      <c r="V3300" s="6">
        <v>133160.34</v>
      </c>
      <c r="W3300" s="6">
        <v>0</v>
      </c>
      <c r="X3300" s="6">
        <v>133160.34</v>
      </c>
      <c r="Y3300" s="6">
        <v>742527.01</v>
      </c>
      <c r="Z3300" s="7">
        <v>45230</v>
      </c>
      <c r="AA33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00" s="35" t="str">
        <f>IFERROR(
                    _xlfn.XLOOKUP(Tabela1[[#This Row],[ID]],'Base_Solicitações MP'!B:B,'Base_Solicitações MP'!R:R),
                    "Não enviada")</f>
        <v>Diligência</v>
      </c>
      <c r="AC3300" s="15" t="str">
        <f>_xlfn.CONCAT(Tabela1[[#This Row],[Município]],"/",Tabela1[[#This Row],[UF]])</f>
        <v>Barreirinhas/MA</v>
      </c>
    </row>
    <row r="3301" spans="1:29" x14ac:dyDescent="0.25">
      <c r="A3301" s="14" t="s">
        <v>705</v>
      </c>
      <c r="B3301" s="2" t="s">
        <v>11145</v>
      </c>
      <c r="C3301" s="2" t="s">
        <v>14208</v>
      </c>
      <c r="D3301" s="3" t="s">
        <v>5873</v>
      </c>
      <c r="E3301" s="1">
        <v>32049</v>
      </c>
      <c r="F3301" s="1">
        <v>2014</v>
      </c>
      <c r="G3301" s="1">
        <v>1</v>
      </c>
      <c r="H3301" s="1" t="s">
        <v>3087</v>
      </c>
      <c r="I3301" s="1" t="s">
        <v>44</v>
      </c>
      <c r="J3301" s="1" t="s">
        <v>29</v>
      </c>
      <c r="K3301" s="1" t="str">
        <f>IF(Tabela1[[#This Row],[Situação da Obra]]="Inacabada - PC Técnica Concluída","Inacabada",Tabela1[[#This Row],[Situação da Obra]])</f>
        <v>Inacabada</v>
      </c>
      <c r="L3301" s="1" t="s">
        <v>30</v>
      </c>
      <c r="M3301" s="4">
        <v>44993</v>
      </c>
      <c r="N3301" s="5">
        <v>0.26090000000000002</v>
      </c>
      <c r="O3301" s="4">
        <v>43593</v>
      </c>
      <c r="P3301" s="1" t="s">
        <v>199</v>
      </c>
      <c r="Q3301" s="1" t="s">
        <v>1992</v>
      </c>
      <c r="R3301" s="1" t="s">
        <v>32</v>
      </c>
      <c r="S3301" s="1" t="s">
        <v>205</v>
      </c>
      <c r="T3301" s="1" t="s">
        <v>201</v>
      </c>
      <c r="U3301" s="6">
        <v>958890.4</v>
      </c>
      <c r="V3301" s="6">
        <v>1021832.33</v>
      </c>
      <c r="W3301" s="6">
        <v>0</v>
      </c>
      <c r="X3301" s="6">
        <v>1021832.33</v>
      </c>
      <c r="Y3301" s="6">
        <v>102.68</v>
      </c>
      <c r="Z3301" s="7">
        <v>44427</v>
      </c>
      <c r="AA33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01" s="35" t="str">
        <f>IFERROR(
                    _xlfn.XLOOKUP(Tabela1[[#This Row],[ID]],'Base_Solicitações MP'!B:B,'Base_Solicitações MP'!R:R),
                    "Não enviada")</f>
        <v>Diligência</v>
      </c>
      <c r="AC3301" s="15" t="str">
        <f>_xlfn.CONCAT(Tabela1[[#This Row],[Município]],"/",Tabela1[[#This Row],[UF]])</f>
        <v>Água Doce do Maranhão/MA</v>
      </c>
    </row>
    <row r="3302" spans="1:29" x14ac:dyDescent="0.25">
      <c r="A3302" s="14" t="s">
        <v>705</v>
      </c>
      <c r="B3302" s="2" t="s">
        <v>11146</v>
      </c>
      <c r="C3302" s="2" t="s">
        <v>14209</v>
      </c>
      <c r="D3302" s="3" t="s">
        <v>5872</v>
      </c>
      <c r="E3302" s="1">
        <v>32058</v>
      </c>
      <c r="F3302" s="1">
        <v>2014</v>
      </c>
      <c r="G3302" s="1">
        <v>7</v>
      </c>
      <c r="H3302" s="1" t="s">
        <v>1883</v>
      </c>
      <c r="I3302" s="1" t="s">
        <v>44</v>
      </c>
      <c r="J3302" s="1" t="s">
        <v>56</v>
      </c>
      <c r="K3302" s="1" t="str">
        <f>IF(Tabela1[[#This Row],[Situação da Obra]]="Inacabada - PC Técnica Concluída","Inacabada",Tabela1[[#This Row],[Situação da Obra]])</f>
        <v>Paralisada</v>
      </c>
      <c r="L3302" s="1" t="s">
        <v>204</v>
      </c>
      <c r="M3302" s="4">
        <v>45059</v>
      </c>
      <c r="N3302" s="5">
        <v>0.47939999999999999</v>
      </c>
      <c r="O3302" s="4">
        <v>44743</v>
      </c>
      <c r="P3302" s="1" t="s">
        <v>199</v>
      </c>
      <c r="Q3302" s="1" t="s">
        <v>1992</v>
      </c>
      <c r="R3302" s="1" t="s">
        <v>32</v>
      </c>
      <c r="S3302" s="1" t="s">
        <v>2035</v>
      </c>
      <c r="T3302" s="1" t="s">
        <v>201</v>
      </c>
      <c r="U3302" s="6">
        <v>101238.41</v>
      </c>
      <c r="V3302" s="6">
        <v>133160.34</v>
      </c>
      <c r="W3302" s="6">
        <v>0</v>
      </c>
      <c r="X3302" s="6">
        <v>133160.34</v>
      </c>
      <c r="Y3302" s="6">
        <v>742527.01</v>
      </c>
      <c r="Z3302" s="7">
        <v>45230</v>
      </c>
      <c r="AA33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02" s="35" t="str">
        <f>IFERROR(
                    _xlfn.XLOOKUP(Tabela1[[#This Row],[ID]],'Base_Solicitações MP'!B:B,'Base_Solicitações MP'!R:R),
                    "Não enviada")</f>
        <v>Diligência</v>
      </c>
      <c r="AC3302" s="15" t="str">
        <f>_xlfn.CONCAT(Tabela1[[#This Row],[Município]],"/",Tabela1[[#This Row],[UF]])</f>
        <v>Barreirinhas/MA</v>
      </c>
    </row>
    <row r="3303" spans="1:29" x14ac:dyDescent="0.25">
      <c r="A3303" s="14" t="s">
        <v>705</v>
      </c>
      <c r="B3303" s="2" t="s">
        <v>7584</v>
      </c>
      <c r="C3303" s="2" t="s">
        <v>14210</v>
      </c>
      <c r="D3303" s="3" t="s">
        <v>5874</v>
      </c>
      <c r="E3303" s="1">
        <v>32338</v>
      </c>
      <c r="F3303" s="1">
        <v>2014</v>
      </c>
      <c r="G3303" s="1">
        <v>5</v>
      </c>
      <c r="H3303" s="1" t="s">
        <v>2055</v>
      </c>
      <c r="I3303" s="1" t="s">
        <v>37</v>
      </c>
      <c r="J3303" s="1" t="s">
        <v>56</v>
      </c>
      <c r="K3303" s="1" t="str">
        <f>IF(Tabela1[[#This Row],[Situação da Obra]]="Inacabada - PC Técnica Concluída","Inacabada",Tabela1[[#This Row],[Situação da Obra]])</f>
        <v>Paralisada</v>
      </c>
      <c r="L3303" s="1" t="s">
        <v>204</v>
      </c>
      <c r="M3303" s="4">
        <v>44433</v>
      </c>
      <c r="N3303" s="5">
        <v>0.38619999999999999</v>
      </c>
      <c r="O3303" s="4">
        <v>44413</v>
      </c>
      <c r="P3303" s="1" t="s">
        <v>199</v>
      </c>
      <c r="Q3303" s="1" t="s">
        <v>1992</v>
      </c>
      <c r="R3303" s="1" t="s">
        <v>32</v>
      </c>
      <c r="S3303" s="1" t="s">
        <v>200</v>
      </c>
      <c r="T3303" s="1" t="s">
        <v>201</v>
      </c>
      <c r="U3303" s="6">
        <v>921547.5</v>
      </c>
      <c r="V3303" s="6">
        <v>940679.53</v>
      </c>
      <c r="W3303" s="6">
        <v>0</v>
      </c>
      <c r="X3303" s="6">
        <v>940679.53</v>
      </c>
      <c r="Y3303" s="6">
        <v>19687.68</v>
      </c>
      <c r="Z3303" s="7">
        <v>45159</v>
      </c>
      <c r="AA33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03" s="35" t="str">
        <f>IFERROR(
                    _xlfn.XLOOKUP(Tabela1[[#This Row],[ID]],'Base_Solicitações MP'!B:B,'Base_Solicitações MP'!R:R),
                    "Não enviada")</f>
        <v>Em Cadastramento</v>
      </c>
      <c r="AC3303" s="15" t="str">
        <f>_xlfn.CONCAT(Tabela1[[#This Row],[Município]],"/",Tabela1[[#This Row],[UF]])</f>
        <v>Luzilândia/PI</v>
      </c>
    </row>
    <row r="3304" spans="1:29" x14ac:dyDescent="0.25">
      <c r="A3304" s="14" t="s">
        <v>705</v>
      </c>
      <c r="B3304" s="2" t="s">
        <v>11147</v>
      </c>
      <c r="C3304" s="2" t="s">
        <v>14211</v>
      </c>
      <c r="D3304" s="3" t="s">
        <v>5874</v>
      </c>
      <c r="E3304" s="1">
        <v>32338</v>
      </c>
      <c r="F3304" s="1">
        <v>2014</v>
      </c>
      <c r="G3304" s="1">
        <v>5</v>
      </c>
      <c r="H3304" s="1" t="s">
        <v>2055</v>
      </c>
      <c r="I3304" s="1" t="s">
        <v>37</v>
      </c>
      <c r="J3304" s="1" t="s">
        <v>56</v>
      </c>
      <c r="K3304" s="1" t="str">
        <f>IF(Tabela1[[#This Row],[Situação da Obra]]="Inacabada - PC Técnica Concluída","Inacabada",Tabela1[[#This Row],[Situação da Obra]])</f>
        <v>Paralisada</v>
      </c>
      <c r="L3304" s="1" t="s">
        <v>204</v>
      </c>
      <c r="M3304" s="4">
        <v>44412</v>
      </c>
      <c r="N3304" s="5">
        <v>0.26910000000000001</v>
      </c>
      <c r="O3304" s="4">
        <v>44411</v>
      </c>
      <c r="P3304" s="1" t="s">
        <v>199</v>
      </c>
      <c r="Q3304" s="1" t="s">
        <v>1992</v>
      </c>
      <c r="R3304" s="1" t="s">
        <v>32</v>
      </c>
      <c r="S3304" s="1" t="s">
        <v>200</v>
      </c>
      <c r="T3304" s="1" t="s">
        <v>201</v>
      </c>
      <c r="U3304" s="6">
        <v>930038.12</v>
      </c>
      <c r="V3304" s="6">
        <v>940679.53</v>
      </c>
      <c r="W3304" s="6">
        <v>0</v>
      </c>
      <c r="X3304" s="6">
        <v>940679.53</v>
      </c>
      <c r="Y3304" s="6">
        <v>19687.68</v>
      </c>
      <c r="Z3304" s="7">
        <v>45159</v>
      </c>
      <c r="AA33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04" s="35" t="str">
        <f>IFERROR(
                    _xlfn.XLOOKUP(Tabela1[[#This Row],[ID]],'Base_Solicitações MP'!B:B,'Base_Solicitações MP'!R:R),
                    "Não enviada")</f>
        <v>Em Cadastramento</v>
      </c>
      <c r="AC3304" s="15" t="str">
        <f>_xlfn.CONCAT(Tabela1[[#This Row],[Município]],"/",Tabela1[[#This Row],[UF]])</f>
        <v>Luzilândia/PI</v>
      </c>
    </row>
    <row r="3305" spans="1:29" x14ac:dyDescent="0.25">
      <c r="A3305" s="14" t="s">
        <v>705</v>
      </c>
      <c r="B3305" s="2" t="s">
        <v>11148</v>
      </c>
      <c r="C3305" s="2" t="s">
        <v>14212</v>
      </c>
      <c r="D3305" s="2" t="s">
        <v>5875</v>
      </c>
      <c r="E3305" s="1">
        <v>160520</v>
      </c>
      <c r="F3305" s="1">
        <v>2022</v>
      </c>
      <c r="G3305" s="1">
        <v>1</v>
      </c>
      <c r="H3305" s="1" t="s">
        <v>5876</v>
      </c>
      <c r="I3305" s="1" t="s">
        <v>60</v>
      </c>
      <c r="J3305" s="1" t="s">
        <v>56</v>
      </c>
      <c r="K3305" s="1" t="str">
        <f>IF(Tabela1[[#This Row],[Situação da Obra]]="Inacabada - PC Técnica Concluída","Inacabada",Tabela1[[#This Row],[Situação da Obra]])</f>
        <v>Paralisada</v>
      </c>
      <c r="L3305" s="1" t="s">
        <v>30</v>
      </c>
      <c r="M3305" s="4">
        <v>44516</v>
      </c>
      <c r="N3305" s="5">
        <v>0.26800000000000002</v>
      </c>
      <c r="O3305" s="4">
        <v>45026</v>
      </c>
      <c r="P3305" s="1" t="s">
        <v>265</v>
      </c>
      <c r="Q3305" s="1" t="s">
        <v>174</v>
      </c>
      <c r="R3305" s="1" t="s">
        <v>32</v>
      </c>
      <c r="S3305" s="1" t="s">
        <v>169</v>
      </c>
      <c r="T3305" s="1" t="s">
        <v>169</v>
      </c>
      <c r="U3305" s="6">
        <v>209104.18</v>
      </c>
      <c r="V3305" s="6">
        <v>250000</v>
      </c>
      <c r="W3305" s="6">
        <v>0</v>
      </c>
      <c r="X3305" s="6">
        <v>250000</v>
      </c>
      <c r="Y3305" s="6">
        <v>0</v>
      </c>
      <c r="Z3305" s="7">
        <v>45458</v>
      </c>
      <c r="AA33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05" s="35" t="str">
        <f>IFERROR(
                    _xlfn.XLOOKUP(Tabela1[[#This Row],[ID]],'Base_Solicitações MP'!B:B,'Base_Solicitações MP'!R:R),
                    "Não enviada")</f>
        <v>Não enviada</v>
      </c>
      <c r="AC3305" s="15" t="str">
        <f>_xlfn.CONCAT(Tabela1[[#This Row],[Município]],"/",Tabela1[[#This Row],[UF]])</f>
        <v>Conceição do Rio Verde/MG</v>
      </c>
    </row>
    <row r="3306" spans="1:29" x14ac:dyDescent="0.25">
      <c r="A3306" s="14" t="s">
        <v>705</v>
      </c>
      <c r="B3306" s="2" t="s">
        <v>11149</v>
      </c>
      <c r="C3306" s="2" t="s">
        <v>14213</v>
      </c>
      <c r="D3306" s="2" t="s">
        <v>5877</v>
      </c>
      <c r="E3306" s="1">
        <v>46047</v>
      </c>
      <c r="F3306" s="1">
        <v>2014</v>
      </c>
      <c r="G3306" s="1">
        <v>3</v>
      </c>
      <c r="H3306" s="1" t="s">
        <v>3135</v>
      </c>
      <c r="I3306" s="1" t="s">
        <v>28</v>
      </c>
      <c r="J3306" s="1" t="s">
        <v>29</v>
      </c>
      <c r="K3306" s="1" t="str">
        <f>IF(Tabela1[[#This Row],[Situação da Obra]]="Inacabada - PC Técnica Concluída","Inacabada",Tabela1[[#This Row],[Situação da Obra]])</f>
        <v>Inacabada</v>
      </c>
      <c r="L3306" s="1" t="s">
        <v>30</v>
      </c>
      <c r="M3306" s="4">
        <v>44915</v>
      </c>
      <c r="N3306" s="5">
        <v>0.1333</v>
      </c>
      <c r="O3306" s="4">
        <v>43630</v>
      </c>
      <c r="P3306" s="1" t="s">
        <v>265</v>
      </c>
      <c r="Q3306" s="1" t="s">
        <v>174</v>
      </c>
      <c r="R3306" s="1" t="s">
        <v>32</v>
      </c>
      <c r="S3306" s="1" t="s">
        <v>218</v>
      </c>
      <c r="T3306" s="1" t="s">
        <v>218</v>
      </c>
      <c r="U3306" s="6">
        <v>79523.539999999994</v>
      </c>
      <c r="V3306" s="6">
        <v>79923.16</v>
      </c>
      <c r="W3306" s="6">
        <v>0</v>
      </c>
      <c r="X3306" s="6">
        <v>79923.16</v>
      </c>
      <c r="Y3306" s="6">
        <v>0</v>
      </c>
      <c r="Z3306" s="7">
        <v>43861</v>
      </c>
      <c r="AA33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06" s="35" t="str">
        <f>IFERROR(
                    _xlfn.XLOOKUP(Tabela1[[#This Row],[ID]],'Base_Solicitações MP'!B:B,'Base_Solicitações MP'!R:R),
                    "Não enviada")</f>
        <v>Não enviada</v>
      </c>
      <c r="AC3306" s="15" t="str">
        <f>_xlfn.CONCAT(Tabela1[[#This Row],[Município]],"/",Tabela1[[#This Row],[UF]])</f>
        <v>Jaguaruana/CE</v>
      </c>
    </row>
    <row r="3307" spans="1:29" x14ac:dyDescent="0.25">
      <c r="A3307" s="14" t="s">
        <v>705</v>
      </c>
      <c r="B3307" s="2" t="s">
        <v>11150</v>
      </c>
      <c r="C3307" s="2" t="s">
        <v>14214</v>
      </c>
      <c r="D3307" s="2" t="s">
        <v>5878</v>
      </c>
      <c r="E3307" s="1">
        <v>45820</v>
      </c>
      <c r="F3307" s="1">
        <v>2014</v>
      </c>
      <c r="G3307" s="1">
        <v>1</v>
      </c>
      <c r="H3307" s="1" t="s">
        <v>5879</v>
      </c>
      <c r="I3307" s="1" t="s">
        <v>55</v>
      </c>
      <c r="J3307" s="1" t="s">
        <v>29</v>
      </c>
      <c r="K3307" s="1" t="str">
        <f>IF(Tabela1[[#This Row],[Situação da Obra]]="Inacabada - PC Técnica Concluída","Inacabada",Tabela1[[#This Row],[Situação da Obra]])</f>
        <v>Inacabada</v>
      </c>
      <c r="L3307" s="1" t="s">
        <v>30</v>
      </c>
      <c r="M3307" s="4">
        <v>44915</v>
      </c>
      <c r="N3307" s="5">
        <v>0.1158</v>
      </c>
      <c r="O3307" s="4">
        <v>44448</v>
      </c>
      <c r="P3307" s="1" t="s">
        <v>265</v>
      </c>
      <c r="Q3307" s="1" t="s">
        <v>174</v>
      </c>
      <c r="R3307" s="1" t="s">
        <v>32</v>
      </c>
      <c r="S3307" s="1" t="s">
        <v>169</v>
      </c>
      <c r="T3307" s="1" t="s">
        <v>169</v>
      </c>
      <c r="U3307" s="6">
        <v>245602</v>
      </c>
      <c r="V3307" s="6">
        <v>250000</v>
      </c>
      <c r="W3307" s="6">
        <v>0</v>
      </c>
      <c r="X3307" s="6">
        <v>250000</v>
      </c>
      <c r="Y3307" s="6">
        <v>0</v>
      </c>
      <c r="Z3307" s="7">
        <v>44426</v>
      </c>
      <c r="AA33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07" s="35" t="str">
        <f>IFERROR(
                    _xlfn.XLOOKUP(Tabela1[[#This Row],[ID]],'Base_Solicitações MP'!B:B,'Base_Solicitações MP'!R:R),
                    "Não enviada")</f>
        <v>Não enviada</v>
      </c>
      <c r="AC3307" s="15" t="str">
        <f>_xlfn.CONCAT(Tabela1[[#This Row],[Município]],"/",Tabela1[[#This Row],[UF]])</f>
        <v>São Simão/SP</v>
      </c>
    </row>
    <row r="3308" spans="1:29" x14ac:dyDescent="0.25">
      <c r="A3308" s="14" t="s">
        <v>705</v>
      </c>
      <c r="B3308" s="2" t="s">
        <v>11151</v>
      </c>
      <c r="C3308" s="2" t="s">
        <v>14215</v>
      </c>
      <c r="D3308" s="3" t="s">
        <v>5880</v>
      </c>
      <c r="E3308" s="1">
        <v>34007</v>
      </c>
      <c r="F3308" s="1">
        <v>2014</v>
      </c>
      <c r="G3308" s="1">
        <v>1</v>
      </c>
      <c r="H3308" s="1" t="s">
        <v>2575</v>
      </c>
      <c r="I3308" s="1" t="s">
        <v>82</v>
      </c>
      <c r="J3308" s="1" t="s">
        <v>56</v>
      </c>
      <c r="K3308" s="1" t="str">
        <f>IF(Tabela1[[#This Row],[Situação da Obra]]="Inacabada - PC Técnica Concluída","Inacabada",Tabela1[[#This Row],[Situação da Obra]])</f>
        <v>Paralisada</v>
      </c>
      <c r="L3308" s="1" t="s">
        <v>204</v>
      </c>
      <c r="M3308" s="4">
        <v>44651</v>
      </c>
      <c r="N3308" s="5">
        <v>0.7651</v>
      </c>
      <c r="O3308" s="4">
        <v>45005</v>
      </c>
      <c r="P3308" s="1" t="s">
        <v>199</v>
      </c>
      <c r="Q3308" s="1" t="s">
        <v>1992</v>
      </c>
      <c r="R3308" s="1" t="s">
        <v>32</v>
      </c>
      <c r="S3308" s="1" t="s">
        <v>200</v>
      </c>
      <c r="T3308" s="1" t="s">
        <v>201</v>
      </c>
      <c r="U3308" s="6">
        <v>540225.81999999995</v>
      </c>
      <c r="V3308" s="6">
        <v>921282.22</v>
      </c>
      <c r="W3308" s="6">
        <v>0</v>
      </c>
      <c r="X3308" s="6">
        <v>921282.22</v>
      </c>
      <c r="Y3308" s="6">
        <v>5113.0200000000004</v>
      </c>
      <c r="Z3308" s="7">
        <v>45166</v>
      </c>
      <c r="AA33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08" s="35" t="str">
        <f>IFERROR(
                    _xlfn.XLOOKUP(Tabela1[[#This Row],[ID]],'Base_Solicitações MP'!B:B,'Base_Solicitações MP'!R:R),
                    "Não enviada")</f>
        <v>Diligência</v>
      </c>
      <c r="AC3308" s="15" t="str">
        <f>_xlfn.CONCAT(Tabela1[[#This Row],[Município]],"/",Tabela1[[#This Row],[UF]])</f>
        <v>Uauá/BA</v>
      </c>
    </row>
    <row r="3309" spans="1:29" x14ac:dyDescent="0.25">
      <c r="A3309" s="14" t="s">
        <v>705</v>
      </c>
      <c r="B3309" s="2" t="s">
        <v>11152</v>
      </c>
      <c r="C3309" s="2" t="s">
        <v>14216</v>
      </c>
      <c r="D3309" s="3" t="s">
        <v>5881</v>
      </c>
      <c r="E3309" s="1">
        <v>34035</v>
      </c>
      <c r="F3309" s="1">
        <v>2014</v>
      </c>
      <c r="G3309" s="1">
        <v>2</v>
      </c>
      <c r="H3309" s="1" t="s">
        <v>5882</v>
      </c>
      <c r="I3309" s="1" t="s">
        <v>28</v>
      </c>
      <c r="J3309" s="1" t="s">
        <v>29</v>
      </c>
      <c r="K3309" s="1" t="str">
        <f>IF(Tabela1[[#This Row],[Situação da Obra]]="Inacabada - PC Técnica Concluída","Inacabada",Tabela1[[#This Row],[Situação da Obra]])</f>
        <v>Inacabada</v>
      </c>
      <c r="L3309" s="1" t="s">
        <v>204</v>
      </c>
      <c r="M3309" s="4">
        <v>44915</v>
      </c>
      <c r="N3309" s="5">
        <v>0.99890000000000001</v>
      </c>
      <c r="O3309" s="4">
        <v>43746</v>
      </c>
      <c r="P3309" s="1" t="s">
        <v>199</v>
      </c>
      <c r="Q3309" s="1" t="s">
        <v>1992</v>
      </c>
      <c r="R3309" s="1" t="s">
        <v>32</v>
      </c>
      <c r="S3309" s="1" t="s">
        <v>205</v>
      </c>
      <c r="T3309" s="1" t="s">
        <v>201</v>
      </c>
      <c r="U3309" s="6">
        <v>956679.06</v>
      </c>
      <c r="V3309" s="6">
        <v>1020764.36</v>
      </c>
      <c r="W3309" s="6">
        <v>0</v>
      </c>
      <c r="X3309" s="6">
        <v>1020764.36</v>
      </c>
      <c r="Y3309" s="6">
        <v>179982.12</v>
      </c>
      <c r="Z3309" s="7">
        <v>43860</v>
      </c>
      <c r="AA33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09" s="35" t="str">
        <f>IFERROR(
                    _xlfn.XLOOKUP(Tabela1[[#This Row],[ID]],'Base_Solicitações MP'!B:B,'Base_Solicitações MP'!R:R),
                    "Não enviada")</f>
        <v>Não enviada</v>
      </c>
      <c r="AC3309" s="15" t="str">
        <f>_xlfn.CONCAT(Tabela1[[#This Row],[Município]],"/",Tabela1[[#This Row],[UF]])</f>
        <v>Aracoiaba/CE</v>
      </c>
    </row>
    <row r="3310" spans="1:29" x14ac:dyDescent="0.25">
      <c r="A3310" s="14" t="s">
        <v>705</v>
      </c>
      <c r="B3310" s="2" t="s">
        <v>11153</v>
      </c>
      <c r="C3310" s="2" t="s">
        <v>14217</v>
      </c>
      <c r="D3310" s="3" t="s">
        <v>5881</v>
      </c>
      <c r="E3310" s="1">
        <v>34035</v>
      </c>
      <c r="F3310" s="1">
        <v>2014</v>
      </c>
      <c r="G3310" s="1">
        <v>2</v>
      </c>
      <c r="H3310" s="1" t="s">
        <v>5882</v>
      </c>
      <c r="I3310" s="1" t="s">
        <v>28</v>
      </c>
      <c r="J3310" s="1" t="s">
        <v>29</v>
      </c>
      <c r="K3310" s="1" t="str">
        <f>IF(Tabela1[[#This Row],[Situação da Obra]]="Inacabada - PC Técnica Concluída","Inacabada",Tabela1[[#This Row],[Situação da Obra]])</f>
        <v>Inacabada</v>
      </c>
      <c r="L3310" s="1" t="s">
        <v>204</v>
      </c>
      <c r="M3310" s="4">
        <v>44915</v>
      </c>
      <c r="N3310" s="5">
        <v>0.99550000000000005</v>
      </c>
      <c r="O3310" s="4">
        <v>43787</v>
      </c>
      <c r="P3310" s="1" t="s">
        <v>199</v>
      </c>
      <c r="Q3310" s="1" t="s">
        <v>1992</v>
      </c>
      <c r="R3310" s="1" t="s">
        <v>32</v>
      </c>
      <c r="S3310" s="1" t="s">
        <v>205</v>
      </c>
      <c r="T3310" s="1" t="s">
        <v>201</v>
      </c>
      <c r="U3310" s="6">
        <v>956679.06</v>
      </c>
      <c r="V3310" s="6">
        <v>1020179.91</v>
      </c>
      <c r="W3310" s="6">
        <v>0</v>
      </c>
      <c r="X3310" s="6">
        <v>1020179.91</v>
      </c>
      <c r="Y3310" s="6">
        <v>179982.12</v>
      </c>
      <c r="Z3310" s="7">
        <v>43860</v>
      </c>
      <c r="AA33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10" s="35" t="str">
        <f>IFERROR(
                    _xlfn.XLOOKUP(Tabela1[[#This Row],[ID]],'Base_Solicitações MP'!B:B,'Base_Solicitações MP'!R:R),
                    "Não enviada")</f>
        <v>Não enviada</v>
      </c>
      <c r="AC3310" s="15" t="str">
        <f>_xlfn.CONCAT(Tabela1[[#This Row],[Município]],"/",Tabela1[[#This Row],[UF]])</f>
        <v>Aracoiaba/CE</v>
      </c>
    </row>
    <row r="3311" spans="1:29" x14ac:dyDescent="0.25">
      <c r="A3311" s="14" t="s">
        <v>705</v>
      </c>
      <c r="B3311" s="2" t="s">
        <v>11154</v>
      </c>
      <c r="C3311" s="2" t="s">
        <v>14218</v>
      </c>
      <c r="D3311" s="3" t="s">
        <v>5883</v>
      </c>
      <c r="E3311" s="1">
        <v>34110</v>
      </c>
      <c r="F3311" s="1">
        <v>2014</v>
      </c>
      <c r="G3311" s="1">
        <v>1</v>
      </c>
      <c r="H3311" s="1" t="s">
        <v>2804</v>
      </c>
      <c r="I3311" s="1" t="s">
        <v>28</v>
      </c>
      <c r="J3311" s="1" t="s">
        <v>29</v>
      </c>
      <c r="K3311" s="1" t="str">
        <f>IF(Tabela1[[#This Row],[Situação da Obra]]="Inacabada - PC Técnica Concluída","Inacabada",Tabela1[[#This Row],[Situação da Obra]])</f>
        <v>Inacabada</v>
      </c>
      <c r="L3311" s="1" t="s">
        <v>204</v>
      </c>
      <c r="M3311" s="4">
        <v>44915</v>
      </c>
      <c r="N3311" s="5">
        <v>0.38529999999999998</v>
      </c>
      <c r="O3311" s="4">
        <v>43556</v>
      </c>
      <c r="P3311" s="1" t="s">
        <v>199</v>
      </c>
      <c r="Q3311" s="1" t="s">
        <v>1992</v>
      </c>
      <c r="R3311" s="1" t="s">
        <v>32</v>
      </c>
      <c r="S3311" s="1" t="s">
        <v>205</v>
      </c>
      <c r="T3311" s="1" t="s">
        <v>201</v>
      </c>
      <c r="U3311" s="6">
        <v>1090601.6599999999</v>
      </c>
      <c r="V3311" s="6">
        <v>1021244.88</v>
      </c>
      <c r="W3311" s="6">
        <v>0</v>
      </c>
      <c r="X3311" s="6">
        <v>1021244.88</v>
      </c>
      <c r="Y3311" s="6">
        <v>0</v>
      </c>
      <c r="Z3311" s="7">
        <v>43550</v>
      </c>
      <c r="AA33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11" s="35" t="str">
        <f>IFERROR(
                    _xlfn.XLOOKUP(Tabela1[[#This Row],[ID]],'Base_Solicitações MP'!B:B,'Base_Solicitações MP'!R:R),
                    "Não enviada")</f>
        <v>Aguardando Análise FNDE</v>
      </c>
      <c r="AC3311" s="15" t="str">
        <f>_xlfn.CONCAT(Tabela1[[#This Row],[Município]],"/",Tabela1[[#This Row],[UF]])</f>
        <v>Granja/CE</v>
      </c>
    </row>
    <row r="3312" spans="1:29" x14ac:dyDescent="0.25">
      <c r="A3312" s="14" t="s">
        <v>705</v>
      </c>
      <c r="B3312" s="2" t="s">
        <v>7760</v>
      </c>
      <c r="C3312" s="2" t="s">
        <v>14219</v>
      </c>
      <c r="D3312" s="3" t="s">
        <v>5884</v>
      </c>
      <c r="E3312" s="1">
        <v>34735</v>
      </c>
      <c r="F3312" s="1">
        <v>2014</v>
      </c>
      <c r="G3312" s="1">
        <v>2</v>
      </c>
      <c r="H3312" s="1" t="s">
        <v>3145</v>
      </c>
      <c r="I3312" s="1" t="s">
        <v>44</v>
      </c>
      <c r="J3312" s="1" t="s">
        <v>56</v>
      </c>
      <c r="K3312" s="1" t="str">
        <f>IF(Tabela1[[#This Row],[Situação da Obra]]="Inacabada - PC Técnica Concluída","Inacabada",Tabela1[[#This Row],[Situação da Obra]])</f>
        <v>Paralisada</v>
      </c>
      <c r="L3312" s="1" t="s">
        <v>30</v>
      </c>
      <c r="M3312" s="4">
        <v>44392</v>
      </c>
      <c r="N3312" s="5">
        <v>0.36009999999999998</v>
      </c>
      <c r="O3312" s="4">
        <v>43998</v>
      </c>
      <c r="P3312" s="1" t="s">
        <v>199</v>
      </c>
      <c r="Q3312" s="1" t="s">
        <v>1992</v>
      </c>
      <c r="R3312" s="1" t="s">
        <v>32</v>
      </c>
      <c r="S3312" s="1" t="s">
        <v>205</v>
      </c>
      <c r="T3312" s="1" t="s">
        <v>201</v>
      </c>
      <c r="U3312" s="6">
        <v>1017638.59</v>
      </c>
      <c r="V3312" s="6">
        <v>1021869.45</v>
      </c>
      <c r="W3312" s="6">
        <v>0</v>
      </c>
      <c r="X3312" s="6">
        <v>1021869.45</v>
      </c>
      <c r="Y3312" s="6">
        <v>0</v>
      </c>
      <c r="Z3312" s="7">
        <v>45138</v>
      </c>
      <c r="AA33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12" s="35" t="str">
        <f>IFERROR(
                    _xlfn.XLOOKUP(Tabela1[[#This Row],[ID]],'Base_Solicitações MP'!B:B,'Base_Solicitações MP'!R:R),
                    "Não enviada")</f>
        <v>Diligência</v>
      </c>
      <c r="AC3312" s="15" t="str">
        <f>_xlfn.CONCAT(Tabela1[[#This Row],[Município]],"/",Tabela1[[#This Row],[UF]])</f>
        <v>Benedito Leite/MA</v>
      </c>
    </row>
    <row r="3313" spans="1:29" x14ac:dyDescent="0.25">
      <c r="A3313" s="14" t="s">
        <v>705</v>
      </c>
      <c r="B3313" s="2" t="s">
        <v>11155</v>
      </c>
      <c r="C3313" s="2" t="s">
        <v>14220</v>
      </c>
      <c r="D3313" s="3" t="s">
        <v>5885</v>
      </c>
      <c r="E3313" s="1">
        <v>34021</v>
      </c>
      <c r="F3313" s="1">
        <v>2014</v>
      </c>
      <c r="G3313" s="1">
        <v>1</v>
      </c>
      <c r="H3313" s="1" t="s">
        <v>2055</v>
      </c>
      <c r="I3313" s="1" t="s">
        <v>37</v>
      </c>
      <c r="J3313" s="1" t="s">
        <v>29</v>
      </c>
      <c r="K3313" s="1" t="str">
        <f>IF(Tabela1[[#This Row],[Situação da Obra]]="Inacabada - PC Técnica Concluída","Inacabada",Tabela1[[#This Row],[Situação da Obra]])</f>
        <v>Inacabada</v>
      </c>
      <c r="L3313" s="1" t="s">
        <v>204</v>
      </c>
      <c r="M3313" s="4">
        <v>44915</v>
      </c>
      <c r="N3313" s="5">
        <v>0</v>
      </c>
      <c r="O3313" s="4"/>
      <c r="P3313" s="1" t="s">
        <v>199</v>
      </c>
      <c r="Q3313" s="1" t="s">
        <v>1992</v>
      </c>
      <c r="R3313" s="1" t="s">
        <v>32</v>
      </c>
      <c r="S3313" s="1" t="s">
        <v>223</v>
      </c>
      <c r="T3313" s="1" t="s">
        <v>201</v>
      </c>
      <c r="U3313" s="6" t="s">
        <v>41</v>
      </c>
      <c r="V3313" s="6">
        <v>244176.51</v>
      </c>
      <c r="W3313" s="6">
        <v>0</v>
      </c>
      <c r="X3313" s="6">
        <v>244176.51</v>
      </c>
      <c r="Y3313" s="6" t="s">
        <v>41</v>
      </c>
      <c r="Z3313" s="7">
        <v>43483</v>
      </c>
      <c r="AA33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13" s="35" t="str">
        <f>IFERROR(
                    _xlfn.XLOOKUP(Tabela1[[#This Row],[ID]],'Base_Solicitações MP'!B:B,'Base_Solicitações MP'!R:R),
                    "Não enviada")</f>
        <v>Em Cadastramento</v>
      </c>
      <c r="AC3313" s="15" t="str">
        <f>_xlfn.CONCAT(Tabela1[[#This Row],[Município]],"/",Tabela1[[#This Row],[UF]])</f>
        <v>Luzilândia/PI</v>
      </c>
    </row>
    <row r="3314" spans="1:29" x14ac:dyDescent="0.25">
      <c r="A3314" s="14" t="s">
        <v>24</v>
      </c>
      <c r="B3314" s="2" t="s">
        <v>11156</v>
      </c>
      <c r="C3314" s="2" t="s">
        <v>25</v>
      </c>
      <c r="D3314" s="3" t="s">
        <v>5886</v>
      </c>
      <c r="E3314" s="1">
        <v>702415</v>
      </c>
      <c r="F3314" s="1">
        <v>2010</v>
      </c>
      <c r="G3314" s="1">
        <v>4</v>
      </c>
      <c r="H3314" s="1" t="s">
        <v>5887</v>
      </c>
      <c r="I3314" s="1" t="s">
        <v>160</v>
      </c>
      <c r="J3314" s="1" t="s">
        <v>40</v>
      </c>
      <c r="K3314" s="1" t="str">
        <f>IF(Tabela1[[#This Row],[Situação da Obra]]="Inacabada - PC Técnica Concluída","Inacabada",Tabela1[[#This Row],[Situação da Obra]])</f>
        <v>Inacabada</v>
      </c>
      <c r="L3314" s="1" t="s">
        <v>30</v>
      </c>
      <c r="M3314" s="4">
        <v>45044</v>
      </c>
      <c r="N3314" s="5">
        <v>0.73809999999999998</v>
      </c>
      <c r="O3314" s="4">
        <v>44615</v>
      </c>
      <c r="P3314" s="1" t="s">
        <v>167</v>
      </c>
      <c r="Q3314" s="1" t="s">
        <v>25</v>
      </c>
      <c r="R3314" s="1" t="s">
        <v>168</v>
      </c>
      <c r="S3314" s="1" t="s">
        <v>175</v>
      </c>
      <c r="T3314" s="1" t="s">
        <v>176</v>
      </c>
      <c r="U3314" s="6">
        <v>8703801.4299999997</v>
      </c>
      <c r="V3314" s="6">
        <v>3724398.4474999998</v>
      </c>
      <c r="W3314" s="6">
        <v>37620.1875</v>
      </c>
      <c r="X3314" s="6">
        <v>3762018.64</v>
      </c>
      <c r="Y3314" s="6" t="s">
        <v>41</v>
      </c>
      <c r="Z3314" s="7">
        <v>45026</v>
      </c>
      <c r="AA33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14" s="35" t="str">
        <f>IFERROR(
                    _xlfn.XLOOKUP(Tabela1[[#This Row],[ID]],'Base_Solicitações MP'!B:B,'Base_Solicitações MP'!R:R),
                    "Não enviada")</f>
        <v>Não enviada</v>
      </c>
      <c r="AC3314" s="15" t="str">
        <f>_xlfn.CONCAT(Tabela1[[#This Row],[Município]],"/",Tabela1[[#This Row],[UF]])</f>
        <v>Cabrobó/PE</v>
      </c>
    </row>
    <row r="3315" spans="1:29" x14ac:dyDescent="0.25">
      <c r="A3315" s="14" t="s">
        <v>705</v>
      </c>
      <c r="B3315" s="2" t="s">
        <v>11157</v>
      </c>
      <c r="C3315" s="2" t="s">
        <v>14221</v>
      </c>
      <c r="D3315" s="3" t="s">
        <v>5888</v>
      </c>
      <c r="E3315" s="1">
        <v>32561</v>
      </c>
      <c r="F3315" s="1">
        <v>2014</v>
      </c>
      <c r="G3315" s="1">
        <v>10</v>
      </c>
      <c r="H3315" s="1" t="s">
        <v>3895</v>
      </c>
      <c r="I3315" s="1" t="s">
        <v>28</v>
      </c>
      <c r="J3315" s="1" t="s">
        <v>56</v>
      </c>
      <c r="K3315" s="1" t="str">
        <f>IF(Tabela1[[#This Row],[Situação da Obra]]="Inacabada - PC Técnica Concluída","Inacabada",Tabela1[[#This Row],[Situação da Obra]])</f>
        <v>Paralisada</v>
      </c>
      <c r="L3315" s="1" t="s">
        <v>30</v>
      </c>
      <c r="M3315" s="4">
        <v>44619</v>
      </c>
      <c r="N3315" s="5">
        <v>0.3901</v>
      </c>
      <c r="O3315" s="4">
        <v>44837</v>
      </c>
      <c r="P3315" s="1" t="s">
        <v>199</v>
      </c>
      <c r="Q3315" s="1" t="s">
        <v>1992</v>
      </c>
      <c r="R3315" s="1" t="s">
        <v>168</v>
      </c>
      <c r="S3315" s="1" t="s">
        <v>190</v>
      </c>
      <c r="T3315" s="1" t="s">
        <v>201</v>
      </c>
      <c r="U3315" s="6">
        <v>5743463.46</v>
      </c>
      <c r="V3315" s="6">
        <v>5401450.8099999996</v>
      </c>
      <c r="W3315" s="6">
        <v>0</v>
      </c>
      <c r="X3315" s="6">
        <v>5401450.8099999996</v>
      </c>
      <c r="Y3315" s="6">
        <v>6436175.2699999996</v>
      </c>
      <c r="Z3315" s="7">
        <v>45219</v>
      </c>
      <c r="AA33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15" s="35" t="str">
        <f>IFERROR(
                    _xlfn.XLOOKUP(Tabela1[[#This Row],[ID]],'Base_Solicitações MP'!B:B,'Base_Solicitações MP'!R:R),
                    "Não enviada")</f>
        <v>Aguardando Análise FNDE</v>
      </c>
      <c r="AC3315" s="15" t="str">
        <f>_xlfn.CONCAT(Tabela1[[#This Row],[Município]],"/",Tabela1[[#This Row],[UF]])</f>
        <v>Fortaleza/CE</v>
      </c>
    </row>
    <row r="3316" spans="1:29" x14ac:dyDescent="0.25">
      <c r="A3316" s="14" t="s">
        <v>705</v>
      </c>
      <c r="B3316" s="2" t="s">
        <v>11158</v>
      </c>
      <c r="C3316" s="2" t="s">
        <v>14222</v>
      </c>
      <c r="D3316" s="3" t="s">
        <v>5889</v>
      </c>
      <c r="E3316" s="1">
        <v>74941</v>
      </c>
      <c r="F3316" s="1">
        <v>2016</v>
      </c>
      <c r="G3316" s="1">
        <v>1</v>
      </c>
      <c r="H3316" s="1" t="s">
        <v>5890</v>
      </c>
      <c r="I3316" s="1" t="s">
        <v>188</v>
      </c>
      <c r="J3316" s="1" t="s">
        <v>40</v>
      </c>
      <c r="K3316" s="1" t="str">
        <f>IF(Tabela1[[#This Row],[Situação da Obra]]="Inacabada - PC Técnica Concluída","Inacabada",Tabela1[[#This Row],[Situação da Obra]])</f>
        <v>Inacabada</v>
      </c>
      <c r="L3316" s="1" t="s">
        <v>30</v>
      </c>
      <c r="M3316" s="4">
        <v>44487</v>
      </c>
      <c r="N3316" s="5">
        <v>0.49270000000000003</v>
      </c>
      <c r="O3316" s="4">
        <v>44483</v>
      </c>
      <c r="P3316" s="1" t="s">
        <v>265</v>
      </c>
      <c r="Q3316" s="1" t="s">
        <v>174</v>
      </c>
      <c r="R3316" s="1" t="s">
        <v>32</v>
      </c>
      <c r="S3316" s="1" t="s">
        <v>716</v>
      </c>
      <c r="T3316" s="1" t="s">
        <v>712</v>
      </c>
      <c r="U3316" s="6">
        <v>537332.96</v>
      </c>
      <c r="V3316" s="6">
        <v>509991.44</v>
      </c>
      <c r="W3316" s="6">
        <v>0</v>
      </c>
      <c r="X3316" s="6">
        <v>509991.44</v>
      </c>
      <c r="Y3316" s="6">
        <v>0</v>
      </c>
      <c r="Z3316" s="7">
        <v>44469</v>
      </c>
      <c r="AA33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16" s="35" t="str">
        <f>IFERROR(
                    _xlfn.XLOOKUP(Tabela1[[#This Row],[ID]],'Base_Solicitações MP'!B:B,'Base_Solicitações MP'!R:R),
                    "Não enviada")</f>
        <v>Diligência</v>
      </c>
      <c r="AC3316" s="15" t="str">
        <f>_xlfn.CONCAT(Tabela1[[#This Row],[Município]],"/",Tabela1[[#This Row],[UF]])</f>
        <v>Nova América da Colina/PR</v>
      </c>
    </row>
    <row r="3317" spans="1:29" x14ac:dyDescent="0.25">
      <c r="A3317" s="14" t="s">
        <v>705</v>
      </c>
      <c r="B3317" s="2" t="s">
        <v>11159</v>
      </c>
      <c r="C3317" s="2" t="s">
        <v>14223</v>
      </c>
      <c r="D3317" s="3" t="s">
        <v>5891</v>
      </c>
      <c r="E3317" s="1">
        <v>32707</v>
      </c>
      <c r="F3317" s="1">
        <v>2014</v>
      </c>
      <c r="G3317" s="1">
        <v>1</v>
      </c>
      <c r="H3317" s="1" t="s">
        <v>5892</v>
      </c>
      <c r="I3317" s="1" t="s">
        <v>188</v>
      </c>
      <c r="J3317" s="1" t="s">
        <v>56</v>
      </c>
      <c r="K3317" s="1" t="str">
        <f>IF(Tabela1[[#This Row],[Situação da Obra]]="Inacabada - PC Técnica Concluída","Inacabada",Tabela1[[#This Row],[Situação da Obra]])</f>
        <v>Paralisada</v>
      </c>
      <c r="L3317" s="1" t="s">
        <v>30</v>
      </c>
      <c r="M3317" s="4">
        <v>45036</v>
      </c>
      <c r="N3317" s="5">
        <v>0.95469999999999999</v>
      </c>
      <c r="O3317" s="4">
        <v>45038</v>
      </c>
      <c r="P3317" s="1" t="s">
        <v>31</v>
      </c>
      <c r="Q3317" s="1" t="s">
        <v>174</v>
      </c>
      <c r="R3317" s="1" t="s">
        <v>32</v>
      </c>
      <c r="S3317" s="1" t="s">
        <v>57</v>
      </c>
      <c r="T3317" s="1" t="s">
        <v>34</v>
      </c>
      <c r="U3317" s="6">
        <v>195431.39</v>
      </c>
      <c r="V3317" s="6">
        <v>1927667.98</v>
      </c>
      <c r="W3317" s="6">
        <v>0</v>
      </c>
      <c r="X3317" s="6">
        <v>1927667.98</v>
      </c>
      <c r="Y3317" s="6">
        <v>295471.37</v>
      </c>
      <c r="Z3317" s="7">
        <v>45099</v>
      </c>
      <c r="AA33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17" s="35" t="str">
        <f>IFERROR(
                    _xlfn.XLOOKUP(Tabela1[[#This Row],[ID]],'Base_Solicitações MP'!B:B,'Base_Solicitações MP'!R:R),
                    "Não enviada")</f>
        <v>Não enviada</v>
      </c>
      <c r="AC3317" s="15" t="str">
        <f>_xlfn.CONCAT(Tabela1[[#This Row],[Município]],"/",Tabela1[[#This Row],[UF]])</f>
        <v>São Pedro do Ivaí/PR</v>
      </c>
    </row>
    <row r="3318" spans="1:29" x14ac:dyDescent="0.25">
      <c r="A3318" s="14" t="s">
        <v>705</v>
      </c>
      <c r="B3318" s="2" t="s">
        <v>11160</v>
      </c>
      <c r="C3318" s="2" t="s">
        <v>14224</v>
      </c>
      <c r="D3318" s="3" t="s">
        <v>5893</v>
      </c>
      <c r="E3318" s="1">
        <v>32759</v>
      </c>
      <c r="F3318" s="1">
        <v>2014</v>
      </c>
      <c r="G3318" s="1">
        <v>1</v>
      </c>
      <c r="H3318" s="1" t="s">
        <v>5848</v>
      </c>
      <c r="I3318" s="1" t="s">
        <v>212</v>
      </c>
      <c r="J3318" s="1" t="s">
        <v>29</v>
      </c>
      <c r="K3318" s="1" t="str">
        <f>IF(Tabela1[[#This Row],[Situação da Obra]]="Inacabada - PC Técnica Concluída","Inacabada",Tabela1[[#This Row],[Situação da Obra]])</f>
        <v>Inacabada</v>
      </c>
      <c r="L3318" s="1" t="s">
        <v>204</v>
      </c>
      <c r="M3318" s="4">
        <v>44915</v>
      </c>
      <c r="N3318" s="5">
        <v>0.28120000000000001</v>
      </c>
      <c r="O3318" s="4">
        <v>44123</v>
      </c>
      <c r="P3318" s="1" t="s">
        <v>199</v>
      </c>
      <c r="Q3318" s="1" t="s">
        <v>1992</v>
      </c>
      <c r="R3318" s="1" t="s">
        <v>32</v>
      </c>
      <c r="S3318" s="1" t="s">
        <v>200</v>
      </c>
      <c r="T3318" s="1" t="s">
        <v>201</v>
      </c>
      <c r="U3318" s="6">
        <v>754806.04</v>
      </c>
      <c r="V3318" s="6">
        <v>942647.89</v>
      </c>
      <c r="W3318" s="6">
        <v>0</v>
      </c>
      <c r="X3318" s="6">
        <v>942647.89</v>
      </c>
      <c r="Y3318" s="6">
        <v>440.77</v>
      </c>
      <c r="Z3318" s="7">
        <v>44469</v>
      </c>
      <c r="AA33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18" s="35" t="str">
        <f>IFERROR(
                    _xlfn.XLOOKUP(Tabela1[[#This Row],[ID]],'Base_Solicitações MP'!B:B,'Base_Solicitações MP'!R:R),
                    "Não enviada")</f>
        <v>Não enviada</v>
      </c>
      <c r="AC3318" s="15" t="str">
        <f>_xlfn.CONCAT(Tabela1[[#This Row],[Município]],"/",Tabela1[[#This Row],[UF]])</f>
        <v>Amaturá/AM</v>
      </c>
    </row>
    <row r="3319" spans="1:29" x14ac:dyDescent="0.25">
      <c r="A3319" s="14" t="s">
        <v>705</v>
      </c>
      <c r="B3319" s="2" t="s">
        <v>11161</v>
      </c>
      <c r="C3319" s="2" t="s">
        <v>14225</v>
      </c>
      <c r="D3319" s="3" t="s">
        <v>5894</v>
      </c>
      <c r="E3319" s="1">
        <v>32760</v>
      </c>
      <c r="F3319" s="1">
        <v>2014</v>
      </c>
      <c r="G3319" s="1">
        <v>1</v>
      </c>
      <c r="H3319" s="1" t="s">
        <v>5848</v>
      </c>
      <c r="I3319" s="1" t="s">
        <v>212</v>
      </c>
      <c r="J3319" s="1" t="s">
        <v>29</v>
      </c>
      <c r="K3319" s="1" t="str">
        <f>IF(Tabela1[[#This Row],[Situação da Obra]]="Inacabada - PC Técnica Concluída","Inacabada",Tabela1[[#This Row],[Situação da Obra]])</f>
        <v>Inacabada</v>
      </c>
      <c r="L3319" s="1" t="s">
        <v>209</v>
      </c>
      <c r="M3319" s="4">
        <v>44915</v>
      </c>
      <c r="N3319" s="5">
        <v>0.34520000000000001</v>
      </c>
      <c r="O3319" s="4">
        <v>44123</v>
      </c>
      <c r="P3319" s="1" t="s">
        <v>199</v>
      </c>
      <c r="Q3319" s="1" t="s">
        <v>1992</v>
      </c>
      <c r="R3319" s="1" t="s">
        <v>32</v>
      </c>
      <c r="S3319" s="1" t="s">
        <v>200</v>
      </c>
      <c r="T3319" s="1" t="s">
        <v>201</v>
      </c>
      <c r="U3319" s="6">
        <v>754552.6</v>
      </c>
      <c r="V3319" s="6">
        <v>942205.37</v>
      </c>
      <c r="W3319" s="6">
        <v>0</v>
      </c>
      <c r="X3319" s="6">
        <v>942205.37</v>
      </c>
      <c r="Y3319" s="6">
        <v>3853.25</v>
      </c>
      <c r="Z3319" s="7">
        <v>44377</v>
      </c>
      <c r="AA33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19" s="35" t="str">
        <f>IFERROR(
                    _xlfn.XLOOKUP(Tabela1[[#This Row],[ID]],'Base_Solicitações MP'!B:B,'Base_Solicitações MP'!R:R),
                    "Não enviada")</f>
        <v>Não enviada</v>
      </c>
      <c r="AC3319" s="15" t="str">
        <f>_xlfn.CONCAT(Tabela1[[#This Row],[Município]],"/",Tabela1[[#This Row],[UF]])</f>
        <v>Amaturá/AM</v>
      </c>
    </row>
    <row r="3320" spans="1:29" x14ac:dyDescent="0.25">
      <c r="A3320" s="14" t="s">
        <v>705</v>
      </c>
      <c r="B3320" s="2" t="s">
        <v>11162</v>
      </c>
      <c r="C3320" s="2" t="s">
        <v>14226</v>
      </c>
      <c r="D3320" s="3" t="s">
        <v>5895</v>
      </c>
      <c r="E3320" s="1">
        <v>32762</v>
      </c>
      <c r="F3320" s="1">
        <v>2014</v>
      </c>
      <c r="G3320" s="1">
        <v>2</v>
      </c>
      <c r="H3320" s="1" t="s">
        <v>2394</v>
      </c>
      <c r="I3320" s="1" t="s">
        <v>212</v>
      </c>
      <c r="J3320" s="1" t="s">
        <v>29</v>
      </c>
      <c r="K3320" s="1" t="str">
        <f>IF(Tabela1[[#This Row],[Situação da Obra]]="Inacabada - PC Técnica Concluída","Inacabada",Tabela1[[#This Row],[Situação da Obra]])</f>
        <v>Inacabada</v>
      </c>
      <c r="L3320" s="1" t="s">
        <v>209</v>
      </c>
      <c r="M3320" s="4">
        <v>44915</v>
      </c>
      <c r="N3320" s="5">
        <v>9.6000000000000002E-2</v>
      </c>
      <c r="O3320" s="4">
        <v>42944</v>
      </c>
      <c r="P3320" s="1" t="s">
        <v>199</v>
      </c>
      <c r="Q3320" s="1" t="s">
        <v>1992</v>
      </c>
      <c r="R3320" s="1" t="s">
        <v>32</v>
      </c>
      <c r="S3320" s="1" t="s">
        <v>200</v>
      </c>
      <c r="T3320" s="1" t="s">
        <v>201</v>
      </c>
      <c r="U3320" s="6">
        <v>942107.25</v>
      </c>
      <c r="V3320" s="6">
        <v>942321.8</v>
      </c>
      <c r="W3320" s="6">
        <v>0</v>
      </c>
      <c r="X3320" s="6">
        <v>942321.8</v>
      </c>
      <c r="Y3320" s="6">
        <v>0</v>
      </c>
      <c r="Z3320" s="7">
        <v>42947</v>
      </c>
      <c r="AA33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20" s="35" t="str">
        <f>IFERROR(
                    _xlfn.XLOOKUP(Tabela1[[#This Row],[ID]],'Base_Solicitações MP'!B:B,'Base_Solicitações MP'!R:R),
                    "Não enviada")</f>
        <v>Não enviada</v>
      </c>
      <c r="AC3320" s="15" t="str">
        <f>_xlfn.CONCAT(Tabela1[[#This Row],[Município]],"/",Tabela1[[#This Row],[UF]])</f>
        <v>Jutaí/AM</v>
      </c>
    </row>
    <row r="3321" spans="1:29" x14ac:dyDescent="0.25">
      <c r="A3321" s="14" t="s">
        <v>705</v>
      </c>
      <c r="B3321" s="2" t="s">
        <v>11163</v>
      </c>
      <c r="C3321" s="2" t="s">
        <v>14227</v>
      </c>
      <c r="D3321" s="3" t="s">
        <v>5895</v>
      </c>
      <c r="E3321" s="1">
        <v>32762</v>
      </c>
      <c r="F3321" s="1">
        <v>2014</v>
      </c>
      <c r="G3321" s="1">
        <v>2</v>
      </c>
      <c r="H3321" s="1" t="s">
        <v>2394</v>
      </c>
      <c r="I3321" s="1" t="s">
        <v>212</v>
      </c>
      <c r="J3321" s="1" t="s">
        <v>29</v>
      </c>
      <c r="K3321" s="1" t="str">
        <f>IF(Tabela1[[#This Row],[Situação da Obra]]="Inacabada - PC Técnica Concluída","Inacabada",Tabela1[[#This Row],[Situação da Obra]])</f>
        <v>Inacabada</v>
      </c>
      <c r="L3321" s="1" t="s">
        <v>209</v>
      </c>
      <c r="M3321" s="4">
        <v>44915</v>
      </c>
      <c r="N3321" s="5">
        <v>2.6700000000000002E-2</v>
      </c>
      <c r="O3321" s="4">
        <v>42585</v>
      </c>
      <c r="P3321" s="1" t="s">
        <v>199</v>
      </c>
      <c r="Q3321" s="1" t="s">
        <v>1992</v>
      </c>
      <c r="R3321" s="1" t="s">
        <v>32</v>
      </c>
      <c r="S3321" s="1" t="s">
        <v>200</v>
      </c>
      <c r="T3321" s="1" t="s">
        <v>201</v>
      </c>
      <c r="U3321" s="6">
        <v>942107.25</v>
      </c>
      <c r="V3321" s="6">
        <v>942321.8</v>
      </c>
      <c r="W3321" s="6">
        <v>0</v>
      </c>
      <c r="X3321" s="6">
        <v>942321.8</v>
      </c>
      <c r="Y3321" s="6">
        <v>0</v>
      </c>
      <c r="Z3321" s="7">
        <v>42947</v>
      </c>
      <c r="AA33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21" s="35" t="str">
        <f>IFERROR(
                    _xlfn.XLOOKUP(Tabela1[[#This Row],[ID]],'Base_Solicitações MP'!B:B,'Base_Solicitações MP'!R:R),
                    "Não enviada")</f>
        <v>Não enviada</v>
      </c>
      <c r="AC3321" s="15" t="str">
        <f>_xlfn.CONCAT(Tabela1[[#This Row],[Município]],"/",Tabela1[[#This Row],[UF]])</f>
        <v>Jutaí/AM</v>
      </c>
    </row>
    <row r="3322" spans="1:29" x14ac:dyDescent="0.25">
      <c r="A3322" s="14" t="s">
        <v>705</v>
      </c>
      <c r="B3322" s="2" t="s">
        <v>11164</v>
      </c>
      <c r="C3322" s="2" t="s">
        <v>14228</v>
      </c>
      <c r="D3322" s="3" t="s">
        <v>5896</v>
      </c>
      <c r="E3322" s="1">
        <v>32761</v>
      </c>
      <c r="F3322" s="1">
        <v>2014</v>
      </c>
      <c r="G3322" s="1">
        <v>4</v>
      </c>
      <c r="H3322" s="1" t="s">
        <v>2394</v>
      </c>
      <c r="I3322" s="1" t="s">
        <v>212</v>
      </c>
      <c r="J3322" s="1" t="s">
        <v>29</v>
      </c>
      <c r="K3322" s="1" t="str">
        <f>IF(Tabela1[[#This Row],[Situação da Obra]]="Inacabada - PC Técnica Concluída","Inacabada",Tabela1[[#This Row],[Situação da Obra]])</f>
        <v>Inacabada</v>
      </c>
      <c r="L3322" s="1" t="s">
        <v>204</v>
      </c>
      <c r="M3322" s="4">
        <v>44915</v>
      </c>
      <c r="N3322" s="5">
        <v>0.16769999999999999</v>
      </c>
      <c r="O3322" s="4">
        <v>42944</v>
      </c>
      <c r="P3322" s="1" t="s">
        <v>199</v>
      </c>
      <c r="Q3322" s="1" t="s">
        <v>1992</v>
      </c>
      <c r="R3322" s="1" t="s">
        <v>32</v>
      </c>
      <c r="S3322" s="1" t="s">
        <v>200</v>
      </c>
      <c r="T3322" s="1" t="s">
        <v>201</v>
      </c>
      <c r="U3322" s="6">
        <v>942107.25</v>
      </c>
      <c r="V3322" s="6">
        <v>942321.8</v>
      </c>
      <c r="W3322" s="6">
        <v>0</v>
      </c>
      <c r="X3322" s="6">
        <v>942321.8</v>
      </c>
      <c r="Y3322" s="6">
        <v>29156.66</v>
      </c>
      <c r="Z3322" s="7">
        <v>43049</v>
      </c>
      <c r="AA33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22" s="35" t="str">
        <f>IFERROR(
                    _xlfn.XLOOKUP(Tabela1[[#This Row],[ID]],'Base_Solicitações MP'!B:B,'Base_Solicitações MP'!R:R),
                    "Não enviada")</f>
        <v>Não enviada</v>
      </c>
      <c r="AC3322" s="15" t="str">
        <f>_xlfn.CONCAT(Tabela1[[#This Row],[Município]],"/",Tabela1[[#This Row],[UF]])</f>
        <v>Jutaí/AM</v>
      </c>
    </row>
    <row r="3323" spans="1:29" x14ac:dyDescent="0.25">
      <c r="A3323" s="14" t="s">
        <v>705</v>
      </c>
      <c r="B3323" s="2" t="s">
        <v>11165</v>
      </c>
      <c r="C3323" s="2" t="s">
        <v>14229</v>
      </c>
      <c r="D3323" s="3" t="s">
        <v>5896</v>
      </c>
      <c r="E3323" s="1">
        <v>32761</v>
      </c>
      <c r="F3323" s="1">
        <v>2014</v>
      </c>
      <c r="G3323" s="1">
        <v>4</v>
      </c>
      <c r="H3323" s="1" t="s">
        <v>2394</v>
      </c>
      <c r="I3323" s="1" t="s">
        <v>212</v>
      </c>
      <c r="J3323" s="1" t="s">
        <v>29</v>
      </c>
      <c r="K3323" s="1" t="str">
        <f>IF(Tabela1[[#This Row],[Situação da Obra]]="Inacabada - PC Técnica Concluída","Inacabada",Tabela1[[#This Row],[Situação da Obra]])</f>
        <v>Inacabada</v>
      </c>
      <c r="L3323" s="1" t="s">
        <v>204</v>
      </c>
      <c r="M3323" s="4">
        <v>44915</v>
      </c>
      <c r="N3323" s="5">
        <v>0.1178</v>
      </c>
      <c r="O3323" s="4">
        <v>42944</v>
      </c>
      <c r="P3323" s="1" t="s">
        <v>199</v>
      </c>
      <c r="Q3323" s="1" t="s">
        <v>1992</v>
      </c>
      <c r="R3323" s="1" t="s">
        <v>32</v>
      </c>
      <c r="S3323" s="1" t="s">
        <v>200</v>
      </c>
      <c r="T3323" s="1" t="s">
        <v>201</v>
      </c>
      <c r="U3323" s="6">
        <v>942107.25</v>
      </c>
      <c r="V3323" s="6">
        <v>942321.8</v>
      </c>
      <c r="W3323" s="6">
        <v>0</v>
      </c>
      <c r="X3323" s="6">
        <v>942321.8</v>
      </c>
      <c r="Y3323" s="6">
        <v>29156.66</v>
      </c>
      <c r="Z3323" s="7">
        <v>43049</v>
      </c>
      <c r="AA33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23" s="35" t="str">
        <f>IFERROR(
                    _xlfn.XLOOKUP(Tabela1[[#This Row],[ID]],'Base_Solicitações MP'!B:B,'Base_Solicitações MP'!R:R),
                    "Não enviada")</f>
        <v>Não enviada</v>
      </c>
      <c r="AC3323" s="15" t="str">
        <f>_xlfn.CONCAT(Tabela1[[#This Row],[Município]],"/",Tabela1[[#This Row],[UF]])</f>
        <v>Jutaí/AM</v>
      </c>
    </row>
    <row r="3324" spans="1:29" x14ac:dyDescent="0.25">
      <c r="A3324" s="14" t="s">
        <v>705</v>
      </c>
      <c r="B3324" s="2" t="s">
        <v>11166</v>
      </c>
      <c r="C3324" s="2" t="s">
        <v>14230</v>
      </c>
      <c r="D3324" s="3" t="s">
        <v>5896</v>
      </c>
      <c r="E3324" s="1">
        <v>32761</v>
      </c>
      <c r="F3324" s="1">
        <v>2014</v>
      </c>
      <c r="G3324" s="1">
        <v>4</v>
      </c>
      <c r="H3324" s="1" t="s">
        <v>2394</v>
      </c>
      <c r="I3324" s="1" t="s">
        <v>212</v>
      </c>
      <c r="J3324" s="1" t="s">
        <v>29</v>
      </c>
      <c r="K3324" s="1" t="str">
        <f>IF(Tabela1[[#This Row],[Situação da Obra]]="Inacabada - PC Técnica Concluída","Inacabada",Tabela1[[#This Row],[Situação da Obra]])</f>
        <v>Inacabada</v>
      </c>
      <c r="L3324" s="1" t="s">
        <v>204</v>
      </c>
      <c r="M3324" s="4">
        <v>44915</v>
      </c>
      <c r="N3324" s="5">
        <v>6.8900000000000003E-2</v>
      </c>
      <c r="O3324" s="4">
        <v>42944</v>
      </c>
      <c r="P3324" s="1" t="s">
        <v>199</v>
      </c>
      <c r="Q3324" s="1" t="s">
        <v>1992</v>
      </c>
      <c r="R3324" s="1" t="s">
        <v>32</v>
      </c>
      <c r="S3324" s="1" t="s">
        <v>223</v>
      </c>
      <c r="T3324" s="1" t="s">
        <v>201</v>
      </c>
      <c r="U3324" s="6">
        <v>242189.55</v>
      </c>
      <c r="V3324" s="6">
        <v>242316.92</v>
      </c>
      <c r="W3324" s="6">
        <v>0</v>
      </c>
      <c r="X3324" s="6">
        <v>242316.92</v>
      </c>
      <c r="Y3324" s="6">
        <v>29156.66</v>
      </c>
      <c r="Z3324" s="7">
        <v>43049</v>
      </c>
      <c r="AA33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24" s="35" t="str">
        <f>IFERROR(
                    _xlfn.XLOOKUP(Tabela1[[#This Row],[ID]],'Base_Solicitações MP'!B:B,'Base_Solicitações MP'!R:R),
                    "Não enviada")</f>
        <v>Não enviada</v>
      </c>
      <c r="AC3324" s="15" t="str">
        <f>_xlfn.CONCAT(Tabela1[[#This Row],[Município]],"/",Tabela1[[#This Row],[UF]])</f>
        <v>Jutaí/AM</v>
      </c>
    </row>
    <row r="3325" spans="1:29" x14ac:dyDescent="0.25">
      <c r="A3325" s="14" t="s">
        <v>705</v>
      </c>
      <c r="B3325" s="2" t="s">
        <v>11167</v>
      </c>
      <c r="C3325" s="2" t="s">
        <v>14231</v>
      </c>
      <c r="D3325" s="3" t="s">
        <v>5896</v>
      </c>
      <c r="E3325" s="1">
        <v>32761</v>
      </c>
      <c r="F3325" s="1">
        <v>2014</v>
      </c>
      <c r="G3325" s="1">
        <v>4</v>
      </c>
      <c r="H3325" s="1" t="s">
        <v>2394</v>
      </c>
      <c r="I3325" s="1" t="s">
        <v>212</v>
      </c>
      <c r="J3325" s="1" t="s">
        <v>29</v>
      </c>
      <c r="K3325" s="1" t="str">
        <f>IF(Tabela1[[#This Row],[Situação da Obra]]="Inacabada - PC Técnica Concluída","Inacabada",Tabela1[[#This Row],[Situação da Obra]])</f>
        <v>Inacabada</v>
      </c>
      <c r="L3325" s="1" t="s">
        <v>204</v>
      </c>
      <c r="M3325" s="4">
        <v>44915</v>
      </c>
      <c r="N3325" s="5">
        <v>0.1176</v>
      </c>
      <c r="O3325" s="4">
        <v>42943</v>
      </c>
      <c r="P3325" s="1" t="s">
        <v>199</v>
      </c>
      <c r="Q3325" s="1" t="s">
        <v>1992</v>
      </c>
      <c r="R3325" s="1" t="s">
        <v>32</v>
      </c>
      <c r="S3325" s="1" t="s">
        <v>205</v>
      </c>
      <c r="T3325" s="1" t="s">
        <v>201</v>
      </c>
      <c r="U3325" s="6">
        <v>1020691.5</v>
      </c>
      <c r="V3325" s="6">
        <v>1020714.85</v>
      </c>
      <c r="W3325" s="6">
        <v>0</v>
      </c>
      <c r="X3325" s="6">
        <v>1020714.85</v>
      </c>
      <c r="Y3325" s="6">
        <v>29156.66</v>
      </c>
      <c r="Z3325" s="7">
        <v>43049</v>
      </c>
      <c r="AA33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25" s="35" t="str">
        <f>IFERROR(
                    _xlfn.XLOOKUP(Tabela1[[#This Row],[ID]],'Base_Solicitações MP'!B:B,'Base_Solicitações MP'!R:R),
                    "Não enviada")</f>
        <v>Não enviada</v>
      </c>
      <c r="AC3325" s="15" t="str">
        <f>_xlfn.CONCAT(Tabela1[[#This Row],[Município]],"/",Tabela1[[#This Row],[UF]])</f>
        <v>Jutaí/AM</v>
      </c>
    </row>
    <row r="3326" spans="1:29" x14ac:dyDescent="0.25">
      <c r="A3326" s="14" t="s">
        <v>705</v>
      </c>
      <c r="B3326" s="2" t="s">
        <v>11168</v>
      </c>
      <c r="C3326" s="2" t="s">
        <v>14232</v>
      </c>
      <c r="D3326" s="3" t="s">
        <v>5897</v>
      </c>
      <c r="E3326" s="1">
        <v>32777</v>
      </c>
      <c r="F3326" s="1">
        <v>2014</v>
      </c>
      <c r="G3326" s="1">
        <v>1</v>
      </c>
      <c r="H3326" s="1" t="s">
        <v>3135</v>
      </c>
      <c r="I3326" s="1" t="s">
        <v>28</v>
      </c>
      <c r="J3326" s="1" t="s">
        <v>29</v>
      </c>
      <c r="K3326" s="1" t="str">
        <f>IF(Tabela1[[#This Row],[Situação da Obra]]="Inacabada - PC Técnica Concluída","Inacabada",Tabela1[[#This Row],[Situação da Obra]])</f>
        <v>Inacabada</v>
      </c>
      <c r="L3326" s="1" t="s">
        <v>30</v>
      </c>
      <c r="M3326" s="4">
        <v>44915</v>
      </c>
      <c r="N3326" s="5">
        <v>0.19439999999999999</v>
      </c>
      <c r="O3326" s="4">
        <v>43630</v>
      </c>
      <c r="P3326" s="1" t="s">
        <v>199</v>
      </c>
      <c r="Q3326" s="1" t="s">
        <v>1992</v>
      </c>
      <c r="R3326" s="1" t="s">
        <v>32</v>
      </c>
      <c r="S3326" s="1" t="s">
        <v>239</v>
      </c>
      <c r="T3326" s="1" t="s">
        <v>201</v>
      </c>
      <c r="U3326" s="6">
        <v>3387306.45</v>
      </c>
      <c r="V3326" s="6">
        <v>3419806.45</v>
      </c>
      <c r="W3326" s="6">
        <v>0</v>
      </c>
      <c r="X3326" s="6">
        <v>3419806.45</v>
      </c>
      <c r="Y3326" s="6">
        <v>28.43</v>
      </c>
      <c r="Z3326" s="7">
        <v>43609</v>
      </c>
      <c r="AA33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26" s="35" t="str">
        <f>IFERROR(
                    _xlfn.XLOOKUP(Tabela1[[#This Row],[ID]],'Base_Solicitações MP'!B:B,'Base_Solicitações MP'!R:R),
                    "Não enviada")</f>
        <v>Diligência</v>
      </c>
      <c r="AC3326" s="15" t="str">
        <f>_xlfn.CONCAT(Tabela1[[#This Row],[Município]],"/",Tabela1[[#This Row],[UF]])</f>
        <v>Jaguaruana/CE</v>
      </c>
    </row>
    <row r="3327" spans="1:29" x14ac:dyDescent="0.25">
      <c r="A3327" s="14" t="s">
        <v>705</v>
      </c>
      <c r="B3327" s="2" t="s">
        <v>11169</v>
      </c>
      <c r="C3327" s="2" t="s">
        <v>14233</v>
      </c>
      <c r="D3327" s="3" t="s">
        <v>5898</v>
      </c>
      <c r="E3327" s="1">
        <v>32781</v>
      </c>
      <c r="F3327" s="1">
        <v>2014</v>
      </c>
      <c r="G3327" s="1">
        <v>1</v>
      </c>
      <c r="H3327" s="1" t="s">
        <v>1730</v>
      </c>
      <c r="I3327" s="1" t="s">
        <v>28</v>
      </c>
      <c r="J3327" s="1" t="s">
        <v>29</v>
      </c>
      <c r="K3327" s="1" t="str">
        <f>IF(Tabela1[[#This Row],[Situação da Obra]]="Inacabada - PC Técnica Concluída","Inacabada",Tabela1[[#This Row],[Situação da Obra]])</f>
        <v>Inacabada</v>
      </c>
      <c r="L3327" s="1" t="s">
        <v>204</v>
      </c>
      <c r="M3327" s="4">
        <v>44915</v>
      </c>
      <c r="N3327" s="5">
        <v>7.9699999999999993E-2</v>
      </c>
      <c r="O3327" s="4">
        <v>43684</v>
      </c>
      <c r="P3327" s="1" t="s">
        <v>199</v>
      </c>
      <c r="Q3327" s="1" t="s">
        <v>1992</v>
      </c>
      <c r="R3327" s="1" t="s">
        <v>32</v>
      </c>
      <c r="S3327" s="1" t="s">
        <v>205</v>
      </c>
      <c r="T3327" s="1" t="s">
        <v>201</v>
      </c>
      <c r="U3327" s="6">
        <v>1064930.51</v>
      </c>
      <c r="V3327" s="6">
        <v>1013661.58</v>
      </c>
      <c r="W3327" s="6">
        <v>0</v>
      </c>
      <c r="X3327" s="6">
        <v>1013661.58</v>
      </c>
      <c r="Y3327" s="6">
        <v>0</v>
      </c>
      <c r="Z3327" s="7">
        <v>43644</v>
      </c>
      <c r="AA33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27" s="35" t="str">
        <f>IFERROR(
                    _xlfn.XLOOKUP(Tabela1[[#This Row],[ID]],'Base_Solicitações MP'!B:B,'Base_Solicitações MP'!R:R),
                    "Não enviada")</f>
        <v>Aguardando Análise FNDE</v>
      </c>
      <c r="AC3327" s="15" t="str">
        <f>_xlfn.CONCAT(Tabela1[[#This Row],[Município]],"/",Tabela1[[#This Row],[UF]])</f>
        <v>Santana do Acaraú/CE</v>
      </c>
    </row>
    <row r="3328" spans="1:29" x14ac:dyDescent="0.25">
      <c r="A3328" s="14" t="s">
        <v>705</v>
      </c>
      <c r="B3328" s="2" t="s">
        <v>11170</v>
      </c>
      <c r="C3328" s="2" t="s">
        <v>14234</v>
      </c>
      <c r="D3328" s="3" t="s">
        <v>5899</v>
      </c>
      <c r="E3328" s="1">
        <v>32785</v>
      </c>
      <c r="F3328" s="1">
        <v>2014</v>
      </c>
      <c r="G3328" s="1">
        <v>1</v>
      </c>
      <c r="H3328" s="1" t="s">
        <v>5900</v>
      </c>
      <c r="I3328" s="1" t="s">
        <v>63</v>
      </c>
      <c r="J3328" s="1" t="s">
        <v>56</v>
      </c>
      <c r="K3328" s="1" t="str">
        <f>IF(Tabela1[[#This Row],[Situação da Obra]]="Inacabada - PC Técnica Concluída","Inacabada",Tabela1[[#This Row],[Situação da Obra]])</f>
        <v>Paralisada</v>
      </c>
      <c r="L3328" s="1" t="s">
        <v>30</v>
      </c>
      <c r="M3328" s="4">
        <v>45058</v>
      </c>
      <c r="N3328" s="5">
        <v>0.49249999999999999</v>
      </c>
      <c r="O3328" s="4">
        <v>45041</v>
      </c>
      <c r="P3328" s="1" t="s">
        <v>199</v>
      </c>
      <c r="Q3328" s="1" t="s">
        <v>1992</v>
      </c>
      <c r="R3328" s="1" t="s">
        <v>32</v>
      </c>
      <c r="S3328" s="1" t="s">
        <v>239</v>
      </c>
      <c r="T3328" s="1" t="s">
        <v>201</v>
      </c>
      <c r="U3328" s="6">
        <v>2139394.15</v>
      </c>
      <c r="V3328" s="6">
        <v>3523454.17</v>
      </c>
      <c r="W3328" s="6">
        <v>0</v>
      </c>
      <c r="X3328" s="6">
        <v>3523454.17</v>
      </c>
      <c r="Y3328" s="6">
        <v>90177.65</v>
      </c>
      <c r="Z3328" s="7">
        <v>45396</v>
      </c>
      <c r="AA33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28" s="35" t="str">
        <f>IFERROR(
                    _xlfn.XLOOKUP(Tabela1[[#This Row],[ID]],'Base_Solicitações MP'!B:B,'Base_Solicitações MP'!R:R),
                    "Não enviada")</f>
        <v>Diligência</v>
      </c>
      <c r="AC3328" s="15" t="str">
        <f>_xlfn.CONCAT(Tabela1[[#This Row],[Município]],"/",Tabela1[[#This Row],[UF]])</f>
        <v>Silvânia/GO</v>
      </c>
    </row>
    <row r="3329" spans="1:29" x14ac:dyDescent="0.25">
      <c r="A3329" s="14" t="s">
        <v>705</v>
      </c>
      <c r="B3329" s="2" t="s">
        <v>11171</v>
      </c>
      <c r="C3329" s="2" t="s">
        <v>14235</v>
      </c>
      <c r="D3329" s="3" t="s">
        <v>5901</v>
      </c>
      <c r="E3329" s="1">
        <v>32787</v>
      </c>
      <c r="F3329" s="1">
        <v>2014</v>
      </c>
      <c r="G3329" s="1">
        <v>2</v>
      </c>
      <c r="H3329" s="1" t="s">
        <v>3398</v>
      </c>
      <c r="I3329" s="1" t="s">
        <v>44</v>
      </c>
      <c r="J3329" s="1" t="s">
        <v>40</v>
      </c>
      <c r="K3329" s="1" t="str">
        <f>IF(Tabela1[[#This Row],[Situação da Obra]]="Inacabada - PC Técnica Concluída","Inacabada",Tabela1[[#This Row],[Situação da Obra]])</f>
        <v>Inacabada</v>
      </c>
      <c r="L3329" s="1" t="s">
        <v>412</v>
      </c>
      <c r="M3329" s="4">
        <v>44251</v>
      </c>
      <c r="N3329" s="5">
        <v>0.90029999999999999</v>
      </c>
      <c r="O3329" s="4">
        <v>42962</v>
      </c>
      <c r="P3329" s="1" t="s">
        <v>199</v>
      </c>
      <c r="Q3329" s="1" t="s">
        <v>1992</v>
      </c>
      <c r="R3329" s="1" t="s">
        <v>32</v>
      </c>
      <c r="S3329" s="1" t="s">
        <v>205</v>
      </c>
      <c r="T3329" s="1" t="s">
        <v>201</v>
      </c>
      <c r="U3329" s="6">
        <v>1021420.07</v>
      </c>
      <c r="V3329" s="6">
        <v>1021832.33</v>
      </c>
      <c r="W3329" s="6">
        <v>0</v>
      </c>
      <c r="X3329" s="6">
        <v>1021832.33</v>
      </c>
      <c r="Y3329" s="6">
        <v>10586.11</v>
      </c>
      <c r="Z3329" s="7">
        <v>43905</v>
      </c>
      <c r="AA33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29" s="35" t="str">
        <f>IFERROR(
                    _xlfn.XLOOKUP(Tabela1[[#This Row],[ID]],'Base_Solicitações MP'!B:B,'Base_Solicitações MP'!R:R),
                    "Não enviada")</f>
        <v>Diligência</v>
      </c>
      <c r="AC3329" s="15" t="str">
        <f>_xlfn.CONCAT(Tabela1[[#This Row],[Município]],"/",Tabela1[[#This Row],[UF]])</f>
        <v>Alcântara/MA</v>
      </c>
    </row>
    <row r="3330" spans="1:29" x14ac:dyDescent="0.25">
      <c r="A3330" s="14" t="s">
        <v>705</v>
      </c>
      <c r="B3330" s="2" t="s">
        <v>11172</v>
      </c>
      <c r="C3330" s="2" t="s">
        <v>14236</v>
      </c>
      <c r="D3330" s="3" t="s">
        <v>5902</v>
      </c>
      <c r="E3330" s="1">
        <v>32788</v>
      </c>
      <c r="F3330" s="1">
        <v>2014</v>
      </c>
      <c r="G3330" s="1">
        <v>1</v>
      </c>
      <c r="H3330" s="1" t="s">
        <v>2234</v>
      </c>
      <c r="I3330" s="1" t="s">
        <v>44</v>
      </c>
      <c r="J3330" s="1" t="s">
        <v>56</v>
      </c>
      <c r="K3330" s="1" t="str">
        <f>IF(Tabela1[[#This Row],[Situação da Obra]]="Inacabada - PC Técnica Concluída","Inacabada",Tabela1[[#This Row],[Situação da Obra]])</f>
        <v>Paralisada</v>
      </c>
      <c r="L3330" s="1" t="s">
        <v>204</v>
      </c>
      <c r="M3330" s="4">
        <v>44756</v>
      </c>
      <c r="N3330" s="5">
        <v>0.25790000000000002</v>
      </c>
      <c r="O3330" s="4">
        <v>45051</v>
      </c>
      <c r="P3330" s="1" t="s">
        <v>199</v>
      </c>
      <c r="Q3330" s="1" t="s">
        <v>1992</v>
      </c>
      <c r="R3330" s="1" t="s">
        <v>32</v>
      </c>
      <c r="S3330" s="1" t="s">
        <v>200</v>
      </c>
      <c r="T3330" s="1" t="s">
        <v>201</v>
      </c>
      <c r="U3330" s="6">
        <v>941426.73</v>
      </c>
      <c r="V3330" s="6">
        <v>942398.07</v>
      </c>
      <c r="W3330" s="6">
        <v>0</v>
      </c>
      <c r="X3330" s="6">
        <v>942398.07</v>
      </c>
      <c r="Y3330" s="6">
        <v>1616.01</v>
      </c>
      <c r="Z3330" s="7">
        <v>45321</v>
      </c>
      <c r="AA33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30" s="35" t="str">
        <f>IFERROR(
                    _xlfn.XLOOKUP(Tabela1[[#This Row],[ID]],'Base_Solicitações MP'!B:B,'Base_Solicitações MP'!R:R),
                    "Não enviada")</f>
        <v>Diligência</v>
      </c>
      <c r="AC3330" s="15" t="str">
        <f>_xlfn.CONCAT(Tabela1[[#This Row],[Município]],"/",Tabela1[[#This Row],[UF]])</f>
        <v>Anajatuba/MA</v>
      </c>
    </row>
    <row r="3331" spans="1:29" x14ac:dyDescent="0.25">
      <c r="A3331" s="14" t="s">
        <v>705</v>
      </c>
      <c r="B3331" s="2" t="s">
        <v>7286</v>
      </c>
      <c r="C3331" s="2" t="s">
        <v>14237</v>
      </c>
      <c r="D3331" s="3" t="s">
        <v>5903</v>
      </c>
      <c r="E3331" s="1" t="s">
        <v>5904</v>
      </c>
      <c r="F3331" s="1">
        <v>2014</v>
      </c>
      <c r="G3331" s="1">
        <v>2</v>
      </c>
      <c r="H3331" s="1" t="s">
        <v>2876</v>
      </c>
      <c r="I3331" s="1" t="s">
        <v>44</v>
      </c>
      <c r="J3331" s="1" t="s">
        <v>29</v>
      </c>
      <c r="K3331" s="1" t="str">
        <f>IF(Tabela1[[#This Row],[Situação da Obra]]="Inacabada - PC Técnica Concluída","Inacabada",Tabela1[[#This Row],[Situação da Obra]])</f>
        <v>Inacabada</v>
      </c>
      <c r="L3331" s="1" t="s">
        <v>204</v>
      </c>
      <c r="M3331" s="4">
        <v>45015</v>
      </c>
      <c r="N3331" s="5">
        <v>0</v>
      </c>
      <c r="O3331" s="4"/>
      <c r="P3331" s="1" t="s">
        <v>199</v>
      </c>
      <c r="Q3331" s="1" t="s">
        <v>1992</v>
      </c>
      <c r="R3331" s="1" t="s">
        <v>32</v>
      </c>
      <c r="S3331" s="1" t="s">
        <v>223</v>
      </c>
      <c r="T3331" s="1" t="s">
        <v>201</v>
      </c>
      <c r="U3331" s="6">
        <v>244705.62</v>
      </c>
      <c r="V3331" s="6">
        <v>244855.62</v>
      </c>
      <c r="W3331" s="6">
        <v>0</v>
      </c>
      <c r="X3331" s="6">
        <v>244855.62</v>
      </c>
      <c r="Y3331" s="6">
        <v>0</v>
      </c>
      <c r="Z3331" s="7">
        <v>44894</v>
      </c>
      <c r="AA33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31" s="35" t="str">
        <f>IFERROR(
                    _xlfn.XLOOKUP(Tabela1[[#This Row],[ID]],'Base_Solicitações MP'!B:B,'Base_Solicitações MP'!R:R),
                    "Não enviada")</f>
        <v>Diligência</v>
      </c>
      <c r="AC3331" s="15" t="str">
        <f>_xlfn.CONCAT(Tabela1[[#This Row],[Município]],"/",Tabela1[[#This Row],[UF]])</f>
        <v>Sucupira do Riachão/MA</v>
      </c>
    </row>
    <row r="3332" spans="1:29" x14ac:dyDescent="0.25">
      <c r="A3332" s="14" t="s">
        <v>705</v>
      </c>
      <c r="B3332" s="2" t="s">
        <v>6951</v>
      </c>
      <c r="C3332" s="2" t="s">
        <v>14238</v>
      </c>
      <c r="D3332" s="3" t="s">
        <v>5905</v>
      </c>
      <c r="E3332" s="1">
        <v>32802</v>
      </c>
      <c r="F3332" s="1">
        <v>2014</v>
      </c>
      <c r="G3332" s="1">
        <v>1</v>
      </c>
      <c r="H3332" s="1" t="s">
        <v>5906</v>
      </c>
      <c r="I3332" s="1" t="s">
        <v>60</v>
      </c>
      <c r="J3332" s="1" t="s">
        <v>40</v>
      </c>
      <c r="K3332" s="1" t="str">
        <f>IF(Tabela1[[#This Row],[Situação da Obra]]="Inacabada - PC Técnica Concluída","Inacabada",Tabela1[[#This Row],[Situação da Obra]])</f>
        <v>Inacabada</v>
      </c>
      <c r="L3332" s="1" t="s">
        <v>204</v>
      </c>
      <c r="M3332" s="4">
        <v>45044</v>
      </c>
      <c r="N3332" s="5">
        <v>0.88190000000000002</v>
      </c>
      <c r="O3332" s="4">
        <v>44665</v>
      </c>
      <c r="P3332" s="1" t="s">
        <v>199</v>
      </c>
      <c r="Q3332" s="1" t="s">
        <v>1992</v>
      </c>
      <c r="R3332" s="1" t="s">
        <v>32</v>
      </c>
      <c r="S3332" s="1" t="s">
        <v>205</v>
      </c>
      <c r="T3332" s="1" t="s">
        <v>201</v>
      </c>
      <c r="U3332" s="6">
        <v>141327.63</v>
      </c>
      <c r="V3332" s="6">
        <v>984107.91</v>
      </c>
      <c r="W3332" s="6">
        <v>0</v>
      </c>
      <c r="X3332" s="6">
        <v>984107.91</v>
      </c>
      <c r="Y3332" s="6">
        <v>121961.88</v>
      </c>
      <c r="Z3332" s="7">
        <v>45019</v>
      </c>
      <c r="AA33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32" s="35" t="str">
        <f>IFERROR(
                    _xlfn.XLOOKUP(Tabela1[[#This Row],[ID]],'Base_Solicitações MP'!B:B,'Base_Solicitações MP'!R:R),
                    "Não enviada")</f>
        <v>Diligência</v>
      </c>
      <c r="AC3332" s="15" t="str">
        <f>_xlfn.CONCAT(Tabela1[[#This Row],[Município]],"/",Tabela1[[#This Row],[UF]])</f>
        <v>Carbonita/MG</v>
      </c>
    </row>
    <row r="3333" spans="1:29" x14ac:dyDescent="0.25">
      <c r="A3333" s="14" t="s">
        <v>705</v>
      </c>
      <c r="B3333" s="2" t="s">
        <v>11173</v>
      </c>
      <c r="C3333" s="2" t="s">
        <v>14239</v>
      </c>
      <c r="D3333" s="3" t="s">
        <v>5907</v>
      </c>
      <c r="E3333" s="1">
        <v>32816</v>
      </c>
      <c r="F3333" s="1">
        <v>2014</v>
      </c>
      <c r="G3333" s="1">
        <v>1</v>
      </c>
      <c r="H3333" s="1" t="s">
        <v>5908</v>
      </c>
      <c r="I3333" s="1" t="s">
        <v>60</v>
      </c>
      <c r="J3333" s="1" t="s">
        <v>56</v>
      </c>
      <c r="K3333" s="1" t="str">
        <f>IF(Tabela1[[#This Row],[Situação da Obra]]="Inacabada - PC Técnica Concluída","Inacabada",Tabela1[[#This Row],[Situação da Obra]])</f>
        <v>Paralisada</v>
      </c>
      <c r="L3333" s="1" t="s">
        <v>204</v>
      </c>
      <c r="M3333" s="4">
        <v>44706</v>
      </c>
      <c r="N3333" s="5">
        <v>0.73529999999999995</v>
      </c>
      <c r="O3333" s="4">
        <v>45006</v>
      </c>
      <c r="P3333" s="1" t="s">
        <v>199</v>
      </c>
      <c r="Q3333" s="1" t="s">
        <v>1992</v>
      </c>
      <c r="R3333" s="1" t="s">
        <v>32</v>
      </c>
      <c r="S3333" s="1" t="s">
        <v>205</v>
      </c>
      <c r="T3333" s="1" t="s">
        <v>201</v>
      </c>
      <c r="U3333" s="6">
        <v>696548.11</v>
      </c>
      <c r="V3333" s="6">
        <v>1021956</v>
      </c>
      <c r="W3333" s="6">
        <v>0</v>
      </c>
      <c r="X3333" s="6">
        <v>1021956</v>
      </c>
      <c r="Y3333" s="6">
        <v>186895.35999999999</v>
      </c>
      <c r="Z3333" s="7">
        <v>45133</v>
      </c>
      <c r="AA33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33" s="35" t="str">
        <f>IFERROR(
                    _xlfn.XLOOKUP(Tabela1[[#This Row],[ID]],'Base_Solicitações MP'!B:B,'Base_Solicitações MP'!R:R),
                    "Não enviada")</f>
        <v>Não enviada</v>
      </c>
      <c r="AC3333" s="15" t="str">
        <f>_xlfn.CONCAT(Tabela1[[#This Row],[Município]],"/",Tabela1[[#This Row],[UF]])</f>
        <v>Munhoz/MG</v>
      </c>
    </row>
    <row r="3334" spans="1:29" x14ac:dyDescent="0.25">
      <c r="A3334" s="14" t="s">
        <v>705</v>
      </c>
      <c r="B3334" s="2" t="s">
        <v>11174</v>
      </c>
      <c r="C3334" s="2" t="s">
        <v>14240</v>
      </c>
      <c r="D3334" s="3" t="s">
        <v>5909</v>
      </c>
      <c r="E3334" s="1">
        <v>32823</v>
      </c>
      <c r="F3334" s="1">
        <v>2014</v>
      </c>
      <c r="G3334" s="1">
        <v>3</v>
      </c>
      <c r="H3334" s="1" t="s">
        <v>3401</v>
      </c>
      <c r="I3334" s="1" t="s">
        <v>184</v>
      </c>
      <c r="J3334" s="1" t="s">
        <v>56</v>
      </c>
      <c r="K3334" s="1" t="str">
        <f>IF(Tabela1[[#This Row],[Situação da Obra]]="Inacabada - PC Técnica Concluída","Inacabada",Tabela1[[#This Row],[Situação da Obra]])</f>
        <v>Paralisada</v>
      </c>
      <c r="L3334" s="1" t="s">
        <v>204</v>
      </c>
      <c r="M3334" s="4">
        <v>44175</v>
      </c>
      <c r="N3334" s="5">
        <v>0.50119999999999998</v>
      </c>
      <c r="O3334" s="4">
        <v>44656</v>
      </c>
      <c r="P3334" s="1" t="s">
        <v>199</v>
      </c>
      <c r="Q3334" s="1" t="s">
        <v>1992</v>
      </c>
      <c r="R3334" s="1" t="s">
        <v>32</v>
      </c>
      <c r="S3334" s="1" t="s">
        <v>200</v>
      </c>
      <c r="T3334" s="1" t="s">
        <v>201</v>
      </c>
      <c r="U3334" s="6">
        <v>670359.27</v>
      </c>
      <c r="V3334" s="6">
        <v>942648</v>
      </c>
      <c r="W3334" s="6">
        <v>0</v>
      </c>
      <c r="X3334" s="6">
        <v>942648</v>
      </c>
      <c r="Y3334" s="6">
        <v>26667.69</v>
      </c>
      <c r="Z3334" s="7">
        <v>45220</v>
      </c>
      <c r="AA33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34" s="35" t="str">
        <f>IFERROR(
                    _xlfn.XLOOKUP(Tabela1[[#This Row],[ID]],'Base_Solicitações MP'!B:B,'Base_Solicitações MP'!R:R),
                    "Não enviada")</f>
        <v>Em Cadastramento</v>
      </c>
      <c r="AC3334" s="15" t="str">
        <f>_xlfn.CONCAT(Tabela1[[#This Row],[Município]],"/",Tabela1[[#This Row],[UF]])</f>
        <v>Augusto Corrêa/PA</v>
      </c>
    </row>
    <row r="3335" spans="1:29" x14ac:dyDescent="0.25">
      <c r="A3335" s="14" t="s">
        <v>705</v>
      </c>
      <c r="B3335" s="2" t="s">
        <v>11175</v>
      </c>
      <c r="C3335" s="2" t="s">
        <v>14241</v>
      </c>
      <c r="D3335" s="3" t="s">
        <v>5910</v>
      </c>
      <c r="E3335" s="1">
        <v>32828</v>
      </c>
      <c r="F3335" s="1">
        <v>2014</v>
      </c>
      <c r="G3335" s="1">
        <v>1</v>
      </c>
      <c r="H3335" s="1" t="s">
        <v>520</v>
      </c>
      <c r="I3335" s="1" t="s">
        <v>184</v>
      </c>
      <c r="J3335" s="1" t="s">
        <v>29</v>
      </c>
      <c r="K3335" s="1" t="str">
        <f>IF(Tabela1[[#This Row],[Situação da Obra]]="Inacabada - PC Técnica Concluída","Inacabada",Tabela1[[#This Row],[Situação da Obra]])</f>
        <v>Inacabada</v>
      </c>
      <c r="L3335" s="1" t="s">
        <v>30</v>
      </c>
      <c r="M3335" s="4">
        <v>44915</v>
      </c>
      <c r="N3335" s="5">
        <v>0.94910000000000005</v>
      </c>
      <c r="O3335" s="4">
        <v>44305</v>
      </c>
      <c r="P3335" s="1" t="s">
        <v>199</v>
      </c>
      <c r="Q3335" s="1" t="s">
        <v>1992</v>
      </c>
      <c r="R3335" s="1" t="s">
        <v>32</v>
      </c>
      <c r="S3335" s="1" t="s">
        <v>205</v>
      </c>
      <c r="T3335" s="1" t="s">
        <v>201</v>
      </c>
      <c r="U3335" s="6">
        <v>1018070.46</v>
      </c>
      <c r="V3335" s="6">
        <v>1021954.99</v>
      </c>
      <c r="W3335" s="6">
        <v>0</v>
      </c>
      <c r="X3335" s="6">
        <v>1021954.99</v>
      </c>
      <c r="Y3335" s="6">
        <v>5232.99</v>
      </c>
      <c r="Z3335" s="7">
        <v>44556</v>
      </c>
      <c r="AA33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35" s="35" t="str">
        <f>IFERROR(
                    _xlfn.XLOOKUP(Tabela1[[#This Row],[ID]],'Base_Solicitações MP'!B:B,'Base_Solicitações MP'!R:R),
                    "Não enviada")</f>
        <v>Aguardando Análise FNDE</v>
      </c>
      <c r="AC3335" s="15" t="str">
        <f>_xlfn.CONCAT(Tabela1[[#This Row],[Município]],"/",Tabela1[[#This Row],[UF]])</f>
        <v>Garrafão do Norte/PA</v>
      </c>
    </row>
    <row r="3336" spans="1:29" x14ac:dyDescent="0.25">
      <c r="A3336" s="14" t="s">
        <v>705</v>
      </c>
      <c r="B3336" s="2" t="s">
        <v>11176</v>
      </c>
      <c r="C3336" s="2" t="s">
        <v>14242</v>
      </c>
      <c r="D3336" s="3" t="s">
        <v>5911</v>
      </c>
      <c r="E3336" s="1">
        <v>32829</v>
      </c>
      <c r="F3336" s="1">
        <v>2014</v>
      </c>
      <c r="G3336" s="1">
        <v>2</v>
      </c>
      <c r="H3336" s="1" t="s">
        <v>2213</v>
      </c>
      <c r="I3336" s="1" t="s">
        <v>184</v>
      </c>
      <c r="J3336" s="1" t="s">
        <v>29</v>
      </c>
      <c r="K3336" s="1" t="str">
        <f>IF(Tabela1[[#This Row],[Situação da Obra]]="Inacabada - PC Técnica Concluída","Inacabada",Tabela1[[#This Row],[Situação da Obra]])</f>
        <v>Inacabada</v>
      </c>
      <c r="L3336" s="1" t="s">
        <v>204</v>
      </c>
      <c r="M3336" s="4">
        <v>44915</v>
      </c>
      <c r="N3336" s="5">
        <v>0.80389999999999995</v>
      </c>
      <c r="O3336" s="4"/>
      <c r="P3336" s="1" t="s">
        <v>199</v>
      </c>
      <c r="Q3336" s="1" t="s">
        <v>1992</v>
      </c>
      <c r="R3336" s="1" t="s">
        <v>32</v>
      </c>
      <c r="S3336" s="1" t="s">
        <v>205</v>
      </c>
      <c r="T3336" s="1" t="s">
        <v>201</v>
      </c>
      <c r="U3336" s="6" t="s">
        <v>41</v>
      </c>
      <c r="V3336" s="6">
        <v>1021722.39</v>
      </c>
      <c r="W3336" s="6">
        <v>0</v>
      </c>
      <c r="X3336" s="6">
        <v>1021722.39</v>
      </c>
      <c r="Y3336" s="6" t="s">
        <v>41</v>
      </c>
      <c r="Z3336" s="7">
        <v>43555</v>
      </c>
      <c r="AA33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36" s="35" t="str">
        <f>IFERROR(
                    _xlfn.XLOOKUP(Tabela1[[#This Row],[ID]],'Base_Solicitações MP'!B:B,'Base_Solicitações MP'!R:R),
                    "Não enviada")</f>
        <v>Diligência</v>
      </c>
      <c r="AC3336" s="15" t="str">
        <f>_xlfn.CONCAT(Tabela1[[#This Row],[Município]],"/",Tabela1[[#This Row],[UF]])</f>
        <v>Melgaço/PA</v>
      </c>
    </row>
    <row r="3337" spans="1:29" x14ac:dyDescent="0.25">
      <c r="A3337" s="14" t="s">
        <v>705</v>
      </c>
      <c r="B3337" s="2" t="s">
        <v>11177</v>
      </c>
      <c r="C3337" s="2" t="s">
        <v>14243</v>
      </c>
      <c r="D3337" s="3" t="s">
        <v>5912</v>
      </c>
      <c r="E3337" s="1">
        <v>32831</v>
      </c>
      <c r="F3337" s="1">
        <v>2014</v>
      </c>
      <c r="G3337" s="1">
        <v>7</v>
      </c>
      <c r="H3337" s="1" t="s">
        <v>3694</v>
      </c>
      <c r="I3337" s="1" t="s">
        <v>184</v>
      </c>
      <c r="J3337" s="1" t="s">
        <v>56</v>
      </c>
      <c r="K3337" s="1" t="str">
        <f>IF(Tabela1[[#This Row],[Situação da Obra]]="Inacabada - PC Técnica Concluída","Inacabada",Tabela1[[#This Row],[Situação da Obra]])</f>
        <v>Paralisada</v>
      </c>
      <c r="L3337" s="1" t="s">
        <v>204</v>
      </c>
      <c r="M3337" s="4">
        <v>45013</v>
      </c>
      <c r="N3337" s="5">
        <v>1.2200000000000001E-2</v>
      </c>
      <c r="O3337" s="4">
        <v>45013</v>
      </c>
      <c r="P3337" s="1" t="s">
        <v>199</v>
      </c>
      <c r="Q3337" s="1" t="s">
        <v>1992</v>
      </c>
      <c r="R3337" s="1" t="s">
        <v>32</v>
      </c>
      <c r="S3337" s="1" t="s">
        <v>205</v>
      </c>
      <c r="T3337" s="1" t="s">
        <v>201</v>
      </c>
      <c r="U3337" s="6">
        <v>1010532.24</v>
      </c>
      <c r="V3337" s="6">
        <v>1020960.72</v>
      </c>
      <c r="W3337" s="6">
        <v>0</v>
      </c>
      <c r="X3337" s="6">
        <v>1020960.72</v>
      </c>
      <c r="Y3337" s="6">
        <v>401758.51</v>
      </c>
      <c r="Z3337" s="7">
        <v>45397</v>
      </c>
      <c r="AA33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37" s="35" t="str">
        <f>IFERROR(
                    _xlfn.XLOOKUP(Tabela1[[#This Row],[ID]],'Base_Solicitações MP'!B:B,'Base_Solicitações MP'!R:R),
                    "Não enviada")</f>
        <v>Não enviada</v>
      </c>
      <c r="AC3337" s="15" t="str">
        <f>_xlfn.CONCAT(Tabela1[[#This Row],[Município]],"/",Tabela1[[#This Row],[UF]])</f>
        <v>Vigia/PA</v>
      </c>
    </row>
    <row r="3338" spans="1:29" x14ac:dyDescent="0.25">
      <c r="A3338" s="14" t="s">
        <v>705</v>
      </c>
      <c r="B3338" s="2" t="s">
        <v>11178</v>
      </c>
      <c r="C3338" s="2" t="s">
        <v>14244</v>
      </c>
      <c r="D3338" s="3" t="s">
        <v>5912</v>
      </c>
      <c r="E3338" s="1">
        <v>32831</v>
      </c>
      <c r="F3338" s="1">
        <v>2014</v>
      </c>
      <c r="G3338" s="1">
        <v>7</v>
      </c>
      <c r="H3338" s="1" t="s">
        <v>3694</v>
      </c>
      <c r="I3338" s="1" t="s">
        <v>184</v>
      </c>
      <c r="J3338" s="1" t="s">
        <v>56</v>
      </c>
      <c r="K3338" s="1" t="str">
        <f>IF(Tabela1[[#This Row],[Situação da Obra]]="Inacabada - PC Técnica Concluída","Inacabada",Tabela1[[#This Row],[Situação da Obra]])</f>
        <v>Paralisada</v>
      </c>
      <c r="L3338" s="1" t="s">
        <v>204</v>
      </c>
      <c r="M3338" s="4">
        <v>44274</v>
      </c>
      <c r="N3338" s="5">
        <v>0.2175</v>
      </c>
      <c r="O3338" s="4">
        <v>45009</v>
      </c>
      <c r="P3338" s="1" t="s">
        <v>199</v>
      </c>
      <c r="Q3338" s="1" t="s">
        <v>1992</v>
      </c>
      <c r="R3338" s="1" t="s">
        <v>32</v>
      </c>
      <c r="S3338" s="1" t="s">
        <v>200</v>
      </c>
      <c r="T3338" s="1" t="s">
        <v>201</v>
      </c>
      <c r="U3338" s="6">
        <v>753650.67</v>
      </c>
      <c r="V3338" s="6">
        <v>876606.38</v>
      </c>
      <c r="W3338" s="6">
        <v>0</v>
      </c>
      <c r="X3338" s="6">
        <v>876606.38</v>
      </c>
      <c r="Y3338" s="6">
        <v>401758.51</v>
      </c>
      <c r="Z3338" s="7">
        <v>45397</v>
      </c>
      <c r="AA33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38" s="35" t="str">
        <f>IFERROR(
                    _xlfn.XLOOKUP(Tabela1[[#This Row],[ID]],'Base_Solicitações MP'!B:B,'Base_Solicitações MP'!R:R),
                    "Não enviada")</f>
        <v>Não enviada</v>
      </c>
      <c r="AC3338" s="15" t="str">
        <f>_xlfn.CONCAT(Tabela1[[#This Row],[Município]],"/",Tabela1[[#This Row],[UF]])</f>
        <v>Vigia/PA</v>
      </c>
    </row>
    <row r="3339" spans="1:29" x14ac:dyDescent="0.25">
      <c r="A3339" s="14" t="s">
        <v>705</v>
      </c>
      <c r="B3339" s="2" t="s">
        <v>6693</v>
      </c>
      <c r="C3339" s="2" t="s">
        <v>14245</v>
      </c>
      <c r="D3339" s="3" t="s">
        <v>5912</v>
      </c>
      <c r="E3339" s="1">
        <v>32831</v>
      </c>
      <c r="F3339" s="1">
        <v>2014</v>
      </c>
      <c r="G3339" s="1">
        <v>7</v>
      </c>
      <c r="H3339" s="1" t="s">
        <v>3694</v>
      </c>
      <c r="I3339" s="1" t="s">
        <v>184</v>
      </c>
      <c r="J3339" s="1" t="s">
        <v>56</v>
      </c>
      <c r="K3339" s="1" t="str">
        <f>IF(Tabela1[[#This Row],[Situação da Obra]]="Inacabada - PC Técnica Concluída","Inacabada",Tabela1[[#This Row],[Situação da Obra]])</f>
        <v>Paralisada</v>
      </c>
      <c r="L3339" s="1" t="s">
        <v>204</v>
      </c>
      <c r="M3339" s="4">
        <v>44663</v>
      </c>
      <c r="N3339" s="5">
        <v>0.22220000000000001</v>
      </c>
      <c r="O3339" s="4">
        <v>45013</v>
      </c>
      <c r="P3339" s="1" t="s">
        <v>2031</v>
      </c>
      <c r="Q3339" s="1" t="s">
        <v>1992</v>
      </c>
      <c r="R3339" s="1" t="s">
        <v>32</v>
      </c>
      <c r="S3339" s="1" t="s">
        <v>200</v>
      </c>
      <c r="T3339" s="1" t="s">
        <v>201</v>
      </c>
      <c r="U3339" s="6">
        <v>875879.09</v>
      </c>
      <c r="V3339" s="6">
        <v>876606.38</v>
      </c>
      <c r="W3339" s="6">
        <v>0</v>
      </c>
      <c r="X3339" s="6">
        <v>876606.38</v>
      </c>
      <c r="Y3339" s="6">
        <v>401758.51</v>
      </c>
      <c r="Z3339" s="7">
        <v>45397</v>
      </c>
      <c r="AA33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39" s="35" t="str">
        <f>IFERROR(
                    _xlfn.XLOOKUP(Tabela1[[#This Row],[ID]],'Base_Solicitações MP'!B:B,'Base_Solicitações MP'!R:R),
                    "Não enviada")</f>
        <v>Diligência</v>
      </c>
      <c r="AC3339" s="15" t="str">
        <f>_xlfn.CONCAT(Tabela1[[#This Row],[Município]],"/",Tabela1[[#This Row],[UF]])</f>
        <v>Vigia/PA</v>
      </c>
    </row>
    <row r="3340" spans="1:29" x14ac:dyDescent="0.25">
      <c r="A3340" s="14" t="s">
        <v>705</v>
      </c>
      <c r="B3340" s="2" t="s">
        <v>11179</v>
      </c>
      <c r="C3340" s="2" t="s">
        <v>14246</v>
      </c>
      <c r="D3340" s="3" t="s">
        <v>5913</v>
      </c>
      <c r="E3340" s="1">
        <v>32868</v>
      </c>
      <c r="F3340" s="1">
        <v>2014</v>
      </c>
      <c r="G3340" s="1">
        <v>4</v>
      </c>
      <c r="H3340" s="1" t="s">
        <v>5386</v>
      </c>
      <c r="I3340" s="1" t="s">
        <v>208</v>
      </c>
      <c r="J3340" s="1" t="s">
        <v>29</v>
      </c>
      <c r="K3340" s="1" t="str">
        <f>IF(Tabela1[[#This Row],[Situação da Obra]]="Inacabada - PC Técnica Concluída","Inacabada",Tabela1[[#This Row],[Situação da Obra]])</f>
        <v>Inacabada</v>
      </c>
      <c r="L3340" s="1" t="s">
        <v>204</v>
      </c>
      <c r="M3340" s="4">
        <v>44986</v>
      </c>
      <c r="N3340" s="5">
        <v>0</v>
      </c>
      <c r="O3340" s="4"/>
      <c r="P3340" s="1" t="s">
        <v>199</v>
      </c>
      <c r="Q3340" s="1" t="s">
        <v>1992</v>
      </c>
      <c r="R3340" s="1" t="s">
        <v>32</v>
      </c>
      <c r="S3340" s="1" t="s">
        <v>223</v>
      </c>
      <c r="T3340" s="1" t="s">
        <v>201</v>
      </c>
      <c r="U3340" s="6">
        <v>242873.51</v>
      </c>
      <c r="V3340" s="6">
        <v>243844.2</v>
      </c>
      <c r="W3340" s="6">
        <v>0</v>
      </c>
      <c r="X3340" s="6">
        <v>243844.2</v>
      </c>
      <c r="Y3340" s="6">
        <v>38.68</v>
      </c>
      <c r="Z3340" s="7">
        <v>42885</v>
      </c>
      <c r="AA33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40" s="35" t="str">
        <f>IFERROR(
                    _xlfn.XLOOKUP(Tabela1[[#This Row],[ID]],'Base_Solicitações MP'!B:B,'Base_Solicitações MP'!R:R),
                    "Não enviada")</f>
        <v>Aguardando Análise FNDE</v>
      </c>
      <c r="AC3340" s="15" t="str">
        <f>_xlfn.CONCAT(Tabela1[[#This Row],[Município]],"/",Tabela1[[#This Row],[UF]])</f>
        <v>Alto Alegre/RR</v>
      </c>
    </row>
    <row r="3341" spans="1:29" x14ac:dyDescent="0.25">
      <c r="A3341" s="14" t="s">
        <v>705</v>
      </c>
      <c r="B3341" s="2" t="s">
        <v>11180</v>
      </c>
      <c r="C3341" s="2" t="s">
        <v>14247</v>
      </c>
      <c r="D3341" s="3" t="s">
        <v>5913</v>
      </c>
      <c r="E3341" s="1">
        <v>32868</v>
      </c>
      <c r="F3341" s="1">
        <v>2014</v>
      </c>
      <c r="G3341" s="1">
        <v>4</v>
      </c>
      <c r="H3341" s="1" t="s">
        <v>5386</v>
      </c>
      <c r="I3341" s="1" t="s">
        <v>208</v>
      </c>
      <c r="J3341" s="1" t="s">
        <v>29</v>
      </c>
      <c r="K3341" s="1" t="str">
        <f>IF(Tabela1[[#This Row],[Situação da Obra]]="Inacabada - PC Técnica Concluída","Inacabada",Tabela1[[#This Row],[Situação da Obra]])</f>
        <v>Inacabada</v>
      </c>
      <c r="L3341" s="1" t="s">
        <v>204</v>
      </c>
      <c r="M3341" s="4">
        <v>44986</v>
      </c>
      <c r="N3341" s="5">
        <v>0</v>
      </c>
      <c r="O3341" s="4"/>
      <c r="P3341" s="1" t="s">
        <v>199</v>
      </c>
      <c r="Q3341" s="1" t="s">
        <v>1992</v>
      </c>
      <c r="R3341" s="1" t="s">
        <v>32</v>
      </c>
      <c r="S3341" s="1" t="s">
        <v>223</v>
      </c>
      <c r="T3341" s="1" t="s">
        <v>201</v>
      </c>
      <c r="U3341" s="6">
        <v>242873.51</v>
      </c>
      <c r="V3341" s="6">
        <v>243844.2</v>
      </c>
      <c r="W3341" s="6">
        <v>0</v>
      </c>
      <c r="X3341" s="6">
        <v>243844.2</v>
      </c>
      <c r="Y3341" s="6">
        <v>38.68</v>
      </c>
      <c r="Z3341" s="7">
        <v>42885</v>
      </c>
      <c r="AA33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41" s="35" t="str">
        <f>IFERROR(
                    _xlfn.XLOOKUP(Tabela1[[#This Row],[ID]],'Base_Solicitações MP'!B:B,'Base_Solicitações MP'!R:R),
                    "Não enviada")</f>
        <v>Em Cadastramento</v>
      </c>
      <c r="AC3341" s="15" t="str">
        <f>_xlfn.CONCAT(Tabela1[[#This Row],[Município]],"/",Tabela1[[#This Row],[UF]])</f>
        <v>Alto Alegre/RR</v>
      </c>
    </row>
    <row r="3342" spans="1:29" x14ac:dyDescent="0.25">
      <c r="A3342" s="14" t="s">
        <v>705</v>
      </c>
      <c r="B3342" s="2" t="s">
        <v>11181</v>
      </c>
      <c r="C3342" s="2" t="s">
        <v>14248</v>
      </c>
      <c r="D3342" s="3" t="s">
        <v>5913</v>
      </c>
      <c r="E3342" s="1">
        <v>32868</v>
      </c>
      <c r="F3342" s="1">
        <v>2014</v>
      </c>
      <c r="G3342" s="1">
        <v>4</v>
      </c>
      <c r="H3342" s="1" t="s">
        <v>5386</v>
      </c>
      <c r="I3342" s="1" t="s">
        <v>208</v>
      </c>
      <c r="J3342" s="1" t="s">
        <v>29</v>
      </c>
      <c r="K3342" s="1" t="str">
        <f>IF(Tabela1[[#This Row],[Situação da Obra]]="Inacabada - PC Técnica Concluída","Inacabada",Tabela1[[#This Row],[Situação da Obra]])</f>
        <v>Inacabada</v>
      </c>
      <c r="L3342" s="1" t="s">
        <v>204</v>
      </c>
      <c r="M3342" s="4">
        <v>44986</v>
      </c>
      <c r="N3342" s="5">
        <v>0</v>
      </c>
      <c r="O3342" s="4"/>
      <c r="P3342" s="1" t="s">
        <v>199</v>
      </c>
      <c r="Q3342" s="1" t="s">
        <v>1992</v>
      </c>
      <c r="R3342" s="1" t="s">
        <v>32</v>
      </c>
      <c r="S3342" s="1" t="s">
        <v>223</v>
      </c>
      <c r="T3342" s="1" t="s">
        <v>201</v>
      </c>
      <c r="U3342" s="6">
        <v>242873.51</v>
      </c>
      <c r="V3342" s="6">
        <v>243844.06</v>
      </c>
      <c r="W3342" s="6">
        <v>0</v>
      </c>
      <c r="X3342" s="6">
        <v>243844.06</v>
      </c>
      <c r="Y3342" s="6">
        <v>38.68</v>
      </c>
      <c r="Z3342" s="7">
        <v>42885</v>
      </c>
      <c r="AA33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42" s="35" t="str">
        <f>IFERROR(
                    _xlfn.XLOOKUP(Tabela1[[#This Row],[ID]],'Base_Solicitações MP'!B:B,'Base_Solicitações MP'!R:R),
                    "Não enviada")</f>
        <v>Em Cadastramento</v>
      </c>
      <c r="AC3342" s="15" t="str">
        <f>_xlfn.CONCAT(Tabela1[[#This Row],[Município]],"/",Tabela1[[#This Row],[UF]])</f>
        <v>Alto Alegre/RR</v>
      </c>
    </row>
    <row r="3343" spans="1:29" x14ac:dyDescent="0.25">
      <c r="A3343" s="14" t="s">
        <v>705</v>
      </c>
      <c r="B3343" s="2" t="s">
        <v>11182</v>
      </c>
      <c r="C3343" s="2" t="s">
        <v>14249</v>
      </c>
      <c r="D3343" s="3" t="s">
        <v>5913</v>
      </c>
      <c r="E3343" s="1">
        <v>32868</v>
      </c>
      <c r="F3343" s="1">
        <v>2014</v>
      </c>
      <c r="G3343" s="1">
        <v>4</v>
      </c>
      <c r="H3343" s="1" t="s">
        <v>5386</v>
      </c>
      <c r="I3343" s="1" t="s">
        <v>208</v>
      </c>
      <c r="J3343" s="1" t="s">
        <v>29</v>
      </c>
      <c r="K3343" s="1" t="str">
        <f>IF(Tabela1[[#This Row],[Situação da Obra]]="Inacabada - PC Técnica Concluída","Inacabada",Tabela1[[#This Row],[Situação da Obra]])</f>
        <v>Inacabada</v>
      </c>
      <c r="L3343" s="1" t="s">
        <v>204</v>
      </c>
      <c r="M3343" s="4">
        <v>44986</v>
      </c>
      <c r="N3343" s="5">
        <v>0</v>
      </c>
      <c r="O3343" s="4"/>
      <c r="P3343" s="1" t="s">
        <v>199</v>
      </c>
      <c r="Q3343" s="1" t="s">
        <v>1992</v>
      </c>
      <c r="R3343" s="1" t="s">
        <v>32</v>
      </c>
      <c r="S3343" s="1" t="s">
        <v>223</v>
      </c>
      <c r="T3343" s="1" t="s">
        <v>201</v>
      </c>
      <c r="U3343" s="6">
        <v>242873.51</v>
      </c>
      <c r="V3343" s="6">
        <v>243844.2</v>
      </c>
      <c r="W3343" s="6">
        <v>0</v>
      </c>
      <c r="X3343" s="6">
        <v>243844.2</v>
      </c>
      <c r="Y3343" s="6">
        <v>38.68</v>
      </c>
      <c r="Z3343" s="7">
        <v>42885</v>
      </c>
      <c r="AA33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43" s="35" t="str">
        <f>IFERROR(
                    _xlfn.XLOOKUP(Tabela1[[#This Row],[ID]],'Base_Solicitações MP'!B:B,'Base_Solicitações MP'!R:R),
                    "Não enviada")</f>
        <v>Diligência</v>
      </c>
      <c r="AC3343" s="15" t="str">
        <f>_xlfn.CONCAT(Tabela1[[#This Row],[Município]],"/",Tabela1[[#This Row],[UF]])</f>
        <v>Alto Alegre/RR</v>
      </c>
    </row>
    <row r="3344" spans="1:29" x14ac:dyDescent="0.25">
      <c r="A3344" s="14" t="s">
        <v>705</v>
      </c>
      <c r="B3344" s="2" t="s">
        <v>11183</v>
      </c>
      <c r="C3344" s="2" t="s">
        <v>14250</v>
      </c>
      <c r="D3344" s="3" t="s">
        <v>5914</v>
      </c>
      <c r="E3344" s="1">
        <v>32866</v>
      </c>
      <c r="F3344" s="1">
        <v>2014</v>
      </c>
      <c r="G3344" s="1">
        <v>2</v>
      </c>
      <c r="H3344" s="1" t="s">
        <v>2218</v>
      </c>
      <c r="I3344" s="1" t="s">
        <v>310</v>
      </c>
      <c r="J3344" s="1" t="s">
        <v>56</v>
      </c>
      <c r="K3344" s="1" t="str">
        <f>IF(Tabela1[[#This Row],[Situação da Obra]]="Inacabada - PC Técnica Concluída","Inacabada",Tabela1[[#This Row],[Situação da Obra]])</f>
        <v>Paralisada</v>
      </c>
      <c r="L3344" s="1" t="s">
        <v>30</v>
      </c>
      <c r="M3344" s="4">
        <v>44671</v>
      </c>
      <c r="N3344" s="5">
        <v>0.64029999999999998</v>
      </c>
      <c r="O3344" s="4">
        <v>45048</v>
      </c>
      <c r="P3344" s="1" t="s">
        <v>199</v>
      </c>
      <c r="Q3344" s="1" t="s">
        <v>1992</v>
      </c>
      <c r="R3344" s="1" t="s">
        <v>32</v>
      </c>
      <c r="S3344" s="1" t="s">
        <v>205</v>
      </c>
      <c r="T3344" s="1" t="s">
        <v>201</v>
      </c>
      <c r="U3344" s="6">
        <v>658564.57999999996</v>
      </c>
      <c r="V3344" s="6">
        <v>1021946.68</v>
      </c>
      <c r="W3344" s="6">
        <v>0</v>
      </c>
      <c r="X3344" s="6">
        <v>1021946.68</v>
      </c>
      <c r="Y3344" s="6">
        <v>104124.48</v>
      </c>
      <c r="Z3344" s="7">
        <v>45250</v>
      </c>
      <c r="AA33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44" s="35" t="str">
        <f>IFERROR(
                    _xlfn.XLOOKUP(Tabela1[[#This Row],[ID]],'Base_Solicitações MP'!B:B,'Base_Solicitações MP'!R:R),
                    "Não enviada")</f>
        <v>Diligência</v>
      </c>
      <c r="AC3344" s="15" t="str">
        <f>_xlfn.CONCAT(Tabela1[[#This Row],[Município]],"/",Tabela1[[#This Row],[UF]])</f>
        <v>Ji-Paraná/RO</v>
      </c>
    </row>
    <row r="3345" spans="1:29" x14ac:dyDescent="0.25">
      <c r="A3345" s="14" t="s">
        <v>705</v>
      </c>
      <c r="B3345" s="2" t="s">
        <v>11184</v>
      </c>
      <c r="C3345" s="2" t="s">
        <v>14251</v>
      </c>
      <c r="D3345" s="3" t="s">
        <v>5915</v>
      </c>
      <c r="E3345" s="1">
        <v>32825</v>
      </c>
      <c r="F3345" s="1">
        <v>2014</v>
      </c>
      <c r="G3345" s="1">
        <v>1</v>
      </c>
      <c r="H3345" s="1" t="s">
        <v>3528</v>
      </c>
      <c r="I3345" s="1" t="s">
        <v>184</v>
      </c>
      <c r="J3345" s="1" t="s">
        <v>29</v>
      </c>
      <c r="K3345" s="1" t="str">
        <f>IF(Tabela1[[#This Row],[Situação da Obra]]="Inacabada - PC Técnica Concluída","Inacabada",Tabela1[[#This Row],[Situação da Obra]])</f>
        <v>Inacabada</v>
      </c>
      <c r="L3345" s="1" t="s">
        <v>204</v>
      </c>
      <c r="M3345" s="4">
        <v>44915</v>
      </c>
      <c r="N3345" s="5">
        <v>0.28260000000000002</v>
      </c>
      <c r="O3345" s="4">
        <v>43755</v>
      </c>
      <c r="P3345" s="1" t="s">
        <v>199</v>
      </c>
      <c r="Q3345" s="1" t="s">
        <v>1992</v>
      </c>
      <c r="R3345" s="1" t="s">
        <v>32</v>
      </c>
      <c r="S3345" s="1" t="s">
        <v>205</v>
      </c>
      <c r="T3345" s="1" t="s">
        <v>201</v>
      </c>
      <c r="U3345" s="6">
        <v>1014348.87</v>
      </c>
      <c r="V3345" s="6">
        <v>1014400.07</v>
      </c>
      <c r="W3345" s="6">
        <v>0</v>
      </c>
      <c r="X3345" s="6">
        <v>1014400.07</v>
      </c>
      <c r="Y3345" s="6">
        <v>2521.7399999999998</v>
      </c>
      <c r="Z3345" s="7">
        <v>43829</v>
      </c>
      <c r="AA33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45" s="35" t="str">
        <f>IFERROR(
                    _xlfn.XLOOKUP(Tabela1[[#This Row],[ID]],'Base_Solicitações MP'!B:B,'Base_Solicitações MP'!R:R),
                    "Não enviada")</f>
        <v>Diligência</v>
      </c>
      <c r="AC3345" s="15" t="str">
        <f>_xlfn.CONCAT(Tabela1[[#This Row],[Município]],"/",Tabela1[[#This Row],[UF]])</f>
        <v>Baião/PA</v>
      </c>
    </row>
    <row r="3346" spans="1:29" x14ac:dyDescent="0.25">
      <c r="A3346" s="14" t="s">
        <v>705</v>
      </c>
      <c r="B3346" s="2" t="s">
        <v>11185</v>
      </c>
      <c r="C3346" s="2" t="s">
        <v>14252</v>
      </c>
      <c r="D3346" s="3" t="s">
        <v>5916</v>
      </c>
      <c r="E3346" s="1">
        <v>32837</v>
      </c>
      <c r="F3346" s="1">
        <v>2014</v>
      </c>
      <c r="G3346" s="1">
        <v>1</v>
      </c>
      <c r="H3346" s="1" t="s">
        <v>5917</v>
      </c>
      <c r="I3346" s="1" t="s">
        <v>52</v>
      </c>
      <c r="J3346" s="1" t="s">
        <v>56</v>
      </c>
      <c r="K3346" s="1" t="str">
        <f>IF(Tabela1[[#This Row],[Situação da Obra]]="Inacabada - PC Técnica Concluída","Inacabada",Tabela1[[#This Row],[Situação da Obra]])</f>
        <v>Paralisada</v>
      </c>
      <c r="L3346" s="1" t="s">
        <v>30</v>
      </c>
      <c r="M3346" s="4">
        <v>44810</v>
      </c>
      <c r="N3346" s="5">
        <v>0.49</v>
      </c>
      <c r="O3346" s="4">
        <v>45020</v>
      </c>
      <c r="P3346" s="1" t="s">
        <v>199</v>
      </c>
      <c r="Q3346" s="1" t="s">
        <v>1992</v>
      </c>
      <c r="R3346" s="1" t="s">
        <v>32</v>
      </c>
      <c r="S3346" s="1" t="s">
        <v>239</v>
      </c>
      <c r="T3346" s="1" t="s">
        <v>201</v>
      </c>
      <c r="U3346" s="6">
        <v>3569021.14</v>
      </c>
      <c r="V3346" s="6">
        <v>3417083.47</v>
      </c>
      <c r="W3346" s="6">
        <v>0</v>
      </c>
      <c r="X3346" s="6">
        <v>3417083.47</v>
      </c>
      <c r="Y3346" s="6">
        <v>514358.04</v>
      </c>
      <c r="Z3346" s="7">
        <v>45188</v>
      </c>
      <c r="AA33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46" s="35" t="str">
        <f>IFERROR(
                    _xlfn.XLOOKUP(Tabela1[[#This Row],[ID]],'Base_Solicitações MP'!B:B,'Base_Solicitações MP'!R:R),
                    "Não enviada")</f>
        <v>Não enviada</v>
      </c>
      <c r="AC3346" s="15" t="str">
        <f>_xlfn.CONCAT(Tabela1[[#This Row],[Município]],"/",Tabela1[[#This Row],[UF]])</f>
        <v>Itaporanga/PB</v>
      </c>
    </row>
    <row r="3347" spans="1:29" x14ac:dyDescent="0.25">
      <c r="A3347" s="14" t="s">
        <v>705</v>
      </c>
      <c r="B3347" s="2" t="s">
        <v>11186</v>
      </c>
      <c r="C3347" s="2" t="s">
        <v>14253</v>
      </c>
      <c r="D3347" s="3" t="s">
        <v>5918</v>
      </c>
      <c r="E3347" s="1">
        <v>32847</v>
      </c>
      <c r="F3347" s="1">
        <v>2014</v>
      </c>
      <c r="G3347" s="1">
        <v>1</v>
      </c>
      <c r="H3347" s="1" t="s">
        <v>3472</v>
      </c>
      <c r="I3347" s="1" t="s">
        <v>188</v>
      </c>
      <c r="J3347" s="1" t="s">
        <v>56</v>
      </c>
      <c r="K3347" s="1" t="str">
        <f>IF(Tabela1[[#This Row],[Situação da Obra]]="Inacabada - PC Técnica Concluída","Inacabada",Tabela1[[#This Row],[Situação da Obra]])</f>
        <v>Paralisada</v>
      </c>
      <c r="L3347" s="1" t="s">
        <v>30</v>
      </c>
      <c r="M3347" s="4">
        <v>45058</v>
      </c>
      <c r="N3347" s="5">
        <v>0.8075</v>
      </c>
      <c r="O3347" s="4">
        <v>45058</v>
      </c>
      <c r="P3347" s="1" t="s">
        <v>199</v>
      </c>
      <c r="Q3347" s="1" t="s">
        <v>1992</v>
      </c>
      <c r="R3347" s="1" t="s">
        <v>32</v>
      </c>
      <c r="S3347" s="1" t="s">
        <v>239</v>
      </c>
      <c r="T3347" s="1" t="s">
        <v>201</v>
      </c>
      <c r="U3347" s="6">
        <v>1799211.68</v>
      </c>
      <c r="V3347" s="6">
        <v>3404558.33</v>
      </c>
      <c r="W3347" s="6">
        <v>0</v>
      </c>
      <c r="X3347" s="6">
        <v>3404558.33</v>
      </c>
      <c r="Y3347" s="6">
        <v>20467.5</v>
      </c>
      <c r="Z3347" s="7">
        <v>45339</v>
      </c>
      <c r="AA33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47" s="35" t="str">
        <f>IFERROR(
                    _xlfn.XLOOKUP(Tabela1[[#This Row],[ID]],'Base_Solicitações MP'!B:B,'Base_Solicitações MP'!R:R),
                    "Não enviada")</f>
        <v>Diligência</v>
      </c>
      <c r="AC3347" s="15" t="str">
        <f>_xlfn.CONCAT(Tabela1[[#This Row],[Município]],"/",Tabela1[[#This Row],[UF]])</f>
        <v>Araruna/PR</v>
      </c>
    </row>
    <row r="3348" spans="1:29" x14ac:dyDescent="0.25">
      <c r="A3348" s="14" t="s">
        <v>705</v>
      </c>
      <c r="B3348" s="2" t="s">
        <v>11187</v>
      </c>
      <c r="C3348" s="2" t="s">
        <v>14254</v>
      </c>
      <c r="D3348" s="3" t="s">
        <v>5919</v>
      </c>
      <c r="E3348" s="1">
        <v>32852</v>
      </c>
      <c r="F3348" s="1">
        <v>2014</v>
      </c>
      <c r="G3348" s="1">
        <v>1</v>
      </c>
      <c r="H3348" s="1" t="s">
        <v>5920</v>
      </c>
      <c r="I3348" s="1" t="s">
        <v>188</v>
      </c>
      <c r="J3348" s="1" t="s">
        <v>40</v>
      </c>
      <c r="K3348" s="1" t="str">
        <f>IF(Tabela1[[#This Row],[Situação da Obra]]="Inacabada - PC Técnica Concluída","Inacabada",Tabela1[[#This Row],[Situação da Obra]])</f>
        <v>Inacabada</v>
      </c>
      <c r="L3348" s="1" t="s">
        <v>30</v>
      </c>
      <c r="M3348" s="4">
        <v>45005</v>
      </c>
      <c r="N3348" s="5">
        <v>0.24490000000000001</v>
      </c>
      <c r="O3348" s="4"/>
      <c r="P3348" s="1" t="s">
        <v>199</v>
      </c>
      <c r="Q3348" s="1" t="s">
        <v>1992</v>
      </c>
      <c r="R3348" s="1" t="s">
        <v>32</v>
      </c>
      <c r="S3348" s="1" t="s">
        <v>239</v>
      </c>
      <c r="T3348" s="1" t="s">
        <v>201</v>
      </c>
      <c r="U3348" s="6" t="s">
        <v>41</v>
      </c>
      <c r="V3348" s="6">
        <v>3534000</v>
      </c>
      <c r="W3348" s="6">
        <v>0</v>
      </c>
      <c r="X3348" s="6">
        <v>3534000</v>
      </c>
      <c r="Y3348" s="6" t="s">
        <v>41</v>
      </c>
      <c r="Z3348" s="7">
        <v>44833</v>
      </c>
      <c r="AA33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48" s="35" t="str">
        <f>IFERROR(
                    _xlfn.XLOOKUP(Tabela1[[#This Row],[ID]],'Base_Solicitações MP'!B:B,'Base_Solicitações MP'!R:R),
                    "Não enviada")</f>
        <v>Diligência</v>
      </c>
      <c r="AC3348" s="15" t="str">
        <f>_xlfn.CONCAT(Tabela1[[#This Row],[Município]],"/",Tabela1[[#This Row],[UF]])</f>
        <v>Itaguajé/PR</v>
      </c>
    </row>
    <row r="3349" spans="1:29" x14ac:dyDescent="0.25">
      <c r="A3349" s="14" t="s">
        <v>705</v>
      </c>
      <c r="B3349" s="2" t="s">
        <v>7710</v>
      </c>
      <c r="C3349" s="2" t="s">
        <v>14255</v>
      </c>
      <c r="D3349" s="3" t="s">
        <v>5921</v>
      </c>
      <c r="E3349" s="1">
        <v>32858</v>
      </c>
      <c r="F3349" s="1">
        <v>2014</v>
      </c>
      <c r="G3349" s="1">
        <v>1</v>
      </c>
      <c r="H3349" s="1" t="s">
        <v>5922</v>
      </c>
      <c r="I3349" s="1" t="s">
        <v>129</v>
      </c>
      <c r="J3349" s="1" t="s">
        <v>29</v>
      </c>
      <c r="K3349" s="1" t="str">
        <f>IF(Tabela1[[#This Row],[Situação da Obra]]="Inacabada - PC Técnica Concluída","Inacabada",Tabela1[[#This Row],[Situação da Obra]])</f>
        <v>Inacabada</v>
      </c>
      <c r="L3349" s="1" t="s">
        <v>204</v>
      </c>
      <c r="M3349" s="4">
        <v>44986</v>
      </c>
      <c r="N3349" s="5">
        <v>0.63360000000000005</v>
      </c>
      <c r="O3349" s="4">
        <v>43416</v>
      </c>
      <c r="P3349" s="1" t="s">
        <v>199</v>
      </c>
      <c r="Q3349" s="1" t="s">
        <v>1992</v>
      </c>
      <c r="R3349" s="1" t="s">
        <v>32</v>
      </c>
      <c r="S3349" s="1" t="s">
        <v>200</v>
      </c>
      <c r="T3349" s="1" t="s">
        <v>201</v>
      </c>
      <c r="U3349" s="6">
        <v>414027.78</v>
      </c>
      <c r="V3349" s="6">
        <v>905656.31999999995</v>
      </c>
      <c r="W3349" s="6">
        <v>0</v>
      </c>
      <c r="X3349" s="6">
        <v>905656.31999999995</v>
      </c>
      <c r="Y3349" s="6">
        <v>38.06</v>
      </c>
      <c r="Z3349" s="7">
        <v>43544</v>
      </c>
      <c r="AA33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49" s="35" t="str">
        <f>IFERROR(
                    _xlfn.XLOOKUP(Tabela1[[#This Row],[ID]],'Base_Solicitações MP'!B:B,'Base_Solicitações MP'!R:R),
                    "Não enviada")</f>
        <v>Diligência</v>
      </c>
      <c r="AC3349" s="15" t="str">
        <f>_xlfn.CONCAT(Tabela1[[#This Row],[Município]],"/",Tabela1[[#This Row],[UF]])</f>
        <v>Afonso Bezerra/RN</v>
      </c>
    </row>
    <row r="3350" spans="1:29" x14ac:dyDescent="0.25">
      <c r="A3350" s="14" t="s">
        <v>705</v>
      </c>
      <c r="B3350" s="2" t="s">
        <v>11188</v>
      </c>
      <c r="C3350" s="2" t="s">
        <v>14256</v>
      </c>
      <c r="D3350" s="3" t="s">
        <v>5923</v>
      </c>
      <c r="E3350" s="1">
        <v>32861</v>
      </c>
      <c r="F3350" s="1">
        <v>2014</v>
      </c>
      <c r="G3350" s="1">
        <v>1</v>
      </c>
      <c r="H3350" s="1" t="s">
        <v>5381</v>
      </c>
      <c r="I3350" s="1" t="s">
        <v>129</v>
      </c>
      <c r="J3350" s="1" t="s">
        <v>40</v>
      </c>
      <c r="K3350" s="1" t="str">
        <f>IF(Tabela1[[#This Row],[Situação da Obra]]="Inacabada - PC Técnica Concluída","Inacabada",Tabela1[[#This Row],[Situação da Obra]])</f>
        <v>Inacabada</v>
      </c>
      <c r="L3350" s="1" t="s">
        <v>204</v>
      </c>
      <c r="M3350" s="4">
        <v>45005</v>
      </c>
      <c r="N3350" s="5">
        <v>0.66990000000000005</v>
      </c>
      <c r="O3350" s="4">
        <v>44994</v>
      </c>
      <c r="P3350" s="1" t="s">
        <v>199</v>
      </c>
      <c r="Q3350" s="1" t="s">
        <v>1992</v>
      </c>
      <c r="R3350" s="1" t="s">
        <v>32</v>
      </c>
      <c r="S3350" s="1" t="s">
        <v>205</v>
      </c>
      <c r="T3350" s="1" t="s">
        <v>201</v>
      </c>
      <c r="U3350" s="6">
        <v>599651.53</v>
      </c>
      <c r="V3350" s="6">
        <v>1021284.37</v>
      </c>
      <c r="W3350" s="6">
        <v>0</v>
      </c>
      <c r="X3350" s="6">
        <v>1021284.37</v>
      </c>
      <c r="Y3350" s="6">
        <v>19588.52</v>
      </c>
      <c r="Z3350" s="7">
        <v>44834</v>
      </c>
      <c r="AA33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50" s="35" t="str">
        <f>IFERROR(
                    _xlfn.XLOOKUP(Tabela1[[#This Row],[ID]],'Base_Solicitações MP'!B:B,'Base_Solicitações MP'!R:R),
                    "Não enviada")</f>
        <v>Diligência</v>
      </c>
      <c r="AC3350" s="15" t="str">
        <f>_xlfn.CONCAT(Tabela1[[#This Row],[Município]],"/",Tabela1[[#This Row],[UF]])</f>
        <v>Pedra Grande/RN</v>
      </c>
    </row>
    <row r="3351" spans="1:29" x14ac:dyDescent="0.25">
      <c r="A3351" s="14" t="s">
        <v>705</v>
      </c>
      <c r="B3351" s="2" t="s">
        <v>11189</v>
      </c>
      <c r="C3351" s="2" t="s">
        <v>14257</v>
      </c>
      <c r="D3351" s="3" t="s">
        <v>5924</v>
      </c>
      <c r="E3351" s="1">
        <v>32867</v>
      </c>
      <c r="F3351" s="1">
        <v>2014</v>
      </c>
      <c r="G3351" s="1">
        <v>1</v>
      </c>
      <c r="H3351" s="1" t="s">
        <v>3452</v>
      </c>
      <c r="I3351" s="1" t="s">
        <v>310</v>
      </c>
      <c r="J3351" s="1" t="s">
        <v>56</v>
      </c>
      <c r="K3351" s="1" t="str">
        <f>IF(Tabela1[[#This Row],[Situação da Obra]]="Inacabada - PC Técnica Concluída","Inacabada",Tabela1[[#This Row],[Situação da Obra]])</f>
        <v>Paralisada</v>
      </c>
      <c r="L3351" s="1" t="s">
        <v>30</v>
      </c>
      <c r="M3351" s="4">
        <v>44144</v>
      </c>
      <c r="N3351" s="5">
        <v>0.66239999999999999</v>
      </c>
      <c r="O3351" s="4">
        <v>45044</v>
      </c>
      <c r="P3351" s="1" t="s">
        <v>199</v>
      </c>
      <c r="Q3351" s="1" t="s">
        <v>1992</v>
      </c>
      <c r="R3351" s="1" t="s">
        <v>32</v>
      </c>
      <c r="S3351" s="1" t="s">
        <v>239</v>
      </c>
      <c r="T3351" s="1" t="s">
        <v>201</v>
      </c>
      <c r="U3351" s="6">
        <v>3532185.28</v>
      </c>
      <c r="V3351" s="6">
        <v>3533965.74</v>
      </c>
      <c r="W3351" s="6">
        <v>0</v>
      </c>
      <c r="X3351" s="6">
        <v>3533965.74</v>
      </c>
      <c r="Y3351" s="6">
        <v>3212.14</v>
      </c>
      <c r="Z3351" s="7">
        <v>45160</v>
      </c>
      <c r="AA33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51" s="35" t="str">
        <f>IFERROR(
                    _xlfn.XLOOKUP(Tabela1[[#This Row],[ID]],'Base_Solicitações MP'!B:B,'Base_Solicitações MP'!R:R),
                    "Não enviada")</f>
        <v>Aguardando Análise FNDE</v>
      </c>
      <c r="AC3351" s="15" t="str">
        <f>_xlfn.CONCAT(Tabela1[[#This Row],[Município]],"/",Tabela1[[#This Row],[UF]])</f>
        <v>Santa Luzia D'Oeste/RO</v>
      </c>
    </row>
    <row r="3352" spans="1:29" x14ac:dyDescent="0.25">
      <c r="A3352" s="14" t="s">
        <v>705</v>
      </c>
      <c r="B3352" s="2" t="s">
        <v>11190</v>
      </c>
      <c r="C3352" s="2" t="s">
        <v>14258</v>
      </c>
      <c r="D3352" s="3" t="s">
        <v>5925</v>
      </c>
      <c r="E3352" s="1">
        <v>32889</v>
      </c>
      <c r="F3352" s="1">
        <v>2014</v>
      </c>
      <c r="G3352" s="1">
        <v>1</v>
      </c>
      <c r="H3352" s="1" t="s">
        <v>5926</v>
      </c>
      <c r="I3352" s="1" t="s">
        <v>55</v>
      </c>
      <c r="J3352" s="1" t="s">
        <v>56</v>
      </c>
      <c r="K3352" s="1" t="str">
        <f>IF(Tabela1[[#This Row],[Situação da Obra]]="Inacabada - PC Técnica Concluída","Inacabada",Tabela1[[#This Row],[Situação da Obra]])</f>
        <v>Paralisada</v>
      </c>
      <c r="L3352" s="1" t="s">
        <v>30</v>
      </c>
      <c r="M3352" s="4">
        <v>44911</v>
      </c>
      <c r="N3352" s="5">
        <v>0.57750000000000001</v>
      </c>
      <c r="O3352" s="4">
        <v>45050</v>
      </c>
      <c r="P3352" s="1" t="s">
        <v>199</v>
      </c>
      <c r="Q3352" s="1" t="s">
        <v>1992</v>
      </c>
      <c r="R3352" s="1" t="s">
        <v>32</v>
      </c>
      <c r="S3352" s="1" t="s">
        <v>239</v>
      </c>
      <c r="T3352" s="1" t="s">
        <v>201</v>
      </c>
      <c r="U3352" s="6">
        <v>2995307.38</v>
      </c>
      <c r="V3352" s="6">
        <v>3500140.5</v>
      </c>
      <c r="W3352" s="6">
        <v>0</v>
      </c>
      <c r="X3352" s="6">
        <v>3500140.5</v>
      </c>
      <c r="Y3352" s="6">
        <v>240.67</v>
      </c>
      <c r="Z3352" s="7">
        <v>45082</v>
      </c>
      <c r="AA33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52" s="35" t="str">
        <f>IFERROR(
                    _xlfn.XLOOKUP(Tabela1[[#This Row],[ID]],'Base_Solicitações MP'!B:B,'Base_Solicitações MP'!R:R),
                    "Não enviada")</f>
        <v>Diligência</v>
      </c>
      <c r="AC3352" s="15" t="str">
        <f>_xlfn.CONCAT(Tabela1[[#This Row],[Município]],"/",Tabela1[[#This Row],[UF]])</f>
        <v>Guareí/SP</v>
      </c>
    </row>
    <row r="3353" spans="1:29" x14ac:dyDescent="0.25">
      <c r="A3353" s="14" t="s">
        <v>705</v>
      </c>
      <c r="B3353" s="2" t="s">
        <v>11191</v>
      </c>
      <c r="C3353" s="2" t="s">
        <v>14259</v>
      </c>
      <c r="D3353" s="2" t="s">
        <v>5927</v>
      </c>
      <c r="E3353" s="1">
        <v>46048</v>
      </c>
      <c r="F3353" s="1">
        <v>2014</v>
      </c>
      <c r="G3353" s="1">
        <v>6</v>
      </c>
      <c r="H3353" s="1" t="s">
        <v>3135</v>
      </c>
      <c r="I3353" s="1" t="s">
        <v>28</v>
      </c>
      <c r="J3353" s="1" t="s">
        <v>29</v>
      </c>
      <c r="K3353" s="1" t="str">
        <f>IF(Tabela1[[#This Row],[Situação da Obra]]="Inacabada - PC Técnica Concluída","Inacabada",Tabela1[[#This Row],[Situação da Obra]])</f>
        <v>Inacabada</v>
      </c>
      <c r="L3353" s="1" t="s">
        <v>204</v>
      </c>
      <c r="M3353" s="4">
        <v>44915</v>
      </c>
      <c r="N3353" s="5">
        <v>0.17369999999999999</v>
      </c>
      <c r="O3353" s="4">
        <v>43630</v>
      </c>
      <c r="P3353" s="1" t="s">
        <v>265</v>
      </c>
      <c r="Q3353" s="1" t="s">
        <v>174</v>
      </c>
      <c r="R3353" s="1" t="s">
        <v>32</v>
      </c>
      <c r="S3353" s="1" t="s">
        <v>218</v>
      </c>
      <c r="T3353" s="1" t="s">
        <v>218</v>
      </c>
      <c r="U3353" s="6">
        <v>69643.59</v>
      </c>
      <c r="V3353" s="6">
        <v>69993.55</v>
      </c>
      <c r="W3353" s="6">
        <v>0</v>
      </c>
      <c r="X3353" s="6">
        <v>69993.55</v>
      </c>
      <c r="Y3353" s="6">
        <v>0</v>
      </c>
      <c r="Z3353" s="7">
        <v>43702</v>
      </c>
      <c r="AA33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53" s="35" t="str">
        <f>IFERROR(
                    _xlfn.XLOOKUP(Tabela1[[#This Row],[ID]],'Base_Solicitações MP'!B:B,'Base_Solicitações MP'!R:R),
                    "Não enviada")</f>
        <v>Não enviada</v>
      </c>
      <c r="AC3353" s="15" t="str">
        <f>_xlfn.CONCAT(Tabela1[[#This Row],[Município]],"/",Tabela1[[#This Row],[UF]])</f>
        <v>Jaguaruana/CE</v>
      </c>
    </row>
    <row r="3354" spans="1:29" x14ac:dyDescent="0.25">
      <c r="A3354" s="14" t="s">
        <v>705</v>
      </c>
      <c r="B3354" s="2" t="s">
        <v>11192</v>
      </c>
      <c r="C3354" s="2" t="s">
        <v>14260</v>
      </c>
      <c r="D3354" s="2" t="s">
        <v>5927</v>
      </c>
      <c r="E3354" s="1">
        <v>46048</v>
      </c>
      <c r="F3354" s="1">
        <v>2014</v>
      </c>
      <c r="G3354" s="1">
        <v>6</v>
      </c>
      <c r="H3354" s="1" t="s">
        <v>3135</v>
      </c>
      <c r="I3354" s="1" t="s">
        <v>28</v>
      </c>
      <c r="J3354" s="1" t="s">
        <v>29</v>
      </c>
      <c r="K3354" s="1" t="str">
        <f>IF(Tabela1[[#This Row],[Situação da Obra]]="Inacabada - PC Técnica Concluída","Inacabada",Tabela1[[#This Row],[Situação da Obra]])</f>
        <v>Inacabada</v>
      </c>
      <c r="L3354" s="1" t="s">
        <v>204</v>
      </c>
      <c r="M3354" s="4">
        <v>44915</v>
      </c>
      <c r="N3354" s="5">
        <v>7.0800000000000002E-2</v>
      </c>
      <c r="O3354" s="4">
        <v>43040</v>
      </c>
      <c r="P3354" s="1" t="s">
        <v>265</v>
      </c>
      <c r="Q3354" s="1" t="s">
        <v>174</v>
      </c>
      <c r="R3354" s="1" t="s">
        <v>32</v>
      </c>
      <c r="S3354" s="1" t="s">
        <v>218</v>
      </c>
      <c r="T3354" s="1" t="s">
        <v>218</v>
      </c>
      <c r="U3354" s="6">
        <v>69444.7</v>
      </c>
      <c r="V3354" s="6">
        <v>69932.67</v>
      </c>
      <c r="W3354" s="6">
        <v>0</v>
      </c>
      <c r="X3354" s="6">
        <v>69932.67</v>
      </c>
      <c r="Y3354" s="6">
        <v>0</v>
      </c>
      <c r="Z3354" s="7">
        <v>43702</v>
      </c>
      <c r="AA33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54" s="35" t="str">
        <f>IFERROR(
                    _xlfn.XLOOKUP(Tabela1[[#This Row],[ID]],'Base_Solicitações MP'!B:B,'Base_Solicitações MP'!R:R),
                    "Não enviada")</f>
        <v>Não enviada</v>
      </c>
      <c r="AC3354" s="15" t="str">
        <f>_xlfn.CONCAT(Tabela1[[#This Row],[Município]],"/",Tabela1[[#This Row],[UF]])</f>
        <v>Jaguaruana/CE</v>
      </c>
    </row>
    <row r="3355" spans="1:29" x14ac:dyDescent="0.25">
      <c r="A3355" s="14" t="s">
        <v>705</v>
      </c>
      <c r="B3355" s="2" t="s">
        <v>11193</v>
      </c>
      <c r="C3355" s="2" t="s">
        <v>14261</v>
      </c>
      <c r="D3355" s="3" t="s">
        <v>5928</v>
      </c>
      <c r="E3355" s="1" t="s">
        <v>5929</v>
      </c>
      <c r="F3355" s="1">
        <v>2014</v>
      </c>
      <c r="G3355" s="1">
        <v>1</v>
      </c>
      <c r="H3355" s="1" t="s">
        <v>5930</v>
      </c>
      <c r="I3355" s="1" t="s">
        <v>129</v>
      </c>
      <c r="J3355" s="1" t="s">
        <v>40</v>
      </c>
      <c r="K3355" s="1" t="str">
        <f>IF(Tabela1[[#This Row],[Situação da Obra]]="Inacabada - PC Técnica Concluída","Inacabada",Tabela1[[#This Row],[Situação da Obra]])</f>
        <v>Inacabada</v>
      </c>
      <c r="L3355" s="1" t="s">
        <v>30</v>
      </c>
      <c r="M3355" s="4">
        <v>43948</v>
      </c>
      <c r="N3355" s="5">
        <v>0</v>
      </c>
      <c r="O3355" s="4"/>
      <c r="P3355" s="1" t="s">
        <v>31</v>
      </c>
      <c r="Q3355" s="1" t="s">
        <v>710</v>
      </c>
      <c r="R3355" s="1" t="s">
        <v>32</v>
      </c>
      <c r="S3355" s="1" t="s">
        <v>739</v>
      </c>
      <c r="T3355" s="1" t="s">
        <v>34</v>
      </c>
      <c r="U3355" s="6">
        <v>1184443.3</v>
      </c>
      <c r="V3355" s="6">
        <v>1185755.8400000001</v>
      </c>
      <c r="W3355" s="6">
        <v>0</v>
      </c>
      <c r="X3355" s="6">
        <v>1185755.8400000001</v>
      </c>
      <c r="Y3355" s="6">
        <v>0</v>
      </c>
      <c r="Z3355" s="7">
        <v>43373</v>
      </c>
      <c r="AA33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55" s="35" t="str">
        <f>IFERROR(
                    _xlfn.XLOOKUP(Tabela1[[#This Row],[ID]],'Base_Solicitações MP'!B:B,'Base_Solicitações MP'!R:R),
                    "Não enviada")</f>
        <v>Não enviada</v>
      </c>
      <c r="AC3355" s="15" t="str">
        <f>_xlfn.CONCAT(Tabela1[[#This Row],[Município]],"/",Tabela1[[#This Row],[UF]])</f>
        <v>Pedro Avelino/RN</v>
      </c>
    </row>
    <row r="3356" spans="1:29" x14ac:dyDescent="0.25">
      <c r="A3356" s="14" t="s">
        <v>705</v>
      </c>
      <c r="B3356" s="2" t="s">
        <v>11194</v>
      </c>
      <c r="C3356" s="2" t="s">
        <v>14262</v>
      </c>
      <c r="D3356" s="3" t="s">
        <v>5931</v>
      </c>
      <c r="E3356" s="1">
        <v>34065</v>
      </c>
      <c r="F3356" s="1">
        <v>2014</v>
      </c>
      <c r="G3356" s="1">
        <v>1</v>
      </c>
      <c r="H3356" s="1" t="s">
        <v>3227</v>
      </c>
      <c r="I3356" s="1" t="s">
        <v>28</v>
      </c>
      <c r="J3356" s="1" t="s">
        <v>40</v>
      </c>
      <c r="K3356" s="1" t="str">
        <f>IF(Tabela1[[#This Row],[Situação da Obra]]="Inacabada - PC Técnica Concluída","Inacabada",Tabela1[[#This Row],[Situação da Obra]])</f>
        <v>Inacabada</v>
      </c>
      <c r="L3356" s="1" t="s">
        <v>204</v>
      </c>
      <c r="M3356" s="4">
        <v>43934</v>
      </c>
      <c r="N3356" s="5">
        <v>0.2172</v>
      </c>
      <c r="O3356" s="4">
        <v>43853</v>
      </c>
      <c r="P3356" s="1" t="s">
        <v>199</v>
      </c>
      <c r="Q3356" s="1" t="s">
        <v>1992</v>
      </c>
      <c r="R3356" s="1" t="s">
        <v>32</v>
      </c>
      <c r="S3356" s="1" t="s">
        <v>239</v>
      </c>
      <c r="T3356" s="1" t="s">
        <v>201</v>
      </c>
      <c r="U3356" s="6">
        <v>3392048.54</v>
      </c>
      <c r="V3356" s="6">
        <v>3533900.42</v>
      </c>
      <c r="W3356" s="6">
        <v>0</v>
      </c>
      <c r="X3356" s="6">
        <v>3533900.42</v>
      </c>
      <c r="Y3356" s="6">
        <v>9503.33</v>
      </c>
      <c r="Z3356" s="7">
        <v>43722</v>
      </c>
      <c r="AA33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56" s="35" t="str">
        <f>IFERROR(
                    _xlfn.XLOOKUP(Tabela1[[#This Row],[ID]],'Base_Solicitações MP'!B:B,'Base_Solicitações MP'!R:R),
                    "Não enviada")</f>
        <v>Diligência</v>
      </c>
      <c r="AC3356" s="15" t="str">
        <f>_xlfn.CONCAT(Tabela1[[#This Row],[Município]],"/",Tabela1[[#This Row],[UF]])</f>
        <v>Beberibe/CE</v>
      </c>
    </row>
    <row r="3357" spans="1:29" x14ac:dyDescent="0.25">
      <c r="A3357" s="14" t="s">
        <v>705</v>
      </c>
      <c r="B3357" s="2" t="s">
        <v>11195</v>
      </c>
      <c r="C3357" s="2" t="s">
        <v>14263</v>
      </c>
      <c r="D3357" s="3" t="s">
        <v>5932</v>
      </c>
      <c r="E3357" s="1">
        <v>34155</v>
      </c>
      <c r="F3357" s="1">
        <v>2014</v>
      </c>
      <c r="G3357" s="1">
        <v>2</v>
      </c>
      <c r="H3357" s="1" t="s">
        <v>5762</v>
      </c>
      <c r="I3357" s="1" t="s">
        <v>47</v>
      </c>
      <c r="J3357" s="1" t="s">
        <v>29</v>
      </c>
      <c r="K3357" s="1" t="str">
        <f>IF(Tabela1[[#This Row],[Situação da Obra]]="Inacabada - PC Técnica Concluída","Inacabada",Tabela1[[#This Row],[Situação da Obra]])</f>
        <v>Inacabada</v>
      </c>
      <c r="L3357" s="1" t="s">
        <v>204</v>
      </c>
      <c r="M3357" s="4">
        <v>45042</v>
      </c>
      <c r="N3357" s="5">
        <v>0.3417</v>
      </c>
      <c r="O3357" s="4">
        <v>43850</v>
      </c>
      <c r="P3357" s="1" t="s">
        <v>199</v>
      </c>
      <c r="Q3357" s="1" t="s">
        <v>1992</v>
      </c>
      <c r="R3357" s="1" t="s">
        <v>32</v>
      </c>
      <c r="S3357" s="1" t="s">
        <v>223</v>
      </c>
      <c r="T3357" s="1" t="s">
        <v>201</v>
      </c>
      <c r="U3357" s="6">
        <v>240219.7</v>
      </c>
      <c r="V3357" s="6">
        <v>240792.18</v>
      </c>
      <c r="W3357" s="6">
        <v>0</v>
      </c>
      <c r="X3357" s="6">
        <v>240792.18</v>
      </c>
      <c r="Y3357" s="6">
        <v>303.08999999999997</v>
      </c>
      <c r="Z3357" s="7">
        <v>44377</v>
      </c>
      <c r="AA33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57" s="35" t="str">
        <f>IFERROR(
                    _xlfn.XLOOKUP(Tabela1[[#This Row],[ID]],'Base_Solicitações MP'!B:B,'Base_Solicitações MP'!R:R),
                    "Não enviada")</f>
        <v>Não enviada</v>
      </c>
      <c r="AC3357" s="15" t="str">
        <f>_xlfn.CONCAT(Tabela1[[#This Row],[Município]],"/",Tabela1[[#This Row],[UF]])</f>
        <v>Piraquê/TO</v>
      </c>
    </row>
    <row r="3358" spans="1:29" x14ac:dyDescent="0.25">
      <c r="A3358" s="14" t="s">
        <v>705</v>
      </c>
      <c r="B3358" s="2" t="s">
        <v>11196</v>
      </c>
      <c r="C3358" s="2" t="s">
        <v>14264</v>
      </c>
      <c r="D3358" s="3" t="s">
        <v>5932</v>
      </c>
      <c r="E3358" s="1">
        <v>34155</v>
      </c>
      <c r="F3358" s="1">
        <v>2014</v>
      </c>
      <c r="G3358" s="1">
        <v>2</v>
      </c>
      <c r="H3358" s="1" t="s">
        <v>5762</v>
      </c>
      <c r="I3358" s="1" t="s">
        <v>47</v>
      </c>
      <c r="J3358" s="1" t="s">
        <v>40</v>
      </c>
      <c r="K3358" s="1" t="str">
        <f>IF(Tabela1[[#This Row],[Situação da Obra]]="Inacabada - PC Técnica Concluída","Inacabada",Tabela1[[#This Row],[Situação da Obra]])</f>
        <v>Inacabada</v>
      </c>
      <c r="L3358" s="1" t="s">
        <v>204</v>
      </c>
      <c r="M3358" s="4">
        <v>44448</v>
      </c>
      <c r="N3358" s="5">
        <v>0.99709999999999999</v>
      </c>
      <c r="O3358" s="4">
        <v>43615</v>
      </c>
      <c r="P3358" s="1" t="s">
        <v>199</v>
      </c>
      <c r="Q3358" s="1" t="s">
        <v>1992</v>
      </c>
      <c r="R3358" s="1" t="s">
        <v>32</v>
      </c>
      <c r="S3358" s="1" t="s">
        <v>223</v>
      </c>
      <c r="T3358" s="1" t="s">
        <v>201</v>
      </c>
      <c r="U3358" s="6">
        <v>240215.12</v>
      </c>
      <c r="V3358" s="6">
        <v>240792.18</v>
      </c>
      <c r="W3358" s="6">
        <v>0</v>
      </c>
      <c r="X3358" s="6">
        <v>240792.18</v>
      </c>
      <c r="Y3358" s="6">
        <v>303.08999999999997</v>
      </c>
      <c r="Z3358" s="7">
        <v>44377</v>
      </c>
      <c r="AA33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58" s="35" t="str">
        <f>IFERROR(
                    _xlfn.XLOOKUP(Tabela1[[#This Row],[ID]],'Base_Solicitações MP'!B:B,'Base_Solicitações MP'!R:R),
                    "Não enviada")</f>
        <v>Não enviada</v>
      </c>
      <c r="AC3358" s="15" t="str">
        <f>_xlfn.CONCAT(Tabela1[[#This Row],[Município]],"/",Tabela1[[#This Row],[UF]])</f>
        <v>Piraquê/TO</v>
      </c>
    </row>
    <row r="3359" spans="1:29" x14ac:dyDescent="0.25">
      <c r="A3359" s="14" t="s">
        <v>705</v>
      </c>
      <c r="B3359" s="2" t="s">
        <v>11197</v>
      </c>
      <c r="C3359" s="2" t="s">
        <v>14265</v>
      </c>
      <c r="D3359" s="3" t="s">
        <v>5933</v>
      </c>
      <c r="E3359" s="1">
        <v>33996</v>
      </c>
      <c r="F3359" s="1">
        <v>2014</v>
      </c>
      <c r="G3359" s="1">
        <v>1</v>
      </c>
      <c r="H3359" s="1" t="s">
        <v>1543</v>
      </c>
      <c r="I3359" s="1" t="s">
        <v>184</v>
      </c>
      <c r="J3359" s="1" t="s">
        <v>56</v>
      </c>
      <c r="K3359" s="1" t="str">
        <f>IF(Tabela1[[#This Row],[Situação da Obra]]="Inacabada - PC Técnica Concluída","Inacabada",Tabela1[[#This Row],[Situação da Obra]])</f>
        <v>Paralisada</v>
      </c>
      <c r="L3359" s="1" t="s">
        <v>204</v>
      </c>
      <c r="M3359" s="4">
        <v>45051</v>
      </c>
      <c r="N3359" s="5">
        <v>0.59350000000000003</v>
      </c>
      <c r="O3359" s="4">
        <v>45054</v>
      </c>
      <c r="P3359" s="1" t="s">
        <v>199</v>
      </c>
      <c r="Q3359" s="1" t="s">
        <v>1992</v>
      </c>
      <c r="R3359" s="1" t="s">
        <v>32</v>
      </c>
      <c r="S3359" s="1" t="s">
        <v>223</v>
      </c>
      <c r="T3359" s="1" t="s">
        <v>201</v>
      </c>
      <c r="U3359" s="6">
        <v>216711.7</v>
      </c>
      <c r="V3359" s="6">
        <v>244872</v>
      </c>
      <c r="W3359" s="6">
        <v>0</v>
      </c>
      <c r="X3359" s="6">
        <v>244872</v>
      </c>
      <c r="Y3359" s="6">
        <v>82547.88</v>
      </c>
      <c r="Z3359" s="7">
        <v>45129</v>
      </c>
      <c r="AA33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59" s="35" t="str">
        <f>IFERROR(
                    _xlfn.XLOOKUP(Tabela1[[#This Row],[ID]],'Base_Solicitações MP'!B:B,'Base_Solicitações MP'!R:R),
                    "Não enviada")</f>
        <v>Em Cadastramento</v>
      </c>
      <c r="AC3359" s="15" t="str">
        <f>_xlfn.CONCAT(Tabela1[[#This Row],[Município]],"/",Tabela1[[#This Row],[UF]])</f>
        <v>Tracuateua/PA</v>
      </c>
    </row>
    <row r="3360" spans="1:29" x14ac:dyDescent="0.25">
      <c r="A3360" s="14" t="s">
        <v>705</v>
      </c>
      <c r="B3360" s="2" t="s">
        <v>11198</v>
      </c>
      <c r="C3360" s="2" t="s">
        <v>14266</v>
      </c>
      <c r="D3360" s="3" t="s">
        <v>5934</v>
      </c>
      <c r="E3360" s="1">
        <v>33949</v>
      </c>
      <c r="F3360" s="1">
        <v>2014</v>
      </c>
      <c r="G3360" s="1">
        <v>1</v>
      </c>
      <c r="H3360" s="1" t="s">
        <v>3617</v>
      </c>
      <c r="I3360" s="1" t="s">
        <v>212</v>
      </c>
      <c r="J3360" s="1" t="s">
        <v>40</v>
      </c>
      <c r="K3360" s="1" t="str">
        <f>IF(Tabela1[[#This Row],[Situação da Obra]]="Inacabada - PC Técnica Concluída","Inacabada",Tabela1[[#This Row],[Situação da Obra]])</f>
        <v>Inacabada</v>
      </c>
      <c r="L3360" s="1" t="s">
        <v>30</v>
      </c>
      <c r="M3360" s="4">
        <v>45005</v>
      </c>
      <c r="N3360" s="5">
        <v>0.70940000000000003</v>
      </c>
      <c r="O3360" s="4">
        <v>44659</v>
      </c>
      <c r="P3360" s="1" t="s">
        <v>199</v>
      </c>
      <c r="Q3360" s="1" t="s">
        <v>1992</v>
      </c>
      <c r="R3360" s="1" t="s">
        <v>32</v>
      </c>
      <c r="S3360" s="1" t="s">
        <v>239</v>
      </c>
      <c r="T3360" s="1" t="s">
        <v>201</v>
      </c>
      <c r="U3360" s="6">
        <v>3514852.93</v>
      </c>
      <c r="V3360" s="6">
        <v>3532503.01</v>
      </c>
      <c r="W3360" s="6">
        <v>0</v>
      </c>
      <c r="X3360" s="6">
        <v>3532503.01</v>
      </c>
      <c r="Y3360" s="6">
        <v>13648.4</v>
      </c>
      <c r="Z3360" s="7">
        <v>44979</v>
      </c>
      <c r="AA33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60" s="35" t="str">
        <f>IFERROR(
                    _xlfn.XLOOKUP(Tabela1[[#This Row],[ID]],'Base_Solicitações MP'!B:B,'Base_Solicitações MP'!R:R),
                    "Não enviada")</f>
        <v>Não enviada</v>
      </c>
      <c r="AC3360" s="15" t="str">
        <f>_xlfn.CONCAT(Tabela1[[#This Row],[Município]],"/",Tabela1[[#This Row],[UF]])</f>
        <v>Carauari/AM</v>
      </c>
    </row>
    <row r="3361" spans="1:29" x14ac:dyDescent="0.25">
      <c r="A3361" s="14" t="s">
        <v>705</v>
      </c>
      <c r="B3361" s="2" t="s">
        <v>11199</v>
      </c>
      <c r="C3361" s="2" t="s">
        <v>14267</v>
      </c>
      <c r="D3361" s="3" t="s">
        <v>5935</v>
      </c>
      <c r="E3361" s="1">
        <v>34148</v>
      </c>
      <c r="F3361" s="1">
        <v>2014</v>
      </c>
      <c r="G3361" s="1">
        <v>1</v>
      </c>
      <c r="H3361" s="1" t="s">
        <v>5936</v>
      </c>
      <c r="I3361" s="1" t="s">
        <v>55</v>
      </c>
      <c r="J3361" s="1" t="s">
        <v>56</v>
      </c>
      <c r="K3361" s="1" t="str">
        <f>IF(Tabela1[[#This Row],[Situação da Obra]]="Inacabada - PC Técnica Concluída","Inacabada",Tabela1[[#This Row],[Situação da Obra]])</f>
        <v>Paralisada</v>
      </c>
      <c r="L3361" s="1" t="s">
        <v>30</v>
      </c>
      <c r="M3361" s="4">
        <v>44557</v>
      </c>
      <c r="N3361" s="5">
        <v>0.83360000000000001</v>
      </c>
      <c r="O3361" s="4">
        <v>44557</v>
      </c>
      <c r="P3361" s="1" t="s">
        <v>199</v>
      </c>
      <c r="Q3361" s="1" t="s">
        <v>1992</v>
      </c>
      <c r="R3361" s="1" t="s">
        <v>32</v>
      </c>
      <c r="S3361" s="1" t="s">
        <v>239</v>
      </c>
      <c r="T3361" s="1" t="s">
        <v>201</v>
      </c>
      <c r="U3361" s="6">
        <v>2971118.89</v>
      </c>
      <c r="V3361" s="6">
        <v>3533490.77</v>
      </c>
      <c r="W3361" s="6">
        <v>0</v>
      </c>
      <c r="X3361" s="6">
        <v>3533490.77</v>
      </c>
      <c r="Y3361" s="6">
        <v>480276.91</v>
      </c>
      <c r="Z3361" s="7">
        <v>45127</v>
      </c>
      <c r="AA33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61" s="35" t="str">
        <f>IFERROR(
                    _xlfn.XLOOKUP(Tabela1[[#This Row],[ID]],'Base_Solicitações MP'!B:B,'Base_Solicitações MP'!R:R),
                    "Não enviada")</f>
        <v>Diligência</v>
      </c>
      <c r="AC3361" s="15" t="str">
        <f>_xlfn.CONCAT(Tabela1[[#This Row],[Município]],"/",Tabela1[[#This Row],[UF]])</f>
        <v>Ipuã/SP</v>
      </c>
    </row>
    <row r="3362" spans="1:29" x14ac:dyDescent="0.25">
      <c r="A3362" s="14" t="s">
        <v>705</v>
      </c>
      <c r="B3362" s="2" t="s">
        <v>11200</v>
      </c>
      <c r="C3362" s="2" t="s">
        <v>14268</v>
      </c>
      <c r="D3362" s="3" t="s">
        <v>5937</v>
      </c>
      <c r="E3362" s="1">
        <v>34953</v>
      </c>
      <c r="F3362" s="1">
        <v>2014</v>
      </c>
      <c r="G3362" s="1">
        <v>2</v>
      </c>
      <c r="H3362" s="1" t="s">
        <v>4499</v>
      </c>
      <c r="I3362" s="1" t="s">
        <v>184</v>
      </c>
      <c r="J3362" s="1" t="s">
        <v>40</v>
      </c>
      <c r="K3362" s="1" t="str">
        <f>IF(Tabela1[[#This Row],[Situação da Obra]]="Inacabada - PC Técnica Concluída","Inacabada",Tabela1[[#This Row],[Situação da Obra]])</f>
        <v>Inacabada</v>
      </c>
      <c r="L3362" s="1" t="s">
        <v>412</v>
      </c>
      <c r="M3362" s="4">
        <v>43654</v>
      </c>
      <c r="N3362" s="5">
        <v>0.4158</v>
      </c>
      <c r="O3362" s="4">
        <v>43628</v>
      </c>
      <c r="P3362" s="1" t="s">
        <v>199</v>
      </c>
      <c r="Q3362" s="1" t="s">
        <v>1992</v>
      </c>
      <c r="R3362" s="1" t="s">
        <v>32</v>
      </c>
      <c r="S3362" s="1" t="s">
        <v>205</v>
      </c>
      <c r="T3362" s="1" t="s">
        <v>201</v>
      </c>
      <c r="U3362" s="6">
        <v>991325.26</v>
      </c>
      <c r="V3362" s="6">
        <v>994116.03</v>
      </c>
      <c r="W3362" s="6">
        <v>0</v>
      </c>
      <c r="X3362" s="6">
        <v>994116.03</v>
      </c>
      <c r="Y3362" s="6">
        <v>8612.2900000000009</v>
      </c>
      <c r="Z3362" s="7">
        <v>43555</v>
      </c>
      <c r="AA33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62" s="35" t="str">
        <f>IFERROR(
                    _xlfn.XLOOKUP(Tabela1[[#This Row],[ID]],'Base_Solicitações MP'!B:B,'Base_Solicitações MP'!R:R),
                    "Não enviada")</f>
        <v>Retornado para Análise FNDE</v>
      </c>
      <c r="AC3362" s="15" t="str">
        <f>_xlfn.CONCAT(Tabela1[[#This Row],[Município]],"/",Tabela1[[#This Row],[UF]])</f>
        <v>Cachoeira do Piriá/PA</v>
      </c>
    </row>
    <row r="3363" spans="1:29" x14ac:dyDescent="0.25">
      <c r="A3363" s="14" t="s">
        <v>705</v>
      </c>
      <c r="B3363" s="2" t="s">
        <v>11201</v>
      </c>
      <c r="C3363" s="2" t="s">
        <v>14269</v>
      </c>
      <c r="D3363" s="3" t="s">
        <v>5938</v>
      </c>
      <c r="E3363" s="1">
        <v>34134</v>
      </c>
      <c r="F3363" s="1">
        <v>2014</v>
      </c>
      <c r="G3363" s="1">
        <v>1</v>
      </c>
      <c r="H3363" s="1" t="s">
        <v>5939</v>
      </c>
      <c r="I3363" s="1" t="s">
        <v>634</v>
      </c>
      <c r="J3363" s="1" t="s">
        <v>29</v>
      </c>
      <c r="K3363" s="1" t="str">
        <f>IF(Tabela1[[#This Row],[Situação da Obra]]="Inacabada - PC Técnica Concluída","Inacabada",Tabela1[[#This Row],[Situação da Obra]])</f>
        <v>Inacabada</v>
      </c>
      <c r="L3363" s="1" t="s">
        <v>30</v>
      </c>
      <c r="M3363" s="4">
        <v>44986</v>
      </c>
      <c r="N3363" s="5">
        <v>0.31809999999999999</v>
      </c>
      <c r="O3363" s="4">
        <v>43140</v>
      </c>
      <c r="P3363" s="1" t="s">
        <v>199</v>
      </c>
      <c r="Q3363" s="1" t="s">
        <v>1992</v>
      </c>
      <c r="R3363" s="1" t="s">
        <v>32</v>
      </c>
      <c r="S3363" s="1" t="s">
        <v>239</v>
      </c>
      <c r="T3363" s="1" t="s">
        <v>201</v>
      </c>
      <c r="U3363" s="6">
        <v>2873206.69</v>
      </c>
      <c r="V3363" s="6">
        <v>3298804.62</v>
      </c>
      <c r="W3363" s="6">
        <v>0</v>
      </c>
      <c r="X3363" s="6">
        <v>3298804.62</v>
      </c>
      <c r="Y3363" s="6">
        <v>42813.56</v>
      </c>
      <c r="Z3363" s="7">
        <v>43266</v>
      </c>
      <c r="AA33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63" s="35" t="str">
        <f>IFERROR(
                    _xlfn.XLOOKUP(Tabela1[[#This Row],[ID]],'Base_Solicitações MP'!B:B,'Base_Solicitações MP'!R:R),
                    "Não enviada")</f>
        <v>Em Cadastramento</v>
      </c>
      <c r="AC3363" s="15" t="str">
        <f>_xlfn.CONCAT(Tabela1[[#This Row],[Município]],"/",Tabela1[[#This Row],[UF]])</f>
        <v>Balneário Rincão/SC</v>
      </c>
    </row>
    <row r="3364" spans="1:29" x14ac:dyDescent="0.25">
      <c r="A3364" s="14" t="s">
        <v>705</v>
      </c>
      <c r="B3364" s="2" t="s">
        <v>11202</v>
      </c>
      <c r="C3364" s="2" t="s">
        <v>14270</v>
      </c>
      <c r="D3364" s="3" t="s">
        <v>5940</v>
      </c>
      <c r="E3364" s="1">
        <v>35124</v>
      </c>
      <c r="F3364" s="1">
        <v>2014</v>
      </c>
      <c r="G3364" s="1">
        <v>1</v>
      </c>
      <c r="H3364" s="1" t="s">
        <v>5235</v>
      </c>
      <c r="I3364" s="1" t="s">
        <v>129</v>
      </c>
      <c r="J3364" s="1" t="s">
        <v>40</v>
      </c>
      <c r="K3364" s="1" t="str">
        <f>IF(Tabela1[[#This Row],[Situação da Obra]]="Inacabada - PC Técnica Concluída","Inacabada",Tabela1[[#This Row],[Situação da Obra]])</f>
        <v>Inacabada</v>
      </c>
      <c r="L3364" s="1" t="s">
        <v>30</v>
      </c>
      <c r="M3364" s="4">
        <v>43934</v>
      </c>
      <c r="N3364" s="5">
        <v>0.4355</v>
      </c>
      <c r="O3364" s="4">
        <v>43908</v>
      </c>
      <c r="P3364" s="1" t="s">
        <v>199</v>
      </c>
      <c r="Q3364" s="1" t="s">
        <v>1992</v>
      </c>
      <c r="R3364" s="1" t="s">
        <v>32</v>
      </c>
      <c r="S3364" s="1" t="s">
        <v>239</v>
      </c>
      <c r="T3364" s="1" t="s">
        <v>201</v>
      </c>
      <c r="U3364" s="6">
        <v>2607010.64</v>
      </c>
      <c r="V3364" s="6">
        <v>3527216.44</v>
      </c>
      <c r="W3364" s="6">
        <v>0</v>
      </c>
      <c r="X3364" s="6">
        <v>3527216.44</v>
      </c>
      <c r="Y3364" s="6">
        <v>0.28000000000000003</v>
      </c>
      <c r="Z3364" s="7">
        <v>43738</v>
      </c>
      <c r="AA33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64" s="35" t="str">
        <f>IFERROR(
                    _xlfn.XLOOKUP(Tabela1[[#This Row],[ID]],'Base_Solicitações MP'!B:B,'Base_Solicitações MP'!R:R),
                    "Não enviada")</f>
        <v>Diligência</v>
      </c>
      <c r="AC3364" s="15" t="str">
        <f>_xlfn.CONCAT(Tabela1[[#This Row],[Município]],"/",Tabela1[[#This Row],[UF]])</f>
        <v>Rio do Fogo/RN</v>
      </c>
    </row>
    <row r="3365" spans="1:29" x14ac:dyDescent="0.25">
      <c r="A3365" s="14" t="s">
        <v>705</v>
      </c>
      <c r="B3365" s="2" t="s">
        <v>6657</v>
      </c>
      <c r="C3365" s="2" t="s">
        <v>14271</v>
      </c>
      <c r="D3365" s="3" t="s">
        <v>5941</v>
      </c>
      <c r="E3365" s="1">
        <v>34024</v>
      </c>
      <c r="F3365" s="1">
        <v>2014</v>
      </c>
      <c r="G3365" s="1">
        <v>1</v>
      </c>
      <c r="H3365" s="1" t="s">
        <v>5031</v>
      </c>
      <c r="I3365" s="1" t="s">
        <v>37</v>
      </c>
      <c r="J3365" s="1" t="s">
        <v>29</v>
      </c>
      <c r="K3365" s="1" t="str">
        <f>IF(Tabela1[[#This Row],[Situação da Obra]]="Inacabada - PC Técnica Concluída","Inacabada",Tabela1[[#This Row],[Situação da Obra]])</f>
        <v>Inacabada</v>
      </c>
      <c r="L3365" s="1" t="s">
        <v>30</v>
      </c>
      <c r="M3365" s="4">
        <v>44915</v>
      </c>
      <c r="N3365" s="5">
        <v>0.62939999999999996</v>
      </c>
      <c r="O3365" s="4">
        <v>44224</v>
      </c>
      <c r="P3365" s="1" t="s">
        <v>199</v>
      </c>
      <c r="Q3365" s="1" t="s">
        <v>1992</v>
      </c>
      <c r="R3365" s="1" t="s">
        <v>32</v>
      </c>
      <c r="S3365" s="1" t="s">
        <v>205</v>
      </c>
      <c r="T3365" s="1" t="s">
        <v>201</v>
      </c>
      <c r="U3365" s="6">
        <v>817215.04</v>
      </c>
      <c r="V3365" s="6">
        <v>1021956</v>
      </c>
      <c r="W3365" s="6">
        <v>0</v>
      </c>
      <c r="X3365" s="6">
        <v>1021956</v>
      </c>
      <c r="Y3365" s="6">
        <v>0</v>
      </c>
      <c r="Z3365" s="7">
        <v>43919</v>
      </c>
      <c r="AA33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65" s="35" t="str">
        <f>IFERROR(
                    _xlfn.XLOOKUP(Tabela1[[#This Row],[ID]],'Base_Solicitações MP'!B:B,'Base_Solicitações MP'!R:R),
                    "Não enviada")</f>
        <v>Diligência</v>
      </c>
      <c r="AC3365" s="15" t="str">
        <f>_xlfn.CONCAT(Tabela1[[#This Row],[Município]],"/",Tabela1[[#This Row],[UF]])</f>
        <v>Morro Cabeça no Tempo/PI</v>
      </c>
    </row>
    <row r="3366" spans="1:29" x14ac:dyDescent="0.25">
      <c r="A3366" s="14" t="s">
        <v>705</v>
      </c>
      <c r="B3366" s="2" t="s">
        <v>11203</v>
      </c>
      <c r="C3366" s="2" t="s">
        <v>14272</v>
      </c>
      <c r="D3366" s="3" t="s">
        <v>5942</v>
      </c>
      <c r="E3366" s="1">
        <v>34013</v>
      </c>
      <c r="F3366" s="1">
        <v>2014</v>
      </c>
      <c r="G3366" s="1">
        <v>1</v>
      </c>
      <c r="H3366" s="1" t="s">
        <v>5943</v>
      </c>
      <c r="I3366" s="1" t="s">
        <v>37</v>
      </c>
      <c r="J3366" s="1" t="s">
        <v>56</v>
      </c>
      <c r="K3366" s="1" t="str">
        <f>IF(Tabela1[[#This Row],[Situação da Obra]]="Inacabada - PC Técnica Concluída","Inacabada",Tabela1[[#This Row],[Situação da Obra]])</f>
        <v>Paralisada</v>
      </c>
      <c r="L3366" s="1" t="s">
        <v>30</v>
      </c>
      <c r="M3366" s="4">
        <v>44524</v>
      </c>
      <c r="N3366" s="5">
        <v>0.82030000000000003</v>
      </c>
      <c r="O3366" s="4">
        <v>45041</v>
      </c>
      <c r="P3366" s="1" t="s">
        <v>2031</v>
      </c>
      <c r="Q3366" s="1" t="s">
        <v>1992</v>
      </c>
      <c r="R3366" s="1" t="s">
        <v>32</v>
      </c>
      <c r="S3366" s="1" t="s">
        <v>239</v>
      </c>
      <c r="T3366" s="1" t="s">
        <v>201</v>
      </c>
      <c r="U3366" s="6">
        <v>3211859.47</v>
      </c>
      <c r="V3366" s="6">
        <v>3212008.33</v>
      </c>
      <c r="W3366" s="6">
        <v>0</v>
      </c>
      <c r="X3366" s="6">
        <v>3212008.33</v>
      </c>
      <c r="Y3366" s="6">
        <v>38148.639999999999</v>
      </c>
      <c r="Z3366" s="7">
        <v>45079</v>
      </c>
      <c r="AA33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66" s="35" t="str">
        <f>IFERROR(
                    _xlfn.XLOOKUP(Tabela1[[#This Row],[ID]],'Base_Solicitações MP'!B:B,'Base_Solicitações MP'!R:R),
                    "Não enviada")</f>
        <v>Diligência</v>
      </c>
      <c r="AC3366" s="15" t="str">
        <f>_xlfn.CONCAT(Tabela1[[#This Row],[Município]],"/",Tabela1[[#This Row],[UF]])</f>
        <v>Barras/PI</v>
      </c>
    </row>
    <row r="3367" spans="1:29" x14ac:dyDescent="0.25">
      <c r="A3367" s="14" t="s">
        <v>705</v>
      </c>
      <c r="B3367" s="2" t="s">
        <v>11204</v>
      </c>
      <c r="C3367" s="2" t="s">
        <v>14273</v>
      </c>
      <c r="D3367" s="3" t="s">
        <v>5944</v>
      </c>
      <c r="E3367" s="1">
        <v>34000</v>
      </c>
      <c r="F3367" s="1">
        <v>2014</v>
      </c>
      <c r="G3367" s="1">
        <v>1</v>
      </c>
      <c r="H3367" s="1" t="s">
        <v>5945</v>
      </c>
      <c r="I3367" s="1" t="s">
        <v>52</v>
      </c>
      <c r="J3367" s="1" t="s">
        <v>56</v>
      </c>
      <c r="K3367" s="1" t="str">
        <f>IF(Tabela1[[#This Row],[Situação da Obra]]="Inacabada - PC Técnica Concluída","Inacabada",Tabela1[[#This Row],[Situação da Obra]])</f>
        <v>Paralisada</v>
      </c>
      <c r="L3367" s="1" t="s">
        <v>30</v>
      </c>
      <c r="M3367" s="4">
        <v>45020</v>
      </c>
      <c r="N3367" s="5">
        <v>0.97489999999999999</v>
      </c>
      <c r="O3367" s="4">
        <v>45020</v>
      </c>
      <c r="P3367" s="1" t="s">
        <v>199</v>
      </c>
      <c r="Q3367" s="1" t="s">
        <v>1992</v>
      </c>
      <c r="R3367" s="1" t="s">
        <v>32</v>
      </c>
      <c r="S3367" s="1" t="s">
        <v>239</v>
      </c>
      <c r="T3367" s="1" t="s">
        <v>201</v>
      </c>
      <c r="U3367" s="6">
        <v>923543.65</v>
      </c>
      <c r="V3367" s="6">
        <v>3532188.2</v>
      </c>
      <c r="W3367" s="6">
        <v>0</v>
      </c>
      <c r="X3367" s="6">
        <v>3532188.2</v>
      </c>
      <c r="Y3367" s="6">
        <v>2585.37</v>
      </c>
      <c r="Z3367" s="7">
        <v>45338</v>
      </c>
      <c r="AA33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67" s="35" t="str">
        <f>IFERROR(
                    _xlfn.XLOOKUP(Tabela1[[#This Row],[ID]],'Base_Solicitações MP'!B:B,'Base_Solicitações MP'!R:R),
                    "Não enviada")</f>
        <v>Aguardando Análise FNDE</v>
      </c>
      <c r="AC3367" s="15" t="str">
        <f>_xlfn.CONCAT(Tabela1[[#This Row],[Município]],"/",Tabela1[[#This Row],[UF]])</f>
        <v>Tavares/PB</v>
      </c>
    </row>
    <row r="3368" spans="1:29" x14ac:dyDescent="0.25">
      <c r="A3368" s="14" t="s">
        <v>705</v>
      </c>
      <c r="B3368" s="2" t="s">
        <v>11205</v>
      </c>
      <c r="C3368" s="2" t="s">
        <v>14274</v>
      </c>
      <c r="D3368" s="3" t="s">
        <v>5946</v>
      </c>
      <c r="E3368" s="1">
        <v>34117</v>
      </c>
      <c r="F3368" s="1">
        <v>2014</v>
      </c>
      <c r="G3368" s="1">
        <v>1</v>
      </c>
      <c r="H3368" s="1" t="s">
        <v>1727</v>
      </c>
      <c r="I3368" s="1" t="s">
        <v>28</v>
      </c>
      <c r="J3368" s="1" t="s">
        <v>29</v>
      </c>
      <c r="K3368" s="1" t="str">
        <f>IF(Tabela1[[#This Row],[Situação da Obra]]="Inacabada - PC Técnica Concluída","Inacabada",Tabela1[[#This Row],[Situação da Obra]])</f>
        <v>Inacabada</v>
      </c>
      <c r="L3368" s="1" t="s">
        <v>30</v>
      </c>
      <c r="M3368" s="4">
        <v>44915</v>
      </c>
      <c r="N3368" s="5">
        <v>1.15E-2</v>
      </c>
      <c r="O3368" s="4">
        <v>43878</v>
      </c>
      <c r="P3368" s="1" t="s">
        <v>199</v>
      </c>
      <c r="Q3368" s="1" t="s">
        <v>1992</v>
      </c>
      <c r="R3368" s="1" t="s">
        <v>32</v>
      </c>
      <c r="S3368" s="1" t="s">
        <v>239</v>
      </c>
      <c r="T3368" s="1" t="s">
        <v>201</v>
      </c>
      <c r="U3368" s="6">
        <v>2947960.39</v>
      </c>
      <c r="V3368" s="6">
        <v>3532522.57</v>
      </c>
      <c r="W3368" s="6">
        <v>0</v>
      </c>
      <c r="X3368" s="6">
        <v>3532522.57</v>
      </c>
      <c r="Y3368" s="6">
        <v>720391.5</v>
      </c>
      <c r="Z3368" s="7">
        <v>43857</v>
      </c>
      <c r="AA33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68" s="35" t="str">
        <f>IFERROR(
                    _xlfn.XLOOKUP(Tabela1[[#This Row],[ID]],'Base_Solicitações MP'!B:B,'Base_Solicitações MP'!R:R),
                    "Não enviada")</f>
        <v>Diligência</v>
      </c>
      <c r="AC3368" s="15" t="str">
        <f>_xlfn.CONCAT(Tabela1[[#This Row],[Município]],"/",Tabela1[[#This Row],[UF]])</f>
        <v>Itapagé/CE</v>
      </c>
    </row>
    <row r="3369" spans="1:29" x14ac:dyDescent="0.25">
      <c r="A3369" s="14" t="s">
        <v>705</v>
      </c>
      <c r="B3369" s="2" t="s">
        <v>6608</v>
      </c>
      <c r="C3369" s="2" t="s">
        <v>14275</v>
      </c>
      <c r="D3369" s="3" t="s">
        <v>5947</v>
      </c>
      <c r="E3369" s="1">
        <v>34485</v>
      </c>
      <c r="F3369" s="1">
        <v>2014</v>
      </c>
      <c r="G3369" s="1">
        <v>1</v>
      </c>
      <c r="H3369" s="1" t="s">
        <v>536</v>
      </c>
      <c r="I3369" s="1" t="s">
        <v>28</v>
      </c>
      <c r="J3369" s="1" t="s">
        <v>56</v>
      </c>
      <c r="K3369" s="1" t="str">
        <f>IF(Tabela1[[#This Row],[Situação da Obra]]="Inacabada - PC Técnica Concluída","Inacabada",Tabela1[[#This Row],[Situação da Obra]])</f>
        <v>Paralisada</v>
      </c>
      <c r="L3369" s="1" t="s">
        <v>30</v>
      </c>
      <c r="M3369" s="4">
        <v>44818</v>
      </c>
      <c r="N3369" s="5">
        <v>0.61909999999999998</v>
      </c>
      <c r="O3369" s="4">
        <v>45036</v>
      </c>
      <c r="P3369" s="1" t="s">
        <v>199</v>
      </c>
      <c r="Q3369" s="1" t="s">
        <v>1992</v>
      </c>
      <c r="R3369" s="1" t="s">
        <v>32</v>
      </c>
      <c r="S3369" s="1" t="s">
        <v>239</v>
      </c>
      <c r="T3369" s="1" t="s">
        <v>201</v>
      </c>
      <c r="U3369" s="6">
        <v>3949702.07</v>
      </c>
      <c r="V3369" s="6">
        <v>3496738.25</v>
      </c>
      <c r="W3369" s="6">
        <v>0</v>
      </c>
      <c r="X3369" s="6">
        <v>3496738.25</v>
      </c>
      <c r="Y3369" s="6">
        <v>745.29</v>
      </c>
      <c r="Z3369" s="7">
        <v>45154</v>
      </c>
      <c r="AA33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69" s="35" t="str">
        <f>IFERROR(
                    _xlfn.XLOOKUP(Tabela1[[#This Row],[ID]],'Base_Solicitações MP'!B:B,'Base_Solicitações MP'!R:R),
                    "Não enviada")</f>
        <v>Diligência</v>
      </c>
      <c r="AC3369" s="15" t="str">
        <f>_xlfn.CONCAT(Tabela1[[#This Row],[Município]],"/",Tabela1[[#This Row],[UF]])</f>
        <v>Pindoretama/CE</v>
      </c>
    </row>
    <row r="3370" spans="1:29" x14ac:dyDescent="0.25">
      <c r="A3370" s="14" t="s">
        <v>705</v>
      </c>
      <c r="B3370" s="2" t="s">
        <v>6733</v>
      </c>
      <c r="C3370" s="2" t="s">
        <v>14276</v>
      </c>
      <c r="D3370" s="3" t="s">
        <v>5948</v>
      </c>
      <c r="E3370" s="1">
        <v>33952</v>
      </c>
      <c r="F3370" s="1">
        <v>2014</v>
      </c>
      <c r="G3370" s="1">
        <v>1</v>
      </c>
      <c r="H3370" s="1" t="s">
        <v>826</v>
      </c>
      <c r="I3370" s="1" t="s">
        <v>184</v>
      </c>
      <c r="J3370" s="1" t="s">
        <v>29</v>
      </c>
      <c r="K3370" s="1" t="str">
        <f>IF(Tabela1[[#This Row],[Situação da Obra]]="Inacabada - PC Técnica Concluída","Inacabada",Tabela1[[#This Row],[Situação da Obra]])</f>
        <v>Inacabada</v>
      </c>
      <c r="L3370" s="1" t="s">
        <v>30</v>
      </c>
      <c r="M3370" s="4">
        <v>44915</v>
      </c>
      <c r="N3370" s="5">
        <v>0.2606</v>
      </c>
      <c r="O3370" s="4">
        <v>44442</v>
      </c>
      <c r="P3370" s="1" t="s">
        <v>199</v>
      </c>
      <c r="Q3370" s="1" t="s">
        <v>1992</v>
      </c>
      <c r="R3370" s="1" t="s">
        <v>32</v>
      </c>
      <c r="S3370" s="1" t="s">
        <v>239</v>
      </c>
      <c r="T3370" s="1" t="s">
        <v>201</v>
      </c>
      <c r="U3370" s="6">
        <v>3532207.2</v>
      </c>
      <c r="V3370" s="6">
        <v>3534008.74</v>
      </c>
      <c r="W3370" s="6">
        <v>0</v>
      </c>
      <c r="X3370" s="6">
        <v>3534008.74</v>
      </c>
      <c r="Y3370" s="6">
        <v>339.99</v>
      </c>
      <c r="Z3370" s="7">
        <v>44556</v>
      </c>
      <c r="AA33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70" s="35" t="str">
        <f>IFERROR(
                    _xlfn.XLOOKUP(Tabela1[[#This Row],[ID]],'Base_Solicitações MP'!B:B,'Base_Solicitações MP'!R:R),
                    "Não enviada")</f>
        <v>Diligência</v>
      </c>
      <c r="AC3370" s="15" t="str">
        <f>_xlfn.CONCAT(Tabela1[[#This Row],[Município]],"/",Tabela1[[#This Row],[UF]])</f>
        <v>Oeiras do Pará/PA</v>
      </c>
    </row>
    <row r="3371" spans="1:29" x14ac:dyDescent="0.25">
      <c r="A3371" s="14" t="s">
        <v>705</v>
      </c>
      <c r="B3371" s="2" t="s">
        <v>11206</v>
      </c>
      <c r="C3371" s="2" t="s">
        <v>14277</v>
      </c>
      <c r="D3371" s="3" t="s">
        <v>5949</v>
      </c>
      <c r="E3371" s="1">
        <v>46847</v>
      </c>
      <c r="F3371" s="1">
        <v>2014</v>
      </c>
      <c r="G3371" s="1">
        <v>3</v>
      </c>
      <c r="H3371" s="1" t="s">
        <v>5950</v>
      </c>
      <c r="I3371" s="1" t="s">
        <v>112</v>
      </c>
      <c r="J3371" s="1" t="s">
        <v>40</v>
      </c>
      <c r="K3371" s="1" t="str">
        <f>IF(Tabela1[[#This Row],[Situação da Obra]]="Inacabada - PC Técnica Concluída","Inacabada",Tabela1[[#This Row],[Situação da Obra]])</f>
        <v>Inacabada</v>
      </c>
      <c r="L3371" s="1" t="s">
        <v>204</v>
      </c>
      <c r="M3371" s="4">
        <v>45044</v>
      </c>
      <c r="N3371" s="5">
        <v>7.0800000000000002E-2</v>
      </c>
      <c r="O3371" s="4">
        <v>44944</v>
      </c>
      <c r="P3371" s="1" t="s">
        <v>199</v>
      </c>
      <c r="Q3371" s="1" t="s">
        <v>1992</v>
      </c>
      <c r="R3371" s="1" t="s">
        <v>168</v>
      </c>
      <c r="S3371" s="1" t="s">
        <v>190</v>
      </c>
      <c r="T3371" s="1" t="s">
        <v>201</v>
      </c>
      <c r="U3371" s="6">
        <v>3546041.4</v>
      </c>
      <c r="V3371" s="6">
        <v>1569022.18</v>
      </c>
      <c r="W3371" s="6">
        <v>0</v>
      </c>
      <c r="X3371" s="6">
        <v>1569022.18</v>
      </c>
      <c r="Y3371" s="6">
        <v>170831.97</v>
      </c>
      <c r="Z3371" s="7">
        <v>45016</v>
      </c>
      <c r="AA33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71" s="35" t="str">
        <f>IFERROR(
                    _xlfn.XLOOKUP(Tabela1[[#This Row],[ID]],'Base_Solicitações MP'!B:B,'Base_Solicitações MP'!R:R),
                    "Não enviada")</f>
        <v>Não enviada</v>
      </c>
      <c r="AC3371" s="15" t="str">
        <f>_xlfn.CONCAT(Tabela1[[#This Row],[Município]],"/",Tabela1[[#This Row],[UF]])</f>
        <v>Cláudia/MT</v>
      </c>
    </row>
    <row r="3372" spans="1:29" x14ac:dyDescent="0.25">
      <c r="A3372" s="14" t="s">
        <v>705</v>
      </c>
      <c r="B3372" s="2" t="s">
        <v>11207</v>
      </c>
      <c r="C3372" s="2" t="s">
        <v>14278</v>
      </c>
      <c r="D3372" s="3" t="s">
        <v>5951</v>
      </c>
      <c r="E3372" s="1">
        <v>34072</v>
      </c>
      <c r="F3372" s="1">
        <v>2014</v>
      </c>
      <c r="G3372" s="1">
        <v>1</v>
      </c>
      <c r="H3372" s="1" t="s">
        <v>5930</v>
      </c>
      <c r="I3372" s="1" t="s">
        <v>129</v>
      </c>
      <c r="J3372" s="1" t="s">
        <v>56</v>
      </c>
      <c r="K3372" s="1" t="str">
        <f>IF(Tabela1[[#This Row],[Situação da Obra]]="Inacabada - PC Técnica Concluída","Inacabada",Tabela1[[#This Row],[Situação da Obra]])</f>
        <v>Paralisada</v>
      </c>
      <c r="L3372" s="1" t="s">
        <v>204</v>
      </c>
      <c r="M3372" s="4">
        <v>44963</v>
      </c>
      <c r="N3372" s="5">
        <v>0.38679999999999998</v>
      </c>
      <c r="O3372" s="4">
        <v>45048</v>
      </c>
      <c r="P3372" s="1" t="s">
        <v>199</v>
      </c>
      <c r="Q3372" s="1" t="s">
        <v>1992</v>
      </c>
      <c r="R3372" s="1" t="s">
        <v>32</v>
      </c>
      <c r="S3372" s="1" t="s">
        <v>205</v>
      </c>
      <c r="T3372" s="1" t="s">
        <v>201</v>
      </c>
      <c r="U3372" s="6">
        <v>798540.38</v>
      </c>
      <c r="V3372" s="6">
        <v>902572.36</v>
      </c>
      <c r="W3372" s="6">
        <v>0</v>
      </c>
      <c r="X3372" s="6">
        <v>902572.36</v>
      </c>
      <c r="Y3372" s="6">
        <v>22417.37</v>
      </c>
      <c r="Z3372" s="7">
        <v>45161</v>
      </c>
      <c r="AA33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72" s="35" t="str">
        <f>IFERROR(
                    _xlfn.XLOOKUP(Tabela1[[#This Row],[ID]],'Base_Solicitações MP'!B:B,'Base_Solicitações MP'!R:R),
                    "Não enviada")</f>
        <v>Aguardando Análise FNDE</v>
      </c>
      <c r="AC3372" s="15" t="str">
        <f>_xlfn.CONCAT(Tabela1[[#This Row],[Município]],"/",Tabela1[[#This Row],[UF]])</f>
        <v>Pedro Avelino/RN</v>
      </c>
    </row>
    <row r="3373" spans="1:29" x14ac:dyDescent="0.25">
      <c r="A3373" s="14" t="s">
        <v>705</v>
      </c>
      <c r="B3373" s="2" t="s">
        <v>11208</v>
      </c>
      <c r="C3373" s="2" t="s">
        <v>14279</v>
      </c>
      <c r="D3373" s="3" t="s">
        <v>5952</v>
      </c>
      <c r="E3373" s="1">
        <v>34733</v>
      </c>
      <c r="F3373" s="1">
        <v>2014</v>
      </c>
      <c r="G3373" s="1">
        <v>1</v>
      </c>
      <c r="H3373" s="1" t="s">
        <v>2696</v>
      </c>
      <c r="I3373" s="1" t="s">
        <v>63</v>
      </c>
      <c r="J3373" s="1" t="s">
        <v>29</v>
      </c>
      <c r="K3373" s="1" t="str">
        <f>IF(Tabela1[[#This Row],[Situação da Obra]]="Inacabada - PC Técnica Concluída","Inacabada",Tabela1[[#This Row],[Situação da Obra]])</f>
        <v>Inacabada</v>
      </c>
      <c r="L3373" s="1" t="s">
        <v>30</v>
      </c>
      <c r="M3373" s="4">
        <v>44915</v>
      </c>
      <c r="N3373" s="5">
        <v>0.25240000000000001</v>
      </c>
      <c r="O3373" s="4">
        <v>43740</v>
      </c>
      <c r="P3373" s="1" t="s">
        <v>199</v>
      </c>
      <c r="Q3373" s="1" t="s">
        <v>1992</v>
      </c>
      <c r="R3373" s="1" t="s">
        <v>32</v>
      </c>
      <c r="S3373" s="1" t="s">
        <v>200</v>
      </c>
      <c r="T3373" s="1" t="s">
        <v>201</v>
      </c>
      <c r="U3373" s="6">
        <v>745322.59</v>
      </c>
      <c r="V3373" s="6">
        <v>848476.56</v>
      </c>
      <c r="W3373" s="6">
        <v>0</v>
      </c>
      <c r="X3373" s="6">
        <v>848476.56</v>
      </c>
      <c r="Y3373" s="6">
        <v>0</v>
      </c>
      <c r="Z3373" s="7">
        <v>43775</v>
      </c>
      <c r="AA33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73" s="35" t="str">
        <f>IFERROR(
                    _xlfn.XLOOKUP(Tabela1[[#This Row],[ID]],'Base_Solicitações MP'!B:B,'Base_Solicitações MP'!R:R),
                    "Não enviada")</f>
        <v>Não enviada</v>
      </c>
      <c r="AC3373" s="15" t="str">
        <f>_xlfn.CONCAT(Tabela1[[#This Row],[Município]],"/",Tabela1[[#This Row],[UF]])</f>
        <v>Niquelândia/GO</v>
      </c>
    </row>
    <row r="3374" spans="1:29" x14ac:dyDescent="0.25">
      <c r="A3374" s="14" t="s">
        <v>705</v>
      </c>
      <c r="B3374" s="2" t="s">
        <v>6866</v>
      </c>
      <c r="C3374" s="2" t="s">
        <v>14280</v>
      </c>
      <c r="D3374" s="3" t="s">
        <v>5953</v>
      </c>
      <c r="E3374" s="1">
        <v>34154</v>
      </c>
      <c r="F3374" s="1">
        <v>2014</v>
      </c>
      <c r="G3374" s="1">
        <v>2</v>
      </c>
      <c r="H3374" s="1" t="s">
        <v>5954</v>
      </c>
      <c r="I3374" s="1" t="s">
        <v>47</v>
      </c>
      <c r="J3374" s="1" t="s">
        <v>56</v>
      </c>
      <c r="K3374" s="1" t="str">
        <f>IF(Tabela1[[#This Row],[Situação da Obra]]="Inacabada - PC Técnica Concluída","Inacabada",Tabela1[[#This Row],[Situação da Obra]])</f>
        <v>Paralisada</v>
      </c>
      <c r="L3374" s="1" t="s">
        <v>204</v>
      </c>
      <c r="M3374" s="4">
        <v>45058</v>
      </c>
      <c r="N3374" s="5">
        <v>0.58550000000000002</v>
      </c>
      <c r="O3374" s="4">
        <v>45054</v>
      </c>
      <c r="P3374" s="1" t="s">
        <v>199</v>
      </c>
      <c r="Q3374" s="1" t="s">
        <v>1992</v>
      </c>
      <c r="R3374" s="1" t="s">
        <v>32</v>
      </c>
      <c r="S3374" s="1" t="s">
        <v>205</v>
      </c>
      <c r="T3374" s="1" t="s">
        <v>201</v>
      </c>
      <c r="U3374" s="6">
        <v>565079.19999999995</v>
      </c>
      <c r="V3374" s="6">
        <v>1021956</v>
      </c>
      <c r="W3374" s="6">
        <v>0</v>
      </c>
      <c r="X3374" s="6">
        <v>1021956</v>
      </c>
      <c r="Y3374" s="6" t="s">
        <v>41</v>
      </c>
      <c r="Z3374" s="7">
        <v>45321</v>
      </c>
      <c r="AA33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74" s="35" t="str">
        <f>IFERROR(
                    _xlfn.XLOOKUP(Tabela1[[#This Row],[ID]],'Base_Solicitações MP'!B:B,'Base_Solicitações MP'!R:R),
                    "Não enviada")</f>
        <v>Diligência</v>
      </c>
      <c r="AC3374" s="15" t="str">
        <f>_xlfn.CONCAT(Tabela1[[#This Row],[Município]],"/",Tabela1[[#This Row],[UF]])</f>
        <v>Miranorte/TO</v>
      </c>
    </row>
    <row r="3375" spans="1:29" x14ac:dyDescent="0.25">
      <c r="A3375" s="14" t="s">
        <v>24</v>
      </c>
      <c r="B3375" s="2" t="s">
        <v>11209</v>
      </c>
      <c r="C3375" s="2" t="s">
        <v>25</v>
      </c>
      <c r="D3375" s="3" t="s">
        <v>5955</v>
      </c>
      <c r="E3375" s="1">
        <v>702416</v>
      </c>
      <c r="F3375" s="1">
        <v>2010</v>
      </c>
      <c r="G3375" s="1">
        <v>4</v>
      </c>
      <c r="H3375" s="1" t="s">
        <v>5956</v>
      </c>
      <c r="I3375" s="1" t="s">
        <v>249</v>
      </c>
      <c r="J3375" s="1" t="s">
        <v>40</v>
      </c>
      <c r="K3375" s="1" t="str">
        <f>IF(Tabela1[[#This Row],[Situação da Obra]]="Inacabada - PC Técnica Concluída","Inacabada",Tabela1[[#This Row],[Situação da Obra]])</f>
        <v>Inacabada</v>
      </c>
      <c r="L3375" s="1" t="s">
        <v>30</v>
      </c>
      <c r="M3375" s="4">
        <v>45044</v>
      </c>
      <c r="N3375" s="5">
        <v>0.57569999999999999</v>
      </c>
      <c r="O3375" s="4">
        <v>45012</v>
      </c>
      <c r="P3375" s="1" t="s">
        <v>167</v>
      </c>
      <c r="Q3375" s="1" t="s">
        <v>25</v>
      </c>
      <c r="R3375" s="1" t="s">
        <v>168</v>
      </c>
      <c r="S3375" s="1" t="s">
        <v>175</v>
      </c>
      <c r="T3375" s="1" t="s">
        <v>176</v>
      </c>
      <c r="U3375" s="6">
        <v>22595095.079999998</v>
      </c>
      <c r="V3375" s="6">
        <v>5499125.0250000004</v>
      </c>
      <c r="W3375" s="6">
        <v>57167.4375</v>
      </c>
      <c r="X3375" s="6">
        <v>0</v>
      </c>
      <c r="Y3375" s="6" t="s">
        <v>41</v>
      </c>
      <c r="Z3375" s="7">
        <v>45022</v>
      </c>
      <c r="AA33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75" s="35" t="str">
        <f>IFERROR(
                    _xlfn.XLOOKUP(Tabela1[[#This Row],[ID]],'Base_Solicitações MP'!B:B,'Base_Solicitações MP'!R:R),
                    "Não enviada")</f>
        <v>Não enviada</v>
      </c>
      <c r="AC3375" s="15" t="str">
        <f>_xlfn.CONCAT(Tabela1[[#This Row],[Município]],"/",Tabela1[[#This Row],[UF]])</f>
        <v>Simão Dias/SE</v>
      </c>
    </row>
    <row r="3376" spans="1:29" x14ac:dyDescent="0.25">
      <c r="A3376" s="14" t="s">
        <v>24</v>
      </c>
      <c r="B3376" s="2" t="s">
        <v>11210</v>
      </c>
      <c r="C3376" s="2" t="s">
        <v>25</v>
      </c>
      <c r="D3376" s="3" t="s">
        <v>5957</v>
      </c>
      <c r="E3376" s="1">
        <v>700222</v>
      </c>
      <c r="F3376" s="1">
        <v>2008</v>
      </c>
      <c r="G3376" s="1">
        <v>26</v>
      </c>
      <c r="H3376" s="1" t="s">
        <v>869</v>
      </c>
      <c r="I3376" s="1" t="s">
        <v>28</v>
      </c>
      <c r="J3376" s="1" t="s">
        <v>40</v>
      </c>
      <c r="K3376" s="1" t="str">
        <f>IF(Tabela1[[#This Row],[Situação da Obra]]="Inacabada - PC Técnica Concluída","Inacabada",Tabela1[[#This Row],[Situação da Obra]])</f>
        <v>Inacabada</v>
      </c>
      <c r="L3376" s="1" t="s">
        <v>30</v>
      </c>
      <c r="M3376" s="4">
        <v>45005</v>
      </c>
      <c r="N3376" s="5">
        <v>0.99419999999999997</v>
      </c>
      <c r="O3376" s="4">
        <v>42502</v>
      </c>
      <c r="P3376" s="1" t="s">
        <v>199</v>
      </c>
      <c r="Q3376" s="1" t="s">
        <v>25</v>
      </c>
      <c r="R3376" s="1" t="s">
        <v>168</v>
      </c>
      <c r="S3376" s="1" t="s">
        <v>190</v>
      </c>
      <c r="T3376" s="1" t="s">
        <v>201</v>
      </c>
      <c r="U3376" s="6">
        <v>2998837.36</v>
      </c>
      <c r="V3376" s="6">
        <v>1836069.2307692308</v>
      </c>
      <c r="W3376" s="6">
        <v>18546.153846153848</v>
      </c>
      <c r="X3376" s="6">
        <v>0</v>
      </c>
      <c r="Y3376" s="6" t="s">
        <v>41</v>
      </c>
      <c r="Z3376" s="7">
        <v>44587</v>
      </c>
      <c r="AA33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76" s="35" t="str">
        <f>IFERROR(
                    _xlfn.XLOOKUP(Tabela1[[#This Row],[ID]],'Base_Solicitações MP'!B:B,'Base_Solicitações MP'!R:R),
                    "Não enviada")</f>
        <v>Não enviada</v>
      </c>
      <c r="AC3376" s="15" t="str">
        <f>_xlfn.CONCAT(Tabela1[[#This Row],[Município]],"/",Tabela1[[#This Row],[UF]])</f>
        <v>Miraíma/CE</v>
      </c>
    </row>
    <row r="3377" spans="1:29" x14ac:dyDescent="0.25">
      <c r="A3377" s="14" t="s">
        <v>24</v>
      </c>
      <c r="B3377" s="2" t="s">
        <v>11211</v>
      </c>
      <c r="C3377" s="2" t="s">
        <v>25</v>
      </c>
      <c r="D3377" s="3" t="s">
        <v>5958</v>
      </c>
      <c r="E3377" s="1">
        <v>778523</v>
      </c>
      <c r="F3377" s="1">
        <v>2012</v>
      </c>
      <c r="G3377" s="1">
        <v>1</v>
      </c>
      <c r="H3377" s="1" t="s">
        <v>5959</v>
      </c>
      <c r="I3377" s="1" t="s">
        <v>188</v>
      </c>
      <c r="J3377" s="1" t="s">
        <v>56</v>
      </c>
      <c r="K3377" s="1" t="str">
        <f>IF(Tabela1[[#This Row],[Situação da Obra]]="Inacabada - PC Técnica Concluída","Inacabada",Tabela1[[#This Row],[Situação da Obra]])</f>
        <v>Paralisada</v>
      </c>
      <c r="L3377" s="1" t="s">
        <v>30</v>
      </c>
      <c r="M3377" s="4">
        <v>44866</v>
      </c>
      <c r="N3377" s="5">
        <v>0.74560000000000004</v>
      </c>
      <c r="O3377" s="4">
        <v>44670</v>
      </c>
      <c r="P3377" s="1" t="s">
        <v>265</v>
      </c>
      <c r="Q3377" s="1" t="s">
        <v>25</v>
      </c>
      <c r="R3377" s="1" t="s">
        <v>168</v>
      </c>
      <c r="S3377" s="1" t="s">
        <v>190</v>
      </c>
      <c r="T3377" s="1" t="s">
        <v>201</v>
      </c>
      <c r="U3377" s="6">
        <v>1691666.13</v>
      </c>
      <c r="V3377" s="6">
        <v>1717168.56</v>
      </c>
      <c r="W3377" s="6">
        <v>0</v>
      </c>
      <c r="X3377" s="6">
        <v>1717168.56</v>
      </c>
      <c r="Y3377" s="6" t="s">
        <v>41</v>
      </c>
      <c r="Z3377" s="7">
        <v>45161</v>
      </c>
      <c r="AA33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77" s="35" t="str">
        <f>IFERROR(
                    _xlfn.XLOOKUP(Tabela1[[#This Row],[ID]],'Base_Solicitações MP'!B:B,'Base_Solicitações MP'!R:R),
                    "Não enviada")</f>
        <v>Não enviada</v>
      </c>
      <c r="AC3377" s="15" t="str">
        <f>_xlfn.CONCAT(Tabela1[[#This Row],[Município]],"/",Tabela1[[#This Row],[UF]])</f>
        <v>Campo Mourão/PR</v>
      </c>
    </row>
    <row r="3378" spans="1:29" x14ac:dyDescent="0.25">
      <c r="A3378" s="14" t="s">
        <v>24</v>
      </c>
      <c r="B3378" s="2" t="s">
        <v>11212</v>
      </c>
      <c r="C3378" s="2" t="s">
        <v>25</v>
      </c>
      <c r="D3378" s="3" t="s">
        <v>5960</v>
      </c>
      <c r="E3378" s="1">
        <v>780426</v>
      </c>
      <c r="F3378" s="1">
        <v>2012</v>
      </c>
      <c r="G3378" s="1">
        <v>1</v>
      </c>
      <c r="H3378" s="1" t="s">
        <v>434</v>
      </c>
      <c r="I3378" s="1" t="s">
        <v>188</v>
      </c>
      <c r="J3378" s="1" t="s">
        <v>56</v>
      </c>
      <c r="K3378" s="1" t="str">
        <f>IF(Tabela1[[#This Row],[Situação da Obra]]="Inacabada - PC Técnica Concluída","Inacabada",Tabela1[[#This Row],[Situação da Obra]])</f>
        <v>Paralisada</v>
      </c>
      <c r="L3378" s="1" t="s">
        <v>30</v>
      </c>
      <c r="M3378" s="4">
        <v>44614</v>
      </c>
      <c r="N3378" s="5">
        <v>0.3886</v>
      </c>
      <c r="O3378" s="4">
        <v>44795</v>
      </c>
      <c r="P3378" s="1" t="s">
        <v>265</v>
      </c>
      <c r="Q3378" s="1" t="s">
        <v>25</v>
      </c>
      <c r="R3378" s="1" t="s">
        <v>168</v>
      </c>
      <c r="S3378" s="1" t="s">
        <v>190</v>
      </c>
      <c r="T3378" s="1" t="s">
        <v>201</v>
      </c>
      <c r="U3378" s="6">
        <v>7845489.4299999997</v>
      </c>
      <c r="V3378" s="6">
        <v>6341441.0899999999</v>
      </c>
      <c r="W3378" s="6">
        <v>0</v>
      </c>
      <c r="X3378" s="6">
        <v>6341441.0899999999</v>
      </c>
      <c r="Y3378" s="6" t="s">
        <v>41</v>
      </c>
      <c r="Z3378" s="7">
        <v>45101</v>
      </c>
      <c r="AA33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78" s="35" t="str">
        <f>IFERROR(
                    _xlfn.XLOOKUP(Tabela1[[#This Row],[ID]],'Base_Solicitações MP'!B:B,'Base_Solicitações MP'!R:R),
                    "Não enviada")</f>
        <v>Não enviada</v>
      </c>
      <c r="AC3378" s="15" t="str">
        <f>_xlfn.CONCAT(Tabela1[[#This Row],[Município]],"/",Tabela1[[#This Row],[UF]])</f>
        <v>Londrina/PR</v>
      </c>
    </row>
    <row r="3379" spans="1:29" x14ac:dyDescent="0.25">
      <c r="A3379" s="14" t="s">
        <v>24</v>
      </c>
      <c r="B3379" s="2" t="s">
        <v>11213</v>
      </c>
      <c r="C3379" s="2" t="s">
        <v>25</v>
      </c>
      <c r="D3379" s="3" t="s">
        <v>5961</v>
      </c>
      <c r="E3379" s="1">
        <v>788419</v>
      </c>
      <c r="F3379" s="1">
        <v>2013</v>
      </c>
      <c r="G3379" s="1">
        <v>1</v>
      </c>
      <c r="H3379" s="1" t="s">
        <v>1721</v>
      </c>
      <c r="I3379" s="1" t="s">
        <v>280</v>
      </c>
      <c r="J3379" s="1" t="s">
        <v>40</v>
      </c>
      <c r="K3379" s="1" t="str">
        <f>IF(Tabela1[[#This Row],[Situação da Obra]]="Inacabada - PC Técnica Concluída","Inacabada",Tabela1[[#This Row],[Situação da Obra]])</f>
        <v>Inacabada</v>
      </c>
      <c r="L3379" s="1" t="s">
        <v>30</v>
      </c>
      <c r="M3379" s="4">
        <v>44536</v>
      </c>
      <c r="N3379" s="5">
        <v>0.57050000000000001</v>
      </c>
      <c r="O3379" s="4">
        <v>43726</v>
      </c>
      <c r="P3379" s="1" t="s">
        <v>265</v>
      </c>
      <c r="Q3379" s="1" t="s">
        <v>25</v>
      </c>
      <c r="R3379" s="1" t="s">
        <v>168</v>
      </c>
      <c r="S3379" s="1" t="s">
        <v>190</v>
      </c>
      <c r="T3379" s="1" t="s">
        <v>201</v>
      </c>
      <c r="U3379" s="6">
        <v>2350784.7999999998</v>
      </c>
      <c r="V3379" s="6">
        <v>1200000</v>
      </c>
      <c r="W3379" s="6">
        <v>120000</v>
      </c>
      <c r="X3379" s="6">
        <v>1320000</v>
      </c>
      <c r="Y3379" s="6" t="s">
        <v>41</v>
      </c>
      <c r="Z3379" s="7">
        <v>44286</v>
      </c>
      <c r="AA33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79" s="35" t="str">
        <f>IFERROR(
                    _xlfn.XLOOKUP(Tabela1[[#This Row],[ID]],'Base_Solicitações MP'!B:B,'Base_Solicitações MP'!R:R),
                    "Não enviada")</f>
        <v>Não enviada</v>
      </c>
      <c r="AC3379" s="15" t="str">
        <f>_xlfn.CONCAT(Tabela1[[#This Row],[Município]],"/",Tabela1[[#This Row],[UF]])</f>
        <v>Dourados/MS</v>
      </c>
    </row>
    <row r="3380" spans="1:29" x14ac:dyDescent="0.25">
      <c r="A3380" s="14" t="s">
        <v>705</v>
      </c>
      <c r="B3380" s="2" t="s">
        <v>11214</v>
      </c>
      <c r="C3380" s="2" t="s">
        <v>14281</v>
      </c>
      <c r="D3380" s="3" t="s">
        <v>5962</v>
      </c>
      <c r="E3380" s="1">
        <v>38146</v>
      </c>
      <c r="F3380" s="1">
        <v>2015</v>
      </c>
      <c r="G3380" s="1">
        <v>22</v>
      </c>
      <c r="H3380" s="1" t="s">
        <v>5963</v>
      </c>
      <c r="I3380" s="1" t="s">
        <v>28</v>
      </c>
      <c r="J3380" s="1" t="s">
        <v>56</v>
      </c>
      <c r="K3380" s="1" t="str">
        <f>IF(Tabela1[[#This Row],[Situação da Obra]]="Inacabada - PC Técnica Concluída","Inacabada",Tabela1[[#This Row],[Situação da Obra]])</f>
        <v>Paralisada</v>
      </c>
      <c r="L3380" s="1" t="s">
        <v>30</v>
      </c>
      <c r="M3380" s="4">
        <v>44804</v>
      </c>
      <c r="N3380" s="5">
        <v>0.24199999999999999</v>
      </c>
      <c r="O3380" s="4">
        <v>44798</v>
      </c>
      <c r="P3380" s="1" t="s">
        <v>199</v>
      </c>
      <c r="Q3380" s="1" t="s">
        <v>1992</v>
      </c>
      <c r="R3380" s="1" t="s">
        <v>168</v>
      </c>
      <c r="S3380" s="1" t="s">
        <v>175</v>
      </c>
      <c r="T3380" s="1" t="s">
        <v>176</v>
      </c>
      <c r="U3380" s="6">
        <v>13668132.23</v>
      </c>
      <c r="V3380" s="6">
        <v>7549971.1299999999</v>
      </c>
      <c r="W3380" s="6">
        <v>0</v>
      </c>
      <c r="X3380" s="6">
        <v>7549971.1299999999</v>
      </c>
      <c r="Y3380" s="6">
        <v>12584658.539999999</v>
      </c>
      <c r="Z3380" s="7">
        <v>45102</v>
      </c>
      <c r="AA33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80" s="35" t="str">
        <f>IFERROR(
                    _xlfn.XLOOKUP(Tabela1[[#This Row],[ID]],'Base_Solicitações MP'!B:B,'Base_Solicitações MP'!R:R),
                    "Não enviada")</f>
        <v>Aguardando Análise FNDE</v>
      </c>
      <c r="AC3380" s="15" t="str">
        <f>_xlfn.CONCAT(Tabela1[[#This Row],[Município]],"/",Tabela1[[#This Row],[UF]])</f>
        <v>Ararendá/CE</v>
      </c>
    </row>
    <row r="3381" spans="1:29" x14ac:dyDescent="0.25">
      <c r="A3381" s="14" t="s">
        <v>705</v>
      </c>
      <c r="B3381" s="2" t="s">
        <v>11215</v>
      </c>
      <c r="C3381" s="2" t="s">
        <v>14282</v>
      </c>
      <c r="D3381" s="3" t="s">
        <v>5962</v>
      </c>
      <c r="E3381" s="1">
        <v>38146</v>
      </c>
      <c r="F3381" s="1">
        <v>2015</v>
      </c>
      <c r="G3381" s="1">
        <v>22</v>
      </c>
      <c r="H3381" s="1" t="s">
        <v>5964</v>
      </c>
      <c r="I3381" s="1" t="s">
        <v>28</v>
      </c>
      <c r="J3381" s="1" t="s">
        <v>56</v>
      </c>
      <c r="K3381" s="1" t="str">
        <f>IF(Tabela1[[#This Row],[Situação da Obra]]="Inacabada - PC Técnica Concluída","Inacabada",Tabela1[[#This Row],[Situação da Obra]])</f>
        <v>Paralisada</v>
      </c>
      <c r="L3381" s="1" t="s">
        <v>30</v>
      </c>
      <c r="M3381" s="4">
        <v>44719</v>
      </c>
      <c r="N3381" s="5">
        <v>0.82909999999999995</v>
      </c>
      <c r="O3381" s="4">
        <v>45007</v>
      </c>
      <c r="P3381" s="1" t="s">
        <v>199</v>
      </c>
      <c r="Q3381" s="1" t="s">
        <v>1992</v>
      </c>
      <c r="R3381" s="1" t="s">
        <v>168</v>
      </c>
      <c r="S3381" s="1" t="s">
        <v>175</v>
      </c>
      <c r="T3381" s="1" t="s">
        <v>176</v>
      </c>
      <c r="U3381" s="6">
        <v>10438905.33</v>
      </c>
      <c r="V3381" s="6">
        <v>7549971.1299999999</v>
      </c>
      <c r="W3381" s="6">
        <v>0</v>
      </c>
      <c r="X3381" s="6">
        <v>7549971.1299999999</v>
      </c>
      <c r="Y3381" s="6">
        <v>12584658.539999999</v>
      </c>
      <c r="Z3381" s="7">
        <v>45102</v>
      </c>
      <c r="AA33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81" s="35" t="str">
        <f>IFERROR(
                    _xlfn.XLOOKUP(Tabela1[[#This Row],[ID]],'Base_Solicitações MP'!B:B,'Base_Solicitações MP'!R:R),
                    "Não enviada")</f>
        <v>Diligência</v>
      </c>
      <c r="AC3381" s="15" t="str">
        <f>_xlfn.CONCAT(Tabela1[[#This Row],[Município]],"/",Tabela1[[#This Row],[UF]])</f>
        <v>São Luís do Curu/CE</v>
      </c>
    </row>
    <row r="3382" spans="1:29" x14ac:dyDescent="0.25">
      <c r="A3382" s="14" t="s">
        <v>705</v>
      </c>
      <c r="B3382" s="2" t="s">
        <v>11216</v>
      </c>
      <c r="C3382" s="2" t="s">
        <v>14283</v>
      </c>
      <c r="D3382" s="2" t="s">
        <v>5927</v>
      </c>
      <c r="E3382" s="1">
        <v>46048</v>
      </c>
      <c r="F3382" s="1">
        <v>2014</v>
      </c>
      <c r="G3382" s="1">
        <v>6</v>
      </c>
      <c r="H3382" s="1" t="s">
        <v>3135</v>
      </c>
      <c r="I3382" s="1" t="s">
        <v>28</v>
      </c>
      <c r="J3382" s="1" t="s">
        <v>29</v>
      </c>
      <c r="K3382" s="1" t="str">
        <f>IF(Tabela1[[#This Row],[Situação da Obra]]="Inacabada - PC Técnica Concluída","Inacabada",Tabela1[[#This Row],[Situação da Obra]])</f>
        <v>Inacabada</v>
      </c>
      <c r="L3382" s="1" t="s">
        <v>30</v>
      </c>
      <c r="M3382" s="4">
        <v>44915</v>
      </c>
      <c r="N3382" s="5">
        <v>4.3200000000000002E-2</v>
      </c>
      <c r="O3382" s="4">
        <v>43630</v>
      </c>
      <c r="P3382" s="1" t="s">
        <v>2031</v>
      </c>
      <c r="Q3382" s="1" t="s">
        <v>710</v>
      </c>
      <c r="R3382" s="1" t="s">
        <v>32</v>
      </c>
      <c r="S3382" s="1" t="s">
        <v>218</v>
      </c>
      <c r="T3382" s="1" t="s">
        <v>218</v>
      </c>
      <c r="U3382" s="6">
        <v>29611.1</v>
      </c>
      <c r="V3382" s="6">
        <v>29908.6</v>
      </c>
      <c r="W3382" s="6">
        <v>0</v>
      </c>
      <c r="X3382" s="6">
        <v>29908.6</v>
      </c>
      <c r="Y3382" s="6">
        <v>0</v>
      </c>
      <c r="Z3382" s="7">
        <v>43702</v>
      </c>
      <c r="AA33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82" s="35" t="str">
        <f>IFERROR(
                    _xlfn.XLOOKUP(Tabela1[[#This Row],[ID]],'Base_Solicitações MP'!B:B,'Base_Solicitações MP'!R:R),
                    "Não enviada")</f>
        <v>Não enviada</v>
      </c>
      <c r="AC3382" s="15" t="str">
        <f>_xlfn.CONCAT(Tabela1[[#This Row],[Município]],"/",Tabela1[[#This Row],[UF]])</f>
        <v>Jaguaruana/CE</v>
      </c>
    </row>
    <row r="3383" spans="1:29" x14ac:dyDescent="0.25">
      <c r="A3383" s="14" t="s">
        <v>705</v>
      </c>
      <c r="B3383" s="2" t="s">
        <v>11217</v>
      </c>
      <c r="C3383" s="2" t="s">
        <v>14284</v>
      </c>
      <c r="D3383" s="2" t="s">
        <v>5927</v>
      </c>
      <c r="E3383" s="1">
        <v>46048</v>
      </c>
      <c r="F3383" s="1">
        <v>2014</v>
      </c>
      <c r="G3383" s="1">
        <v>6</v>
      </c>
      <c r="H3383" s="1" t="s">
        <v>3135</v>
      </c>
      <c r="I3383" s="1" t="s">
        <v>28</v>
      </c>
      <c r="J3383" s="1" t="s">
        <v>29</v>
      </c>
      <c r="K3383" s="1" t="str">
        <f>IF(Tabela1[[#This Row],[Situação da Obra]]="Inacabada - PC Técnica Concluída","Inacabada",Tabela1[[#This Row],[Situação da Obra]])</f>
        <v>Inacabada</v>
      </c>
      <c r="L3383" s="1" t="s">
        <v>30</v>
      </c>
      <c r="M3383" s="4">
        <v>44915</v>
      </c>
      <c r="N3383" s="5">
        <v>2.9700000000000001E-2</v>
      </c>
      <c r="O3383" s="4">
        <v>43630</v>
      </c>
      <c r="P3383" s="1" t="s">
        <v>2031</v>
      </c>
      <c r="Q3383" s="1" t="s">
        <v>710</v>
      </c>
      <c r="R3383" s="1" t="s">
        <v>32</v>
      </c>
      <c r="S3383" s="1" t="s">
        <v>218</v>
      </c>
      <c r="T3383" s="1" t="s">
        <v>218</v>
      </c>
      <c r="U3383" s="6">
        <v>214732</v>
      </c>
      <c r="V3383" s="6">
        <v>215811.06</v>
      </c>
      <c r="W3383" s="6">
        <v>0</v>
      </c>
      <c r="X3383" s="6">
        <v>215811.06</v>
      </c>
      <c r="Y3383" s="6">
        <v>0</v>
      </c>
      <c r="Z3383" s="7">
        <v>43702</v>
      </c>
      <c r="AA33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83" s="35" t="str">
        <f>IFERROR(
                    _xlfn.XLOOKUP(Tabela1[[#This Row],[ID]],'Base_Solicitações MP'!B:B,'Base_Solicitações MP'!R:R),
                    "Não enviada")</f>
        <v>Não enviada</v>
      </c>
      <c r="AC3383" s="15" t="str">
        <f>_xlfn.CONCAT(Tabela1[[#This Row],[Município]],"/",Tabela1[[#This Row],[UF]])</f>
        <v>Jaguaruana/CE</v>
      </c>
    </row>
    <row r="3384" spans="1:29" x14ac:dyDescent="0.25">
      <c r="A3384" s="14" t="s">
        <v>705</v>
      </c>
      <c r="B3384" s="2" t="s">
        <v>11218</v>
      </c>
      <c r="C3384" s="2" t="s">
        <v>14285</v>
      </c>
      <c r="D3384" s="2" t="s">
        <v>5927</v>
      </c>
      <c r="E3384" s="1">
        <v>46048</v>
      </c>
      <c r="F3384" s="1">
        <v>2014</v>
      </c>
      <c r="G3384" s="1">
        <v>6</v>
      </c>
      <c r="H3384" s="1" t="s">
        <v>3135</v>
      </c>
      <c r="I3384" s="1" t="s">
        <v>28</v>
      </c>
      <c r="J3384" s="1" t="s">
        <v>29</v>
      </c>
      <c r="K3384" s="1" t="str">
        <f>IF(Tabela1[[#This Row],[Situação da Obra]]="Inacabada - PC Técnica Concluída","Inacabada",Tabela1[[#This Row],[Situação da Obra]])</f>
        <v>Inacabada</v>
      </c>
      <c r="L3384" s="1" t="s">
        <v>30</v>
      </c>
      <c r="M3384" s="4">
        <v>44915</v>
      </c>
      <c r="N3384" s="5">
        <v>0.49259999999999998</v>
      </c>
      <c r="O3384" s="4">
        <v>43630</v>
      </c>
      <c r="P3384" s="1" t="s">
        <v>2031</v>
      </c>
      <c r="Q3384" s="1" t="s">
        <v>710</v>
      </c>
      <c r="R3384" s="1" t="s">
        <v>32</v>
      </c>
      <c r="S3384" s="1" t="s">
        <v>218</v>
      </c>
      <c r="T3384" s="1" t="s">
        <v>218</v>
      </c>
      <c r="U3384" s="6">
        <v>49597.94</v>
      </c>
      <c r="V3384" s="6">
        <v>49997.919999999998</v>
      </c>
      <c r="W3384" s="6">
        <v>0</v>
      </c>
      <c r="X3384" s="6">
        <v>49997.919999999998</v>
      </c>
      <c r="Y3384" s="6">
        <v>0</v>
      </c>
      <c r="Z3384" s="7">
        <v>43702</v>
      </c>
      <c r="AA33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84" s="35" t="str">
        <f>IFERROR(
                    _xlfn.XLOOKUP(Tabela1[[#This Row],[ID]],'Base_Solicitações MP'!B:B,'Base_Solicitações MP'!R:R),
                    "Não enviada")</f>
        <v>Não enviada</v>
      </c>
      <c r="AC3384" s="15" t="str">
        <f>_xlfn.CONCAT(Tabela1[[#This Row],[Município]],"/",Tabela1[[#This Row],[UF]])</f>
        <v>Jaguaruana/CE</v>
      </c>
    </row>
    <row r="3385" spans="1:29" x14ac:dyDescent="0.25">
      <c r="A3385" s="14" t="s">
        <v>705</v>
      </c>
      <c r="B3385" s="2" t="s">
        <v>11219</v>
      </c>
      <c r="C3385" s="2" t="s">
        <v>14286</v>
      </c>
      <c r="D3385" s="2" t="s">
        <v>5927</v>
      </c>
      <c r="E3385" s="1">
        <v>46048</v>
      </c>
      <c r="F3385" s="1">
        <v>2014</v>
      </c>
      <c r="G3385" s="1">
        <v>6</v>
      </c>
      <c r="H3385" s="1" t="s">
        <v>3135</v>
      </c>
      <c r="I3385" s="1" t="s">
        <v>28</v>
      </c>
      <c r="J3385" s="1" t="s">
        <v>29</v>
      </c>
      <c r="K3385" s="1" t="str">
        <f>IF(Tabela1[[#This Row],[Situação da Obra]]="Inacabada - PC Técnica Concluída","Inacabada",Tabela1[[#This Row],[Situação da Obra]])</f>
        <v>Inacabada</v>
      </c>
      <c r="L3385" s="1" t="s">
        <v>30</v>
      </c>
      <c r="M3385" s="4">
        <v>44915</v>
      </c>
      <c r="N3385" s="5">
        <v>0.2099</v>
      </c>
      <c r="O3385" s="4">
        <v>43042</v>
      </c>
      <c r="P3385" s="1" t="s">
        <v>2031</v>
      </c>
      <c r="Q3385" s="1" t="s">
        <v>710</v>
      </c>
      <c r="R3385" s="1" t="s">
        <v>32</v>
      </c>
      <c r="S3385" s="1" t="s">
        <v>218</v>
      </c>
      <c r="T3385" s="1" t="s">
        <v>218</v>
      </c>
      <c r="U3385" s="6">
        <v>59461.79</v>
      </c>
      <c r="V3385" s="6">
        <v>59941.32</v>
      </c>
      <c r="W3385" s="6">
        <v>0</v>
      </c>
      <c r="X3385" s="6">
        <v>59941.32</v>
      </c>
      <c r="Y3385" s="6">
        <v>0</v>
      </c>
      <c r="Z3385" s="7">
        <v>43702</v>
      </c>
      <c r="AA33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85" s="35" t="str">
        <f>IFERROR(
                    _xlfn.XLOOKUP(Tabela1[[#This Row],[ID]],'Base_Solicitações MP'!B:B,'Base_Solicitações MP'!R:R),
                    "Não enviada")</f>
        <v>Não enviada</v>
      </c>
      <c r="AC3385" s="15" t="str">
        <f>_xlfn.CONCAT(Tabela1[[#This Row],[Município]],"/",Tabela1[[#This Row],[UF]])</f>
        <v>Jaguaruana/CE</v>
      </c>
    </row>
    <row r="3386" spans="1:29" x14ac:dyDescent="0.25">
      <c r="A3386" s="14" t="s">
        <v>705</v>
      </c>
      <c r="B3386" s="2" t="s">
        <v>11220</v>
      </c>
      <c r="C3386" s="2" t="s">
        <v>14287</v>
      </c>
      <c r="D3386" s="2" t="s">
        <v>5877</v>
      </c>
      <c r="E3386" s="1">
        <v>46047</v>
      </c>
      <c r="F3386" s="1">
        <v>2014</v>
      </c>
      <c r="G3386" s="1">
        <v>3</v>
      </c>
      <c r="H3386" s="1" t="s">
        <v>3135</v>
      </c>
      <c r="I3386" s="1" t="s">
        <v>28</v>
      </c>
      <c r="J3386" s="1" t="s">
        <v>29</v>
      </c>
      <c r="K3386" s="1" t="str">
        <f>IF(Tabela1[[#This Row],[Situação da Obra]]="Inacabada - PC Técnica Concluída","Inacabada",Tabela1[[#This Row],[Situação da Obra]])</f>
        <v>Inacabada</v>
      </c>
      <c r="L3386" s="1" t="s">
        <v>30</v>
      </c>
      <c r="M3386" s="4">
        <v>44915</v>
      </c>
      <c r="N3386" s="5">
        <v>8.2000000000000003E-2</v>
      </c>
      <c r="O3386" s="4">
        <v>43630</v>
      </c>
      <c r="P3386" s="1" t="s">
        <v>265</v>
      </c>
      <c r="Q3386" s="1" t="s">
        <v>174</v>
      </c>
      <c r="R3386" s="1" t="s">
        <v>32</v>
      </c>
      <c r="S3386" s="1" t="s">
        <v>218</v>
      </c>
      <c r="T3386" s="1" t="s">
        <v>218</v>
      </c>
      <c r="U3386" s="6">
        <v>94026.34</v>
      </c>
      <c r="V3386" s="6">
        <v>94431.09</v>
      </c>
      <c r="W3386" s="6">
        <v>0</v>
      </c>
      <c r="X3386" s="6">
        <v>94431.09</v>
      </c>
      <c r="Y3386" s="6">
        <v>0</v>
      </c>
      <c r="Z3386" s="7">
        <v>43861</v>
      </c>
      <c r="AA33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86" s="35" t="str">
        <f>IFERROR(
                    _xlfn.XLOOKUP(Tabela1[[#This Row],[ID]],'Base_Solicitações MP'!B:B,'Base_Solicitações MP'!R:R),
                    "Não enviada")</f>
        <v>Não enviada</v>
      </c>
      <c r="AC3386" s="15" t="str">
        <f>_xlfn.CONCAT(Tabela1[[#This Row],[Município]],"/",Tabela1[[#This Row],[UF]])</f>
        <v>Jaguaruana/CE</v>
      </c>
    </row>
    <row r="3387" spans="1:29" x14ac:dyDescent="0.25">
      <c r="A3387" s="14" t="s">
        <v>705</v>
      </c>
      <c r="B3387" s="2" t="s">
        <v>11221</v>
      </c>
      <c r="C3387" s="2" t="s">
        <v>14288</v>
      </c>
      <c r="D3387" s="2" t="s">
        <v>5877</v>
      </c>
      <c r="E3387" s="1">
        <v>46047</v>
      </c>
      <c r="F3387" s="1">
        <v>2014</v>
      </c>
      <c r="G3387" s="1">
        <v>3</v>
      </c>
      <c r="H3387" s="1" t="s">
        <v>3135</v>
      </c>
      <c r="I3387" s="1" t="s">
        <v>28</v>
      </c>
      <c r="J3387" s="1" t="s">
        <v>29</v>
      </c>
      <c r="K3387" s="1" t="str">
        <f>IF(Tabela1[[#This Row],[Situação da Obra]]="Inacabada - PC Técnica Concluída","Inacabada",Tabela1[[#This Row],[Situação da Obra]])</f>
        <v>Inacabada</v>
      </c>
      <c r="L3387" s="1" t="s">
        <v>30</v>
      </c>
      <c r="M3387" s="4">
        <v>44915</v>
      </c>
      <c r="N3387" s="5">
        <v>0.27250000000000002</v>
      </c>
      <c r="O3387" s="4">
        <v>43630</v>
      </c>
      <c r="P3387" s="1" t="s">
        <v>265</v>
      </c>
      <c r="Q3387" s="1" t="s">
        <v>174</v>
      </c>
      <c r="R3387" s="1" t="s">
        <v>32</v>
      </c>
      <c r="S3387" s="1" t="s">
        <v>218</v>
      </c>
      <c r="T3387" s="1" t="s">
        <v>218</v>
      </c>
      <c r="U3387" s="6">
        <v>65120.52</v>
      </c>
      <c r="V3387" s="6">
        <v>65645.679999999993</v>
      </c>
      <c r="W3387" s="6">
        <v>0</v>
      </c>
      <c r="X3387" s="6">
        <v>65645.679999999993</v>
      </c>
      <c r="Y3387" s="6">
        <v>0</v>
      </c>
      <c r="Z3387" s="7">
        <v>43861</v>
      </c>
      <c r="AA33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87" s="35" t="str">
        <f>IFERROR(
                    _xlfn.XLOOKUP(Tabela1[[#This Row],[ID]],'Base_Solicitações MP'!B:B,'Base_Solicitações MP'!R:R),
                    "Não enviada")</f>
        <v>Não enviada</v>
      </c>
      <c r="AC3387" s="15" t="str">
        <f>_xlfn.CONCAT(Tabela1[[#This Row],[Município]],"/",Tabela1[[#This Row],[UF]])</f>
        <v>Jaguaruana/CE</v>
      </c>
    </row>
    <row r="3388" spans="1:29" x14ac:dyDescent="0.25">
      <c r="A3388" s="14" t="s">
        <v>705</v>
      </c>
      <c r="B3388" s="2" t="s">
        <v>11222</v>
      </c>
      <c r="C3388" s="2" t="s">
        <v>14289</v>
      </c>
      <c r="D3388" s="3" t="s">
        <v>5965</v>
      </c>
      <c r="E3388" s="1" t="s">
        <v>5966</v>
      </c>
      <c r="F3388" s="1">
        <v>2014</v>
      </c>
      <c r="G3388" s="1">
        <v>1</v>
      </c>
      <c r="H3388" s="1" t="s">
        <v>5967</v>
      </c>
      <c r="I3388" s="1" t="s">
        <v>37</v>
      </c>
      <c r="J3388" s="1" t="s">
        <v>56</v>
      </c>
      <c r="K3388" s="1" t="str">
        <f>IF(Tabela1[[#This Row],[Situação da Obra]]="Inacabada - PC Técnica Concluída","Inacabada",Tabela1[[#This Row],[Situação da Obra]])</f>
        <v>Paralisada</v>
      </c>
      <c r="L3388" s="1" t="s">
        <v>30</v>
      </c>
      <c r="M3388" s="4">
        <v>45056</v>
      </c>
      <c r="N3388" s="5">
        <v>0.34110000000000001</v>
      </c>
      <c r="O3388" s="4">
        <v>45056</v>
      </c>
      <c r="P3388" s="1" t="s">
        <v>31</v>
      </c>
      <c r="Q3388" s="1" t="s">
        <v>710</v>
      </c>
      <c r="R3388" s="1" t="s">
        <v>32</v>
      </c>
      <c r="S3388" s="1" t="s">
        <v>739</v>
      </c>
      <c r="T3388" s="1" t="s">
        <v>34</v>
      </c>
      <c r="U3388" s="6">
        <v>1123333.71</v>
      </c>
      <c r="V3388" s="6">
        <v>1236242.6599999999</v>
      </c>
      <c r="W3388" s="6">
        <v>0</v>
      </c>
      <c r="X3388" s="6">
        <v>1236242.6599999999</v>
      </c>
      <c r="Y3388" s="6">
        <v>126409.66</v>
      </c>
      <c r="Z3388" s="7">
        <v>45090</v>
      </c>
      <c r="AA33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88" s="35" t="str">
        <f>IFERROR(
                    _xlfn.XLOOKUP(Tabela1[[#This Row],[ID]],'Base_Solicitações MP'!B:B,'Base_Solicitações MP'!R:R),
                    "Não enviada")</f>
        <v>Diligência</v>
      </c>
      <c r="AC3388" s="15" t="str">
        <f>_xlfn.CONCAT(Tabela1[[#This Row],[Município]],"/",Tabela1[[#This Row],[UF]])</f>
        <v>Parnaguá/PI</v>
      </c>
    </row>
    <row r="3389" spans="1:29" x14ac:dyDescent="0.25">
      <c r="A3389" s="14" t="s">
        <v>705</v>
      </c>
      <c r="B3389" s="2" t="s">
        <v>11223</v>
      </c>
      <c r="C3389" s="2" t="s">
        <v>14290</v>
      </c>
      <c r="D3389" s="3" t="s">
        <v>5968</v>
      </c>
      <c r="E3389" s="1" t="s">
        <v>5969</v>
      </c>
      <c r="F3389" s="1">
        <v>2014</v>
      </c>
      <c r="G3389" s="1">
        <v>1</v>
      </c>
      <c r="H3389" s="1" t="s">
        <v>5970</v>
      </c>
      <c r="I3389" s="1" t="s">
        <v>55</v>
      </c>
      <c r="J3389" s="1" t="s">
        <v>29</v>
      </c>
      <c r="K3389" s="1" t="str">
        <f>IF(Tabela1[[#This Row],[Situação da Obra]]="Inacabada - PC Técnica Concluída","Inacabada",Tabela1[[#This Row],[Situação da Obra]])</f>
        <v>Inacabada</v>
      </c>
      <c r="L3389" s="1" t="s">
        <v>30</v>
      </c>
      <c r="M3389" s="4">
        <v>44915</v>
      </c>
      <c r="N3389" s="5">
        <v>8.2199999999999995E-2</v>
      </c>
      <c r="O3389" s="4">
        <v>43626</v>
      </c>
      <c r="P3389" s="1" t="s">
        <v>31</v>
      </c>
      <c r="Q3389" s="1" t="s">
        <v>710</v>
      </c>
      <c r="R3389" s="1" t="s">
        <v>32</v>
      </c>
      <c r="S3389" s="1" t="s">
        <v>485</v>
      </c>
      <c r="T3389" s="1" t="s">
        <v>34</v>
      </c>
      <c r="U3389" s="6">
        <v>5708230.0700000003</v>
      </c>
      <c r="V3389" s="6">
        <v>4721574.7300000004</v>
      </c>
      <c r="W3389" s="6">
        <v>0</v>
      </c>
      <c r="X3389" s="6">
        <v>4721574.7300000004</v>
      </c>
      <c r="Y3389" s="6">
        <v>0</v>
      </c>
      <c r="Z3389" s="7">
        <v>43403</v>
      </c>
      <c r="AA33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89" s="35" t="str">
        <f>IFERROR(
                    _xlfn.XLOOKUP(Tabela1[[#This Row],[ID]],'Base_Solicitações MP'!B:B,'Base_Solicitações MP'!R:R),
                    "Não enviada")</f>
        <v>Não enviada</v>
      </c>
      <c r="AC3389" s="15" t="str">
        <f>_xlfn.CONCAT(Tabela1[[#This Row],[Município]],"/",Tabela1[[#This Row],[UF]])</f>
        <v>Santo André/SP</v>
      </c>
    </row>
    <row r="3390" spans="1:29" x14ac:dyDescent="0.25">
      <c r="A3390" s="14" t="s">
        <v>705</v>
      </c>
      <c r="B3390" s="2" t="s">
        <v>11224</v>
      </c>
      <c r="C3390" s="2" t="s">
        <v>14291</v>
      </c>
      <c r="D3390" s="3" t="s">
        <v>5971</v>
      </c>
      <c r="E3390" s="1">
        <v>32154</v>
      </c>
      <c r="F3390" s="1">
        <v>2014</v>
      </c>
      <c r="G3390" s="1">
        <v>2</v>
      </c>
      <c r="H3390" s="1" t="s">
        <v>5972</v>
      </c>
      <c r="I3390" s="1" t="s">
        <v>310</v>
      </c>
      <c r="J3390" s="1" t="s">
        <v>56</v>
      </c>
      <c r="K3390" s="1" t="str">
        <f>IF(Tabela1[[#This Row],[Situação da Obra]]="Inacabada - PC Técnica Concluída","Inacabada",Tabela1[[#This Row],[Situação da Obra]])</f>
        <v>Paralisada</v>
      </c>
      <c r="L3390" s="1" t="s">
        <v>204</v>
      </c>
      <c r="M3390" s="4">
        <v>43794</v>
      </c>
      <c r="N3390" s="5">
        <v>0.30259999999999998</v>
      </c>
      <c r="O3390" s="4">
        <v>44980</v>
      </c>
      <c r="P3390" s="1" t="s">
        <v>199</v>
      </c>
      <c r="Q3390" s="1" t="s">
        <v>1992</v>
      </c>
      <c r="R3390" s="1" t="s">
        <v>32</v>
      </c>
      <c r="S3390" s="1" t="s">
        <v>205</v>
      </c>
      <c r="T3390" s="1" t="s">
        <v>201</v>
      </c>
      <c r="U3390" s="6">
        <v>817816.31</v>
      </c>
      <c r="V3390" s="6">
        <v>930300.68</v>
      </c>
      <c r="W3390" s="6">
        <v>0</v>
      </c>
      <c r="X3390" s="6">
        <v>930300.68</v>
      </c>
      <c r="Y3390" s="6">
        <v>25346.1</v>
      </c>
      <c r="Z3390" s="7">
        <v>45198</v>
      </c>
      <c r="AA33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90" s="35" t="str">
        <f>IFERROR(
                    _xlfn.XLOOKUP(Tabela1[[#This Row],[ID]],'Base_Solicitações MP'!B:B,'Base_Solicitações MP'!R:R),
                    "Não enviada")</f>
        <v>Não enviada</v>
      </c>
      <c r="AC3390" s="15" t="str">
        <f>_xlfn.CONCAT(Tabela1[[#This Row],[Município]],"/",Tabela1[[#This Row],[UF]])</f>
        <v>Cacaulândia/RO</v>
      </c>
    </row>
    <row r="3391" spans="1:29" x14ac:dyDescent="0.25">
      <c r="A3391" s="14" t="s">
        <v>24</v>
      </c>
      <c r="B3391" s="2" t="s">
        <v>11225</v>
      </c>
      <c r="C3391" s="2" t="s">
        <v>25</v>
      </c>
      <c r="D3391" s="3" t="s">
        <v>5973</v>
      </c>
      <c r="E3391" s="1">
        <v>780656</v>
      </c>
      <c r="F3391" s="1">
        <v>2012</v>
      </c>
      <c r="G3391" s="1">
        <v>6</v>
      </c>
      <c r="H3391" s="1" t="s">
        <v>1057</v>
      </c>
      <c r="I3391" s="1" t="s">
        <v>129</v>
      </c>
      <c r="J3391" s="1" t="s">
        <v>40</v>
      </c>
      <c r="K3391" s="1" t="str">
        <f>IF(Tabela1[[#This Row],[Situação da Obra]]="Inacabada - PC Técnica Concluída","Inacabada",Tabela1[[#This Row],[Situação da Obra]])</f>
        <v>Inacabada</v>
      </c>
      <c r="L3391" s="1" t="s">
        <v>30</v>
      </c>
      <c r="M3391" s="4">
        <v>44251</v>
      </c>
      <c r="N3391" s="5">
        <v>0.77470000000000006</v>
      </c>
      <c r="O3391" s="4">
        <v>43735</v>
      </c>
      <c r="P3391" s="1" t="s">
        <v>5974</v>
      </c>
      <c r="Q3391" s="1" t="s">
        <v>174</v>
      </c>
      <c r="R3391" s="1" t="s">
        <v>168</v>
      </c>
      <c r="S3391" s="1" t="s">
        <v>190</v>
      </c>
      <c r="T3391" s="1" t="s">
        <v>201</v>
      </c>
      <c r="U3391" s="6">
        <v>875112.01</v>
      </c>
      <c r="V3391" s="6">
        <v>909445.78333333333</v>
      </c>
      <c r="W3391" s="6">
        <v>14333.333333333334</v>
      </c>
      <c r="X3391" s="6">
        <v>923779.11</v>
      </c>
      <c r="Y3391" s="6" t="s">
        <v>41</v>
      </c>
      <c r="Z3391" s="7">
        <v>44032</v>
      </c>
      <c r="AA33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91" s="35" t="str">
        <f>IFERROR(
                    _xlfn.XLOOKUP(Tabela1[[#This Row],[ID]],'Base_Solicitações MP'!B:B,'Base_Solicitações MP'!R:R),
                    "Não enviada")</f>
        <v>Diligência</v>
      </c>
      <c r="AC3391" s="15" t="str">
        <f>_xlfn.CONCAT(Tabela1[[#This Row],[Município]],"/",Tabela1[[#This Row],[UF]])</f>
        <v>Mossoró/RN</v>
      </c>
    </row>
    <row r="3392" spans="1:29" x14ac:dyDescent="0.25">
      <c r="A3392" s="14" t="s">
        <v>24</v>
      </c>
      <c r="B3392" s="2" t="s">
        <v>11226</v>
      </c>
      <c r="C3392" s="2" t="s">
        <v>25</v>
      </c>
      <c r="D3392" s="2" t="s">
        <v>5975</v>
      </c>
      <c r="E3392" s="1">
        <v>807222</v>
      </c>
      <c r="F3392" s="1">
        <v>2014</v>
      </c>
      <c r="G3392" s="1">
        <v>1</v>
      </c>
      <c r="H3392" s="1" t="s">
        <v>1057</v>
      </c>
      <c r="I3392" s="1" t="s">
        <v>129</v>
      </c>
      <c r="J3392" s="1" t="s">
        <v>29</v>
      </c>
      <c r="K3392" s="1" t="str">
        <f>IF(Tabela1[[#This Row],[Situação da Obra]]="Inacabada - PC Técnica Concluída","Inacabada",Tabela1[[#This Row],[Situação da Obra]])</f>
        <v>Inacabada</v>
      </c>
      <c r="L3392" s="1" t="s">
        <v>30</v>
      </c>
      <c r="M3392" s="4">
        <v>44915</v>
      </c>
      <c r="N3392" s="5">
        <v>0.66120000000000001</v>
      </c>
      <c r="O3392" s="4">
        <v>43749</v>
      </c>
      <c r="P3392" s="1" t="s">
        <v>265</v>
      </c>
      <c r="Q3392" s="1" t="s">
        <v>25</v>
      </c>
      <c r="R3392" s="1" t="s">
        <v>168</v>
      </c>
      <c r="S3392" s="1" t="s">
        <v>2211</v>
      </c>
      <c r="T3392" s="1" t="s">
        <v>201</v>
      </c>
      <c r="U3392" s="6">
        <v>479548.03</v>
      </c>
      <c r="V3392" s="6">
        <v>300000</v>
      </c>
      <c r="W3392" s="6">
        <v>96779.38</v>
      </c>
      <c r="X3392" s="6">
        <v>396779.38</v>
      </c>
      <c r="Y3392" s="6" t="s">
        <v>41</v>
      </c>
      <c r="Z3392" s="7">
        <v>44049</v>
      </c>
      <c r="AA33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92" s="35" t="str">
        <f>IFERROR(
                    _xlfn.XLOOKUP(Tabela1[[#This Row],[ID]],'Base_Solicitações MP'!B:B,'Base_Solicitações MP'!R:R),
                    "Não enviada")</f>
        <v>Diligência</v>
      </c>
      <c r="AC3392" s="15" t="str">
        <f>_xlfn.CONCAT(Tabela1[[#This Row],[Município]],"/",Tabela1[[#This Row],[UF]])</f>
        <v>Mossoró/RN</v>
      </c>
    </row>
    <row r="3393" spans="1:29" x14ac:dyDescent="0.25">
      <c r="A3393" s="14" t="s">
        <v>705</v>
      </c>
      <c r="B3393" s="2" t="s">
        <v>11227</v>
      </c>
      <c r="C3393" s="2" t="s">
        <v>14292</v>
      </c>
      <c r="D3393" s="3" t="s">
        <v>5976</v>
      </c>
      <c r="E3393" s="1">
        <v>65792</v>
      </c>
      <c r="F3393" s="1">
        <v>2015</v>
      </c>
      <c r="G3393" s="1">
        <v>1</v>
      </c>
      <c r="H3393" s="1" t="s">
        <v>5398</v>
      </c>
      <c r="I3393" s="1" t="s">
        <v>55</v>
      </c>
      <c r="J3393" s="1" t="s">
        <v>56</v>
      </c>
      <c r="K3393" s="1" t="str">
        <f>IF(Tabela1[[#This Row],[Situação da Obra]]="Inacabada - PC Técnica Concluída","Inacabada",Tabela1[[#This Row],[Situação da Obra]])</f>
        <v>Paralisada</v>
      </c>
      <c r="L3393" s="1" t="s">
        <v>30</v>
      </c>
      <c r="M3393" s="4">
        <v>44139</v>
      </c>
      <c r="N3393" s="5">
        <v>0.60909999999999997</v>
      </c>
      <c r="O3393" s="4">
        <v>44985</v>
      </c>
      <c r="P3393" s="1" t="s">
        <v>2031</v>
      </c>
      <c r="Q3393" s="1" t="s">
        <v>1992</v>
      </c>
      <c r="R3393" s="1" t="s">
        <v>32</v>
      </c>
      <c r="S3393" s="1" t="s">
        <v>205</v>
      </c>
      <c r="T3393" s="1" t="s">
        <v>201</v>
      </c>
      <c r="U3393" s="6">
        <v>1041392.58</v>
      </c>
      <c r="V3393" s="6">
        <v>1011370.75</v>
      </c>
      <c r="W3393" s="6">
        <v>0</v>
      </c>
      <c r="X3393" s="6">
        <v>1011370.75</v>
      </c>
      <c r="Y3393" s="6">
        <v>233.44</v>
      </c>
      <c r="Z3393" s="7">
        <v>45351</v>
      </c>
      <c r="AA33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93" s="35" t="str">
        <f>IFERROR(
                    _xlfn.XLOOKUP(Tabela1[[#This Row],[ID]],'Base_Solicitações MP'!B:B,'Base_Solicitações MP'!R:R),
                    "Não enviada")</f>
        <v>Não enviada</v>
      </c>
      <c r="AC3393" s="15" t="str">
        <f>_xlfn.CONCAT(Tabela1[[#This Row],[Município]],"/",Tabela1[[#This Row],[UF]])</f>
        <v>Presidente Prudente/SP</v>
      </c>
    </row>
    <row r="3394" spans="1:29" x14ac:dyDescent="0.25">
      <c r="A3394" s="14" t="s">
        <v>705</v>
      </c>
      <c r="B3394" s="2" t="s">
        <v>11228</v>
      </c>
      <c r="C3394" s="2" t="s">
        <v>14293</v>
      </c>
      <c r="D3394" s="3" t="s">
        <v>839</v>
      </c>
      <c r="E3394" s="1" t="s">
        <v>840</v>
      </c>
      <c r="F3394" s="1">
        <v>2011</v>
      </c>
      <c r="G3394" s="1">
        <v>2</v>
      </c>
      <c r="H3394" s="1" t="s">
        <v>841</v>
      </c>
      <c r="I3394" s="1" t="s">
        <v>55</v>
      </c>
      <c r="J3394" s="1" t="s">
        <v>40</v>
      </c>
      <c r="K3394" s="1" t="str">
        <f>IF(Tabela1[[#This Row],[Situação da Obra]]="Inacabada - PC Técnica Concluída","Inacabada",Tabela1[[#This Row],[Situação da Obra]])</f>
        <v>Inacabada</v>
      </c>
      <c r="L3394" s="1" t="s">
        <v>30</v>
      </c>
      <c r="M3394" s="4">
        <v>45005</v>
      </c>
      <c r="N3394" s="5">
        <v>0.871</v>
      </c>
      <c r="O3394" s="4">
        <v>43395</v>
      </c>
      <c r="P3394" s="1" t="s">
        <v>709</v>
      </c>
      <c r="Q3394" s="1" t="s">
        <v>710</v>
      </c>
      <c r="R3394" s="1" t="s">
        <v>32</v>
      </c>
      <c r="S3394" s="1" t="s">
        <v>711</v>
      </c>
      <c r="T3394" s="1" t="s">
        <v>712</v>
      </c>
      <c r="U3394" s="6">
        <v>1143226.56</v>
      </c>
      <c r="V3394" s="6">
        <v>990284.32</v>
      </c>
      <c r="W3394" s="6">
        <v>0</v>
      </c>
      <c r="X3394" s="6">
        <v>990284.32</v>
      </c>
      <c r="Y3394" s="6">
        <v>4357.8599999999997</v>
      </c>
      <c r="Z3394" s="7">
        <v>44802</v>
      </c>
      <c r="AA33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94" s="35" t="str">
        <f>IFERROR(
                    _xlfn.XLOOKUP(Tabela1[[#This Row],[ID]],'Base_Solicitações MP'!B:B,'Base_Solicitações MP'!R:R),
                    "Não enviada")</f>
        <v>Diligência</v>
      </c>
      <c r="AC3394" s="15" t="str">
        <f>_xlfn.CONCAT(Tabela1[[#This Row],[Município]],"/",Tabela1[[#This Row],[UF]])</f>
        <v>Bertioga/SP</v>
      </c>
    </row>
    <row r="3395" spans="1:29" x14ac:dyDescent="0.25">
      <c r="A3395" s="14" t="s">
        <v>705</v>
      </c>
      <c r="B3395" s="2" t="s">
        <v>11229</v>
      </c>
      <c r="C3395" s="2" t="s">
        <v>14294</v>
      </c>
      <c r="D3395" s="3" t="s">
        <v>5977</v>
      </c>
      <c r="E3395" s="1">
        <v>31501</v>
      </c>
      <c r="F3395" s="1">
        <v>2014</v>
      </c>
      <c r="G3395" s="1">
        <v>1</v>
      </c>
      <c r="H3395" s="1" t="s">
        <v>5848</v>
      </c>
      <c r="I3395" s="1" t="s">
        <v>212</v>
      </c>
      <c r="J3395" s="1" t="s">
        <v>29</v>
      </c>
      <c r="K3395" s="1" t="str">
        <f>IF(Tabela1[[#This Row],[Situação da Obra]]="Inacabada - PC Técnica Concluída","Inacabada",Tabela1[[#This Row],[Situação da Obra]])</f>
        <v>Inacabada</v>
      </c>
      <c r="L3395" s="1" t="s">
        <v>209</v>
      </c>
      <c r="M3395" s="4">
        <v>44915</v>
      </c>
      <c r="N3395" s="5">
        <v>0.34350000000000003</v>
      </c>
      <c r="O3395" s="4">
        <v>44123</v>
      </c>
      <c r="P3395" s="1" t="s">
        <v>2031</v>
      </c>
      <c r="Q3395" s="1" t="s">
        <v>1992</v>
      </c>
      <c r="R3395" s="1" t="s">
        <v>32</v>
      </c>
      <c r="S3395" s="1" t="s">
        <v>205</v>
      </c>
      <c r="T3395" s="1" t="s">
        <v>201</v>
      </c>
      <c r="U3395" s="6">
        <v>862829.98</v>
      </c>
      <c r="V3395" s="6">
        <v>1020590.2</v>
      </c>
      <c r="W3395" s="6">
        <v>0</v>
      </c>
      <c r="X3395" s="6">
        <v>1020590.2</v>
      </c>
      <c r="Y3395" s="6">
        <v>1173.45</v>
      </c>
      <c r="Z3395" s="7">
        <v>44469</v>
      </c>
      <c r="AA33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95" s="35" t="str">
        <f>IFERROR(
                    _xlfn.XLOOKUP(Tabela1[[#This Row],[ID]],'Base_Solicitações MP'!B:B,'Base_Solicitações MP'!R:R),
                    "Não enviada")</f>
        <v>Não enviada</v>
      </c>
      <c r="AC3395" s="15" t="str">
        <f>_xlfn.CONCAT(Tabela1[[#This Row],[Município]],"/",Tabela1[[#This Row],[UF]])</f>
        <v>Amaturá/AM</v>
      </c>
    </row>
    <row r="3396" spans="1:29" x14ac:dyDescent="0.25">
      <c r="A3396" s="14" t="s">
        <v>705</v>
      </c>
      <c r="B3396" s="2" t="s">
        <v>7349</v>
      </c>
      <c r="C3396" s="2" t="s">
        <v>14295</v>
      </c>
      <c r="D3396" s="2" t="s">
        <v>5978</v>
      </c>
      <c r="E3396" s="1">
        <v>66706</v>
      </c>
      <c r="F3396" s="1">
        <v>2015</v>
      </c>
      <c r="G3396" s="1">
        <v>1</v>
      </c>
      <c r="H3396" s="1" t="s">
        <v>222</v>
      </c>
      <c r="I3396" s="1" t="s">
        <v>184</v>
      </c>
      <c r="J3396" s="1" t="s">
        <v>56</v>
      </c>
      <c r="K3396" s="1" t="str">
        <f>IF(Tabela1[[#This Row],[Situação da Obra]]="Inacabada - PC Técnica Concluída","Inacabada",Tabela1[[#This Row],[Situação da Obra]])</f>
        <v>Paralisada</v>
      </c>
      <c r="L3396" s="1" t="s">
        <v>30</v>
      </c>
      <c r="M3396" s="4">
        <v>44309</v>
      </c>
      <c r="N3396" s="5">
        <v>0.70669999999999999</v>
      </c>
      <c r="O3396" s="4">
        <v>44484</v>
      </c>
      <c r="P3396" s="1" t="s">
        <v>1935</v>
      </c>
      <c r="Q3396" s="1" t="s">
        <v>174</v>
      </c>
      <c r="R3396" s="1" t="s">
        <v>32</v>
      </c>
      <c r="S3396" s="1" t="s">
        <v>1936</v>
      </c>
      <c r="T3396" s="1" t="s">
        <v>712</v>
      </c>
      <c r="U3396" s="6">
        <v>198063.23</v>
      </c>
      <c r="V3396" s="6">
        <v>200000</v>
      </c>
      <c r="W3396" s="6">
        <v>0</v>
      </c>
      <c r="X3396" s="6">
        <v>200000</v>
      </c>
      <c r="Y3396" s="6">
        <v>1583.63</v>
      </c>
      <c r="Z3396" s="7">
        <v>45130</v>
      </c>
      <c r="AA33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96" s="35" t="str">
        <f>IFERROR(
                    _xlfn.XLOOKUP(Tabela1[[#This Row],[ID]],'Base_Solicitações MP'!B:B,'Base_Solicitações MP'!R:R),
                    "Não enviada")</f>
        <v>Diligência</v>
      </c>
      <c r="AC3396" s="15" t="str">
        <f>_xlfn.CONCAT(Tabela1[[#This Row],[Município]],"/",Tabela1[[#This Row],[UF]])</f>
        <v>Oriximiná/PA</v>
      </c>
    </row>
    <row r="3397" spans="1:29" x14ac:dyDescent="0.25">
      <c r="A3397" s="14" t="s">
        <v>705</v>
      </c>
      <c r="B3397" s="2" t="s">
        <v>11230</v>
      </c>
      <c r="C3397" s="2" t="s">
        <v>14296</v>
      </c>
      <c r="D3397" s="3" t="s">
        <v>5979</v>
      </c>
      <c r="E3397" s="1">
        <v>68391</v>
      </c>
      <c r="F3397" s="1">
        <v>2015</v>
      </c>
      <c r="G3397" s="1">
        <v>1</v>
      </c>
      <c r="H3397" s="1" t="s">
        <v>2668</v>
      </c>
      <c r="I3397" s="1" t="s">
        <v>66</v>
      </c>
      <c r="J3397" s="1" t="s">
        <v>29</v>
      </c>
      <c r="K3397" s="1" t="str">
        <f>IF(Tabela1[[#This Row],[Situação da Obra]]="Inacabada - PC Técnica Concluída","Inacabada",Tabela1[[#This Row],[Situação da Obra]])</f>
        <v>Inacabada</v>
      </c>
      <c r="L3397" s="1" t="s">
        <v>30</v>
      </c>
      <c r="M3397" s="4">
        <v>44986</v>
      </c>
      <c r="N3397" s="5">
        <v>0.40539999999999998</v>
      </c>
      <c r="O3397" s="4">
        <v>43774</v>
      </c>
      <c r="P3397" s="1" t="s">
        <v>31</v>
      </c>
      <c r="Q3397" s="1" t="s">
        <v>174</v>
      </c>
      <c r="R3397" s="1" t="s">
        <v>32</v>
      </c>
      <c r="S3397" s="1" t="s">
        <v>739</v>
      </c>
      <c r="T3397" s="1" t="s">
        <v>34</v>
      </c>
      <c r="U3397" s="6">
        <v>1506670.89</v>
      </c>
      <c r="V3397" s="6">
        <v>1419046.56</v>
      </c>
      <c r="W3397" s="6">
        <v>0</v>
      </c>
      <c r="X3397" s="6">
        <v>1419046.56</v>
      </c>
      <c r="Y3397" s="6">
        <v>0</v>
      </c>
      <c r="Z3397" s="7">
        <v>43758</v>
      </c>
      <c r="AA33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97" s="35" t="str">
        <f>IFERROR(
                    _xlfn.XLOOKUP(Tabela1[[#This Row],[ID]],'Base_Solicitações MP'!B:B,'Base_Solicitações MP'!R:R),
                    "Não enviada")</f>
        <v>Não enviada</v>
      </c>
      <c r="AC3397" s="15" t="str">
        <f>_xlfn.CONCAT(Tabela1[[#This Row],[Município]],"/",Tabela1[[#This Row],[UF]])</f>
        <v>Pinheiral/RJ</v>
      </c>
    </row>
    <row r="3398" spans="1:29" x14ac:dyDescent="0.25">
      <c r="A3398" s="14" t="s">
        <v>705</v>
      </c>
      <c r="B3398" s="2" t="s">
        <v>11231</v>
      </c>
      <c r="C3398" s="2" t="s">
        <v>14297</v>
      </c>
      <c r="D3398" s="2" t="s">
        <v>5980</v>
      </c>
      <c r="E3398" s="1">
        <v>75537</v>
      </c>
      <c r="F3398" s="1">
        <v>2016</v>
      </c>
      <c r="G3398" s="1">
        <v>1</v>
      </c>
      <c r="H3398" s="1" t="s">
        <v>3838</v>
      </c>
      <c r="I3398" s="1" t="s">
        <v>444</v>
      </c>
      <c r="J3398" s="1" t="s">
        <v>56</v>
      </c>
      <c r="K3398" s="1" t="str">
        <f>IF(Tabela1[[#This Row],[Situação da Obra]]="Inacabada - PC Técnica Concluída","Inacabada",Tabela1[[#This Row],[Situação da Obra]])</f>
        <v>Paralisada</v>
      </c>
      <c r="L3398" s="1" t="s">
        <v>30</v>
      </c>
      <c r="M3398" s="4">
        <v>43948</v>
      </c>
      <c r="N3398" s="5">
        <v>0.97450000000000003</v>
      </c>
      <c r="O3398" s="4">
        <v>45005</v>
      </c>
      <c r="P3398" s="1" t="s">
        <v>2031</v>
      </c>
      <c r="Q3398" s="1" t="s">
        <v>1992</v>
      </c>
      <c r="R3398" s="1" t="s">
        <v>32</v>
      </c>
      <c r="S3398" s="1" t="s">
        <v>218</v>
      </c>
      <c r="T3398" s="1" t="s">
        <v>218</v>
      </c>
      <c r="U3398" s="6">
        <v>424840.43</v>
      </c>
      <c r="V3398" s="6">
        <v>505489.46</v>
      </c>
      <c r="W3398" s="6">
        <v>0</v>
      </c>
      <c r="X3398" s="6">
        <v>505489.46</v>
      </c>
      <c r="Y3398" s="6">
        <v>13425.01</v>
      </c>
      <c r="Z3398" s="7">
        <v>45207</v>
      </c>
      <c r="AA33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398" s="35" t="str">
        <f>IFERROR(
                    _xlfn.XLOOKUP(Tabela1[[#This Row],[ID]],'Base_Solicitações MP'!B:B,'Base_Solicitações MP'!R:R),
                    "Não enviada")</f>
        <v>Não enviada</v>
      </c>
      <c r="AC3398" s="15" t="str">
        <f>_xlfn.CONCAT(Tabela1[[#This Row],[Município]],"/",Tabela1[[#This Row],[UF]])</f>
        <v>Tarauacá/AC</v>
      </c>
    </row>
    <row r="3399" spans="1:29" x14ac:dyDescent="0.25">
      <c r="A3399" s="14" t="s">
        <v>705</v>
      </c>
      <c r="B3399" s="2" t="s">
        <v>7774</v>
      </c>
      <c r="C3399" s="2" t="s">
        <v>14298</v>
      </c>
      <c r="D3399" s="2" t="s">
        <v>5981</v>
      </c>
      <c r="E3399" s="1">
        <v>70526</v>
      </c>
      <c r="F3399" s="1">
        <v>2016</v>
      </c>
      <c r="G3399" s="1">
        <v>1</v>
      </c>
      <c r="H3399" s="1" t="s">
        <v>629</v>
      </c>
      <c r="I3399" s="1" t="s">
        <v>82</v>
      </c>
      <c r="J3399" s="1" t="s">
        <v>40</v>
      </c>
      <c r="K3399" s="1" t="str">
        <f>IF(Tabela1[[#This Row],[Situação da Obra]]="Inacabada - PC Técnica Concluída","Inacabada",Tabela1[[#This Row],[Situação da Obra]])</f>
        <v>Inacabada</v>
      </c>
      <c r="L3399" s="1" t="s">
        <v>30</v>
      </c>
      <c r="M3399" s="4">
        <v>44454</v>
      </c>
      <c r="N3399" s="5">
        <v>0.4481</v>
      </c>
      <c r="O3399" s="4"/>
      <c r="P3399" s="1" t="s">
        <v>2031</v>
      </c>
      <c r="Q3399" s="1" t="s">
        <v>174</v>
      </c>
      <c r="R3399" s="1" t="s">
        <v>32</v>
      </c>
      <c r="S3399" s="1" t="s">
        <v>218</v>
      </c>
      <c r="T3399" s="1" t="s">
        <v>218</v>
      </c>
      <c r="U3399" s="6" t="s">
        <v>41</v>
      </c>
      <c r="V3399" s="6">
        <v>250000</v>
      </c>
      <c r="W3399" s="6">
        <v>28129.41</v>
      </c>
      <c r="X3399" s="6">
        <v>278129.40999999997</v>
      </c>
      <c r="Y3399" s="6" t="s">
        <v>41</v>
      </c>
      <c r="Z3399" s="7">
        <v>44438</v>
      </c>
      <c r="AA33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399" s="35" t="str">
        <f>IFERROR(
                    _xlfn.XLOOKUP(Tabela1[[#This Row],[ID]],'Base_Solicitações MP'!B:B,'Base_Solicitações MP'!R:R),
                    "Não enviada")</f>
        <v>Diligência</v>
      </c>
      <c r="AC3399" s="15" t="str">
        <f>_xlfn.CONCAT(Tabela1[[#This Row],[Município]],"/",Tabela1[[#This Row],[UF]])</f>
        <v>Glória/BA</v>
      </c>
    </row>
    <row r="3400" spans="1:29" x14ac:dyDescent="0.25">
      <c r="A3400" s="14" t="s">
        <v>705</v>
      </c>
      <c r="B3400" s="2" t="s">
        <v>11232</v>
      </c>
      <c r="C3400" s="2" t="s">
        <v>14299</v>
      </c>
      <c r="D3400" s="3" t="s">
        <v>5982</v>
      </c>
      <c r="E3400" s="1">
        <v>76333</v>
      </c>
      <c r="F3400" s="1">
        <v>2016</v>
      </c>
      <c r="G3400" s="1">
        <v>1</v>
      </c>
      <c r="H3400" s="1" t="s">
        <v>5983</v>
      </c>
      <c r="I3400" s="1" t="s">
        <v>188</v>
      </c>
      <c r="J3400" s="1" t="s">
        <v>56</v>
      </c>
      <c r="K3400" s="1" t="str">
        <f>IF(Tabela1[[#This Row],[Situação da Obra]]="Inacabada - PC Técnica Concluída","Inacabada",Tabela1[[#This Row],[Situação da Obra]])</f>
        <v>Paralisada</v>
      </c>
      <c r="L3400" s="1" t="s">
        <v>30</v>
      </c>
      <c r="M3400" s="4">
        <v>44952</v>
      </c>
      <c r="N3400" s="5">
        <v>0.61350000000000005</v>
      </c>
      <c r="O3400" s="4">
        <v>44949</v>
      </c>
      <c r="P3400" s="1" t="s">
        <v>2031</v>
      </c>
      <c r="Q3400" s="1" t="s">
        <v>1992</v>
      </c>
      <c r="R3400" s="1" t="s">
        <v>32</v>
      </c>
      <c r="S3400" s="1" t="s">
        <v>205</v>
      </c>
      <c r="T3400" s="1" t="s">
        <v>201</v>
      </c>
      <c r="U3400" s="6">
        <v>1105356.47</v>
      </c>
      <c r="V3400" s="6">
        <v>1021956</v>
      </c>
      <c r="W3400" s="6">
        <v>0</v>
      </c>
      <c r="X3400" s="6">
        <v>1021956</v>
      </c>
      <c r="Y3400" s="6">
        <v>1268.1199999999999</v>
      </c>
      <c r="Z3400" s="7">
        <v>45093</v>
      </c>
      <c r="AA34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00" s="35" t="str">
        <f>IFERROR(
                    _xlfn.XLOOKUP(Tabela1[[#This Row],[ID]],'Base_Solicitações MP'!B:B,'Base_Solicitações MP'!R:R),
                    "Não enviada")</f>
        <v>Diligência</v>
      </c>
      <c r="AC3400" s="15" t="str">
        <f>_xlfn.CONCAT(Tabela1[[#This Row],[Município]],"/",Tabela1[[#This Row],[UF]])</f>
        <v>Quarto Centenário/PR</v>
      </c>
    </row>
    <row r="3401" spans="1:29" x14ac:dyDescent="0.25">
      <c r="A3401" s="14" t="s">
        <v>705</v>
      </c>
      <c r="B3401" s="2" t="s">
        <v>7464</v>
      </c>
      <c r="C3401" s="2" t="s">
        <v>14300</v>
      </c>
      <c r="D3401" s="3" t="s">
        <v>5984</v>
      </c>
      <c r="E3401" s="1">
        <v>76322</v>
      </c>
      <c r="F3401" s="1">
        <v>2016</v>
      </c>
      <c r="G3401" s="1">
        <v>1</v>
      </c>
      <c r="H3401" s="1" t="s">
        <v>5985</v>
      </c>
      <c r="I3401" s="1" t="s">
        <v>28</v>
      </c>
      <c r="J3401" s="1" t="s">
        <v>40</v>
      </c>
      <c r="K3401" s="1" t="str">
        <f>IF(Tabela1[[#This Row],[Situação da Obra]]="Inacabada - PC Técnica Concluída","Inacabada",Tabela1[[#This Row],[Situação da Obra]])</f>
        <v>Inacabada</v>
      </c>
      <c r="L3401" s="1" t="s">
        <v>204</v>
      </c>
      <c r="M3401" s="4">
        <v>43724</v>
      </c>
      <c r="N3401" s="5">
        <v>8.8499999999999995E-2</v>
      </c>
      <c r="O3401" s="4">
        <v>43591</v>
      </c>
      <c r="P3401" s="1" t="s">
        <v>2031</v>
      </c>
      <c r="Q3401" s="1" t="s">
        <v>1992</v>
      </c>
      <c r="R3401" s="1" t="s">
        <v>32</v>
      </c>
      <c r="S3401" s="1" t="s">
        <v>239</v>
      </c>
      <c r="T3401" s="1" t="s">
        <v>201</v>
      </c>
      <c r="U3401" s="6">
        <v>3999423.92</v>
      </c>
      <c r="V3401" s="6">
        <v>3571059.13</v>
      </c>
      <c r="W3401" s="6">
        <v>0</v>
      </c>
      <c r="X3401" s="6">
        <v>3571059.13</v>
      </c>
      <c r="Y3401" s="6">
        <v>0</v>
      </c>
      <c r="Z3401" s="7">
        <v>43618</v>
      </c>
      <c r="AA34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01" s="35" t="str">
        <f>IFERROR(
                    _xlfn.XLOOKUP(Tabela1[[#This Row],[ID]],'Base_Solicitações MP'!B:B,'Base_Solicitações MP'!R:R),
                    "Não enviada")</f>
        <v>Diligência</v>
      </c>
      <c r="AC3401" s="15" t="str">
        <f>_xlfn.CONCAT(Tabela1[[#This Row],[Município]],"/",Tabela1[[#This Row],[UF]])</f>
        <v>Tianguá/CE</v>
      </c>
    </row>
    <row r="3402" spans="1:29" x14ac:dyDescent="0.25">
      <c r="A3402" s="14" t="s">
        <v>705</v>
      </c>
      <c r="B3402" s="2" t="s">
        <v>7433</v>
      </c>
      <c r="C3402" s="2" t="s">
        <v>14301</v>
      </c>
      <c r="D3402" s="3" t="s">
        <v>5986</v>
      </c>
      <c r="E3402" s="1">
        <v>78117</v>
      </c>
      <c r="F3402" s="1">
        <v>2016</v>
      </c>
      <c r="G3402" s="1">
        <v>1</v>
      </c>
      <c r="H3402" s="1" t="s">
        <v>5987</v>
      </c>
      <c r="I3402" s="1" t="s">
        <v>82</v>
      </c>
      <c r="J3402" s="1" t="s">
        <v>29</v>
      </c>
      <c r="K3402" s="1" t="str">
        <f>IF(Tabela1[[#This Row],[Situação da Obra]]="Inacabada - PC Técnica Concluída","Inacabada",Tabela1[[#This Row],[Situação da Obra]])</f>
        <v>Inacabada</v>
      </c>
      <c r="L3402" s="1" t="s">
        <v>204</v>
      </c>
      <c r="M3402" s="4">
        <v>44915</v>
      </c>
      <c r="N3402" s="5">
        <v>0.67249999999999999</v>
      </c>
      <c r="O3402" s="4">
        <v>44687</v>
      </c>
      <c r="P3402" s="1" t="s">
        <v>2031</v>
      </c>
      <c r="Q3402" s="1" t="s">
        <v>1992</v>
      </c>
      <c r="R3402" s="1" t="s">
        <v>32</v>
      </c>
      <c r="S3402" s="1" t="s">
        <v>205</v>
      </c>
      <c r="T3402" s="1" t="s">
        <v>201</v>
      </c>
      <c r="U3402" s="6">
        <v>990093.13</v>
      </c>
      <c r="V3402" s="6">
        <v>994452.14</v>
      </c>
      <c r="W3402" s="6">
        <v>0</v>
      </c>
      <c r="X3402" s="6">
        <v>994452.14</v>
      </c>
      <c r="Y3402" s="6">
        <v>427.93</v>
      </c>
      <c r="Z3402" s="7">
        <v>44620</v>
      </c>
      <c r="AA34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02" s="35" t="str">
        <f>IFERROR(
                    _xlfn.XLOOKUP(Tabela1[[#This Row],[ID]],'Base_Solicitações MP'!B:B,'Base_Solicitações MP'!R:R),
                    "Não enviada")</f>
        <v>Diligência</v>
      </c>
      <c r="AC3402" s="15" t="str">
        <f>_xlfn.CONCAT(Tabela1[[#This Row],[Município]],"/",Tabela1[[#This Row],[UF]])</f>
        <v>Monte Santo/BA</v>
      </c>
    </row>
    <row r="3403" spans="1:29" x14ac:dyDescent="0.25">
      <c r="A3403" s="14" t="s">
        <v>705</v>
      </c>
      <c r="B3403" s="2" t="s">
        <v>11233</v>
      </c>
      <c r="C3403" s="2" t="s">
        <v>14302</v>
      </c>
      <c r="D3403" s="3" t="s">
        <v>5988</v>
      </c>
      <c r="E3403" s="1">
        <v>76945</v>
      </c>
      <c r="F3403" s="1">
        <v>2016</v>
      </c>
      <c r="G3403" s="1">
        <v>1</v>
      </c>
      <c r="H3403" s="1" t="s">
        <v>603</v>
      </c>
      <c r="I3403" s="1" t="s">
        <v>60</v>
      </c>
      <c r="J3403" s="1" t="s">
        <v>56</v>
      </c>
      <c r="K3403" s="1" t="str">
        <f>IF(Tabela1[[#This Row],[Situação da Obra]]="Inacabada - PC Técnica Concluída","Inacabada",Tabela1[[#This Row],[Situação da Obra]])</f>
        <v>Paralisada</v>
      </c>
      <c r="L3403" s="1" t="s">
        <v>30</v>
      </c>
      <c r="M3403" s="4">
        <v>45016</v>
      </c>
      <c r="N3403" s="5">
        <v>0.87290000000000001</v>
      </c>
      <c r="O3403" s="4">
        <v>45016</v>
      </c>
      <c r="P3403" s="1" t="s">
        <v>2031</v>
      </c>
      <c r="Q3403" s="1" t="s">
        <v>1992</v>
      </c>
      <c r="R3403" s="1" t="s">
        <v>32</v>
      </c>
      <c r="S3403" s="1" t="s">
        <v>239</v>
      </c>
      <c r="T3403" s="1" t="s">
        <v>201</v>
      </c>
      <c r="U3403" s="6">
        <v>3505706.76</v>
      </c>
      <c r="V3403" s="6">
        <v>3494896.79</v>
      </c>
      <c r="W3403" s="6">
        <v>0</v>
      </c>
      <c r="X3403" s="6">
        <v>3494896.79</v>
      </c>
      <c r="Y3403" s="6">
        <v>4397.32</v>
      </c>
      <c r="Z3403" s="7">
        <v>45322</v>
      </c>
      <c r="AA34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03" s="35" t="str">
        <f>IFERROR(
                    _xlfn.XLOOKUP(Tabela1[[#This Row],[ID]],'Base_Solicitações MP'!B:B,'Base_Solicitações MP'!R:R),
                    "Não enviada")</f>
        <v>Diligência</v>
      </c>
      <c r="AC3403" s="15" t="str">
        <f>_xlfn.CONCAT(Tabela1[[#This Row],[Município]],"/",Tabela1[[#This Row],[UF]])</f>
        <v>Viçosa/MG</v>
      </c>
    </row>
    <row r="3404" spans="1:29" x14ac:dyDescent="0.25">
      <c r="A3404" s="14" t="s">
        <v>705</v>
      </c>
      <c r="B3404" s="2" t="s">
        <v>11234</v>
      </c>
      <c r="C3404" s="2" t="s">
        <v>14303</v>
      </c>
      <c r="D3404" s="3" t="s">
        <v>5989</v>
      </c>
      <c r="E3404" s="1">
        <v>78111</v>
      </c>
      <c r="F3404" s="1">
        <v>2016</v>
      </c>
      <c r="G3404" s="1">
        <v>1</v>
      </c>
      <c r="H3404" s="1" t="s">
        <v>1800</v>
      </c>
      <c r="I3404" s="1" t="s">
        <v>44</v>
      </c>
      <c r="J3404" s="1" t="s">
        <v>29</v>
      </c>
      <c r="K3404" s="1" t="str">
        <f>IF(Tabela1[[#This Row],[Situação da Obra]]="Inacabada - PC Técnica Concluída","Inacabada",Tabela1[[#This Row],[Situação da Obra]])</f>
        <v>Inacabada</v>
      </c>
      <c r="L3404" s="1" t="s">
        <v>204</v>
      </c>
      <c r="M3404" s="4">
        <v>44915</v>
      </c>
      <c r="N3404" s="5">
        <v>2.9600000000000001E-2</v>
      </c>
      <c r="O3404" s="4">
        <v>43677</v>
      </c>
      <c r="P3404" s="1" t="s">
        <v>2031</v>
      </c>
      <c r="Q3404" s="1" t="s">
        <v>1992</v>
      </c>
      <c r="R3404" s="1" t="s">
        <v>32</v>
      </c>
      <c r="S3404" s="1" t="s">
        <v>205</v>
      </c>
      <c r="T3404" s="1" t="s">
        <v>201</v>
      </c>
      <c r="U3404" s="6">
        <v>1019159.93</v>
      </c>
      <c r="V3404" s="6">
        <v>1022226.14</v>
      </c>
      <c r="W3404" s="6">
        <v>0</v>
      </c>
      <c r="X3404" s="6">
        <v>1022226.14</v>
      </c>
      <c r="Y3404" s="6">
        <v>0</v>
      </c>
      <c r="Z3404" s="7">
        <v>43620</v>
      </c>
      <c r="AA34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04" s="35" t="str">
        <f>IFERROR(
                    _xlfn.XLOOKUP(Tabela1[[#This Row],[ID]],'Base_Solicitações MP'!B:B,'Base_Solicitações MP'!R:R),
                    "Não enviada")</f>
        <v>Diligência</v>
      </c>
      <c r="AC3404" s="15" t="str">
        <f>_xlfn.CONCAT(Tabela1[[#This Row],[Município]],"/",Tabela1[[#This Row],[UF]])</f>
        <v>Brejo/MA</v>
      </c>
    </row>
    <row r="3405" spans="1:29" x14ac:dyDescent="0.25">
      <c r="A3405" s="14" t="s">
        <v>705</v>
      </c>
      <c r="B3405" s="2" t="s">
        <v>6489</v>
      </c>
      <c r="C3405" s="2" t="s">
        <v>14304</v>
      </c>
      <c r="D3405" s="2" t="s">
        <v>5990</v>
      </c>
      <c r="E3405" s="1">
        <v>78114</v>
      </c>
      <c r="F3405" s="1">
        <v>2016</v>
      </c>
      <c r="G3405" s="1">
        <v>1</v>
      </c>
      <c r="H3405" s="1" t="s">
        <v>5991</v>
      </c>
      <c r="I3405" s="1" t="s">
        <v>99</v>
      </c>
      <c r="J3405" s="1" t="s">
        <v>56</v>
      </c>
      <c r="K3405" s="1" t="str">
        <f>IF(Tabela1[[#This Row],[Situação da Obra]]="Inacabada - PC Técnica Concluída","Inacabada",Tabela1[[#This Row],[Situação da Obra]])</f>
        <v>Paralisada</v>
      </c>
      <c r="L3405" s="1" t="s">
        <v>30</v>
      </c>
      <c r="M3405" s="4">
        <v>44937</v>
      </c>
      <c r="N3405" s="5">
        <v>0.38819999999999999</v>
      </c>
      <c r="O3405" s="4">
        <v>45030</v>
      </c>
      <c r="P3405" s="1" t="s">
        <v>2031</v>
      </c>
      <c r="Q3405" s="1" t="s">
        <v>1992</v>
      </c>
      <c r="R3405" s="1" t="s">
        <v>32</v>
      </c>
      <c r="S3405" s="1" t="s">
        <v>169</v>
      </c>
      <c r="T3405" s="1" t="s">
        <v>169</v>
      </c>
      <c r="U3405" s="6">
        <v>824512.51</v>
      </c>
      <c r="V3405" s="6">
        <v>849216.47</v>
      </c>
      <c r="W3405" s="6">
        <v>0</v>
      </c>
      <c r="X3405" s="6">
        <v>849216.47</v>
      </c>
      <c r="Y3405" s="6">
        <v>40.17</v>
      </c>
      <c r="Z3405" s="7">
        <v>45351</v>
      </c>
      <c r="AA34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05" s="35" t="str">
        <f>IFERROR(
                    _xlfn.XLOOKUP(Tabela1[[#This Row],[ID]],'Base_Solicitações MP'!B:B,'Base_Solicitações MP'!R:R),
                    "Não enviada")</f>
        <v>Em Cadastramento</v>
      </c>
      <c r="AC3405" s="15" t="str">
        <f>_xlfn.CONCAT(Tabela1[[#This Row],[Município]],"/",Tabela1[[#This Row],[UF]])</f>
        <v>Nova Palma/RS</v>
      </c>
    </row>
    <row r="3406" spans="1:29" x14ac:dyDescent="0.25">
      <c r="A3406" s="14" t="s">
        <v>705</v>
      </c>
      <c r="B3406" s="2" t="s">
        <v>7594</v>
      </c>
      <c r="C3406" s="2" t="s">
        <v>14305</v>
      </c>
      <c r="D3406" s="2" t="s">
        <v>5992</v>
      </c>
      <c r="E3406" s="1">
        <v>78494</v>
      </c>
      <c r="F3406" s="1">
        <v>2016</v>
      </c>
      <c r="G3406" s="1">
        <v>1</v>
      </c>
      <c r="H3406" s="1" t="s">
        <v>5993</v>
      </c>
      <c r="I3406" s="1" t="s">
        <v>55</v>
      </c>
      <c r="J3406" s="1" t="s">
        <v>29</v>
      </c>
      <c r="K3406" s="1" t="str">
        <f>IF(Tabela1[[#This Row],[Situação da Obra]]="Inacabada - PC Técnica Concluída","Inacabada",Tabela1[[#This Row],[Situação da Obra]])</f>
        <v>Inacabada</v>
      </c>
      <c r="L3406" s="1" t="s">
        <v>30</v>
      </c>
      <c r="M3406" s="4">
        <v>44915</v>
      </c>
      <c r="N3406" s="5">
        <v>0.27039999999999997</v>
      </c>
      <c r="O3406" s="4">
        <v>43248</v>
      </c>
      <c r="P3406" s="1" t="s">
        <v>2031</v>
      </c>
      <c r="Q3406" s="1" t="s">
        <v>174</v>
      </c>
      <c r="R3406" s="1" t="s">
        <v>32</v>
      </c>
      <c r="S3406" s="1" t="s">
        <v>169</v>
      </c>
      <c r="T3406" s="1" t="s">
        <v>169</v>
      </c>
      <c r="U3406" s="6">
        <v>213280.27</v>
      </c>
      <c r="V3406" s="6">
        <v>250000</v>
      </c>
      <c r="W3406" s="6">
        <v>1388.23</v>
      </c>
      <c r="X3406" s="6">
        <v>251388.23</v>
      </c>
      <c r="Y3406" s="6">
        <v>0</v>
      </c>
      <c r="Z3406" s="7">
        <v>43600</v>
      </c>
      <c r="AA34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06" s="35" t="str">
        <f>IFERROR(
                    _xlfn.XLOOKUP(Tabela1[[#This Row],[ID]],'Base_Solicitações MP'!B:B,'Base_Solicitações MP'!R:R),
                    "Não enviada")</f>
        <v>Retornado para Análise FNDE</v>
      </c>
      <c r="AC3406" s="15" t="str">
        <f>_xlfn.CONCAT(Tabela1[[#This Row],[Município]],"/",Tabela1[[#This Row],[UF]])</f>
        <v>Rincão/SP</v>
      </c>
    </row>
    <row r="3407" spans="1:29" x14ac:dyDescent="0.25">
      <c r="A3407" s="14" t="s">
        <v>705</v>
      </c>
      <c r="B3407" s="2" t="s">
        <v>11235</v>
      </c>
      <c r="C3407" s="2" t="s">
        <v>14306</v>
      </c>
      <c r="D3407" s="3" t="s">
        <v>5994</v>
      </c>
      <c r="E3407" s="1">
        <v>79192</v>
      </c>
      <c r="F3407" s="1">
        <v>2016</v>
      </c>
      <c r="G3407" s="1">
        <v>1</v>
      </c>
      <c r="H3407" s="1" t="s">
        <v>4127</v>
      </c>
      <c r="I3407" s="1" t="s">
        <v>44</v>
      </c>
      <c r="J3407" s="1" t="s">
        <v>56</v>
      </c>
      <c r="K3407" s="1" t="str">
        <f>IF(Tabela1[[#This Row],[Situação da Obra]]="Inacabada - PC Técnica Concluída","Inacabada",Tabela1[[#This Row],[Situação da Obra]])</f>
        <v>Paralisada</v>
      </c>
      <c r="L3407" s="1" t="s">
        <v>204</v>
      </c>
      <c r="M3407" s="4">
        <v>45013</v>
      </c>
      <c r="N3407" s="5">
        <v>0.44750000000000001</v>
      </c>
      <c r="O3407" s="4">
        <v>45013</v>
      </c>
      <c r="P3407" s="1" t="s">
        <v>2031</v>
      </c>
      <c r="Q3407" s="1" t="s">
        <v>1992</v>
      </c>
      <c r="R3407" s="1" t="s">
        <v>32</v>
      </c>
      <c r="S3407" s="1" t="s">
        <v>205</v>
      </c>
      <c r="T3407" s="1" t="s">
        <v>201</v>
      </c>
      <c r="U3407" s="6">
        <v>1012821.61</v>
      </c>
      <c r="V3407" s="6">
        <v>1020307.76</v>
      </c>
      <c r="W3407" s="6">
        <v>0</v>
      </c>
      <c r="X3407" s="6">
        <v>1020307.76</v>
      </c>
      <c r="Y3407" s="6">
        <v>0</v>
      </c>
      <c r="Z3407" s="7">
        <v>45321</v>
      </c>
      <c r="AA34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07" s="35" t="str">
        <f>IFERROR(
                    _xlfn.XLOOKUP(Tabela1[[#This Row],[ID]],'Base_Solicitações MP'!B:B,'Base_Solicitações MP'!R:R),
                    "Não enviada")</f>
        <v>Retornado para Análise FNDE</v>
      </c>
      <c r="AC3407" s="15" t="str">
        <f>_xlfn.CONCAT(Tabela1[[#This Row],[Município]],"/",Tabela1[[#This Row],[UF]])</f>
        <v>Axixá/MA</v>
      </c>
    </row>
    <row r="3408" spans="1:29" x14ac:dyDescent="0.25">
      <c r="A3408" s="14" t="s">
        <v>705</v>
      </c>
      <c r="B3408" s="2" t="s">
        <v>7568</v>
      </c>
      <c r="C3408" s="2" t="s">
        <v>14307</v>
      </c>
      <c r="D3408" s="3" t="s">
        <v>5995</v>
      </c>
      <c r="E3408" s="1">
        <v>79419</v>
      </c>
      <c r="F3408" s="1">
        <v>2016</v>
      </c>
      <c r="G3408" s="1">
        <v>1</v>
      </c>
      <c r="H3408" s="1" t="s">
        <v>5996</v>
      </c>
      <c r="I3408" s="1" t="s">
        <v>918</v>
      </c>
      <c r="J3408" s="1" t="s">
        <v>56</v>
      </c>
      <c r="K3408" s="1" t="str">
        <f>IF(Tabela1[[#This Row],[Situação da Obra]]="Inacabada - PC Técnica Concluída","Inacabada",Tabela1[[#This Row],[Situação da Obra]])</f>
        <v>Paralisada</v>
      </c>
      <c r="L3408" s="1" t="s">
        <v>30</v>
      </c>
      <c r="M3408" s="4">
        <v>44784</v>
      </c>
      <c r="N3408" s="5">
        <v>0.60980000000000001</v>
      </c>
      <c r="O3408" s="4">
        <v>44993</v>
      </c>
      <c r="P3408" s="1" t="s">
        <v>2031</v>
      </c>
      <c r="Q3408" s="1" t="s">
        <v>1992</v>
      </c>
      <c r="R3408" s="1" t="s">
        <v>32</v>
      </c>
      <c r="S3408" s="1" t="s">
        <v>239</v>
      </c>
      <c r="T3408" s="1" t="s">
        <v>201</v>
      </c>
      <c r="U3408" s="6">
        <v>3259688.82</v>
      </c>
      <c r="V3408" s="6">
        <v>3528670.27</v>
      </c>
      <c r="W3408" s="6">
        <v>0</v>
      </c>
      <c r="X3408" s="6">
        <v>3528670.27</v>
      </c>
      <c r="Y3408" s="6">
        <v>3013.03</v>
      </c>
      <c r="Z3408" s="7">
        <v>45225</v>
      </c>
      <c r="AA34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08" s="35" t="str">
        <f>IFERROR(
                    _xlfn.XLOOKUP(Tabela1[[#This Row],[ID]],'Base_Solicitações MP'!B:B,'Base_Solicitações MP'!R:R),
                    "Não enviada")</f>
        <v>Diligência</v>
      </c>
      <c r="AC3408" s="15" t="str">
        <f>_xlfn.CONCAT(Tabela1[[#This Row],[Município]],"/",Tabela1[[#This Row],[UF]])</f>
        <v>Jaguaré/ES</v>
      </c>
    </row>
    <row r="3409" spans="1:29" x14ac:dyDescent="0.25">
      <c r="A3409" s="14" t="s">
        <v>705</v>
      </c>
      <c r="B3409" s="2" t="s">
        <v>11236</v>
      </c>
      <c r="C3409" s="2" t="s">
        <v>14308</v>
      </c>
      <c r="D3409" s="3" t="s">
        <v>5997</v>
      </c>
      <c r="E3409" s="1">
        <v>109906</v>
      </c>
      <c r="F3409" s="1">
        <v>2017</v>
      </c>
      <c r="G3409" s="1">
        <v>1</v>
      </c>
      <c r="H3409" s="1" t="s">
        <v>5998</v>
      </c>
      <c r="I3409" s="1" t="s">
        <v>918</v>
      </c>
      <c r="J3409" s="1" t="s">
        <v>56</v>
      </c>
      <c r="K3409" s="1" t="str">
        <f>IF(Tabela1[[#This Row],[Situação da Obra]]="Inacabada - PC Técnica Concluída","Inacabada",Tabela1[[#This Row],[Situação da Obra]])</f>
        <v>Paralisada</v>
      </c>
      <c r="L3409" s="1" t="s">
        <v>30</v>
      </c>
      <c r="M3409" s="4">
        <v>44853</v>
      </c>
      <c r="N3409" s="5">
        <v>0.26700000000000002</v>
      </c>
      <c r="O3409" s="4">
        <v>45051</v>
      </c>
      <c r="P3409" s="1" t="s">
        <v>31</v>
      </c>
      <c r="Q3409" s="1" t="s">
        <v>1992</v>
      </c>
      <c r="R3409" s="1" t="s">
        <v>32</v>
      </c>
      <c r="S3409" s="1" t="s">
        <v>739</v>
      </c>
      <c r="T3409" s="1" t="s">
        <v>34</v>
      </c>
      <c r="U3409" s="6">
        <v>2132219.09</v>
      </c>
      <c r="V3409" s="6">
        <v>1220289.96</v>
      </c>
      <c r="W3409" s="6">
        <v>0</v>
      </c>
      <c r="X3409" s="6">
        <v>1220289.96</v>
      </c>
      <c r="Y3409" s="6">
        <v>208682.53</v>
      </c>
      <c r="Z3409" s="7">
        <v>45217</v>
      </c>
      <c r="AA34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09" s="35" t="str">
        <f>IFERROR(
                    _xlfn.XLOOKUP(Tabela1[[#This Row],[ID]],'Base_Solicitações MP'!B:B,'Base_Solicitações MP'!R:R),
                    "Não enviada")</f>
        <v>Diligência</v>
      </c>
      <c r="AC3409" s="15" t="str">
        <f>_xlfn.CONCAT(Tabela1[[#This Row],[Município]],"/",Tabela1[[#This Row],[UF]])</f>
        <v>Serra/ES</v>
      </c>
    </row>
    <row r="3410" spans="1:29" x14ac:dyDescent="0.25">
      <c r="A3410" s="14" t="s">
        <v>705</v>
      </c>
      <c r="B3410" s="2" t="s">
        <v>11237</v>
      </c>
      <c r="C3410" s="2" t="s">
        <v>14309</v>
      </c>
      <c r="D3410" s="3" t="s">
        <v>2095</v>
      </c>
      <c r="E3410" s="1">
        <v>7520</v>
      </c>
      <c r="F3410" s="1">
        <v>2014</v>
      </c>
      <c r="G3410" s="1">
        <v>4</v>
      </c>
      <c r="H3410" s="1" t="s">
        <v>2096</v>
      </c>
      <c r="I3410" s="1" t="s">
        <v>184</v>
      </c>
      <c r="J3410" s="1" t="s">
        <v>40</v>
      </c>
      <c r="K3410" s="1" t="str">
        <f>IF(Tabela1[[#This Row],[Situação da Obra]]="Inacabada - PC Técnica Concluída","Inacabada",Tabela1[[#This Row],[Situação da Obra]])</f>
        <v>Inacabada</v>
      </c>
      <c r="L3410" s="1" t="s">
        <v>204</v>
      </c>
      <c r="M3410" s="4">
        <v>43298</v>
      </c>
      <c r="N3410" s="5">
        <v>0.14069999999999999</v>
      </c>
      <c r="O3410" s="4"/>
      <c r="P3410" s="1" t="s">
        <v>199</v>
      </c>
      <c r="Q3410" s="1" t="s">
        <v>1992</v>
      </c>
      <c r="R3410" s="1" t="s">
        <v>32</v>
      </c>
      <c r="S3410" s="1" t="s">
        <v>200</v>
      </c>
      <c r="T3410" s="1" t="s">
        <v>201</v>
      </c>
      <c r="U3410" s="6" t="s">
        <v>41</v>
      </c>
      <c r="V3410" s="6">
        <v>891197.81</v>
      </c>
      <c r="W3410" s="6">
        <v>0</v>
      </c>
      <c r="X3410" s="6">
        <v>891197.81</v>
      </c>
      <c r="Y3410" s="6" t="s">
        <v>41</v>
      </c>
      <c r="Z3410" s="7">
        <v>43223</v>
      </c>
      <c r="AA34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10" s="35" t="str">
        <f>IFERROR(
                    _xlfn.XLOOKUP(Tabela1[[#This Row],[ID]],'Base_Solicitações MP'!B:B,'Base_Solicitações MP'!R:R),
                    "Não enviada")</f>
        <v>Aguardando Análise FNDE</v>
      </c>
      <c r="AC3410" s="15" t="str">
        <f>_xlfn.CONCAT(Tabela1[[#This Row],[Município]],"/",Tabela1[[#This Row],[UF]])</f>
        <v>Soure/PA</v>
      </c>
    </row>
    <row r="3411" spans="1:29" x14ac:dyDescent="0.25">
      <c r="A3411" s="14" t="s">
        <v>705</v>
      </c>
      <c r="B3411" s="2" t="s">
        <v>11238</v>
      </c>
      <c r="C3411" s="2" t="s">
        <v>14310</v>
      </c>
      <c r="D3411" s="3" t="s">
        <v>2095</v>
      </c>
      <c r="E3411" s="1">
        <v>7520</v>
      </c>
      <c r="F3411" s="1">
        <v>2014</v>
      </c>
      <c r="G3411" s="1">
        <v>4</v>
      </c>
      <c r="H3411" s="1" t="s">
        <v>2096</v>
      </c>
      <c r="I3411" s="1" t="s">
        <v>184</v>
      </c>
      <c r="J3411" s="1" t="s">
        <v>40</v>
      </c>
      <c r="K3411" s="1" t="str">
        <f>IF(Tabela1[[#This Row],[Situação da Obra]]="Inacabada - PC Técnica Concluída","Inacabada",Tabela1[[#This Row],[Situação da Obra]])</f>
        <v>Inacabada</v>
      </c>
      <c r="L3411" s="1" t="s">
        <v>204</v>
      </c>
      <c r="M3411" s="4">
        <v>43298</v>
      </c>
      <c r="N3411" s="5">
        <v>0.69299999999999995</v>
      </c>
      <c r="O3411" s="4"/>
      <c r="P3411" s="1" t="s">
        <v>199</v>
      </c>
      <c r="Q3411" s="1" t="s">
        <v>1992</v>
      </c>
      <c r="R3411" s="1" t="s">
        <v>32</v>
      </c>
      <c r="S3411" s="1" t="s">
        <v>200</v>
      </c>
      <c r="T3411" s="1" t="s">
        <v>201</v>
      </c>
      <c r="U3411" s="6" t="s">
        <v>41</v>
      </c>
      <c r="V3411" s="6">
        <v>871906.9</v>
      </c>
      <c r="W3411" s="6">
        <v>0</v>
      </c>
      <c r="X3411" s="6">
        <v>871906.9</v>
      </c>
      <c r="Y3411" s="6" t="s">
        <v>41</v>
      </c>
      <c r="Z3411" s="7">
        <v>43223</v>
      </c>
      <c r="AA34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11" s="35" t="str">
        <f>IFERROR(
                    _xlfn.XLOOKUP(Tabela1[[#This Row],[ID]],'Base_Solicitações MP'!B:B,'Base_Solicitações MP'!R:R),
                    "Não enviada")</f>
        <v>Aguardando Análise FNDE</v>
      </c>
      <c r="AC3411" s="15" t="str">
        <f>_xlfn.CONCAT(Tabela1[[#This Row],[Município]],"/",Tabela1[[#This Row],[UF]])</f>
        <v>Soure/PA</v>
      </c>
    </row>
    <row r="3412" spans="1:29" x14ac:dyDescent="0.25">
      <c r="A3412" s="14" t="s">
        <v>705</v>
      </c>
      <c r="B3412" s="2" t="s">
        <v>11239</v>
      </c>
      <c r="C3412" s="2" t="s">
        <v>14311</v>
      </c>
      <c r="D3412" s="2" t="s">
        <v>5999</v>
      </c>
      <c r="E3412" s="1">
        <v>103819</v>
      </c>
      <c r="F3412" s="1">
        <v>2017</v>
      </c>
      <c r="G3412" s="1">
        <v>1</v>
      </c>
      <c r="H3412" s="1" t="s">
        <v>2329</v>
      </c>
      <c r="I3412" s="1" t="s">
        <v>160</v>
      </c>
      <c r="J3412" s="1" t="s">
        <v>29</v>
      </c>
      <c r="K3412" s="1" t="str">
        <f>IF(Tabela1[[#This Row],[Situação da Obra]]="Inacabada - PC Técnica Concluída","Inacabada",Tabela1[[#This Row],[Situação da Obra]])</f>
        <v>Inacabada</v>
      </c>
      <c r="L3412" s="1" t="s">
        <v>30</v>
      </c>
      <c r="M3412" s="4">
        <v>44915</v>
      </c>
      <c r="N3412" s="5">
        <v>6.6100000000000006E-2</v>
      </c>
      <c r="O3412" s="4">
        <v>43654</v>
      </c>
      <c r="P3412" s="1" t="s">
        <v>2031</v>
      </c>
      <c r="Q3412" s="1" t="s">
        <v>1992</v>
      </c>
      <c r="R3412" s="1" t="s">
        <v>32</v>
      </c>
      <c r="S3412" s="1" t="s">
        <v>218</v>
      </c>
      <c r="T3412" s="1" t="s">
        <v>218</v>
      </c>
      <c r="U3412" s="6">
        <v>33691.78</v>
      </c>
      <c r="V3412" s="6">
        <v>43381.440000000002</v>
      </c>
      <c r="W3412" s="6">
        <v>0</v>
      </c>
      <c r="X3412" s="6">
        <v>43381.440000000002</v>
      </c>
      <c r="Y3412" s="6">
        <v>0</v>
      </c>
      <c r="Z3412" s="7">
        <v>43686</v>
      </c>
      <c r="AA34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12" s="35" t="str">
        <f>IFERROR(
                    _xlfn.XLOOKUP(Tabela1[[#This Row],[ID]],'Base_Solicitações MP'!B:B,'Base_Solicitações MP'!R:R),
                    "Não enviada")</f>
        <v>Não enviada</v>
      </c>
      <c r="AC3412" s="15" t="str">
        <f>_xlfn.CONCAT(Tabela1[[#This Row],[Município]],"/",Tabela1[[#This Row],[UF]])</f>
        <v>Ribeirão/PE</v>
      </c>
    </row>
    <row r="3413" spans="1:29" x14ac:dyDescent="0.25">
      <c r="A3413" s="14" t="s">
        <v>705</v>
      </c>
      <c r="B3413" s="2" t="s">
        <v>11240</v>
      </c>
      <c r="C3413" s="2" t="s">
        <v>14312</v>
      </c>
      <c r="D3413" s="2" t="s">
        <v>6000</v>
      </c>
      <c r="E3413" s="1">
        <v>103821</v>
      </c>
      <c r="F3413" s="1">
        <v>2017</v>
      </c>
      <c r="G3413" s="1">
        <v>1</v>
      </c>
      <c r="H3413" s="1" t="s">
        <v>2329</v>
      </c>
      <c r="I3413" s="1" t="s">
        <v>160</v>
      </c>
      <c r="J3413" s="1" t="s">
        <v>29</v>
      </c>
      <c r="K3413" s="1" t="str">
        <f>IF(Tabela1[[#This Row],[Situação da Obra]]="Inacabada - PC Técnica Concluída","Inacabada",Tabela1[[#This Row],[Situação da Obra]])</f>
        <v>Inacabada</v>
      </c>
      <c r="L3413" s="1" t="s">
        <v>30</v>
      </c>
      <c r="M3413" s="4">
        <v>44915</v>
      </c>
      <c r="N3413" s="5">
        <v>9.3200000000000005E-2</v>
      </c>
      <c r="O3413" s="4">
        <v>43654</v>
      </c>
      <c r="P3413" s="1" t="s">
        <v>2031</v>
      </c>
      <c r="Q3413" s="1" t="s">
        <v>1992</v>
      </c>
      <c r="R3413" s="1" t="s">
        <v>32</v>
      </c>
      <c r="S3413" s="1" t="s">
        <v>218</v>
      </c>
      <c r="T3413" s="1" t="s">
        <v>218</v>
      </c>
      <c r="U3413" s="6">
        <v>23908.41</v>
      </c>
      <c r="V3413" s="6">
        <v>30694.81</v>
      </c>
      <c r="W3413" s="6">
        <v>0</v>
      </c>
      <c r="X3413" s="6">
        <v>30694.81</v>
      </c>
      <c r="Y3413" s="6">
        <v>0</v>
      </c>
      <c r="Z3413" s="7">
        <v>43686</v>
      </c>
      <c r="AA34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13" s="35" t="str">
        <f>IFERROR(
                    _xlfn.XLOOKUP(Tabela1[[#This Row],[ID]],'Base_Solicitações MP'!B:B,'Base_Solicitações MP'!R:R),
                    "Não enviada")</f>
        <v>Não enviada</v>
      </c>
      <c r="AC3413" s="15" t="str">
        <f>_xlfn.CONCAT(Tabela1[[#This Row],[Município]],"/",Tabela1[[#This Row],[UF]])</f>
        <v>Ribeirão/PE</v>
      </c>
    </row>
    <row r="3414" spans="1:29" x14ac:dyDescent="0.25">
      <c r="A3414" s="14" t="s">
        <v>705</v>
      </c>
      <c r="B3414" s="2" t="s">
        <v>11241</v>
      </c>
      <c r="C3414" s="2" t="s">
        <v>14313</v>
      </c>
      <c r="D3414" s="2" t="s">
        <v>6001</v>
      </c>
      <c r="E3414" s="1">
        <v>103995</v>
      </c>
      <c r="F3414" s="1">
        <v>2017</v>
      </c>
      <c r="G3414" s="1">
        <v>1</v>
      </c>
      <c r="H3414" s="1" t="s">
        <v>418</v>
      </c>
      <c r="I3414" s="1" t="s">
        <v>352</v>
      </c>
      <c r="J3414" s="1" t="s">
        <v>29</v>
      </c>
      <c r="K3414" s="1" t="str">
        <f>IF(Tabela1[[#This Row],[Situação da Obra]]="Inacabada - PC Técnica Concluída","Inacabada",Tabela1[[#This Row],[Situação da Obra]])</f>
        <v>Inacabada</v>
      </c>
      <c r="L3414" s="1" t="s">
        <v>30</v>
      </c>
      <c r="M3414" s="4">
        <v>44915</v>
      </c>
      <c r="N3414" s="5">
        <v>0.23710000000000001</v>
      </c>
      <c r="O3414" s="4">
        <v>43705</v>
      </c>
      <c r="P3414" s="1" t="s">
        <v>2031</v>
      </c>
      <c r="Q3414" s="1" t="s">
        <v>1992</v>
      </c>
      <c r="R3414" s="1" t="s">
        <v>32</v>
      </c>
      <c r="S3414" s="1" t="s">
        <v>218</v>
      </c>
      <c r="T3414" s="1" t="s">
        <v>218</v>
      </c>
      <c r="U3414" s="6">
        <v>42137.33</v>
      </c>
      <c r="V3414" s="6">
        <v>60208.77</v>
      </c>
      <c r="W3414" s="6">
        <v>0</v>
      </c>
      <c r="X3414" s="6">
        <v>60208.77</v>
      </c>
      <c r="Y3414" s="6">
        <v>0</v>
      </c>
      <c r="Z3414" s="7">
        <v>43692</v>
      </c>
      <c r="AA34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14" s="35" t="str">
        <f>IFERROR(
                    _xlfn.XLOOKUP(Tabela1[[#This Row],[ID]],'Base_Solicitações MP'!B:B,'Base_Solicitações MP'!R:R),
                    "Não enviada")</f>
        <v>Não enviada</v>
      </c>
      <c r="AC3414" s="15" t="str">
        <f>_xlfn.CONCAT(Tabela1[[#This Row],[Município]],"/",Tabela1[[#This Row],[UF]])</f>
        <v>Maceió/AL</v>
      </c>
    </row>
    <row r="3415" spans="1:29" x14ac:dyDescent="0.25">
      <c r="A3415" s="14" t="s">
        <v>705</v>
      </c>
      <c r="B3415" s="2" t="s">
        <v>11242</v>
      </c>
      <c r="C3415" s="2" t="s">
        <v>14314</v>
      </c>
      <c r="D3415" s="2" t="s">
        <v>6002</v>
      </c>
      <c r="E3415" s="1">
        <v>103996</v>
      </c>
      <c r="F3415" s="1">
        <v>2017</v>
      </c>
      <c r="G3415" s="1">
        <v>1</v>
      </c>
      <c r="H3415" s="1" t="s">
        <v>418</v>
      </c>
      <c r="I3415" s="1" t="s">
        <v>352</v>
      </c>
      <c r="J3415" s="1" t="s">
        <v>29</v>
      </c>
      <c r="K3415" s="1" t="str">
        <f>IF(Tabela1[[#This Row],[Situação da Obra]]="Inacabada - PC Técnica Concluída","Inacabada",Tabela1[[#This Row],[Situação da Obra]])</f>
        <v>Inacabada</v>
      </c>
      <c r="L3415" s="1" t="s">
        <v>30</v>
      </c>
      <c r="M3415" s="4">
        <v>44915</v>
      </c>
      <c r="N3415" s="5">
        <v>0.34410000000000002</v>
      </c>
      <c r="O3415" s="4">
        <v>43705</v>
      </c>
      <c r="P3415" s="1" t="s">
        <v>2031</v>
      </c>
      <c r="Q3415" s="1" t="s">
        <v>1992</v>
      </c>
      <c r="R3415" s="1" t="s">
        <v>32</v>
      </c>
      <c r="S3415" s="1" t="s">
        <v>218</v>
      </c>
      <c r="T3415" s="1" t="s">
        <v>218</v>
      </c>
      <c r="U3415" s="6">
        <v>32402</v>
      </c>
      <c r="V3415" s="6">
        <v>46091.040000000001</v>
      </c>
      <c r="W3415" s="6">
        <v>0</v>
      </c>
      <c r="X3415" s="6">
        <v>46091.040000000001</v>
      </c>
      <c r="Y3415" s="6">
        <v>0</v>
      </c>
      <c r="Z3415" s="7">
        <v>43692</v>
      </c>
      <c r="AA34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15" s="35" t="str">
        <f>IFERROR(
                    _xlfn.XLOOKUP(Tabela1[[#This Row],[ID]],'Base_Solicitações MP'!B:B,'Base_Solicitações MP'!R:R),
                    "Não enviada")</f>
        <v>Não enviada</v>
      </c>
      <c r="AC3415" s="15" t="str">
        <f>_xlfn.CONCAT(Tabela1[[#This Row],[Município]],"/",Tabela1[[#This Row],[UF]])</f>
        <v>Maceió/AL</v>
      </c>
    </row>
    <row r="3416" spans="1:29" x14ac:dyDescent="0.25">
      <c r="A3416" s="14" t="s">
        <v>705</v>
      </c>
      <c r="B3416" s="2" t="s">
        <v>11243</v>
      </c>
      <c r="C3416" s="2" t="s">
        <v>14315</v>
      </c>
      <c r="D3416" s="2" t="s">
        <v>6003</v>
      </c>
      <c r="E3416" s="1">
        <v>104009</v>
      </c>
      <c r="F3416" s="1">
        <v>2017</v>
      </c>
      <c r="G3416" s="1">
        <v>1</v>
      </c>
      <c r="H3416" s="1" t="s">
        <v>418</v>
      </c>
      <c r="I3416" s="1" t="s">
        <v>352</v>
      </c>
      <c r="J3416" s="1" t="s">
        <v>29</v>
      </c>
      <c r="K3416" s="1" t="str">
        <f>IF(Tabela1[[#This Row],[Situação da Obra]]="Inacabada - PC Técnica Concluída","Inacabada",Tabela1[[#This Row],[Situação da Obra]])</f>
        <v>Inacabada</v>
      </c>
      <c r="L3416" s="1" t="s">
        <v>30</v>
      </c>
      <c r="M3416" s="4">
        <v>44915</v>
      </c>
      <c r="N3416" s="5">
        <v>0.46939999999999998</v>
      </c>
      <c r="O3416" s="4">
        <v>43861</v>
      </c>
      <c r="P3416" s="1" t="s">
        <v>2031</v>
      </c>
      <c r="Q3416" s="1" t="s">
        <v>1992</v>
      </c>
      <c r="R3416" s="1" t="s">
        <v>32</v>
      </c>
      <c r="S3416" s="1" t="s">
        <v>218</v>
      </c>
      <c r="T3416" s="1" t="s">
        <v>218</v>
      </c>
      <c r="U3416" s="6">
        <v>31285.01</v>
      </c>
      <c r="V3416" s="6">
        <v>44702.22</v>
      </c>
      <c r="W3416" s="6">
        <v>0</v>
      </c>
      <c r="X3416" s="6">
        <v>44702.22</v>
      </c>
      <c r="Y3416" s="6">
        <v>0</v>
      </c>
      <c r="Z3416" s="7">
        <v>43877</v>
      </c>
      <c r="AA34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16" s="35" t="str">
        <f>IFERROR(
                    _xlfn.XLOOKUP(Tabela1[[#This Row],[ID]],'Base_Solicitações MP'!B:B,'Base_Solicitações MP'!R:R),
                    "Não enviada")</f>
        <v>Não enviada</v>
      </c>
      <c r="AC3416" s="15" t="str">
        <f>_xlfn.CONCAT(Tabela1[[#This Row],[Município]],"/",Tabela1[[#This Row],[UF]])</f>
        <v>Maceió/AL</v>
      </c>
    </row>
    <row r="3417" spans="1:29" x14ac:dyDescent="0.25">
      <c r="A3417" s="14" t="s">
        <v>705</v>
      </c>
      <c r="B3417" s="2" t="s">
        <v>11244</v>
      </c>
      <c r="C3417" s="2" t="s">
        <v>14316</v>
      </c>
      <c r="D3417" s="2" t="s">
        <v>6004</v>
      </c>
      <c r="E3417" s="1">
        <v>104011</v>
      </c>
      <c r="F3417" s="1">
        <v>2017</v>
      </c>
      <c r="G3417" s="1">
        <v>1</v>
      </c>
      <c r="H3417" s="1" t="s">
        <v>418</v>
      </c>
      <c r="I3417" s="1" t="s">
        <v>352</v>
      </c>
      <c r="J3417" s="1" t="s">
        <v>29</v>
      </c>
      <c r="K3417" s="1" t="str">
        <f>IF(Tabela1[[#This Row],[Situação da Obra]]="Inacabada - PC Técnica Concluída","Inacabada",Tabela1[[#This Row],[Situação da Obra]])</f>
        <v>Inacabada</v>
      </c>
      <c r="L3417" s="1" t="s">
        <v>30</v>
      </c>
      <c r="M3417" s="4">
        <v>44915</v>
      </c>
      <c r="N3417" s="5">
        <v>0.15110000000000001</v>
      </c>
      <c r="O3417" s="4">
        <v>43705</v>
      </c>
      <c r="P3417" s="1" t="s">
        <v>2031</v>
      </c>
      <c r="Q3417" s="1" t="s">
        <v>1992</v>
      </c>
      <c r="R3417" s="1" t="s">
        <v>32</v>
      </c>
      <c r="S3417" s="1" t="s">
        <v>218</v>
      </c>
      <c r="T3417" s="1" t="s">
        <v>218</v>
      </c>
      <c r="U3417" s="6">
        <v>50498.19</v>
      </c>
      <c r="V3417" s="6">
        <v>71832.42</v>
      </c>
      <c r="W3417" s="6">
        <v>0</v>
      </c>
      <c r="X3417" s="6">
        <v>71832.42</v>
      </c>
      <c r="Y3417" s="6">
        <v>0</v>
      </c>
      <c r="Z3417" s="7">
        <v>43693</v>
      </c>
      <c r="AA34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17" s="35" t="str">
        <f>IFERROR(
                    _xlfn.XLOOKUP(Tabela1[[#This Row],[ID]],'Base_Solicitações MP'!B:B,'Base_Solicitações MP'!R:R),
                    "Não enviada")</f>
        <v>Não enviada</v>
      </c>
      <c r="AC3417" s="15" t="str">
        <f>_xlfn.CONCAT(Tabela1[[#This Row],[Município]],"/",Tabela1[[#This Row],[UF]])</f>
        <v>Maceió/AL</v>
      </c>
    </row>
    <row r="3418" spans="1:29" x14ac:dyDescent="0.25">
      <c r="A3418" s="14" t="s">
        <v>705</v>
      </c>
      <c r="B3418" s="2" t="s">
        <v>11245</v>
      </c>
      <c r="C3418" s="2" t="s">
        <v>14317</v>
      </c>
      <c r="D3418" s="2" t="s">
        <v>6005</v>
      </c>
      <c r="E3418" s="1">
        <v>104022</v>
      </c>
      <c r="F3418" s="1">
        <v>2017</v>
      </c>
      <c r="G3418" s="1">
        <v>1</v>
      </c>
      <c r="H3418" s="1" t="s">
        <v>418</v>
      </c>
      <c r="I3418" s="1" t="s">
        <v>352</v>
      </c>
      <c r="J3418" s="1" t="s">
        <v>29</v>
      </c>
      <c r="K3418" s="1" t="str">
        <f>IF(Tabela1[[#This Row],[Situação da Obra]]="Inacabada - PC Técnica Concluída","Inacabada",Tabela1[[#This Row],[Situação da Obra]])</f>
        <v>Inacabada</v>
      </c>
      <c r="L3418" s="1" t="s">
        <v>30</v>
      </c>
      <c r="M3418" s="4">
        <v>44915</v>
      </c>
      <c r="N3418" s="5">
        <v>0.73229999999999995</v>
      </c>
      <c r="O3418" s="4">
        <v>44193</v>
      </c>
      <c r="P3418" s="1" t="s">
        <v>2031</v>
      </c>
      <c r="Q3418" s="1" t="s">
        <v>1992</v>
      </c>
      <c r="R3418" s="1" t="s">
        <v>32</v>
      </c>
      <c r="S3418" s="1" t="s">
        <v>218</v>
      </c>
      <c r="T3418" s="1" t="s">
        <v>218</v>
      </c>
      <c r="U3418" s="6">
        <v>76987.47</v>
      </c>
      <c r="V3418" s="6">
        <v>107825.58</v>
      </c>
      <c r="W3418" s="6">
        <v>0</v>
      </c>
      <c r="X3418" s="6">
        <v>107825.58</v>
      </c>
      <c r="Y3418" s="6">
        <v>0</v>
      </c>
      <c r="Z3418" s="7">
        <v>43906</v>
      </c>
      <c r="AA34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18" s="35" t="str">
        <f>IFERROR(
                    _xlfn.XLOOKUP(Tabela1[[#This Row],[ID]],'Base_Solicitações MP'!B:B,'Base_Solicitações MP'!R:R),
                    "Não enviada")</f>
        <v>Não enviada</v>
      </c>
      <c r="AC3418" s="15" t="str">
        <f>_xlfn.CONCAT(Tabela1[[#This Row],[Município]],"/",Tabela1[[#This Row],[UF]])</f>
        <v>Maceió/AL</v>
      </c>
    </row>
    <row r="3419" spans="1:29" x14ac:dyDescent="0.25">
      <c r="A3419" s="14" t="s">
        <v>705</v>
      </c>
      <c r="B3419" s="2" t="s">
        <v>11246</v>
      </c>
      <c r="C3419" s="2" t="s">
        <v>14318</v>
      </c>
      <c r="D3419" s="2" t="s">
        <v>6006</v>
      </c>
      <c r="E3419" s="1">
        <v>104029</v>
      </c>
      <c r="F3419" s="1">
        <v>2017</v>
      </c>
      <c r="G3419" s="1">
        <v>1</v>
      </c>
      <c r="H3419" s="1" t="s">
        <v>418</v>
      </c>
      <c r="I3419" s="1" t="s">
        <v>352</v>
      </c>
      <c r="J3419" s="1" t="s">
        <v>29</v>
      </c>
      <c r="K3419" s="1" t="str">
        <f>IF(Tabela1[[#This Row],[Situação da Obra]]="Inacabada - PC Técnica Concluída","Inacabada",Tabela1[[#This Row],[Situação da Obra]])</f>
        <v>Inacabada</v>
      </c>
      <c r="L3419" s="1" t="s">
        <v>30</v>
      </c>
      <c r="M3419" s="4">
        <v>44915</v>
      </c>
      <c r="N3419" s="5">
        <v>0.79330000000000001</v>
      </c>
      <c r="O3419" s="4">
        <v>43705</v>
      </c>
      <c r="P3419" s="1" t="s">
        <v>2031</v>
      </c>
      <c r="Q3419" s="1" t="s">
        <v>1992</v>
      </c>
      <c r="R3419" s="1" t="s">
        <v>32</v>
      </c>
      <c r="S3419" s="1" t="s">
        <v>218</v>
      </c>
      <c r="T3419" s="1" t="s">
        <v>218</v>
      </c>
      <c r="U3419" s="6">
        <v>58821.88</v>
      </c>
      <c r="V3419" s="6">
        <v>83672.67</v>
      </c>
      <c r="W3419" s="6">
        <v>0</v>
      </c>
      <c r="X3419" s="6">
        <v>83672.67</v>
      </c>
      <c r="Y3419" s="6">
        <v>0</v>
      </c>
      <c r="Z3419" s="7">
        <v>43693</v>
      </c>
      <c r="AA34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19" s="35" t="str">
        <f>IFERROR(
                    _xlfn.XLOOKUP(Tabela1[[#This Row],[ID]],'Base_Solicitações MP'!B:B,'Base_Solicitações MP'!R:R),
                    "Não enviada")</f>
        <v>Não enviada</v>
      </c>
      <c r="AC3419" s="15" t="str">
        <f>_xlfn.CONCAT(Tabela1[[#This Row],[Município]],"/",Tabela1[[#This Row],[UF]])</f>
        <v>Maceió/AL</v>
      </c>
    </row>
    <row r="3420" spans="1:29" x14ac:dyDescent="0.25">
      <c r="A3420" s="14" t="s">
        <v>705</v>
      </c>
      <c r="B3420" s="2" t="s">
        <v>11247</v>
      </c>
      <c r="C3420" s="2" t="s">
        <v>14319</v>
      </c>
      <c r="D3420" s="2" t="s">
        <v>6007</v>
      </c>
      <c r="E3420" s="1">
        <v>104035</v>
      </c>
      <c r="F3420" s="1">
        <v>2017</v>
      </c>
      <c r="G3420" s="1">
        <v>1</v>
      </c>
      <c r="H3420" s="1" t="s">
        <v>418</v>
      </c>
      <c r="I3420" s="1" t="s">
        <v>352</v>
      </c>
      <c r="J3420" s="1" t="s">
        <v>29</v>
      </c>
      <c r="K3420" s="1" t="str">
        <f>IF(Tabela1[[#This Row],[Situação da Obra]]="Inacabada - PC Técnica Concluída","Inacabada",Tabela1[[#This Row],[Situação da Obra]])</f>
        <v>Inacabada</v>
      </c>
      <c r="L3420" s="1" t="s">
        <v>30</v>
      </c>
      <c r="M3420" s="4">
        <v>44915</v>
      </c>
      <c r="N3420" s="5">
        <v>0.43020000000000003</v>
      </c>
      <c r="O3420" s="4">
        <v>43705</v>
      </c>
      <c r="P3420" s="1" t="s">
        <v>2031</v>
      </c>
      <c r="Q3420" s="1" t="s">
        <v>1992</v>
      </c>
      <c r="R3420" s="1" t="s">
        <v>32</v>
      </c>
      <c r="S3420" s="1" t="s">
        <v>218</v>
      </c>
      <c r="T3420" s="1" t="s">
        <v>218</v>
      </c>
      <c r="U3420" s="6">
        <v>99153.07</v>
      </c>
      <c r="V3420" s="6">
        <v>138869.85</v>
      </c>
      <c r="W3420" s="6">
        <v>0</v>
      </c>
      <c r="X3420" s="6">
        <v>138869.85</v>
      </c>
      <c r="Y3420" s="6">
        <v>0</v>
      </c>
      <c r="Z3420" s="7">
        <v>43693</v>
      </c>
      <c r="AA34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20" s="35" t="str">
        <f>IFERROR(
                    _xlfn.XLOOKUP(Tabela1[[#This Row],[ID]],'Base_Solicitações MP'!B:B,'Base_Solicitações MP'!R:R),
                    "Não enviada")</f>
        <v>Não enviada</v>
      </c>
      <c r="AC3420" s="15" t="str">
        <f>_xlfn.CONCAT(Tabela1[[#This Row],[Município]],"/",Tabela1[[#This Row],[UF]])</f>
        <v>Maceió/AL</v>
      </c>
    </row>
    <row r="3421" spans="1:29" x14ac:dyDescent="0.25">
      <c r="A3421" s="14" t="s">
        <v>705</v>
      </c>
      <c r="B3421" s="2" t="s">
        <v>11248</v>
      </c>
      <c r="C3421" s="2" t="s">
        <v>14320</v>
      </c>
      <c r="D3421" s="2" t="s">
        <v>6008</v>
      </c>
      <c r="E3421" s="1">
        <v>104075</v>
      </c>
      <c r="F3421" s="1">
        <v>2017</v>
      </c>
      <c r="G3421" s="1">
        <v>1</v>
      </c>
      <c r="H3421" s="1" t="s">
        <v>2329</v>
      </c>
      <c r="I3421" s="1" t="s">
        <v>160</v>
      </c>
      <c r="J3421" s="1" t="s">
        <v>29</v>
      </c>
      <c r="K3421" s="1" t="str">
        <f>IF(Tabela1[[#This Row],[Situação da Obra]]="Inacabada - PC Técnica Concluída","Inacabada",Tabela1[[#This Row],[Situação da Obra]])</f>
        <v>Inacabada</v>
      </c>
      <c r="L3421" s="1" t="s">
        <v>30</v>
      </c>
      <c r="M3421" s="4">
        <v>44915</v>
      </c>
      <c r="N3421" s="5">
        <v>6.8699999999999997E-2</v>
      </c>
      <c r="O3421" s="4">
        <v>43654</v>
      </c>
      <c r="P3421" s="1" t="s">
        <v>2031</v>
      </c>
      <c r="Q3421" s="1" t="s">
        <v>1992</v>
      </c>
      <c r="R3421" s="1" t="s">
        <v>32</v>
      </c>
      <c r="S3421" s="1" t="s">
        <v>218</v>
      </c>
      <c r="T3421" s="1" t="s">
        <v>218</v>
      </c>
      <c r="U3421" s="6">
        <v>32419.9</v>
      </c>
      <c r="V3421" s="6">
        <v>41248.68</v>
      </c>
      <c r="W3421" s="6">
        <v>0</v>
      </c>
      <c r="X3421" s="6">
        <v>41248.68</v>
      </c>
      <c r="Y3421" s="6">
        <v>0</v>
      </c>
      <c r="Z3421" s="7">
        <v>43694</v>
      </c>
      <c r="AA34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21" s="35" t="str">
        <f>IFERROR(
                    _xlfn.XLOOKUP(Tabela1[[#This Row],[ID]],'Base_Solicitações MP'!B:B,'Base_Solicitações MP'!R:R),
                    "Não enviada")</f>
        <v>Não enviada</v>
      </c>
      <c r="AC3421" s="15" t="str">
        <f>_xlfn.CONCAT(Tabela1[[#This Row],[Município]],"/",Tabela1[[#This Row],[UF]])</f>
        <v>Ribeirão/PE</v>
      </c>
    </row>
    <row r="3422" spans="1:29" x14ac:dyDescent="0.25">
      <c r="A3422" s="14" t="s">
        <v>705</v>
      </c>
      <c r="B3422" s="2" t="s">
        <v>6645</v>
      </c>
      <c r="C3422" s="2" t="s">
        <v>14321</v>
      </c>
      <c r="D3422" s="3" t="s">
        <v>6009</v>
      </c>
      <c r="E3422" s="1">
        <v>104140</v>
      </c>
      <c r="F3422" s="1">
        <v>2017</v>
      </c>
      <c r="G3422" s="1">
        <v>1</v>
      </c>
      <c r="H3422" s="1" t="s">
        <v>3809</v>
      </c>
      <c r="I3422" s="1" t="s">
        <v>55</v>
      </c>
      <c r="J3422" s="1" t="s">
        <v>40</v>
      </c>
      <c r="K3422" s="1" t="str">
        <f>IF(Tabela1[[#This Row],[Situação da Obra]]="Inacabada - PC Técnica Concluída","Inacabada",Tabela1[[#This Row],[Situação da Obra]])</f>
        <v>Inacabada</v>
      </c>
      <c r="L3422" s="1" t="s">
        <v>30</v>
      </c>
      <c r="M3422" s="4">
        <v>44705</v>
      </c>
      <c r="N3422" s="5">
        <v>0.64510000000000001</v>
      </c>
      <c r="O3422" s="4">
        <v>44183</v>
      </c>
      <c r="P3422" s="1" t="s">
        <v>2031</v>
      </c>
      <c r="Q3422" s="1" t="s">
        <v>1992</v>
      </c>
      <c r="R3422" s="1" t="s">
        <v>32</v>
      </c>
      <c r="S3422" s="1" t="s">
        <v>239</v>
      </c>
      <c r="T3422" s="1" t="s">
        <v>201</v>
      </c>
      <c r="U3422" s="6">
        <v>4126106.42</v>
      </c>
      <c r="V3422" s="6">
        <v>4139378.32</v>
      </c>
      <c r="W3422" s="6">
        <v>0</v>
      </c>
      <c r="X3422" s="6">
        <v>4139378.32</v>
      </c>
      <c r="Y3422" s="6">
        <v>0</v>
      </c>
      <c r="Z3422" s="7">
        <v>44620</v>
      </c>
      <c r="AA34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22" s="35" t="str">
        <f>IFERROR(
                    _xlfn.XLOOKUP(Tabela1[[#This Row],[ID]],'Base_Solicitações MP'!B:B,'Base_Solicitações MP'!R:R),
                    "Não enviada")</f>
        <v>Diligência</v>
      </c>
      <c r="AC3422" s="15" t="str">
        <f>_xlfn.CONCAT(Tabela1[[#This Row],[Município]],"/",Tabela1[[#This Row],[UF]])</f>
        <v>Palestina/SP</v>
      </c>
    </row>
    <row r="3423" spans="1:29" x14ac:dyDescent="0.25">
      <c r="A3423" s="14" t="s">
        <v>705</v>
      </c>
      <c r="B3423" s="2" t="s">
        <v>11249</v>
      </c>
      <c r="C3423" s="2" t="s">
        <v>14322</v>
      </c>
      <c r="D3423" s="3" t="s">
        <v>6010</v>
      </c>
      <c r="E3423" s="1">
        <v>105257</v>
      </c>
      <c r="F3423" s="1">
        <v>2017</v>
      </c>
      <c r="G3423" s="1">
        <v>1</v>
      </c>
      <c r="H3423" s="1" t="s">
        <v>6011</v>
      </c>
      <c r="I3423" s="1" t="s">
        <v>47</v>
      </c>
      <c r="J3423" s="1" t="s">
        <v>56</v>
      </c>
      <c r="K3423" s="1" t="str">
        <f>IF(Tabela1[[#This Row],[Situação da Obra]]="Inacabada - PC Técnica Concluída","Inacabada",Tabela1[[#This Row],[Situação da Obra]])</f>
        <v>Paralisada</v>
      </c>
      <c r="L3423" s="1" t="s">
        <v>30</v>
      </c>
      <c r="M3423" s="4">
        <v>44910</v>
      </c>
      <c r="N3423" s="5">
        <v>0.32719999999999999</v>
      </c>
      <c r="O3423" s="4">
        <v>45051</v>
      </c>
      <c r="P3423" s="1" t="s">
        <v>2031</v>
      </c>
      <c r="Q3423" s="1" t="s">
        <v>1992</v>
      </c>
      <c r="R3423" s="1" t="s">
        <v>32</v>
      </c>
      <c r="S3423" s="1" t="s">
        <v>239</v>
      </c>
      <c r="T3423" s="1" t="s">
        <v>201</v>
      </c>
      <c r="U3423" s="6">
        <v>3685526.69</v>
      </c>
      <c r="V3423" s="6">
        <v>3814825.96</v>
      </c>
      <c r="W3423" s="6">
        <v>0</v>
      </c>
      <c r="X3423" s="6">
        <v>3814825.96</v>
      </c>
      <c r="Y3423" s="6">
        <v>23614.55</v>
      </c>
      <c r="Z3423" s="7">
        <v>45220</v>
      </c>
      <c r="AA34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23" s="35" t="str">
        <f>IFERROR(
                    _xlfn.XLOOKUP(Tabela1[[#This Row],[ID]],'Base_Solicitações MP'!B:B,'Base_Solicitações MP'!R:R),
                    "Não enviada")</f>
        <v>Não enviada</v>
      </c>
      <c r="AC3423" s="15" t="str">
        <f>_xlfn.CONCAT(Tabela1[[#This Row],[Município]],"/",Tabela1[[#This Row],[UF]])</f>
        <v>Porto Nacional/TO</v>
      </c>
    </row>
    <row r="3424" spans="1:29" x14ac:dyDescent="0.25">
      <c r="A3424" s="14" t="s">
        <v>705</v>
      </c>
      <c r="B3424" s="2" t="s">
        <v>11250</v>
      </c>
      <c r="C3424" s="2" t="s">
        <v>14323</v>
      </c>
      <c r="D3424" s="2" t="s">
        <v>6012</v>
      </c>
      <c r="E3424" s="1">
        <v>106788</v>
      </c>
      <c r="F3424" s="1">
        <v>2017</v>
      </c>
      <c r="G3424" s="1">
        <v>1</v>
      </c>
      <c r="H3424" s="1" t="s">
        <v>6013</v>
      </c>
      <c r="I3424" s="1" t="s">
        <v>160</v>
      </c>
      <c r="J3424" s="1" t="s">
        <v>40</v>
      </c>
      <c r="K3424" s="1" t="str">
        <f>IF(Tabela1[[#This Row],[Situação da Obra]]="Inacabada - PC Técnica Concluída","Inacabada",Tabela1[[#This Row],[Situação da Obra]])</f>
        <v>Inacabada</v>
      </c>
      <c r="L3424" s="1" t="s">
        <v>30</v>
      </c>
      <c r="M3424" s="4">
        <v>45005</v>
      </c>
      <c r="N3424" s="5">
        <v>0.18179999999999999</v>
      </c>
      <c r="O3424" s="4">
        <v>44552</v>
      </c>
      <c r="P3424" s="1" t="s">
        <v>2031</v>
      </c>
      <c r="Q3424" s="1" t="s">
        <v>1992</v>
      </c>
      <c r="R3424" s="1" t="s">
        <v>32</v>
      </c>
      <c r="S3424" s="1" t="s">
        <v>218</v>
      </c>
      <c r="T3424" s="1" t="s">
        <v>218</v>
      </c>
      <c r="U3424" s="6">
        <v>122638.02</v>
      </c>
      <c r="V3424" s="6">
        <v>136775.71</v>
      </c>
      <c r="W3424" s="6">
        <v>0</v>
      </c>
      <c r="X3424" s="6">
        <v>136775.71</v>
      </c>
      <c r="Y3424" s="6">
        <v>0</v>
      </c>
      <c r="Z3424" s="7">
        <v>44931</v>
      </c>
      <c r="AA34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24" s="35" t="str">
        <f>IFERROR(
                    _xlfn.XLOOKUP(Tabela1[[#This Row],[ID]],'Base_Solicitações MP'!B:B,'Base_Solicitações MP'!R:R),
                    "Não enviada")</f>
        <v>Não enviada</v>
      </c>
      <c r="AC3424" s="15" t="str">
        <f>_xlfn.CONCAT(Tabela1[[#This Row],[Município]],"/",Tabela1[[#This Row],[UF]])</f>
        <v>Amaraji/PE</v>
      </c>
    </row>
    <row r="3425" spans="1:29" x14ac:dyDescent="0.25">
      <c r="A3425" s="14" t="s">
        <v>705</v>
      </c>
      <c r="B3425" s="2" t="s">
        <v>11251</v>
      </c>
      <c r="C3425" s="2" t="s">
        <v>14324</v>
      </c>
      <c r="D3425" s="2" t="s">
        <v>6014</v>
      </c>
      <c r="E3425" s="1">
        <v>106789</v>
      </c>
      <c r="F3425" s="1">
        <v>2017</v>
      </c>
      <c r="G3425" s="1">
        <v>1</v>
      </c>
      <c r="H3425" s="1" t="s">
        <v>6013</v>
      </c>
      <c r="I3425" s="1" t="s">
        <v>160</v>
      </c>
      <c r="J3425" s="1" t="s">
        <v>40</v>
      </c>
      <c r="K3425" s="1" t="str">
        <f>IF(Tabela1[[#This Row],[Situação da Obra]]="Inacabada - PC Técnica Concluída","Inacabada",Tabela1[[#This Row],[Situação da Obra]])</f>
        <v>Inacabada</v>
      </c>
      <c r="L3425" s="1" t="s">
        <v>30</v>
      </c>
      <c r="M3425" s="4">
        <v>45005</v>
      </c>
      <c r="N3425" s="5">
        <v>0.19789999999999999</v>
      </c>
      <c r="O3425" s="4">
        <v>44552</v>
      </c>
      <c r="P3425" s="1" t="s">
        <v>2031</v>
      </c>
      <c r="Q3425" s="1" t="s">
        <v>1992</v>
      </c>
      <c r="R3425" s="1" t="s">
        <v>32</v>
      </c>
      <c r="S3425" s="1" t="s">
        <v>218</v>
      </c>
      <c r="T3425" s="1" t="s">
        <v>218</v>
      </c>
      <c r="U3425" s="6">
        <v>45398.080000000002</v>
      </c>
      <c r="V3425" s="6">
        <v>50633.47</v>
      </c>
      <c r="W3425" s="6">
        <v>0</v>
      </c>
      <c r="X3425" s="6">
        <v>50633.47</v>
      </c>
      <c r="Y3425" s="6">
        <v>0</v>
      </c>
      <c r="Z3425" s="7">
        <v>44931</v>
      </c>
      <c r="AA34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25" s="35" t="str">
        <f>IFERROR(
                    _xlfn.XLOOKUP(Tabela1[[#This Row],[ID]],'Base_Solicitações MP'!B:B,'Base_Solicitações MP'!R:R),
                    "Não enviada")</f>
        <v>Não enviada</v>
      </c>
      <c r="AC3425" s="15" t="str">
        <f>_xlfn.CONCAT(Tabela1[[#This Row],[Município]],"/",Tabela1[[#This Row],[UF]])</f>
        <v>Amaraji/PE</v>
      </c>
    </row>
    <row r="3426" spans="1:29" x14ac:dyDescent="0.25">
      <c r="A3426" s="14" t="s">
        <v>705</v>
      </c>
      <c r="B3426" s="2" t="s">
        <v>11252</v>
      </c>
      <c r="C3426" s="2" t="s">
        <v>14325</v>
      </c>
      <c r="D3426" s="2" t="s">
        <v>6015</v>
      </c>
      <c r="E3426" s="1">
        <v>106782</v>
      </c>
      <c r="F3426" s="1">
        <v>2017</v>
      </c>
      <c r="G3426" s="1">
        <v>1</v>
      </c>
      <c r="H3426" s="1" t="s">
        <v>342</v>
      </c>
      <c r="I3426" s="1" t="s">
        <v>160</v>
      </c>
      <c r="J3426" s="1" t="s">
        <v>29</v>
      </c>
      <c r="K3426" s="1" t="str">
        <f>IF(Tabela1[[#This Row],[Situação da Obra]]="Inacabada - PC Técnica Concluída","Inacabada",Tabela1[[#This Row],[Situação da Obra]])</f>
        <v>Inacabada</v>
      </c>
      <c r="L3426" s="1" t="s">
        <v>30</v>
      </c>
      <c r="M3426" s="4">
        <v>45019</v>
      </c>
      <c r="N3426" s="5">
        <v>0.58130000000000004</v>
      </c>
      <c r="O3426" s="4">
        <v>44301</v>
      </c>
      <c r="P3426" s="1" t="s">
        <v>2031</v>
      </c>
      <c r="Q3426" s="1" t="s">
        <v>1992</v>
      </c>
      <c r="R3426" s="1" t="s">
        <v>32</v>
      </c>
      <c r="S3426" s="1" t="s">
        <v>218</v>
      </c>
      <c r="T3426" s="1" t="s">
        <v>218</v>
      </c>
      <c r="U3426" s="6">
        <v>74886.12</v>
      </c>
      <c r="V3426" s="6">
        <v>86036.7</v>
      </c>
      <c r="W3426" s="6">
        <v>0</v>
      </c>
      <c r="X3426" s="6">
        <v>86036.7</v>
      </c>
      <c r="Y3426" s="6">
        <v>7183.37</v>
      </c>
      <c r="Z3426" s="7">
        <v>44630</v>
      </c>
      <c r="AA34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26" s="35" t="str">
        <f>IFERROR(
                    _xlfn.XLOOKUP(Tabela1[[#This Row],[ID]],'Base_Solicitações MP'!B:B,'Base_Solicitações MP'!R:R),
                    "Não enviada")</f>
        <v>Diligência</v>
      </c>
      <c r="AC3426" s="15" t="str">
        <f>_xlfn.CONCAT(Tabela1[[#This Row],[Município]],"/",Tabela1[[#This Row],[UF]])</f>
        <v>Barra de Guabiraba/PE</v>
      </c>
    </row>
    <row r="3427" spans="1:29" x14ac:dyDescent="0.25">
      <c r="A3427" s="14" t="s">
        <v>705</v>
      </c>
      <c r="B3427" s="2" t="s">
        <v>11253</v>
      </c>
      <c r="C3427" s="2" t="s">
        <v>14326</v>
      </c>
      <c r="D3427" s="3" t="s">
        <v>6016</v>
      </c>
      <c r="E3427" s="1">
        <v>106975</v>
      </c>
      <c r="F3427" s="1">
        <v>2017</v>
      </c>
      <c r="G3427" s="1">
        <v>1</v>
      </c>
      <c r="H3427" s="1" t="s">
        <v>4798</v>
      </c>
      <c r="I3427" s="1" t="s">
        <v>352</v>
      </c>
      <c r="J3427" s="1" t="s">
        <v>56</v>
      </c>
      <c r="K3427" s="1" t="str">
        <f>IF(Tabela1[[#This Row],[Situação da Obra]]="Inacabada - PC Técnica Concluída","Inacabada",Tabela1[[#This Row],[Situação da Obra]])</f>
        <v>Paralisada</v>
      </c>
      <c r="L3427" s="1" t="s">
        <v>30</v>
      </c>
      <c r="M3427" s="4">
        <v>45057</v>
      </c>
      <c r="N3427" s="5">
        <v>0.9889</v>
      </c>
      <c r="O3427" s="4">
        <v>45057</v>
      </c>
      <c r="P3427" s="1" t="s">
        <v>2031</v>
      </c>
      <c r="Q3427" s="1" t="s">
        <v>1992</v>
      </c>
      <c r="R3427" s="1" t="s">
        <v>32</v>
      </c>
      <c r="S3427" s="1" t="s">
        <v>239</v>
      </c>
      <c r="T3427" s="1" t="s">
        <v>201</v>
      </c>
      <c r="U3427" s="6">
        <v>3356710.55</v>
      </c>
      <c r="V3427" s="6">
        <v>3636158.23</v>
      </c>
      <c r="W3427" s="6">
        <v>0</v>
      </c>
      <c r="X3427" s="6">
        <v>3636158.23</v>
      </c>
      <c r="Y3427" s="6">
        <v>4337.42</v>
      </c>
      <c r="Z3427" s="7">
        <v>45341</v>
      </c>
      <c r="AA34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27" s="35" t="str">
        <f>IFERROR(
                    _xlfn.XLOOKUP(Tabela1[[#This Row],[ID]],'Base_Solicitações MP'!B:B,'Base_Solicitações MP'!R:R),
                    "Não enviada")</f>
        <v>Não enviada</v>
      </c>
      <c r="AC3427" s="15" t="str">
        <f>_xlfn.CONCAT(Tabela1[[#This Row],[Município]],"/",Tabela1[[#This Row],[UF]])</f>
        <v>Marechal Deodoro/AL</v>
      </c>
    </row>
    <row r="3428" spans="1:29" x14ac:dyDescent="0.25">
      <c r="A3428" s="14" t="s">
        <v>705</v>
      </c>
      <c r="B3428" s="2" t="s">
        <v>11254</v>
      </c>
      <c r="C3428" s="2" t="s">
        <v>14327</v>
      </c>
      <c r="D3428" s="2" t="s">
        <v>6017</v>
      </c>
      <c r="E3428" s="1">
        <v>108409</v>
      </c>
      <c r="F3428" s="1">
        <v>2017</v>
      </c>
      <c r="G3428" s="1">
        <v>1</v>
      </c>
      <c r="H3428" s="1" t="s">
        <v>342</v>
      </c>
      <c r="I3428" s="1" t="s">
        <v>160</v>
      </c>
      <c r="J3428" s="1" t="s">
        <v>29</v>
      </c>
      <c r="K3428" s="1" t="str">
        <f>IF(Tabela1[[#This Row],[Situação da Obra]]="Inacabada - PC Técnica Concluída","Inacabada",Tabela1[[#This Row],[Situação da Obra]])</f>
        <v>Inacabada</v>
      </c>
      <c r="L3428" s="1" t="s">
        <v>30</v>
      </c>
      <c r="M3428" s="4">
        <v>44915</v>
      </c>
      <c r="N3428" s="5">
        <v>0.4279</v>
      </c>
      <c r="O3428" s="4">
        <v>44252</v>
      </c>
      <c r="P3428" s="1" t="s">
        <v>2031</v>
      </c>
      <c r="Q3428" s="1" t="s">
        <v>1992</v>
      </c>
      <c r="R3428" s="1" t="s">
        <v>32</v>
      </c>
      <c r="S3428" s="1" t="s">
        <v>218</v>
      </c>
      <c r="T3428" s="1" t="s">
        <v>218</v>
      </c>
      <c r="U3428" s="6">
        <v>261959.53</v>
      </c>
      <c r="V3428" s="6">
        <v>299727.17</v>
      </c>
      <c r="W3428" s="6">
        <v>0</v>
      </c>
      <c r="X3428" s="6">
        <v>299727.17</v>
      </c>
      <c r="Y3428" s="6">
        <v>58287.47</v>
      </c>
      <c r="Z3428" s="7">
        <v>44564</v>
      </c>
      <c r="AA34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28" s="35" t="str">
        <f>IFERROR(
                    _xlfn.XLOOKUP(Tabela1[[#This Row],[ID]],'Base_Solicitações MP'!B:B,'Base_Solicitações MP'!R:R),
                    "Não enviada")</f>
        <v>Diligência</v>
      </c>
      <c r="AC3428" s="15" t="str">
        <f>_xlfn.CONCAT(Tabela1[[#This Row],[Município]],"/",Tabela1[[#This Row],[UF]])</f>
        <v>Barra de Guabiraba/PE</v>
      </c>
    </row>
    <row r="3429" spans="1:29" x14ac:dyDescent="0.25">
      <c r="A3429" s="14" t="s">
        <v>705</v>
      </c>
      <c r="B3429" s="2" t="s">
        <v>11255</v>
      </c>
      <c r="C3429" s="2" t="s">
        <v>14328</v>
      </c>
      <c r="D3429" s="3" t="s">
        <v>6018</v>
      </c>
      <c r="E3429" s="1">
        <v>108437</v>
      </c>
      <c r="F3429" s="1">
        <v>2017</v>
      </c>
      <c r="G3429" s="1">
        <v>1</v>
      </c>
      <c r="H3429" s="1" t="s">
        <v>6019</v>
      </c>
      <c r="I3429" s="1" t="s">
        <v>352</v>
      </c>
      <c r="J3429" s="1" t="s">
        <v>29</v>
      </c>
      <c r="K3429" s="1" t="str">
        <f>IF(Tabela1[[#This Row],[Situação da Obra]]="Inacabada - PC Técnica Concluída","Inacabada",Tabela1[[#This Row],[Situação da Obra]])</f>
        <v>Inacabada</v>
      </c>
      <c r="L3429" s="1" t="s">
        <v>30</v>
      </c>
      <c r="M3429" s="4">
        <v>44915</v>
      </c>
      <c r="N3429" s="5">
        <v>0.23019999999999999</v>
      </c>
      <c r="O3429" s="4">
        <v>43782</v>
      </c>
      <c r="P3429" s="1" t="s">
        <v>31</v>
      </c>
      <c r="Q3429" s="1" t="s">
        <v>1992</v>
      </c>
      <c r="R3429" s="1" t="s">
        <v>32</v>
      </c>
      <c r="S3429" s="1" t="s">
        <v>6020</v>
      </c>
      <c r="T3429" s="1" t="s">
        <v>34</v>
      </c>
      <c r="U3429" s="6">
        <v>1760043.55</v>
      </c>
      <c r="V3429" s="6">
        <v>1437138.37</v>
      </c>
      <c r="W3429" s="6">
        <v>322905.18</v>
      </c>
      <c r="X3429" s="6">
        <v>1760043.55</v>
      </c>
      <c r="Y3429" s="6">
        <v>503.95</v>
      </c>
      <c r="Z3429" s="7">
        <v>43881</v>
      </c>
      <c r="AA34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29" s="35" t="str">
        <f>IFERROR(
                    _xlfn.XLOOKUP(Tabela1[[#This Row],[ID]],'Base_Solicitações MP'!B:B,'Base_Solicitações MP'!R:R),
                    "Não enviada")</f>
        <v>Diligência</v>
      </c>
      <c r="AC3429" s="15" t="str">
        <f>_xlfn.CONCAT(Tabela1[[#This Row],[Município]],"/",Tabela1[[#This Row],[UF]])</f>
        <v>Jacuípe/AL</v>
      </c>
    </row>
    <row r="3430" spans="1:29" x14ac:dyDescent="0.25">
      <c r="A3430" s="14" t="s">
        <v>705</v>
      </c>
      <c r="B3430" s="2" t="s">
        <v>11256</v>
      </c>
      <c r="C3430" s="2" t="s">
        <v>14329</v>
      </c>
      <c r="D3430" s="2" t="s">
        <v>6021</v>
      </c>
      <c r="E3430" s="1">
        <v>108744</v>
      </c>
      <c r="F3430" s="1">
        <v>2017</v>
      </c>
      <c r="G3430" s="1">
        <v>1</v>
      </c>
      <c r="H3430" s="1" t="s">
        <v>943</v>
      </c>
      <c r="I3430" s="1" t="s">
        <v>160</v>
      </c>
      <c r="J3430" s="1" t="s">
        <v>40</v>
      </c>
      <c r="K3430" s="1" t="str">
        <f>IF(Tabela1[[#This Row],[Situação da Obra]]="Inacabada - PC Técnica Concluída","Inacabada",Tabela1[[#This Row],[Situação da Obra]])</f>
        <v>Inacabada</v>
      </c>
      <c r="L3430" s="1" t="s">
        <v>30</v>
      </c>
      <c r="M3430" s="4">
        <v>45005</v>
      </c>
      <c r="N3430" s="5">
        <v>0.99639999999999995</v>
      </c>
      <c r="O3430" s="4">
        <v>44195</v>
      </c>
      <c r="P3430" s="1" t="s">
        <v>2031</v>
      </c>
      <c r="Q3430" s="1" t="s">
        <v>1992</v>
      </c>
      <c r="R3430" s="1" t="s">
        <v>32</v>
      </c>
      <c r="S3430" s="1" t="s">
        <v>218</v>
      </c>
      <c r="T3430" s="1" t="s">
        <v>218</v>
      </c>
      <c r="U3430" s="6">
        <v>100460.26</v>
      </c>
      <c r="V3430" s="6">
        <v>130889.08</v>
      </c>
      <c r="W3430" s="6">
        <v>0</v>
      </c>
      <c r="X3430" s="6">
        <v>130889.08</v>
      </c>
      <c r="Y3430" s="6">
        <v>2010.24</v>
      </c>
      <c r="Z3430" s="7">
        <v>44887</v>
      </c>
      <c r="AA34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30" s="35" t="str">
        <f>IFERROR(
                    _xlfn.XLOOKUP(Tabela1[[#This Row],[ID]],'Base_Solicitações MP'!B:B,'Base_Solicitações MP'!R:R),
                    "Não enviada")</f>
        <v>Não enviada</v>
      </c>
      <c r="AC3430" s="15" t="str">
        <f>_xlfn.CONCAT(Tabela1[[#This Row],[Município]],"/",Tabela1[[#This Row],[UF]])</f>
        <v>Cortês/PE</v>
      </c>
    </row>
    <row r="3431" spans="1:29" x14ac:dyDescent="0.25">
      <c r="A3431" s="14" t="s">
        <v>705</v>
      </c>
      <c r="B3431" s="2" t="s">
        <v>11257</v>
      </c>
      <c r="C3431" s="2" t="s">
        <v>14330</v>
      </c>
      <c r="D3431" s="2" t="s">
        <v>6022</v>
      </c>
      <c r="E3431" s="1">
        <v>108746</v>
      </c>
      <c r="F3431" s="1">
        <v>2017</v>
      </c>
      <c r="G3431" s="1">
        <v>1</v>
      </c>
      <c r="H3431" s="1" t="s">
        <v>943</v>
      </c>
      <c r="I3431" s="1" t="s">
        <v>160</v>
      </c>
      <c r="J3431" s="1" t="s">
        <v>40</v>
      </c>
      <c r="K3431" s="1" t="str">
        <f>IF(Tabela1[[#This Row],[Situação da Obra]]="Inacabada - PC Técnica Concluída","Inacabada",Tabela1[[#This Row],[Situação da Obra]])</f>
        <v>Inacabada</v>
      </c>
      <c r="L3431" s="1" t="s">
        <v>30</v>
      </c>
      <c r="M3431" s="4">
        <v>45005</v>
      </c>
      <c r="N3431" s="5">
        <v>0.99909999999999999</v>
      </c>
      <c r="O3431" s="4">
        <v>44195</v>
      </c>
      <c r="P3431" s="1" t="s">
        <v>2031</v>
      </c>
      <c r="Q3431" s="1" t="s">
        <v>1992</v>
      </c>
      <c r="R3431" s="1" t="s">
        <v>32</v>
      </c>
      <c r="S3431" s="1" t="s">
        <v>218</v>
      </c>
      <c r="T3431" s="1" t="s">
        <v>218</v>
      </c>
      <c r="U3431" s="6">
        <v>226715.45</v>
      </c>
      <c r="V3431" s="6">
        <v>287278.63</v>
      </c>
      <c r="W3431" s="6">
        <v>0</v>
      </c>
      <c r="X3431" s="6">
        <v>287278.63</v>
      </c>
      <c r="Y3431" s="6">
        <v>7392.99</v>
      </c>
      <c r="Z3431" s="7">
        <v>44887</v>
      </c>
      <c r="AA34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31" s="35" t="str">
        <f>IFERROR(
                    _xlfn.XLOOKUP(Tabela1[[#This Row],[ID]],'Base_Solicitações MP'!B:B,'Base_Solicitações MP'!R:R),
                    "Não enviada")</f>
        <v>Não enviada</v>
      </c>
      <c r="AC3431" s="15" t="str">
        <f>_xlfn.CONCAT(Tabela1[[#This Row],[Município]],"/",Tabela1[[#This Row],[UF]])</f>
        <v>Cortês/PE</v>
      </c>
    </row>
    <row r="3432" spans="1:29" x14ac:dyDescent="0.25">
      <c r="A3432" s="14" t="s">
        <v>705</v>
      </c>
      <c r="B3432" s="2" t="s">
        <v>11258</v>
      </c>
      <c r="C3432" s="2" t="s">
        <v>14331</v>
      </c>
      <c r="D3432" s="2" t="s">
        <v>6023</v>
      </c>
      <c r="E3432" s="1">
        <v>108747</v>
      </c>
      <c r="F3432" s="1">
        <v>2017</v>
      </c>
      <c r="G3432" s="1">
        <v>1</v>
      </c>
      <c r="H3432" s="1" t="s">
        <v>943</v>
      </c>
      <c r="I3432" s="1" t="s">
        <v>160</v>
      </c>
      <c r="J3432" s="1" t="s">
        <v>40</v>
      </c>
      <c r="K3432" s="1" t="str">
        <f>IF(Tabela1[[#This Row],[Situação da Obra]]="Inacabada - PC Técnica Concluída","Inacabada",Tabela1[[#This Row],[Situação da Obra]])</f>
        <v>Inacabada</v>
      </c>
      <c r="L3432" s="1" t="s">
        <v>30</v>
      </c>
      <c r="M3432" s="4">
        <v>45005</v>
      </c>
      <c r="N3432" s="5">
        <v>0.99750000000000005</v>
      </c>
      <c r="O3432" s="4">
        <v>44195</v>
      </c>
      <c r="P3432" s="1" t="s">
        <v>2031</v>
      </c>
      <c r="Q3432" s="1" t="s">
        <v>1992</v>
      </c>
      <c r="R3432" s="1" t="s">
        <v>32</v>
      </c>
      <c r="S3432" s="1" t="s">
        <v>218</v>
      </c>
      <c r="T3432" s="1" t="s">
        <v>218</v>
      </c>
      <c r="U3432" s="6">
        <v>25761.49</v>
      </c>
      <c r="V3432" s="6">
        <v>33945.839999999997</v>
      </c>
      <c r="W3432" s="6">
        <v>0</v>
      </c>
      <c r="X3432" s="6">
        <v>33945.839999999997</v>
      </c>
      <c r="Y3432" s="6">
        <v>11060.92</v>
      </c>
      <c r="Z3432" s="7">
        <v>44859</v>
      </c>
      <c r="AA34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32" s="35" t="str">
        <f>IFERROR(
                    _xlfn.XLOOKUP(Tabela1[[#This Row],[ID]],'Base_Solicitações MP'!B:B,'Base_Solicitações MP'!R:R),
                    "Não enviada")</f>
        <v>Não enviada</v>
      </c>
      <c r="AC3432" s="15" t="str">
        <f>_xlfn.CONCAT(Tabela1[[#This Row],[Município]],"/",Tabela1[[#This Row],[UF]])</f>
        <v>Cortês/PE</v>
      </c>
    </row>
    <row r="3433" spans="1:29" x14ac:dyDescent="0.25">
      <c r="A3433" s="14" t="s">
        <v>705</v>
      </c>
      <c r="B3433" s="2" t="s">
        <v>11259</v>
      </c>
      <c r="C3433" s="2" t="s">
        <v>14332</v>
      </c>
      <c r="D3433" s="3" t="s">
        <v>6024</v>
      </c>
      <c r="E3433" s="1" t="s">
        <v>6025</v>
      </c>
      <c r="F3433" s="1">
        <v>2011</v>
      </c>
      <c r="G3433" s="1">
        <v>1</v>
      </c>
      <c r="H3433" s="1" t="s">
        <v>6026</v>
      </c>
      <c r="I3433" s="1" t="s">
        <v>129</v>
      </c>
      <c r="J3433" s="1" t="s">
        <v>29</v>
      </c>
      <c r="K3433" s="1" t="str">
        <f>IF(Tabela1[[#This Row],[Situação da Obra]]="Inacabada - PC Técnica Concluída","Inacabada",Tabela1[[#This Row],[Situação da Obra]])</f>
        <v>Inacabada</v>
      </c>
      <c r="L3433" s="1" t="s">
        <v>30</v>
      </c>
      <c r="M3433" s="4">
        <v>44915</v>
      </c>
      <c r="N3433" s="5">
        <v>0.89780000000000004</v>
      </c>
      <c r="O3433" s="4"/>
      <c r="P3433" s="1" t="s">
        <v>31</v>
      </c>
      <c r="Q3433" s="1" t="s">
        <v>710</v>
      </c>
      <c r="R3433" s="1" t="s">
        <v>32</v>
      </c>
      <c r="S3433" s="1" t="s">
        <v>79</v>
      </c>
      <c r="T3433" s="1" t="s">
        <v>34</v>
      </c>
      <c r="U3433" s="6">
        <v>507526.59</v>
      </c>
      <c r="V3433" s="6">
        <v>619999.67000000004</v>
      </c>
      <c r="W3433" s="6">
        <v>0</v>
      </c>
      <c r="X3433" s="6">
        <v>619999.67000000004</v>
      </c>
      <c r="Y3433" s="6">
        <v>0</v>
      </c>
      <c r="Z3433" s="7">
        <v>43430</v>
      </c>
      <c r="AA34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33" s="35" t="str">
        <f>IFERROR(
                    _xlfn.XLOOKUP(Tabela1[[#This Row],[ID]],'Base_Solicitações MP'!B:B,'Base_Solicitações MP'!R:R),
                    "Não enviada")</f>
        <v>Aguardando Análise FNDE</v>
      </c>
      <c r="AC3433" s="15" t="str">
        <f>_xlfn.CONCAT(Tabela1[[#This Row],[Município]],"/",Tabela1[[#This Row],[UF]])</f>
        <v>Jucurutu/RN</v>
      </c>
    </row>
    <row r="3434" spans="1:29" x14ac:dyDescent="0.25">
      <c r="A3434" s="14" t="s">
        <v>705</v>
      </c>
      <c r="B3434" s="2" t="s">
        <v>11260</v>
      </c>
      <c r="C3434" s="2" t="s">
        <v>14333</v>
      </c>
      <c r="D3434" s="3" t="s">
        <v>6027</v>
      </c>
      <c r="E3434" s="1">
        <v>18056</v>
      </c>
      <c r="F3434" s="1">
        <v>2014</v>
      </c>
      <c r="G3434" s="1">
        <v>1</v>
      </c>
      <c r="H3434" s="1" t="s">
        <v>2000</v>
      </c>
      <c r="I3434" s="1" t="s">
        <v>44</v>
      </c>
      <c r="J3434" s="1" t="s">
        <v>29</v>
      </c>
      <c r="K3434" s="1" t="str">
        <f>IF(Tabela1[[#This Row],[Situação da Obra]]="Inacabada - PC Técnica Concluída","Inacabada",Tabela1[[#This Row],[Situação da Obra]])</f>
        <v>Inacabada</v>
      </c>
      <c r="L3434" s="1" t="s">
        <v>30</v>
      </c>
      <c r="M3434" s="4">
        <v>44915</v>
      </c>
      <c r="N3434" s="5">
        <v>0.26079999999999998</v>
      </c>
      <c r="O3434" s="4">
        <v>44432</v>
      </c>
      <c r="P3434" s="1" t="s">
        <v>199</v>
      </c>
      <c r="Q3434" s="1" t="s">
        <v>1992</v>
      </c>
      <c r="R3434" s="1" t="s">
        <v>32</v>
      </c>
      <c r="S3434" s="1" t="s">
        <v>205</v>
      </c>
      <c r="T3434" s="1" t="s">
        <v>201</v>
      </c>
      <c r="U3434" s="6">
        <v>811110.85</v>
      </c>
      <c r="V3434" s="6">
        <v>1021585.67</v>
      </c>
      <c r="W3434" s="6">
        <v>0</v>
      </c>
      <c r="X3434" s="6">
        <v>1021585.67</v>
      </c>
      <c r="Y3434" s="6">
        <v>488869.56</v>
      </c>
      <c r="Z3434" s="7">
        <v>44399</v>
      </c>
      <c r="AA34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34" s="35" t="str">
        <f>IFERROR(
                    _xlfn.XLOOKUP(Tabela1[[#This Row],[ID]],'Base_Solicitações MP'!B:B,'Base_Solicitações MP'!R:R),
                    "Não enviada")</f>
        <v>Diligência</v>
      </c>
      <c r="AC3434" s="15" t="str">
        <f>_xlfn.CONCAT(Tabela1[[#This Row],[Município]],"/",Tabela1[[#This Row],[UF]])</f>
        <v>Dom Pedro/MA</v>
      </c>
    </row>
    <row r="3435" spans="1:29" x14ac:dyDescent="0.25">
      <c r="A3435" s="14" t="s">
        <v>705</v>
      </c>
      <c r="B3435" s="2" t="s">
        <v>7818</v>
      </c>
      <c r="C3435" s="2" t="s">
        <v>14334</v>
      </c>
      <c r="D3435" s="3" t="s">
        <v>6028</v>
      </c>
      <c r="E3435" s="1" t="s">
        <v>6029</v>
      </c>
      <c r="F3435" s="1">
        <v>2013</v>
      </c>
      <c r="G3435" s="1">
        <v>1</v>
      </c>
      <c r="H3435" s="1" t="s">
        <v>6030</v>
      </c>
      <c r="I3435" s="1" t="s">
        <v>82</v>
      </c>
      <c r="J3435" s="1" t="s">
        <v>40</v>
      </c>
      <c r="K3435" s="1" t="str">
        <f>IF(Tabela1[[#This Row],[Situação da Obra]]="Inacabada - PC Técnica Concluída","Inacabada",Tabela1[[#This Row],[Situação da Obra]])</f>
        <v>Inacabada</v>
      </c>
      <c r="L3435" s="1" t="s">
        <v>30</v>
      </c>
      <c r="M3435" s="4">
        <v>44448</v>
      </c>
      <c r="N3435" s="5">
        <v>0.93930000000000002</v>
      </c>
      <c r="O3435" s="4">
        <v>44389</v>
      </c>
      <c r="P3435" s="1" t="s">
        <v>31</v>
      </c>
      <c r="Q3435" s="1" t="s">
        <v>710</v>
      </c>
      <c r="R3435" s="1" t="s">
        <v>32</v>
      </c>
      <c r="S3435" s="1" t="s">
        <v>353</v>
      </c>
      <c r="T3435" s="1" t="s">
        <v>34</v>
      </c>
      <c r="U3435" s="6">
        <v>1109798.19</v>
      </c>
      <c r="V3435" s="6">
        <v>1633076.48</v>
      </c>
      <c r="W3435" s="6">
        <v>0</v>
      </c>
      <c r="X3435" s="6">
        <v>1633076.48</v>
      </c>
      <c r="Y3435" s="6">
        <v>4132.67</v>
      </c>
      <c r="Z3435" s="7">
        <v>44397</v>
      </c>
      <c r="AA34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35" s="35" t="str">
        <f>IFERROR(
                    _xlfn.XLOOKUP(Tabela1[[#This Row],[ID]],'Base_Solicitações MP'!B:B,'Base_Solicitações MP'!R:R),
                    "Não enviada")</f>
        <v>Retornado para Análise FNDE</v>
      </c>
      <c r="AC3435" s="15" t="str">
        <f>_xlfn.CONCAT(Tabela1[[#This Row],[Município]],"/",Tabela1[[#This Row],[UF]])</f>
        <v>Barra do Mendes/BA</v>
      </c>
    </row>
    <row r="3436" spans="1:29" x14ac:dyDescent="0.25">
      <c r="A3436" s="14" t="s">
        <v>705</v>
      </c>
      <c r="B3436" s="2" t="s">
        <v>11261</v>
      </c>
      <c r="C3436" s="2" t="s">
        <v>14335</v>
      </c>
      <c r="D3436" s="3" t="s">
        <v>6031</v>
      </c>
      <c r="E3436" s="1">
        <v>17456</v>
      </c>
      <c r="F3436" s="1">
        <v>2014</v>
      </c>
      <c r="G3436" s="1">
        <v>2</v>
      </c>
      <c r="H3436" s="1" t="s">
        <v>1080</v>
      </c>
      <c r="I3436" s="1" t="s">
        <v>44</v>
      </c>
      <c r="J3436" s="1" t="s">
        <v>29</v>
      </c>
      <c r="K3436" s="1" t="str">
        <f>IF(Tabela1[[#This Row],[Situação da Obra]]="Inacabada - PC Técnica Concluída","Inacabada",Tabela1[[#This Row],[Situação da Obra]])</f>
        <v>Inacabada</v>
      </c>
      <c r="L3436" s="1" t="s">
        <v>204</v>
      </c>
      <c r="M3436" s="4">
        <v>45012</v>
      </c>
      <c r="N3436" s="5">
        <v>0.27279999999999999</v>
      </c>
      <c r="O3436" s="4"/>
      <c r="P3436" s="1" t="s">
        <v>199</v>
      </c>
      <c r="Q3436" s="1" t="s">
        <v>1992</v>
      </c>
      <c r="R3436" s="1" t="s">
        <v>32</v>
      </c>
      <c r="S3436" s="1" t="s">
        <v>205</v>
      </c>
      <c r="T3436" s="1" t="s">
        <v>201</v>
      </c>
      <c r="U3436" s="6" t="s">
        <v>41</v>
      </c>
      <c r="V3436" s="6">
        <v>1008779.16</v>
      </c>
      <c r="W3436" s="6">
        <v>0</v>
      </c>
      <c r="X3436" s="6">
        <v>1008779.16</v>
      </c>
      <c r="Y3436" s="6" t="s">
        <v>41</v>
      </c>
      <c r="Z3436" s="7">
        <v>43769</v>
      </c>
      <c r="AA34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36" s="35" t="str">
        <f>IFERROR(
                    _xlfn.XLOOKUP(Tabela1[[#This Row],[ID]],'Base_Solicitações MP'!B:B,'Base_Solicitações MP'!R:R),
                    "Não enviada")</f>
        <v>Não enviada</v>
      </c>
      <c r="AC3436" s="15" t="str">
        <f>_xlfn.CONCAT(Tabela1[[#This Row],[Município]],"/",Tabela1[[#This Row],[UF]])</f>
        <v>São João do Carú/MA</v>
      </c>
    </row>
    <row r="3437" spans="1:29" x14ac:dyDescent="0.25">
      <c r="A3437" s="14" t="s">
        <v>705</v>
      </c>
      <c r="B3437" s="2" t="s">
        <v>11262</v>
      </c>
      <c r="C3437" s="2" t="s">
        <v>14336</v>
      </c>
      <c r="D3437" s="3" t="s">
        <v>6031</v>
      </c>
      <c r="E3437" s="1">
        <v>17456</v>
      </c>
      <c r="F3437" s="1">
        <v>2014</v>
      </c>
      <c r="G3437" s="1">
        <v>2</v>
      </c>
      <c r="H3437" s="1" t="s">
        <v>1080</v>
      </c>
      <c r="I3437" s="1" t="s">
        <v>44</v>
      </c>
      <c r="J3437" s="1" t="s">
        <v>29</v>
      </c>
      <c r="K3437" s="1" t="str">
        <f>IF(Tabela1[[#This Row],[Situação da Obra]]="Inacabada - PC Técnica Concluída","Inacabada",Tabela1[[#This Row],[Situação da Obra]])</f>
        <v>Inacabada</v>
      </c>
      <c r="L3437" s="1" t="s">
        <v>204</v>
      </c>
      <c r="M3437" s="4">
        <v>45012</v>
      </c>
      <c r="N3437" s="5">
        <v>0.1956</v>
      </c>
      <c r="O3437" s="4"/>
      <c r="P3437" s="1" t="s">
        <v>199</v>
      </c>
      <c r="Q3437" s="1" t="s">
        <v>1992</v>
      </c>
      <c r="R3437" s="1" t="s">
        <v>32</v>
      </c>
      <c r="S3437" s="1" t="s">
        <v>200</v>
      </c>
      <c r="T3437" s="1" t="s">
        <v>201</v>
      </c>
      <c r="U3437" s="6" t="s">
        <v>41</v>
      </c>
      <c r="V3437" s="6">
        <v>915632.79</v>
      </c>
      <c r="W3437" s="6">
        <v>0</v>
      </c>
      <c r="X3437" s="6">
        <v>915632.79</v>
      </c>
      <c r="Y3437" s="6" t="s">
        <v>41</v>
      </c>
      <c r="Z3437" s="7">
        <v>43769</v>
      </c>
      <c r="AA34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37" s="35" t="str">
        <f>IFERROR(
                    _xlfn.XLOOKUP(Tabela1[[#This Row],[ID]],'Base_Solicitações MP'!B:B,'Base_Solicitações MP'!R:R),
                    "Não enviada")</f>
        <v>Não enviada</v>
      </c>
      <c r="AC3437" s="15" t="str">
        <f>_xlfn.CONCAT(Tabela1[[#This Row],[Município]],"/",Tabela1[[#This Row],[UF]])</f>
        <v>São João do Carú/MA</v>
      </c>
    </row>
    <row r="3438" spans="1:29" x14ac:dyDescent="0.25">
      <c r="A3438" s="14" t="s">
        <v>705</v>
      </c>
      <c r="B3438" s="2" t="s">
        <v>11263</v>
      </c>
      <c r="C3438" s="2" t="s">
        <v>14337</v>
      </c>
      <c r="D3438" s="2" t="s">
        <v>6032</v>
      </c>
      <c r="E3438" s="1" t="s">
        <v>6033</v>
      </c>
      <c r="F3438" s="1">
        <v>2013</v>
      </c>
      <c r="G3438" s="1">
        <v>1</v>
      </c>
      <c r="H3438" s="1" t="s">
        <v>6034</v>
      </c>
      <c r="I3438" s="1" t="s">
        <v>99</v>
      </c>
      <c r="J3438" s="1" t="s">
        <v>29</v>
      </c>
      <c r="K3438" s="1" t="str">
        <f>IF(Tabela1[[#This Row],[Situação da Obra]]="Inacabada - PC Técnica Concluída","Inacabada",Tabela1[[#This Row],[Situação da Obra]])</f>
        <v>Inacabada</v>
      </c>
      <c r="L3438" s="1" t="s">
        <v>30</v>
      </c>
      <c r="M3438" s="4">
        <v>44915</v>
      </c>
      <c r="N3438" s="5">
        <v>0.6996</v>
      </c>
      <c r="O3438" s="4"/>
      <c r="P3438" s="1" t="s">
        <v>1935</v>
      </c>
      <c r="Q3438" s="1" t="s">
        <v>710</v>
      </c>
      <c r="R3438" s="1" t="s">
        <v>32</v>
      </c>
      <c r="S3438" s="1" t="s">
        <v>1936</v>
      </c>
      <c r="T3438" s="1" t="s">
        <v>712</v>
      </c>
      <c r="U3438" s="6" t="s">
        <v>41</v>
      </c>
      <c r="V3438" s="6">
        <v>184900.34</v>
      </c>
      <c r="W3438" s="6">
        <v>0</v>
      </c>
      <c r="X3438" s="6">
        <v>184900.34</v>
      </c>
      <c r="Y3438" s="6" t="s">
        <v>41</v>
      </c>
      <c r="Z3438" s="7">
        <v>44911</v>
      </c>
      <c r="AA34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38" s="35" t="str">
        <f>IFERROR(
                    _xlfn.XLOOKUP(Tabela1[[#This Row],[ID]],'Base_Solicitações MP'!B:B,'Base_Solicitações MP'!R:R),
                    "Não enviada")</f>
        <v>Não enviada</v>
      </c>
      <c r="AC3438" s="15" t="str">
        <f>_xlfn.CONCAT(Tabela1[[#This Row],[Município]],"/",Tabela1[[#This Row],[UF]])</f>
        <v>Bom Retiro do Sul/RS</v>
      </c>
    </row>
    <row r="3439" spans="1:29" x14ac:dyDescent="0.25">
      <c r="A3439" s="14" t="s">
        <v>24</v>
      </c>
      <c r="B3439" s="2" t="s">
        <v>11264</v>
      </c>
      <c r="C3439" s="2" t="s">
        <v>25</v>
      </c>
      <c r="D3439" s="3" t="s">
        <v>6035</v>
      </c>
      <c r="E3439" s="1">
        <v>700003</v>
      </c>
      <c r="F3439" s="1">
        <v>2011</v>
      </c>
      <c r="G3439" s="1">
        <v>1</v>
      </c>
      <c r="H3439" s="1" t="s">
        <v>6036</v>
      </c>
      <c r="I3439" s="1" t="s">
        <v>82</v>
      </c>
      <c r="J3439" s="1" t="s">
        <v>29</v>
      </c>
      <c r="K3439" s="1" t="str">
        <f>IF(Tabela1[[#This Row],[Situação da Obra]]="Inacabada - PC Técnica Concluída","Inacabada",Tabela1[[#This Row],[Situação da Obra]])</f>
        <v>Inacabada</v>
      </c>
      <c r="L3439" s="1" t="s">
        <v>30</v>
      </c>
      <c r="M3439" s="4">
        <v>44915</v>
      </c>
      <c r="N3439" s="5">
        <v>0.94950000000000001</v>
      </c>
      <c r="O3439" s="4">
        <v>43516</v>
      </c>
      <c r="P3439" s="1" t="s">
        <v>31</v>
      </c>
      <c r="Q3439" s="1" t="s">
        <v>24</v>
      </c>
      <c r="R3439" s="1" t="s">
        <v>32</v>
      </c>
      <c r="S3439" s="1" t="s">
        <v>33</v>
      </c>
      <c r="T3439" s="1" t="s">
        <v>34</v>
      </c>
      <c r="U3439" s="6">
        <v>49160.53</v>
      </c>
      <c r="V3439" s="6">
        <v>1273653.24</v>
      </c>
      <c r="W3439" s="6">
        <v>12865.18</v>
      </c>
      <c r="X3439" s="6">
        <v>1286518.42</v>
      </c>
      <c r="Y3439" s="6">
        <v>581.79999999999995</v>
      </c>
      <c r="Z3439" s="7">
        <v>43456</v>
      </c>
      <c r="AA34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39" s="35" t="str">
        <f>IFERROR(
                    _xlfn.XLOOKUP(Tabela1[[#This Row],[ID]],'Base_Solicitações MP'!B:B,'Base_Solicitações MP'!R:R),
                    "Não enviada")</f>
        <v>Não enviada</v>
      </c>
      <c r="AC3439" s="15" t="str">
        <f>_xlfn.CONCAT(Tabela1[[#This Row],[Município]],"/",Tabela1[[#This Row],[UF]])</f>
        <v>Governador Mangabeira/BA</v>
      </c>
    </row>
    <row r="3440" spans="1:29" x14ac:dyDescent="0.25">
      <c r="A3440" s="14" t="s">
        <v>705</v>
      </c>
      <c r="B3440" s="2" t="s">
        <v>11265</v>
      </c>
      <c r="C3440" s="2" t="s">
        <v>14338</v>
      </c>
      <c r="D3440" s="3" t="s">
        <v>6037</v>
      </c>
      <c r="E3440" s="1">
        <v>17590</v>
      </c>
      <c r="F3440" s="1">
        <v>2014</v>
      </c>
      <c r="G3440" s="1">
        <v>1</v>
      </c>
      <c r="H3440" s="1" t="s">
        <v>2895</v>
      </c>
      <c r="I3440" s="1" t="s">
        <v>37</v>
      </c>
      <c r="J3440" s="1" t="s">
        <v>29</v>
      </c>
      <c r="K3440" s="1" t="str">
        <f>IF(Tabela1[[#This Row],[Situação da Obra]]="Inacabada - PC Técnica Concluída","Inacabada",Tabela1[[#This Row],[Situação da Obra]])</f>
        <v>Inacabada</v>
      </c>
      <c r="L3440" s="1" t="s">
        <v>30</v>
      </c>
      <c r="M3440" s="4">
        <v>44915</v>
      </c>
      <c r="N3440" s="5">
        <v>0.74</v>
      </c>
      <c r="O3440" s="4">
        <v>43829</v>
      </c>
      <c r="P3440" s="1" t="s">
        <v>199</v>
      </c>
      <c r="Q3440" s="1" t="s">
        <v>1992</v>
      </c>
      <c r="R3440" s="1" t="s">
        <v>32</v>
      </c>
      <c r="S3440" s="1" t="s">
        <v>205</v>
      </c>
      <c r="T3440" s="1" t="s">
        <v>201</v>
      </c>
      <c r="U3440" s="6">
        <v>336131.59</v>
      </c>
      <c r="V3440" s="6">
        <v>1021956</v>
      </c>
      <c r="W3440" s="6">
        <v>0</v>
      </c>
      <c r="X3440" s="6">
        <v>1021956</v>
      </c>
      <c r="Y3440" s="6">
        <v>12320.83</v>
      </c>
      <c r="Z3440" s="7">
        <v>43721</v>
      </c>
      <c r="AA34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40" s="35" t="str">
        <f>IFERROR(
                    _xlfn.XLOOKUP(Tabela1[[#This Row],[ID]],'Base_Solicitações MP'!B:B,'Base_Solicitações MP'!R:R),
                    "Não enviada")</f>
        <v>Em Cadastramento</v>
      </c>
      <c r="AC3440" s="15" t="str">
        <f>_xlfn.CONCAT(Tabela1[[#This Row],[Município]],"/",Tabela1[[#This Row],[UF]])</f>
        <v>Jurema/PI</v>
      </c>
    </row>
    <row r="3441" spans="1:29" x14ac:dyDescent="0.25">
      <c r="A3441" s="14" t="s">
        <v>6038</v>
      </c>
      <c r="B3441" s="2" t="s">
        <v>7428</v>
      </c>
      <c r="C3441" s="2" t="s">
        <v>14339</v>
      </c>
      <c r="D3441" s="3" t="s">
        <v>6039</v>
      </c>
      <c r="E3441" s="1">
        <v>201800666</v>
      </c>
      <c r="F3441" s="1">
        <v>2018</v>
      </c>
      <c r="G3441" s="1">
        <v>1</v>
      </c>
      <c r="H3441" s="1" t="s">
        <v>5987</v>
      </c>
      <c r="I3441" s="1" t="s">
        <v>82</v>
      </c>
      <c r="J3441" s="1" t="s">
        <v>40</v>
      </c>
      <c r="K3441" s="1" t="str">
        <f>IF(Tabela1[[#This Row],[Situação da Obra]]="Inacabada - PC Técnica Concluída","Inacabada",Tabela1[[#This Row],[Situação da Obra]])</f>
        <v>Inacabada</v>
      </c>
      <c r="L3441" s="1" t="s">
        <v>30</v>
      </c>
      <c r="M3441" s="4">
        <v>45005</v>
      </c>
      <c r="N3441" s="5">
        <v>0.53720000000000001</v>
      </c>
      <c r="O3441" s="4">
        <v>44981</v>
      </c>
      <c r="P3441" s="1" t="s">
        <v>2031</v>
      </c>
      <c r="Q3441" s="1" t="s">
        <v>1992</v>
      </c>
      <c r="R3441" s="1" t="s">
        <v>32</v>
      </c>
      <c r="S3441" s="1" t="s">
        <v>239</v>
      </c>
      <c r="T3441" s="1" t="s">
        <v>201</v>
      </c>
      <c r="U3441" s="6">
        <v>3862868.2</v>
      </c>
      <c r="V3441" s="6">
        <v>3921884.24</v>
      </c>
      <c r="W3441" s="6">
        <v>0</v>
      </c>
      <c r="X3441" s="6">
        <v>3921884.24</v>
      </c>
      <c r="Y3441" s="6">
        <v>21388.58</v>
      </c>
      <c r="Z3441" s="7">
        <v>44680</v>
      </c>
      <c r="AA34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41" s="35" t="str">
        <f>IFERROR(
                    _xlfn.XLOOKUP(Tabela1[[#This Row],[ID]],'Base_Solicitações MP'!B:B,'Base_Solicitações MP'!R:R),
                    "Não enviada")</f>
        <v>Diligência</v>
      </c>
      <c r="AC3441" s="15" t="str">
        <f>_xlfn.CONCAT(Tabela1[[#This Row],[Município]],"/",Tabela1[[#This Row],[UF]])</f>
        <v>Monte Santo/BA</v>
      </c>
    </row>
    <row r="3442" spans="1:29" x14ac:dyDescent="0.25">
      <c r="A3442" s="14" t="s">
        <v>6038</v>
      </c>
      <c r="B3442" s="2" t="s">
        <v>11266</v>
      </c>
      <c r="C3442" s="2" t="s">
        <v>14340</v>
      </c>
      <c r="D3442" s="2" t="s">
        <v>6040</v>
      </c>
      <c r="E3442" s="1">
        <v>201800808</v>
      </c>
      <c r="F3442" s="1">
        <v>2018</v>
      </c>
      <c r="G3442" s="1">
        <v>1</v>
      </c>
      <c r="H3442" s="1" t="s">
        <v>6041</v>
      </c>
      <c r="I3442" s="1" t="s">
        <v>82</v>
      </c>
      <c r="J3442" s="1" t="s">
        <v>29</v>
      </c>
      <c r="K3442" s="1" t="str">
        <f>IF(Tabela1[[#This Row],[Situação da Obra]]="Inacabada - PC Técnica Concluída","Inacabada",Tabela1[[#This Row],[Situação da Obra]])</f>
        <v>Inacabada</v>
      </c>
      <c r="L3442" s="1" t="s">
        <v>30</v>
      </c>
      <c r="M3442" s="4">
        <v>44915</v>
      </c>
      <c r="N3442" s="5">
        <v>0.3105</v>
      </c>
      <c r="O3442" s="4">
        <v>44144</v>
      </c>
      <c r="P3442" s="1" t="s">
        <v>2031</v>
      </c>
      <c r="Q3442" s="1" t="s">
        <v>1992</v>
      </c>
      <c r="R3442" s="1" t="s">
        <v>32</v>
      </c>
      <c r="S3442" s="1" t="s">
        <v>1936</v>
      </c>
      <c r="T3442" s="1" t="s">
        <v>712</v>
      </c>
      <c r="U3442" s="6">
        <v>280194.76</v>
      </c>
      <c r="V3442" s="6">
        <v>287410.28999999998</v>
      </c>
      <c r="W3442" s="6">
        <v>0</v>
      </c>
      <c r="X3442" s="6">
        <v>287410.28999999998</v>
      </c>
      <c r="Y3442" s="6">
        <v>16395.7</v>
      </c>
      <c r="Z3442" s="7">
        <v>44648</v>
      </c>
      <c r="AA34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42" s="35" t="str">
        <f>IFERROR(
                    _xlfn.XLOOKUP(Tabela1[[#This Row],[ID]],'Base_Solicitações MP'!B:B,'Base_Solicitações MP'!R:R),
                    "Não enviada")</f>
        <v>Não enviada</v>
      </c>
      <c r="AC3442" s="15" t="str">
        <f>_xlfn.CONCAT(Tabela1[[#This Row],[Município]],"/",Tabela1[[#This Row],[UF]])</f>
        <v>Madre de Deus/BA</v>
      </c>
    </row>
    <row r="3443" spans="1:29" x14ac:dyDescent="0.25">
      <c r="A3443" s="14" t="s">
        <v>6038</v>
      </c>
      <c r="B3443" s="2" t="s">
        <v>11267</v>
      </c>
      <c r="C3443" s="2" t="s">
        <v>14341</v>
      </c>
      <c r="D3443" s="2" t="s">
        <v>6042</v>
      </c>
      <c r="E3443" s="1">
        <v>201800809</v>
      </c>
      <c r="F3443" s="1">
        <v>2018</v>
      </c>
      <c r="G3443" s="1">
        <v>1</v>
      </c>
      <c r="H3443" s="1" t="s">
        <v>6041</v>
      </c>
      <c r="I3443" s="1" t="s">
        <v>82</v>
      </c>
      <c r="J3443" s="1" t="s">
        <v>29</v>
      </c>
      <c r="K3443" s="1" t="str">
        <f>IF(Tabela1[[#This Row],[Situação da Obra]]="Inacabada - PC Técnica Concluída","Inacabada",Tabela1[[#This Row],[Situação da Obra]])</f>
        <v>Inacabada</v>
      </c>
      <c r="L3443" s="1" t="s">
        <v>30</v>
      </c>
      <c r="M3443" s="4">
        <v>44915</v>
      </c>
      <c r="N3443" s="5">
        <v>0.12659999999999999</v>
      </c>
      <c r="O3443" s="4">
        <v>44144</v>
      </c>
      <c r="P3443" s="1" t="s">
        <v>2031</v>
      </c>
      <c r="Q3443" s="1" t="s">
        <v>1992</v>
      </c>
      <c r="R3443" s="1" t="s">
        <v>32</v>
      </c>
      <c r="S3443" s="1" t="s">
        <v>1936</v>
      </c>
      <c r="T3443" s="1" t="s">
        <v>712</v>
      </c>
      <c r="U3443" s="6">
        <v>340370.49</v>
      </c>
      <c r="V3443" s="6">
        <v>287410.28999999998</v>
      </c>
      <c r="W3443" s="6">
        <v>0</v>
      </c>
      <c r="X3443" s="6">
        <v>287410.28999999998</v>
      </c>
      <c r="Y3443" s="6">
        <v>24.26</v>
      </c>
      <c r="Z3443" s="7">
        <v>44407</v>
      </c>
      <c r="AA34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43" s="35" t="str">
        <f>IFERROR(
                    _xlfn.XLOOKUP(Tabela1[[#This Row],[ID]],'Base_Solicitações MP'!B:B,'Base_Solicitações MP'!R:R),
                    "Não enviada")</f>
        <v>Não enviada</v>
      </c>
      <c r="AC3443" s="15" t="str">
        <f>_xlfn.CONCAT(Tabela1[[#This Row],[Município]],"/",Tabela1[[#This Row],[UF]])</f>
        <v>Madre de Deus/BA</v>
      </c>
    </row>
    <row r="3444" spans="1:29" x14ac:dyDescent="0.25">
      <c r="A3444" s="14" t="s">
        <v>6038</v>
      </c>
      <c r="B3444" s="2" t="s">
        <v>7563</v>
      </c>
      <c r="C3444" s="2" t="s">
        <v>14342</v>
      </c>
      <c r="D3444" s="3" t="s">
        <v>6043</v>
      </c>
      <c r="E3444" s="1">
        <v>201800950</v>
      </c>
      <c r="F3444" s="1">
        <v>2018</v>
      </c>
      <c r="G3444" s="1">
        <v>1</v>
      </c>
      <c r="H3444" s="1" t="s">
        <v>2723</v>
      </c>
      <c r="I3444" s="1" t="s">
        <v>82</v>
      </c>
      <c r="J3444" s="1" t="s">
        <v>40</v>
      </c>
      <c r="K3444" s="1" t="str">
        <f>IF(Tabela1[[#This Row],[Situação da Obra]]="Inacabada - PC Técnica Concluída","Inacabada",Tabela1[[#This Row],[Situação da Obra]])</f>
        <v>Inacabada</v>
      </c>
      <c r="L3444" s="1" t="s">
        <v>30</v>
      </c>
      <c r="M3444" s="4">
        <v>44809</v>
      </c>
      <c r="N3444" s="5">
        <v>0.51780000000000004</v>
      </c>
      <c r="O3444" s="4">
        <v>44520</v>
      </c>
      <c r="P3444" s="1" t="s">
        <v>2031</v>
      </c>
      <c r="Q3444" s="1" t="s">
        <v>1992</v>
      </c>
      <c r="R3444" s="1" t="s">
        <v>32</v>
      </c>
      <c r="S3444" s="1" t="s">
        <v>239</v>
      </c>
      <c r="T3444" s="1" t="s">
        <v>201</v>
      </c>
      <c r="U3444" s="6">
        <v>3024069.29</v>
      </c>
      <c r="V3444" s="6">
        <v>3921884.24</v>
      </c>
      <c r="W3444" s="6">
        <v>0</v>
      </c>
      <c r="X3444" s="6">
        <v>3921884.24</v>
      </c>
      <c r="Y3444" s="6">
        <v>843.02</v>
      </c>
      <c r="Z3444" s="7">
        <v>44712</v>
      </c>
      <c r="AA34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44" s="35" t="str">
        <f>IFERROR(
                    _xlfn.XLOOKUP(Tabela1[[#This Row],[ID]],'Base_Solicitações MP'!B:B,'Base_Solicitações MP'!R:R),
                    "Não enviada")</f>
        <v>Diligência</v>
      </c>
      <c r="AC3444" s="15" t="str">
        <f>_xlfn.CONCAT(Tabela1[[#This Row],[Município]],"/",Tabela1[[#This Row],[UF]])</f>
        <v>Castro Alves/BA</v>
      </c>
    </row>
    <row r="3445" spans="1:29" x14ac:dyDescent="0.25">
      <c r="A3445" s="14" t="s">
        <v>705</v>
      </c>
      <c r="B3445" s="2" t="s">
        <v>11268</v>
      </c>
      <c r="C3445" s="2" t="s">
        <v>14343</v>
      </c>
      <c r="D3445" s="3" t="s">
        <v>6044</v>
      </c>
      <c r="E3445" s="1">
        <v>31331</v>
      </c>
      <c r="F3445" s="1">
        <v>2014</v>
      </c>
      <c r="G3445" s="1">
        <v>1</v>
      </c>
      <c r="H3445" s="1" t="s">
        <v>6045</v>
      </c>
      <c r="I3445" s="1" t="s">
        <v>188</v>
      </c>
      <c r="J3445" s="1" t="s">
        <v>56</v>
      </c>
      <c r="K3445" s="1" t="str">
        <f>IF(Tabela1[[#This Row],[Situação da Obra]]="Inacabada - PC Técnica Concluída","Inacabada",Tabela1[[#This Row],[Situação da Obra]])</f>
        <v>Paralisada</v>
      </c>
      <c r="L3445" s="1" t="s">
        <v>30</v>
      </c>
      <c r="M3445" s="4">
        <v>45036</v>
      </c>
      <c r="N3445" s="5">
        <v>0.76459999999999995</v>
      </c>
      <c r="O3445" s="4">
        <v>45036</v>
      </c>
      <c r="P3445" s="1" t="s">
        <v>199</v>
      </c>
      <c r="Q3445" s="1" t="s">
        <v>1992</v>
      </c>
      <c r="R3445" s="1" t="s">
        <v>32</v>
      </c>
      <c r="S3445" s="1" t="s">
        <v>205</v>
      </c>
      <c r="T3445" s="1" t="s">
        <v>201</v>
      </c>
      <c r="U3445" s="6">
        <v>647689.75</v>
      </c>
      <c r="V3445" s="6">
        <v>1021344.23</v>
      </c>
      <c r="W3445" s="6">
        <v>0</v>
      </c>
      <c r="X3445" s="6">
        <v>1021344.23</v>
      </c>
      <c r="Y3445" s="6">
        <v>20126.55</v>
      </c>
      <c r="Z3445" s="7">
        <v>45373</v>
      </c>
      <c r="AA34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45" s="35" t="str">
        <f>IFERROR(
                    _xlfn.XLOOKUP(Tabela1[[#This Row],[ID]],'Base_Solicitações MP'!B:B,'Base_Solicitações MP'!R:R),
                    "Não enviada")</f>
        <v>Aguardando Análise FNDE</v>
      </c>
      <c r="AC3445" s="15" t="str">
        <f>_xlfn.CONCAT(Tabela1[[#This Row],[Município]],"/",Tabela1[[#This Row],[UF]])</f>
        <v>Barra do Jacaré/PR</v>
      </c>
    </row>
    <row r="3446" spans="1:29" x14ac:dyDescent="0.25">
      <c r="A3446" s="14" t="s">
        <v>6038</v>
      </c>
      <c r="B3446" s="2" t="s">
        <v>6394</v>
      </c>
      <c r="C3446" s="2" t="s">
        <v>14344</v>
      </c>
      <c r="D3446" s="3" t="s">
        <v>6046</v>
      </c>
      <c r="E3446" s="1">
        <v>201801007</v>
      </c>
      <c r="F3446" s="1">
        <v>2018</v>
      </c>
      <c r="G3446" s="1">
        <v>1</v>
      </c>
      <c r="H3446" s="1" t="s">
        <v>6047</v>
      </c>
      <c r="I3446" s="1" t="s">
        <v>82</v>
      </c>
      <c r="J3446" s="1" t="s">
        <v>29</v>
      </c>
      <c r="K3446" s="1" t="str">
        <f>IF(Tabela1[[#This Row],[Situação da Obra]]="Inacabada - PC Técnica Concluída","Inacabada",Tabela1[[#This Row],[Situação da Obra]])</f>
        <v>Inacabada</v>
      </c>
      <c r="L3446" s="1" t="s">
        <v>30</v>
      </c>
      <c r="M3446" s="4">
        <v>44915</v>
      </c>
      <c r="N3446" s="5">
        <v>0.53690000000000004</v>
      </c>
      <c r="O3446" s="4">
        <v>44320</v>
      </c>
      <c r="P3446" s="1" t="s">
        <v>2031</v>
      </c>
      <c r="Q3446" s="1" t="s">
        <v>1992</v>
      </c>
      <c r="R3446" s="1" t="s">
        <v>32</v>
      </c>
      <c r="S3446" s="1" t="s">
        <v>57</v>
      </c>
      <c r="T3446" s="1" t="s">
        <v>34</v>
      </c>
      <c r="U3446" s="6">
        <v>2310134.61</v>
      </c>
      <c r="V3446" s="6">
        <v>2315329.86</v>
      </c>
      <c r="W3446" s="6">
        <v>0</v>
      </c>
      <c r="X3446" s="6">
        <v>2315329.86</v>
      </c>
      <c r="Y3446" s="6">
        <v>291832.67</v>
      </c>
      <c r="Z3446" s="7">
        <v>44558</v>
      </c>
      <c r="AA34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46" s="35" t="str">
        <f>IFERROR(
                    _xlfn.XLOOKUP(Tabela1[[#This Row],[ID]],'Base_Solicitações MP'!B:B,'Base_Solicitações MP'!R:R),
                    "Não enviada")</f>
        <v>Diligência</v>
      </c>
      <c r="AC3446" s="15" t="str">
        <f>_xlfn.CONCAT(Tabela1[[#This Row],[Município]],"/",Tabela1[[#This Row],[UF]])</f>
        <v>Tanhaçu/BA</v>
      </c>
    </row>
    <row r="3447" spans="1:29" x14ac:dyDescent="0.25">
      <c r="A3447" s="14" t="s">
        <v>6038</v>
      </c>
      <c r="B3447" s="2" t="s">
        <v>8039</v>
      </c>
      <c r="C3447" s="2" t="s">
        <v>25</v>
      </c>
      <c r="D3447" s="3" t="s">
        <v>6048</v>
      </c>
      <c r="E3447" s="1">
        <v>201801029</v>
      </c>
      <c r="F3447" s="1">
        <v>2018</v>
      </c>
      <c r="G3447" s="1">
        <v>1</v>
      </c>
      <c r="H3447" s="1" t="s">
        <v>6049</v>
      </c>
      <c r="I3447" s="1" t="s">
        <v>160</v>
      </c>
      <c r="J3447" s="1" t="s">
        <v>56</v>
      </c>
      <c r="K3447" s="1" t="str">
        <f>IF(Tabela1[[#This Row],[Situação da Obra]]="Inacabada - PC Técnica Concluída","Inacabada",Tabela1[[#This Row],[Situação da Obra]])</f>
        <v>Paralisada</v>
      </c>
      <c r="L3447" s="1" t="s">
        <v>204</v>
      </c>
      <c r="M3447" s="4">
        <v>44859</v>
      </c>
      <c r="N3447" s="5">
        <v>0.31850000000000001</v>
      </c>
      <c r="O3447" s="4">
        <v>45043</v>
      </c>
      <c r="P3447" s="1" t="s">
        <v>2031</v>
      </c>
      <c r="Q3447" s="1" t="s">
        <v>1992</v>
      </c>
      <c r="R3447" s="1" t="s">
        <v>32</v>
      </c>
      <c r="S3447" s="1" t="s">
        <v>739</v>
      </c>
      <c r="T3447" s="1" t="s">
        <v>34</v>
      </c>
      <c r="U3447" s="6">
        <v>1789272.5</v>
      </c>
      <c r="V3447" s="6">
        <v>1573822.44</v>
      </c>
      <c r="W3447" s="6">
        <v>0</v>
      </c>
      <c r="X3447" s="6">
        <v>1573822.44</v>
      </c>
      <c r="Y3447" s="6">
        <v>9285.26</v>
      </c>
      <c r="Z3447" s="7">
        <v>45127</v>
      </c>
      <c r="AA34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47" s="35" t="str">
        <f>IFERROR(
                    _xlfn.XLOOKUP(Tabela1[[#This Row],[ID]],'Base_Solicitações MP'!B:B,'Base_Solicitações MP'!R:R),
                    "Não enviada")</f>
        <v>Diligência</v>
      </c>
      <c r="AC3447" s="15" t="str">
        <f>_xlfn.CONCAT(Tabela1[[#This Row],[Município]],"/",Tabela1[[#This Row],[UF]])</f>
        <v>Tacaratu/PE</v>
      </c>
    </row>
    <row r="3448" spans="1:29" x14ac:dyDescent="0.25">
      <c r="A3448" s="14" t="s">
        <v>705</v>
      </c>
      <c r="B3448" s="2" t="s">
        <v>7999</v>
      </c>
      <c r="C3448" s="2" t="s">
        <v>14345</v>
      </c>
      <c r="D3448" s="3" t="s">
        <v>6050</v>
      </c>
      <c r="E3448" s="1" t="s">
        <v>6051</v>
      </c>
      <c r="F3448" s="1">
        <v>2012</v>
      </c>
      <c r="G3448" s="1">
        <v>1</v>
      </c>
      <c r="H3448" s="1" t="s">
        <v>6052</v>
      </c>
      <c r="I3448" s="1" t="s">
        <v>44</v>
      </c>
      <c r="J3448" s="1" t="s">
        <v>29</v>
      </c>
      <c r="K3448" s="1" t="str">
        <f>IF(Tabela1[[#This Row],[Situação da Obra]]="Inacabada - PC Técnica Concluída","Inacabada",Tabela1[[#This Row],[Situação da Obra]])</f>
        <v>Inacabada</v>
      </c>
      <c r="L3448" s="1" t="s">
        <v>30</v>
      </c>
      <c r="M3448" s="4">
        <v>44915</v>
      </c>
      <c r="N3448" s="5">
        <v>0.65010000000000001</v>
      </c>
      <c r="O3448" s="4">
        <v>44340</v>
      </c>
      <c r="P3448" s="1" t="s">
        <v>31</v>
      </c>
      <c r="Q3448" s="1" t="s">
        <v>710</v>
      </c>
      <c r="R3448" s="1" t="s">
        <v>32</v>
      </c>
      <c r="S3448" s="1" t="s">
        <v>33</v>
      </c>
      <c r="T3448" s="1" t="s">
        <v>34</v>
      </c>
      <c r="U3448" s="6">
        <v>761752.79</v>
      </c>
      <c r="V3448" s="6">
        <v>1452696.66</v>
      </c>
      <c r="W3448" s="6">
        <v>0</v>
      </c>
      <c r="X3448" s="6">
        <v>1452696.66</v>
      </c>
      <c r="Y3448" s="6">
        <v>0</v>
      </c>
      <c r="Z3448" s="7">
        <v>44678</v>
      </c>
      <c r="AA34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48" s="35" t="str">
        <f>IFERROR(
                    _xlfn.XLOOKUP(Tabela1[[#This Row],[ID]],'Base_Solicitações MP'!B:B,'Base_Solicitações MP'!R:R),
                    "Não enviada")</f>
        <v>Diligência</v>
      </c>
      <c r="AC3448" s="15" t="str">
        <f>_xlfn.CONCAT(Tabela1[[#This Row],[Município]],"/",Tabela1[[#This Row],[UF]])</f>
        <v>Senador La Rocque/MA</v>
      </c>
    </row>
    <row r="3449" spans="1:29" x14ac:dyDescent="0.25">
      <c r="A3449" s="14" t="s">
        <v>6038</v>
      </c>
      <c r="B3449" s="2" t="s">
        <v>11269</v>
      </c>
      <c r="C3449" s="2" t="s">
        <v>14346</v>
      </c>
      <c r="D3449" s="3" t="s">
        <v>6053</v>
      </c>
      <c r="E3449" s="1">
        <v>201801822</v>
      </c>
      <c r="F3449" s="1">
        <v>2018</v>
      </c>
      <c r="G3449" s="1">
        <v>1</v>
      </c>
      <c r="H3449" s="1" t="s">
        <v>3892</v>
      </c>
      <c r="I3449" s="1" t="s">
        <v>82</v>
      </c>
      <c r="J3449" s="1" t="s">
        <v>40</v>
      </c>
      <c r="K3449" s="1" t="str">
        <f>IF(Tabela1[[#This Row],[Situação da Obra]]="Inacabada - PC Técnica Concluída","Inacabada",Tabela1[[#This Row],[Situação da Obra]])</f>
        <v>Inacabada</v>
      </c>
      <c r="L3449" s="1" t="s">
        <v>30</v>
      </c>
      <c r="M3449" s="4">
        <v>45005</v>
      </c>
      <c r="N3449" s="5">
        <v>0.25030000000000002</v>
      </c>
      <c r="O3449" s="4">
        <v>44196</v>
      </c>
      <c r="P3449" s="1" t="s">
        <v>2031</v>
      </c>
      <c r="Q3449" s="1" t="s">
        <v>1992</v>
      </c>
      <c r="R3449" s="1" t="s">
        <v>32</v>
      </c>
      <c r="S3449" s="1" t="s">
        <v>57</v>
      </c>
      <c r="T3449" s="1" t="s">
        <v>34</v>
      </c>
      <c r="U3449" s="6">
        <v>2281094.75</v>
      </c>
      <c r="V3449" s="6">
        <v>2315329.86</v>
      </c>
      <c r="W3449" s="6">
        <v>0</v>
      </c>
      <c r="X3449" s="6">
        <v>2315329.86</v>
      </c>
      <c r="Y3449" s="6">
        <v>678.03</v>
      </c>
      <c r="Z3449" s="7">
        <v>44804</v>
      </c>
      <c r="AA34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49" s="35" t="str">
        <f>IFERROR(
                    _xlfn.XLOOKUP(Tabela1[[#This Row],[ID]],'Base_Solicitações MP'!B:B,'Base_Solicitações MP'!R:R),
                    "Não enviada")</f>
        <v>Diligência</v>
      </c>
      <c r="AC3449" s="15" t="str">
        <f>_xlfn.CONCAT(Tabela1[[#This Row],[Município]],"/",Tabela1[[#This Row],[UF]])</f>
        <v>Jussari/BA</v>
      </c>
    </row>
    <row r="3450" spans="1:29" x14ac:dyDescent="0.25">
      <c r="A3450" s="14" t="s">
        <v>6038</v>
      </c>
      <c r="B3450" s="2" t="s">
        <v>11270</v>
      </c>
      <c r="C3450" s="2" t="s">
        <v>14347</v>
      </c>
      <c r="D3450" s="2" t="s">
        <v>6054</v>
      </c>
      <c r="E3450" s="1">
        <v>201801545</v>
      </c>
      <c r="F3450" s="1">
        <v>2018</v>
      </c>
      <c r="G3450" s="1">
        <v>1</v>
      </c>
      <c r="H3450" s="1" t="s">
        <v>6055</v>
      </c>
      <c r="I3450" s="1" t="s">
        <v>82</v>
      </c>
      <c r="J3450" s="1" t="s">
        <v>56</v>
      </c>
      <c r="K3450" s="1" t="str">
        <f>IF(Tabela1[[#This Row],[Situação da Obra]]="Inacabada - PC Técnica Concluída","Inacabada",Tabela1[[#This Row],[Situação da Obra]])</f>
        <v>Paralisada</v>
      </c>
      <c r="L3450" s="41" t="s">
        <v>204</v>
      </c>
      <c r="M3450" s="4">
        <v>45006</v>
      </c>
      <c r="N3450" s="5">
        <v>0.71699999999999997</v>
      </c>
      <c r="O3450" s="4">
        <v>45033</v>
      </c>
      <c r="P3450" s="1" t="s">
        <v>2031</v>
      </c>
      <c r="Q3450" s="1" t="s">
        <v>1992</v>
      </c>
      <c r="R3450" s="1" t="s">
        <v>32</v>
      </c>
      <c r="S3450" s="1" t="s">
        <v>6056</v>
      </c>
      <c r="T3450" s="1" t="s">
        <v>201</v>
      </c>
      <c r="U3450" s="6">
        <v>1280241.1499999999</v>
      </c>
      <c r="V3450" s="6">
        <v>1796640.64</v>
      </c>
      <c r="W3450" s="6">
        <v>0</v>
      </c>
      <c r="X3450" s="6">
        <v>1796640.64</v>
      </c>
      <c r="Y3450" s="6">
        <v>1827.56</v>
      </c>
      <c r="Z3450" s="7">
        <v>45104</v>
      </c>
      <c r="AA34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50" s="35" t="str">
        <f>IFERROR(
                    _xlfn.XLOOKUP(Tabela1[[#This Row],[ID]],'Base_Solicitações MP'!B:B,'Base_Solicitações MP'!R:R),
                    "Não enviada")</f>
        <v>Diligência</v>
      </c>
      <c r="AC3450" s="15" t="str">
        <f>_xlfn.CONCAT(Tabela1[[#This Row],[Município]],"/",Tabela1[[#This Row],[UF]])</f>
        <v>Aramari/BA</v>
      </c>
    </row>
    <row r="3451" spans="1:29" x14ac:dyDescent="0.25">
      <c r="A3451" s="14" t="s">
        <v>6038</v>
      </c>
      <c r="B3451" s="2" t="s">
        <v>11271</v>
      </c>
      <c r="C3451" s="2" t="s">
        <v>14348</v>
      </c>
      <c r="D3451" s="3" t="s">
        <v>6057</v>
      </c>
      <c r="E3451" s="1">
        <v>201800951</v>
      </c>
      <c r="F3451" s="1">
        <v>2018</v>
      </c>
      <c r="G3451" s="1">
        <v>1</v>
      </c>
      <c r="H3451" s="1" t="s">
        <v>6058</v>
      </c>
      <c r="I3451" s="1" t="s">
        <v>82</v>
      </c>
      <c r="J3451" s="1" t="s">
        <v>40</v>
      </c>
      <c r="K3451" s="1" t="str">
        <f>IF(Tabela1[[#This Row],[Situação da Obra]]="Inacabada - PC Técnica Concluída","Inacabada",Tabela1[[#This Row],[Situação da Obra]])</f>
        <v>Inacabada</v>
      </c>
      <c r="L3451" s="1" t="s">
        <v>30</v>
      </c>
      <c r="M3451" s="4">
        <v>44455</v>
      </c>
      <c r="N3451" s="5">
        <v>0.48920000000000002</v>
      </c>
      <c r="O3451" s="4">
        <v>44438</v>
      </c>
      <c r="P3451" s="1" t="s">
        <v>2031</v>
      </c>
      <c r="Q3451" s="1" t="s">
        <v>1992</v>
      </c>
      <c r="R3451" s="1" t="s">
        <v>32</v>
      </c>
      <c r="S3451" s="1" t="s">
        <v>57</v>
      </c>
      <c r="T3451" s="1" t="s">
        <v>34</v>
      </c>
      <c r="U3451" s="6">
        <v>1339267.58</v>
      </c>
      <c r="V3451" s="6">
        <v>2315329.86</v>
      </c>
      <c r="W3451" s="6">
        <v>0</v>
      </c>
      <c r="X3451" s="6">
        <v>2315329.86</v>
      </c>
      <c r="Y3451" s="6">
        <v>164400.94</v>
      </c>
      <c r="Z3451" s="7">
        <v>44438</v>
      </c>
      <c r="AA34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51" s="35" t="str">
        <f>IFERROR(
                    _xlfn.XLOOKUP(Tabela1[[#This Row],[ID]],'Base_Solicitações MP'!B:B,'Base_Solicitações MP'!R:R),
                    "Não enviada")</f>
        <v>Em Cadastramento</v>
      </c>
      <c r="AC3451" s="15" t="str">
        <f>_xlfn.CONCAT(Tabela1[[#This Row],[Município]],"/",Tabela1[[#This Row],[UF]])</f>
        <v>Iaçu/BA</v>
      </c>
    </row>
    <row r="3452" spans="1:29" x14ac:dyDescent="0.25">
      <c r="A3452" s="14" t="s">
        <v>705</v>
      </c>
      <c r="B3452" s="2" t="s">
        <v>11272</v>
      </c>
      <c r="C3452" s="2" t="s">
        <v>14349</v>
      </c>
      <c r="D3452" s="2" t="s">
        <v>6059</v>
      </c>
      <c r="E3452" s="1" t="s">
        <v>6060</v>
      </c>
      <c r="F3452" s="1">
        <v>2014</v>
      </c>
      <c r="G3452" s="1">
        <v>1</v>
      </c>
      <c r="H3452" s="1" t="s">
        <v>2730</v>
      </c>
      <c r="I3452" s="1" t="s">
        <v>82</v>
      </c>
      <c r="J3452" s="1" t="s">
        <v>29</v>
      </c>
      <c r="K3452" s="1" t="str">
        <f>IF(Tabela1[[#This Row],[Situação da Obra]]="Inacabada - PC Técnica Concluída","Inacabada",Tabela1[[#This Row],[Situação da Obra]])</f>
        <v>Inacabada</v>
      </c>
      <c r="L3452" s="1" t="s">
        <v>30</v>
      </c>
      <c r="M3452" s="4">
        <v>44915</v>
      </c>
      <c r="N3452" s="5">
        <v>0.52990000000000004</v>
      </c>
      <c r="O3452" s="4">
        <v>43579</v>
      </c>
      <c r="P3452" s="1" t="s">
        <v>1935</v>
      </c>
      <c r="Q3452" s="1" t="s">
        <v>710</v>
      </c>
      <c r="R3452" s="1" t="s">
        <v>32</v>
      </c>
      <c r="S3452" s="1" t="s">
        <v>1936</v>
      </c>
      <c r="T3452" s="1" t="s">
        <v>712</v>
      </c>
      <c r="U3452" s="6">
        <v>84132.36</v>
      </c>
      <c r="V3452" s="6">
        <v>184584.18</v>
      </c>
      <c r="W3452" s="6">
        <v>0</v>
      </c>
      <c r="X3452" s="6">
        <v>184584.18</v>
      </c>
      <c r="Y3452" s="6">
        <v>13317.77</v>
      </c>
      <c r="Z3452" s="7">
        <v>43454</v>
      </c>
      <c r="AA34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52" s="35" t="str">
        <f>IFERROR(
                    _xlfn.XLOOKUP(Tabela1[[#This Row],[ID]],'Base_Solicitações MP'!B:B,'Base_Solicitações MP'!R:R),
                    "Não enviada")</f>
        <v>Não enviada</v>
      </c>
      <c r="AC3452" s="15" t="str">
        <f>_xlfn.CONCAT(Tabela1[[#This Row],[Município]],"/",Tabela1[[#This Row],[UF]])</f>
        <v>Itamaraju/BA</v>
      </c>
    </row>
    <row r="3453" spans="1:29" x14ac:dyDescent="0.25">
      <c r="A3453" s="14" t="s">
        <v>24</v>
      </c>
      <c r="B3453" s="2" t="s">
        <v>11273</v>
      </c>
      <c r="C3453" s="2" t="s">
        <v>25</v>
      </c>
      <c r="D3453" s="3" t="s">
        <v>6061</v>
      </c>
      <c r="E3453" s="1">
        <v>701805</v>
      </c>
      <c r="F3453" s="1">
        <v>2010</v>
      </c>
      <c r="G3453" s="1">
        <v>1</v>
      </c>
      <c r="H3453" s="1" t="s">
        <v>6062</v>
      </c>
      <c r="I3453" s="1" t="s">
        <v>55</v>
      </c>
      <c r="J3453" s="1" t="s">
        <v>40</v>
      </c>
      <c r="K3453" s="1" t="str">
        <f>IF(Tabela1[[#This Row],[Situação da Obra]]="Inacabada - PC Técnica Concluída","Inacabada",Tabela1[[#This Row],[Situação da Obra]])</f>
        <v>Inacabada</v>
      </c>
      <c r="L3453" s="1" t="s">
        <v>30</v>
      </c>
      <c r="M3453" s="4">
        <v>43524</v>
      </c>
      <c r="N3453" s="5">
        <v>0.55300000000000005</v>
      </c>
      <c r="O3453" s="4"/>
      <c r="P3453" s="1" t="s">
        <v>31</v>
      </c>
      <c r="Q3453" s="1" t="s">
        <v>24</v>
      </c>
      <c r="R3453" s="1" t="s">
        <v>32</v>
      </c>
      <c r="S3453" s="1" t="s">
        <v>33</v>
      </c>
      <c r="T3453" s="1" t="s">
        <v>34</v>
      </c>
      <c r="U3453" s="6" t="s">
        <v>41</v>
      </c>
      <c r="V3453" s="6">
        <v>1241592.75</v>
      </c>
      <c r="W3453" s="6">
        <v>12541.34</v>
      </c>
      <c r="X3453" s="6">
        <v>1254134.0900000001</v>
      </c>
      <c r="Y3453" s="6" t="s">
        <v>41</v>
      </c>
      <c r="Z3453" s="7">
        <v>43361</v>
      </c>
      <c r="AA34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53" s="35" t="str">
        <f>IFERROR(
                    _xlfn.XLOOKUP(Tabela1[[#This Row],[ID]],'Base_Solicitações MP'!B:B,'Base_Solicitações MP'!R:R),
                    "Não enviada")</f>
        <v>Diligência</v>
      </c>
      <c r="AC3453" s="15" t="str">
        <f>_xlfn.CONCAT(Tabela1[[#This Row],[Município]],"/",Tabela1[[#This Row],[UF]])</f>
        <v>Álvaro de Carvalho/SP</v>
      </c>
    </row>
    <row r="3454" spans="1:29" x14ac:dyDescent="0.25">
      <c r="A3454" s="14" t="s">
        <v>705</v>
      </c>
      <c r="B3454" s="2" t="s">
        <v>11274</v>
      </c>
      <c r="C3454" s="2" t="s">
        <v>14350</v>
      </c>
      <c r="D3454" s="3" t="s">
        <v>6063</v>
      </c>
      <c r="E3454" s="1" t="s">
        <v>6064</v>
      </c>
      <c r="F3454" s="1">
        <v>2014</v>
      </c>
      <c r="G3454" s="1">
        <v>1</v>
      </c>
      <c r="H3454" s="1" t="s">
        <v>2730</v>
      </c>
      <c r="I3454" s="1" t="s">
        <v>82</v>
      </c>
      <c r="J3454" s="1" t="s">
        <v>29</v>
      </c>
      <c r="K3454" s="1" t="str">
        <f>IF(Tabela1[[#This Row],[Situação da Obra]]="Inacabada - PC Técnica Concluída","Inacabada",Tabela1[[#This Row],[Situação da Obra]])</f>
        <v>Inacabada</v>
      </c>
      <c r="L3454" s="1" t="s">
        <v>30</v>
      </c>
      <c r="M3454" s="4">
        <v>44915</v>
      </c>
      <c r="N3454" s="5">
        <v>0.27300000000000002</v>
      </c>
      <c r="O3454" s="4">
        <v>44536</v>
      </c>
      <c r="P3454" s="1" t="s">
        <v>709</v>
      </c>
      <c r="Q3454" s="1" t="s">
        <v>710</v>
      </c>
      <c r="R3454" s="1" t="s">
        <v>32</v>
      </c>
      <c r="S3454" s="1" t="s">
        <v>716</v>
      </c>
      <c r="T3454" s="1" t="s">
        <v>712</v>
      </c>
      <c r="U3454" s="6">
        <v>440079.21</v>
      </c>
      <c r="V3454" s="6">
        <v>508798.44</v>
      </c>
      <c r="W3454" s="6">
        <v>0</v>
      </c>
      <c r="X3454" s="6">
        <v>508798.44</v>
      </c>
      <c r="Y3454" s="6">
        <v>10788.6</v>
      </c>
      <c r="Z3454" s="7">
        <v>44526</v>
      </c>
      <c r="AA34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54" s="35" t="str">
        <f>IFERROR(
                    _xlfn.XLOOKUP(Tabela1[[#This Row],[ID]],'Base_Solicitações MP'!B:B,'Base_Solicitações MP'!R:R),
                    "Não enviada")</f>
        <v>Diligência</v>
      </c>
      <c r="AC3454" s="15" t="str">
        <f>_xlfn.CONCAT(Tabela1[[#This Row],[Município]],"/",Tabela1[[#This Row],[UF]])</f>
        <v>Itamaraju/BA</v>
      </c>
    </row>
    <row r="3455" spans="1:29" x14ac:dyDescent="0.25">
      <c r="A3455" s="14" t="s">
        <v>6038</v>
      </c>
      <c r="B3455" s="2" t="s">
        <v>11275</v>
      </c>
      <c r="C3455" s="2" t="s">
        <v>14351</v>
      </c>
      <c r="D3455" s="3" t="s">
        <v>6065</v>
      </c>
      <c r="E3455" s="1">
        <v>201801922</v>
      </c>
      <c r="F3455" s="1">
        <v>2018</v>
      </c>
      <c r="G3455" s="1">
        <v>1</v>
      </c>
      <c r="H3455" s="1" t="s">
        <v>6066</v>
      </c>
      <c r="I3455" s="1" t="s">
        <v>160</v>
      </c>
      <c r="J3455" s="1" t="s">
        <v>40</v>
      </c>
      <c r="K3455" s="1" t="str">
        <f>IF(Tabela1[[#This Row],[Situação da Obra]]="Inacabada - PC Técnica Concluída","Inacabada",Tabela1[[#This Row],[Situação da Obra]])</f>
        <v>Inacabada</v>
      </c>
      <c r="L3455" s="1" t="s">
        <v>204</v>
      </c>
      <c r="M3455" s="4">
        <v>45005</v>
      </c>
      <c r="N3455" s="5">
        <v>0.38990000000000002</v>
      </c>
      <c r="O3455" s="4">
        <v>44026</v>
      </c>
      <c r="P3455" s="1" t="s">
        <v>2031</v>
      </c>
      <c r="Q3455" s="1" t="s">
        <v>1992</v>
      </c>
      <c r="R3455" s="1" t="s">
        <v>32</v>
      </c>
      <c r="S3455" s="1" t="s">
        <v>6067</v>
      </c>
      <c r="T3455" s="1" t="s">
        <v>712</v>
      </c>
      <c r="U3455" s="6">
        <v>610887.78</v>
      </c>
      <c r="V3455" s="6">
        <v>808740.42</v>
      </c>
      <c r="W3455" s="6">
        <v>0</v>
      </c>
      <c r="X3455" s="6">
        <v>808740.42</v>
      </c>
      <c r="Y3455" s="6">
        <v>7353.82</v>
      </c>
      <c r="Z3455" s="7">
        <v>44922</v>
      </c>
      <c r="AA34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55" s="35" t="str">
        <f>IFERROR(
                    _xlfn.XLOOKUP(Tabela1[[#This Row],[ID]],'Base_Solicitações MP'!B:B,'Base_Solicitações MP'!R:R),
                    "Não enviada")</f>
        <v>Em Cadastramento</v>
      </c>
      <c r="AC3455" s="15" t="str">
        <f>_xlfn.CONCAT(Tabela1[[#This Row],[Município]],"/",Tabela1[[#This Row],[UF]])</f>
        <v>Santa Cruz da Baixa Verde/PE</v>
      </c>
    </row>
    <row r="3456" spans="1:29" x14ac:dyDescent="0.25">
      <c r="A3456" s="14" t="s">
        <v>705</v>
      </c>
      <c r="B3456" s="2" t="s">
        <v>11276</v>
      </c>
      <c r="C3456" s="2" t="s">
        <v>14352</v>
      </c>
      <c r="D3456" s="3" t="s">
        <v>6068</v>
      </c>
      <c r="E3456" s="1" t="s">
        <v>6069</v>
      </c>
      <c r="F3456" s="1">
        <v>2014</v>
      </c>
      <c r="G3456" s="1">
        <v>1</v>
      </c>
      <c r="H3456" s="1" t="s">
        <v>2237</v>
      </c>
      <c r="I3456" s="1" t="s">
        <v>44</v>
      </c>
      <c r="J3456" s="1" t="s">
        <v>40</v>
      </c>
      <c r="K3456" s="1" t="str">
        <f>IF(Tabela1[[#This Row],[Situação da Obra]]="Inacabada - PC Técnica Concluída","Inacabada",Tabela1[[#This Row],[Situação da Obra]])</f>
        <v>Inacabada</v>
      </c>
      <c r="L3456" s="1" t="s">
        <v>30</v>
      </c>
      <c r="M3456" s="4">
        <v>45005</v>
      </c>
      <c r="N3456" s="5">
        <v>0.60340000000000005</v>
      </c>
      <c r="O3456" s="4"/>
      <c r="P3456" s="1" t="s">
        <v>709</v>
      </c>
      <c r="Q3456" s="1" t="s">
        <v>710</v>
      </c>
      <c r="R3456" s="1" t="s">
        <v>32</v>
      </c>
      <c r="S3456" s="1" t="s">
        <v>716</v>
      </c>
      <c r="T3456" s="1" t="s">
        <v>712</v>
      </c>
      <c r="U3456" s="6" t="s">
        <v>41</v>
      </c>
      <c r="V3456" s="6">
        <v>509916.89</v>
      </c>
      <c r="W3456" s="6">
        <v>0</v>
      </c>
      <c r="X3456" s="6">
        <v>509916.89</v>
      </c>
      <c r="Y3456" s="6" t="s">
        <v>41</v>
      </c>
      <c r="Z3456" s="7">
        <v>44982</v>
      </c>
      <c r="AA34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56" s="35" t="str">
        <f>IFERROR(
                    _xlfn.XLOOKUP(Tabela1[[#This Row],[ID]],'Base_Solicitações MP'!B:B,'Base_Solicitações MP'!R:R),
                    "Não enviada")</f>
        <v>Diligência</v>
      </c>
      <c r="AC3456" s="15" t="str">
        <f>_xlfn.CONCAT(Tabela1[[#This Row],[Município]],"/",Tabela1[[#This Row],[UF]])</f>
        <v>Apicum-Açu/MA</v>
      </c>
    </row>
    <row r="3457" spans="1:29" x14ac:dyDescent="0.25">
      <c r="A3457" s="14" t="s">
        <v>705</v>
      </c>
      <c r="B3457" s="2" t="s">
        <v>11277</v>
      </c>
      <c r="C3457" s="2" t="s">
        <v>14353</v>
      </c>
      <c r="D3457" s="3" t="s">
        <v>5307</v>
      </c>
      <c r="E3457" s="1">
        <v>30027</v>
      </c>
      <c r="F3457" s="1">
        <v>2014</v>
      </c>
      <c r="G3457" s="1">
        <v>5</v>
      </c>
      <c r="H3457" s="1" t="s">
        <v>2237</v>
      </c>
      <c r="I3457" s="1" t="s">
        <v>44</v>
      </c>
      <c r="J3457" s="1" t="s">
        <v>40</v>
      </c>
      <c r="K3457" s="1" t="str">
        <f>IF(Tabela1[[#This Row],[Situação da Obra]]="Inacabada - PC Técnica Concluída","Inacabada",Tabela1[[#This Row],[Situação da Obra]])</f>
        <v>Inacabada</v>
      </c>
      <c r="L3457" s="1" t="s">
        <v>204</v>
      </c>
      <c r="M3457" s="4">
        <v>45005</v>
      </c>
      <c r="N3457" s="5">
        <v>0.30719999999999997</v>
      </c>
      <c r="O3457" s="4">
        <v>44972</v>
      </c>
      <c r="P3457" s="1" t="s">
        <v>199</v>
      </c>
      <c r="Q3457" s="1" t="s">
        <v>1992</v>
      </c>
      <c r="R3457" s="1" t="s">
        <v>32</v>
      </c>
      <c r="S3457" s="1" t="s">
        <v>205</v>
      </c>
      <c r="T3457" s="1" t="s">
        <v>201</v>
      </c>
      <c r="U3457" s="6">
        <v>762334.89</v>
      </c>
      <c r="V3457" s="6">
        <v>1021832.33</v>
      </c>
      <c r="W3457" s="6">
        <v>0</v>
      </c>
      <c r="X3457" s="6">
        <v>1021832.33</v>
      </c>
      <c r="Y3457" s="6">
        <v>20141.669999999998</v>
      </c>
      <c r="Z3457" s="7">
        <v>44982</v>
      </c>
      <c r="AA34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57" s="35" t="str">
        <f>IFERROR(
                    _xlfn.XLOOKUP(Tabela1[[#This Row],[ID]],'Base_Solicitações MP'!B:B,'Base_Solicitações MP'!R:R),
                    "Não enviada")</f>
        <v>Diligência</v>
      </c>
      <c r="AC3457" s="15" t="str">
        <f>_xlfn.CONCAT(Tabela1[[#This Row],[Município]],"/",Tabela1[[#This Row],[UF]])</f>
        <v>Apicum-Açu/MA</v>
      </c>
    </row>
    <row r="3458" spans="1:29" x14ac:dyDescent="0.25">
      <c r="A3458" s="14" t="s">
        <v>705</v>
      </c>
      <c r="B3458" s="2" t="s">
        <v>11278</v>
      </c>
      <c r="C3458" s="2" t="s">
        <v>14354</v>
      </c>
      <c r="D3458" s="3" t="s">
        <v>5307</v>
      </c>
      <c r="E3458" s="1">
        <v>30027</v>
      </c>
      <c r="F3458" s="1">
        <v>2014</v>
      </c>
      <c r="G3458" s="1">
        <v>5</v>
      </c>
      <c r="H3458" s="1" t="s">
        <v>2237</v>
      </c>
      <c r="I3458" s="1" t="s">
        <v>44</v>
      </c>
      <c r="J3458" s="1" t="s">
        <v>40</v>
      </c>
      <c r="K3458" s="1" t="str">
        <f>IF(Tabela1[[#This Row],[Situação da Obra]]="Inacabada - PC Técnica Concluída","Inacabada",Tabela1[[#This Row],[Situação da Obra]])</f>
        <v>Inacabada</v>
      </c>
      <c r="L3458" s="1" t="s">
        <v>204</v>
      </c>
      <c r="M3458" s="4">
        <v>45005</v>
      </c>
      <c r="N3458" s="5">
        <v>0.55230000000000001</v>
      </c>
      <c r="O3458" s="4">
        <v>44972</v>
      </c>
      <c r="P3458" s="1" t="s">
        <v>199</v>
      </c>
      <c r="Q3458" s="1" t="s">
        <v>1992</v>
      </c>
      <c r="R3458" s="1" t="s">
        <v>32</v>
      </c>
      <c r="S3458" s="1" t="s">
        <v>200</v>
      </c>
      <c r="T3458" s="1" t="s">
        <v>201</v>
      </c>
      <c r="U3458" s="6">
        <v>743596.09</v>
      </c>
      <c r="V3458" s="6">
        <v>942189.42</v>
      </c>
      <c r="W3458" s="6">
        <v>0</v>
      </c>
      <c r="X3458" s="6">
        <v>942189.42</v>
      </c>
      <c r="Y3458" s="6">
        <v>20141.669999999998</v>
      </c>
      <c r="Z3458" s="7">
        <v>44982</v>
      </c>
      <c r="AA34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58" s="35" t="str">
        <f>IFERROR(
                    _xlfn.XLOOKUP(Tabela1[[#This Row],[ID]],'Base_Solicitações MP'!B:B,'Base_Solicitações MP'!R:R),
                    "Não enviada")</f>
        <v>Diligência</v>
      </c>
      <c r="AC3458" s="15" t="str">
        <f>_xlfn.CONCAT(Tabela1[[#This Row],[Município]],"/",Tabela1[[#This Row],[UF]])</f>
        <v>Apicum-Açu/MA</v>
      </c>
    </row>
    <row r="3459" spans="1:29" x14ac:dyDescent="0.25">
      <c r="A3459" s="14" t="s">
        <v>705</v>
      </c>
      <c r="B3459" s="2" t="s">
        <v>11279</v>
      </c>
      <c r="C3459" s="2" t="s">
        <v>14355</v>
      </c>
      <c r="D3459" s="3" t="s">
        <v>5307</v>
      </c>
      <c r="E3459" s="1">
        <v>30027</v>
      </c>
      <c r="F3459" s="1">
        <v>2014</v>
      </c>
      <c r="G3459" s="1">
        <v>5</v>
      </c>
      <c r="H3459" s="1" t="s">
        <v>2237</v>
      </c>
      <c r="I3459" s="1" t="s">
        <v>44</v>
      </c>
      <c r="J3459" s="1" t="s">
        <v>40</v>
      </c>
      <c r="K3459" s="1" t="str">
        <f>IF(Tabela1[[#This Row],[Situação da Obra]]="Inacabada - PC Técnica Concluída","Inacabada",Tabela1[[#This Row],[Situação da Obra]])</f>
        <v>Inacabada</v>
      </c>
      <c r="L3459" s="1" t="s">
        <v>204</v>
      </c>
      <c r="M3459" s="4">
        <v>45005</v>
      </c>
      <c r="N3459" s="5">
        <v>0.33360000000000001</v>
      </c>
      <c r="O3459" s="4">
        <v>44972</v>
      </c>
      <c r="P3459" s="1" t="s">
        <v>199</v>
      </c>
      <c r="Q3459" s="1" t="s">
        <v>1992</v>
      </c>
      <c r="R3459" s="1" t="s">
        <v>32</v>
      </c>
      <c r="S3459" s="1" t="s">
        <v>200</v>
      </c>
      <c r="T3459" s="1" t="s">
        <v>201</v>
      </c>
      <c r="U3459" s="6">
        <v>872068.24</v>
      </c>
      <c r="V3459" s="6">
        <v>942189.42</v>
      </c>
      <c r="W3459" s="6">
        <v>0</v>
      </c>
      <c r="X3459" s="6">
        <v>942189.42</v>
      </c>
      <c r="Y3459" s="6">
        <v>20141.669999999998</v>
      </c>
      <c r="Z3459" s="7">
        <v>44982</v>
      </c>
      <c r="AA34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59" s="35" t="str">
        <f>IFERROR(
                    _xlfn.XLOOKUP(Tabela1[[#This Row],[ID]],'Base_Solicitações MP'!B:B,'Base_Solicitações MP'!R:R),
                    "Não enviada")</f>
        <v>Diligência</v>
      </c>
      <c r="AC3459" s="15" t="str">
        <f>_xlfn.CONCAT(Tabela1[[#This Row],[Município]],"/",Tabela1[[#This Row],[UF]])</f>
        <v>Apicum-Açu/MA</v>
      </c>
    </row>
    <row r="3460" spans="1:29" x14ac:dyDescent="0.25">
      <c r="A3460" s="14" t="s">
        <v>705</v>
      </c>
      <c r="B3460" s="2" t="s">
        <v>11280</v>
      </c>
      <c r="C3460" s="2" t="s">
        <v>14356</v>
      </c>
      <c r="D3460" s="3" t="s">
        <v>6070</v>
      </c>
      <c r="E3460" s="1" t="s">
        <v>6071</v>
      </c>
      <c r="F3460" s="1">
        <v>2013</v>
      </c>
      <c r="G3460" s="1">
        <v>1</v>
      </c>
      <c r="H3460" s="1" t="s">
        <v>2491</v>
      </c>
      <c r="I3460" s="1" t="s">
        <v>82</v>
      </c>
      <c r="J3460" s="1" t="s">
        <v>40</v>
      </c>
      <c r="K3460" s="1" t="str">
        <f>IF(Tabela1[[#This Row],[Situação da Obra]]="Inacabada - PC Técnica Concluída","Inacabada",Tabela1[[#This Row],[Situação da Obra]])</f>
        <v>Inacabada</v>
      </c>
      <c r="L3460" s="1" t="s">
        <v>30</v>
      </c>
      <c r="M3460" s="4">
        <v>45005</v>
      </c>
      <c r="N3460" s="5">
        <v>0.45710000000000001</v>
      </c>
      <c r="O3460" s="4">
        <v>44971</v>
      </c>
      <c r="P3460" s="1" t="s">
        <v>31</v>
      </c>
      <c r="Q3460" s="1" t="s">
        <v>710</v>
      </c>
      <c r="R3460" s="1" t="s">
        <v>32</v>
      </c>
      <c r="S3460" s="1" t="s">
        <v>57</v>
      </c>
      <c r="T3460" s="1" t="s">
        <v>34</v>
      </c>
      <c r="U3460" s="6">
        <v>1497407</v>
      </c>
      <c r="V3460" s="6">
        <v>1951071.95</v>
      </c>
      <c r="W3460" s="6">
        <v>0</v>
      </c>
      <c r="X3460" s="6">
        <v>1951071.95</v>
      </c>
      <c r="Y3460" s="6">
        <v>179827.6</v>
      </c>
      <c r="Z3460" s="7">
        <v>44802</v>
      </c>
      <c r="AA34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60" s="35" t="str">
        <f>IFERROR(
                    _xlfn.XLOOKUP(Tabela1[[#This Row],[ID]],'Base_Solicitações MP'!B:B,'Base_Solicitações MP'!R:R),
                    "Não enviada")</f>
        <v>Em Cadastramento</v>
      </c>
      <c r="AC3460" s="15" t="str">
        <f>_xlfn.CONCAT(Tabela1[[#This Row],[Município]],"/",Tabela1[[#This Row],[UF]])</f>
        <v>Manoel Vitorino/BA</v>
      </c>
    </row>
    <row r="3461" spans="1:29" x14ac:dyDescent="0.25">
      <c r="A3461" s="14" t="s">
        <v>6038</v>
      </c>
      <c r="B3461" s="2" t="s">
        <v>11281</v>
      </c>
      <c r="C3461" s="2" t="s">
        <v>14357</v>
      </c>
      <c r="D3461" s="3" t="s">
        <v>6072</v>
      </c>
      <c r="E3461" s="1">
        <v>201801959</v>
      </c>
      <c r="F3461" s="1">
        <v>2018</v>
      </c>
      <c r="G3461" s="1">
        <v>1</v>
      </c>
      <c r="H3461" s="1" t="s">
        <v>6073</v>
      </c>
      <c r="I3461" s="1" t="s">
        <v>82</v>
      </c>
      <c r="J3461" s="1" t="s">
        <v>40</v>
      </c>
      <c r="K3461" s="1" t="str">
        <f>IF(Tabela1[[#This Row],[Situação da Obra]]="Inacabada - PC Técnica Concluída","Inacabada",Tabela1[[#This Row],[Situação da Obra]])</f>
        <v>Inacabada</v>
      </c>
      <c r="L3461" s="41" t="s">
        <v>30</v>
      </c>
      <c r="M3461" s="4">
        <v>45005</v>
      </c>
      <c r="N3461" s="5">
        <v>0.18690000000000001</v>
      </c>
      <c r="O3461" s="4"/>
      <c r="P3461" s="1" t="s">
        <v>2031</v>
      </c>
      <c r="Q3461" s="1" t="s">
        <v>1992</v>
      </c>
      <c r="R3461" s="1" t="s">
        <v>32</v>
      </c>
      <c r="S3461" s="1" t="s">
        <v>57</v>
      </c>
      <c r="T3461" s="1" t="s">
        <v>34</v>
      </c>
      <c r="U3461" s="6" t="s">
        <v>41</v>
      </c>
      <c r="V3461" s="6">
        <v>2315329.86</v>
      </c>
      <c r="W3461" s="6">
        <v>0</v>
      </c>
      <c r="X3461" s="6">
        <v>2315329.86</v>
      </c>
      <c r="Y3461" s="6" t="s">
        <v>41</v>
      </c>
      <c r="Z3461" s="7">
        <v>44865</v>
      </c>
      <c r="AA34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61" s="35" t="str">
        <f>IFERROR(
                    _xlfn.XLOOKUP(Tabela1[[#This Row],[ID]],'Base_Solicitações MP'!B:B,'Base_Solicitações MP'!R:R),
                    "Não enviada")</f>
        <v>Diligência</v>
      </c>
      <c r="AC3461" s="15" t="str">
        <f>_xlfn.CONCAT(Tabela1[[#This Row],[Município]],"/",Tabela1[[#This Row],[UF]])</f>
        <v>Paulo Afonso/BA</v>
      </c>
    </row>
    <row r="3462" spans="1:29" x14ac:dyDescent="0.25">
      <c r="A3462" s="14" t="s">
        <v>705</v>
      </c>
      <c r="B3462" s="2" t="s">
        <v>11282</v>
      </c>
      <c r="C3462" s="2" t="s">
        <v>14358</v>
      </c>
      <c r="D3462" s="3" t="s">
        <v>6074</v>
      </c>
      <c r="E3462" s="1" t="s">
        <v>6075</v>
      </c>
      <c r="F3462" s="1">
        <v>2013</v>
      </c>
      <c r="G3462" s="1">
        <v>1</v>
      </c>
      <c r="H3462" s="1" t="s">
        <v>6076</v>
      </c>
      <c r="I3462" s="1" t="s">
        <v>184</v>
      </c>
      <c r="J3462" s="1" t="s">
        <v>40</v>
      </c>
      <c r="K3462" s="1" t="str">
        <f>IF(Tabela1[[#This Row],[Situação da Obra]]="Inacabada - PC Técnica Concluída","Inacabada",Tabela1[[#This Row],[Situação da Obra]])</f>
        <v>Inacabada</v>
      </c>
      <c r="L3462" s="1" t="s">
        <v>30</v>
      </c>
      <c r="M3462" s="4">
        <v>45005</v>
      </c>
      <c r="N3462" s="5">
        <v>0.5968</v>
      </c>
      <c r="O3462" s="4">
        <v>44302</v>
      </c>
      <c r="P3462" s="1" t="s">
        <v>31</v>
      </c>
      <c r="Q3462" s="1" t="s">
        <v>710</v>
      </c>
      <c r="R3462" s="1" t="s">
        <v>32</v>
      </c>
      <c r="S3462" s="1" t="s">
        <v>6020</v>
      </c>
      <c r="T3462" s="1" t="s">
        <v>34</v>
      </c>
      <c r="U3462" s="6">
        <v>1149404.26</v>
      </c>
      <c r="V3462" s="6">
        <v>1808843.22</v>
      </c>
      <c r="W3462" s="6">
        <v>0</v>
      </c>
      <c r="X3462" s="6">
        <v>1808843.22</v>
      </c>
      <c r="Y3462" s="6">
        <v>4461.24</v>
      </c>
      <c r="Z3462" s="7">
        <v>44804</v>
      </c>
      <c r="AA34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62" s="35" t="str">
        <f>IFERROR(
                    _xlfn.XLOOKUP(Tabela1[[#This Row],[ID]],'Base_Solicitações MP'!B:B,'Base_Solicitações MP'!R:R),
                    "Não enviada")</f>
        <v>Em Cadastramento</v>
      </c>
      <c r="AC3462" s="15" t="str">
        <f>_xlfn.CONCAT(Tabela1[[#This Row],[Município]],"/",Tabela1[[#This Row],[UF]])</f>
        <v>Bonito/PA</v>
      </c>
    </row>
    <row r="3463" spans="1:29" x14ac:dyDescent="0.25">
      <c r="A3463" s="14" t="s">
        <v>705</v>
      </c>
      <c r="B3463" s="2" t="s">
        <v>11283</v>
      </c>
      <c r="C3463" s="2" t="s">
        <v>14359</v>
      </c>
      <c r="D3463" s="3" t="s">
        <v>6077</v>
      </c>
      <c r="E3463" s="1" t="s">
        <v>6078</v>
      </c>
      <c r="F3463" s="1">
        <v>2013</v>
      </c>
      <c r="G3463" s="1">
        <v>1</v>
      </c>
      <c r="H3463" s="1" t="s">
        <v>6079</v>
      </c>
      <c r="I3463" s="1" t="s">
        <v>60</v>
      </c>
      <c r="J3463" s="1" t="s">
        <v>56</v>
      </c>
      <c r="K3463" s="1" t="str">
        <f>IF(Tabela1[[#This Row],[Situação da Obra]]="Inacabada - PC Técnica Concluída","Inacabada",Tabela1[[#This Row],[Situação da Obra]])</f>
        <v>Paralisada</v>
      </c>
      <c r="L3463" s="1" t="s">
        <v>30</v>
      </c>
      <c r="M3463" s="4">
        <v>45033</v>
      </c>
      <c r="N3463" s="5">
        <v>0.4642</v>
      </c>
      <c r="O3463" s="4">
        <v>45033</v>
      </c>
      <c r="P3463" s="1" t="s">
        <v>31</v>
      </c>
      <c r="Q3463" s="1" t="s">
        <v>710</v>
      </c>
      <c r="R3463" s="1" t="s">
        <v>32</v>
      </c>
      <c r="S3463" s="1" t="s">
        <v>57</v>
      </c>
      <c r="T3463" s="1" t="s">
        <v>34</v>
      </c>
      <c r="U3463" s="6">
        <v>2412249.75</v>
      </c>
      <c r="V3463" s="6">
        <v>1819026.65</v>
      </c>
      <c r="W3463" s="6">
        <v>0</v>
      </c>
      <c r="X3463" s="6">
        <v>1819026.65</v>
      </c>
      <c r="Y3463" s="6">
        <v>60920.09</v>
      </c>
      <c r="Z3463" s="7">
        <v>45189</v>
      </c>
      <c r="AA34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63" s="35" t="str">
        <f>IFERROR(
                    _xlfn.XLOOKUP(Tabela1[[#This Row],[ID]],'Base_Solicitações MP'!B:B,'Base_Solicitações MP'!R:R),
                    "Não enviada")</f>
        <v>Diligência</v>
      </c>
      <c r="AC3463" s="15" t="str">
        <f>_xlfn.CONCAT(Tabela1[[#This Row],[Município]],"/",Tabela1[[#This Row],[UF]])</f>
        <v>Ponto dos Volantes/MG</v>
      </c>
    </row>
    <row r="3464" spans="1:29" x14ac:dyDescent="0.25">
      <c r="A3464" s="14" t="s">
        <v>705</v>
      </c>
      <c r="B3464" s="2" t="s">
        <v>11284</v>
      </c>
      <c r="C3464" s="2" t="s">
        <v>14360</v>
      </c>
      <c r="D3464" s="3" t="s">
        <v>2911</v>
      </c>
      <c r="E3464" s="1">
        <v>17579</v>
      </c>
      <c r="F3464" s="1">
        <v>2014</v>
      </c>
      <c r="G3464" s="1">
        <v>3</v>
      </c>
      <c r="H3464" s="1" t="s">
        <v>2912</v>
      </c>
      <c r="I3464" s="1" t="s">
        <v>37</v>
      </c>
      <c r="J3464" s="1" t="s">
        <v>29</v>
      </c>
      <c r="K3464" s="1" t="str">
        <f>IF(Tabela1[[#This Row],[Situação da Obra]]="Inacabada - PC Técnica Concluída","Inacabada",Tabela1[[#This Row],[Situação da Obra]])</f>
        <v>Inacabada</v>
      </c>
      <c r="L3464" s="1" t="s">
        <v>204</v>
      </c>
      <c r="M3464" s="4">
        <v>45019</v>
      </c>
      <c r="N3464" s="5">
        <v>0.3</v>
      </c>
      <c r="O3464" s="4"/>
      <c r="P3464" s="1" t="s">
        <v>199</v>
      </c>
      <c r="Q3464" s="1" t="s">
        <v>1992</v>
      </c>
      <c r="R3464" s="1" t="s">
        <v>32</v>
      </c>
      <c r="S3464" s="1" t="s">
        <v>200</v>
      </c>
      <c r="T3464" s="1" t="s">
        <v>201</v>
      </c>
      <c r="U3464" s="6" t="s">
        <v>41</v>
      </c>
      <c r="V3464" s="6">
        <v>942083.83</v>
      </c>
      <c r="W3464" s="6">
        <v>0</v>
      </c>
      <c r="X3464" s="6">
        <v>942083.83</v>
      </c>
      <c r="Y3464" s="6" t="s">
        <v>41</v>
      </c>
      <c r="Z3464" s="7">
        <v>44713</v>
      </c>
      <c r="AA34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64" s="35" t="str">
        <f>IFERROR(
                    _xlfn.XLOOKUP(Tabela1[[#This Row],[ID]],'Base_Solicitações MP'!B:B,'Base_Solicitações MP'!R:R),
                    "Não enviada")</f>
        <v>Diligência</v>
      </c>
      <c r="AC3464" s="15" t="str">
        <f>_xlfn.CONCAT(Tabela1[[#This Row],[Município]],"/",Tabela1[[#This Row],[UF]])</f>
        <v>Aroazes/PI</v>
      </c>
    </row>
    <row r="3465" spans="1:29" x14ac:dyDescent="0.25">
      <c r="A3465" s="14" t="s">
        <v>705</v>
      </c>
      <c r="B3465" s="2" t="s">
        <v>11285</v>
      </c>
      <c r="C3465" s="2" t="s">
        <v>14361</v>
      </c>
      <c r="D3465" s="3" t="s">
        <v>6080</v>
      </c>
      <c r="E3465" s="1" t="s">
        <v>6081</v>
      </c>
      <c r="F3465" s="1">
        <v>2012</v>
      </c>
      <c r="G3465" s="1">
        <v>1</v>
      </c>
      <c r="H3465" s="1" t="s">
        <v>1278</v>
      </c>
      <c r="I3465" s="1" t="s">
        <v>44</v>
      </c>
      <c r="J3465" s="1" t="s">
        <v>29</v>
      </c>
      <c r="K3465" s="1" t="str">
        <f>IF(Tabela1[[#This Row],[Situação da Obra]]="Inacabada - PC Técnica Concluída","Inacabada",Tabela1[[#This Row],[Situação da Obra]])</f>
        <v>Inacabada</v>
      </c>
      <c r="L3465" s="1" t="s">
        <v>30</v>
      </c>
      <c r="M3465" s="4">
        <v>44915</v>
      </c>
      <c r="N3465" s="5">
        <v>0.35020000000000001</v>
      </c>
      <c r="O3465" s="4"/>
      <c r="P3465" s="1" t="s">
        <v>31</v>
      </c>
      <c r="Q3465" s="1" t="s">
        <v>710</v>
      </c>
      <c r="R3465" s="1" t="s">
        <v>32</v>
      </c>
      <c r="S3465" s="1" t="s">
        <v>33</v>
      </c>
      <c r="T3465" s="1" t="s">
        <v>34</v>
      </c>
      <c r="U3465" s="6" t="s">
        <v>41</v>
      </c>
      <c r="V3465" s="6">
        <v>1408628.72</v>
      </c>
      <c r="W3465" s="6">
        <v>0</v>
      </c>
      <c r="X3465" s="6">
        <v>1408628.72</v>
      </c>
      <c r="Y3465" s="6" t="s">
        <v>41</v>
      </c>
      <c r="Z3465" s="7">
        <v>43383</v>
      </c>
      <c r="AA34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65" s="35" t="str">
        <f>IFERROR(
                    _xlfn.XLOOKUP(Tabela1[[#This Row],[ID]],'Base_Solicitações MP'!B:B,'Base_Solicitações MP'!R:R),
                    "Não enviada")</f>
        <v>Diligência</v>
      </c>
      <c r="AC3465" s="15" t="str">
        <f>_xlfn.CONCAT(Tabela1[[#This Row],[Município]],"/",Tabela1[[#This Row],[UF]])</f>
        <v>Carolina/MA</v>
      </c>
    </row>
    <row r="3466" spans="1:29" x14ac:dyDescent="0.25">
      <c r="A3466" s="14" t="s">
        <v>705</v>
      </c>
      <c r="B3466" s="2" t="s">
        <v>11286</v>
      </c>
      <c r="C3466" s="2" t="s">
        <v>14362</v>
      </c>
      <c r="D3466" s="3" t="s">
        <v>6082</v>
      </c>
      <c r="E3466" s="1" t="s">
        <v>6083</v>
      </c>
      <c r="F3466" s="1">
        <v>2014</v>
      </c>
      <c r="G3466" s="1">
        <v>2</v>
      </c>
      <c r="H3466" s="1" t="s">
        <v>6084</v>
      </c>
      <c r="I3466" s="1" t="s">
        <v>60</v>
      </c>
      <c r="J3466" s="1" t="s">
        <v>56</v>
      </c>
      <c r="K3466" s="1" t="str">
        <f>IF(Tabela1[[#This Row],[Situação da Obra]]="Inacabada - PC Técnica Concluída","Inacabada",Tabela1[[#This Row],[Situação da Obra]])</f>
        <v>Paralisada</v>
      </c>
      <c r="L3466" s="1" t="s">
        <v>30</v>
      </c>
      <c r="M3466" s="4">
        <v>44441</v>
      </c>
      <c r="N3466" s="5">
        <v>0.63060000000000005</v>
      </c>
      <c r="O3466" s="4">
        <v>45055</v>
      </c>
      <c r="P3466" s="1" t="s">
        <v>31</v>
      </c>
      <c r="Q3466" s="1" t="s">
        <v>710</v>
      </c>
      <c r="R3466" s="1" t="s">
        <v>32</v>
      </c>
      <c r="S3466" s="1" t="s">
        <v>739</v>
      </c>
      <c r="T3466" s="1" t="s">
        <v>34</v>
      </c>
      <c r="U3466" s="6">
        <v>1265348.56</v>
      </c>
      <c r="V3466" s="6">
        <v>1201737.6100000001</v>
      </c>
      <c r="W3466" s="6">
        <v>0</v>
      </c>
      <c r="X3466" s="6">
        <v>1201737.6100000001</v>
      </c>
      <c r="Y3466" s="6">
        <v>332044.38</v>
      </c>
      <c r="Z3466" s="7">
        <v>45126</v>
      </c>
      <c r="AA34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66" s="35" t="str">
        <f>IFERROR(
                    _xlfn.XLOOKUP(Tabela1[[#This Row],[ID]],'Base_Solicitações MP'!B:B,'Base_Solicitações MP'!R:R),
                    "Não enviada")</f>
        <v>Não enviada</v>
      </c>
      <c r="AC3466" s="15" t="str">
        <f>_xlfn.CONCAT(Tabela1[[#This Row],[Município]],"/",Tabela1[[#This Row],[UF]])</f>
        <v>Manhuaçu/MG</v>
      </c>
    </row>
    <row r="3467" spans="1:29" x14ac:dyDescent="0.25">
      <c r="A3467" s="14" t="s">
        <v>705</v>
      </c>
      <c r="B3467" s="2" t="s">
        <v>11287</v>
      </c>
      <c r="C3467" s="2" t="s">
        <v>14363</v>
      </c>
      <c r="D3467" s="3" t="s">
        <v>6085</v>
      </c>
      <c r="E3467" s="1" t="s">
        <v>6086</v>
      </c>
      <c r="F3467" s="1">
        <v>2013</v>
      </c>
      <c r="G3467" s="1">
        <v>1</v>
      </c>
      <c r="H3467" s="1" t="s">
        <v>6087</v>
      </c>
      <c r="I3467" s="1" t="s">
        <v>60</v>
      </c>
      <c r="J3467" s="1" t="s">
        <v>40</v>
      </c>
      <c r="K3467" s="1" t="str">
        <f>IF(Tabela1[[#This Row],[Situação da Obra]]="Inacabada - PC Técnica Concluída","Inacabada",Tabela1[[#This Row],[Situação da Obra]])</f>
        <v>Inacabada</v>
      </c>
      <c r="L3467" s="1" t="s">
        <v>30</v>
      </c>
      <c r="M3467" s="4">
        <v>44953</v>
      </c>
      <c r="N3467" s="5">
        <v>1</v>
      </c>
      <c r="O3467" s="4">
        <v>43991</v>
      </c>
      <c r="P3467" s="1" t="s">
        <v>709</v>
      </c>
      <c r="Q3467" s="1" t="s">
        <v>710</v>
      </c>
      <c r="R3467" s="1" t="s">
        <v>32</v>
      </c>
      <c r="S3467" s="1" t="s">
        <v>716</v>
      </c>
      <c r="T3467" s="1" t="s">
        <v>712</v>
      </c>
      <c r="U3467" s="6">
        <v>178230.1</v>
      </c>
      <c r="V3467" s="6">
        <v>424042.1</v>
      </c>
      <c r="W3467" s="6">
        <v>0</v>
      </c>
      <c r="X3467" s="6">
        <v>424042.1</v>
      </c>
      <c r="Y3467" s="6">
        <v>7126.76</v>
      </c>
      <c r="Z3467" s="7">
        <v>44919</v>
      </c>
      <c r="AA34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67" s="35" t="str">
        <f>IFERROR(
                    _xlfn.XLOOKUP(Tabela1[[#This Row],[ID]],'Base_Solicitações MP'!B:B,'Base_Solicitações MP'!R:R),
                    "Não enviada")</f>
        <v>Aguardando Análise FNDE</v>
      </c>
      <c r="AC3467" s="15" t="str">
        <f>_xlfn.CONCAT(Tabela1[[#This Row],[Município]],"/",Tabela1[[#This Row],[UF]])</f>
        <v>Guapé/MG</v>
      </c>
    </row>
    <row r="3468" spans="1:29" x14ac:dyDescent="0.25">
      <c r="A3468" s="14" t="s">
        <v>705</v>
      </c>
      <c r="B3468" s="2" t="s">
        <v>11288</v>
      </c>
      <c r="C3468" s="2" t="s">
        <v>14364</v>
      </c>
      <c r="D3468" s="3" t="s">
        <v>6088</v>
      </c>
      <c r="E3468" s="1" t="s">
        <v>6089</v>
      </c>
      <c r="F3468" s="1">
        <v>2014</v>
      </c>
      <c r="G3468" s="1">
        <v>2</v>
      </c>
      <c r="H3468" s="1" t="s">
        <v>6090</v>
      </c>
      <c r="I3468" s="1" t="s">
        <v>60</v>
      </c>
      <c r="J3468" s="1" t="s">
        <v>56</v>
      </c>
      <c r="K3468" s="1" t="str">
        <f>IF(Tabela1[[#This Row],[Situação da Obra]]="Inacabada - PC Técnica Concluída","Inacabada",Tabela1[[#This Row],[Situação da Obra]])</f>
        <v>Paralisada</v>
      </c>
      <c r="L3468" s="1" t="s">
        <v>30</v>
      </c>
      <c r="M3468" s="4">
        <v>45041</v>
      </c>
      <c r="N3468" s="5">
        <v>0.34150000000000003</v>
      </c>
      <c r="O3468" s="4">
        <v>45040</v>
      </c>
      <c r="P3468" s="1" t="s">
        <v>31</v>
      </c>
      <c r="Q3468" s="1" t="s">
        <v>710</v>
      </c>
      <c r="R3468" s="1" t="s">
        <v>32</v>
      </c>
      <c r="S3468" s="1" t="s">
        <v>57</v>
      </c>
      <c r="T3468" s="1" t="s">
        <v>34</v>
      </c>
      <c r="U3468" s="6">
        <v>2589605.85</v>
      </c>
      <c r="V3468" s="6">
        <v>1819026.65</v>
      </c>
      <c r="W3468" s="6">
        <v>0</v>
      </c>
      <c r="X3468" s="6">
        <v>1819026.65</v>
      </c>
      <c r="Y3468" s="6">
        <v>264050.05</v>
      </c>
      <c r="Z3468" s="7">
        <v>45097</v>
      </c>
      <c r="AA34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68" s="35" t="str">
        <f>IFERROR(
                    _xlfn.XLOOKUP(Tabela1[[#This Row],[ID]],'Base_Solicitações MP'!B:B,'Base_Solicitações MP'!R:R),
                    "Não enviada")</f>
        <v>Em Cadastramento</v>
      </c>
      <c r="AC3468" s="15" t="str">
        <f>_xlfn.CONCAT(Tabela1[[#This Row],[Município]],"/",Tabela1[[#This Row],[UF]])</f>
        <v>Sete Lagoas/MG</v>
      </c>
    </row>
    <row r="3469" spans="1:29" x14ac:dyDescent="0.25">
      <c r="A3469" s="14" t="s">
        <v>705</v>
      </c>
      <c r="B3469" s="2" t="s">
        <v>11289</v>
      </c>
      <c r="C3469" s="2" t="s">
        <v>14365</v>
      </c>
      <c r="D3469" s="3" t="s">
        <v>6088</v>
      </c>
      <c r="E3469" s="1" t="s">
        <v>6089</v>
      </c>
      <c r="F3469" s="1">
        <v>2014</v>
      </c>
      <c r="G3469" s="1">
        <v>2</v>
      </c>
      <c r="H3469" s="1" t="s">
        <v>6090</v>
      </c>
      <c r="I3469" s="1" t="s">
        <v>60</v>
      </c>
      <c r="J3469" s="1" t="s">
        <v>56</v>
      </c>
      <c r="K3469" s="1" t="str">
        <f>IF(Tabela1[[#This Row],[Situação da Obra]]="Inacabada - PC Técnica Concluída","Inacabada",Tabela1[[#This Row],[Situação da Obra]])</f>
        <v>Paralisada</v>
      </c>
      <c r="L3469" s="1" t="s">
        <v>30</v>
      </c>
      <c r="M3469" s="4">
        <v>45041</v>
      </c>
      <c r="N3469" s="5">
        <v>0.38919999999999999</v>
      </c>
      <c r="O3469" s="4">
        <v>45040</v>
      </c>
      <c r="P3469" s="1" t="s">
        <v>31</v>
      </c>
      <c r="Q3469" s="1" t="s">
        <v>710</v>
      </c>
      <c r="R3469" s="1" t="s">
        <v>32</v>
      </c>
      <c r="S3469" s="1" t="s">
        <v>57</v>
      </c>
      <c r="T3469" s="1" t="s">
        <v>34</v>
      </c>
      <c r="U3469" s="6">
        <v>2472552.17</v>
      </c>
      <c r="V3469" s="6">
        <v>1819026.65</v>
      </c>
      <c r="W3469" s="6">
        <v>0</v>
      </c>
      <c r="X3469" s="6">
        <v>1819026.65</v>
      </c>
      <c r="Y3469" s="6">
        <v>264050.05</v>
      </c>
      <c r="Z3469" s="7">
        <v>45097</v>
      </c>
      <c r="AA34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69" s="35" t="str">
        <f>IFERROR(
                    _xlfn.XLOOKUP(Tabela1[[#This Row],[ID]],'Base_Solicitações MP'!B:B,'Base_Solicitações MP'!R:R),
                    "Não enviada")</f>
        <v>Em Cadastramento</v>
      </c>
      <c r="AC3469" s="15" t="str">
        <f>_xlfn.CONCAT(Tabela1[[#This Row],[Município]],"/",Tabela1[[#This Row],[UF]])</f>
        <v>Sete Lagoas/MG</v>
      </c>
    </row>
    <row r="3470" spans="1:29" x14ac:dyDescent="0.25">
      <c r="A3470" s="14" t="s">
        <v>705</v>
      </c>
      <c r="B3470" s="2" t="s">
        <v>11290</v>
      </c>
      <c r="C3470" s="2" t="s">
        <v>8708</v>
      </c>
      <c r="D3470" s="3" t="s">
        <v>2282</v>
      </c>
      <c r="E3470" s="1" t="s">
        <v>2283</v>
      </c>
      <c r="F3470" s="1">
        <v>2013</v>
      </c>
      <c r="G3470" s="1">
        <v>3</v>
      </c>
      <c r="H3470" s="1" t="s">
        <v>1727</v>
      </c>
      <c r="I3470" s="1" t="s">
        <v>28</v>
      </c>
      <c r="J3470" s="1" t="s">
        <v>40</v>
      </c>
      <c r="K3470" s="1" t="str">
        <f>IF(Tabela1[[#This Row],[Situação da Obra]]="Inacabada - PC Técnica Concluída","Inacabada",Tabela1[[#This Row],[Situação da Obra]])</f>
        <v>Inacabada</v>
      </c>
      <c r="L3470" s="1" t="s">
        <v>30</v>
      </c>
      <c r="M3470" s="4">
        <v>43934</v>
      </c>
      <c r="N3470" s="5">
        <v>0.29149999999999998</v>
      </c>
      <c r="O3470" s="4">
        <v>43592</v>
      </c>
      <c r="P3470" s="1" t="s">
        <v>709</v>
      </c>
      <c r="Q3470" s="1" t="s">
        <v>710</v>
      </c>
      <c r="R3470" s="1" t="s">
        <v>32</v>
      </c>
      <c r="S3470" s="1" t="s">
        <v>716</v>
      </c>
      <c r="T3470" s="1" t="s">
        <v>712</v>
      </c>
      <c r="U3470" s="6">
        <v>441931.57</v>
      </c>
      <c r="V3470" s="6">
        <v>497092.45</v>
      </c>
      <c r="W3470" s="6">
        <v>0</v>
      </c>
      <c r="X3470" s="6">
        <v>497092.45</v>
      </c>
      <c r="Y3470" s="6">
        <v>84394.44</v>
      </c>
      <c r="Z3470" s="7">
        <v>43775</v>
      </c>
      <c r="AA34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70" s="35" t="str">
        <f>IFERROR(
                    _xlfn.XLOOKUP(Tabela1[[#This Row],[ID]],'Base_Solicitações MP'!B:B,'Base_Solicitações MP'!R:R),
                    "Não enviada")</f>
        <v>Diligência</v>
      </c>
      <c r="AC3470" s="15" t="str">
        <f>_xlfn.CONCAT(Tabela1[[#This Row],[Município]],"/",Tabela1[[#This Row],[UF]])</f>
        <v>Itapagé/CE</v>
      </c>
    </row>
    <row r="3471" spans="1:29" x14ac:dyDescent="0.25">
      <c r="A3471" s="14" t="s">
        <v>6038</v>
      </c>
      <c r="B3471" s="2" t="s">
        <v>11291</v>
      </c>
      <c r="C3471" s="2" t="s">
        <v>14366</v>
      </c>
      <c r="D3471" s="3" t="s">
        <v>6091</v>
      </c>
      <c r="E3471" s="1">
        <v>201802596</v>
      </c>
      <c r="F3471" s="1">
        <v>2018</v>
      </c>
      <c r="G3471" s="1">
        <v>1</v>
      </c>
      <c r="H3471" s="1" t="s">
        <v>1034</v>
      </c>
      <c r="I3471" s="1" t="s">
        <v>160</v>
      </c>
      <c r="J3471" s="1" t="s">
        <v>56</v>
      </c>
      <c r="K3471" s="1" t="str">
        <f>IF(Tabela1[[#This Row],[Situação da Obra]]="Inacabada - PC Técnica Concluída","Inacabada",Tabela1[[#This Row],[Situação da Obra]])</f>
        <v>Paralisada</v>
      </c>
      <c r="L3471" s="1" t="s">
        <v>30</v>
      </c>
      <c r="M3471" s="4">
        <v>44957</v>
      </c>
      <c r="N3471" s="5">
        <v>0.27039999999999997</v>
      </c>
      <c r="O3471" s="4">
        <v>44957</v>
      </c>
      <c r="P3471" s="1" t="s">
        <v>2031</v>
      </c>
      <c r="Q3471" s="1" t="s">
        <v>1992</v>
      </c>
      <c r="R3471" s="1" t="s">
        <v>32</v>
      </c>
      <c r="S3471" s="1" t="s">
        <v>239</v>
      </c>
      <c r="T3471" s="1" t="s">
        <v>201</v>
      </c>
      <c r="U3471" s="6">
        <v>3722767.9</v>
      </c>
      <c r="V3471" s="6">
        <v>4022804.26</v>
      </c>
      <c r="W3471" s="6">
        <v>0</v>
      </c>
      <c r="X3471" s="6">
        <v>4022804.26</v>
      </c>
      <c r="Y3471" s="6">
        <v>109.56</v>
      </c>
      <c r="Z3471" s="7">
        <v>45222</v>
      </c>
      <c r="AA34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71" s="35" t="str">
        <f>IFERROR(
                    _xlfn.XLOOKUP(Tabela1[[#This Row],[ID]],'Base_Solicitações MP'!B:B,'Base_Solicitações MP'!R:R),
                    "Não enviada")</f>
        <v>Não enviada</v>
      </c>
      <c r="AC3471" s="15" t="str">
        <f>_xlfn.CONCAT(Tabela1[[#This Row],[Município]],"/",Tabela1[[#This Row],[UF]])</f>
        <v>Cumaru/PE</v>
      </c>
    </row>
    <row r="3472" spans="1:29" x14ac:dyDescent="0.25">
      <c r="A3472" s="14" t="s">
        <v>24</v>
      </c>
      <c r="B3472" s="2" t="s">
        <v>11292</v>
      </c>
      <c r="C3472" s="2" t="s">
        <v>25</v>
      </c>
      <c r="D3472" s="3" t="s">
        <v>6092</v>
      </c>
      <c r="E3472" s="1">
        <v>201802690</v>
      </c>
      <c r="F3472" s="1">
        <v>2018</v>
      </c>
      <c r="G3472" s="1">
        <v>1</v>
      </c>
      <c r="H3472" s="1" t="s">
        <v>6093</v>
      </c>
      <c r="I3472" s="1" t="s">
        <v>82</v>
      </c>
      <c r="J3472" s="1" t="s">
        <v>40</v>
      </c>
      <c r="K3472" s="1" t="str">
        <f>IF(Tabela1[[#This Row],[Situação da Obra]]="Inacabada - PC Técnica Concluída","Inacabada",Tabela1[[#This Row],[Situação da Obra]])</f>
        <v>Inacabada</v>
      </c>
      <c r="L3472" s="41" t="s">
        <v>30</v>
      </c>
      <c r="M3472" s="4">
        <v>45005</v>
      </c>
      <c r="N3472" s="5">
        <v>0.20030000000000001</v>
      </c>
      <c r="O3472" s="4">
        <v>44967</v>
      </c>
      <c r="P3472" s="1" t="s">
        <v>2031</v>
      </c>
      <c r="Q3472" s="1" t="s">
        <v>1992</v>
      </c>
      <c r="R3472" s="1" t="s">
        <v>32</v>
      </c>
      <c r="S3472" s="1" t="s">
        <v>739</v>
      </c>
      <c r="T3472" s="1" t="s">
        <v>34</v>
      </c>
      <c r="U3472" s="6">
        <v>1413872.73</v>
      </c>
      <c r="V3472" s="6">
        <v>1466133.65</v>
      </c>
      <c r="W3472" s="6">
        <v>0</v>
      </c>
      <c r="X3472" s="6">
        <v>1466133.65</v>
      </c>
      <c r="Y3472" s="6" t="s">
        <v>41</v>
      </c>
      <c r="Z3472" s="7">
        <v>44438</v>
      </c>
      <c r="AA34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72" s="35" t="str">
        <f>IFERROR(
                    _xlfn.XLOOKUP(Tabela1[[#This Row],[ID]],'Base_Solicitações MP'!B:B,'Base_Solicitações MP'!R:R),
                    "Não enviada")</f>
        <v>Diligência</v>
      </c>
      <c r="AC3472" s="15" t="str">
        <f>_xlfn.CONCAT(Tabela1[[#This Row],[Município]],"/",Tabela1[[#This Row],[UF]])</f>
        <v>Itagi/BA</v>
      </c>
    </row>
    <row r="3473" spans="1:29" x14ac:dyDescent="0.25">
      <c r="A3473" s="14" t="s">
        <v>6038</v>
      </c>
      <c r="B3473" s="2" t="s">
        <v>11293</v>
      </c>
      <c r="C3473" s="2" t="s">
        <v>14367</v>
      </c>
      <c r="D3473" s="3" t="s">
        <v>6094</v>
      </c>
      <c r="E3473" s="1">
        <v>201802805</v>
      </c>
      <c r="F3473" s="1">
        <v>2018</v>
      </c>
      <c r="G3473" s="1">
        <v>1</v>
      </c>
      <c r="H3473" s="1" t="s">
        <v>6095</v>
      </c>
      <c r="I3473" s="1" t="s">
        <v>82</v>
      </c>
      <c r="J3473" s="1" t="s">
        <v>40</v>
      </c>
      <c r="K3473" s="1" t="str">
        <f>IF(Tabela1[[#This Row],[Situação da Obra]]="Inacabada - PC Técnica Concluída","Inacabada",Tabela1[[#This Row],[Situação da Obra]])</f>
        <v>Inacabada</v>
      </c>
      <c r="L3473" s="1" t="s">
        <v>30</v>
      </c>
      <c r="M3473" s="4">
        <v>44448</v>
      </c>
      <c r="N3473" s="5">
        <v>0.43009999999999998</v>
      </c>
      <c r="O3473" s="4">
        <v>44385</v>
      </c>
      <c r="P3473" s="1" t="s">
        <v>2031</v>
      </c>
      <c r="Q3473" s="1" t="s">
        <v>1992</v>
      </c>
      <c r="R3473" s="1" t="s">
        <v>32</v>
      </c>
      <c r="S3473" s="1" t="s">
        <v>205</v>
      </c>
      <c r="T3473" s="1" t="s">
        <v>201</v>
      </c>
      <c r="U3473" s="6">
        <v>1298563.47</v>
      </c>
      <c r="V3473" s="6">
        <v>1299084.82</v>
      </c>
      <c r="W3473" s="6">
        <v>0</v>
      </c>
      <c r="X3473" s="6">
        <v>1299084.82</v>
      </c>
      <c r="Y3473" s="6">
        <v>0</v>
      </c>
      <c r="Z3473" s="7">
        <v>44381</v>
      </c>
      <c r="AA34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73" s="35" t="str">
        <f>IFERROR(
                    _xlfn.XLOOKUP(Tabela1[[#This Row],[ID]],'Base_Solicitações MP'!B:B,'Base_Solicitações MP'!R:R),
                    "Não enviada")</f>
        <v>Aguardando Análise FNDE</v>
      </c>
      <c r="AC3473" s="15" t="str">
        <f>_xlfn.CONCAT(Tabela1[[#This Row],[Município]],"/",Tabela1[[#This Row],[UF]])</f>
        <v>Pé de Serra/BA</v>
      </c>
    </row>
    <row r="3474" spans="1:29" x14ac:dyDescent="0.25">
      <c r="A3474" s="14" t="s">
        <v>6038</v>
      </c>
      <c r="B3474" s="2" t="s">
        <v>11294</v>
      </c>
      <c r="C3474" s="2" t="s">
        <v>14368</v>
      </c>
      <c r="D3474" s="3" t="s">
        <v>6096</v>
      </c>
      <c r="E3474" s="1">
        <v>201801530</v>
      </c>
      <c r="F3474" s="1">
        <v>2018</v>
      </c>
      <c r="G3474" s="1">
        <v>1</v>
      </c>
      <c r="H3474" s="1" t="s">
        <v>6097</v>
      </c>
      <c r="I3474" s="1" t="s">
        <v>160</v>
      </c>
      <c r="J3474" s="1" t="s">
        <v>29</v>
      </c>
      <c r="K3474" s="1" t="str">
        <f>IF(Tabela1[[#This Row],[Situação da Obra]]="Inacabada - PC Técnica Concluída","Inacabada",Tabela1[[#This Row],[Situação da Obra]])</f>
        <v>Inacabada</v>
      </c>
      <c r="L3474" s="1" t="s">
        <v>30</v>
      </c>
      <c r="M3474" s="4">
        <v>44915</v>
      </c>
      <c r="N3474" s="5">
        <v>9.2100000000000001E-2</v>
      </c>
      <c r="O3474" s="4">
        <v>44258</v>
      </c>
      <c r="P3474" s="1" t="s">
        <v>2031</v>
      </c>
      <c r="Q3474" s="1" t="s">
        <v>1992</v>
      </c>
      <c r="R3474" s="1" t="s">
        <v>32</v>
      </c>
      <c r="S3474" s="1" t="s">
        <v>239</v>
      </c>
      <c r="T3474" s="1" t="s">
        <v>201</v>
      </c>
      <c r="U3474" s="6">
        <v>4096005.24</v>
      </c>
      <c r="V3474" s="6">
        <v>4022804.26</v>
      </c>
      <c r="W3474" s="6">
        <v>0</v>
      </c>
      <c r="X3474" s="6">
        <v>4022804.26</v>
      </c>
      <c r="Y3474" s="6">
        <v>1098.01</v>
      </c>
      <c r="Z3474" s="7">
        <v>44437</v>
      </c>
      <c r="AA34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74" s="35" t="str">
        <f>IFERROR(
                    _xlfn.XLOOKUP(Tabela1[[#This Row],[ID]],'Base_Solicitações MP'!B:B,'Base_Solicitações MP'!R:R),
                    "Não enviada")</f>
        <v>Diligência</v>
      </c>
      <c r="AC3474" s="15" t="str">
        <f>_xlfn.CONCAT(Tabela1[[#This Row],[Município]],"/",Tabela1[[#This Row],[UF]])</f>
        <v>Joaquim Nabuco/PE</v>
      </c>
    </row>
    <row r="3475" spans="1:29" x14ac:dyDescent="0.25">
      <c r="A3475" s="14" t="s">
        <v>6038</v>
      </c>
      <c r="B3475" s="2" t="s">
        <v>7476</v>
      </c>
      <c r="C3475" s="2" t="s">
        <v>14369</v>
      </c>
      <c r="D3475" s="3" t="s">
        <v>6098</v>
      </c>
      <c r="E3475" s="1">
        <v>201802838</v>
      </c>
      <c r="F3475" s="1">
        <v>2018</v>
      </c>
      <c r="G3475" s="1">
        <v>1</v>
      </c>
      <c r="H3475" s="1" t="s">
        <v>6099</v>
      </c>
      <c r="I3475" s="1" t="s">
        <v>60</v>
      </c>
      <c r="J3475" s="1" t="s">
        <v>56</v>
      </c>
      <c r="K3475" s="1" t="str">
        <f>IF(Tabela1[[#This Row],[Situação da Obra]]="Inacabada - PC Técnica Concluída","Inacabada",Tabela1[[#This Row],[Situação da Obra]])</f>
        <v>Paralisada</v>
      </c>
      <c r="L3475" s="1" t="s">
        <v>30</v>
      </c>
      <c r="M3475" s="4">
        <v>44743</v>
      </c>
      <c r="N3475" s="5">
        <v>0.64600000000000002</v>
      </c>
      <c r="O3475" s="4">
        <v>45054</v>
      </c>
      <c r="P3475" s="1" t="s">
        <v>2031</v>
      </c>
      <c r="Q3475" s="1" t="s">
        <v>1992</v>
      </c>
      <c r="R3475" s="1" t="s">
        <v>32</v>
      </c>
      <c r="S3475" s="1" t="s">
        <v>739</v>
      </c>
      <c r="T3475" s="1" t="s">
        <v>34</v>
      </c>
      <c r="U3475" s="6">
        <v>1734157.27</v>
      </c>
      <c r="V3475" s="6">
        <v>1441794.79</v>
      </c>
      <c r="W3475" s="6">
        <v>0</v>
      </c>
      <c r="X3475" s="6">
        <v>1441794.79</v>
      </c>
      <c r="Y3475" s="6">
        <v>6800.79</v>
      </c>
      <c r="Z3475" s="7">
        <v>45098</v>
      </c>
      <c r="AA34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75" s="35" t="str">
        <f>IFERROR(
                    _xlfn.XLOOKUP(Tabela1[[#This Row],[ID]],'Base_Solicitações MP'!B:B,'Base_Solicitações MP'!R:R),
                    "Não enviada")</f>
        <v>Diligência</v>
      </c>
      <c r="AC3475" s="15" t="str">
        <f>_xlfn.CONCAT(Tabela1[[#This Row],[Município]],"/",Tabela1[[#This Row],[UF]])</f>
        <v>Água Comprida/MG</v>
      </c>
    </row>
    <row r="3476" spans="1:29" x14ac:dyDescent="0.25">
      <c r="A3476" s="14" t="s">
        <v>6038</v>
      </c>
      <c r="B3476" s="2" t="s">
        <v>7645</v>
      </c>
      <c r="C3476" s="2" t="s">
        <v>14370</v>
      </c>
      <c r="D3476" s="3" t="s">
        <v>6100</v>
      </c>
      <c r="E3476" s="1">
        <v>201802839</v>
      </c>
      <c r="F3476" s="1">
        <v>2018</v>
      </c>
      <c r="G3476" s="1">
        <v>1</v>
      </c>
      <c r="H3476" s="1" t="s">
        <v>6101</v>
      </c>
      <c r="I3476" s="1" t="s">
        <v>82</v>
      </c>
      <c r="J3476" s="1" t="s">
        <v>56</v>
      </c>
      <c r="K3476" s="1" t="str">
        <f>IF(Tabela1[[#This Row],[Situação da Obra]]="Inacabada - PC Técnica Concluída","Inacabada",Tabela1[[#This Row],[Situação da Obra]])</f>
        <v>Paralisada</v>
      </c>
      <c r="L3476" s="1" t="s">
        <v>30</v>
      </c>
      <c r="M3476" s="4">
        <v>45050</v>
      </c>
      <c r="N3476" s="5">
        <v>0.56669999999999998</v>
      </c>
      <c r="O3476" s="4">
        <v>45050</v>
      </c>
      <c r="P3476" s="1" t="s">
        <v>2031</v>
      </c>
      <c r="Q3476" s="1" t="s">
        <v>1992</v>
      </c>
      <c r="R3476" s="1" t="s">
        <v>32</v>
      </c>
      <c r="S3476" s="1" t="s">
        <v>239</v>
      </c>
      <c r="T3476" s="1" t="s">
        <v>201</v>
      </c>
      <c r="U3476" s="6">
        <v>3917737.02</v>
      </c>
      <c r="V3476" s="6">
        <v>3921884.24</v>
      </c>
      <c r="W3476" s="6">
        <v>0</v>
      </c>
      <c r="X3476" s="6">
        <v>3921884.24</v>
      </c>
      <c r="Y3476" s="6">
        <v>944.79</v>
      </c>
      <c r="Z3476" s="7">
        <v>45432</v>
      </c>
      <c r="AA34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76" s="35" t="str">
        <f>IFERROR(
                    _xlfn.XLOOKUP(Tabela1[[#This Row],[ID]],'Base_Solicitações MP'!B:B,'Base_Solicitações MP'!R:R),
                    "Não enviada")</f>
        <v>Diligência</v>
      </c>
      <c r="AC3476" s="15" t="str">
        <f>_xlfn.CONCAT(Tabela1[[#This Row],[Município]],"/",Tabela1[[#This Row],[UF]])</f>
        <v>Quixabeira/BA</v>
      </c>
    </row>
    <row r="3477" spans="1:29" x14ac:dyDescent="0.25">
      <c r="A3477" s="14" t="s">
        <v>6038</v>
      </c>
      <c r="B3477" s="2" t="s">
        <v>7942</v>
      </c>
      <c r="C3477" s="2" t="s">
        <v>14371</v>
      </c>
      <c r="D3477" s="3" t="s">
        <v>6102</v>
      </c>
      <c r="E3477" s="1">
        <v>201802842</v>
      </c>
      <c r="F3477" s="1">
        <v>2018</v>
      </c>
      <c r="G3477" s="1">
        <v>1</v>
      </c>
      <c r="H3477" s="1" t="s">
        <v>6103</v>
      </c>
      <c r="I3477" s="1" t="s">
        <v>82</v>
      </c>
      <c r="J3477" s="1" t="s">
        <v>40</v>
      </c>
      <c r="K3477" s="1" t="str">
        <f>IF(Tabela1[[#This Row],[Situação da Obra]]="Inacabada - PC Técnica Concluída","Inacabada",Tabela1[[#This Row],[Situação da Obra]])</f>
        <v>Inacabada</v>
      </c>
      <c r="L3477" s="1" t="s">
        <v>30</v>
      </c>
      <c r="M3477" s="4">
        <v>44448</v>
      </c>
      <c r="N3477" s="5">
        <v>0.21740000000000001</v>
      </c>
      <c r="O3477" s="4">
        <v>44442</v>
      </c>
      <c r="P3477" s="1" t="s">
        <v>2031</v>
      </c>
      <c r="Q3477" s="1" t="s">
        <v>1992</v>
      </c>
      <c r="R3477" s="1" t="s">
        <v>32</v>
      </c>
      <c r="S3477" s="1" t="s">
        <v>239</v>
      </c>
      <c r="T3477" s="1" t="s">
        <v>201</v>
      </c>
      <c r="U3477" s="6">
        <v>3921453.64</v>
      </c>
      <c r="V3477" s="6">
        <v>3921884.24</v>
      </c>
      <c r="W3477" s="6">
        <v>0</v>
      </c>
      <c r="X3477" s="6">
        <v>3921884.24</v>
      </c>
      <c r="Y3477" s="6">
        <v>7331.94</v>
      </c>
      <c r="Z3477" s="7">
        <v>44381</v>
      </c>
      <c r="AA34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77" s="35" t="str">
        <f>IFERROR(
                    _xlfn.XLOOKUP(Tabela1[[#This Row],[ID]],'Base_Solicitações MP'!B:B,'Base_Solicitações MP'!R:R),
                    "Não enviada")</f>
        <v>Retornado para Análise FNDE</v>
      </c>
      <c r="AC3477" s="15" t="str">
        <f>_xlfn.CONCAT(Tabela1[[#This Row],[Município]],"/",Tabela1[[#This Row],[UF]])</f>
        <v>Ibipeba/BA</v>
      </c>
    </row>
    <row r="3478" spans="1:29" x14ac:dyDescent="0.25">
      <c r="A3478" s="14" t="s">
        <v>6038</v>
      </c>
      <c r="B3478" s="2" t="s">
        <v>11295</v>
      </c>
      <c r="C3478" s="2" t="s">
        <v>14372</v>
      </c>
      <c r="D3478" s="3" t="s">
        <v>6104</v>
      </c>
      <c r="E3478" s="1">
        <v>201802865</v>
      </c>
      <c r="F3478" s="1">
        <v>2018</v>
      </c>
      <c r="G3478" s="1">
        <v>1</v>
      </c>
      <c r="H3478" s="1" t="s">
        <v>2021</v>
      </c>
      <c r="I3478" s="1" t="s">
        <v>82</v>
      </c>
      <c r="J3478" s="1" t="s">
        <v>29</v>
      </c>
      <c r="K3478" s="1" t="str">
        <f>IF(Tabela1[[#This Row],[Situação da Obra]]="Inacabada - PC Técnica Concluída","Inacabada",Tabela1[[#This Row],[Situação da Obra]])</f>
        <v>Inacabada</v>
      </c>
      <c r="L3478" s="1" t="s">
        <v>30</v>
      </c>
      <c r="M3478" s="4">
        <v>44915</v>
      </c>
      <c r="N3478" s="5">
        <v>0.34339999999999998</v>
      </c>
      <c r="O3478" s="4">
        <v>44370</v>
      </c>
      <c r="P3478" s="1" t="s">
        <v>2031</v>
      </c>
      <c r="Q3478" s="1" t="s">
        <v>1992</v>
      </c>
      <c r="R3478" s="1" t="s">
        <v>32</v>
      </c>
      <c r="S3478" s="1" t="s">
        <v>57</v>
      </c>
      <c r="T3478" s="1" t="s">
        <v>34</v>
      </c>
      <c r="U3478" s="6">
        <v>1720007</v>
      </c>
      <c r="V3478" s="6">
        <v>2315329.86</v>
      </c>
      <c r="W3478" s="6">
        <v>0</v>
      </c>
      <c r="X3478" s="6">
        <v>2315329.86</v>
      </c>
      <c r="Y3478" s="6">
        <v>72977.58</v>
      </c>
      <c r="Z3478" s="7">
        <v>44381</v>
      </c>
      <c r="AA34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78" s="35" t="str">
        <f>IFERROR(
                    _xlfn.XLOOKUP(Tabela1[[#This Row],[ID]],'Base_Solicitações MP'!B:B,'Base_Solicitações MP'!R:R),
                    "Não enviada")</f>
        <v>Diligência</v>
      </c>
      <c r="AC3478" s="15" t="str">
        <f>_xlfn.CONCAT(Tabela1[[#This Row],[Município]],"/",Tabela1[[#This Row],[UF]])</f>
        <v>Itagimirim/BA</v>
      </c>
    </row>
    <row r="3479" spans="1:29" x14ac:dyDescent="0.25">
      <c r="A3479" s="14" t="s">
        <v>6038</v>
      </c>
      <c r="B3479" s="2" t="s">
        <v>7452</v>
      </c>
      <c r="C3479" s="2" t="s">
        <v>14373</v>
      </c>
      <c r="D3479" s="3" t="s">
        <v>6105</v>
      </c>
      <c r="E3479" s="1">
        <v>201803149</v>
      </c>
      <c r="F3479" s="1">
        <v>2018</v>
      </c>
      <c r="G3479" s="1">
        <v>1</v>
      </c>
      <c r="H3479" s="1" t="s">
        <v>6106</v>
      </c>
      <c r="I3479" s="1" t="s">
        <v>82</v>
      </c>
      <c r="J3479" s="1" t="s">
        <v>29</v>
      </c>
      <c r="K3479" s="1" t="str">
        <f>IF(Tabela1[[#This Row],[Situação da Obra]]="Inacabada - PC Técnica Concluída","Inacabada",Tabela1[[#This Row],[Situação da Obra]])</f>
        <v>Inacabada</v>
      </c>
      <c r="L3479" s="1" t="s">
        <v>30</v>
      </c>
      <c r="M3479" s="4">
        <v>44915</v>
      </c>
      <c r="N3479" s="5">
        <v>0.37069999999999997</v>
      </c>
      <c r="O3479" s="4">
        <v>44746</v>
      </c>
      <c r="P3479" s="1" t="s">
        <v>2031</v>
      </c>
      <c r="Q3479" s="1" t="s">
        <v>1992</v>
      </c>
      <c r="R3479" s="1" t="s">
        <v>32</v>
      </c>
      <c r="S3479" s="1" t="s">
        <v>239</v>
      </c>
      <c r="T3479" s="1" t="s">
        <v>201</v>
      </c>
      <c r="U3479" s="6">
        <v>4614075.92</v>
      </c>
      <c r="V3479" s="6">
        <v>3921884.24</v>
      </c>
      <c r="W3479" s="6">
        <v>0</v>
      </c>
      <c r="X3479" s="6">
        <v>3921884.24</v>
      </c>
      <c r="Y3479" s="6">
        <v>0</v>
      </c>
      <c r="Z3479" s="7">
        <v>44761</v>
      </c>
      <c r="AA34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79" s="35" t="str">
        <f>IFERROR(
                    _xlfn.XLOOKUP(Tabela1[[#This Row],[ID]],'Base_Solicitações MP'!B:B,'Base_Solicitações MP'!R:R),
                    "Não enviada")</f>
        <v>Retornado para Análise FNDE</v>
      </c>
      <c r="AC3479" s="15" t="str">
        <f>_xlfn.CONCAT(Tabela1[[#This Row],[Município]],"/",Tabela1[[#This Row],[UF]])</f>
        <v>Novo Horizonte/BA</v>
      </c>
    </row>
    <row r="3480" spans="1:29" x14ac:dyDescent="0.25">
      <c r="A3480" s="14" t="s">
        <v>6038</v>
      </c>
      <c r="B3480" s="2" t="s">
        <v>6331</v>
      </c>
      <c r="C3480" s="2" t="s">
        <v>14374</v>
      </c>
      <c r="D3480" s="3" t="s">
        <v>6107</v>
      </c>
      <c r="E3480" s="1">
        <v>201803150</v>
      </c>
      <c r="F3480" s="1">
        <v>2018</v>
      </c>
      <c r="G3480" s="1">
        <v>1</v>
      </c>
      <c r="H3480" s="1" t="s">
        <v>6108</v>
      </c>
      <c r="I3480" s="1" t="s">
        <v>129</v>
      </c>
      <c r="J3480" s="1" t="s">
        <v>40</v>
      </c>
      <c r="K3480" s="1" t="str">
        <f>IF(Tabela1[[#This Row],[Situação da Obra]]="Inacabada - PC Técnica Concluída","Inacabada",Tabela1[[#This Row],[Situação da Obra]])</f>
        <v>Inacabada</v>
      </c>
      <c r="L3480" s="1" t="s">
        <v>30</v>
      </c>
      <c r="M3480" s="4">
        <v>45005</v>
      </c>
      <c r="N3480" s="5">
        <v>0.33510000000000001</v>
      </c>
      <c r="O3480" s="4">
        <v>44991</v>
      </c>
      <c r="P3480" s="1" t="s">
        <v>2031</v>
      </c>
      <c r="Q3480" s="1" t="s">
        <v>1992</v>
      </c>
      <c r="R3480" s="1" t="s">
        <v>32</v>
      </c>
      <c r="S3480" s="1" t="s">
        <v>57</v>
      </c>
      <c r="T3480" s="1" t="s">
        <v>34</v>
      </c>
      <c r="U3480" s="6">
        <v>2349178.16</v>
      </c>
      <c r="V3480" s="6">
        <v>2287783.0099999998</v>
      </c>
      <c r="W3480" s="6">
        <v>0</v>
      </c>
      <c r="X3480" s="6">
        <v>2287783.0099999998</v>
      </c>
      <c r="Y3480" s="6">
        <v>22163.55</v>
      </c>
      <c r="Z3480" s="7">
        <v>44985</v>
      </c>
      <c r="AA34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80" s="35" t="str">
        <f>IFERROR(
                    _xlfn.XLOOKUP(Tabela1[[#This Row],[ID]],'Base_Solicitações MP'!B:B,'Base_Solicitações MP'!R:R),
                    "Não enviada")</f>
        <v>Retornado para Análise FNDE</v>
      </c>
      <c r="AC3480" s="15" t="str">
        <f>_xlfn.CONCAT(Tabela1[[#This Row],[Município]],"/",Tabela1[[#This Row],[UF]])</f>
        <v>Goianinha/RN</v>
      </c>
    </row>
    <row r="3481" spans="1:29" x14ac:dyDescent="0.25">
      <c r="A3481" s="14" t="s">
        <v>705</v>
      </c>
      <c r="B3481" s="2" t="s">
        <v>11296</v>
      </c>
      <c r="C3481" s="2" t="s">
        <v>14375</v>
      </c>
      <c r="D3481" s="2" t="s">
        <v>6109</v>
      </c>
      <c r="E3481" s="1">
        <v>123099</v>
      </c>
      <c r="F3481" s="1">
        <v>2018</v>
      </c>
      <c r="G3481" s="1">
        <v>1</v>
      </c>
      <c r="H3481" s="1" t="s">
        <v>6110</v>
      </c>
      <c r="I3481" s="1" t="s">
        <v>60</v>
      </c>
      <c r="J3481" s="1" t="s">
        <v>29</v>
      </c>
      <c r="K3481" s="1" t="str">
        <f>IF(Tabela1[[#This Row],[Situação da Obra]]="Inacabada - PC Técnica Concluída","Inacabada",Tabela1[[#This Row],[Situação da Obra]])</f>
        <v>Inacabada</v>
      </c>
      <c r="L3481" s="1" t="s">
        <v>204</v>
      </c>
      <c r="M3481" s="4">
        <v>45044</v>
      </c>
      <c r="N3481" s="5">
        <v>0.31359999999999999</v>
      </c>
      <c r="O3481" s="4">
        <v>44750</v>
      </c>
      <c r="P3481" s="1" t="s">
        <v>2031</v>
      </c>
      <c r="Q3481" s="1" t="s">
        <v>1992</v>
      </c>
      <c r="R3481" s="1" t="s">
        <v>32</v>
      </c>
      <c r="S3481" s="1" t="s">
        <v>169</v>
      </c>
      <c r="T3481" s="1" t="s">
        <v>169</v>
      </c>
      <c r="U3481" s="6">
        <v>684499.41</v>
      </c>
      <c r="V3481" s="6">
        <v>753130.7</v>
      </c>
      <c r="W3481" s="6">
        <v>0</v>
      </c>
      <c r="X3481" s="6">
        <v>753130.7</v>
      </c>
      <c r="Y3481" s="6">
        <v>0</v>
      </c>
      <c r="Z3481" s="7">
        <v>44683</v>
      </c>
      <c r="AA34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81" s="35" t="str">
        <f>IFERROR(
                    _xlfn.XLOOKUP(Tabela1[[#This Row],[ID]],'Base_Solicitações MP'!B:B,'Base_Solicitações MP'!R:R),
                    "Não enviada")</f>
        <v>Não enviada</v>
      </c>
      <c r="AC3481" s="15" t="str">
        <f>_xlfn.CONCAT(Tabela1[[#This Row],[Município]],"/",Tabela1[[#This Row],[UF]])</f>
        <v>Campina Verde/MG</v>
      </c>
    </row>
    <row r="3482" spans="1:29" x14ac:dyDescent="0.25">
      <c r="A3482" s="14" t="s">
        <v>6038</v>
      </c>
      <c r="B3482" s="2" t="s">
        <v>11297</v>
      </c>
      <c r="C3482" s="2" t="s">
        <v>14376</v>
      </c>
      <c r="D3482" s="3" t="s">
        <v>6111</v>
      </c>
      <c r="E3482" s="1">
        <v>201803266</v>
      </c>
      <c r="F3482" s="1">
        <v>2018</v>
      </c>
      <c r="G3482" s="1">
        <v>1</v>
      </c>
      <c r="H3482" s="1" t="s">
        <v>187</v>
      </c>
      <c r="I3482" s="1" t="s">
        <v>188</v>
      </c>
      <c r="J3482" s="1" t="s">
        <v>56</v>
      </c>
      <c r="K3482" s="1" t="str">
        <f>IF(Tabela1[[#This Row],[Situação da Obra]]="Inacabada - PC Técnica Concluída","Inacabada",Tabela1[[#This Row],[Situação da Obra]])</f>
        <v>Paralisada</v>
      </c>
      <c r="L3482" s="1" t="s">
        <v>30</v>
      </c>
      <c r="M3482" s="4">
        <v>44680</v>
      </c>
      <c r="N3482" s="5">
        <v>0.1366</v>
      </c>
      <c r="O3482" s="4">
        <v>45056</v>
      </c>
      <c r="P3482" s="1" t="s">
        <v>2031</v>
      </c>
      <c r="Q3482" s="1" t="s">
        <v>1992</v>
      </c>
      <c r="R3482" s="1" t="s">
        <v>32</v>
      </c>
      <c r="S3482" s="1" t="s">
        <v>57</v>
      </c>
      <c r="T3482" s="1" t="s">
        <v>34</v>
      </c>
      <c r="U3482" s="6">
        <v>3702309.1</v>
      </c>
      <c r="V3482" s="6">
        <v>2548852.89</v>
      </c>
      <c r="W3482" s="6">
        <v>0</v>
      </c>
      <c r="X3482" s="6">
        <v>2548852.89</v>
      </c>
      <c r="Y3482" s="6">
        <v>220321.14</v>
      </c>
      <c r="Z3482" s="7">
        <v>45093</v>
      </c>
      <c r="AA34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82" s="35" t="str">
        <f>IFERROR(
                    _xlfn.XLOOKUP(Tabela1[[#This Row],[ID]],'Base_Solicitações MP'!B:B,'Base_Solicitações MP'!R:R),
                    "Não enviada")</f>
        <v>Diligência</v>
      </c>
      <c r="AC3482" s="15" t="str">
        <f>_xlfn.CONCAT(Tabela1[[#This Row],[Município]],"/",Tabela1[[#This Row],[UF]])</f>
        <v>Cascavel/PR</v>
      </c>
    </row>
    <row r="3483" spans="1:29" x14ac:dyDescent="0.25">
      <c r="A3483" s="14" t="s">
        <v>6038</v>
      </c>
      <c r="B3483" s="2" t="s">
        <v>7275</v>
      </c>
      <c r="C3483" s="2" t="s">
        <v>14377</v>
      </c>
      <c r="D3483" s="3" t="s">
        <v>6112</v>
      </c>
      <c r="E3483" s="1">
        <v>201803251</v>
      </c>
      <c r="F3483" s="1">
        <v>2018</v>
      </c>
      <c r="G3483" s="1">
        <v>1</v>
      </c>
      <c r="H3483" s="1" t="s">
        <v>5119</v>
      </c>
      <c r="I3483" s="1" t="s">
        <v>160</v>
      </c>
      <c r="J3483" s="1" t="s">
        <v>29</v>
      </c>
      <c r="K3483" s="1" t="str">
        <f>IF(Tabela1[[#This Row],[Situação da Obra]]="Inacabada - PC Técnica Concluída","Inacabada",Tabela1[[#This Row],[Situação da Obra]])</f>
        <v>Inacabada</v>
      </c>
      <c r="L3483" s="1" t="s">
        <v>30</v>
      </c>
      <c r="M3483" s="4">
        <v>44915</v>
      </c>
      <c r="N3483" s="5">
        <v>0.17699999999999999</v>
      </c>
      <c r="O3483" s="4">
        <v>44693</v>
      </c>
      <c r="P3483" s="1" t="s">
        <v>2031</v>
      </c>
      <c r="Q3483" s="1" t="s">
        <v>1992</v>
      </c>
      <c r="R3483" s="1" t="s">
        <v>32</v>
      </c>
      <c r="S3483" s="1" t="s">
        <v>239</v>
      </c>
      <c r="T3483" s="1" t="s">
        <v>201</v>
      </c>
      <c r="U3483" s="6">
        <v>4676239.1500000004</v>
      </c>
      <c r="V3483" s="6">
        <v>4022804.26</v>
      </c>
      <c r="W3483" s="6">
        <v>0</v>
      </c>
      <c r="X3483" s="6">
        <v>4022804.26</v>
      </c>
      <c r="Y3483" s="6">
        <v>0</v>
      </c>
      <c r="Z3483" s="7">
        <v>44617</v>
      </c>
      <c r="AA34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83" s="35" t="str">
        <f>IFERROR(
                    _xlfn.XLOOKUP(Tabela1[[#This Row],[ID]],'Base_Solicitações MP'!B:B,'Base_Solicitações MP'!R:R),
                    "Não enviada")</f>
        <v>Retornado para Análise FNDE</v>
      </c>
      <c r="AC3483" s="15" t="str">
        <f>_xlfn.CONCAT(Tabela1[[#This Row],[Município]],"/",Tabela1[[#This Row],[UF]])</f>
        <v>Triunfo/PE</v>
      </c>
    </row>
    <row r="3484" spans="1:29" x14ac:dyDescent="0.25">
      <c r="A3484" s="14" t="s">
        <v>6038</v>
      </c>
      <c r="B3484" s="2" t="s">
        <v>11298</v>
      </c>
      <c r="C3484" s="2" t="s">
        <v>14378</v>
      </c>
      <c r="D3484" s="3" t="s">
        <v>6113</v>
      </c>
      <c r="E3484" s="1">
        <v>201803273</v>
      </c>
      <c r="F3484" s="1">
        <v>2018</v>
      </c>
      <c r="G3484" s="1">
        <v>1</v>
      </c>
      <c r="H3484" s="1" t="s">
        <v>6114</v>
      </c>
      <c r="I3484" s="1" t="s">
        <v>82</v>
      </c>
      <c r="J3484" s="1" t="s">
        <v>40</v>
      </c>
      <c r="K3484" s="1" t="str">
        <f>IF(Tabela1[[#This Row],[Situação da Obra]]="Inacabada - PC Técnica Concluída","Inacabada",Tabela1[[#This Row],[Situação da Obra]])</f>
        <v>Inacabada</v>
      </c>
      <c r="L3484" s="1" t="s">
        <v>30</v>
      </c>
      <c r="M3484" s="4">
        <v>45005</v>
      </c>
      <c r="N3484" s="5">
        <v>0.6492</v>
      </c>
      <c r="O3484" s="4">
        <v>44300</v>
      </c>
      <c r="P3484" s="1" t="s">
        <v>2031</v>
      </c>
      <c r="Q3484" s="1" t="s">
        <v>1992</v>
      </c>
      <c r="R3484" s="1" t="s">
        <v>32</v>
      </c>
      <c r="S3484" s="1" t="s">
        <v>6067</v>
      </c>
      <c r="T3484" s="1" t="s">
        <v>712</v>
      </c>
      <c r="U3484" s="6">
        <v>558273.86</v>
      </c>
      <c r="V3484" s="6">
        <v>571493.78</v>
      </c>
      <c r="W3484" s="6">
        <v>237082.54</v>
      </c>
      <c r="X3484" s="6">
        <v>808576.32000000007</v>
      </c>
      <c r="Y3484" s="6">
        <v>1905.66</v>
      </c>
      <c r="Z3484" s="7">
        <v>44863</v>
      </c>
      <c r="AA34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84" s="35" t="str">
        <f>IFERROR(
                    _xlfn.XLOOKUP(Tabela1[[#This Row],[ID]],'Base_Solicitações MP'!B:B,'Base_Solicitações MP'!R:R),
                    "Não enviada")</f>
        <v>Aguardando Análise FNDE</v>
      </c>
      <c r="AC3484" s="15" t="str">
        <f>_xlfn.CONCAT(Tabela1[[#This Row],[Município]],"/",Tabela1[[#This Row],[UF]])</f>
        <v>Irará/BA</v>
      </c>
    </row>
    <row r="3485" spans="1:29" x14ac:dyDescent="0.25">
      <c r="A3485" s="14" t="s">
        <v>6038</v>
      </c>
      <c r="B3485" s="2" t="s">
        <v>11299</v>
      </c>
      <c r="C3485" s="2" t="s">
        <v>14379</v>
      </c>
      <c r="D3485" s="3" t="s">
        <v>6115</v>
      </c>
      <c r="E3485" s="1">
        <v>201803549</v>
      </c>
      <c r="F3485" s="1">
        <v>2018</v>
      </c>
      <c r="G3485" s="1">
        <v>1</v>
      </c>
      <c r="H3485" s="1" t="s">
        <v>6116</v>
      </c>
      <c r="I3485" s="1" t="s">
        <v>82</v>
      </c>
      <c r="J3485" s="1" t="s">
        <v>29</v>
      </c>
      <c r="K3485" s="1" t="str">
        <f>IF(Tabela1[[#This Row],[Situação da Obra]]="Inacabada - PC Técnica Concluída","Inacabada",Tabela1[[#This Row],[Situação da Obra]])</f>
        <v>Inacabada</v>
      </c>
      <c r="L3485" s="1" t="s">
        <v>30</v>
      </c>
      <c r="M3485" s="4">
        <v>45036</v>
      </c>
      <c r="N3485" s="5">
        <v>0.15</v>
      </c>
      <c r="O3485" s="4"/>
      <c r="P3485" s="1" t="s">
        <v>2031</v>
      </c>
      <c r="Q3485" s="1" t="s">
        <v>1992</v>
      </c>
      <c r="R3485" s="1" t="s">
        <v>32</v>
      </c>
      <c r="S3485" s="1" t="s">
        <v>239</v>
      </c>
      <c r="T3485" s="1" t="s">
        <v>201</v>
      </c>
      <c r="U3485" s="6">
        <v>3292599.05</v>
      </c>
      <c r="V3485" s="6">
        <v>3921884.24</v>
      </c>
      <c r="W3485" s="6">
        <v>0</v>
      </c>
      <c r="X3485" s="6">
        <v>3921884.24</v>
      </c>
      <c r="Y3485" s="6">
        <v>10503.32</v>
      </c>
      <c r="Z3485" s="7">
        <v>44428</v>
      </c>
      <c r="AA34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85" s="35" t="str">
        <f>IFERROR(
                    _xlfn.XLOOKUP(Tabela1[[#This Row],[ID]],'Base_Solicitações MP'!B:B,'Base_Solicitações MP'!R:R),
                    "Não enviada")</f>
        <v>Aguardando Análise FNDE</v>
      </c>
      <c r="AC3485" s="15" t="str">
        <f>_xlfn.CONCAT(Tabela1[[#This Row],[Município]],"/",Tabela1[[#This Row],[UF]])</f>
        <v>Itapetinga/BA</v>
      </c>
    </row>
    <row r="3486" spans="1:29" x14ac:dyDescent="0.25">
      <c r="A3486" s="14" t="s">
        <v>6038</v>
      </c>
      <c r="B3486" s="2" t="s">
        <v>11300</v>
      </c>
      <c r="C3486" s="2" t="s">
        <v>14380</v>
      </c>
      <c r="D3486" s="3" t="s">
        <v>6117</v>
      </c>
      <c r="E3486" s="1">
        <v>201803635</v>
      </c>
      <c r="F3486" s="1">
        <v>2018</v>
      </c>
      <c r="G3486" s="1">
        <v>1</v>
      </c>
      <c r="H3486" s="1" t="s">
        <v>342</v>
      </c>
      <c r="I3486" s="1" t="s">
        <v>160</v>
      </c>
      <c r="J3486" s="1" t="s">
        <v>40</v>
      </c>
      <c r="K3486" s="1" t="str">
        <f>IF(Tabela1[[#This Row],[Situação da Obra]]="Inacabada - PC Técnica Concluída","Inacabada",Tabela1[[#This Row],[Situação da Obra]])</f>
        <v>Inacabada</v>
      </c>
      <c r="L3486" s="1" t="s">
        <v>30</v>
      </c>
      <c r="M3486" s="4">
        <v>45005</v>
      </c>
      <c r="N3486" s="5">
        <v>0.4007</v>
      </c>
      <c r="O3486" s="4">
        <v>44298</v>
      </c>
      <c r="P3486" s="1" t="s">
        <v>2031</v>
      </c>
      <c r="Q3486" s="1" t="s">
        <v>1992</v>
      </c>
      <c r="R3486" s="1" t="s">
        <v>32</v>
      </c>
      <c r="S3486" s="1" t="s">
        <v>6067</v>
      </c>
      <c r="T3486" s="1" t="s">
        <v>712</v>
      </c>
      <c r="U3486" s="6">
        <v>598834.97</v>
      </c>
      <c r="V3486" s="6">
        <v>612532.03</v>
      </c>
      <c r="W3486" s="6">
        <v>0</v>
      </c>
      <c r="X3486" s="6">
        <v>612532.03</v>
      </c>
      <c r="Y3486" s="6">
        <v>28456.19</v>
      </c>
      <c r="Z3486" s="7">
        <v>44865</v>
      </c>
      <c r="AA34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86" s="35" t="str">
        <f>IFERROR(
                    _xlfn.XLOOKUP(Tabela1[[#This Row],[ID]],'Base_Solicitações MP'!B:B,'Base_Solicitações MP'!R:R),
                    "Não enviada")</f>
        <v>Diligência</v>
      </c>
      <c r="AC3486" s="15" t="str">
        <f>_xlfn.CONCAT(Tabela1[[#This Row],[Município]],"/",Tabela1[[#This Row],[UF]])</f>
        <v>Barra de Guabiraba/PE</v>
      </c>
    </row>
    <row r="3487" spans="1:29" x14ac:dyDescent="0.25">
      <c r="A3487" s="14" t="s">
        <v>6038</v>
      </c>
      <c r="B3487" s="2" t="s">
        <v>7732</v>
      </c>
      <c r="C3487" s="2" t="s">
        <v>14381</v>
      </c>
      <c r="D3487" s="3" t="s">
        <v>6118</v>
      </c>
      <c r="E3487" s="1">
        <v>201803791</v>
      </c>
      <c r="F3487" s="1">
        <v>2018</v>
      </c>
      <c r="G3487" s="1">
        <v>1</v>
      </c>
      <c r="H3487" s="1" t="s">
        <v>177</v>
      </c>
      <c r="I3487" s="1" t="s">
        <v>82</v>
      </c>
      <c r="J3487" s="1" t="s">
        <v>29</v>
      </c>
      <c r="K3487" s="1" t="str">
        <f>IF(Tabela1[[#This Row],[Situação da Obra]]="Inacabada - PC Técnica Concluída","Inacabada",Tabela1[[#This Row],[Situação da Obra]])</f>
        <v>Inacabada</v>
      </c>
      <c r="L3487" s="1" t="s">
        <v>30</v>
      </c>
      <c r="M3487" s="4">
        <v>44915</v>
      </c>
      <c r="N3487" s="5">
        <v>0.41139999999999999</v>
      </c>
      <c r="O3487" s="4">
        <v>44551</v>
      </c>
      <c r="P3487" s="1" t="s">
        <v>2031</v>
      </c>
      <c r="Q3487" s="1" t="s">
        <v>1992</v>
      </c>
      <c r="R3487" s="1" t="s">
        <v>32</v>
      </c>
      <c r="S3487" s="1" t="s">
        <v>239</v>
      </c>
      <c r="T3487" s="1" t="s">
        <v>201</v>
      </c>
      <c r="U3487" s="6">
        <v>3919449.11</v>
      </c>
      <c r="V3487" s="6">
        <v>3921884.24</v>
      </c>
      <c r="W3487" s="6">
        <v>0</v>
      </c>
      <c r="X3487" s="6">
        <v>3921884.24</v>
      </c>
      <c r="Y3487" s="6">
        <v>8844.7000000000007</v>
      </c>
      <c r="Z3487" s="7">
        <v>44561</v>
      </c>
      <c r="AA34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87" s="35" t="str">
        <f>IFERROR(
                    _xlfn.XLOOKUP(Tabela1[[#This Row],[ID]],'Base_Solicitações MP'!B:B,'Base_Solicitações MP'!R:R),
                    "Não enviada")</f>
        <v>Diligência</v>
      </c>
      <c r="AC3487" s="15" t="str">
        <f>_xlfn.CONCAT(Tabela1[[#This Row],[Município]],"/",Tabela1[[#This Row],[UF]])</f>
        <v>Morro do Chapéu/BA</v>
      </c>
    </row>
    <row r="3488" spans="1:29" x14ac:dyDescent="0.25">
      <c r="A3488" s="14" t="s">
        <v>6038</v>
      </c>
      <c r="B3488" s="2" t="s">
        <v>7327</v>
      </c>
      <c r="C3488" s="2" t="s">
        <v>14382</v>
      </c>
      <c r="D3488" s="3" t="s">
        <v>6119</v>
      </c>
      <c r="E3488" s="1">
        <v>201803793</v>
      </c>
      <c r="F3488" s="1">
        <v>2018</v>
      </c>
      <c r="G3488" s="1">
        <v>1</v>
      </c>
      <c r="H3488" s="1" t="s">
        <v>6120</v>
      </c>
      <c r="I3488" s="1" t="s">
        <v>99</v>
      </c>
      <c r="J3488" s="1" t="s">
        <v>56</v>
      </c>
      <c r="K3488" s="1" t="str">
        <f>IF(Tabela1[[#This Row],[Situação da Obra]]="Inacabada - PC Técnica Concluída","Inacabada",Tabela1[[#This Row],[Situação da Obra]])</f>
        <v>Paralisada</v>
      </c>
      <c r="L3488" s="1" t="s">
        <v>30</v>
      </c>
      <c r="M3488" s="4">
        <v>44918</v>
      </c>
      <c r="N3488" s="5">
        <v>0.4012</v>
      </c>
      <c r="O3488" s="4">
        <v>44918</v>
      </c>
      <c r="P3488" s="1" t="s">
        <v>2031</v>
      </c>
      <c r="Q3488" s="1" t="s">
        <v>1992</v>
      </c>
      <c r="R3488" s="1" t="s">
        <v>32</v>
      </c>
      <c r="S3488" s="1" t="s">
        <v>739</v>
      </c>
      <c r="T3488" s="1" t="s">
        <v>34</v>
      </c>
      <c r="U3488" s="6">
        <v>1269686.52</v>
      </c>
      <c r="V3488" s="6">
        <v>1534299.77</v>
      </c>
      <c r="W3488" s="6">
        <v>0</v>
      </c>
      <c r="X3488" s="6">
        <v>1534299.77</v>
      </c>
      <c r="Y3488" s="6">
        <v>164871.31</v>
      </c>
      <c r="Z3488" s="7">
        <v>45260</v>
      </c>
      <c r="AA34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88" s="35" t="str">
        <f>IFERROR(
                    _xlfn.XLOOKUP(Tabela1[[#This Row],[ID]],'Base_Solicitações MP'!B:B,'Base_Solicitações MP'!R:R),
                    "Não enviada")</f>
        <v>Diligência</v>
      </c>
      <c r="AC3488" s="15" t="str">
        <f>_xlfn.CONCAT(Tabela1[[#This Row],[Município]],"/",Tabela1[[#This Row],[UF]])</f>
        <v>Arroio do Sal/RS</v>
      </c>
    </row>
    <row r="3489" spans="1:29" x14ac:dyDescent="0.25">
      <c r="A3489" s="14" t="s">
        <v>6038</v>
      </c>
      <c r="B3489" s="2" t="s">
        <v>11301</v>
      </c>
      <c r="C3489" s="2" t="s">
        <v>14383</v>
      </c>
      <c r="D3489" s="3" t="s">
        <v>6121</v>
      </c>
      <c r="E3489" s="1">
        <v>201803813</v>
      </c>
      <c r="F3489" s="1">
        <v>2018</v>
      </c>
      <c r="G3489" s="1">
        <v>1</v>
      </c>
      <c r="H3489" s="1" t="s">
        <v>6122</v>
      </c>
      <c r="I3489" s="1" t="s">
        <v>160</v>
      </c>
      <c r="J3489" s="1" t="s">
        <v>56</v>
      </c>
      <c r="K3489" s="1" t="str">
        <f>IF(Tabela1[[#This Row],[Situação da Obra]]="Inacabada - PC Técnica Concluída","Inacabada",Tabela1[[#This Row],[Situação da Obra]])</f>
        <v>Paralisada</v>
      </c>
      <c r="L3489" s="1" t="s">
        <v>30</v>
      </c>
      <c r="M3489" s="4">
        <v>44992</v>
      </c>
      <c r="N3489" s="5">
        <v>0.93179999999999996</v>
      </c>
      <c r="O3489" s="4">
        <v>45051</v>
      </c>
      <c r="P3489" s="1" t="s">
        <v>2031</v>
      </c>
      <c r="Q3489" s="1" t="s">
        <v>1992</v>
      </c>
      <c r="R3489" s="1" t="s">
        <v>32</v>
      </c>
      <c r="S3489" s="1" t="s">
        <v>239</v>
      </c>
      <c r="T3489" s="1" t="s">
        <v>201</v>
      </c>
      <c r="U3489" s="6">
        <v>3292782.06</v>
      </c>
      <c r="V3489" s="6">
        <v>4022804.26</v>
      </c>
      <c r="W3489" s="6">
        <v>0</v>
      </c>
      <c r="X3489" s="6">
        <v>4022804.26</v>
      </c>
      <c r="Y3489" s="6">
        <v>1468968.99</v>
      </c>
      <c r="Z3489" s="7">
        <v>45198</v>
      </c>
      <c r="AA34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89" s="35" t="str">
        <f>IFERROR(
                    _xlfn.XLOOKUP(Tabela1[[#This Row],[ID]],'Base_Solicitações MP'!B:B,'Base_Solicitações MP'!R:R),
                    "Não enviada")</f>
        <v>Não enviada</v>
      </c>
      <c r="AC3489" s="15" t="str">
        <f>_xlfn.CONCAT(Tabela1[[#This Row],[Município]],"/",Tabela1[[#This Row],[UF]])</f>
        <v>Paudalho/PE</v>
      </c>
    </row>
    <row r="3490" spans="1:29" x14ac:dyDescent="0.25">
      <c r="A3490" s="14" t="s">
        <v>6038</v>
      </c>
      <c r="B3490" s="2" t="s">
        <v>11302</v>
      </c>
      <c r="C3490" s="2" t="s">
        <v>14384</v>
      </c>
      <c r="D3490" s="2" t="s">
        <v>6123</v>
      </c>
      <c r="E3490" s="1">
        <v>201803814</v>
      </c>
      <c r="F3490" s="1">
        <v>2018</v>
      </c>
      <c r="G3490" s="1">
        <v>1</v>
      </c>
      <c r="H3490" s="1" t="s">
        <v>6122</v>
      </c>
      <c r="I3490" s="1" t="s">
        <v>160</v>
      </c>
      <c r="J3490" s="1" t="s">
        <v>56</v>
      </c>
      <c r="K3490" s="1" t="str">
        <f>IF(Tabela1[[#This Row],[Situação da Obra]]="Inacabada - PC Técnica Concluída","Inacabada",Tabela1[[#This Row],[Situação da Obra]])</f>
        <v>Paralisada</v>
      </c>
      <c r="L3490" s="1" t="s">
        <v>30</v>
      </c>
      <c r="M3490" s="4">
        <v>44992</v>
      </c>
      <c r="N3490" s="5">
        <v>0.87729999999999997</v>
      </c>
      <c r="O3490" s="4">
        <v>45051</v>
      </c>
      <c r="P3490" s="1" t="s">
        <v>2031</v>
      </c>
      <c r="Q3490" s="1" t="s">
        <v>1992</v>
      </c>
      <c r="R3490" s="1" t="s">
        <v>32</v>
      </c>
      <c r="S3490" s="1" t="s">
        <v>6056</v>
      </c>
      <c r="T3490" s="1" t="s">
        <v>201</v>
      </c>
      <c r="U3490" s="6">
        <v>1652838.77</v>
      </c>
      <c r="V3490" s="6">
        <v>1825722.63</v>
      </c>
      <c r="W3490" s="6">
        <v>0</v>
      </c>
      <c r="X3490" s="6">
        <v>1825722.63</v>
      </c>
      <c r="Y3490" s="6">
        <v>311451.46999999997</v>
      </c>
      <c r="Z3490" s="7">
        <v>45322</v>
      </c>
      <c r="AA34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90" s="35" t="str">
        <f>IFERROR(
                    _xlfn.XLOOKUP(Tabela1[[#This Row],[ID]],'Base_Solicitações MP'!B:B,'Base_Solicitações MP'!R:R),
                    "Não enviada")</f>
        <v>Não enviada</v>
      </c>
      <c r="AC3490" s="15" t="str">
        <f>_xlfn.CONCAT(Tabela1[[#This Row],[Município]],"/",Tabela1[[#This Row],[UF]])</f>
        <v>Paudalho/PE</v>
      </c>
    </row>
    <row r="3491" spans="1:29" x14ac:dyDescent="0.25">
      <c r="A3491" s="14" t="s">
        <v>6038</v>
      </c>
      <c r="B3491" s="2" t="s">
        <v>7770</v>
      </c>
      <c r="C3491" s="2" t="s">
        <v>14385</v>
      </c>
      <c r="D3491" s="3" t="s">
        <v>6124</v>
      </c>
      <c r="E3491" s="1">
        <v>201804031</v>
      </c>
      <c r="F3491" s="1">
        <v>2018</v>
      </c>
      <c r="G3491" s="1">
        <v>1</v>
      </c>
      <c r="H3491" s="1" t="s">
        <v>1004</v>
      </c>
      <c r="I3491" s="1" t="s">
        <v>82</v>
      </c>
      <c r="J3491" s="1" t="s">
        <v>29</v>
      </c>
      <c r="K3491" s="1" t="str">
        <f>IF(Tabela1[[#This Row],[Situação da Obra]]="Inacabada - PC Técnica Concluída","Inacabada",Tabela1[[#This Row],[Situação da Obra]])</f>
        <v>Inacabada</v>
      </c>
      <c r="L3491" s="1" t="s">
        <v>30</v>
      </c>
      <c r="M3491" s="4">
        <v>44915</v>
      </c>
      <c r="N3491" s="5">
        <v>4.2500000000000003E-2</v>
      </c>
      <c r="O3491" s="4">
        <v>43905</v>
      </c>
      <c r="P3491" s="1" t="s">
        <v>2031</v>
      </c>
      <c r="Q3491" s="1" t="s">
        <v>1992</v>
      </c>
      <c r="R3491" s="1" t="s">
        <v>32</v>
      </c>
      <c r="S3491" s="1" t="s">
        <v>239</v>
      </c>
      <c r="T3491" s="1" t="s">
        <v>201</v>
      </c>
      <c r="U3491" s="6">
        <v>3606286.99</v>
      </c>
      <c r="V3491" s="6">
        <v>3921884.24</v>
      </c>
      <c r="W3491" s="6">
        <v>0</v>
      </c>
      <c r="X3491" s="6">
        <v>3921884.24</v>
      </c>
      <c r="Y3491" s="6">
        <v>252628.65</v>
      </c>
      <c r="Z3491" s="7">
        <v>44438</v>
      </c>
      <c r="AA34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91" s="35" t="str">
        <f>IFERROR(
                    _xlfn.XLOOKUP(Tabela1[[#This Row],[ID]],'Base_Solicitações MP'!B:B,'Base_Solicitações MP'!R:R),
                    "Não enviada")</f>
        <v>Diligência</v>
      </c>
      <c r="AC3491" s="15" t="str">
        <f>_xlfn.CONCAT(Tabela1[[#This Row],[Município]],"/",Tabela1[[#This Row],[UF]])</f>
        <v>São Gabriel/BA</v>
      </c>
    </row>
    <row r="3492" spans="1:29" x14ac:dyDescent="0.25">
      <c r="A3492" s="14" t="s">
        <v>6038</v>
      </c>
      <c r="B3492" s="2" t="s">
        <v>11303</v>
      </c>
      <c r="C3492" s="2" t="s">
        <v>14386</v>
      </c>
      <c r="D3492" s="2" t="s">
        <v>6125</v>
      </c>
      <c r="E3492" s="1">
        <v>201804065</v>
      </c>
      <c r="F3492" s="1">
        <v>2018</v>
      </c>
      <c r="G3492" s="1">
        <v>1</v>
      </c>
      <c r="H3492" s="1" t="s">
        <v>3525</v>
      </c>
      <c r="I3492" s="1" t="s">
        <v>212</v>
      </c>
      <c r="J3492" s="1" t="s">
        <v>56</v>
      </c>
      <c r="K3492" s="1" t="str">
        <f>IF(Tabela1[[#This Row],[Situação da Obra]]="Inacabada - PC Técnica Concluída","Inacabada",Tabela1[[#This Row],[Situação da Obra]])</f>
        <v>Paralisada</v>
      </c>
      <c r="L3492" s="1" t="s">
        <v>30</v>
      </c>
      <c r="M3492" s="4">
        <v>44853</v>
      </c>
      <c r="N3492" s="5">
        <v>0.28349999999999997</v>
      </c>
      <c r="O3492" s="4">
        <v>45016</v>
      </c>
      <c r="P3492" s="1" t="s">
        <v>2031</v>
      </c>
      <c r="Q3492" s="1" t="s">
        <v>1992</v>
      </c>
      <c r="R3492" s="1" t="s">
        <v>32</v>
      </c>
      <c r="S3492" s="1" t="s">
        <v>6056</v>
      </c>
      <c r="T3492" s="1" t="s">
        <v>201</v>
      </c>
      <c r="U3492" s="6">
        <v>1862123</v>
      </c>
      <c r="V3492" s="6">
        <v>1864006.72</v>
      </c>
      <c r="W3492" s="6">
        <v>0</v>
      </c>
      <c r="X3492" s="6">
        <v>1864006.72</v>
      </c>
      <c r="Y3492" s="6">
        <v>4368.47</v>
      </c>
      <c r="Z3492" s="7">
        <v>45074</v>
      </c>
      <c r="AA34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92" s="35" t="str">
        <f>IFERROR(
                    _xlfn.XLOOKUP(Tabela1[[#This Row],[ID]],'Base_Solicitações MP'!B:B,'Base_Solicitações MP'!R:R),
                    "Não enviada")</f>
        <v>Diligência</v>
      </c>
      <c r="AC3492" s="15" t="str">
        <f>_xlfn.CONCAT(Tabela1[[#This Row],[Município]],"/",Tabela1[[#This Row],[UF]])</f>
        <v>Eirunepé/AM</v>
      </c>
    </row>
    <row r="3493" spans="1:29" x14ac:dyDescent="0.25">
      <c r="A3493" s="14" t="s">
        <v>6038</v>
      </c>
      <c r="B3493" s="2" t="s">
        <v>11304</v>
      </c>
      <c r="C3493" s="2" t="s">
        <v>14387</v>
      </c>
      <c r="D3493" s="2" t="s">
        <v>6126</v>
      </c>
      <c r="E3493" s="1">
        <v>201804066</v>
      </c>
      <c r="F3493" s="1">
        <v>2018</v>
      </c>
      <c r="G3493" s="1">
        <v>1</v>
      </c>
      <c r="H3493" s="1" t="s">
        <v>3525</v>
      </c>
      <c r="I3493" s="1" t="s">
        <v>212</v>
      </c>
      <c r="J3493" s="1" t="s">
        <v>56</v>
      </c>
      <c r="K3493" s="1" t="str">
        <f>IF(Tabela1[[#This Row],[Situação da Obra]]="Inacabada - PC Técnica Concluída","Inacabada",Tabela1[[#This Row],[Situação da Obra]])</f>
        <v>Paralisada</v>
      </c>
      <c r="L3493" s="1" t="s">
        <v>30</v>
      </c>
      <c r="M3493" s="4">
        <v>44853</v>
      </c>
      <c r="N3493" s="5">
        <v>0.5534</v>
      </c>
      <c r="O3493" s="4">
        <v>45016</v>
      </c>
      <c r="P3493" s="1" t="s">
        <v>2031</v>
      </c>
      <c r="Q3493" s="1" t="s">
        <v>1992</v>
      </c>
      <c r="R3493" s="1" t="s">
        <v>32</v>
      </c>
      <c r="S3493" s="1" t="s">
        <v>6056</v>
      </c>
      <c r="T3493" s="1" t="s">
        <v>201</v>
      </c>
      <c r="U3493" s="6">
        <v>1860634.99</v>
      </c>
      <c r="V3493" s="6">
        <v>1864006.72</v>
      </c>
      <c r="W3493" s="6">
        <v>0</v>
      </c>
      <c r="X3493" s="6">
        <v>1864006.72</v>
      </c>
      <c r="Y3493" s="6">
        <v>2743.91</v>
      </c>
      <c r="Z3493" s="7">
        <v>45133</v>
      </c>
      <c r="AA34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93" s="35" t="str">
        <f>IFERROR(
                    _xlfn.XLOOKUP(Tabela1[[#This Row],[ID]],'Base_Solicitações MP'!B:B,'Base_Solicitações MP'!R:R),
                    "Não enviada")</f>
        <v>Diligência</v>
      </c>
      <c r="AC3493" s="15" t="str">
        <f>_xlfn.CONCAT(Tabela1[[#This Row],[Município]],"/",Tabela1[[#This Row],[UF]])</f>
        <v>Eirunepé/AM</v>
      </c>
    </row>
    <row r="3494" spans="1:29" x14ac:dyDescent="0.25">
      <c r="A3494" s="14" t="s">
        <v>6038</v>
      </c>
      <c r="B3494" s="2" t="s">
        <v>8070</v>
      </c>
      <c r="C3494" s="2" t="s">
        <v>14388</v>
      </c>
      <c r="D3494" s="3" t="s">
        <v>6127</v>
      </c>
      <c r="E3494" s="1">
        <v>201804073</v>
      </c>
      <c r="F3494" s="1">
        <v>2018</v>
      </c>
      <c r="G3494" s="1">
        <v>1</v>
      </c>
      <c r="H3494" s="1" t="s">
        <v>6049</v>
      </c>
      <c r="I3494" s="1" t="s">
        <v>160</v>
      </c>
      <c r="J3494" s="1" t="s">
        <v>56</v>
      </c>
      <c r="K3494" s="1" t="str">
        <f>IF(Tabela1[[#This Row],[Situação da Obra]]="Inacabada - PC Técnica Concluída","Inacabada",Tabela1[[#This Row],[Situação da Obra]])</f>
        <v>Paralisada</v>
      </c>
      <c r="L3494" s="1" t="s">
        <v>204</v>
      </c>
      <c r="M3494" s="4">
        <v>45009</v>
      </c>
      <c r="N3494" s="5">
        <v>0.43359999999999999</v>
      </c>
      <c r="O3494" s="4">
        <v>45043</v>
      </c>
      <c r="P3494" s="1" t="s">
        <v>2031</v>
      </c>
      <c r="Q3494" s="1" t="s">
        <v>1992</v>
      </c>
      <c r="R3494" s="1" t="s">
        <v>32</v>
      </c>
      <c r="S3494" s="1" t="s">
        <v>6067</v>
      </c>
      <c r="T3494" s="1" t="s">
        <v>712</v>
      </c>
      <c r="U3494" s="6">
        <v>645499.94999999995</v>
      </c>
      <c r="V3494" s="6">
        <v>612532.03</v>
      </c>
      <c r="W3494" s="6">
        <v>0</v>
      </c>
      <c r="X3494" s="6">
        <v>612532.03</v>
      </c>
      <c r="Y3494" s="6">
        <v>137.69999999999999</v>
      </c>
      <c r="Z3494" s="7">
        <v>45230</v>
      </c>
      <c r="AA34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94" s="35" t="str">
        <f>IFERROR(
                    _xlfn.XLOOKUP(Tabela1[[#This Row],[ID]],'Base_Solicitações MP'!B:B,'Base_Solicitações MP'!R:R),
                    "Não enviada")</f>
        <v>Diligência</v>
      </c>
      <c r="AC3494" s="15" t="str">
        <f>_xlfn.CONCAT(Tabela1[[#This Row],[Município]],"/",Tabela1[[#This Row],[UF]])</f>
        <v>Tacaratu/PE</v>
      </c>
    </row>
    <row r="3495" spans="1:29" x14ac:dyDescent="0.25">
      <c r="A3495" s="14" t="s">
        <v>6038</v>
      </c>
      <c r="B3495" s="2" t="s">
        <v>11305</v>
      </c>
      <c r="C3495" s="2" t="s">
        <v>14389</v>
      </c>
      <c r="D3495" s="3" t="s">
        <v>6128</v>
      </c>
      <c r="E3495" s="1">
        <v>201804078</v>
      </c>
      <c r="F3495" s="1">
        <v>2018</v>
      </c>
      <c r="G3495" s="1">
        <v>1</v>
      </c>
      <c r="H3495" s="1" t="s">
        <v>3525</v>
      </c>
      <c r="I3495" s="1" t="s">
        <v>212</v>
      </c>
      <c r="J3495" s="1" t="s">
        <v>29</v>
      </c>
      <c r="K3495" s="1" t="str">
        <f>IF(Tabela1[[#This Row],[Situação da Obra]]="Inacabada - PC Técnica Concluída","Inacabada",Tabela1[[#This Row],[Situação da Obra]])</f>
        <v>Inacabada</v>
      </c>
      <c r="L3495" s="1" t="s">
        <v>30</v>
      </c>
      <c r="M3495" s="4">
        <v>44915</v>
      </c>
      <c r="N3495" s="5">
        <v>9.7900000000000001E-2</v>
      </c>
      <c r="O3495" s="4">
        <v>44418</v>
      </c>
      <c r="P3495" s="1" t="s">
        <v>2031</v>
      </c>
      <c r="Q3495" s="1" t="s">
        <v>1992</v>
      </c>
      <c r="R3495" s="1" t="s">
        <v>32</v>
      </c>
      <c r="S3495" s="1" t="s">
        <v>239</v>
      </c>
      <c r="T3495" s="1" t="s">
        <v>201</v>
      </c>
      <c r="U3495" s="6">
        <v>4072026.49</v>
      </c>
      <c r="V3495" s="6">
        <v>4094958.25</v>
      </c>
      <c r="W3495" s="6">
        <v>0</v>
      </c>
      <c r="X3495" s="6">
        <v>4094958.25</v>
      </c>
      <c r="Y3495" s="6">
        <v>7033.12</v>
      </c>
      <c r="Z3495" s="7">
        <v>44377</v>
      </c>
      <c r="AA34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95" s="35" t="str">
        <f>IFERROR(
                    _xlfn.XLOOKUP(Tabela1[[#This Row],[ID]],'Base_Solicitações MP'!B:B,'Base_Solicitações MP'!R:R),
                    "Não enviada")</f>
        <v>Não enviada</v>
      </c>
      <c r="AC3495" s="15" t="str">
        <f>_xlfn.CONCAT(Tabela1[[#This Row],[Município]],"/",Tabela1[[#This Row],[UF]])</f>
        <v>Eirunepé/AM</v>
      </c>
    </row>
    <row r="3496" spans="1:29" x14ac:dyDescent="0.25">
      <c r="A3496" s="14" t="s">
        <v>6038</v>
      </c>
      <c r="B3496" s="2" t="s">
        <v>11306</v>
      </c>
      <c r="C3496" s="2" t="s">
        <v>14390</v>
      </c>
      <c r="D3496" s="3" t="s">
        <v>6129</v>
      </c>
      <c r="E3496" s="1">
        <v>201804074</v>
      </c>
      <c r="F3496" s="1">
        <v>2018</v>
      </c>
      <c r="G3496" s="1">
        <v>1</v>
      </c>
      <c r="H3496" s="1" t="s">
        <v>6130</v>
      </c>
      <c r="I3496" s="1" t="s">
        <v>188</v>
      </c>
      <c r="J3496" s="1" t="s">
        <v>56</v>
      </c>
      <c r="K3496" s="1" t="str">
        <f>IF(Tabela1[[#This Row],[Situação da Obra]]="Inacabada - PC Técnica Concluída","Inacabada",Tabela1[[#This Row],[Situação da Obra]])</f>
        <v>Paralisada</v>
      </c>
      <c r="L3496" s="1" t="s">
        <v>30</v>
      </c>
      <c r="M3496" s="4">
        <v>44739</v>
      </c>
      <c r="N3496" s="5">
        <v>0.5927</v>
      </c>
      <c r="O3496" s="4">
        <v>45030</v>
      </c>
      <c r="P3496" s="1" t="s">
        <v>2031</v>
      </c>
      <c r="Q3496" s="1" t="s">
        <v>1992</v>
      </c>
      <c r="R3496" s="1" t="s">
        <v>32</v>
      </c>
      <c r="S3496" s="1" t="s">
        <v>200</v>
      </c>
      <c r="T3496" s="1" t="s">
        <v>201</v>
      </c>
      <c r="U3496" s="6">
        <v>699995.13</v>
      </c>
      <c r="V3496" s="6">
        <v>1167579.94</v>
      </c>
      <c r="W3496" s="6">
        <v>0</v>
      </c>
      <c r="X3496" s="6">
        <v>1167579.94</v>
      </c>
      <c r="Y3496" s="6">
        <v>11540.47</v>
      </c>
      <c r="Z3496" s="7">
        <v>45260</v>
      </c>
      <c r="AA34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496" s="35" t="str">
        <f>IFERROR(
                    _xlfn.XLOOKUP(Tabela1[[#This Row],[ID]],'Base_Solicitações MP'!B:B,'Base_Solicitações MP'!R:R),
                    "Não enviada")</f>
        <v>Em Cadastramento</v>
      </c>
      <c r="AC3496" s="15" t="str">
        <f>_xlfn.CONCAT(Tabela1[[#This Row],[Município]],"/",Tabela1[[#This Row],[UF]])</f>
        <v>Jesuítas/PR</v>
      </c>
    </row>
    <row r="3497" spans="1:29" x14ac:dyDescent="0.25">
      <c r="A3497" s="14" t="s">
        <v>6038</v>
      </c>
      <c r="B3497" s="2" t="s">
        <v>7481</v>
      </c>
      <c r="C3497" s="2" t="s">
        <v>14391</v>
      </c>
      <c r="D3497" s="3" t="s">
        <v>6131</v>
      </c>
      <c r="E3497" s="1">
        <v>201804086</v>
      </c>
      <c r="F3497" s="1">
        <v>2018</v>
      </c>
      <c r="G3497" s="1">
        <v>1</v>
      </c>
      <c r="H3497" s="1" t="s">
        <v>6132</v>
      </c>
      <c r="I3497" s="1" t="s">
        <v>82</v>
      </c>
      <c r="J3497" s="1" t="s">
        <v>40</v>
      </c>
      <c r="K3497" s="1" t="str">
        <f>IF(Tabela1[[#This Row],[Situação da Obra]]="Inacabada - PC Técnica Concluída","Inacabada",Tabela1[[#This Row],[Situação da Obra]])</f>
        <v>Inacabada</v>
      </c>
      <c r="L3497" s="1" t="s">
        <v>30</v>
      </c>
      <c r="M3497" s="4">
        <v>45005</v>
      </c>
      <c r="N3497" s="5">
        <v>0.57509999999999994</v>
      </c>
      <c r="O3497" s="4">
        <v>45002</v>
      </c>
      <c r="P3497" s="1" t="s">
        <v>2031</v>
      </c>
      <c r="Q3497" s="1" t="s">
        <v>1992</v>
      </c>
      <c r="R3497" s="1" t="s">
        <v>32</v>
      </c>
      <c r="S3497" s="1" t="s">
        <v>239</v>
      </c>
      <c r="T3497" s="1" t="s">
        <v>201</v>
      </c>
      <c r="U3497" s="6">
        <v>3406845.7</v>
      </c>
      <c r="V3497" s="6">
        <v>3921884.24</v>
      </c>
      <c r="W3497" s="6">
        <v>0</v>
      </c>
      <c r="X3497" s="6">
        <v>3921884.24</v>
      </c>
      <c r="Y3497" s="6">
        <v>3034.55</v>
      </c>
      <c r="Z3497" s="7">
        <v>44925</v>
      </c>
      <c r="AA34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97" s="35" t="str">
        <f>IFERROR(
                    _xlfn.XLOOKUP(Tabela1[[#This Row],[ID]],'Base_Solicitações MP'!B:B,'Base_Solicitações MP'!R:R),
                    "Não enviada")</f>
        <v>Diligência</v>
      </c>
      <c r="AC3497" s="15" t="str">
        <f>_xlfn.CONCAT(Tabela1[[#This Row],[Município]],"/",Tabela1[[#This Row],[UF]])</f>
        <v>Aporá/BA</v>
      </c>
    </row>
    <row r="3498" spans="1:29" x14ac:dyDescent="0.25">
      <c r="A3498" s="14" t="s">
        <v>6038</v>
      </c>
      <c r="B3498" s="2" t="s">
        <v>11307</v>
      </c>
      <c r="C3498" s="2" t="s">
        <v>14392</v>
      </c>
      <c r="D3498" s="3" t="s">
        <v>6133</v>
      </c>
      <c r="E3498" s="1">
        <v>201804085</v>
      </c>
      <c r="F3498" s="1">
        <v>2018</v>
      </c>
      <c r="G3498" s="1">
        <v>1</v>
      </c>
      <c r="H3498" s="1" t="s">
        <v>6134</v>
      </c>
      <c r="I3498" s="1" t="s">
        <v>99</v>
      </c>
      <c r="J3498" s="1" t="s">
        <v>56</v>
      </c>
      <c r="K3498" s="1" t="str">
        <f>IF(Tabela1[[#This Row],[Situação da Obra]]="Inacabada - PC Técnica Concluída","Inacabada",Tabela1[[#This Row],[Situação da Obra]])</f>
        <v>Paralisada</v>
      </c>
      <c r="L3498" s="1" t="s">
        <v>30</v>
      </c>
      <c r="M3498" s="4">
        <v>44524</v>
      </c>
      <c r="N3498" s="5">
        <v>9.5200000000000007E-2</v>
      </c>
      <c r="O3498" s="4">
        <v>45056</v>
      </c>
      <c r="P3498" s="1" t="s">
        <v>2031</v>
      </c>
      <c r="Q3498" s="1" t="s">
        <v>1992</v>
      </c>
      <c r="R3498" s="1" t="s">
        <v>32</v>
      </c>
      <c r="S3498" s="1" t="s">
        <v>239</v>
      </c>
      <c r="T3498" s="1" t="s">
        <v>201</v>
      </c>
      <c r="U3498" s="6">
        <v>3570919.31</v>
      </c>
      <c r="V3498" s="6">
        <v>4820619.9000000004</v>
      </c>
      <c r="W3498" s="6">
        <v>0</v>
      </c>
      <c r="X3498" s="6">
        <v>4820619.9000000004</v>
      </c>
      <c r="Y3498" s="6">
        <v>0</v>
      </c>
      <c r="Z3498" s="7">
        <v>45222</v>
      </c>
      <c r="AA34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98" s="35" t="str">
        <f>IFERROR(
                    _xlfn.XLOOKUP(Tabela1[[#This Row],[ID]],'Base_Solicitações MP'!B:B,'Base_Solicitações MP'!R:R),
                    "Não enviada")</f>
        <v>Diligência</v>
      </c>
      <c r="AC3498" s="15" t="str">
        <f>_xlfn.CONCAT(Tabela1[[#This Row],[Município]],"/",Tabela1[[#This Row],[UF]])</f>
        <v>Roca Sales/RS</v>
      </c>
    </row>
    <row r="3499" spans="1:29" x14ac:dyDescent="0.25">
      <c r="A3499" s="14" t="s">
        <v>6038</v>
      </c>
      <c r="B3499" s="2" t="s">
        <v>11308</v>
      </c>
      <c r="C3499" s="2" t="s">
        <v>14393</v>
      </c>
      <c r="D3499" s="3" t="s">
        <v>6135</v>
      </c>
      <c r="E3499" s="1">
        <v>201804235</v>
      </c>
      <c r="F3499" s="1">
        <v>2018</v>
      </c>
      <c r="G3499" s="1">
        <v>1</v>
      </c>
      <c r="H3499" s="1" t="s">
        <v>6136</v>
      </c>
      <c r="I3499" s="1" t="s">
        <v>212</v>
      </c>
      <c r="J3499" s="1" t="s">
        <v>56</v>
      </c>
      <c r="K3499" s="1" t="str">
        <f>IF(Tabela1[[#This Row],[Situação da Obra]]="Inacabada - PC Técnica Concluída","Inacabada",Tabela1[[#This Row],[Situação da Obra]])</f>
        <v>Paralisada</v>
      </c>
      <c r="L3499" s="1" t="s">
        <v>30</v>
      </c>
      <c r="M3499" s="4">
        <v>45043</v>
      </c>
      <c r="N3499" s="5">
        <v>0.38350000000000001</v>
      </c>
      <c r="O3499" s="4">
        <v>45043</v>
      </c>
      <c r="P3499" s="1" t="s">
        <v>2031</v>
      </c>
      <c r="Q3499" s="1" t="s">
        <v>1992</v>
      </c>
      <c r="R3499" s="1" t="s">
        <v>32</v>
      </c>
      <c r="S3499" s="1" t="s">
        <v>239</v>
      </c>
      <c r="T3499" s="1" t="s">
        <v>201</v>
      </c>
      <c r="U3499" s="6">
        <v>4088078.63</v>
      </c>
      <c r="V3499" s="6">
        <v>4094958.25</v>
      </c>
      <c r="W3499" s="6">
        <v>0</v>
      </c>
      <c r="X3499" s="6">
        <v>4094958.25</v>
      </c>
      <c r="Y3499" s="6">
        <v>2959.93</v>
      </c>
      <c r="Z3499" s="7">
        <v>45317</v>
      </c>
      <c r="AA34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499" s="35" t="str">
        <f>IFERROR(
                    _xlfn.XLOOKUP(Tabela1[[#This Row],[ID]],'Base_Solicitações MP'!B:B,'Base_Solicitações MP'!R:R),
                    "Não enviada")</f>
        <v>Retornado para Análise FNDE</v>
      </c>
      <c r="AC3499" s="15" t="str">
        <f>_xlfn.CONCAT(Tabela1[[#This Row],[Município]],"/",Tabela1[[#This Row],[UF]])</f>
        <v>Maués/AM</v>
      </c>
    </row>
    <row r="3500" spans="1:29" x14ac:dyDescent="0.25">
      <c r="A3500" s="14" t="s">
        <v>6038</v>
      </c>
      <c r="B3500" s="2" t="s">
        <v>11309</v>
      </c>
      <c r="C3500" s="2" t="s">
        <v>14394</v>
      </c>
      <c r="D3500" s="3" t="s">
        <v>6137</v>
      </c>
      <c r="E3500" s="1">
        <v>201804229</v>
      </c>
      <c r="F3500" s="1">
        <v>2018</v>
      </c>
      <c r="G3500" s="1">
        <v>1</v>
      </c>
      <c r="H3500" s="1" t="s">
        <v>1192</v>
      </c>
      <c r="I3500" s="1" t="s">
        <v>212</v>
      </c>
      <c r="J3500" s="1" t="s">
        <v>56</v>
      </c>
      <c r="K3500" s="1" t="str">
        <f>IF(Tabela1[[#This Row],[Situação da Obra]]="Inacabada - PC Técnica Concluída","Inacabada",Tabela1[[#This Row],[Situação da Obra]])</f>
        <v>Paralisada</v>
      </c>
      <c r="L3500" s="1" t="s">
        <v>204</v>
      </c>
      <c r="M3500" s="4">
        <v>45055</v>
      </c>
      <c r="N3500" s="5">
        <v>0.61419999999999997</v>
      </c>
      <c r="O3500" s="4">
        <v>45055</v>
      </c>
      <c r="P3500" s="1" t="s">
        <v>2031</v>
      </c>
      <c r="Q3500" s="1" t="s">
        <v>1992</v>
      </c>
      <c r="R3500" s="1" t="s">
        <v>32</v>
      </c>
      <c r="S3500" s="1" t="s">
        <v>205</v>
      </c>
      <c r="T3500" s="1" t="s">
        <v>201</v>
      </c>
      <c r="U3500" s="6">
        <v>789509.62</v>
      </c>
      <c r="V3500" s="6">
        <v>1323734.48</v>
      </c>
      <c r="W3500" s="6">
        <v>0</v>
      </c>
      <c r="X3500" s="6">
        <v>1323734.48</v>
      </c>
      <c r="Y3500" s="6">
        <v>50.47</v>
      </c>
      <c r="Z3500" s="7">
        <v>45165</v>
      </c>
      <c r="AA350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00" s="35" t="str">
        <f>IFERROR(
                    _xlfn.XLOOKUP(Tabela1[[#This Row],[ID]],'Base_Solicitações MP'!B:B,'Base_Solicitações MP'!R:R),
                    "Não enviada")</f>
        <v>Diligência</v>
      </c>
      <c r="AC3500" s="15" t="str">
        <f>_xlfn.CONCAT(Tabela1[[#This Row],[Município]],"/",Tabela1[[#This Row],[UF]])</f>
        <v>Careiro/AM</v>
      </c>
    </row>
    <row r="3501" spans="1:29" x14ac:dyDescent="0.25">
      <c r="A3501" s="14" t="s">
        <v>6038</v>
      </c>
      <c r="B3501" s="2" t="s">
        <v>11310</v>
      </c>
      <c r="C3501" s="2" t="s">
        <v>14395</v>
      </c>
      <c r="D3501" s="3" t="s">
        <v>6138</v>
      </c>
      <c r="E3501" s="1">
        <v>201804291</v>
      </c>
      <c r="F3501" s="1">
        <v>2018</v>
      </c>
      <c r="G3501" s="1">
        <v>1</v>
      </c>
      <c r="H3501" s="1" t="s">
        <v>6139</v>
      </c>
      <c r="I3501" s="1" t="s">
        <v>82</v>
      </c>
      <c r="J3501" s="1" t="s">
        <v>29</v>
      </c>
      <c r="K3501" s="1" t="str">
        <f>IF(Tabela1[[#This Row],[Situação da Obra]]="Inacabada - PC Técnica Concluída","Inacabada",Tabela1[[#This Row],[Situação da Obra]])</f>
        <v>Inacabada</v>
      </c>
      <c r="L3501" s="1" t="s">
        <v>30</v>
      </c>
      <c r="M3501" s="4">
        <v>44915</v>
      </c>
      <c r="N3501" s="5">
        <v>0.15890000000000001</v>
      </c>
      <c r="O3501" s="4">
        <v>44385</v>
      </c>
      <c r="P3501" s="1" t="s">
        <v>2031</v>
      </c>
      <c r="Q3501" s="1" t="s">
        <v>1992</v>
      </c>
      <c r="R3501" s="1" t="s">
        <v>32</v>
      </c>
      <c r="S3501" s="1" t="s">
        <v>57</v>
      </c>
      <c r="T3501" s="1" t="s">
        <v>34</v>
      </c>
      <c r="U3501" s="6">
        <v>2268776.88</v>
      </c>
      <c r="V3501" s="6">
        <v>2315329.86</v>
      </c>
      <c r="W3501" s="6">
        <v>0</v>
      </c>
      <c r="X3501" s="6">
        <v>2315329.86</v>
      </c>
      <c r="Y3501" s="6">
        <v>9595.6</v>
      </c>
      <c r="Z3501" s="7">
        <v>44438</v>
      </c>
      <c r="AA350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01" s="35" t="str">
        <f>IFERROR(
                    _xlfn.XLOOKUP(Tabela1[[#This Row],[ID]],'Base_Solicitações MP'!B:B,'Base_Solicitações MP'!R:R),
                    "Não enviada")</f>
        <v>Diligência</v>
      </c>
      <c r="AC3501" s="15" t="str">
        <f>_xlfn.CONCAT(Tabela1[[#This Row],[Município]],"/",Tabela1[[#This Row],[UF]])</f>
        <v>Conceição do Jacuípe/BA</v>
      </c>
    </row>
    <row r="3502" spans="1:29" x14ac:dyDescent="0.25">
      <c r="A3502" s="14" t="s">
        <v>6038</v>
      </c>
      <c r="B3502" s="2" t="s">
        <v>11311</v>
      </c>
      <c r="C3502" s="2" t="s">
        <v>14396</v>
      </c>
      <c r="D3502" s="2" t="s">
        <v>6140</v>
      </c>
      <c r="E3502" s="1">
        <v>201804331</v>
      </c>
      <c r="F3502" s="1">
        <v>2018</v>
      </c>
      <c r="G3502" s="1">
        <v>1</v>
      </c>
      <c r="H3502" s="1" t="s">
        <v>6141</v>
      </c>
      <c r="I3502" s="1" t="s">
        <v>212</v>
      </c>
      <c r="J3502" s="1" t="s">
        <v>56</v>
      </c>
      <c r="K3502" s="1" t="str">
        <f>IF(Tabela1[[#This Row],[Situação da Obra]]="Inacabada - PC Técnica Concluída","Inacabada",Tabela1[[#This Row],[Situação da Obra]])</f>
        <v>Paralisada</v>
      </c>
      <c r="L3502" s="1" t="s">
        <v>204</v>
      </c>
      <c r="M3502" s="4">
        <v>44537</v>
      </c>
      <c r="N3502" s="5">
        <v>0.21</v>
      </c>
      <c r="O3502" s="4">
        <v>45041</v>
      </c>
      <c r="P3502" s="1" t="s">
        <v>2031</v>
      </c>
      <c r="Q3502" s="1" t="s">
        <v>1992</v>
      </c>
      <c r="R3502" s="1" t="s">
        <v>32</v>
      </c>
      <c r="S3502" s="1" t="s">
        <v>6142</v>
      </c>
      <c r="T3502" s="1" t="s">
        <v>201</v>
      </c>
      <c r="U3502" s="6">
        <v>1601131.12</v>
      </c>
      <c r="V3502" s="6">
        <v>1707024.88</v>
      </c>
      <c r="W3502" s="6">
        <v>0</v>
      </c>
      <c r="X3502" s="6">
        <v>1707024.88</v>
      </c>
      <c r="Y3502" s="6">
        <v>134786.97</v>
      </c>
      <c r="Z3502" s="7">
        <v>45253</v>
      </c>
      <c r="AA350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02" s="35" t="str">
        <f>IFERROR(
                    _xlfn.XLOOKUP(Tabela1[[#This Row],[ID]],'Base_Solicitações MP'!B:B,'Base_Solicitações MP'!R:R),
                    "Não enviada")</f>
        <v>Aguardando Análise FNDE</v>
      </c>
      <c r="AC3502" s="15" t="str">
        <f>_xlfn.CONCAT(Tabela1[[#This Row],[Município]],"/",Tabela1[[#This Row],[UF]])</f>
        <v>Tapauá/AM</v>
      </c>
    </row>
    <row r="3503" spans="1:29" x14ac:dyDescent="0.25">
      <c r="A3503" s="14" t="s">
        <v>6038</v>
      </c>
      <c r="B3503" s="2" t="s">
        <v>11312</v>
      </c>
      <c r="C3503" s="2" t="s">
        <v>14397</v>
      </c>
      <c r="D3503" s="3" t="s">
        <v>6143</v>
      </c>
      <c r="E3503" s="1">
        <v>201804332</v>
      </c>
      <c r="F3503" s="1">
        <v>2018</v>
      </c>
      <c r="G3503" s="1">
        <v>1</v>
      </c>
      <c r="H3503" s="1" t="s">
        <v>6141</v>
      </c>
      <c r="I3503" s="1" t="s">
        <v>212</v>
      </c>
      <c r="J3503" s="1" t="s">
        <v>56</v>
      </c>
      <c r="K3503" s="1" t="str">
        <f>IF(Tabela1[[#This Row],[Situação da Obra]]="Inacabada - PC Técnica Concluída","Inacabada",Tabela1[[#This Row],[Situação da Obra]])</f>
        <v>Paralisada</v>
      </c>
      <c r="L3503" s="1" t="s">
        <v>204</v>
      </c>
      <c r="M3503" s="4">
        <v>44963</v>
      </c>
      <c r="N3503" s="5">
        <v>0.15</v>
      </c>
      <c r="O3503" s="4">
        <v>45041</v>
      </c>
      <c r="P3503" s="1" t="s">
        <v>2031</v>
      </c>
      <c r="Q3503" s="1" t="s">
        <v>1992</v>
      </c>
      <c r="R3503" s="1" t="s">
        <v>32</v>
      </c>
      <c r="S3503" s="1" t="s">
        <v>190</v>
      </c>
      <c r="T3503" s="1" t="s">
        <v>201</v>
      </c>
      <c r="U3503" s="6">
        <v>653842.86</v>
      </c>
      <c r="V3503" s="6">
        <v>657000</v>
      </c>
      <c r="W3503" s="6">
        <v>0</v>
      </c>
      <c r="X3503" s="6">
        <v>657000</v>
      </c>
      <c r="Y3503" s="6">
        <v>13139.89</v>
      </c>
      <c r="Z3503" s="7">
        <v>45253</v>
      </c>
      <c r="AA350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03" s="35" t="str">
        <f>IFERROR(
                    _xlfn.XLOOKUP(Tabela1[[#This Row],[ID]],'Base_Solicitações MP'!B:B,'Base_Solicitações MP'!R:R),
                    "Não enviada")</f>
        <v>Aguardando Análise FNDE</v>
      </c>
      <c r="AC3503" s="15" t="str">
        <f>_xlfn.CONCAT(Tabela1[[#This Row],[Município]],"/",Tabela1[[#This Row],[UF]])</f>
        <v>Tapauá/AM</v>
      </c>
    </row>
    <row r="3504" spans="1:29" x14ac:dyDescent="0.25">
      <c r="A3504" s="14" t="s">
        <v>705</v>
      </c>
      <c r="B3504" s="2" t="s">
        <v>11313</v>
      </c>
      <c r="C3504" s="2" t="s">
        <v>14398</v>
      </c>
      <c r="D3504" s="2" t="s">
        <v>6144</v>
      </c>
      <c r="E3504" s="1">
        <v>129817</v>
      </c>
      <c r="F3504" s="1">
        <v>2018</v>
      </c>
      <c r="G3504" s="1">
        <v>1</v>
      </c>
      <c r="H3504" s="1" t="s">
        <v>6145</v>
      </c>
      <c r="I3504" s="1" t="s">
        <v>47</v>
      </c>
      <c r="J3504" s="1" t="s">
        <v>29</v>
      </c>
      <c r="K3504" s="1" t="str">
        <f>IF(Tabela1[[#This Row],[Situação da Obra]]="Inacabada - PC Técnica Concluída","Inacabada",Tabela1[[#This Row],[Situação da Obra]])</f>
        <v>Inacabada</v>
      </c>
      <c r="L3504" s="1" t="s">
        <v>30</v>
      </c>
      <c r="M3504" s="4">
        <v>44915</v>
      </c>
      <c r="N3504" s="5">
        <v>0.1447</v>
      </c>
      <c r="O3504" s="4">
        <v>44417</v>
      </c>
      <c r="P3504" s="1" t="s">
        <v>2031</v>
      </c>
      <c r="Q3504" s="1" t="s">
        <v>1992</v>
      </c>
      <c r="R3504" s="1" t="s">
        <v>168</v>
      </c>
      <c r="S3504" s="1" t="s">
        <v>218</v>
      </c>
      <c r="T3504" s="1" t="s">
        <v>218</v>
      </c>
      <c r="U3504" s="6">
        <v>332319.78999999998</v>
      </c>
      <c r="V3504" s="6">
        <v>250000</v>
      </c>
      <c r="W3504" s="6">
        <v>32326.79</v>
      </c>
      <c r="X3504" s="6">
        <v>282326.78999999998</v>
      </c>
      <c r="Y3504" s="6">
        <v>42752.65</v>
      </c>
      <c r="Z3504" s="7">
        <v>44561</v>
      </c>
      <c r="AA350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04" s="35" t="str">
        <f>IFERROR(
                    _xlfn.XLOOKUP(Tabela1[[#This Row],[ID]],'Base_Solicitações MP'!B:B,'Base_Solicitações MP'!R:R),
                    "Não enviada")</f>
        <v>Não enviada</v>
      </c>
      <c r="AC3504" s="15" t="str">
        <f>_xlfn.CONCAT(Tabela1[[#This Row],[Município]],"/",Tabela1[[#This Row],[UF]])</f>
        <v>Gurupi/TO</v>
      </c>
    </row>
    <row r="3505" spans="1:29" x14ac:dyDescent="0.25">
      <c r="A3505" s="14" t="s">
        <v>705</v>
      </c>
      <c r="B3505" s="2" t="s">
        <v>11314</v>
      </c>
      <c r="C3505" s="2" t="s">
        <v>14399</v>
      </c>
      <c r="D3505" s="3" t="s">
        <v>6146</v>
      </c>
      <c r="E3505" s="1">
        <v>129811</v>
      </c>
      <c r="F3505" s="1">
        <v>2018</v>
      </c>
      <c r="G3505" s="1">
        <v>1</v>
      </c>
      <c r="H3505" s="1" t="s">
        <v>4499</v>
      </c>
      <c r="I3505" s="1" t="s">
        <v>184</v>
      </c>
      <c r="J3505" s="1" t="s">
        <v>56</v>
      </c>
      <c r="K3505" s="1" t="str">
        <f>IF(Tabela1[[#This Row],[Situação da Obra]]="Inacabada - PC Técnica Concluída","Inacabada",Tabela1[[#This Row],[Situação da Obra]])</f>
        <v>Paralisada</v>
      </c>
      <c r="L3505" s="1" t="s">
        <v>30</v>
      </c>
      <c r="M3505" s="4">
        <v>44291</v>
      </c>
      <c r="N3505" s="5">
        <v>0.253</v>
      </c>
      <c r="O3505" s="4">
        <v>44539</v>
      </c>
      <c r="P3505" s="1" t="s">
        <v>2031</v>
      </c>
      <c r="Q3505" s="1" t="s">
        <v>1992</v>
      </c>
      <c r="R3505" s="1" t="s">
        <v>32</v>
      </c>
      <c r="S3505" s="1" t="s">
        <v>205</v>
      </c>
      <c r="T3505" s="1" t="s">
        <v>201</v>
      </c>
      <c r="U3505" s="6">
        <v>1296801.6499999999</v>
      </c>
      <c r="V3505" s="6">
        <v>1300000</v>
      </c>
      <c r="W3505" s="6">
        <v>14028.56</v>
      </c>
      <c r="X3505" s="6">
        <v>1314028.56</v>
      </c>
      <c r="Y3505" s="6">
        <v>28205.71</v>
      </c>
      <c r="Z3505" s="7">
        <v>45044</v>
      </c>
      <c r="AA350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05" s="35" t="str">
        <f>IFERROR(
                    _xlfn.XLOOKUP(Tabela1[[#This Row],[ID]],'Base_Solicitações MP'!B:B,'Base_Solicitações MP'!R:R),
                    "Não enviada")</f>
        <v>Não enviada</v>
      </c>
      <c r="AC3505" s="15" t="str">
        <f>_xlfn.CONCAT(Tabela1[[#This Row],[Município]],"/",Tabela1[[#This Row],[UF]])</f>
        <v>Cachoeira do Piriá/PA</v>
      </c>
    </row>
    <row r="3506" spans="1:29" x14ac:dyDescent="0.25">
      <c r="A3506" s="14" t="s">
        <v>6038</v>
      </c>
      <c r="B3506" s="2" t="s">
        <v>11315</v>
      </c>
      <c r="C3506" s="2" t="s">
        <v>14400</v>
      </c>
      <c r="D3506" s="3" t="s">
        <v>6147</v>
      </c>
      <c r="E3506" s="1">
        <v>201804338</v>
      </c>
      <c r="F3506" s="1">
        <v>2018</v>
      </c>
      <c r="G3506" s="1">
        <v>1</v>
      </c>
      <c r="H3506" s="1" t="s">
        <v>1694</v>
      </c>
      <c r="I3506" s="1" t="s">
        <v>212</v>
      </c>
      <c r="J3506" s="1" t="s">
        <v>56</v>
      </c>
      <c r="K3506" s="1" t="str">
        <f>IF(Tabela1[[#This Row],[Situação da Obra]]="Inacabada - PC Técnica Concluída","Inacabada",Tabela1[[#This Row],[Situação da Obra]])</f>
        <v>Paralisada</v>
      </c>
      <c r="L3506" s="1" t="s">
        <v>30</v>
      </c>
      <c r="M3506" s="4">
        <v>44893</v>
      </c>
      <c r="N3506" s="5">
        <v>0.57110000000000005</v>
      </c>
      <c r="O3506" s="4">
        <v>44893</v>
      </c>
      <c r="P3506" s="1" t="s">
        <v>2031</v>
      </c>
      <c r="Q3506" s="1" t="s">
        <v>1992</v>
      </c>
      <c r="R3506" s="1" t="s">
        <v>32</v>
      </c>
      <c r="S3506" s="1" t="s">
        <v>239</v>
      </c>
      <c r="T3506" s="1" t="s">
        <v>201</v>
      </c>
      <c r="U3506" s="6">
        <v>4054909.34</v>
      </c>
      <c r="V3506" s="6">
        <v>4094958.25</v>
      </c>
      <c r="W3506" s="6">
        <v>0</v>
      </c>
      <c r="X3506" s="6">
        <v>4094958.25</v>
      </c>
      <c r="Y3506" s="6">
        <v>72343.429999999993</v>
      </c>
      <c r="Z3506" s="7">
        <v>45278</v>
      </c>
      <c r="AA350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06" s="35" t="str">
        <f>IFERROR(
                    _xlfn.XLOOKUP(Tabela1[[#This Row],[ID]],'Base_Solicitações MP'!B:B,'Base_Solicitações MP'!R:R),
                    "Não enviada")</f>
        <v>Diligência</v>
      </c>
      <c r="AC3506" s="15" t="str">
        <f>_xlfn.CONCAT(Tabela1[[#This Row],[Município]],"/",Tabela1[[#This Row],[UF]])</f>
        <v>Autazes/AM</v>
      </c>
    </row>
    <row r="3507" spans="1:29" x14ac:dyDescent="0.25">
      <c r="A3507" s="14" t="s">
        <v>6038</v>
      </c>
      <c r="B3507" s="2" t="s">
        <v>11316</v>
      </c>
      <c r="C3507" s="2" t="s">
        <v>14401</v>
      </c>
      <c r="D3507" s="2" t="s">
        <v>6148</v>
      </c>
      <c r="E3507" s="1">
        <v>201804340</v>
      </c>
      <c r="F3507" s="1">
        <v>2018</v>
      </c>
      <c r="G3507" s="1">
        <v>1</v>
      </c>
      <c r="H3507" s="1" t="s">
        <v>342</v>
      </c>
      <c r="I3507" s="1" t="s">
        <v>160</v>
      </c>
      <c r="J3507" s="1" t="s">
        <v>29</v>
      </c>
      <c r="K3507" s="1" t="str">
        <f>IF(Tabela1[[#This Row],[Situação da Obra]]="Inacabada - PC Técnica Concluída","Inacabada",Tabela1[[#This Row],[Situação da Obra]])</f>
        <v>Inacabada</v>
      </c>
      <c r="L3507" s="1" t="s">
        <v>30</v>
      </c>
      <c r="M3507" s="4">
        <v>44915</v>
      </c>
      <c r="N3507" s="5">
        <v>0.4607</v>
      </c>
      <c r="O3507" s="4">
        <v>44299</v>
      </c>
      <c r="P3507" s="1" t="s">
        <v>2031</v>
      </c>
      <c r="Q3507" s="1" t="s">
        <v>1992</v>
      </c>
      <c r="R3507" s="1" t="s">
        <v>32</v>
      </c>
      <c r="S3507" s="1" t="s">
        <v>169</v>
      </c>
      <c r="T3507" s="1" t="s">
        <v>169</v>
      </c>
      <c r="U3507" s="6">
        <v>1115956.8899999999</v>
      </c>
      <c r="V3507" s="6">
        <v>1125339.3400000001</v>
      </c>
      <c r="W3507" s="6">
        <v>0</v>
      </c>
      <c r="X3507" s="6">
        <v>1125339.3400000001</v>
      </c>
      <c r="Y3507" s="6">
        <v>141862.57</v>
      </c>
      <c r="Z3507" s="7">
        <v>44437</v>
      </c>
      <c r="AA350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07" s="35" t="str">
        <f>IFERROR(
                    _xlfn.XLOOKUP(Tabela1[[#This Row],[ID]],'Base_Solicitações MP'!B:B,'Base_Solicitações MP'!R:R),
                    "Não enviada")</f>
        <v>Diligência</v>
      </c>
      <c r="AC3507" s="15" t="str">
        <f>_xlfn.CONCAT(Tabela1[[#This Row],[Município]],"/",Tabela1[[#This Row],[UF]])</f>
        <v>Barra de Guabiraba/PE</v>
      </c>
    </row>
    <row r="3508" spans="1:29" x14ac:dyDescent="0.25">
      <c r="A3508" s="14" t="s">
        <v>6038</v>
      </c>
      <c r="B3508" s="2" t="s">
        <v>11317</v>
      </c>
      <c r="C3508" s="2" t="s">
        <v>14402</v>
      </c>
      <c r="D3508" s="2" t="s">
        <v>6149</v>
      </c>
      <c r="E3508" s="1">
        <v>201804337</v>
      </c>
      <c r="F3508" s="1">
        <v>2018</v>
      </c>
      <c r="G3508" s="1">
        <v>1</v>
      </c>
      <c r="H3508" s="1" t="s">
        <v>6114</v>
      </c>
      <c r="I3508" s="1" t="s">
        <v>82</v>
      </c>
      <c r="J3508" s="1" t="s">
        <v>56</v>
      </c>
      <c r="K3508" s="1" t="str">
        <f>IF(Tabela1[[#This Row],[Situação da Obra]]="Inacabada - PC Técnica Concluída","Inacabada",Tabela1[[#This Row],[Situação da Obra]])</f>
        <v>Paralisada</v>
      </c>
      <c r="L3508" s="1" t="s">
        <v>204</v>
      </c>
      <c r="M3508" s="4">
        <v>44909</v>
      </c>
      <c r="N3508" s="5">
        <v>0.42649999999999999</v>
      </c>
      <c r="O3508" s="4">
        <v>44908</v>
      </c>
      <c r="P3508" s="1" t="s">
        <v>2031</v>
      </c>
      <c r="Q3508" s="1" t="s">
        <v>1992</v>
      </c>
      <c r="R3508" s="1" t="s">
        <v>32</v>
      </c>
      <c r="S3508" s="1" t="s">
        <v>6056</v>
      </c>
      <c r="T3508" s="1" t="s">
        <v>201</v>
      </c>
      <c r="U3508" s="6">
        <v>1598951.06</v>
      </c>
      <c r="V3508" s="6">
        <v>1796640.64</v>
      </c>
      <c r="W3508" s="6">
        <v>0</v>
      </c>
      <c r="X3508" s="6">
        <v>1796640.64</v>
      </c>
      <c r="Y3508" s="6">
        <v>526.89</v>
      </c>
      <c r="Z3508" s="7">
        <v>45229</v>
      </c>
      <c r="AA350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08" s="35" t="str">
        <f>IFERROR(
                    _xlfn.XLOOKUP(Tabela1[[#This Row],[ID]],'Base_Solicitações MP'!B:B,'Base_Solicitações MP'!R:R),
                    "Não enviada")</f>
        <v>Diligência</v>
      </c>
      <c r="AC3508" s="15" t="str">
        <f>_xlfn.CONCAT(Tabela1[[#This Row],[Município]],"/",Tabela1[[#This Row],[UF]])</f>
        <v>Irará/BA</v>
      </c>
    </row>
    <row r="3509" spans="1:29" x14ac:dyDescent="0.25">
      <c r="A3509" s="14" t="s">
        <v>6038</v>
      </c>
      <c r="B3509" s="2" t="s">
        <v>11318</v>
      </c>
      <c r="C3509" s="2" t="s">
        <v>14403</v>
      </c>
      <c r="D3509" s="2" t="s">
        <v>6150</v>
      </c>
      <c r="E3509" s="1">
        <v>201804348</v>
      </c>
      <c r="F3509" s="1">
        <v>2018</v>
      </c>
      <c r="G3509" s="1">
        <v>1</v>
      </c>
      <c r="H3509" s="1" t="s">
        <v>4999</v>
      </c>
      <c r="I3509" s="1" t="s">
        <v>212</v>
      </c>
      <c r="J3509" s="1" t="s">
        <v>56</v>
      </c>
      <c r="K3509" s="1" t="str">
        <f>IF(Tabela1[[#This Row],[Situação da Obra]]="Inacabada - PC Técnica Concluída","Inacabada",Tabela1[[#This Row],[Situação da Obra]])</f>
        <v>Paralisada</v>
      </c>
      <c r="L3509" s="1" t="s">
        <v>30</v>
      </c>
      <c r="M3509" s="4">
        <v>44488</v>
      </c>
      <c r="N3509" s="5">
        <v>0.2772</v>
      </c>
      <c r="O3509" s="4">
        <v>45044</v>
      </c>
      <c r="P3509" s="1" t="s">
        <v>2031</v>
      </c>
      <c r="Q3509" s="1" t="s">
        <v>1992</v>
      </c>
      <c r="R3509" s="1" t="s">
        <v>32</v>
      </c>
      <c r="S3509" s="1" t="s">
        <v>6056</v>
      </c>
      <c r="T3509" s="1" t="s">
        <v>201</v>
      </c>
      <c r="U3509" s="6">
        <v>1863993.32</v>
      </c>
      <c r="V3509" s="6">
        <v>1864006.72</v>
      </c>
      <c r="W3509" s="6">
        <v>0</v>
      </c>
      <c r="X3509" s="6">
        <v>1864006.72</v>
      </c>
      <c r="Y3509" s="6">
        <v>147653.1</v>
      </c>
      <c r="Z3509" s="7">
        <v>45253</v>
      </c>
      <c r="AA350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09" s="35" t="str">
        <f>IFERROR(
                    _xlfn.XLOOKUP(Tabela1[[#This Row],[ID]],'Base_Solicitações MP'!B:B,'Base_Solicitações MP'!R:R),
                    "Não enviada")</f>
        <v>Diligência</v>
      </c>
      <c r="AC3509" s="15" t="str">
        <f>_xlfn.CONCAT(Tabela1[[#This Row],[Município]],"/",Tabela1[[#This Row],[UF]])</f>
        <v>Santo Antônio do Içá/AM</v>
      </c>
    </row>
    <row r="3510" spans="1:29" x14ac:dyDescent="0.25">
      <c r="A3510" s="14" t="s">
        <v>6038</v>
      </c>
      <c r="B3510" s="2" t="s">
        <v>6774</v>
      </c>
      <c r="C3510" s="2" t="s">
        <v>14404</v>
      </c>
      <c r="D3510" s="3" t="s">
        <v>6151</v>
      </c>
      <c r="E3510" s="1">
        <v>201804350</v>
      </c>
      <c r="F3510" s="1">
        <v>2018</v>
      </c>
      <c r="G3510" s="1">
        <v>1</v>
      </c>
      <c r="H3510" s="1" t="s">
        <v>6152</v>
      </c>
      <c r="I3510" s="1" t="s">
        <v>212</v>
      </c>
      <c r="J3510" s="1" t="s">
        <v>56</v>
      </c>
      <c r="K3510" s="1" t="str">
        <f>IF(Tabela1[[#This Row],[Situação da Obra]]="Inacabada - PC Técnica Concluída","Inacabada",Tabela1[[#This Row],[Situação da Obra]])</f>
        <v>Paralisada</v>
      </c>
      <c r="L3510" s="1" t="s">
        <v>30</v>
      </c>
      <c r="M3510" s="4">
        <v>45021</v>
      </c>
      <c r="N3510" s="5">
        <v>0.42959999999999998</v>
      </c>
      <c r="O3510" s="4">
        <v>45021</v>
      </c>
      <c r="P3510" s="1" t="s">
        <v>2031</v>
      </c>
      <c r="Q3510" s="1" t="s">
        <v>1992</v>
      </c>
      <c r="R3510" s="1" t="s">
        <v>32</v>
      </c>
      <c r="S3510" s="1" t="s">
        <v>239</v>
      </c>
      <c r="T3510" s="1" t="s">
        <v>201</v>
      </c>
      <c r="U3510" s="6">
        <v>4083972.9</v>
      </c>
      <c r="V3510" s="6">
        <v>4094958.25</v>
      </c>
      <c r="W3510" s="6">
        <v>0</v>
      </c>
      <c r="X3510" s="6">
        <v>4094958.25</v>
      </c>
      <c r="Y3510" s="6">
        <v>92524.04</v>
      </c>
      <c r="Z3510" s="7">
        <v>45252</v>
      </c>
      <c r="AA351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10" s="35" t="str">
        <f>IFERROR(
                    _xlfn.XLOOKUP(Tabela1[[#This Row],[ID]],'Base_Solicitações MP'!B:B,'Base_Solicitações MP'!R:R),
                    "Não enviada")</f>
        <v>Diligência</v>
      </c>
      <c r="AC3510" s="15" t="str">
        <f>_xlfn.CONCAT(Tabela1[[#This Row],[Município]],"/",Tabela1[[#This Row],[UF]])</f>
        <v>Humaitá/AM</v>
      </c>
    </row>
    <row r="3511" spans="1:29" x14ac:dyDescent="0.25">
      <c r="A3511" s="14" t="s">
        <v>6038</v>
      </c>
      <c r="B3511" s="2" t="s">
        <v>11319</v>
      </c>
      <c r="C3511" s="2" t="s">
        <v>14405</v>
      </c>
      <c r="D3511" s="2" t="s">
        <v>6153</v>
      </c>
      <c r="E3511" s="1">
        <v>201804357</v>
      </c>
      <c r="F3511" s="1">
        <v>2018</v>
      </c>
      <c r="G3511" s="1">
        <v>1</v>
      </c>
      <c r="H3511" s="1" t="s">
        <v>4999</v>
      </c>
      <c r="I3511" s="1" t="s">
        <v>212</v>
      </c>
      <c r="J3511" s="1" t="s">
        <v>56</v>
      </c>
      <c r="K3511" s="1" t="str">
        <f>IF(Tabela1[[#This Row],[Situação da Obra]]="Inacabada - PC Técnica Concluída","Inacabada",Tabela1[[#This Row],[Situação da Obra]])</f>
        <v>Paralisada</v>
      </c>
      <c r="L3511" s="1" t="s">
        <v>30</v>
      </c>
      <c r="M3511" s="4">
        <v>44957</v>
      </c>
      <c r="N3511" s="5">
        <v>0.41270000000000001</v>
      </c>
      <c r="O3511" s="4">
        <v>45044</v>
      </c>
      <c r="P3511" s="1" t="s">
        <v>2031</v>
      </c>
      <c r="Q3511" s="1" t="s">
        <v>1992</v>
      </c>
      <c r="R3511" s="1" t="s">
        <v>32</v>
      </c>
      <c r="S3511" s="1" t="s">
        <v>6056</v>
      </c>
      <c r="T3511" s="1" t="s">
        <v>201</v>
      </c>
      <c r="U3511" s="6">
        <v>1863993.32</v>
      </c>
      <c r="V3511" s="6">
        <v>1864006.72</v>
      </c>
      <c r="W3511" s="6">
        <v>0</v>
      </c>
      <c r="X3511" s="6">
        <v>1864006.72</v>
      </c>
      <c r="Y3511" s="6">
        <v>82147.87</v>
      </c>
      <c r="Z3511" s="7">
        <v>45074</v>
      </c>
      <c r="AA351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11" s="35" t="str">
        <f>IFERROR(
                    _xlfn.XLOOKUP(Tabela1[[#This Row],[ID]],'Base_Solicitações MP'!B:B,'Base_Solicitações MP'!R:R),
                    "Não enviada")</f>
        <v>Diligência</v>
      </c>
      <c r="AC3511" s="15" t="str">
        <f>_xlfn.CONCAT(Tabela1[[#This Row],[Município]],"/",Tabela1[[#This Row],[UF]])</f>
        <v>Santo Antônio do Içá/AM</v>
      </c>
    </row>
    <row r="3512" spans="1:29" x14ac:dyDescent="0.25">
      <c r="A3512" s="14" t="s">
        <v>24</v>
      </c>
      <c r="B3512" s="2" t="s">
        <v>11320</v>
      </c>
      <c r="C3512" s="2" t="s">
        <v>25</v>
      </c>
      <c r="D3512" s="3" t="s">
        <v>6154</v>
      </c>
      <c r="E3512" s="1">
        <v>201804360</v>
      </c>
      <c r="F3512" s="1">
        <v>2018</v>
      </c>
      <c r="G3512" s="1">
        <v>1</v>
      </c>
      <c r="H3512" s="1" t="s">
        <v>6155</v>
      </c>
      <c r="I3512" s="1" t="s">
        <v>82</v>
      </c>
      <c r="J3512" s="1" t="s">
        <v>40</v>
      </c>
      <c r="K3512" s="1" t="str">
        <f>IF(Tabela1[[#This Row],[Situação da Obra]]="Inacabada - PC Técnica Concluída","Inacabada",Tabela1[[#This Row],[Situação da Obra]])</f>
        <v>Inacabada</v>
      </c>
      <c r="L3512" s="41" t="s">
        <v>204</v>
      </c>
      <c r="M3512" s="4">
        <v>45005</v>
      </c>
      <c r="N3512" s="5">
        <v>3.0099999999999998E-2</v>
      </c>
      <c r="O3512" s="4">
        <v>44767</v>
      </c>
      <c r="P3512" s="1" t="s">
        <v>2031</v>
      </c>
      <c r="Q3512" s="1" t="s">
        <v>1992</v>
      </c>
      <c r="R3512" s="1" t="s">
        <v>32</v>
      </c>
      <c r="S3512" s="1" t="s">
        <v>239</v>
      </c>
      <c r="T3512" s="1" t="s">
        <v>201</v>
      </c>
      <c r="U3512" s="6">
        <v>3894100.44</v>
      </c>
      <c r="V3512" s="6">
        <v>3921884.24</v>
      </c>
      <c r="W3512" s="6">
        <v>0</v>
      </c>
      <c r="X3512" s="6">
        <v>3921884.24</v>
      </c>
      <c r="Y3512" s="6">
        <v>44755.360000000001</v>
      </c>
      <c r="Z3512" s="7">
        <v>44983</v>
      </c>
      <c r="AA351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12" s="35" t="str">
        <f>IFERROR(
                    _xlfn.XLOOKUP(Tabela1[[#This Row],[ID]],'Base_Solicitações MP'!B:B,'Base_Solicitações MP'!R:R),
                    "Não enviada")</f>
        <v>Não enviada</v>
      </c>
      <c r="AC3512" s="15" t="str">
        <f>_xlfn.CONCAT(Tabela1[[#This Row],[Município]],"/",Tabela1[[#This Row],[UF]])</f>
        <v>Mata de São João/BA</v>
      </c>
    </row>
    <row r="3513" spans="1:29" x14ac:dyDescent="0.25">
      <c r="A3513" s="14" t="s">
        <v>6038</v>
      </c>
      <c r="B3513" s="2" t="s">
        <v>6779</v>
      </c>
      <c r="C3513" s="2" t="s">
        <v>14406</v>
      </c>
      <c r="D3513" s="3" t="s">
        <v>6156</v>
      </c>
      <c r="E3513" s="1">
        <v>201804363</v>
      </c>
      <c r="F3513" s="1">
        <v>2018</v>
      </c>
      <c r="G3513" s="1">
        <v>1</v>
      </c>
      <c r="H3513" s="1" t="s">
        <v>6152</v>
      </c>
      <c r="I3513" s="1" t="s">
        <v>212</v>
      </c>
      <c r="J3513" s="1" t="s">
        <v>56</v>
      </c>
      <c r="K3513" s="1" t="str">
        <f>IF(Tabela1[[#This Row],[Situação da Obra]]="Inacabada - PC Técnica Concluída","Inacabada",Tabela1[[#This Row],[Situação da Obra]])</f>
        <v>Paralisada</v>
      </c>
      <c r="L3513" s="1" t="s">
        <v>30</v>
      </c>
      <c r="M3513" s="4">
        <v>45021</v>
      </c>
      <c r="N3513" s="5">
        <v>0.37230000000000002</v>
      </c>
      <c r="O3513" s="4">
        <v>45021</v>
      </c>
      <c r="P3513" s="1" t="s">
        <v>2031</v>
      </c>
      <c r="Q3513" s="1" t="s">
        <v>1992</v>
      </c>
      <c r="R3513" s="1" t="s">
        <v>32</v>
      </c>
      <c r="S3513" s="1" t="s">
        <v>239</v>
      </c>
      <c r="T3513" s="1" t="s">
        <v>201</v>
      </c>
      <c r="U3513" s="6">
        <v>4083972.9</v>
      </c>
      <c r="V3513" s="6">
        <v>4094958.25</v>
      </c>
      <c r="W3513" s="6">
        <v>0</v>
      </c>
      <c r="X3513" s="6">
        <v>4094958.25</v>
      </c>
      <c r="Y3513" s="6">
        <v>1782.49</v>
      </c>
      <c r="Z3513" s="7">
        <v>45197</v>
      </c>
      <c r="AA351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13" s="35" t="str">
        <f>IFERROR(
                    _xlfn.XLOOKUP(Tabela1[[#This Row],[ID]],'Base_Solicitações MP'!B:B,'Base_Solicitações MP'!R:R),
                    "Não enviada")</f>
        <v>Diligência</v>
      </c>
      <c r="AC3513" s="15" t="str">
        <f>_xlfn.CONCAT(Tabela1[[#This Row],[Município]],"/",Tabela1[[#This Row],[UF]])</f>
        <v>Humaitá/AM</v>
      </c>
    </row>
    <row r="3514" spans="1:29" x14ac:dyDescent="0.25">
      <c r="A3514" s="14" t="s">
        <v>6038</v>
      </c>
      <c r="B3514" s="2" t="s">
        <v>11321</v>
      </c>
      <c r="C3514" s="2" t="s">
        <v>14407</v>
      </c>
      <c r="D3514" s="3" t="s">
        <v>6157</v>
      </c>
      <c r="E3514" s="1">
        <v>201804371</v>
      </c>
      <c r="F3514" s="1">
        <v>2018</v>
      </c>
      <c r="G3514" s="1">
        <v>1</v>
      </c>
      <c r="H3514" s="1" t="s">
        <v>2382</v>
      </c>
      <c r="I3514" s="1" t="s">
        <v>212</v>
      </c>
      <c r="J3514" s="1" t="s">
        <v>40</v>
      </c>
      <c r="K3514" s="1" t="str">
        <f>IF(Tabela1[[#This Row],[Situação da Obra]]="Inacabada - PC Técnica Concluída","Inacabada",Tabela1[[#This Row],[Situação da Obra]])</f>
        <v>Inacabada</v>
      </c>
      <c r="L3514" s="1" t="s">
        <v>204</v>
      </c>
      <c r="M3514" s="4">
        <v>45005</v>
      </c>
      <c r="N3514" s="5">
        <v>0.81220000000000003</v>
      </c>
      <c r="O3514" s="4">
        <v>45002</v>
      </c>
      <c r="P3514" s="1" t="s">
        <v>2031</v>
      </c>
      <c r="Q3514" s="1" t="s">
        <v>1992</v>
      </c>
      <c r="R3514" s="1" t="s">
        <v>32</v>
      </c>
      <c r="S3514" s="1" t="s">
        <v>2035</v>
      </c>
      <c r="T3514" s="1" t="s">
        <v>201</v>
      </c>
      <c r="U3514" s="6">
        <v>222440.15</v>
      </c>
      <c r="V3514" s="6">
        <v>222541.17</v>
      </c>
      <c r="W3514" s="6">
        <v>0</v>
      </c>
      <c r="X3514" s="6">
        <v>222541.17</v>
      </c>
      <c r="Y3514" s="6">
        <v>169.59</v>
      </c>
      <c r="Z3514" s="7">
        <v>44781</v>
      </c>
      <c r="AA351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14" s="35" t="str">
        <f>IFERROR(
                    _xlfn.XLOOKUP(Tabela1[[#This Row],[ID]],'Base_Solicitações MP'!B:B,'Base_Solicitações MP'!R:R),
                    "Não enviada")</f>
        <v>Diligência</v>
      </c>
      <c r="AC3514" s="15" t="str">
        <f>_xlfn.CONCAT(Tabela1[[#This Row],[Município]],"/",Tabela1[[#This Row],[UF]])</f>
        <v>Juruá/AM</v>
      </c>
    </row>
    <row r="3515" spans="1:29" x14ac:dyDescent="0.25">
      <c r="A3515" s="14" t="s">
        <v>6038</v>
      </c>
      <c r="B3515" s="2" t="s">
        <v>11322</v>
      </c>
      <c r="C3515" s="2" t="s">
        <v>14408</v>
      </c>
      <c r="D3515" s="3" t="s">
        <v>6158</v>
      </c>
      <c r="E3515" s="1">
        <v>201804349</v>
      </c>
      <c r="F3515" s="1">
        <v>2018</v>
      </c>
      <c r="G3515" s="1">
        <v>1</v>
      </c>
      <c r="H3515" s="1" t="s">
        <v>897</v>
      </c>
      <c r="I3515" s="1" t="s">
        <v>212</v>
      </c>
      <c r="J3515" s="1" t="s">
        <v>29</v>
      </c>
      <c r="K3515" s="1" t="str">
        <f>IF(Tabela1[[#This Row],[Situação da Obra]]="Inacabada - PC Técnica Concluída","Inacabada",Tabela1[[#This Row],[Situação da Obra]])</f>
        <v>Inacabada</v>
      </c>
      <c r="L3515" s="1" t="s">
        <v>30</v>
      </c>
      <c r="M3515" s="4">
        <v>45041</v>
      </c>
      <c r="N3515" s="5">
        <v>0.26</v>
      </c>
      <c r="O3515" s="4">
        <v>44441</v>
      </c>
      <c r="P3515" s="1" t="s">
        <v>2031</v>
      </c>
      <c r="Q3515" s="1" t="s">
        <v>1992</v>
      </c>
      <c r="R3515" s="1" t="s">
        <v>32</v>
      </c>
      <c r="S3515" s="1" t="s">
        <v>205</v>
      </c>
      <c r="T3515" s="1" t="s">
        <v>201</v>
      </c>
      <c r="U3515" s="6">
        <v>1281775.6499999999</v>
      </c>
      <c r="V3515" s="6">
        <v>1323734.48</v>
      </c>
      <c r="W3515" s="6">
        <v>0</v>
      </c>
      <c r="X3515" s="6">
        <v>1323734.48</v>
      </c>
      <c r="Y3515" s="6">
        <v>86.62</v>
      </c>
      <c r="Z3515" s="7">
        <v>44438</v>
      </c>
      <c r="AA351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15" s="35" t="str">
        <f>IFERROR(
                    _xlfn.XLOOKUP(Tabela1[[#This Row],[ID]],'Base_Solicitações MP'!B:B,'Base_Solicitações MP'!R:R),
                    "Não enviada")</f>
        <v>Em Cadastramento</v>
      </c>
      <c r="AC3515" s="15" t="str">
        <f>_xlfn.CONCAT(Tabela1[[#This Row],[Município]],"/",Tabela1[[#This Row],[UF]])</f>
        <v>Borba/AM</v>
      </c>
    </row>
    <row r="3516" spans="1:29" x14ac:dyDescent="0.25">
      <c r="A3516" s="14" t="s">
        <v>6038</v>
      </c>
      <c r="B3516" s="2" t="s">
        <v>11323</v>
      </c>
      <c r="C3516" s="2" t="s">
        <v>14409</v>
      </c>
      <c r="D3516" s="2" t="s">
        <v>6159</v>
      </c>
      <c r="E3516" s="1">
        <v>201804382</v>
      </c>
      <c r="F3516" s="1">
        <v>2018</v>
      </c>
      <c r="G3516" s="1">
        <v>1</v>
      </c>
      <c r="H3516" s="1" t="s">
        <v>897</v>
      </c>
      <c r="I3516" s="1" t="s">
        <v>212</v>
      </c>
      <c r="J3516" s="1" t="s">
        <v>40</v>
      </c>
      <c r="K3516" s="1" t="str">
        <f>IF(Tabela1[[#This Row],[Situação da Obra]]="Inacabada - PC Técnica Concluída","Inacabada",Tabela1[[#This Row],[Situação da Obra]])</f>
        <v>Inacabada</v>
      </c>
      <c r="L3516" s="1" t="s">
        <v>204</v>
      </c>
      <c r="M3516" s="4">
        <v>44817</v>
      </c>
      <c r="N3516" s="5">
        <v>0.44</v>
      </c>
      <c r="O3516" s="4">
        <v>44438</v>
      </c>
      <c r="P3516" s="1" t="s">
        <v>2031</v>
      </c>
      <c r="Q3516" s="1" t="s">
        <v>1992</v>
      </c>
      <c r="R3516" s="1" t="s">
        <v>32</v>
      </c>
      <c r="S3516" s="1" t="s">
        <v>6056</v>
      </c>
      <c r="T3516" s="1" t="s">
        <v>201</v>
      </c>
      <c r="U3516" s="6">
        <v>1792843.66</v>
      </c>
      <c r="V3516" s="6">
        <v>1864006.72</v>
      </c>
      <c r="W3516" s="6">
        <v>0</v>
      </c>
      <c r="X3516" s="6">
        <v>1864006.72</v>
      </c>
      <c r="Y3516" s="6">
        <v>65505.599999999999</v>
      </c>
      <c r="Z3516" s="7">
        <v>44712</v>
      </c>
      <c r="AA351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16" s="35" t="str">
        <f>IFERROR(
                    _xlfn.XLOOKUP(Tabela1[[#This Row],[ID]],'Base_Solicitações MP'!B:B,'Base_Solicitações MP'!R:R),
                    "Não enviada")</f>
        <v>Em Cadastramento</v>
      </c>
      <c r="AC3516" s="15" t="str">
        <f>_xlfn.CONCAT(Tabela1[[#This Row],[Município]],"/",Tabela1[[#This Row],[UF]])</f>
        <v>Borba/AM</v>
      </c>
    </row>
    <row r="3517" spans="1:29" x14ac:dyDescent="0.25">
      <c r="A3517" s="14" t="s">
        <v>6038</v>
      </c>
      <c r="B3517" s="2" t="s">
        <v>11324</v>
      </c>
      <c r="C3517" s="2" t="s">
        <v>14410</v>
      </c>
      <c r="D3517" s="3" t="s">
        <v>6160</v>
      </c>
      <c r="E3517" s="1">
        <v>201804376</v>
      </c>
      <c r="F3517" s="1">
        <v>2018</v>
      </c>
      <c r="G3517" s="1">
        <v>1</v>
      </c>
      <c r="H3517" s="1" t="s">
        <v>6161</v>
      </c>
      <c r="I3517" s="1" t="s">
        <v>444</v>
      </c>
      <c r="J3517" s="1" t="s">
        <v>29</v>
      </c>
      <c r="K3517" s="1" t="str">
        <f>IF(Tabela1[[#This Row],[Situação da Obra]]="Inacabada - PC Técnica Concluída","Inacabada",Tabela1[[#This Row],[Situação da Obra]])</f>
        <v>Inacabada</v>
      </c>
      <c r="L3517" s="1" t="s">
        <v>30</v>
      </c>
      <c r="M3517" s="4">
        <v>44915</v>
      </c>
      <c r="N3517" s="5">
        <v>0.24640000000000001</v>
      </c>
      <c r="O3517" s="4">
        <v>44438</v>
      </c>
      <c r="P3517" s="1" t="s">
        <v>2031</v>
      </c>
      <c r="Q3517" s="1" t="s">
        <v>1992</v>
      </c>
      <c r="R3517" s="1" t="s">
        <v>32</v>
      </c>
      <c r="S3517" s="1" t="s">
        <v>57</v>
      </c>
      <c r="T3517" s="1" t="s">
        <v>34</v>
      </c>
      <c r="U3517" s="6">
        <v>1976486.77</v>
      </c>
      <c r="V3517" s="6">
        <v>2532378.0499999998</v>
      </c>
      <c r="W3517" s="6">
        <v>0</v>
      </c>
      <c r="X3517" s="6">
        <v>2532378.0499999998</v>
      </c>
      <c r="Y3517" s="6">
        <v>5233.7700000000004</v>
      </c>
      <c r="Z3517" s="7">
        <v>44438</v>
      </c>
      <c r="AA351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17" s="35" t="str">
        <f>IFERROR(
                    _xlfn.XLOOKUP(Tabela1[[#This Row],[ID]],'Base_Solicitações MP'!B:B,'Base_Solicitações MP'!R:R),
                    "Não enviada")</f>
        <v>Aguardando Análise FNDE</v>
      </c>
      <c r="AC3517" s="15" t="str">
        <f>_xlfn.CONCAT(Tabela1[[#This Row],[Município]],"/",Tabela1[[#This Row],[UF]])</f>
        <v>Xapuri/AC</v>
      </c>
    </row>
    <row r="3518" spans="1:29" x14ac:dyDescent="0.25">
      <c r="A3518" s="14" t="s">
        <v>6038</v>
      </c>
      <c r="B3518" s="2" t="s">
        <v>11325</v>
      </c>
      <c r="C3518" s="2" t="s">
        <v>14411</v>
      </c>
      <c r="D3518" s="3" t="s">
        <v>6162</v>
      </c>
      <c r="E3518" s="1">
        <v>201804375</v>
      </c>
      <c r="F3518" s="1">
        <v>2018</v>
      </c>
      <c r="G3518" s="1">
        <v>1</v>
      </c>
      <c r="H3518" s="1" t="s">
        <v>6163</v>
      </c>
      <c r="I3518" s="1" t="s">
        <v>444</v>
      </c>
      <c r="J3518" s="1" t="s">
        <v>29</v>
      </c>
      <c r="K3518" s="1" t="str">
        <f>IF(Tabela1[[#This Row],[Situação da Obra]]="Inacabada - PC Técnica Concluída","Inacabada",Tabela1[[#This Row],[Situação da Obra]])</f>
        <v>Inacabada</v>
      </c>
      <c r="L3518" s="1" t="s">
        <v>30</v>
      </c>
      <c r="M3518" s="4">
        <v>44915</v>
      </c>
      <c r="N3518" s="5">
        <v>9.5999999999999992E-3</v>
      </c>
      <c r="O3518" s="4">
        <v>44441</v>
      </c>
      <c r="P3518" s="1" t="s">
        <v>2031</v>
      </c>
      <c r="Q3518" s="1" t="s">
        <v>1992</v>
      </c>
      <c r="R3518" s="1" t="s">
        <v>32</v>
      </c>
      <c r="S3518" s="1" t="s">
        <v>239</v>
      </c>
      <c r="T3518" s="1" t="s">
        <v>201</v>
      </c>
      <c r="U3518" s="6">
        <v>3531504.48</v>
      </c>
      <c r="V3518" s="6">
        <v>4459844.8499999996</v>
      </c>
      <c r="W3518" s="6">
        <v>0</v>
      </c>
      <c r="X3518" s="6">
        <v>4459844.8499999996</v>
      </c>
      <c r="Y3518" s="6">
        <v>0</v>
      </c>
      <c r="Z3518" s="7">
        <v>44438</v>
      </c>
      <c r="AA351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18" s="35" t="str">
        <f>IFERROR(
                    _xlfn.XLOOKUP(Tabela1[[#This Row],[ID]],'Base_Solicitações MP'!B:B,'Base_Solicitações MP'!R:R),
                    "Não enviada")</f>
        <v>Diligência</v>
      </c>
      <c r="AC3518" s="15" t="str">
        <f>_xlfn.CONCAT(Tabela1[[#This Row],[Município]],"/",Tabela1[[#This Row],[UF]])</f>
        <v>Epitaciolândia/AC</v>
      </c>
    </row>
    <row r="3519" spans="1:29" x14ac:dyDescent="0.25">
      <c r="A3519" s="14" t="s">
        <v>24</v>
      </c>
      <c r="B3519" s="2" t="s">
        <v>7162</v>
      </c>
      <c r="C3519" s="2" t="s">
        <v>25</v>
      </c>
      <c r="D3519" s="3" t="s">
        <v>6164</v>
      </c>
      <c r="E3519" s="1">
        <v>201804446</v>
      </c>
      <c r="F3519" s="1">
        <v>2018</v>
      </c>
      <c r="G3519" s="1">
        <v>1</v>
      </c>
      <c r="H3519" s="1" t="s">
        <v>6165</v>
      </c>
      <c r="I3519" s="1" t="s">
        <v>82</v>
      </c>
      <c r="J3519" s="1" t="s">
        <v>40</v>
      </c>
      <c r="K3519" s="1" t="str">
        <f>IF(Tabela1[[#This Row],[Situação da Obra]]="Inacabada - PC Técnica Concluída","Inacabada",Tabela1[[#This Row],[Situação da Obra]])</f>
        <v>Inacabada</v>
      </c>
      <c r="L3519" s="41" t="s">
        <v>30</v>
      </c>
      <c r="M3519" s="4">
        <v>44993</v>
      </c>
      <c r="N3519" s="5">
        <v>0.26889999999999997</v>
      </c>
      <c r="O3519" s="4">
        <v>44986</v>
      </c>
      <c r="P3519" s="1" t="s">
        <v>2031</v>
      </c>
      <c r="Q3519" s="1" t="s">
        <v>1992</v>
      </c>
      <c r="R3519" s="1" t="s">
        <v>32</v>
      </c>
      <c r="S3519" s="1" t="s">
        <v>57</v>
      </c>
      <c r="T3519" s="1" t="s">
        <v>34</v>
      </c>
      <c r="U3519" s="6">
        <v>1683791.17</v>
      </c>
      <c r="V3519" s="6">
        <v>2315329.86</v>
      </c>
      <c r="W3519" s="6">
        <v>0</v>
      </c>
      <c r="X3519" s="6">
        <v>2315329.86</v>
      </c>
      <c r="Y3519" s="6" t="s">
        <v>41</v>
      </c>
      <c r="Z3519" s="7">
        <v>44691</v>
      </c>
      <c r="AA351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19" s="35" t="str">
        <f>IFERROR(
                    _xlfn.XLOOKUP(Tabela1[[#This Row],[ID]],'Base_Solicitações MP'!B:B,'Base_Solicitações MP'!R:R),
                    "Não enviada")</f>
        <v>Retornado para Análise FNDE</v>
      </c>
      <c r="AC3519" s="15" t="str">
        <f>_xlfn.CONCAT(Tabela1[[#This Row],[Município]],"/",Tabela1[[#This Row],[UF]])</f>
        <v>Ipiaú/BA</v>
      </c>
    </row>
    <row r="3520" spans="1:29" x14ac:dyDescent="0.25">
      <c r="A3520" s="14" t="s">
        <v>6038</v>
      </c>
      <c r="B3520" s="2" t="s">
        <v>11326</v>
      </c>
      <c r="C3520" s="2" t="s">
        <v>14412</v>
      </c>
      <c r="D3520" s="2" t="s">
        <v>6166</v>
      </c>
      <c r="E3520" s="1">
        <v>201804445</v>
      </c>
      <c r="F3520" s="1">
        <v>2018</v>
      </c>
      <c r="G3520" s="1">
        <v>1</v>
      </c>
      <c r="H3520" s="1" t="s">
        <v>6167</v>
      </c>
      <c r="I3520" s="1" t="s">
        <v>82</v>
      </c>
      <c r="J3520" s="1" t="s">
        <v>56</v>
      </c>
      <c r="K3520" s="1" t="str">
        <f>IF(Tabela1[[#This Row],[Situação da Obra]]="Inacabada - PC Técnica Concluída","Inacabada",Tabela1[[#This Row],[Situação da Obra]])</f>
        <v>Paralisada</v>
      </c>
      <c r="L3520" s="1" t="s">
        <v>204</v>
      </c>
      <c r="M3520" s="4">
        <v>44935</v>
      </c>
      <c r="N3520" s="5">
        <v>0.24510000000000001</v>
      </c>
      <c r="O3520" s="4">
        <v>45001</v>
      </c>
      <c r="P3520" s="1" t="s">
        <v>2031</v>
      </c>
      <c r="Q3520" s="1" t="s">
        <v>1992</v>
      </c>
      <c r="R3520" s="1" t="s">
        <v>32</v>
      </c>
      <c r="S3520" s="1" t="s">
        <v>6056</v>
      </c>
      <c r="T3520" s="1" t="s">
        <v>201</v>
      </c>
      <c r="U3520" s="6">
        <v>1791711.55</v>
      </c>
      <c r="V3520" s="6">
        <v>1796640.64</v>
      </c>
      <c r="W3520" s="6">
        <v>0</v>
      </c>
      <c r="X3520" s="6">
        <v>1796640.64</v>
      </c>
      <c r="Y3520" s="6">
        <v>636.47</v>
      </c>
      <c r="Z3520" s="7">
        <v>45229</v>
      </c>
      <c r="AA352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20" s="35" t="str">
        <f>IFERROR(
                    _xlfn.XLOOKUP(Tabela1[[#This Row],[ID]],'Base_Solicitações MP'!B:B,'Base_Solicitações MP'!R:R),
                    "Não enviada")</f>
        <v>Aguardando Análise FNDE</v>
      </c>
      <c r="AC3520" s="15" t="str">
        <f>_xlfn.CONCAT(Tabela1[[#This Row],[Município]],"/",Tabela1[[#This Row],[UF]])</f>
        <v>Boa Nova/BA</v>
      </c>
    </row>
    <row r="3521" spans="1:29" x14ac:dyDescent="0.25">
      <c r="A3521" s="14" t="s">
        <v>6038</v>
      </c>
      <c r="B3521" s="2" t="s">
        <v>7406</v>
      </c>
      <c r="C3521" s="2" t="s">
        <v>14413</v>
      </c>
      <c r="D3521" s="3" t="s">
        <v>6168</v>
      </c>
      <c r="E3521" s="1">
        <v>201804448</v>
      </c>
      <c r="F3521" s="1">
        <v>2018</v>
      </c>
      <c r="G3521" s="1">
        <v>1</v>
      </c>
      <c r="H3521" s="1" t="s">
        <v>5638</v>
      </c>
      <c r="I3521" s="1" t="s">
        <v>82</v>
      </c>
      <c r="J3521" s="1" t="s">
        <v>56</v>
      </c>
      <c r="K3521" s="1" t="str">
        <f>IF(Tabela1[[#This Row],[Situação da Obra]]="Inacabada - PC Técnica Concluída","Inacabada",Tabela1[[#This Row],[Situação da Obra]])</f>
        <v>Paralisada</v>
      </c>
      <c r="L3521" s="1" t="s">
        <v>30</v>
      </c>
      <c r="M3521" s="4">
        <v>44890</v>
      </c>
      <c r="N3521" s="5">
        <v>0.20150000000000001</v>
      </c>
      <c r="O3521" s="4">
        <v>44998</v>
      </c>
      <c r="P3521" s="1" t="s">
        <v>2031</v>
      </c>
      <c r="Q3521" s="1" t="s">
        <v>1992</v>
      </c>
      <c r="R3521" s="1" t="s">
        <v>32</v>
      </c>
      <c r="S3521" s="1" t="s">
        <v>239</v>
      </c>
      <c r="T3521" s="1" t="s">
        <v>201</v>
      </c>
      <c r="U3521" s="6">
        <v>3902272.02</v>
      </c>
      <c r="V3521" s="6">
        <v>3921884.24</v>
      </c>
      <c r="W3521" s="6">
        <v>0</v>
      </c>
      <c r="X3521" s="6">
        <v>3921884.24</v>
      </c>
      <c r="Y3521" s="6">
        <v>1779.09</v>
      </c>
      <c r="Z3521" s="7">
        <v>45165</v>
      </c>
      <c r="AA352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21" s="35" t="str">
        <f>IFERROR(
                    _xlfn.XLOOKUP(Tabela1[[#This Row],[ID]],'Base_Solicitações MP'!B:B,'Base_Solicitações MP'!R:R),
                    "Não enviada")</f>
        <v>Diligência</v>
      </c>
      <c r="AC3521" s="15" t="str">
        <f>_xlfn.CONCAT(Tabela1[[#This Row],[Município]],"/",Tabela1[[#This Row],[UF]])</f>
        <v>Várzea Nova/BA</v>
      </c>
    </row>
    <row r="3522" spans="1:29" x14ac:dyDescent="0.25">
      <c r="A3522" s="14" t="s">
        <v>705</v>
      </c>
      <c r="B3522" s="2" t="s">
        <v>11327</v>
      </c>
      <c r="C3522" s="2" t="s">
        <v>14414</v>
      </c>
      <c r="D3522" s="3" t="s">
        <v>6169</v>
      </c>
      <c r="E3522" s="1">
        <v>130159</v>
      </c>
      <c r="F3522" s="1">
        <v>2018</v>
      </c>
      <c r="G3522" s="1">
        <v>2</v>
      </c>
      <c r="H3522" s="1" t="s">
        <v>2221</v>
      </c>
      <c r="I3522" s="1" t="s">
        <v>160</v>
      </c>
      <c r="J3522" s="1" t="s">
        <v>29</v>
      </c>
      <c r="K3522" s="1" t="str">
        <f>IF(Tabela1[[#This Row],[Situação da Obra]]="Inacabada - PC Técnica Concluída","Inacabada",Tabela1[[#This Row],[Situação da Obra]])</f>
        <v>Inacabada</v>
      </c>
      <c r="L3522" s="1" t="s">
        <v>30</v>
      </c>
      <c r="M3522" s="4">
        <v>44915</v>
      </c>
      <c r="N3522" s="5">
        <v>4.5999999999999999E-3</v>
      </c>
      <c r="O3522" s="4">
        <v>44180</v>
      </c>
      <c r="P3522" s="1" t="s">
        <v>2031</v>
      </c>
      <c r="Q3522" s="1" t="s">
        <v>174</v>
      </c>
      <c r="R3522" s="1" t="s">
        <v>32</v>
      </c>
      <c r="S3522" s="1" t="s">
        <v>205</v>
      </c>
      <c r="T3522" s="1" t="s">
        <v>201</v>
      </c>
      <c r="U3522" s="6">
        <v>978785.18</v>
      </c>
      <c r="V3522" s="6">
        <v>1305046.6299999999</v>
      </c>
      <c r="W3522" s="6">
        <v>0</v>
      </c>
      <c r="X3522" s="6">
        <v>1305046.6299999999</v>
      </c>
      <c r="Y3522" s="6">
        <v>201015.8</v>
      </c>
      <c r="Z3522" s="7">
        <v>44437</v>
      </c>
      <c r="AA352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22" s="35" t="str">
        <f>IFERROR(
                    _xlfn.XLOOKUP(Tabela1[[#This Row],[ID]],'Base_Solicitações MP'!B:B,'Base_Solicitações MP'!R:R),
                    "Não enviada")</f>
        <v>Não enviada</v>
      </c>
      <c r="AC3522" s="15" t="str">
        <f>_xlfn.CONCAT(Tabela1[[#This Row],[Município]],"/",Tabela1[[#This Row],[UF]])</f>
        <v>Ilha de Itamaracá/PE</v>
      </c>
    </row>
    <row r="3523" spans="1:29" x14ac:dyDescent="0.25">
      <c r="A3523" s="14" t="s">
        <v>6038</v>
      </c>
      <c r="B3523" s="2" t="s">
        <v>11328</v>
      </c>
      <c r="C3523" s="2" t="s">
        <v>14415</v>
      </c>
      <c r="D3523" s="3" t="s">
        <v>6170</v>
      </c>
      <c r="E3523" s="1">
        <v>201804507</v>
      </c>
      <c r="F3523" s="1">
        <v>2018</v>
      </c>
      <c r="G3523" s="1">
        <v>1</v>
      </c>
      <c r="H3523" s="1" t="s">
        <v>4999</v>
      </c>
      <c r="I3523" s="1" t="s">
        <v>212</v>
      </c>
      <c r="J3523" s="1" t="s">
        <v>40</v>
      </c>
      <c r="K3523" s="1" t="str">
        <f>IF(Tabela1[[#This Row],[Situação da Obra]]="Inacabada - PC Técnica Concluída","Inacabada",Tabela1[[#This Row],[Situação da Obra]])</f>
        <v>Inacabada</v>
      </c>
      <c r="L3523" s="1" t="s">
        <v>30</v>
      </c>
      <c r="M3523" s="4">
        <v>45044</v>
      </c>
      <c r="N3523" s="5">
        <v>0.35510000000000003</v>
      </c>
      <c r="O3523" s="4">
        <v>45044</v>
      </c>
      <c r="P3523" s="1" t="s">
        <v>2031</v>
      </c>
      <c r="Q3523" s="1" t="s">
        <v>1992</v>
      </c>
      <c r="R3523" s="1" t="s">
        <v>32</v>
      </c>
      <c r="S3523" s="1" t="s">
        <v>239</v>
      </c>
      <c r="T3523" s="1" t="s">
        <v>201</v>
      </c>
      <c r="U3523" s="6">
        <v>4094458.22</v>
      </c>
      <c r="V3523" s="6">
        <v>4094958.25</v>
      </c>
      <c r="W3523" s="6">
        <v>0</v>
      </c>
      <c r="X3523" s="6">
        <v>4094958.25</v>
      </c>
      <c r="Y3523" s="6">
        <v>319428.15000000002</v>
      </c>
      <c r="Z3523" s="7">
        <v>45013</v>
      </c>
      <c r="AA352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23" s="35" t="str">
        <f>IFERROR(
                    _xlfn.XLOOKUP(Tabela1[[#This Row],[ID]],'Base_Solicitações MP'!B:B,'Base_Solicitações MP'!R:R),
                    "Não enviada")</f>
        <v>Diligência</v>
      </c>
      <c r="AC3523" s="15" t="str">
        <f>_xlfn.CONCAT(Tabela1[[#This Row],[Município]],"/",Tabela1[[#This Row],[UF]])</f>
        <v>Santo Antônio do Içá/AM</v>
      </c>
    </row>
    <row r="3524" spans="1:29" x14ac:dyDescent="0.25">
      <c r="A3524" s="14" t="s">
        <v>6038</v>
      </c>
      <c r="B3524" s="2" t="s">
        <v>11329</v>
      </c>
      <c r="C3524" s="2" t="s">
        <v>14416</v>
      </c>
      <c r="D3524" s="3" t="s">
        <v>6171</v>
      </c>
      <c r="E3524" s="1">
        <v>201804504</v>
      </c>
      <c r="F3524" s="1">
        <v>2018</v>
      </c>
      <c r="G3524" s="1">
        <v>1</v>
      </c>
      <c r="H3524" s="1" t="s">
        <v>2825</v>
      </c>
      <c r="I3524" s="1" t="s">
        <v>160</v>
      </c>
      <c r="J3524" s="1" t="s">
        <v>56</v>
      </c>
      <c r="K3524" s="1" t="str">
        <f>IF(Tabela1[[#This Row],[Situação da Obra]]="Inacabada - PC Técnica Concluída","Inacabada",Tabela1[[#This Row],[Situação da Obra]])</f>
        <v>Paralisada</v>
      </c>
      <c r="L3524" s="1" t="s">
        <v>30</v>
      </c>
      <c r="M3524" s="4">
        <v>45022</v>
      </c>
      <c r="N3524" s="5">
        <v>0.23769999999999999</v>
      </c>
      <c r="O3524" s="4">
        <v>45054</v>
      </c>
      <c r="P3524" s="1" t="s">
        <v>2031</v>
      </c>
      <c r="Q3524" s="1" t="s">
        <v>1992</v>
      </c>
      <c r="R3524" s="1" t="s">
        <v>32</v>
      </c>
      <c r="S3524" s="1" t="s">
        <v>239</v>
      </c>
      <c r="T3524" s="1" t="s">
        <v>201</v>
      </c>
      <c r="U3524" s="6">
        <v>3293841.96</v>
      </c>
      <c r="V3524" s="6">
        <v>4022804.26</v>
      </c>
      <c r="W3524" s="6">
        <v>0</v>
      </c>
      <c r="X3524" s="6">
        <v>4022804.26</v>
      </c>
      <c r="Y3524" s="6">
        <v>222807.22</v>
      </c>
      <c r="Z3524" s="7">
        <v>45230</v>
      </c>
      <c r="AA352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24" s="35" t="str">
        <f>IFERROR(
                    _xlfn.XLOOKUP(Tabela1[[#This Row],[ID]],'Base_Solicitações MP'!B:B,'Base_Solicitações MP'!R:R),
                    "Não enviada")</f>
        <v>Não enviada</v>
      </c>
      <c r="AC3524" s="15" t="str">
        <f>_xlfn.CONCAT(Tabela1[[#This Row],[Município]],"/",Tabela1[[#This Row],[UF]])</f>
        <v>Feira Nova/PE</v>
      </c>
    </row>
    <row r="3525" spans="1:29" x14ac:dyDescent="0.25">
      <c r="A3525" s="14" t="s">
        <v>6038</v>
      </c>
      <c r="B3525" s="2" t="s">
        <v>11330</v>
      </c>
      <c r="C3525" s="2" t="s">
        <v>14417</v>
      </c>
      <c r="D3525" s="3" t="s">
        <v>6172</v>
      </c>
      <c r="E3525" s="1">
        <v>201804374</v>
      </c>
      <c r="F3525" s="1">
        <v>2018</v>
      </c>
      <c r="G3525" s="1">
        <v>1</v>
      </c>
      <c r="H3525" s="1" t="s">
        <v>461</v>
      </c>
      <c r="I3525" s="1" t="s">
        <v>52</v>
      </c>
      <c r="J3525" s="1" t="s">
        <v>56</v>
      </c>
      <c r="K3525" s="1" t="str">
        <f>IF(Tabela1[[#This Row],[Situação da Obra]]="Inacabada - PC Técnica Concluída","Inacabada",Tabela1[[#This Row],[Situação da Obra]])</f>
        <v>Paralisada</v>
      </c>
      <c r="L3525" s="1" t="s">
        <v>30</v>
      </c>
      <c r="M3525" s="4">
        <v>44985</v>
      </c>
      <c r="N3525" s="5">
        <v>0.35980000000000001</v>
      </c>
      <c r="O3525" s="4">
        <v>44803</v>
      </c>
      <c r="P3525" s="1" t="s">
        <v>2031</v>
      </c>
      <c r="Q3525" s="1" t="s">
        <v>1992</v>
      </c>
      <c r="R3525" s="1" t="s">
        <v>32</v>
      </c>
      <c r="S3525" s="1" t="s">
        <v>57</v>
      </c>
      <c r="T3525" s="1" t="s">
        <v>34</v>
      </c>
      <c r="U3525" s="6">
        <v>2360559.92</v>
      </c>
      <c r="V3525" s="6">
        <v>2241950.0699999998</v>
      </c>
      <c r="W3525" s="6">
        <v>0</v>
      </c>
      <c r="X3525" s="6">
        <v>2241950.0699999998</v>
      </c>
      <c r="Y3525" s="6">
        <v>145251.23000000001</v>
      </c>
      <c r="Z3525" s="7">
        <v>45313</v>
      </c>
      <c r="AA352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25" s="35" t="str">
        <f>IFERROR(
                    _xlfn.XLOOKUP(Tabela1[[#This Row],[ID]],'Base_Solicitações MP'!B:B,'Base_Solicitações MP'!R:R),
                    "Não enviada")</f>
        <v>Em Cadastramento</v>
      </c>
      <c r="AC3525" s="15" t="str">
        <f>_xlfn.CONCAT(Tabela1[[#This Row],[Município]],"/",Tabela1[[#This Row],[UF]])</f>
        <v>São Bento/PB</v>
      </c>
    </row>
    <row r="3526" spans="1:29" x14ac:dyDescent="0.25">
      <c r="A3526" s="14" t="s">
        <v>6038</v>
      </c>
      <c r="B3526" s="2" t="s">
        <v>11331</v>
      </c>
      <c r="C3526" s="2" t="s">
        <v>14418</v>
      </c>
      <c r="D3526" s="3" t="s">
        <v>6173</v>
      </c>
      <c r="E3526" s="1">
        <v>201804509</v>
      </c>
      <c r="F3526" s="1">
        <v>2018</v>
      </c>
      <c r="G3526" s="1">
        <v>1</v>
      </c>
      <c r="H3526" s="1" t="s">
        <v>2382</v>
      </c>
      <c r="I3526" s="1" t="s">
        <v>212</v>
      </c>
      <c r="J3526" s="1" t="s">
        <v>40</v>
      </c>
      <c r="K3526" s="1" t="str">
        <f>IF(Tabela1[[#This Row],[Situação da Obra]]="Inacabada - PC Técnica Concluída","Inacabada",Tabela1[[#This Row],[Situação da Obra]])</f>
        <v>Inacabada</v>
      </c>
      <c r="L3526" s="1" t="s">
        <v>204</v>
      </c>
      <c r="M3526" s="4">
        <v>45005</v>
      </c>
      <c r="N3526" s="5">
        <v>0.84930000000000005</v>
      </c>
      <c r="O3526" s="4">
        <v>45002</v>
      </c>
      <c r="P3526" s="1" t="s">
        <v>2031</v>
      </c>
      <c r="Q3526" s="1" t="s">
        <v>1992</v>
      </c>
      <c r="R3526" s="1" t="s">
        <v>32</v>
      </c>
      <c r="S3526" s="1" t="s">
        <v>205</v>
      </c>
      <c r="T3526" s="1" t="s">
        <v>201</v>
      </c>
      <c r="U3526" s="6">
        <v>1314927.3999999999</v>
      </c>
      <c r="V3526" s="6">
        <v>1323734.48</v>
      </c>
      <c r="W3526" s="6">
        <v>0</v>
      </c>
      <c r="X3526" s="6">
        <v>1323734.48</v>
      </c>
      <c r="Y3526" s="6">
        <v>460.96</v>
      </c>
      <c r="Z3526" s="7">
        <v>44810</v>
      </c>
      <c r="AA352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26" s="35" t="str">
        <f>IFERROR(
                    _xlfn.XLOOKUP(Tabela1[[#This Row],[ID]],'Base_Solicitações MP'!B:B,'Base_Solicitações MP'!R:R),
                    "Não enviada")</f>
        <v>Diligência</v>
      </c>
      <c r="AC3526" s="15" t="str">
        <f>_xlfn.CONCAT(Tabela1[[#This Row],[Município]],"/",Tabela1[[#This Row],[UF]])</f>
        <v>Juruá/AM</v>
      </c>
    </row>
    <row r="3527" spans="1:29" x14ac:dyDescent="0.25">
      <c r="A3527" s="14" t="s">
        <v>6038</v>
      </c>
      <c r="B3527" s="2" t="s">
        <v>11332</v>
      </c>
      <c r="C3527" s="2" t="s">
        <v>14419</v>
      </c>
      <c r="D3527" s="3" t="s">
        <v>6174</v>
      </c>
      <c r="E3527" s="1">
        <v>201804533</v>
      </c>
      <c r="F3527" s="1">
        <v>2018</v>
      </c>
      <c r="G3527" s="1">
        <v>1</v>
      </c>
      <c r="H3527" s="1" t="s">
        <v>6114</v>
      </c>
      <c r="I3527" s="1" t="s">
        <v>82</v>
      </c>
      <c r="J3527" s="1" t="s">
        <v>56</v>
      </c>
      <c r="K3527" s="1" t="str">
        <f>IF(Tabela1[[#This Row],[Situação da Obra]]="Inacabada - PC Técnica Concluída","Inacabada",Tabela1[[#This Row],[Situação da Obra]])</f>
        <v>Paralisada</v>
      </c>
      <c r="L3527" s="1" t="s">
        <v>30</v>
      </c>
      <c r="M3527" s="4">
        <v>44909</v>
      </c>
      <c r="N3527" s="5">
        <v>0.37209999999999999</v>
      </c>
      <c r="O3527" s="4">
        <v>44902</v>
      </c>
      <c r="P3527" s="1" t="s">
        <v>2031</v>
      </c>
      <c r="Q3527" s="1" t="s">
        <v>1992</v>
      </c>
      <c r="R3527" s="1" t="s">
        <v>32</v>
      </c>
      <c r="S3527" s="1" t="s">
        <v>239</v>
      </c>
      <c r="T3527" s="1" t="s">
        <v>201</v>
      </c>
      <c r="U3527" s="6">
        <v>3634343.24</v>
      </c>
      <c r="V3527" s="6">
        <v>3921884.24</v>
      </c>
      <c r="W3527" s="6">
        <v>0</v>
      </c>
      <c r="X3527" s="6">
        <v>3921884.24</v>
      </c>
      <c r="Y3527" s="6">
        <v>163110.17000000001</v>
      </c>
      <c r="Z3527" s="7">
        <v>45229</v>
      </c>
      <c r="AA352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27" s="35" t="str">
        <f>IFERROR(
                    _xlfn.XLOOKUP(Tabela1[[#This Row],[ID]],'Base_Solicitações MP'!B:B,'Base_Solicitações MP'!R:R),
                    "Não enviada")</f>
        <v>Aguardando Análise FNDE</v>
      </c>
      <c r="AC3527" s="15" t="str">
        <f>_xlfn.CONCAT(Tabela1[[#This Row],[Município]],"/",Tabela1[[#This Row],[UF]])</f>
        <v>Irará/BA</v>
      </c>
    </row>
    <row r="3528" spans="1:29" x14ac:dyDescent="0.25">
      <c r="A3528" s="14" t="s">
        <v>6038</v>
      </c>
      <c r="B3528" s="2" t="s">
        <v>7978</v>
      </c>
      <c r="C3528" s="2" t="s">
        <v>14420</v>
      </c>
      <c r="D3528" s="2" t="s">
        <v>6175</v>
      </c>
      <c r="E3528" s="1">
        <v>201804550</v>
      </c>
      <c r="F3528" s="1">
        <v>2018</v>
      </c>
      <c r="G3528" s="1">
        <v>1</v>
      </c>
      <c r="H3528" s="1" t="s">
        <v>4517</v>
      </c>
      <c r="I3528" s="1" t="s">
        <v>634</v>
      </c>
      <c r="J3528" s="1" t="s">
        <v>56</v>
      </c>
      <c r="K3528" s="1" t="str">
        <f>IF(Tabela1[[#This Row],[Situação da Obra]]="Inacabada - PC Técnica Concluída","Inacabada",Tabela1[[#This Row],[Situação da Obra]])</f>
        <v>Paralisada</v>
      </c>
      <c r="L3528" s="1" t="s">
        <v>30</v>
      </c>
      <c r="M3528" s="4">
        <v>44987</v>
      </c>
      <c r="N3528" s="5">
        <v>8.7400000000000005E-2</v>
      </c>
      <c r="O3528" s="4">
        <v>44987</v>
      </c>
      <c r="P3528" s="1" t="s">
        <v>2031</v>
      </c>
      <c r="Q3528" s="1" t="s">
        <v>1992</v>
      </c>
      <c r="R3528" s="1" t="s">
        <v>32</v>
      </c>
      <c r="S3528" s="1" t="s">
        <v>6056</v>
      </c>
      <c r="T3528" s="1" t="s">
        <v>201</v>
      </c>
      <c r="U3528" s="6">
        <v>2015994.08</v>
      </c>
      <c r="V3528" s="6">
        <v>1845946.63</v>
      </c>
      <c r="W3528" s="6">
        <v>0</v>
      </c>
      <c r="X3528" s="6">
        <v>1845946.63</v>
      </c>
      <c r="Y3528" s="6">
        <v>314112.64000000001</v>
      </c>
      <c r="Z3528" s="7">
        <v>45127</v>
      </c>
      <c r="AA352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28" s="35" t="str">
        <f>IFERROR(
                    _xlfn.XLOOKUP(Tabela1[[#This Row],[ID]],'Base_Solicitações MP'!B:B,'Base_Solicitações MP'!R:R),
                    "Não enviada")</f>
        <v>Diligência</v>
      </c>
      <c r="AC3528" s="15" t="str">
        <f>_xlfn.CONCAT(Tabela1[[#This Row],[Município]],"/",Tabela1[[#This Row],[UF]])</f>
        <v>Blumenau/SC</v>
      </c>
    </row>
    <row r="3529" spans="1:29" x14ac:dyDescent="0.25">
      <c r="A3529" s="14" t="s">
        <v>6038</v>
      </c>
      <c r="B3529" s="2" t="s">
        <v>11333</v>
      </c>
      <c r="C3529" s="2" t="s">
        <v>14421</v>
      </c>
      <c r="D3529" s="3" t="s">
        <v>6176</v>
      </c>
      <c r="E3529" s="1">
        <v>201804658</v>
      </c>
      <c r="F3529" s="1">
        <v>2018</v>
      </c>
      <c r="G3529" s="1">
        <v>1</v>
      </c>
      <c r="H3529" s="1" t="s">
        <v>6139</v>
      </c>
      <c r="I3529" s="1" t="s">
        <v>82</v>
      </c>
      <c r="J3529" s="1" t="s">
        <v>29</v>
      </c>
      <c r="K3529" s="1" t="str">
        <f>IF(Tabela1[[#This Row],[Situação da Obra]]="Inacabada - PC Técnica Concluída","Inacabada",Tabela1[[#This Row],[Situação da Obra]])</f>
        <v>Inacabada</v>
      </c>
      <c r="L3529" s="1" t="s">
        <v>204</v>
      </c>
      <c r="M3529" s="4">
        <v>44915</v>
      </c>
      <c r="N3529" s="5">
        <v>0.10929999999999999</v>
      </c>
      <c r="O3529" s="4">
        <v>44385</v>
      </c>
      <c r="P3529" s="1" t="s">
        <v>2031</v>
      </c>
      <c r="Q3529" s="1" t="s">
        <v>1992</v>
      </c>
      <c r="R3529" s="1" t="s">
        <v>32</v>
      </c>
      <c r="S3529" s="1" t="s">
        <v>739</v>
      </c>
      <c r="T3529" s="1" t="s">
        <v>34</v>
      </c>
      <c r="U3529" s="6">
        <v>1464289.27</v>
      </c>
      <c r="V3529" s="6">
        <v>1466133.65</v>
      </c>
      <c r="W3529" s="6">
        <v>0</v>
      </c>
      <c r="X3529" s="6">
        <v>1466133.65</v>
      </c>
      <c r="Y3529" s="6">
        <v>3150.05</v>
      </c>
      <c r="Z3529" s="7">
        <v>44372</v>
      </c>
      <c r="AA352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29" s="35" t="str">
        <f>IFERROR(
                    _xlfn.XLOOKUP(Tabela1[[#This Row],[ID]],'Base_Solicitações MP'!B:B,'Base_Solicitações MP'!R:R),
                    "Não enviada")</f>
        <v>Diligência</v>
      </c>
      <c r="AC3529" s="15" t="str">
        <f>_xlfn.CONCAT(Tabela1[[#This Row],[Município]],"/",Tabela1[[#This Row],[UF]])</f>
        <v>Conceição do Jacuípe/BA</v>
      </c>
    </row>
    <row r="3530" spans="1:29" x14ac:dyDescent="0.25">
      <c r="A3530" s="14" t="s">
        <v>6038</v>
      </c>
      <c r="B3530" s="2" t="s">
        <v>11334</v>
      </c>
      <c r="C3530" s="2" t="s">
        <v>14422</v>
      </c>
      <c r="D3530" s="3" t="s">
        <v>6177</v>
      </c>
      <c r="E3530" s="1">
        <v>201804659</v>
      </c>
      <c r="F3530" s="1">
        <v>2018</v>
      </c>
      <c r="G3530" s="1">
        <v>1</v>
      </c>
      <c r="H3530" s="1" t="s">
        <v>6178</v>
      </c>
      <c r="I3530" s="1" t="s">
        <v>52</v>
      </c>
      <c r="J3530" s="1" t="s">
        <v>56</v>
      </c>
      <c r="K3530" s="1" t="str">
        <f>IF(Tabela1[[#This Row],[Situação da Obra]]="Inacabada - PC Técnica Concluída","Inacabada",Tabela1[[#This Row],[Situação da Obra]])</f>
        <v>Paralisada</v>
      </c>
      <c r="L3530" s="1" t="s">
        <v>30</v>
      </c>
      <c r="M3530" s="4">
        <v>44985</v>
      </c>
      <c r="N3530" s="5">
        <v>0.56189999999999996</v>
      </c>
      <c r="O3530" s="4">
        <v>45049</v>
      </c>
      <c r="P3530" s="1" t="s">
        <v>2031</v>
      </c>
      <c r="Q3530" s="1" t="s">
        <v>1992</v>
      </c>
      <c r="R3530" s="1" t="s">
        <v>32</v>
      </c>
      <c r="S3530" s="1" t="s">
        <v>57</v>
      </c>
      <c r="T3530" s="1" t="s">
        <v>34</v>
      </c>
      <c r="U3530" s="6">
        <v>2213254.69</v>
      </c>
      <c r="V3530" s="6">
        <v>2241950.0699999998</v>
      </c>
      <c r="W3530" s="6">
        <v>0</v>
      </c>
      <c r="X3530" s="6">
        <v>2241950.0699999998</v>
      </c>
      <c r="Y3530" s="6">
        <v>24714.02</v>
      </c>
      <c r="Z3530" s="7">
        <v>45243</v>
      </c>
      <c r="AA353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30" s="35" t="str">
        <f>IFERROR(
                    _xlfn.XLOOKUP(Tabela1[[#This Row],[ID]],'Base_Solicitações MP'!B:B,'Base_Solicitações MP'!R:R),
                    "Não enviada")</f>
        <v>Cancelado</v>
      </c>
      <c r="AC3530" s="15" t="str">
        <f>_xlfn.CONCAT(Tabela1[[#This Row],[Município]],"/",Tabela1[[#This Row],[UF]])</f>
        <v>São Mamede/PB</v>
      </c>
    </row>
    <row r="3531" spans="1:29" x14ac:dyDescent="0.25">
      <c r="A3531" s="14" t="s">
        <v>6038</v>
      </c>
      <c r="B3531" s="2" t="s">
        <v>7270</v>
      </c>
      <c r="C3531" s="2" t="s">
        <v>14423</v>
      </c>
      <c r="D3531" s="3" t="s">
        <v>6179</v>
      </c>
      <c r="E3531" s="1">
        <v>201804559</v>
      </c>
      <c r="F3531" s="1">
        <v>2018</v>
      </c>
      <c r="G3531" s="1">
        <v>1</v>
      </c>
      <c r="H3531" s="1" t="s">
        <v>6180</v>
      </c>
      <c r="I3531" s="1" t="s">
        <v>160</v>
      </c>
      <c r="J3531" s="1" t="s">
        <v>56</v>
      </c>
      <c r="K3531" s="1" t="str">
        <f>IF(Tabela1[[#This Row],[Situação da Obra]]="Inacabada - PC Técnica Concluída","Inacabada",Tabela1[[#This Row],[Situação da Obra]])</f>
        <v>Paralisada</v>
      </c>
      <c r="L3531" s="1" t="s">
        <v>30</v>
      </c>
      <c r="M3531" s="4">
        <v>44973</v>
      </c>
      <c r="N3531" s="5">
        <v>0.24660000000000001</v>
      </c>
      <c r="O3531" s="4">
        <v>45043</v>
      </c>
      <c r="P3531" s="1" t="s">
        <v>2031</v>
      </c>
      <c r="Q3531" s="1" t="s">
        <v>1992</v>
      </c>
      <c r="R3531" s="1" t="s">
        <v>32</v>
      </c>
      <c r="S3531" s="1" t="s">
        <v>239</v>
      </c>
      <c r="T3531" s="1" t="s">
        <v>201</v>
      </c>
      <c r="U3531" s="6">
        <v>3946999.85</v>
      </c>
      <c r="V3531" s="6">
        <v>4022804.26</v>
      </c>
      <c r="W3531" s="6">
        <v>0</v>
      </c>
      <c r="X3531" s="6">
        <v>4022804.26</v>
      </c>
      <c r="Y3531" s="6">
        <v>45165.53</v>
      </c>
      <c r="Z3531" s="7">
        <v>45222</v>
      </c>
      <c r="AA353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31" s="35" t="str">
        <f>IFERROR(
                    _xlfn.XLOOKUP(Tabela1[[#This Row],[ID]],'Base_Solicitações MP'!B:B,'Base_Solicitações MP'!R:R),
                    "Não enviada")</f>
        <v>Retornado para Análise FNDE</v>
      </c>
      <c r="AC3531" s="15" t="str">
        <f>_xlfn.CONCAT(Tabela1[[#This Row],[Município]],"/",Tabela1[[#This Row],[UF]])</f>
        <v>Ibirajuba/PE</v>
      </c>
    </row>
    <row r="3532" spans="1:29" x14ac:dyDescent="0.25">
      <c r="A3532" s="14" t="s">
        <v>6038</v>
      </c>
      <c r="B3532" s="2" t="s">
        <v>11335</v>
      </c>
      <c r="C3532" s="2" t="s">
        <v>14424</v>
      </c>
      <c r="D3532" s="3" t="s">
        <v>6181</v>
      </c>
      <c r="E3532" s="1">
        <v>201900043</v>
      </c>
      <c r="F3532" s="1">
        <v>2019</v>
      </c>
      <c r="G3532" s="1">
        <v>1</v>
      </c>
      <c r="H3532" s="1" t="s">
        <v>4015</v>
      </c>
      <c r="I3532" s="1" t="s">
        <v>160</v>
      </c>
      <c r="J3532" s="1" t="s">
        <v>56</v>
      </c>
      <c r="K3532" s="1" t="str">
        <f>IF(Tabela1[[#This Row],[Situação da Obra]]="Inacabada - PC Técnica Concluída","Inacabada",Tabela1[[#This Row],[Situação da Obra]])</f>
        <v>Paralisada</v>
      </c>
      <c r="L3532" s="1" t="s">
        <v>30</v>
      </c>
      <c r="M3532" s="4">
        <v>45005</v>
      </c>
      <c r="N3532" s="5">
        <v>0.74739999999999995</v>
      </c>
      <c r="O3532" s="4">
        <v>45042</v>
      </c>
      <c r="P3532" s="1" t="s">
        <v>2031</v>
      </c>
      <c r="Q3532" s="1" t="s">
        <v>1992</v>
      </c>
      <c r="R3532" s="1" t="s">
        <v>32</v>
      </c>
      <c r="S3532" s="1" t="s">
        <v>239</v>
      </c>
      <c r="T3532" s="1" t="s">
        <v>201</v>
      </c>
      <c r="U3532" s="6">
        <v>3872860.98</v>
      </c>
      <c r="V3532" s="6">
        <v>4022804.26</v>
      </c>
      <c r="W3532" s="6">
        <v>0</v>
      </c>
      <c r="X3532" s="6">
        <v>4022804.26</v>
      </c>
      <c r="Y3532" s="6">
        <v>8721.4</v>
      </c>
      <c r="Z3532" s="7">
        <v>45105</v>
      </c>
      <c r="AA353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32" s="35" t="str">
        <f>IFERROR(
                    _xlfn.XLOOKUP(Tabela1[[#This Row],[ID]],'Base_Solicitações MP'!B:B,'Base_Solicitações MP'!R:R),
                    "Não enviada")</f>
        <v>Diligência</v>
      </c>
      <c r="AC3532" s="15" t="str">
        <f>_xlfn.CONCAT(Tabela1[[#This Row],[Município]],"/",Tabela1[[#This Row],[UF]])</f>
        <v>Lajedo/PE</v>
      </c>
    </row>
    <row r="3533" spans="1:29" x14ac:dyDescent="0.25">
      <c r="A3533" s="14" t="s">
        <v>6038</v>
      </c>
      <c r="B3533" s="2" t="s">
        <v>11336</v>
      </c>
      <c r="C3533" s="2" t="s">
        <v>14425</v>
      </c>
      <c r="D3533" s="3" t="s">
        <v>6182</v>
      </c>
      <c r="E3533" s="1">
        <v>201900026</v>
      </c>
      <c r="F3533" s="1">
        <v>2019</v>
      </c>
      <c r="G3533" s="1">
        <v>1</v>
      </c>
      <c r="H3533" s="1" t="s">
        <v>6183</v>
      </c>
      <c r="I3533" s="1" t="s">
        <v>66</v>
      </c>
      <c r="J3533" s="1" t="s">
        <v>56</v>
      </c>
      <c r="K3533" s="1" t="str">
        <f>IF(Tabela1[[#This Row],[Situação da Obra]]="Inacabada - PC Técnica Concluída","Inacabada",Tabela1[[#This Row],[Situação da Obra]])</f>
        <v>Paralisada</v>
      </c>
      <c r="L3533" s="1" t="s">
        <v>30</v>
      </c>
      <c r="M3533" s="4">
        <v>44407</v>
      </c>
      <c r="N3533" s="5">
        <v>3.4700000000000002E-2</v>
      </c>
      <c r="O3533" s="4">
        <v>45033</v>
      </c>
      <c r="P3533" s="1" t="s">
        <v>2031</v>
      </c>
      <c r="Q3533" s="1" t="s">
        <v>1992</v>
      </c>
      <c r="R3533" s="1" t="s">
        <v>32</v>
      </c>
      <c r="S3533" s="1" t="s">
        <v>739</v>
      </c>
      <c r="T3533" s="1" t="s">
        <v>34</v>
      </c>
      <c r="U3533" s="6">
        <v>1458920.24</v>
      </c>
      <c r="V3533" s="6">
        <v>1681963.49</v>
      </c>
      <c r="W3533" s="6">
        <v>0</v>
      </c>
      <c r="X3533" s="6">
        <v>1681963.49</v>
      </c>
      <c r="Y3533" s="6">
        <v>229099.91</v>
      </c>
      <c r="Z3533" s="7">
        <v>45044</v>
      </c>
      <c r="AA353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33" s="35" t="str">
        <f>IFERROR(
                    _xlfn.XLOOKUP(Tabela1[[#This Row],[ID]],'Base_Solicitações MP'!B:B,'Base_Solicitações MP'!R:R),
                    "Não enviada")</f>
        <v>Diligência</v>
      </c>
      <c r="AC3533" s="15" t="str">
        <f>_xlfn.CONCAT(Tabela1[[#This Row],[Município]],"/",Tabela1[[#This Row],[UF]])</f>
        <v>Santo Antônio de Pádua/RJ</v>
      </c>
    </row>
    <row r="3534" spans="1:29" x14ac:dyDescent="0.25">
      <c r="A3534" s="14" t="s">
        <v>6038</v>
      </c>
      <c r="B3534" s="2" t="s">
        <v>11337</v>
      </c>
      <c r="C3534" s="2" t="s">
        <v>14426</v>
      </c>
      <c r="D3534" s="3" t="s">
        <v>6184</v>
      </c>
      <c r="E3534" s="1">
        <v>201900032</v>
      </c>
      <c r="F3534" s="1">
        <v>2019</v>
      </c>
      <c r="G3534" s="1">
        <v>1</v>
      </c>
      <c r="H3534" s="1" t="s">
        <v>6185</v>
      </c>
      <c r="I3534" s="1" t="s">
        <v>99</v>
      </c>
      <c r="J3534" s="1" t="s">
        <v>56</v>
      </c>
      <c r="K3534" s="1" t="str">
        <f>IF(Tabela1[[#This Row],[Situação da Obra]]="Inacabada - PC Técnica Concluída","Inacabada",Tabela1[[#This Row],[Situação da Obra]])</f>
        <v>Paralisada</v>
      </c>
      <c r="L3534" s="1" t="s">
        <v>30</v>
      </c>
      <c r="M3534" s="4">
        <v>44923</v>
      </c>
      <c r="N3534" s="5">
        <v>0.21709999999999999</v>
      </c>
      <c r="O3534" s="4">
        <v>45036</v>
      </c>
      <c r="P3534" s="1" t="s">
        <v>2031</v>
      </c>
      <c r="Q3534" s="1" t="s">
        <v>1992</v>
      </c>
      <c r="R3534" s="1" t="s">
        <v>32</v>
      </c>
      <c r="S3534" s="1" t="s">
        <v>57</v>
      </c>
      <c r="T3534" s="1" t="s">
        <v>34</v>
      </c>
      <c r="U3534" s="6">
        <v>3000595.85</v>
      </c>
      <c r="V3534" s="6">
        <v>2433125.3199999998</v>
      </c>
      <c r="W3534" s="6">
        <v>0</v>
      </c>
      <c r="X3534" s="6">
        <v>2433125.3199999998</v>
      </c>
      <c r="Y3534" s="6">
        <v>0</v>
      </c>
      <c r="Z3534" s="7">
        <v>45105</v>
      </c>
      <c r="AA353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34" s="35" t="str">
        <f>IFERROR(
                    _xlfn.XLOOKUP(Tabela1[[#This Row],[ID]],'Base_Solicitações MP'!B:B,'Base_Solicitações MP'!R:R),
                    "Não enviada")</f>
        <v>Retornado para Análise FNDE</v>
      </c>
      <c r="AC3534" s="15" t="str">
        <f>_xlfn.CONCAT(Tabela1[[#This Row],[Município]],"/",Tabela1[[#This Row],[UF]])</f>
        <v>Campo Bom/RS</v>
      </c>
    </row>
    <row r="3535" spans="1:29" x14ac:dyDescent="0.25">
      <c r="A3535" s="14" t="s">
        <v>6038</v>
      </c>
      <c r="B3535" s="2" t="s">
        <v>11338</v>
      </c>
      <c r="C3535" s="2" t="s">
        <v>14427</v>
      </c>
      <c r="D3535" s="3" t="s">
        <v>6186</v>
      </c>
      <c r="E3535" s="1">
        <v>201900040</v>
      </c>
      <c r="F3535" s="1">
        <v>2019</v>
      </c>
      <c r="G3535" s="1">
        <v>1</v>
      </c>
      <c r="H3535" s="1" t="s">
        <v>6187</v>
      </c>
      <c r="I3535" s="1" t="s">
        <v>99</v>
      </c>
      <c r="J3535" s="1" t="s">
        <v>29</v>
      </c>
      <c r="K3535" s="1" t="str">
        <f>IF(Tabela1[[#This Row],[Situação da Obra]]="Inacabada - PC Técnica Concluída","Inacabada",Tabela1[[#This Row],[Situação da Obra]])</f>
        <v>Inacabada</v>
      </c>
      <c r="L3535" s="1" t="s">
        <v>30</v>
      </c>
      <c r="M3535" s="4">
        <v>44915</v>
      </c>
      <c r="N3535" s="5">
        <v>2.5700000000000001E-2</v>
      </c>
      <c r="O3535" s="4">
        <v>44193</v>
      </c>
      <c r="P3535" s="1" t="s">
        <v>2031</v>
      </c>
      <c r="Q3535" s="1" t="s">
        <v>1992</v>
      </c>
      <c r="R3535" s="1" t="s">
        <v>32</v>
      </c>
      <c r="S3535" s="1" t="s">
        <v>239</v>
      </c>
      <c r="T3535" s="1" t="s">
        <v>201</v>
      </c>
      <c r="U3535" s="6">
        <v>3362292.61</v>
      </c>
      <c r="V3535" s="6">
        <v>3955542.67</v>
      </c>
      <c r="W3535" s="6">
        <v>0</v>
      </c>
      <c r="X3535" s="6">
        <v>3955542.67</v>
      </c>
      <c r="Y3535" s="6">
        <v>0</v>
      </c>
      <c r="Z3535" s="7">
        <v>44407</v>
      </c>
      <c r="AA353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35" s="35" t="str">
        <f>IFERROR(
                    _xlfn.XLOOKUP(Tabela1[[#This Row],[ID]],'Base_Solicitações MP'!B:B,'Base_Solicitações MP'!R:R),
                    "Não enviada")</f>
        <v>Não enviada</v>
      </c>
      <c r="AC3535" s="15" t="str">
        <f>_xlfn.CONCAT(Tabela1[[#This Row],[Município]],"/",Tabela1[[#This Row],[UF]])</f>
        <v>Capão da Canoa/RS</v>
      </c>
    </row>
    <row r="3536" spans="1:29" x14ac:dyDescent="0.25">
      <c r="A3536" s="14" t="s">
        <v>6038</v>
      </c>
      <c r="B3536" s="2" t="s">
        <v>11339</v>
      </c>
      <c r="C3536" s="2" t="s">
        <v>14428</v>
      </c>
      <c r="D3536" s="3" t="s">
        <v>6188</v>
      </c>
      <c r="E3536" s="1">
        <v>201900035</v>
      </c>
      <c r="F3536" s="1">
        <v>2019</v>
      </c>
      <c r="G3536" s="1">
        <v>1</v>
      </c>
      <c r="H3536" s="1" t="s">
        <v>6189</v>
      </c>
      <c r="I3536" s="1" t="s">
        <v>99</v>
      </c>
      <c r="J3536" s="1" t="s">
        <v>56</v>
      </c>
      <c r="K3536" s="1" t="str">
        <f>IF(Tabela1[[#This Row],[Situação da Obra]]="Inacabada - PC Técnica Concluída","Inacabada",Tabela1[[#This Row],[Situação da Obra]])</f>
        <v>Paralisada</v>
      </c>
      <c r="L3536" s="1" t="s">
        <v>30</v>
      </c>
      <c r="M3536" s="4">
        <v>45022</v>
      </c>
      <c r="N3536" s="5">
        <v>0.26050000000000001</v>
      </c>
      <c r="O3536" s="4">
        <v>45022</v>
      </c>
      <c r="P3536" s="1" t="s">
        <v>2031</v>
      </c>
      <c r="Q3536" s="1" t="s">
        <v>1992</v>
      </c>
      <c r="R3536" s="1" t="s">
        <v>32</v>
      </c>
      <c r="S3536" s="1" t="s">
        <v>57</v>
      </c>
      <c r="T3536" s="1" t="s">
        <v>34</v>
      </c>
      <c r="U3536" s="6">
        <v>3111157.4</v>
      </c>
      <c r="V3536" s="6">
        <v>2433125.3199999998</v>
      </c>
      <c r="W3536" s="6">
        <v>0</v>
      </c>
      <c r="X3536" s="6">
        <v>2433125.3199999998</v>
      </c>
      <c r="Y3536" s="6">
        <v>370609.38</v>
      </c>
      <c r="Z3536" s="7">
        <v>45163</v>
      </c>
      <c r="AA353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36" s="35" t="str">
        <f>IFERROR(
                    _xlfn.XLOOKUP(Tabela1[[#This Row],[ID]],'Base_Solicitações MP'!B:B,'Base_Solicitações MP'!R:R),
                    "Não enviada")</f>
        <v>Retornado para Análise FNDE</v>
      </c>
      <c r="AC3536" s="15" t="str">
        <f>_xlfn.CONCAT(Tabela1[[#This Row],[Município]],"/",Tabela1[[#This Row],[UF]])</f>
        <v>Sapiranga/RS</v>
      </c>
    </row>
    <row r="3537" spans="1:29" x14ac:dyDescent="0.25">
      <c r="A3537" s="14" t="s">
        <v>6038</v>
      </c>
      <c r="B3537" s="2" t="s">
        <v>11340</v>
      </c>
      <c r="C3537" s="2" t="s">
        <v>14429</v>
      </c>
      <c r="D3537" s="3" t="s">
        <v>6190</v>
      </c>
      <c r="E3537" s="1">
        <v>201900036</v>
      </c>
      <c r="F3537" s="1">
        <v>2019</v>
      </c>
      <c r="G3537" s="1">
        <v>1</v>
      </c>
      <c r="H3537" s="1" t="s">
        <v>6189</v>
      </c>
      <c r="I3537" s="1" t="s">
        <v>99</v>
      </c>
      <c r="J3537" s="1" t="s">
        <v>56</v>
      </c>
      <c r="K3537" s="1" t="str">
        <f>IF(Tabela1[[#This Row],[Situação da Obra]]="Inacabada - PC Técnica Concluída","Inacabada",Tabela1[[#This Row],[Situação da Obra]])</f>
        <v>Paralisada</v>
      </c>
      <c r="L3537" s="1" t="s">
        <v>30</v>
      </c>
      <c r="M3537" s="4">
        <v>44922</v>
      </c>
      <c r="N3537" s="5">
        <v>0.41899999999999998</v>
      </c>
      <c r="O3537" s="4">
        <v>45030</v>
      </c>
      <c r="P3537" s="1" t="s">
        <v>2031</v>
      </c>
      <c r="Q3537" s="1" t="s">
        <v>1992</v>
      </c>
      <c r="R3537" s="1" t="s">
        <v>32</v>
      </c>
      <c r="S3537" s="1" t="s">
        <v>6067</v>
      </c>
      <c r="T3537" s="1" t="s">
        <v>712</v>
      </c>
      <c r="U3537" s="6">
        <v>762352.39</v>
      </c>
      <c r="V3537" s="6">
        <v>576084.62</v>
      </c>
      <c r="W3537" s="6">
        <v>0</v>
      </c>
      <c r="X3537" s="6">
        <v>576084.62</v>
      </c>
      <c r="Y3537" s="6">
        <v>1634.53</v>
      </c>
      <c r="Z3537" s="7">
        <v>45351</v>
      </c>
      <c r="AA353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37" s="35" t="str">
        <f>IFERROR(
                    _xlfn.XLOOKUP(Tabela1[[#This Row],[ID]],'Base_Solicitações MP'!B:B,'Base_Solicitações MP'!R:R),
                    "Não enviada")</f>
        <v>Retornado para Análise FNDE</v>
      </c>
      <c r="AC3537" s="15" t="str">
        <f>_xlfn.CONCAT(Tabela1[[#This Row],[Município]],"/",Tabela1[[#This Row],[UF]])</f>
        <v>Sapiranga/RS</v>
      </c>
    </row>
    <row r="3538" spans="1:29" x14ac:dyDescent="0.25">
      <c r="A3538" s="14" t="s">
        <v>705</v>
      </c>
      <c r="B3538" s="2" t="s">
        <v>11341</v>
      </c>
      <c r="C3538" s="2" t="s">
        <v>14430</v>
      </c>
      <c r="D3538" s="2" t="s">
        <v>6191</v>
      </c>
      <c r="E3538" s="1">
        <v>142638</v>
      </c>
      <c r="F3538" s="1">
        <v>2019</v>
      </c>
      <c r="G3538" s="1">
        <v>1</v>
      </c>
      <c r="H3538" s="1" t="s">
        <v>6026</v>
      </c>
      <c r="I3538" s="1" t="s">
        <v>129</v>
      </c>
      <c r="J3538" s="1" t="s">
        <v>56</v>
      </c>
      <c r="K3538" s="1" t="str">
        <f>IF(Tabela1[[#This Row],[Situação da Obra]]="Inacabada - PC Técnica Concluída","Inacabada",Tabela1[[#This Row],[Situação da Obra]])</f>
        <v>Paralisada</v>
      </c>
      <c r="L3538" s="1" t="s">
        <v>30</v>
      </c>
      <c r="M3538" s="4">
        <v>44610</v>
      </c>
      <c r="N3538" s="5">
        <v>0.51290000000000002</v>
      </c>
      <c r="O3538" s="4">
        <v>44636</v>
      </c>
      <c r="P3538" s="1" t="s">
        <v>2031</v>
      </c>
      <c r="Q3538" s="1" t="s">
        <v>1992</v>
      </c>
      <c r="R3538" s="1" t="s">
        <v>32</v>
      </c>
      <c r="S3538" s="1" t="s">
        <v>169</v>
      </c>
      <c r="T3538" s="1" t="s">
        <v>169</v>
      </c>
      <c r="U3538" s="6">
        <v>192695.92</v>
      </c>
      <c r="V3538" s="6">
        <v>150000</v>
      </c>
      <c r="W3538" s="6">
        <v>51637.14</v>
      </c>
      <c r="X3538" s="6">
        <v>201637.14</v>
      </c>
      <c r="Y3538" s="6">
        <v>25162.37</v>
      </c>
      <c r="Z3538" s="7">
        <v>45254</v>
      </c>
      <c r="AA353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38" s="35" t="str">
        <f>IFERROR(
                    _xlfn.XLOOKUP(Tabela1[[#This Row],[ID]],'Base_Solicitações MP'!B:B,'Base_Solicitações MP'!R:R),
                    "Não enviada")</f>
        <v>Diligência</v>
      </c>
      <c r="AC3538" s="15" t="str">
        <f>_xlfn.CONCAT(Tabela1[[#This Row],[Município]],"/",Tabela1[[#This Row],[UF]])</f>
        <v>Jucurutu/RN</v>
      </c>
    </row>
    <row r="3539" spans="1:29" x14ac:dyDescent="0.25">
      <c r="A3539" s="14" t="s">
        <v>6038</v>
      </c>
      <c r="B3539" s="2" t="s">
        <v>11342</v>
      </c>
      <c r="C3539" s="2" t="s">
        <v>14431</v>
      </c>
      <c r="D3539" s="2" t="s">
        <v>6192</v>
      </c>
      <c r="E3539" s="1">
        <v>201901422</v>
      </c>
      <c r="F3539" s="1">
        <v>2019</v>
      </c>
      <c r="G3539" s="1">
        <v>1</v>
      </c>
      <c r="H3539" s="1" t="s">
        <v>6193</v>
      </c>
      <c r="I3539" s="1" t="s">
        <v>60</v>
      </c>
      <c r="J3539" s="1" t="s">
        <v>40</v>
      </c>
      <c r="K3539" s="1" t="str">
        <f>IF(Tabela1[[#This Row],[Situação da Obra]]="Inacabada - PC Técnica Concluída","Inacabada",Tabela1[[#This Row],[Situação da Obra]])</f>
        <v>Inacabada</v>
      </c>
      <c r="L3539" s="1" t="s">
        <v>30</v>
      </c>
      <c r="M3539" s="4">
        <v>45044</v>
      </c>
      <c r="N3539" s="5">
        <v>0.81299999999999994</v>
      </c>
      <c r="O3539" s="4">
        <v>45040</v>
      </c>
      <c r="P3539" s="1" t="s">
        <v>2031</v>
      </c>
      <c r="Q3539" s="1" t="s">
        <v>1992</v>
      </c>
      <c r="R3539" s="1" t="s">
        <v>32</v>
      </c>
      <c r="S3539" s="1" t="s">
        <v>6194</v>
      </c>
      <c r="T3539" s="1" t="s">
        <v>169</v>
      </c>
      <c r="U3539" s="6">
        <v>332359.09999999998</v>
      </c>
      <c r="V3539" s="6">
        <v>260000</v>
      </c>
      <c r="W3539" s="6">
        <v>28549.31</v>
      </c>
      <c r="X3539" s="6">
        <v>288549.31</v>
      </c>
      <c r="Y3539" s="6">
        <v>42734.11</v>
      </c>
      <c r="Z3539" s="7">
        <v>45012</v>
      </c>
      <c r="AA353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39" s="35" t="str">
        <f>IFERROR(
                    _xlfn.XLOOKUP(Tabela1[[#This Row],[ID]],'Base_Solicitações MP'!B:B,'Base_Solicitações MP'!R:R),
                    "Não enviada")</f>
        <v>Diligência</v>
      </c>
      <c r="AC3539" s="15" t="str">
        <f>_xlfn.CONCAT(Tabela1[[#This Row],[Município]],"/",Tabela1[[#This Row],[UF]])</f>
        <v>Careaçu/MG</v>
      </c>
    </row>
    <row r="3540" spans="1:29" x14ac:dyDescent="0.25">
      <c r="A3540" s="14" t="s">
        <v>6038</v>
      </c>
      <c r="B3540" s="2" t="s">
        <v>11343</v>
      </c>
      <c r="C3540" s="2" t="s">
        <v>14432</v>
      </c>
      <c r="D3540" s="3" t="s">
        <v>6195</v>
      </c>
      <c r="E3540" s="1">
        <v>201901434</v>
      </c>
      <c r="F3540" s="1">
        <v>2019</v>
      </c>
      <c r="G3540" s="1">
        <v>1</v>
      </c>
      <c r="H3540" s="1" t="s">
        <v>135</v>
      </c>
      <c r="I3540" s="1" t="s">
        <v>44</v>
      </c>
      <c r="J3540" s="1" t="s">
        <v>56</v>
      </c>
      <c r="K3540" s="1" t="str">
        <f>IF(Tabela1[[#This Row],[Situação da Obra]]="Inacabada - PC Técnica Concluída","Inacabada",Tabela1[[#This Row],[Situação da Obra]])</f>
        <v>Paralisada</v>
      </c>
      <c r="L3540" s="1" t="s">
        <v>30</v>
      </c>
      <c r="M3540" s="4">
        <v>44902</v>
      </c>
      <c r="N3540" s="5">
        <v>1.12E-2</v>
      </c>
      <c r="O3540" s="4">
        <v>45048</v>
      </c>
      <c r="P3540" s="1" t="s">
        <v>2031</v>
      </c>
      <c r="Q3540" s="1" t="s">
        <v>1992</v>
      </c>
      <c r="R3540" s="1" t="s">
        <v>32</v>
      </c>
      <c r="S3540" s="1" t="s">
        <v>239</v>
      </c>
      <c r="T3540" s="1" t="s">
        <v>201</v>
      </c>
      <c r="U3540" s="6">
        <v>4001807.47</v>
      </c>
      <c r="V3540" s="6">
        <v>4081294.95</v>
      </c>
      <c r="W3540" s="6">
        <v>0</v>
      </c>
      <c r="X3540" s="6">
        <v>4081294.95</v>
      </c>
      <c r="Y3540" s="6">
        <v>0</v>
      </c>
      <c r="Z3540" s="7">
        <v>45321</v>
      </c>
      <c r="AA354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40" s="35" t="str">
        <f>IFERROR(
                    _xlfn.XLOOKUP(Tabela1[[#This Row],[ID]],'Base_Solicitações MP'!B:B,'Base_Solicitações MP'!R:R),
                    "Não enviada")</f>
        <v>Diligência</v>
      </c>
      <c r="AC3540" s="15" t="str">
        <f>_xlfn.CONCAT(Tabela1[[#This Row],[Município]],"/",Tabela1[[#This Row],[UF]])</f>
        <v>Sítio Novo/MA</v>
      </c>
    </row>
    <row r="3541" spans="1:29" x14ac:dyDescent="0.25">
      <c r="A3541" s="14" t="s">
        <v>6038</v>
      </c>
      <c r="B3541" s="2" t="s">
        <v>11344</v>
      </c>
      <c r="C3541" s="2" t="s">
        <v>14433</v>
      </c>
      <c r="D3541" s="3" t="s">
        <v>6196</v>
      </c>
      <c r="E3541" s="1">
        <v>201901493</v>
      </c>
      <c r="F3541" s="1">
        <v>2019</v>
      </c>
      <c r="G3541" s="1">
        <v>1</v>
      </c>
      <c r="H3541" s="1" t="s">
        <v>6197</v>
      </c>
      <c r="I3541" s="1" t="s">
        <v>188</v>
      </c>
      <c r="J3541" s="1" t="s">
        <v>29</v>
      </c>
      <c r="K3541" s="1" t="str">
        <f>IF(Tabela1[[#This Row],[Situação da Obra]]="Inacabada - PC Técnica Concluída","Inacabada",Tabela1[[#This Row],[Situação da Obra]])</f>
        <v>Inacabada</v>
      </c>
      <c r="L3541" s="1" t="s">
        <v>204</v>
      </c>
      <c r="M3541" s="4">
        <v>44915</v>
      </c>
      <c r="N3541" s="5">
        <v>9.7799999999999998E-2</v>
      </c>
      <c r="O3541" s="4">
        <v>44543</v>
      </c>
      <c r="P3541" s="1" t="s">
        <v>2031</v>
      </c>
      <c r="Q3541" s="1" t="s">
        <v>1992</v>
      </c>
      <c r="R3541" s="1" t="s">
        <v>32</v>
      </c>
      <c r="S3541" s="1" t="s">
        <v>6067</v>
      </c>
      <c r="T3541" s="1" t="s">
        <v>712</v>
      </c>
      <c r="U3541" s="6">
        <v>436414.1</v>
      </c>
      <c r="V3541" s="6">
        <v>641785.48</v>
      </c>
      <c r="W3541" s="6">
        <v>0</v>
      </c>
      <c r="X3541" s="6">
        <v>641785.48</v>
      </c>
      <c r="Y3541" s="6">
        <v>0</v>
      </c>
      <c r="Z3541" s="7">
        <v>44587</v>
      </c>
      <c r="AA354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41" s="35" t="str">
        <f>IFERROR(
                    _xlfn.XLOOKUP(Tabela1[[#This Row],[ID]],'Base_Solicitações MP'!B:B,'Base_Solicitações MP'!R:R),
                    "Não enviada")</f>
        <v>Diligência</v>
      </c>
      <c r="AC3541" s="15" t="str">
        <f>_xlfn.CONCAT(Tabela1[[#This Row],[Município]],"/",Tabela1[[#This Row],[UF]])</f>
        <v>Vitorino/PR</v>
      </c>
    </row>
    <row r="3542" spans="1:29" x14ac:dyDescent="0.25">
      <c r="A3542" s="14" t="s">
        <v>6038</v>
      </c>
      <c r="B3542" s="2" t="s">
        <v>11345</v>
      </c>
      <c r="C3542" s="2" t="s">
        <v>14434</v>
      </c>
      <c r="D3542" s="3" t="s">
        <v>6198</v>
      </c>
      <c r="E3542" s="1">
        <v>202000003</v>
      </c>
      <c r="F3542" s="1">
        <v>2020</v>
      </c>
      <c r="G3542" s="1">
        <v>1</v>
      </c>
      <c r="H3542" s="1" t="s">
        <v>6199</v>
      </c>
      <c r="I3542" s="1" t="s">
        <v>212</v>
      </c>
      <c r="J3542" s="1" t="s">
        <v>56</v>
      </c>
      <c r="K3542" s="1" t="str">
        <f>IF(Tabela1[[#This Row],[Situação da Obra]]="Inacabada - PC Técnica Concluída","Inacabada",Tabela1[[#This Row],[Situação da Obra]])</f>
        <v>Paralisada</v>
      </c>
      <c r="L3542" s="1" t="s">
        <v>30</v>
      </c>
      <c r="M3542" s="4">
        <v>44740</v>
      </c>
      <c r="N3542" s="5">
        <v>0.1807</v>
      </c>
      <c r="O3542" s="4">
        <v>45050</v>
      </c>
      <c r="P3542" s="1" t="s">
        <v>2031</v>
      </c>
      <c r="Q3542" s="1" t="s">
        <v>1992</v>
      </c>
      <c r="R3542" s="1" t="s">
        <v>32</v>
      </c>
      <c r="S3542" s="1" t="s">
        <v>739</v>
      </c>
      <c r="T3542" s="1" t="s">
        <v>34</v>
      </c>
      <c r="U3542" s="6">
        <v>1557796.99</v>
      </c>
      <c r="V3542" s="6">
        <v>1557796.99</v>
      </c>
      <c r="W3542" s="6">
        <v>0</v>
      </c>
      <c r="X3542" s="6">
        <v>1557796.99</v>
      </c>
      <c r="Y3542" s="6">
        <v>132.91999999999999</v>
      </c>
      <c r="Z3542" s="7">
        <v>45154</v>
      </c>
      <c r="AA354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42" s="35" t="str">
        <f>IFERROR(
                    _xlfn.XLOOKUP(Tabela1[[#This Row],[ID]],'Base_Solicitações MP'!B:B,'Base_Solicitações MP'!R:R),
                    "Não enviada")</f>
        <v>Diligência</v>
      </c>
      <c r="AC3542" s="15" t="str">
        <f>_xlfn.CONCAT(Tabela1[[#This Row],[Município]],"/",Tabela1[[#This Row],[UF]])</f>
        <v>Santa Isabel do Rio Negro/AM</v>
      </c>
    </row>
    <row r="3543" spans="1:29" x14ac:dyDescent="0.25">
      <c r="A3543" s="14" t="s">
        <v>6038</v>
      </c>
      <c r="B3543" s="2" t="s">
        <v>11346</v>
      </c>
      <c r="C3543" s="2" t="s">
        <v>14435</v>
      </c>
      <c r="D3543" s="3" t="s">
        <v>6200</v>
      </c>
      <c r="E3543" s="1">
        <v>202000007</v>
      </c>
      <c r="F3543" s="1">
        <v>2020</v>
      </c>
      <c r="G3543" s="1">
        <v>1</v>
      </c>
      <c r="H3543" s="1" t="s">
        <v>6201</v>
      </c>
      <c r="I3543" s="1" t="s">
        <v>60</v>
      </c>
      <c r="J3543" s="1" t="s">
        <v>56</v>
      </c>
      <c r="K3543" s="1" t="str">
        <f>IF(Tabela1[[#This Row],[Situação da Obra]]="Inacabada - PC Técnica Concluída","Inacabada",Tabela1[[#This Row],[Situação da Obra]])</f>
        <v>Paralisada</v>
      </c>
      <c r="L3543" s="1" t="s">
        <v>30</v>
      </c>
      <c r="M3543" s="4">
        <v>44957</v>
      </c>
      <c r="N3543" s="5">
        <v>0.84519999999999995</v>
      </c>
      <c r="O3543" s="4">
        <v>44945</v>
      </c>
      <c r="P3543" s="1" t="s">
        <v>2031</v>
      </c>
      <c r="Q3543" s="1" t="s">
        <v>1992</v>
      </c>
      <c r="R3543" s="1" t="s">
        <v>32</v>
      </c>
      <c r="S3543" s="1" t="s">
        <v>6067</v>
      </c>
      <c r="T3543" s="1" t="s">
        <v>712</v>
      </c>
      <c r="U3543" s="6">
        <v>806894.24</v>
      </c>
      <c r="V3543" s="6">
        <v>535851.91</v>
      </c>
      <c r="W3543" s="6">
        <v>0</v>
      </c>
      <c r="X3543" s="6">
        <v>535851.91</v>
      </c>
      <c r="Y3543" s="6">
        <v>298.58999999999997</v>
      </c>
      <c r="Z3543" s="7">
        <v>45223</v>
      </c>
      <c r="AA354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43" s="35" t="str">
        <f>IFERROR(
                    _xlfn.XLOOKUP(Tabela1[[#This Row],[ID]],'Base_Solicitações MP'!B:B,'Base_Solicitações MP'!R:R),
                    "Não enviada")</f>
        <v>Aguardando Análise FNDE</v>
      </c>
      <c r="AC3543" s="15" t="str">
        <f>_xlfn.CONCAT(Tabela1[[#This Row],[Município]],"/",Tabela1[[#This Row],[UF]])</f>
        <v>Salinas/MG</v>
      </c>
    </row>
    <row r="3544" spans="1:29" x14ac:dyDescent="0.25">
      <c r="A3544" s="14" t="s">
        <v>6038</v>
      </c>
      <c r="B3544" s="2" t="s">
        <v>11347</v>
      </c>
      <c r="C3544" s="2" t="s">
        <v>14436</v>
      </c>
      <c r="D3544" s="3" t="s">
        <v>6202</v>
      </c>
      <c r="E3544" s="1">
        <v>202000012</v>
      </c>
      <c r="F3544" s="1">
        <v>2020</v>
      </c>
      <c r="G3544" s="1">
        <v>1</v>
      </c>
      <c r="H3544" s="1" t="s">
        <v>6203</v>
      </c>
      <c r="I3544" s="1" t="s">
        <v>188</v>
      </c>
      <c r="J3544" s="1" t="s">
        <v>40</v>
      </c>
      <c r="K3544" s="1" t="str">
        <f>IF(Tabela1[[#This Row],[Situação da Obra]]="Inacabada - PC Técnica Concluída","Inacabada",Tabela1[[#This Row],[Situação da Obra]])</f>
        <v>Inacabada</v>
      </c>
      <c r="L3544" s="1" t="s">
        <v>30</v>
      </c>
      <c r="M3544" s="4">
        <v>45005</v>
      </c>
      <c r="N3544" s="5">
        <v>0.64390000000000003</v>
      </c>
      <c r="O3544" s="4">
        <v>44984</v>
      </c>
      <c r="P3544" s="1" t="s">
        <v>2031</v>
      </c>
      <c r="Q3544" s="1" t="s">
        <v>1992</v>
      </c>
      <c r="R3544" s="1" t="s">
        <v>32</v>
      </c>
      <c r="S3544" s="1" t="s">
        <v>205</v>
      </c>
      <c r="T3544" s="1" t="s">
        <v>201</v>
      </c>
      <c r="U3544" s="6">
        <v>1379419.76</v>
      </c>
      <c r="V3544" s="6">
        <v>1334627.6599999999</v>
      </c>
      <c r="W3544" s="6">
        <v>0</v>
      </c>
      <c r="X3544" s="6">
        <v>1334627.6599999999</v>
      </c>
      <c r="Y3544" s="6">
        <v>57.56</v>
      </c>
      <c r="Z3544" s="7">
        <v>44712</v>
      </c>
      <c r="AA354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44" s="35" t="str">
        <f>IFERROR(
                    _xlfn.XLOOKUP(Tabela1[[#This Row],[ID]],'Base_Solicitações MP'!B:B,'Base_Solicitações MP'!R:R),
                    "Não enviada")</f>
        <v>Diligência</v>
      </c>
      <c r="AC3544" s="15" t="str">
        <f>_xlfn.CONCAT(Tabela1[[#This Row],[Município]],"/",Tabela1[[#This Row],[UF]])</f>
        <v>Corbélia/PR</v>
      </c>
    </row>
    <row r="3545" spans="1:29" x14ac:dyDescent="0.25">
      <c r="A3545" s="14" t="s">
        <v>6038</v>
      </c>
      <c r="B3545" s="2" t="s">
        <v>11348</v>
      </c>
      <c r="C3545" s="2" t="s">
        <v>14437</v>
      </c>
      <c r="D3545" s="3" t="s">
        <v>6204</v>
      </c>
      <c r="E3545" s="1">
        <v>202000011</v>
      </c>
      <c r="F3545" s="1">
        <v>2020</v>
      </c>
      <c r="G3545" s="1">
        <v>1</v>
      </c>
      <c r="H3545" s="1" t="s">
        <v>6205</v>
      </c>
      <c r="I3545" s="1" t="s">
        <v>188</v>
      </c>
      <c r="J3545" s="1" t="s">
        <v>56</v>
      </c>
      <c r="K3545" s="1" t="str">
        <f>IF(Tabela1[[#This Row],[Situação da Obra]]="Inacabada - PC Técnica Concluída","Inacabada",Tabela1[[#This Row],[Situação da Obra]])</f>
        <v>Paralisada</v>
      </c>
      <c r="L3545" s="1" t="s">
        <v>30</v>
      </c>
      <c r="M3545" s="4">
        <v>44789</v>
      </c>
      <c r="N3545" s="5">
        <v>0.108</v>
      </c>
      <c r="O3545" s="4">
        <v>45055</v>
      </c>
      <c r="P3545" s="1" t="s">
        <v>2031</v>
      </c>
      <c r="Q3545" s="1" t="s">
        <v>1992</v>
      </c>
      <c r="R3545" s="1" t="s">
        <v>32</v>
      </c>
      <c r="S3545" s="1" t="s">
        <v>739</v>
      </c>
      <c r="T3545" s="1" t="s">
        <v>34</v>
      </c>
      <c r="U3545" s="6">
        <v>1343584.69</v>
      </c>
      <c r="V3545" s="6">
        <v>1609932.81</v>
      </c>
      <c r="W3545" s="6">
        <v>0</v>
      </c>
      <c r="X3545" s="6">
        <v>1609932.81</v>
      </c>
      <c r="Y3545" s="6">
        <v>0</v>
      </c>
      <c r="Z3545" s="7">
        <v>45187</v>
      </c>
      <c r="AA354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45" s="35" t="str">
        <f>IFERROR(
                    _xlfn.XLOOKUP(Tabela1[[#This Row],[ID]],'Base_Solicitações MP'!B:B,'Base_Solicitações MP'!R:R),
                    "Não enviada")</f>
        <v>Diligência</v>
      </c>
      <c r="AC3545" s="15" t="str">
        <f>_xlfn.CONCAT(Tabela1[[#This Row],[Município]],"/",Tabela1[[#This Row],[UF]])</f>
        <v>Pérola/PR</v>
      </c>
    </row>
    <row r="3546" spans="1:29" x14ac:dyDescent="0.25">
      <c r="A3546" s="14" t="s">
        <v>6038</v>
      </c>
      <c r="B3546" s="2" t="s">
        <v>11349</v>
      </c>
      <c r="C3546" s="2" t="s">
        <v>14438</v>
      </c>
      <c r="D3546" s="2" t="s">
        <v>6206</v>
      </c>
      <c r="E3546" s="1">
        <v>201901505</v>
      </c>
      <c r="F3546" s="1">
        <v>2019</v>
      </c>
      <c r="G3546" s="1">
        <v>1</v>
      </c>
      <c r="H3546" s="1" t="s">
        <v>6207</v>
      </c>
      <c r="I3546" s="1" t="s">
        <v>60</v>
      </c>
      <c r="J3546" s="1" t="s">
        <v>40</v>
      </c>
      <c r="K3546" s="1" t="str">
        <f>IF(Tabela1[[#This Row],[Situação da Obra]]="Inacabada - PC Técnica Concluída","Inacabada",Tabela1[[#This Row],[Situação da Obra]])</f>
        <v>Inacabada</v>
      </c>
      <c r="L3546" s="1" t="s">
        <v>30</v>
      </c>
      <c r="M3546" s="4">
        <v>45005</v>
      </c>
      <c r="N3546" s="5">
        <v>0.7208</v>
      </c>
      <c r="O3546" s="4">
        <v>44698</v>
      </c>
      <c r="P3546" s="1" t="s">
        <v>2031</v>
      </c>
      <c r="Q3546" s="1" t="s">
        <v>1992</v>
      </c>
      <c r="R3546" s="1" t="s">
        <v>32</v>
      </c>
      <c r="S3546" s="1" t="s">
        <v>6194</v>
      </c>
      <c r="T3546" s="1" t="s">
        <v>169</v>
      </c>
      <c r="U3546" s="6">
        <v>241873.36</v>
      </c>
      <c r="V3546" s="6">
        <v>259185.4</v>
      </c>
      <c r="W3546" s="6">
        <v>0</v>
      </c>
      <c r="X3546" s="6">
        <v>259185.4</v>
      </c>
      <c r="Y3546" s="6">
        <v>0</v>
      </c>
      <c r="Z3546" s="7">
        <v>44712</v>
      </c>
      <c r="AA354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46" s="35" t="str">
        <f>IFERROR(
                    _xlfn.XLOOKUP(Tabela1[[#This Row],[ID]],'Base_Solicitações MP'!B:B,'Base_Solicitações MP'!R:R),
                    "Não enviada")</f>
        <v>Não enviada</v>
      </c>
      <c r="AC3546" s="15" t="str">
        <f>_xlfn.CONCAT(Tabela1[[#This Row],[Município]],"/",Tabela1[[#This Row],[UF]])</f>
        <v>Guaxupé/MG</v>
      </c>
    </row>
    <row r="3547" spans="1:29" x14ac:dyDescent="0.25">
      <c r="A3547" s="14" t="s">
        <v>6038</v>
      </c>
      <c r="B3547" s="2" t="s">
        <v>11350</v>
      </c>
      <c r="C3547" s="2" t="s">
        <v>14439</v>
      </c>
      <c r="D3547" s="3" t="s">
        <v>6208</v>
      </c>
      <c r="E3547" s="1">
        <v>202000014</v>
      </c>
      <c r="F3547" s="1">
        <v>2020</v>
      </c>
      <c r="G3547" s="1">
        <v>1</v>
      </c>
      <c r="H3547" s="1" t="s">
        <v>6209</v>
      </c>
      <c r="I3547" s="1" t="s">
        <v>99</v>
      </c>
      <c r="J3547" s="1" t="s">
        <v>56</v>
      </c>
      <c r="K3547" s="1" t="str">
        <f>IF(Tabela1[[#This Row],[Situação da Obra]]="Inacabada - PC Técnica Concluída","Inacabada",Tabela1[[#This Row],[Situação da Obra]])</f>
        <v>Paralisada</v>
      </c>
      <c r="L3547" s="41" t="s">
        <v>30</v>
      </c>
      <c r="M3547" s="4">
        <v>44897</v>
      </c>
      <c r="N3547" s="5">
        <v>0.67</v>
      </c>
      <c r="O3547" s="4">
        <v>45036</v>
      </c>
      <c r="P3547" s="1" t="s">
        <v>2031</v>
      </c>
      <c r="Q3547" s="1" t="s">
        <v>1992</v>
      </c>
      <c r="R3547" s="1" t="s">
        <v>32</v>
      </c>
      <c r="S3547" s="1" t="s">
        <v>6067</v>
      </c>
      <c r="T3547" s="1" t="s">
        <v>712</v>
      </c>
      <c r="U3547" s="6">
        <v>835217.11</v>
      </c>
      <c r="V3547" s="6">
        <v>300000</v>
      </c>
      <c r="W3547" s="6">
        <v>276084.62</v>
      </c>
      <c r="X3547" s="6">
        <v>576084.62</v>
      </c>
      <c r="Y3547" s="6" t="s">
        <v>41</v>
      </c>
      <c r="Z3547" s="7">
        <v>45223</v>
      </c>
      <c r="AA354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47" s="35" t="str">
        <f>IFERROR(
                    _xlfn.XLOOKUP(Tabela1[[#This Row],[ID]],'Base_Solicitações MP'!B:B,'Base_Solicitações MP'!R:R),
                    "Não enviada")</f>
        <v>Não enviada</v>
      </c>
      <c r="AC3547" s="15" t="str">
        <f>_xlfn.CONCAT(Tabela1[[#This Row],[Município]],"/",Tabela1[[#This Row],[UF]])</f>
        <v>Passo Fundo/RS</v>
      </c>
    </row>
    <row r="3548" spans="1:29" x14ac:dyDescent="0.25">
      <c r="A3548" s="14" t="s">
        <v>6038</v>
      </c>
      <c r="B3548" s="2" t="s">
        <v>11351</v>
      </c>
      <c r="C3548" s="2" t="s">
        <v>14440</v>
      </c>
      <c r="D3548" s="3" t="s">
        <v>6210</v>
      </c>
      <c r="E3548" s="1">
        <v>202000009</v>
      </c>
      <c r="F3548" s="1">
        <v>2020</v>
      </c>
      <c r="G3548" s="1">
        <v>1</v>
      </c>
      <c r="H3548" s="1" t="s">
        <v>1721</v>
      </c>
      <c r="I3548" s="1" t="s">
        <v>280</v>
      </c>
      <c r="J3548" s="1" t="s">
        <v>56</v>
      </c>
      <c r="K3548" s="1" t="str">
        <f>IF(Tabela1[[#This Row],[Situação da Obra]]="Inacabada - PC Técnica Concluída","Inacabada",Tabela1[[#This Row],[Situação da Obra]])</f>
        <v>Paralisada</v>
      </c>
      <c r="L3548" s="41" t="s">
        <v>204</v>
      </c>
      <c r="M3548" s="4">
        <v>45028</v>
      </c>
      <c r="N3548" s="5">
        <v>0.1343</v>
      </c>
      <c r="O3548" s="4">
        <v>44999</v>
      </c>
      <c r="P3548" s="1" t="s">
        <v>2031</v>
      </c>
      <c r="Q3548" s="1" t="s">
        <v>1992</v>
      </c>
      <c r="R3548" s="1" t="s">
        <v>32</v>
      </c>
      <c r="S3548" s="1" t="s">
        <v>6067</v>
      </c>
      <c r="T3548" s="1" t="s">
        <v>712</v>
      </c>
      <c r="U3548" s="6">
        <v>1314330.31</v>
      </c>
      <c r="V3548" s="6">
        <v>557790.74</v>
      </c>
      <c r="W3548" s="6">
        <v>0</v>
      </c>
      <c r="X3548" s="6">
        <v>557790.74</v>
      </c>
      <c r="Y3548" s="6">
        <v>0</v>
      </c>
      <c r="Z3548" s="7">
        <v>45228</v>
      </c>
      <c r="AA354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48" s="35" t="str">
        <f>IFERROR(
                    _xlfn.XLOOKUP(Tabela1[[#This Row],[ID]],'Base_Solicitações MP'!B:B,'Base_Solicitações MP'!R:R),
                    "Não enviada")</f>
        <v>Não enviada</v>
      </c>
      <c r="AC3548" s="15" t="str">
        <f>_xlfn.CONCAT(Tabela1[[#This Row],[Município]],"/",Tabela1[[#This Row],[UF]])</f>
        <v>Dourados/MS</v>
      </c>
    </row>
    <row r="3549" spans="1:29" x14ac:dyDescent="0.25">
      <c r="A3549" s="14" t="s">
        <v>6038</v>
      </c>
      <c r="B3549" s="2" t="s">
        <v>11352</v>
      </c>
      <c r="C3549" s="2" t="s">
        <v>14441</v>
      </c>
      <c r="D3549" s="3" t="s">
        <v>6211</v>
      </c>
      <c r="E3549" s="1">
        <v>202000016</v>
      </c>
      <c r="F3549" s="1">
        <v>2020</v>
      </c>
      <c r="G3549" s="1">
        <v>1</v>
      </c>
      <c r="H3549" s="1" t="s">
        <v>6212</v>
      </c>
      <c r="I3549" s="1" t="s">
        <v>55</v>
      </c>
      <c r="J3549" s="1" t="s">
        <v>56</v>
      </c>
      <c r="K3549" s="1" t="str">
        <f>IF(Tabela1[[#This Row],[Situação da Obra]]="Inacabada - PC Técnica Concluída","Inacabada",Tabela1[[#This Row],[Situação da Obra]])</f>
        <v>Paralisada</v>
      </c>
      <c r="L3549" s="41" t="s">
        <v>30</v>
      </c>
      <c r="M3549" s="4">
        <v>44741</v>
      </c>
      <c r="N3549" s="5">
        <v>6.5799999999999997E-2</v>
      </c>
      <c r="O3549" s="4">
        <v>45009</v>
      </c>
      <c r="P3549" s="1" t="s">
        <v>2031</v>
      </c>
      <c r="Q3549" s="1" t="s">
        <v>1992</v>
      </c>
      <c r="R3549" s="1" t="s">
        <v>32</v>
      </c>
      <c r="S3549" s="1" t="s">
        <v>239</v>
      </c>
      <c r="T3549" s="1" t="s">
        <v>201</v>
      </c>
      <c r="U3549" s="6">
        <v>4404333.29</v>
      </c>
      <c r="V3549" s="6">
        <v>4139378.36</v>
      </c>
      <c r="W3549" s="6">
        <v>0</v>
      </c>
      <c r="X3549" s="6">
        <v>4139378.36</v>
      </c>
      <c r="Y3549" s="6">
        <v>0</v>
      </c>
      <c r="Z3549" s="7">
        <v>45405</v>
      </c>
      <c r="AA354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49" s="35" t="str">
        <f>IFERROR(
                    _xlfn.XLOOKUP(Tabela1[[#This Row],[ID]],'Base_Solicitações MP'!B:B,'Base_Solicitações MP'!R:R),
                    "Não enviada")</f>
        <v>Retornado para Análise FNDE</v>
      </c>
      <c r="AC3549" s="15" t="str">
        <f>_xlfn.CONCAT(Tabela1[[#This Row],[Município]],"/",Tabela1[[#This Row],[UF]])</f>
        <v>Corumbataí/SP</v>
      </c>
    </row>
    <row r="3550" spans="1:29" x14ac:dyDescent="0.25">
      <c r="A3550" s="14" t="s">
        <v>6038</v>
      </c>
      <c r="B3550" s="2" t="s">
        <v>11353</v>
      </c>
      <c r="C3550" s="2" t="s">
        <v>14442</v>
      </c>
      <c r="D3550" s="3" t="s">
        <v>6213</v>
      </c>
      <c r="E3550" s="1">
        <v>201901502</v>
      </c>
      <c r="F3550" s="1">
        <v>2019</v>
      </c>
      <c r="G3550" s="1">
        <v>1</v>
      </c>
      <c r="H3550" s="1" t="s">
        <v>6214</v>
      </c>
      <c r="I3550" s="1" t="s">
        <v>634</v>
      </c>
      <c r="J3550" s="1" t="s">
        <v>29</v>
      </c>
      <c r="K3550" s="1" t="str">
        <f>IF(Tabela1[[#This Row],[Situação da Obra]]="Inacabada - PC Técnica Concluída","Inacabada",Tabela1[[#This Row],[Situação da Obra]])</f>
        <v>Inacabada</v>
      </c>
      <c r="L3550" s="1" t="s">
        <v>30</v>
      </c>
      <c r="M3550" s="4">
        <v>45048</v>
      </c>
      <c r="N3550" s="5">
        <v>8.5099999999999995E-2</v>
      </c>
      <c r="O3550" s="4">
        <v>44323</v>
      </c>
      <c r="P3550" s="1" t="s">
        <v>2031</v>
      </c>
      <c r="Q3550" s="1" t="s">
        <v>1992</v>
      </c>
      <c r="R3550" s="1" t="s">
        <v>32</v>
      </c>
      <c r="S3550" s="1" t="s">
        <v>205</v>
      </c>
      <c r="T3550" s="1" t="s">
        <v>201</v>
      </c>
      <c r="U3550" s="6">
        <v>1373371.06</v>
      </c>
      <c r="V3550" s="6">
        <v>1337135.67</v>
      </c>
      <c r="W3550" s="6">
        <v>0</v>
      </c>
      <c r="X3550" s="6">
        <v>1337135.67</v>
      </c>
      <c r="Y3550" s="6">
        <v>17.489999999999998</v>
      </c>
      <c r="Z3550" s="7">
        <v>44438</v>
      </c>
      <c r="AA355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50" s="35" t="str">
        <f>IFERROR(
                    _xlfn.XLOOKUP(Tabela1[[#This Row],[ID]],'Base_Solicitações MP'!B:B,'Base_Solicitações MP'!R:R),
                    "Não enviada")</f>
        <v>Diligência</v>
      </c>
      <c r="AC3550" s="15" t="str">
        <f>_xlfn.CONCAT(Tabela1[[#This Row],[Município]],"/",Tabela1[[#This Row],[UF]])</f>
        <v>Jaborá/SC</v>
      </c>
    </row>
    <row r="3551" spans="1:29" x14ac:dyDescent="0.25">
      <c r="A3551" s="14" t="s">
        <v>6038</v>
      </c>
      <c r="B3551" s="2" t="s">
        <v>11354</v>
      </c>
      <c r="C3551" s="2" t="s">
        <v>14443</v>
      </c>
      <c r="D3551" s="2" t="s">
        <v>6215</v>
      </c>
      <c r="E3551" s="1">
        <v>202002907</v>
      </c>
      <c r="F3551" s="1">
        <v>2020</v>
      </c>
      <c r="G3551" s="1">
        <v>1</v>
      </c>
      <c r="H3551" s="1" t="s">
        <v>540</v>
      </c>
      <c r="I3551" s="1" t="s">
        <v>44</v>
      </c>
      <c r="J3551" s="1" t="s">
        <v>56</v>
      </c>
      <c r="K3551" s="1" t="str">
        <f>IF(Tabela1[[#This Row],[Situação da Obra]]="Inacabada - PC Técnica Concluída","Inacabada",Tabela1[[#This Row],[Situação da Obra]])</f>
        <v>Paralisada</v>
      </c>
      <c r="L3551" s="1" t="s">
        <v>30</v>
      </c>
      <c r="M3551" s="4">
        <v>44468</v>
      </c>
      <c r="N3551" s="5">
        <v>0.10589999999999999</v>
      </c>
      <c r="O3551" s="4">
        <v>44468</v>
      </c>
      <c r="P3551" s="1" t="s">
        <v>2031</v>
      </c>
      <c r="Q3551" s="1" t="s">
        <v>1992</v>
      </c>
      <c r="R3551" s="1" t="s">
        <v>32</v>
      </c>
      <c r="S3551" s="1" t="s">
        <v>6056</v>
      </c>
      <c r="T3551" s="1" t="s">
        <v>201</v>
      </c>
      <c r="U3551" s="6">
        <v>1761870.77</v>
      </c>
      <c r="V3551" s="6">
        <v>1785822.17</v>
      </c>
      <c r="W3551" s="6">
        <v>0</v>
      </c>
      <c r="X3551" s="6">
        <v>1785822.17</v>
      </c>
      <c r="Y3551" s="6">
        <v>19947.54</v>
      </c>
      <c r="Z3551" s="7">
        <v>45119</v>
      </c>
      <c r="AA355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51" s="35" t="str">
        <f>IFERROR(
                    _xlfn.XLOOKUP(Tabela1[[#This Row],[ID]],'Base_Solicitações MP'!B:B,'Base_Solicitações MP'!R:R),
                    "Não enviada")</f>
        <v>Diligência</v>
      </c>
      <c r="AC3551" s="15" t="str">
        <f>_xlfn.CONCAT(Tabela1[[#This Row],[Município]],"/",Tabela1[[#This Row],[UF]])</f>
        <v>Alto Parnaíba/MA</v>
      </c>
    </row>
    <row r="3552" spans="1:29" x14ac:dyDescent="0.25">
      <c r="A3552" s="14" t="s">
        <v>6038</v>
      </c>
      <c r="B3552" s="2" t="s">
        <v>11355</v>
      </c>
      <c r="C3552" s="2" t="s">
        <v>14444</v>
      </c>
      <c r="D3552" s="3" t="s">
        <v>6216</v>
      </c>
      <c r="E3552" s="1">
        <v>202002939</v>
      </c>
      <c r="F3552" s="1">
        <v>2020</v>
      </c>
      <c r="G3552" s="1">
        <v>1</v>
      </c>
      <c r="H3552" s="1" t="s">
        <v>6217</v>
      </c>
      <c r="I3552" s="1" t="s">
        <v>44</v>
      </c>
      <c r="J3552" s="1" t="s">
        <v>56</v>
      </c>
      <c r="K3552" s="1" t="str">
        <f>IF(Tabela1[[#This Row],[Situação da Obra]]="Inacabada - PC Técnica Concluída","Inacabada",Tabela1[[#This Row],[Situação da Obra]])</f>
        <v>Paralisada</v>
      </c>
      <c r="L3552" s="1" t="s">
        <v>30</v>
      </c>
      <c r="M3552" s="4">
        <v>45034</v>
      </c>
      <c r="N3552" s="5">
        <v>1.0500000000000001E-2</v>
      </c>
      <c r="O3552" s="4">
        <v>45034</v>
      </c>
      <c r="P3552" s="1" t="s">
        <v>2031</v>
      </c>
      <c r="Q3552" s="1" t="s">
        <v>1992</v>
      </c>
      <c r="R3552" s="1" t="s">
        <v>32</v>
      </c>
      <c r="S3552" s="1" t="s">
        <v>239</v>
      </c>
      <c r="T3552" s="1" t="s">
        <v>201</v>
      </c>
      <c r="U3552" s="6">
        <v>4135831.89</v>
      </c>
      <c r="V3552" s="6">
        <v>4151647.87</v>
      </c>
      <c r="W3552" s="6">
        <v>4155.8</v>
      </c>
      <c r="X3552" s="6">
        <v>4155803.67</v>
      </c>
      <c r="Y3552" s="6">
        <v>617900.4</v>
      </c>
      <c r="Z3552" s="7">
        <v>45113</v>
      </c>
      <c r="AA355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52" s="35" t="str">
        <f>IFERROR(
                    _xlfn.XLOOKUP(Tabela1[[#This Row],[ID]],'Base_Solicitações MP'!B:B,'Base_Solicitações MP'!R:R),
                    "Não enviada")</f>
        <v>Diligência</v>
      </c>
      <c r="AC3552" s="15" t="str">
        <f>_xlfn.CONCAT(Tabela1[[#This Row],[Município]],"/",Tabela1[[#This Row],[UF]])</f>
        <v>Maranhãozinho/MA</v>
      </c>
    </row>
    <row r="3553" spans="1:29" x14ac:dyDescent="0.25">
      <c r="A3553" s="14" t="s">
        <v>6038</v>
      </c>
      <c r="B3553" s="2" t="s">
        <v>11356</v>
      </c>
      <c r="C3553" s="2" t="s">
        <v>14445</v>
      </c>
      <c r="D3553" s="3" t="s">
        <v>6218</v>
      </c>
      <c r="E3553" s="1">
        <v>202002952</v>
      </c>
      <c r="F3553" s="1">
        <v>2020</v>
      </c>
      <c r="G3553" s="1">
        <v>1</v>
      </c>
      <c r="H3553" s="1" t="s">
        <v>6219</v>
      </c>
      <c r="I3553" s="1" t="s">
        <v>82</v>
      </c>
      <c r="J3553" s="1" t="s">
        <v>40</v>
      </c>
      <c r="K3553" s="1" t="str">
        <f>IF(Tabela1[[#This Row],[Situação da Obra]]="Inacabada - PC Técnica Concluída","Inacabada",Tabela1[[#This Row],[Situação da Obra]])</f>
        <v>Inacabada</v>
      </c>
      <c r="L3553" s="1" t="s">
        <v>30</v>
      </c>
      <c r="M3553" s="4">
        <v>45044</v>
      </c>
      <c r="N3553" s="5">
        <v>0.14530000000000001</v>
      </c>
      <c r="O3553" s="4">
        <v>45027</v>
      </c>
      <c r="P3553" s="1" t="s">
        <v>2031</v>
      </c>
      <c r="Q3553" s="1" t="s">
        <v>1992</v>
      </c>
      <c r="R3553" s="1" t="s">
        <v>32</v>
      </c>
      <c r="S3553" s="1" t="s">
        <v>57</v>
      </c>
      <c r="T3553" s="1" t="s">
        <v>34</v>
      </c>
      <c r="U3553" s="6">
        <v>2625324.09</v>
      </c>
      <c r="V3553" s="6">
        <v>2743854.22</v>
      </c>
      <c r="W3553" s="6">
        <v>5498.71</v>
      </c>
      <c r="X3553" s="6">
        <v>2749352.93</v>
      </c>
      <c r="Y3553" s="6">
        <v>156001.18</v>
      </c>
      <c r="Z3553" s="7">
        <v>44992</v>
      </c>
      <c r="AA355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53" s="35" t="str">
        <f>IFERROR(
                    _xlfn.XLOOKUP(Tabela1[[#This Row],[ID]],'Base_Solicitações MP'!B:B,'Base_Solicitações MP'!R:R),
                    "Não enviada")</f>
        <v>Diligência</v>
      </c>
      <c r="AC3553" s="15" t="str">
        <f>_xlfn.CONCAT(Tabela1[[#This Row],[Município]],"/",Tabela1[[#This Row],[UF]])</f>
        <v>Euclides da Cunha/BA</v>
      </c>
    </row>
    <row r="3554" spans="1:29" x14ac:dyDescent="0.25">
      <c r="A3554" s="14" t="s">
        <v>6038</v>
      </c>
      <c r="B3554" s="2" t="s">
        <v>11357</v>
      </c>
      <c r="C3554" s="2" t="s">
        <v>14446</v>
      </c>
      <c r="D3554" s="3" t="s">
        <v>6220</v>
      </c>
      <c r="E3554" s="1">
        <v>202002955</v>
      </c>
      <c r="F3554" s="1">
        <v>2020</v>
      </c>
      <c r="G3554" s="1">
        <v>1</v>
      </c>
      <c r="H3554" s="1" t="s">
        <v>6221</v>
      </c>
      <c r="I3554" s="1" t="s">
        <v>112</v>
      </c>
      <c r="J3554" s="1" t="s">
        <v>40</v>
      </c>
      <c r="K3554" s="1" t="str">
        <f>IF(Tabela1[[#This Row],[Situação da Obra]]="Inacabada - PC Técnica Concluída","Inacabada",Tabela1[[#This Row],[Situação da Obra]])</f>
        <v>Inacabada</v>
      </c>
      <c r="L3554" s="1" t="s">
        <v>30</v>
      </c>
      <c r="M3554" s="4">
        <v>45044</v>
      </c>
      <c r="N3554" s="5">
        <v>0.15429999999999999</v>
      </c>
      <c r="O3554" s="4">
        <v>44776</v>
      </c>
      <c r="P3554" s="1" t="s">
        <v>2031</v>
      </c>
      <c r="Q3554" s="1" t="s">
        <v>1992</v>
      </c>
      <c r="R3554" s="1" t="s">
        <v>32</v>
      </c>
      <c r="S3554" s="1" t="s">
        <v>57</v>
      </c>
      <c r="T3554" s="1" t="s">
        <v>34</v>
      </c>
      <c r="U3554" s="6">
        <v>2627003.64</v>
      </c>
      <c r="V3554" s="6">
        <v>2736582.71</v>
      </c>
      <c r="W3554" s="6">
        <v>5484.13</v>
      </c>
      <c r="X3554" s="6">
        <v>2742066.84</v>
      </c>
      <c r="Y3554" s="6">
        <v>13668.93</v>
      </c>
      <c r="Z3554" s="7">
        <v>44992</v>
      </c>
      <c r="AA355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54" s="35" t="str">
        <f>IFERROR(
                    _xlfn.XLOOKUP(Tabela1[[#This Row],[ID]],'Base_Solicitações MP'!B:B,'Base_Solicitações MP'!R:R),
                    "Não enviada")</f>
        <v>Diligência</v>
      </c>
      <c r="AC3554" s="15" t="str">
        <f>_xlfn.CONCAT(Tabela1[[#This Row],[Município]],"/",Tabela1[[#This Row],[UF]])</f>
        <v>Lucas do Rio Verde/MT</v>
      </c>
    </row>
    <row r="3555" spans="1:29" x14ac:dyDescent="0.25">
      <c r="A3555" s="14" t="s">
        <v>6038</v>
      </c>
      <c r="B3555" s="2" t="s">
        <v>11358</v>
      </c>
      <c r="C3555" s="2" t="s">
        <v>14447</v>
      </c>
      <c r="D3555" s="2" t="s">
        <v>6222</v>
      </c>
      <c r="E3555" s="1">
        <v>202002957</v>
      </c>
      <c r="F3555" s="1">
        <v>2020</v>
      </c>
      <c r="G3555" s="1">
        <v>1</v>
      </c>
      <c r="H3555" s="1" t="s">
        <v>6223</v>
      </c>
      <c r="I3555" s="1" t="s">
        <v>184</v>
      </c>
      <c r="J3555" s="1" t="s">
        <v>56</v>
      </c>
      <c r="K3555" s="1" t="str">
        <f>IF(Tabela1[[#This Row],[Situação da Obra]]="Inacabada - PC Técnica Concluída","Inacabada",Tabela1[[#This Row],[Situação da Obra]])</f>
        <v>Paralisada</v>
      </c>
      <c r="L3555" s="1" t="s">
        <v>204</v>
      </c>
      <c r="M3555" s="4">
        <v>44613</v>
      </c>
      <c r="N3555" s="5">
        <v>0.21</v>
      </c>
      <c r="O3555" s="4">
        <v>45041</v>
      </c>
      <c r="P3555" s="1" t="s">
        <v>2031</v>
      </c>
      <c r="Q3555" s="1" t="s">
        <v>1992</v>
      </c>
      <c r="R3555" s="1" t="s">
        <v>32</v>
      </c>
      <c r="S3555" s="1" t="s">
        <v>6056</v>
      </c>
      <c r="T3555" s="1" t="s">
        <v>201</v>
      </c>
      <c r="U3555" s="6">
        <v>1728171.56</v>
      </c>
      <c r="V3555" s="6">
        <v>2039906.99</v>
      </c>
      <c r="W3555" s="6">
        <v>2041.95</v>
      </c>
      <c r="X3555" s="6">
        <v>2041948.94</v>
      </c>
      <c r="Y3555" s="6">
        <v>1356.12</v>
      </c>
      <c r="Z3555" s="7">
        <v>45208</v>
      </c>
      <c r="AA355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55" s="35" t="str">
        <f>IFERROR(
                    _xlfn.XLOOKUP(Tabela1[[#This Row],[ID]],'Base_Solicitações MP'!B:B,'Base_Solicitações MP'!R:R),
                    "Não enviada")</f>
        <v>Aguardando Análise FNDE</v>
      </c>
      <c r="AC3555" s="15" t="str">
        <f>_xlfn.CONCAT(Tabela1[[#This Row],[Município]],"/",Tabela1[[#This Row],[UF]])</f>
        <v>Pau D Arco/PA</v>
      </c>
    </row>
    <row r="3556" spans="1:29" x14ac:dyDescent="0.25">
      <c r="A3556" s="14" t="s">
        <v>6038</v>
      </c>
      <c r="B3556" s="2" t="s">
        <v>11359</v>
      </c>
      <c r="C3556" s="2" t="s">
        <v>14448</v>
      </c>
      <c r="D3556" s="2" t="s">
        <v>6224</v>
      </c>
      <c r="E3556" s="1">
        <v>202002962</v>
      </c>
      <c r="F3556" s="1">
        <v>2020</v>
      </c>
      <c r="G3556" s="1">
        <v>1</v>
      </c>
      <c r="H3556" s="1" t="s">
        <v>6223</v>
      </c>
      <c r="I3556" s="1" t="s">
        <v>184</v>
      </c>
      <c r="J3556" s="1" t="s">
        <v>56</v>
      </c>
      <c r="K3556" s="1" t="str">
        <f>IF(Tabela1[[#This Row],[Situação da Obra]]="Inacabada - PC Técnica Concluída","Inacabada",Tabela1[[#This Row],[Situação da Obra]])</f>
        <v>Paralisada</v>
      </c>
      <c r="L3556" s="1" t="s">
        <v>204</v>
      </c>
      <c r="M3556" s="4">
        <v>44903</v>
      </c>
      <c r="N3556" s="5">
        <v>0.27500000000000002</v>
      </c>
      <c r="O3556" s="4">
        <v>45042</v>
      </c>
      <c r="P3556" s="1" t="s">
        <v>2031</v>
      </c>
      <c r="Q3556" s="1" t="s">
        <v>1992</v>
      </c>
      <c r="R3556" s="1" t="s">
        <v>32</v>
      </c>
      <c r="S3556" s="1" t="s">
        <v>6056</v>
      </c>
      <c r="T3556" s="1" t="s">
        <v>201</v>
      </c>
      <c r="U3556" s="6">
        <v>1728171.56</v>
      </c>
      <c r="V3556" s="6">
        <v>2039906.99</v>
      </c>
      <c r="W3556" s="6">
        <v>2041.95</v>
      </c>
      <c r="X3556" s="6">
        <v>2041948.94</v>
      </c>
      <c r="Y3556" s="6">
        <v>765.96</v>
      </c>
      <c r="Z3556" s="7">
        <v>45117</v>
      </c>
      <c r="AA355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56" s="35" t="str">
        <f>IFERROR(
                    _xlfn.XLOOKUP(Tabela1[[#This Row],[ID]],'Base_Solicitações MP'!B:B,'Base_Solicitações MP'!R:R),
                    "Não enviada")</f>
        <v>Aguardando Análise FNDE</v>
      </c>
      <c r="AC3556" s="15" t="str">
        <f>_xlfn.CONCAT(Tabela1[[#This Row],[Município]],"/",Tabela1[[#This Row],[UF]])</f>
        <v>Pau D Arco/PA</v>
      </c>
    </row>
    <row r="3557" spans="1:29" x14ac:dyDescent="0.25">
      <c r="A3557" s="14" t="s">
        <v>6038</v>
      </c>
      <c r="B3557" s="2" t="s">
        <v>11360</v>
      </c>
      <c r="C3557" s="2" t="s">
        <v>14449</v>
      </c>
      <c r="D3557" s="3" t="s">
        <v>6225</v>
      </c>
      <c r="E3557" s="1">
        <v>202002976</v>
      </c>
      <c r="F3557" s="1">
        <v>2020</v>
      </c>
      <c r="G3557" s="1">
        <v>1</v>
      </c>
      <c r="H3557" s="1" t="s">
        <v>6226</v>
      </c>
      <c r="I3557" s="1" t="s">
        <v>82</v>
      </c>
      <c r="J3557" s="1" t="s">
        <v>56</v>
      </c>
      <c r="K3557" s="1" t="str">
        <f>IF(Tabela1[[#This Row],[Situação da Obra]]="Inacabada - PC Técnica Concluída","Inacabada",Tabela1[[#This Row],[Situação da Obra]])</f>
        <v>Paralisada</v>
      </c>
      <c r="L3557" s="1" t="s">
        <v>30</v>
      </c>
      <c r="M3557" s="4">
        <v>45012</v>
      </c>
      <c r="N3557" s="5">
        <v>0.41970000000000002</v>
      </c>
      <c r="O3557" s="4">
        <v>45012</v>
      </c>
      <c r="P3557" s="1" t="s">
        <v>2031</v>
      </c>
      <c r="Q3557" s="1" t="s">
        <v>1992</v>
      </c>
      <c r="R3557" s="1" t="s">
        <v>32</v>
      </c>
      <c r="S3557" s="1" t="s">
        <v>239</v>
      </c>
      <c r="T3557" s="1" t="s">
        <v>201</v>
      </c>
      <c r="U3557" s="6">
        <v>5213193.76</v>
      </c>
      <c r="V3557" s="6">
        <v>4486916.4400000004</v>
      </c>
      <c r="W3557" s="6">
        <v>8991.82</v>
      </c>
      <c r="X3557" s="6">
        <v>4495908.2600000007</v>
      </c>
      <c r="Y3557" s="6">
        <v>88424.84</v>
      </c>
      <c r="Z3557" s="7">
        <v>45119</v>
      </c>
      <c r="AA355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57" s="35" t="str">
        <f>IFERROR(
                    _xlfn.XLOOKUP(Tabela1[[#This Row],[ID]],'Base_Solicitações MP'!B:B,'Base_Solicitações MP'!R:R),
                    "Não enviada")</f>
        <v>Diligência</v>
      </c>
      <c r="AC3557" s="15" t="str">
        <f>_xlfn.CONCAT(Tabela1[[#This Row],[Município]],"/",Tabela1[[#This Row],[UF]])</f>
        <v>Irecê/BA</v>
      </c>
    </row>
    <row r="3558" spans="1:29" x14ac:dyDescent="0.25">
      <c r="A3558" s="14" t="s">
        <v>6038</v>
      </c>
      <c r="B3558" s="2" t="s">
        <v>11361</v>
      </c>
      <c r="C3558" s="2" t="s">
        <v>14450</v>
      </c>
      <c r="D3558" s="2" t="s">
        <v>6227</v>
      </c>
      <c r="E3558" s="1">
        <v>202002980</v>
      </c>
      <c r="F3558" s="1">
        <v>2020</v>
      </c>
      <c r="G3558" s="1">
        <v>1</v>
      </c>
      <c r="H3558" s="1" t="s">
        <v>6228</v>
      </c>
      <c r="I3558" s="1" t="s">
        <v>52</v>
      </c>
      <c r="J3558" s="1" t="s">
        <v>56</v>
      </c>
      <c r="K3558" s="1" t="str">
        <f>IF(Tabela1[[#This Row],[Situação da Obra]]="Inacabada - PC Técnica Concluída","Inacabada",Tabela1[[#This Row],[Situação da Obra]])</f>
        <v>Paralisada</v>
      </c>
      <c r="L3558" s="1" t="s">
        <v>30</v>
      </c>
      <c r="M3558" s="4">
        <v>45021</v>
      </c>
      <c r="N3558" s="5">
        <v>7.6399999999999996E-2</v>
      </c>
      <c r="O3558" s="4">
        <v>45021</v>
      </c>
      <c r="P3558" s="1" t="s">
        <v>2031</v>
      </c>
      <c r="Q3558" s="1" t="s">
        <v>1992</v>
      </c>
      <c r="R3558" s="1" t="s">
        <v>32</v>
      </c>
      <c r="S3558" s="1" t="s">
        <v>6056</v>
      </c>
      <c r="T3558" s="1" t="s">
        <v>201</v>
      </c>
      <c r="U3558" s="6">
        <v>1707954.56</v>
      </c>
      <c r="V3558" s="6">
        <v>1850419.46</v>
      </c>
      <c r="W3558" s="6">
        <v>1852.27</v>
      </c>
      <c r="X3558" s="6">
        <v>1852271.73</v>
      </c>
      <c r="Y3558" s="6">
        <v>131126.6</v>
      </c>
      <c r="Z3558" s="7">
        <v>45138</v>
      </c>
      <c r="AA355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58" s="35" t="str">
        <f>IFERROR(
                    _xlfn.XLOOKUP(Tabela1[[#This Row],[ID]],'Base_Solicitações MP'!B:B,'Base_Solicitações MP'!R:R),
                    "Não enviada")</f>
        <v>Retornado para Análise FNDE</v>
      </c>
      <c r="AC3558" s="15" t="str">
        <f>_xlfn.CONCAT(Tabela1[[#This Row],[Município]],"/",Tabela1[[#This Row],[UF]])</f>
        <v>Prata/PB</v>
      </c>
    </row>
    <row r="3559" spans="1:29" x14ac:dyDescent="0.25">
      <c r="A3559" s="14" t="s">
        <v>6038</v>
      </c>
      <c r="B3559" s="2" t="s">
        <v>11362</v>
      </c>
      <c r="C3559" s="2" t="s">
        <v>14451</v>
      </c>
      <c r="D3559" s="3" t="s">
        <v>6229</v>
      </c>
      <c r="E3559" s="1">
        <v>202003002</v>
      </c>
      <c r="F3559" s="1">
        <v>2020</v>
      </c>
      <c r="G3559" s="1">
        <v>1</v>
      </c>
      <c r="H3559" s="1" t="s">
        <v>6230</v>
      </c>
      <c r="I3559" s="1" t="s">
        <v>160</v>
      </c>
      <c r="J3559" s="1" t="s">
        <v>29</v>
      </c>
      <c r="K3559" s="1" t="str">
        <f>IF(Tabela1[[#This Row],[Situação da Obra]]="Inacabada - PC Técnica Concluída","Inacabada",Tabela1[[#This Row],[Situação da Obra]])</f>
        <v>Inacabada</v>
      </c>
      <c r="L3559" s="1" t="s">
        <v>30</v>
      </c>
      <c r="M3559" s="4">
        <v>44915</v>
      </c>
      <c r="N3559" s="5">
        <v>0.24560000000000001</v>
      </c>
      <c r="O3559" s="4">
        <v>44771</v>
      </c>
      <c r="P3559" s="1" t="s">
        <v>2031</v>
      </c>
      <c r="Q3559" s="1" t="s">
        <v>1992</v>
      </c>
      <c r="R3559" s="1" t="s">
        <v>32</v>
      </c>
      <c r="S3559" s="1" t="s">
        <v>739</v>
      </c>
      <c r="T3559" s="1" t="s">
        <v>34</v>
      </c>
      <c r="U3559" s="6">
        <v>1850447.01</v>
      </c>
      <c r="V3559" s="6">
        <v>1714524.69</v>
      </c>
      <c r="W3559" s="6">
        <v>17318.43</v>
      </c>
      <c r="X3559" s="6">
        <v>1731843.1199999999</v>
      </c>
      <c r="Y3559" s="6">
        <v>27188.880000000001</v>
      </c>
      <c r="Z3559" s="7">
        <v>44756</v>
      </c>
      <c r="AA355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59" s="35" t="str">
        <f>IFERROR(
                    _xlfn.XLOOKUP(Tabela1[[#This Row],[ID]],'Base_Solicitações MP'!B:B,'Base_Solicitações MP'!R:R),
                    "Não enviada")</f>
        <v>Diligência</v>
      </c>
      <c r="AC3559" s="15" t="str">
        <f>_xlfn.CONCAT(Tabela1[[#This Row],[Município]],"/",Tabela1[[#This Row],[UF]])</f>
        <v>Petrolina/PE</v>
      </c>
    </row>
    <row r="3560" spans="1:29" x14ac:dyDescent="0.25">
      <c r="A3560" s="14" t="s">
        <v>6038</v>
      </c>
      <c r="B3560" s="2" t="s">
        <v>11363</v>
      </c>
      <c r="C3560" s="2" t="s">
        <v>14452</v>
      </c>
      <c r="D3560" s="3" t="s">
        <v>6231</v>
      </c>
      <c r="E3560" s="1">
        <v>202002999</v>
      </c>
      <c r="F3560" s="1">
        <v>2020</v>
      </c>
      <c r="G3560" s="1">
        <v>1</v>
      </c>
      <c r="H3560" s="1" t="s">
        <v>6223</v>
      </c>
      <c r="I3560" s="1" t="s">
        <v>184</v>
      </c>
      <c r="J3560" s="1" t="s">
        <v>56</v>
      </c>
      <c r="K3560" s="1" t="str">
        <f>IF(Tabela1[[#This Row],[Situação da Obra]]="Inacabada - PC Técnica Concluída","Inacabada",Tabela1[[#This Row],[Situação da Obra]])</f>
        <v>Paralisada</v>
      </c>
      <c r="L3560" s="1" t="s">
        <v>30</v>
      </c>
      <c r="M3560" s="4">
        <v>44991</v>
      </c>
      <c r="N3560" s="5">
        <v>0.1951</v>
      </c>
      <c r="O3560" s="4">
        <v>45026</v>
      </c>
      <c r="P3560" s="1" t="s">
        <v>2031</v>
      </c>
      <c r="Q3560" s="1" t="s">
        <v>1992</v>
      </c>
      <c r="R3560" s="1" t="s">
        <v>32</v>
      </c>
      <c r="S3560" s="1" t="s">
        <v>739</v>
      </c>
      <c r="T3560" s="1" t="s">
        <v>34</v>
      </c>
      <c r="U3560" s="6">
        <v>1668135.21</v>
      </c>
      <c r="V3560" s="6">
        <v>1768110.99</v>
      </c>
      <c r="W3560" s="6">
        <v>1769.88</v>
      </c>
      <c r="X3560" s="6">
        <v>1769880.8699999999</v>
      </c>
      <c r="Y3560" s="6">
        <v>1316.89</v>
      </c>
      <c r="Z3560" s="7">
        <v>45299</v>
      </c>
      <c r="AA356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60" s="35" t="str">
        <f>IFERROR(
                    _xlfn.XLOOKUP(Tabela1[[#This Row],[ID]],'Base_Solicitações MP'!B:B,'Base_Solicitações MP'!R:R),
                    "Não enviada")</f>
        <v>Aguardando Análise FNDE</v>
      </c>
      <c r="AC3560" s="15" t="str">
        <f>_xlfn.CONCAT(Tabela1[[#This Row],[Município]],"/",Tabela1[[#This Row],[UF]])</f>
        <v>Pau D Arco/PA</v>
      </c>
    </row>
    <row r="3561" spans="1:29" x14ac:dyDescent="0.25">
      <c r="A3561" s="14" t="s">
        <v>6038</v>
      </c>
      <c r="B3561" s="2" t="s">
        <v>6587</v>
      </c>
      <c r="C3561" s="2" t="s">
        <v>14453</v>
      </c>
      <c r="D3561" s="3" t="s">
        <v>6232</v>
      </c>
      <c r="E3561" s="1">
        <v>202002969</v>
      </c>
      <c r="F3561" s="1">
        <v>2020</v>
      </c>
      <c r="G3561" s="1">
        <v>1</v>
      </c>
      <c r="H3561" s="1" t="s">
        <v>6233</v>
      </c>
      <c r="I3561" s="1" t="s">
        <v>99</v>
      </c>
      <c r="J3561" s="1" t="s">
        <v>40</v>
      </c>
      <c r="K3561" s="1" t="str">
        <f>IF(Tabela1[[#This Row],[Situação da Obra]]="Inacabada - PC Técnica Concluída","Inacabada",Tabela1[[#This Row],[Situação da Obra]])</f>
        <v>Inacabada</v>
      </c>
      <c r="L3561" s="1" t="s">
        <v>30</v>
      </c>
      <c r="M3561" s="4">
        <v>45044</v>
      </c>
      <c r="N3561" s="5">
        <v>0.13350000000000001</v>
      </c>
      <c r="O3561" s="4">
        <v>45026</v>
      </c>
      <c r="P3561" s="1" t="s">
        <v>2031</v>
      </c>
      <c r="Q3561" s="1" t="s">
        <v>1992</v>
      </c>
      <c r="R3561" s="1" t="s">
        <v>32</v>
      </c>
      <c r="S3561" s="1" t="s">
        <v>57</v>
      </c>
      <c r="T3561" s="1" t="s">
        <v>34</v>
      </c>
      <c r="U3561" s="6">
        <v>3043840.42</v>
      </c>
      <c r="V3561" s="6">
        <v>2746667.83</v>
      </c>
      <c r="W3561" s="6">
        <v>2749.42</v>
      </c>
      <c r="X3561" s="6">
        <v>2749417.25</v>
      </c>
      <c r="Y3561" s="6">
        <v>243641.28</v>
      </c>
      <c r="Z3561" s="7">
        <v>44997</v>
      </c>
      <c r="AA356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61" s="35" t="str">
        <f>IFERROR(
                    _xlfn.XLOOKUP(Tabela1[[#This Row],[ID]],'Base_Solicitações MP'!B:B,'Base_Solicitações MP'!R:R),
                    "Não enviada")</f>
        <v>Retornado para Análise FNDE</v>
      </c>
      <c r="AC3561" s="15" t="str">
        <f>_xlfn.CONCAT(Tabela1[[#This Row],[Município]],"/",Tabela1[[#This Row],[UF]])</f>
        <v>Bom Progresso/RS</v>
      </c>
    </row>
    <row r="3562" spans="1:29" x14ac:dyDescent="0.25">
      <c r="A3562" s="14" t="s">
        <v>6038</v>
      </c>
      <c r="B3562" s="2" t="s">
        <v>6720</v>
      </c>
      <c r="C3562" s="2" t="s">
        <v>14454</v>
      </c>
      <c r="D3562" s="2" t="s">
        <v>6234</v>
      </c>
      <c r="E3562" s="1">
        <v>202003032</v>
      </c>
      <c r="F3562" s="1">
        <v>2020</v>
      </c>
      <c r="G3562" s="1">
        <v>1</v>
      </c>
      <c r="H3562" s="1" t="s">
        <v>3620</v>
      </c>
      <c r="I3562" s="1" t="s">
        <v>212</v>
      </c>
      <c r="J3562" s="1" t="s">
        <v>56</v>
      </c>
      <c r="K3562" s="1" t="str">
        <f>IF(Tabela1[[#This Row],[Situação da Obra]]="Inacabada - PC Técnica Concluída","Inacabada",Tabela1[[#This Row],[Situação da Obra]])</f>
        <v>Paralisada</v>
      </c>
      <c r="L3562" s="41" t="s">
        <v>204</v>
      </c>
      <c r="M3562" s="4">
        <v>44994</v>
      </c>
      <c r="N3562" s="5">
        <v>0.2581</v>
      </c>
      <c r="O3562" s="4">
        <v>45028</v>
      </c>
      <c r="P3562" s="1" t="s">
        <v>2031</v>
      </c>
      <c r="Q3562" s="1" t="s">
        <v>1992</v>
      </c>
      <c r="R3562" s="1" t="s">
        <v>32</v>
      </c>
      <c r="S3562" s="1" t="s">
        <v>6142</v>
      </c>
      <c r="T3562" s="1" t="s">
        <v>201</v>
      </c>
      <c r="U3562" s="6">
        <v>1916377.33</v>
      </c>
      <c r="V3562" s="6">
        <v>1915092.18</v>
      </c>
      <c r="W3562" s="6">
        <v>1917.01</v>
      </c>
      <c r="X3562" s="6">
        <v>1917009.19</v>
      </c>
      <c r="Y3562" s="6">
        <v>50.02</v>
      </c>
      <c r="Z3562" s="7">
        <v>45193</v>
      </c>
      <c r="AA356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62" s="35" t="str">
        <f>IFERROR(
                    _xlfn.XLOOKUP(Tabela1[[#This Row],[ID]],'Base_Solicitações MP'!B:B,'Base_Solicitações MP'!R:R),
                    "Não enviada")</f>
        <v>Diligência</v>
      </c>
      <c r="AC3562" s="15" t="str">
        <f>_xlfn.CONCAT(Tabela1[[#This Row],[Município]],"/",Tabela1[[#This Row],[UF]])</f>
        <v>Fonte Boa/AM</v>
      </c>
    </row>
    <row r="3563" spans="1:29" x14ac:dyDescent="0.25">
      <c r="A3563" s="14" t="s">
        <v>6038</v>
      </c>
      <c r="B3563" s="2" t="s">
        <v>11364</v>
      </c>
      <c r="C3563" s="2" t="s">
        <v>14455</v>
      </c>
      <c r="D3563" s="3" t="s">
        <v>6235</v>
      </c>
      <c r="E3563" s="1">
        <v>202002964</v>
      </c>
      <c r="F3563" s="1">
        <v>2020</v>
      </c>
      <c r="G3563" s="1">
        <v>1</v>
      </c>
      <c r="H3563" s="1" t="s">
        <v>5848</v>
      </c>
      <c r="I3563" s="1" t="s">
        <v>212</v>
      </c>
      <c r="J3563" s="1" t="s">
        <v>29</v>
      </c>
      <c r="K3563" s="1" t="str">
        <f>IF(Tabela1[[#This Row],[Situação da Obra]]="Inacabada - PC Técnica Concluída","Inacabada",Tabela1[[#This Row],[Situação da Obra]])</f>
        <v>Inacabada</v>
      </c>
      <c r="L3563" s="1" t="s">
        <v>204</v>
      </c>
      <c r="M3563" s="4">
        <v>44915</v>
      </c>
      <c r="N3563" s="5">
        <v>8.8800000000000004E-2</v>
      </c>
      <c r="O3563" s="4">
        <v>44754</v>
      </c>
      <c r="P3563" s="1" t="s">
        <v>2031</v>
      </c>
      <c r="Q3563" s="1" t="s">
        <v>1992</v>
      </c>
      <c r="R3563" s="1" t="s">
        <v>32</v>
      </c>
      <c r="S3563" s="1" t="s">
        <v>6067</v>
      </c>
      <c r="T3563" s="1" t="s">
        <v>712</v>
      </c>
      <c r="U3563" s="6">
        <v>684293.52</v>
      </c>
      <c r="V3563" s="6">
        <v>688604.23</v>
      </c>
      <c r="W3563" s="6">
        <v>689.29</v>
      </c>
      <c r="X3563" s="6">
        <v>689293.52</v>
      </c>
      <c r="Y3563" s="6">
        <v>702.03</v>
      </c>
      <c r="Z3563" s="7">
        <v>44752</v>
      </c>
      <c r="AA356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63" s="35" t="str">
        <f>IFERROR(
                    _xlfn.XLOOKUP(Tabela1[[#This Row],[ID]],'Base_Solicitações MP'!B:B,'Base_Solicitações MP'!R:R),
                    "Não enviada")</f>
        <v>Não enviada</v>
      </c>
      <c r="AC3563" s="15" t="str">
        <f>_xlfn.CONCAT(Tabela1[[#This Row],[Município]],"/",Tabela1[[#This Row],[UF]])</f>
        <v>Amaturá/AM</v>
      </c>
    </row>
    <row r="3564" spans="1:29" x14ac:dyDescent="0.25">
      <c r="A3564" s="14" t="s">
        <v>6038</v>
      </c>
      <c r="B3564" s="2" t="s">
        <v>11365</v>
      </c>
      <c r="C3564" s="2" t="s">
        <v>14456</v>
      </c>
      <c r="D3564" s="2" t="s">
        <v>6236</v>
      </c>
      <c r="E3564" s="1">
        <v>202003046</v>
      </c>
      <c r="F3564" s="1">
        <v>2020</v>
      </c>
      <c r="G3564" s="1">
        <v>1</v>
      </c>
      <c r="H3564" s="1" t="s">
        <v>135</v>
      </c>
      <c r="I3564" s="1" t="s">
        <v>44</v>
      </c>
      <c r="J3564" s="1" t="s">
        <v>56</v>
      </c>
      <c r="K3564" s="1" t="str">
        <f>IF(Tabela1[[#This Row],[Situação da Obra]]="Inacabada - PC Técnica Concluída","Inacabada",Tabela1[[#This Row],[Situação da Obra]])</f>
        <v>Paralisada</v>
      </c>
      <c r="L3564" s="41" t="s">
        <v>204</v>
      </c>
      <c r="M3564" s="4">
        <v>45019</v>
      </c>
      <c r="N3564" s="5">
        <v>0.27100000000000002</v>
      </c>
      <c r="O3564" s="4">
        <v>45048</v>
      </c>
      <c r="P3564" s="1" t="s">
        <v>2031</v>
      </c>
      <c r="Q3564" s="1" t="s">
        <v>1992</v>
      </c>
      <c r="R3564" s="1" t="s">
        <v>32</v>
      </c>
      <c r="S3564" s="1" t="s">
        <v>6056</v>
      </c>
      <c r="T3564" s="1" t="s">
        <v>201</v>
      </c>
      <c r="U3564" s="6">
        <v>1587290.48</v>
      </c>
      <c r="V3564" s="6">
        <v>1822259.32</v>
      </c>
      <c r="W3564" s="6">
        <v>1824.08</v>
      </c>
      <c r="X3564" s="6">
        <v>1824083.4000000001</v>
      </c>
      <c r="Y3564" s="6" t="s">
        <v>41</v>
      </c>
      <c r="Z3564" s="7">
        <v>45138</v>
      </c>
      <c r="AA356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64" s="35" t="str">
        <f>IFERROR(
                    _xlfn.XLOOKUP(Tabela1[[#This Row],[ID]],'Base_Solicitações MP'!B:B,'Base_Solicitações MP'!R:R),
                    "Não enviada")</f>
        <v>Diligência</v>
      </c>
      <c r="AC3564" s="15" t="str">
        <f>_xlfn.CONCAT(Tabela1[[#This Row],[Município]],"/",Tabela1[[#This Row],[UF]])</f>
        <v>Sítio Novo/MA</v>
      </c>
    </row>
    <row r="3565" spans="1:29" x14ac:dyDescent="0.25">
      <c r="A3565" s="14" t="s">
        <v>6038</v>
      </c>
      <c r="B3565" s="2" t="s">
        <v>11366</v>
      </c>
      <c r="C3565" s="2" t="s">
        <v>14457</v>
      </c>
      <c r="D3565" s="3" t="s">
        <v>6237</v>
      </c>
      <c r="E3565" s="1">
        <v>202003311</v>
      </c>
      <c r="F3565" s="1">
        <v>2020</v>
      </c>
      <c r="G3565" s="1">
        <v>1</v>
      </c>
      <c r="H3565" s="1" t="s">
        <v>6238</v>
      </c>
      <c r="I3565" s="1" t="s">
        <v>28</v>
      </c>
      <c r="J3565" s="1" t="s">
        <v>56</v>
      </c>
      <c r="K3565" s="1" t="str">
        <f>IF(Tabela1[[#This Row],[Situação da Obra]]="Inacabada - PC Técnica Concluída","Inacabada",Tabela1[[#This Row],[Situação da Obra]])</f>
        <v>Paralisada</v>
      </c>
      <c r="L3565" s="1" t="s">
        <v>30</v>
      </c>
      <c r="M3565" s="4">
        <v>45036</v>
      </c>
      <c r="N3565" s="5">
        <v>0.22159999999999999</v>
      </c>
      <c r="O3565" s="4">
        <v>45036</v>
      </c>
      <c r="P3565" s="1" t="s">
        <v>2031</v>
      </c>
      <c r="Q3565" s="1" t="s">
        <v>1992</v>
      </c>
      <c r="R3565" s="1" t="s">
        <v>32</v>
      </c>
      <c r="S3565" s="1" t="s">
        <v>57</v>
      </c>
      <c r="T3565" s="1" t="s">
        <v>34</v>
      </c>
      <c r="U3565" s="6">
        <v>2691516.24</v>
      </c>
      <c r="V3565" s="6">
        <v>2723028.94</v>
      </c>
      <c r="W3565" s="6">
        <v>2725.75</v>
      </c>
      <c r="X3565" s="6">
        <v>2725754.69</v>
      </c>
      <c r="Y3565" s="6">
        <v>497.82</v>
      </c>
      <c r="Z3565" s="7">
        <v>45271</v>
      </c>
      <c r="AA356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65" s="35" t="str">
        <f>IFERROR(
                    _xlfn.XLOOKUP(Tabela1[[#This Row],[ID]],'Base_Solicitações MP'!B:B,'Base_Solicitações MP'!R:R),
                    "Não enviada")</f>
        <v>Aguardando Análise FNDE</v>
      </c>
      <c r="AC3565" s="15" t="str">
        <f>_xlfn.CONCAT(Tabela1[[#This Row],[Município]],"/",Tabela1[[#This Row],[UF]])</f>
        <v>Novo Oriente/CE</v>
      </c>
    </row>
    <row r="3566" spans="1:29" x14ac:dyDescent="0.25">
      <c r="A3566" s="14" t="s">
        <v>6038</v>
      </c>
      <c r="B3566" s="2" t="s">
        <v>11367</v>
      </c>
      <c r="C3566" s="2" t="s">
        <v>14458</v>
      </c>
      <c r="D3566" s="3" t="s">
        <v>6239</v>
      </c>
      <c r="E3566" s="1">
        <v>202003314</v>
      </c>
      <c r="F3566" s="1">
        <v>2020</v>
      </c>
      <c r="G3566" s="1">
        <v>1</v>
      </c>
      <c r="H3566" s="1" t="s">
        <v>312</v>
      </c>
      <c r="I3566" s="1" t="s">
        <v>44</v>
      </c>
      <c r="J3566" s="1" t="s">
        <v>56</v>
      </c>
      <c r="K3566" s="1" t="str">
        <f>IF(Tabela1[[#This Row],[Situação da Obra]]="Inacabada - PC Técnica Concluída","Inacabada",Tabela1[[#This Row],[Situação da Obra]])</f>
        <v>Paralisada</v>
      </c>
      <c r="L3566" s="1" t="s">
        <v>30</v>
      </c>
      <c r="M3566" s="4">
        <v>45058</v>
      </c>
      <c r="N3566" s="5">
        <v>0.26400000000000001</v>
      </c>
      <c r="O3566" s="4">
        <v>45056</v>
      </c>
      <c r="P3566" s="1" t="s">
        <v>2031</v>
      </c>
      <c r="Q3566" s="1" t="s">
        <v>1992</v>
      </c>
      <c r="R3566" s="1" t="s">
        <v>32</v>
      </c>
      <c r="S3566" s="1" t="s">
        <v>239</v>
      </c>
      <c r="T3566" s="1" t="s">
        <v>201</v>
      </c>
      <c r="U3566" s="6">
        <v>4129778.32</v>
      </c>
      <c r="V3566" s="6">
        <v>4151647.87</v>
      </c>
      <c r="W3566" s="6">
        <v>4155.8</v>
      </c>
      <c r="X3566" s="6">
        <v>4155803.67</v>
      </c>
      <c r="Y3566" s="6">
        <v>1444.04</v>
      </c>
      <c r="Z3566" s="7">
        <v>45152</v>
      </c>
      <c r="AA356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66" s="35" t="str">
        <f>IFERROR(
                    _xlfn.XLOOKUP(Tabela1[[#This Row],[ID]],'Base_Solicitações MP'!B:B,'Base_Solicitações MP'!R:R),
                    "Não enviada")</f>
        <v>Diligência</v>
      </c>
      <c r="AC3566" s="15" t="str">
        <f>_xlfn.CONCAT(Tabela1[[#This Row],[Município]],"/",Tabela1[[#This Row],[UF]])</f>
        <v>Monção/MA</v>
      </c>
    </row>
    <row r="3567" spans="1:29" x14ac:dyDescent="0.25">
      <c r="A3567" s="14" t="s">
        <v>6038</v>
      </c>
      <c r="B3567" s="2" t="s">
        <v>11368</v>
      </c>
      <c r="C3567" s="2" t="s">
        <v>14459</v>
      </c>
      <c r="D3567" s="3" t="s">
        <v>6240</v>
      </c>
      <c r="E3567" s="1">
        <v>202003319</v>
      </c>
      <c r="F3567" s="1">
        <v>2020</v>
      </c>
      <c r="G3567" s="1">
        <v>1</v>
      </c>
      <c r="H3567" s="1" t="s">
        <v>6241</v>
      </c>
      <c r="I3567" s="1" t="s">
        <v>634</v>
      </c>
      <c r="J3567" s="1" t="s">
        <v>56</v>
      </c>
      <c r="K3567" s="1" t="str">
        <f>IF(Tabela1[[#This Row],[Situação da Obra]]="Inacabada - PC Técnica Concluída","Inacabada",Tabela1[[#This Row],[Situação da Obra]])</f>
        <v>Paralisada</v>
      </c>
      <c r="L3567" s="1" t="s">
        <v>30</v>
      </c>
      <c r="M3567" s="4">
        <v>44865</v>
      </c>
      <c r="N3567" s="5">
        <v>0.43059999999999998</v>
      </c>
      <c r="O3567" s="4">
        <v>45026</v>
      </c>
      <c r="P3567" s="1" t="s">
        <v>2031</v>
      </c>
      <c r="Q3567" s="1" t="s">
        <v>1992</v>
      </c>
      <c r="R3567" s="1" t="s">
        <v>32</v>
      </c>
      <c r="S3567" s="1" t="s">
        <v>57</v>
      </c>
      <c r="T3567" s="1" t="s">
        <v>34</v>
      </c>
      <c r="U3567" s="6">
        <v>2349335.13</v>
      </c>
      <c r="V3567" s="6">
        <v>2914685.09</v>
      </c>
      <c r="W3567" s="6">
        <v>2917.6</v>
      </c>
      <c r="X3567" s="6">
        <v>2917602.69</v>
      </c>
      <c r="Y3567" s="6">
        <v>433.87</v>
      </c>
      <c r="Z3567" s="7">
        <v>45391</v>
      </c>
      <c r="AA356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67" s="35" t="str">
        <f>IFERROR(
                    _xlfn.XLOOKUP(Tabela1[[#This Row],[ID]],'Base_Solicitações MP'!B:B,'Base_Solicitações MP'!R:R),
                    "Não enviada")</f>
        <v>Não enviada</v>
      </c>
      <c r="AC3567" s="15" t="str">
        <f>_xlfn.CONCAT(Tabela1[[#This Row],[Município]],"/",Tabela1[[#This Row],[UF]])</f>
        <v>Lebon Régis/SC</v>
      </c>
    </row>
    <row r="3568" spans="1:29" x14ac:dyDescent="0.25">
      <c r="A3568" s="14" t="s">
        <v>6038</v>
      </c>
      <c r="B3568" s="2" t="s">
        <v>11369</v>
      </c>
      <c r="C3568" s="2" t="s">
        <v>14460</v>
      </c>
      <c r="D3568" s="3" t="s">
        <v>6242</v>
      </c>
      <c r="E3568" s="1">
        <v>202003363</v>
      </c>
      <c r="F3568" s="1">
        <v>2020</v>
      </c>
      <c r="G3568" s="1">
        <v>1</v>
      </c>
      <c r="H3568" s="1" t="s">
        <v>6243</v>
      </c>
      <c r="I3568" s="1" t="s">
        <v>44</v>
      </c>
      <c r="J3568" s="1" t="s">
        <v>56</v>
      </c>
      <c r="K3568" s="1" t="str">
        <f>IF(Tabela1[[#This Row],[Situação da Obra]]="Inacabada - PC Técnica Concluída","Inacabada",Tabela1[[#This Row],[Situação da Obra]])</f>
        <v>Paralisada</v>
      </c>
      <c r="L3568" s="1" t="s">
        <v>30</v>
      </c>
      <c r="M3568" s="4">
        <v>44616</v>
      </c>
      <c r="N3568" s="5">
        <v>1.01E-2</v>
      </c>
      <c r="O3568" s="4">
        <v>45055</v>
      </c>
      <c r="P3568" s="1" t="s">
        <v>2031</v>
      </c>
      <c r="Q3568" s="1" t="s">
        <v>1992</v>
      </c>
      <c r="R3568" s="1" t="s">
        <v>32</v>
      </c>
      <c r="S3568" s="1" t="s">
        <v>239</v>
      </c>
      <c r="T3568" s="1" t="s">
        <v>201</v>
      </c>
      <c r="U3568" s="6">
        <v>4143001.64</v>
      </c>
      <c r="V3568" s="6">
        <v>4151647.87</v>
      </c>
      <c r="W3568" s="6">
        <v>4155.8</v>
      </c>
      <c r="X3568" s="6">
        <v>4155803.67</v>
      </c>
      <c r="Y3568" s="6">
        <v>14921.74</v>
      </c>
      <c r="Z3568" s="7">
        <v>45159</v>
      </c>
      <c r="AA356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68" s="35" t="str">
        <f>IFERROR(
                    _xlfn.XLOOKUP(Tabela1[[#This Row],[ID]],'Base_Solicitações MP'!B:B,'Base_Solicitações MP'!R:R),
                    "Não enviada")</f>
        <v>Diligência</v>
      </c>
      <c r="AC3568" s="15" t="str">
        <f>_xlfn.CONCAT(Tabela1[[#This Row],[Município]],"/",Tabela1[[#This Row],[UF]])</f>
        <v>Miranda do Norte/MA</v>
      </c>
    </row>
    <row r="3569" spans="1:29" x14ac:dyDescent="0.25">
      <c r="A3569" s="14" t="s">
        <v>6038</v>
      </c>
      <c r="B3569" s="2" t="s">
        <v>11370</v>
      </c>
      <c r="C3569" s="2" t="s">
        <v>14461</v>
      </c>
      <c r="D3569" s="3" t="s">
        <v>6244</v>
      </c>
      <c r="E3569" s="1">
        <v>202003360</v>
      </c>
      <c r="F3569" s="1">
        <v>2020</v>
      </c>
      <c r="G3569" s="1">
        <v>1</v>
      </c>
      <c r="H3569" s="1" t="s">
        <v>6243</v>
      </c>
      <c r="I3569" s="1" t="s">
        <v>44</v>
      </c>
      <c r="J3569" s="1" t="s">
        <v>56</v>
      </c>
      <c r="K3569" s="1" t="str">
        <f>IF(Tabela1[[#This Row],[Situação da Obra]]="Inacabada - PC Técnica Concluída","Inacabada",Tabela1[[#This Row],[Situação da Obra]])</f>
        <v>Paralisada</v>
      </c>
      <c r="L3569" s="1" t="s">
        <v>30</v>
      </c>
      <c r="M3569" s="4">
        <v>44616</v>
      </c>
      <c r="N3569" s="5">
        <v>0.01</v>
      </c>
      <c r="O3569" s="4">
        <v>45056</v>
      </c>
      <c r="P3569" s="1" t="s">
        <v>2031</v>
      </c>
      <c r="Q3569" s="1" t="s">
        <v>1992</v>
      </c>
      <c r="R3569" s="1" t="s">
        <v>32</v>
      </c>
      <c r="S3569" s="1" t="s">
        <v>57</v>
      </c>
      <c r="T3569" s="1" t="s">
        <v>34</v>
      </c>
      <c r="U3569" s="6">
        <v>2535644.96</v>
      </c>
      <c r="V3569" s="6">
        <v>2542579.5299999998</v>
      </c>
      <c r="W3569" s="6">
        <v>2545.12</v>
      </c>
      <c r="X3569" s="6">
        <v>2545124.65</v>
      </c>
      <c r="Y3569" s="6">
        <v>0</v>
      </c>
      <c r="Z3569" s="7">
        <v>45321</v>
      </c>
      <c r="AA356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69" s="35" t="str">
        <f>IFERROR(
                    _xlfn.XLOOKUP(Tabela1[[#This Row],[ID]],'Base_Solicitações MP'!B:B,'Base_Solicitações MP'!R:R),
                    "Não enviada")</f>
        <v>Diligência</v>
      </c>
      <c r="AC3569" s="15" t="str">
        <f>_xlfn.CONCAT(Tabela1[[#This Row],[Município]],"/",Tabela1[[#This Row],[UF]])</f>
        <v>Miranda do Norte/MA</v>
      </c>
    </row>
    <row r="3570" spans="1:29" x14ac:dyDescent="0.25">
      <c r="A3570" s="14" t="s">
        <v>6038</v>
      </c>
      <c r="B3570" s="2" t="s">
        <v>11371</v>
      </c>
      <c r="C3570" s="2" t="s">
        <v>14462</v>
      </c>
      <c r="D3570" s="2" t="s">
        <v>6245</v>
      </c>
      <c r="E3570" s="1">
        <v>202003380</v>
      </c>
      <c r="F3570" s="1">
        <v>2020</v>
      </c>
      <c r="G3570" s="1">
        <v>1</v>
      </c>
      <c r="H3570" s="1" t="s">
        <v>1192</v>
      </c>
      <c r="I3570" s="1" t="s">
        <v>212</v>
      </c>
      <c r="J3570" s="1" t="s">
        <v>56</v>
      </c>
      <c r="K3570" s="1" t="str">
        <f>IF(Tabela1[[#This Row],[Situação da Obra]]="Inacabada - PC Técnica Concluída","Inacabada",Tabela1[[#This Row],[Situação da Obra]])</f>
        <v>Paralisada</v>
      </c>
      <c r="L3570" s="1" t="s">
        <v>204</v>
      </c>
      <c r="M3570" s="4">
        <v>45058</v>
      </c>
      <c r="N3570" s="5">
        <v>0.21510000000000001</v>
      </c>
      <c r="O3570" s="4">
        <v>45021</v>
      </c>
      <c r="P3570" s="1" t="s">
        <v>2031</v>
      </c>
      <c r="Q3570" s="1" t="s">
        <v>1992</v>
      </c>
      <c r="R3570" s="1" t="s">
        <v>32</v>
      </c>
      <c r="S3570" s="1" t="s">
        <v>6056</v>
      </c>
      <c r="T3570" s="1" t="s">
        <v>201</v>
      </c>
      <c r="U3570" s="6">
        <v>2065788.83</v>
      </c>
      <c r="V3570" s="6">
        <v>2067493.39</v>
      </c>
      <c r="W3570" s="6">
        <v>2069.56</v>
      </c>
      <c r="X3570" s="6">
        <v>2069562.95</v>
      </c>
      <c r="Y3570" s="6">
        <v>32807.24</v>
      </c>
      <c r="Z3570" s="7">
        <v>45154</v>
      </c>
      <c r="AA357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70" s="35" t="str">
        <f>IFERROR(
                    _xlfn.XLOOKUP(Tabela1[[#This Row],[ID]],'Base_Solicitações MP'!B:B,'Base_Solicitações MP'!R:R),
                    "Não enviada")</f>
        <v>Diligência</v>
      </c>
      <c r="AC3570" s="15" t="str">
        <f>_xlfn.CONCAT(Tabela1[[#This Row],[Município]],"/",Tabela1[[#This Row],[UF]])</f>
        <v>Careiro/AM</v>
      </c>
    </row>
    <row r="3571" spans="1:29" x14ac:dyDescent="0.25">
      <c r="A3571" s="14" t="s">
        <v>6038</v>
      </c>
      <c r="B3571" s="2" t="s">
        <v>11372</v>
      </c>
      <c r="C3571" s="2" t="s">
        <v>14463</v>
      </c>
      <c r="D3571" s="3" t="s">
        <v>6246</v>
      </c>
      <c r="E3571" s="1">
        <v>202003667</v>
      </c>
      <c r="F3571" s="1">
        <v>2020</v>
      </c>
      <c r="G3571" s="1">
        <v>1</v>
      </c>
      <c r="H3571" s="1" t="s">
        <v>6247</v>
      </c>
      <c r="I3571" s="1" t="s">
        <v>44</v>
      </c>
      <c r="J3571" s="1" t="s">
        <v>56</v>
      </c>
      <c r="K3571" s="1" t="str">
        <f>IF(Tabela1[[#This Row],[Situação da Obra]]="Inacabada - PC Técnica Concluída","Inacabada",Tabela1[[#This Row],[Situação da Obra]])</f>
        <v>Paralisada</v>
      </c>
      <c r="L3571" s="1" t="s">
        <v>30</v>
      </c>
      <c r="M3571" s="4">
        <v>45054</v>
      </c>
      <c r="N3571" s="5">
        <v>0.374</v>
      </c>
      <c r="O3571" s="4">
        <v>45054</v>
      </c>
      <c r="P3571" s="1" t="s">
        <v>2031</v>
      </c>
      <c r="Q3571" s="1" t="s">
        <v>1992</v>
      </c>
      <c r="R3571" s="1" t="s">
        <v>32</v>
      </c>
      <c r="S3571" s="1" t="s">
        <v>239</v>
      </c>
      <c r="T3571" s="1" t="s">
        <v>201</v>
      </c>
      <c r="U3571" s="6">
        <v>4060344.97</v>
      </c>
      <c r="V3571" s="6">
        <v>4151647.87</v>
      </c>
      <c r="W3571" s="6">
        <v>4155.8</v>
      </c>
      <c r="X3571" s="6">
        <v>4155803.67</v>
      </c>
      <c r="Y3571" s="6">
        <v>4116.07</v>
      </c>
      <c r="Z3571" s="7">
        <v>45183</v>
      </c>
      <c r="AA357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71" s="35" t="str">
        <f>IFERROR(
                    _xlfn.XLOOKUP(Tabela1[[#This Row],[ID]],'Base_Solicitações MP'!B:B,'Base_Solicitações MP'!R:R),
                    "Não enviada")</f>
        <v>Retornado para Análise FNDE</v>
      </c>
      <c r="AC3571" s="15" t="str">
        <f>_xlfn.CONCAT(Tabela1[[#This Row],[Município]],"/",Tabela1[[#This Row],[UF]])</f>
        <v>Matões/MA</v>
      </c>
    </row>
    <row r="3572" spans="1:29" x14ac:dyDescent="0.25">
      <c r="A3572" s="14" t="s">
        <v>6038</v>
      </c>
      <c r="B3572" s="2" t="s">
        <v>7515</v>
      </c>
      <c r="C3572" s="2" t="s">
        <v>14464</v>
      </c>
      <c r="D3572" s="3" t="s">
        <v>6248</v>
      </c>
      <c r="E3572" s="1">
        <v>202003663</v>
      </c>
      <c r="F3572" s="1">
        <v>2020</v>
      </c>
      <c r="G3572" s="1">
        <v>1</v>
      </c>
      <c r="H3572" s="1" t="s">
        <v>4813</v>
      </c>
      <c r="I3572" s="1" t="s">
        <v>82</v>
      </c>
      <c r="J3572" s="1" t="s">
        <v>56</v>
      </c>
      <c r="K3572" s="1" t="str">
        <f>IF(Tabela1[[#This Row],[Situação da Obra]]="Inacabada - PC Técnica Concluída","Inacabada",Tabela1[[#This Row],[Situação da Obra]])</f>
        <v>Paralisada</v>
      </c>
      <c r="L3572" s="1" t="s">
        <v>30</v>
      </c>
      <c r="M3572" s="4">
        <v>45043</v>
      </c>
      <c r="N3572" s="5">
        <v>0.46300000000000002</v>
      </c>
      <c r="O3572" s="4">
        <v>45043</v>
      </c>
      <c r="P3572" s="1" t="s">
        <v>2031</v>
      </c>
      <c r="Q3572" s="1" t="s">
        <v>1992</v>
      </c>
      <c r="R3572" s="1" t="s">
        <v>32</v>
      </c>
      <c r="S3572" s="1" t="s">
        <v>239</v>
      </c>
      <c r="T3572" s="1" t="s">
        <v>201</v>
      </c>
      <c r="U3572" s="6">
        <v>4044717.98</v>
      </c>
      <c r="V3572" s="6">
        <v>4495908.26</v>
      </c>
      <c r="W3572" s="6">
        <v>0</v>
      </c>
      <c r="X3572" s="6">
        <v>4495908.26</v>
      </c>
      <c r="Y3572" s="6">
        <v>2130.21</v>
      </c>
      <c r="Z3572" s="7">
        <v>45183</v>
      </c>
      <c r="AA357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72" s="35" t="str">
        <f>IFERROR(
                    _xlfn.XLOOKUP(Tabela1[[#This Row],[ID]],'Base_Solicitações MP'!B:B,'Base_Solicitações MP'!R:R),
                    "Não enviada")</f>
        <v>Retornado para Análise FNDE</v>
      </c>
      <c r="AC3572" s="15" t="str">
        <f>_xlfn.CONCAT(Tabela1[[#This Row],[Município]],"/",Tabela1[[#This Row],[UF]])</f>
        <v>Piritiba/BA</v>
      </c>
    </row>
    <row r="3573" spans="1:29" x14ac:dyDescent="0.25">
      <c r="A3573" s="14" t="s">
        <v>6038</v>
      </c>
      <c r="B3573" s="2" t="s">
        <v>11373</v>
      </c>
      <c r="C3573" s="2" t="s">
        <v>14465</v>
      </c>
      <c r="D3573" s="2" t="s">
        <v>6249</v>
      </c>
      <c r="E3573" s="1">
        <v>202003686</v>
      </c>
      <c r="F3573" s="1">
        <v>2020</v>
      </c>
      <c r="G3573" s="1">
        <v>1</v>
      </c>
      <c r="H3573" s="1" t="s">
        <v>6250</v>
      </c>
      <c r="I3573" s="1" t="s">
        <v>55</v>
      </c>
      <c r="J3573" s="1" t="s">
        <v>56</v>
      </c>
      <c r="K3573" s="1" t="str">
        <f>IF(Tabela1[[#This Row],[Situação da Obra]]="Inacabada - PC Técnica Concluída","Inacabada",Tabela1[[#This Row],[Situação da Obra]])</f>
        <v>Paralisada</v>
      </c>
      <c r="L3573" s="1" t="s">
        <v>30</v>
      </c>
      <c r="M3573" s="4">
        <v>44974</v>
      </c>
      <c r="N3573" s="5">
        <v>0.6512</v>
      </c>
      <c r="O3573" s="4">
        <v>44974</v>
      </c>
      <c r="P3573" s="1" t="s">
        <v>2031</v>
      </c>
      <c r="Q3573" s="1" t="s">
        <v>1992</v>
      </c>
      <c r="R3573" s="1" t="s">
        <v>32</v>
      </c>
      <c r="S3573" s="1" t="s">
        <v>6142</v>
      </c>
      <c r="T3573" s="1" t="s">
        <v>201</v>
      </c>
      <c r="U3573" s="6">
        <v>1898884.75</v>
      </c>
      <c r="V3573" s="6">
        <v>1916147.33</v>
      </c>
      <c r="W3573" s="6">
        <v>1918.07</v>
      </c>
      <c r="X3573" s="6">
        <v>1918065.4000000001</v>
      </c>
      <c r="Y3573" s="6">
        <v>7466.96</v>
      </c>
      <c r="Z3573" s="7">
        <v>45240</v>
      </c>
      <c r="AA357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73" s="35" t="str">
        <f>IFERROR(
                    _xlfn.XLOOKUP(Tabela1[[#This Row],[ID]],'Base_Solicitações MP'!B:B,'Base_Solicitações MP'!R:R),
                    "Não enviada")</f>
        <v>Não enviada</v>
      </c>
      <c r="AC3573" s="15" t="str">
        <f>_xlfn.CONCAT(Tabela1[[#This Row],[Município]],"/",Tabela1[[#This Row],[UF]])</f>
        <v>Pedro de Toledo/SP</v>
      </c>
    </row>
    <row r="3574" spans="1:29" x14ac:dyDescent="0.25">
      <c r="A3574" s="14" t="s">
        <v>6038</v>
      </c>
      <c r="B3574" s="2" t="s">
        <v>11374</v>
      </c>
      <c r="C3574" s="2" t="s">
        <v>14466</v>
      </c>
      <c r="D3574" s="2" t="s">
        <v>6251</v>
      </c>
      <c r="E3574" s="1">
        <v>202003670</v>
      </c>
      <c r="F3574" s="1">
        <v>2020</v>
      </c>
      <c r="G3574" s="1">
        <v>1</v>
      </c>
      <c r="H3574" s="1" t="s">
        <v>135</v>
      </c>
      <c r="I3574" s="1" t="s">
        <v>44</v>
      </c>
      <c r="J3574" s="1" t="s">
        <v>56</v>
      </c>
      <c r="K3574" s="1" t="str">
        <f>IF(Tabela1[[#This Row],[Situação da Obra]]="Inacabada - PC Técnica Concluída","Inacabada",Tabela1[[#This Row],[Situação da Obra]])</f>
        <v>Paralisada</v>
      </c>
      <c r="L3574" s="1" t="s">
        <v>204</v>
      </c>
      <c r="M3574" s="4">
        <v>45019</v>
      </c>
      <c r="N3574" s="5">
        <v>0.21709999999999999</v>
      </c>
      <c r="O3574" s="4">
        <v>45048</v>
      </c>
      <c r="P3574" s="1" t="s">
        <v>2031</v>
      </c>
      <c r="Q3574" s="1" t="s">
        <v>1992</v>
      </c>
      <c r="R3574" s="1" t="s">
        <v>32</v>
      </c>
      <c r="S3574" s="1" t="s">
        <v>6056</v>
      </c>
      <c r="T3574" s="1" t="s">
        <v>201</v>
      </c>
      <c r="U3574" s="6">
        <v>1805841.94</v>
      </c>
      <c r="V3574" s="6">
        <v>1822259.32</v>
      </c>
      <c r="W3574" s="6">
        <v>1824.08</v>
      </c>
      <c r="X3574" s="6">
        <v>1824083.4000000001</v>
      </c>
      <c r="Y3574" s="6">
        <v>77159.61</v>
      </c>
      <c r="Z3574" s="7">
        <v>45240</v>
      </c>
      <c r="AA357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74" s="35" t="str">
        <f>IFERROR(
                    _xlfn.XLOOKUP(Tabela1[[#This Row],[ID]],'Base_Solicitações MP'!B:B,'Base_Solicitações MP'!R:R),
                    "Não enviada")</f>
        <v>Diligência</v>
      </c>
      <c r="AC3574" s="15" t="str">
        <f>_xlfn.CONCAT(Tabela1[[#This Row],[Município]],"/",Tabela1[[#This Row],[UF]])</f>
        <v>Sítio Novo/MA</v>
      </c>
    </row>
    <row r="3575" spans="1:29" x14ac:dyDescent="0.25">
      <c r="A3575" s="14" t="s">
        <v>6038</v>
      </c>
      <c r="B3575" s="2" t="s">
        <v>11375</v>
      </c>
      <c r="C3575" s="2" t="s">
        <v>14467</v>
      </c>
      <c r="D3575" s="2" t="s">
        <v>6252</v>
      </c>
      <c r="E3575" s="1">
        <v>202003668</v>
      </c>
      <c r="F3575" s="1">
        <v>2020</v>
      </c>
      <c r="G3575" s="1">
        <v>1</v>
      </c>
      <c r="H3575" s="1" t="s">
        <v>312</v>
      </c>
      <c r="I3575" s="1" t="s">
        <v>44</v>
      </c>
      <c r="J3575" s="1" t="s">
        <v>56</v>
      </c>
      <c r="K3575" s="1" t="str">
        <f>IF(Tabela1[[#This Row],[Situação da Obra]]="Inacabada - PC Técnica Concluída","Inacabada",Tabela1[[#This Row],[Situação da Obra]])</f>
        <v>Paralisada</v>
      </c>
      <c r="L3575" s="1" t="s">
        <v>30</v>
      </c>
      <c r="M3575" s="4">
        <v>45061</v>
      </c>
      <c r="N3575" s="5">
        <v>0.31390000000000001</v>
      </c>
      <c r="O3575" s="4">
        <v>45030</v>
      </c>
      <c r="P3575" s="1" t="s">
        <v>2031</v>
      </c>
      <c r="Q3575" s="1" t="s">
        <v>1992</v>
      </c>
      <c r="R3575" s="1" t="s">
        <v>32</v>
      </c>
      <c r="S3575" s="1" t="s">
        <v>6056</v>
      </c>
      <c r="T3575" s="1" t="s">
        <v>201</v>
      </c>
      <c r="U3575" s="6">
        <v>1621663.37</v>
      </c>
      <c r="V3575" s="6">
        <v>1822259.32</v>
      </c>
      <c r="W3575" s="6">
        <v>1824.08</v>
      </c>
      <c r="X3575" s="6">
        <v>1824083.4000000001</v>
      </c>
      <c r="Y3575" s="6">
        <v>283.82</v>
      </c>
      <c r="Z3575" s="7">
        <v>45240</v>
      </c>
      <c r="AA357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75" s="35" t="str">
        <f>IFERROR(
                    _xlfn.XLOOKUP(Tabela1[[#This Row],[ID]],'Base_Solicitações MP'!B:B,'Base_Solicitações MP'!R:R),
                    "Não enviada")</f>
        <v>Diligência</v>
      </c>
      <c r="AC3575" s="15" t="str">
        <f>_xlfn.CONCAT(Tabela1[[#This Row],[Município]],"/",Tabela1[[#This Row],[UF]])</f>
        <v>Monção/MA</v>
      </c>
    </row>
    <row r="3576" spans="1:29" x14ac:dyDescent="0.25">
      <c r="A3576" s="14" t="s">
        <v>6038</v>
      </c>
      <c r="B3576" s="2" t="s">
        <v>11376</v>
      </c>
      <c r="C3576" s="2" t="s">
        <v>14468</v>
      </c>
      <c r="D3576" s="3" t="s">
        <v>6253</v>
      </c>
      <c r="E3576" s="1">
        <v>202003658</v>
      </c>
      <c r="F3576" s="1">
        <v>2020</v>
      </c>
      <c r="G3576" s="1">
        <v>1</v>
      </c>
      <c r="H3576" s="1" t="s">
        <v>3617</v>
      </c>
      <c r="I3576" s="1" t="s">
        <v>212</v>
      </c>
      <c r="J3576" s="1" t="s">
        <v>40</v>
      </c>
      <c r="K3576" s="1" t="str">
        <f>IF(Tabela1[[#This Row],[Situação da Obra]]="Inacabada - PC Técnica Concluída","Inacabada",Tabela1[[#This Row],[Situação da Obra]])</f>
        <v>Inacabada</v>
      </c>
      <c r="L3576" s="1" t="s">
        <v>204</v>
      </c>
      <c r="M3576" s="4">
        <v>45005</v>
      </c>
      <c r="N3576" s="5">
        <v>0.1188</v>
      </c>
      <c r="O3576" s="4">
        <v>44517</v>
      </c>
      <c r="P3576" s="1" t="s">
        <v>2031</v>
      </c>
      <c r="Q3576" s="1" t="s">
        <v>1992</v>
      </c>
      <c r="R3576" s="1" t="s">
        <v>32</v>
      </c>
      <c r="S3576" s="1" t="s">
        <v>6067</v>
      </c>
      <c r="T3576" s="1" t="s">
        <v>712</v>
      </c>
      <c r="U3576" s="6">
        <v>675701.45</v>
      </c>
      <c r="V3576" s="6">
        <v>688604.23</v>
      </c>
      <c r="W3576" s="6">
        <v>689.29</v>
      </c>
      <c r="X3576" s="6">
        <v>689293.52</v>
      </c>
      <c r="Y3576" s="6">
        <v>56524.5</v>
      </c>
      <c r="Z3576" s="7">
        <v>44818</v>
      </c>
      <c r="AA357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76" s="35" t="str">
        <f>IFERROR(
                    _xlfn.XLOOKUP(Tabela1[[#This Row],[ID]],'Base_Solicitações MP'!B:B,'Base_Solicitações MP'!R:R),
                    "Não enviada")</f>
        <v>Não enviada</v>
      </c>
      <c r="AC3576" s="15" t="str">
        <f>_xlfn.CONCAT(Tabela1[[#This Row],[Município]],"/",Tabela1[[#This Row],[UF]])</f>
        <v>Carauari/AM</v>
      </c>
    </row>
    <row r="3577" spans="1:29" x14ac:dyDescent="0.25">
      <c r="A3577" s="14" t="s">
        <v>6038</v>
      </c>
      <c r="B3577" s="2" t="s">
        <v>11377</v>
      </c>
      <c r="C3577" s="2" t="s">
        <v>14469</v>
      </c>
      <c r="D3577" s="3" t="s">
        <v>6254</v>
      </c>
      <c r="E3577" s="1">
        <v>202003666</v>
      </c>
      <c r="F3577" s="1">
        <v>2020</v>
      </c>
      <c r="G3577" s="1">
        <v>1</v>
      </c>
      <c r="H3577" s="1" t="s">
        <v>1839</v>
      </c>
      <c r="I3577" s="1" t="s">
        <v>44</v>
      </c>
      <c r="J3577" s="1" t="s">
        <v>56</v>
      </c>
      <c r="K3577" s="1" t="str">
        <f>IF(Tabela1[[#This Row],[Situação da Obra]]="Inacabada - PC Técnica Concluída","Inacabada",Tabela1[[#This Row],[Situação da Obra]])</f>
        <v>Paralisada</v>
      </c>
      <c r="L3577" s="1" t="s">
        <v>30</v>
      </c>
      <c r="M3577" s="4">
        <v>44908</v>
      </c>
      <c r="N3577" s="5">
        <v>0.1113</v>
      </c>
      <c r="O3577" s="4">
        <v>45048</v>
      </c>
      <c r="P3577" s="1" t="s">
        <v>2031</v>
      </c>
      <c r="Q3577" s="1" t="s">
        <v>1992</v>
      </c>
      <c r="R3577" s="1" t="s">
        <v>32</v>
      </c>
      <c r="S3577" s="1" t="s">
        <v>57</v>
      </c>
      <c r="T3577" s="1" t="s">
        <v>34</v>
      </c>
      <c r="U3577" s="6">
        <v>2541422.5699999998</v>
      </c>
      <c r="V3577" s="6">
        <v>2542579.5299999998</v>
      </c>
      <c r="W3577" s="6">
        <v>2545.12</v>
      </c>
      <c r="X3577" s="6">
        <v>2545124.65</v>
      </c>
      <c r="Y3577" s="6">
        <v>49636.51</v>
      </c>
      <c r="Z3577" s="7">
        <v>45300</v>
      </c>
      <c r="AA357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77" s="35" t="str">
        <f>IFERROR(
                    _xlfn.XLOOKUP(Tabela1[[#This Row],[ID]],'Base_Solicitações MP'!B:B,'Base_Solicitações MP'!R:R),
                    "Não enviada")</f>
        <v>Aguardando Análise FNDE</v>
      </c>
      <c r="AC3577" s="15" t="str">
        <f>_xlfn.CONCAT(Tabela1[[#This Row],[Município]],"/",Tabela1[[#This Row],[UF]])</f>
        <v>Igarapé do Meio/MA</v>
      </c>
    </row>
    <row r="3578" spans="1:29" x14ac:dyDescent="0.25">
      <c r="A3578" s="14" t="s">
        <v>6038</v>
      </c>
      <c r="B3578" s="2" t="s">
        <v>11378</v>
      </c>
      <c r="C3578" s="2" t="s">
        <v>14470</v>
      </c>
      <c r="D3578" s="2" t="s">
        <v>6255</v>
      </c>
      <c r="E3578" s="1">
        <v>202003696</v>
      </c>
      <c r="F3578" s="1">
        <v>2020</v>
      </c>
      <c r="G3578" s="1">
        <v>1</v>
      </c>
      <c r="H3578" s="1" t="s">
        <v>6256</v>
      </c>
      <c r="I3578" s="1" t="s">
        <v>82</v>
      </c>
      <c r="J3578" s="1" t="s">
        <v>56</v>
      </c>
      <c r="K3578" s="1" t="str">
        <f>IF(Tabela1[[#This Row],[Situação da Obra]]="Inacabada - PC Técnica Concluída","Inacabada",Tabela1[[#This Row],[Situação da Obra]])</f>
        <v>Paralisada</v>
      </c>
      <c r="L3578" s="1" t="s">
        <v>30</v>
      </c>
      <c r="M3578" s="4">
        <v>45061</v>
      </c>
      <c r="N3578" s="5">
        <v>0.29759999999999998</v>
      </c>
      <c r="O3578" s="4">
        <v>45026</v>
      </c>
      <c r="P3578" s="1" t="s">
        <v>2031</v>
      </c>
      <c r="Q3578" s="1" t="s">
        <v>1992</v>
      </c>
      <c r="R3578" s="1" t="s">
        <v>32</v>
      </c>
      <c r="S3578" s="1" t="s">
        <v>6056</v>
      </c>
      <c r="T3578" s="1" t="s">
        <v>201</v>
      </c>
      <c r="U3578" s="6">
        <v>1911589</v>
      </c>
      <c r="V3578" s="6">
        <v>2021723.83</v>
      </c>
      <c r="W3578" s="6">
        <v>2023.75</v>
      </c>
      <c r="X3578" s="6">
        <v>2023747.58</v>
      </c>
      <c r="Y3578" s="6">
        <v>10863.32</v>
      </c>
      <c r="Z3578" s="7">
        <v>45199</v>
      </c>
      <c r="AA357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78" s="35" t="str">
        <f>IFERROR(
                    _xlfn.XLOOKUP(Tabela1[[#This Row],[ID]],'Base_Solicitações MP'!B:B,'Base_Solicitações MP'!R:R),
                    "Não enviada")</f>
        <v>Diligência</v>
      </c>
      <c r="AC3578" s="15" t="str">
        <f>_xlfn.CONCAT(Tabela1[[#This Row],[Município]],"/",Tabela1[[#This Row],[UF]])</f>
        <v>Tanquinho/BA</v>
      </c>
    </row>
    <row r="3579" spans="1:29" x14ac:dyDescent="0.25">
      <c r="A3579" s="14" t="s">
        <v>6038</v>
      </c>
      <c r="B3579" s="2" t="s">
        <v>11379</v>
      </c>
      <c r="C3579" s="2" t="s">
        <v>14471</v>
      </c>
      <c r="D3579" s="3" t="s">
        <v>6257</v>
      </c>
      <c r="E3579" s="1">
        <v>202003810</v>
      </c>
      <c r="F3579" s="1">
        <v>2020</v>
      </c>
      <c r="G3579" s="1">
        <v>1</v>
      </c>
      <c r="H3579" s="1" t="s">
        <v>6258</v>
      </c>
      <c r="I3579" s="1" t="s">
        <v>28</v>
      </c>
      <c r="J3579" s="1" t="s">
        <v>56</v>
      </c>
      <c r="K3579" s="1" t="str">
        <f>IF(Tabela1[[#This Row],[Situação da Obra]]="Inacabada - PC Técnica Concluída","Inacabada",Tabela1[[#This Row],[Situação da Obra]])</f>
        <v>Paralisada</v>
      </c>
      <c r="L3579" s="1" t="s">
        <v>30</v>
      </c>
      <c r="M3579" s="4">
        <v>44924</v>
      </c>
      <c r="N3579" s="5">
        <v>1.0800000000000001E-2</v>
      </c>
      <c r="O3579" s="4">
        <v>44924</v>
      </c>
      <c r="P3579" s="1" t="s">
        <v>2031</v>
      </c>
      <c r="Q3579" s="1" t="s">
        <v>1992</v>
      </c>
      <c r="R3579" s="1" t="s">
        <v>32</v>
      </c>
      <c r="S3579" s="1" t="s">
        <v>239</v>
      </c>
      <c r="T3579" s="1" t="s">
        <v>201</v>
      </c>
      <c r="U3579" s="6">
        <v>5087878.3099999996</v>
      </c>
      <c r="V3579" s="6">
        <v>4415397.25</v>
      </c>
      <c r="W3579" s="6">
        <v>4419.82</v>
      </c>
      <c r="X3579" s="6">
        <v>4419817.07</v>
      </c>
      <c r="Y3579" s="6">
        <v>718691.29</v>
      </c>
      <c r="Z3579" s="7">
        <v>45216</v>
      </c>
      <c r="AA357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79" s="35" t="str">
        <f>IFERROR(
                    _xlfn.XLOOKUP(Tabela1[[#This Row],[ID]],'Base_Solicitações MP'!B:B,'Base_Solicitações MP'!R:R),
                    "Não enviada")</f>
        <v>Retornado para Análise FNDE</v>
      </c>
      <c r="AC3579" s="15" t="str">
        <f>_xlfn.CONCAT(Tabela1[[#This Row],[Município]],"/",Tabela1[[#This Row],[UF]])</f>
        <v>Aiuaba/CE</v>
      </c>
    </row>
    <row r="3580" spans="1:29" x14ac:dyDescent="0.25">
      <c r="A3580" s="14" t="s">
        <v>6038</v>
      </c>
      <c r="B3580" s="2" t="s">
        <v>11380</v>
      </c>
      <c r="C3580" s="2" t="s">
        <v>14472</v>
      </c>
      <c r="D3580" s="3" t="s">
        <v>6259</v>
      </c>
      <c r="E3580" s="1">
        <v>202003673</v>
      </c>
      <c r="F3580" s="1">
        <v>2020</v>
      </c>
      <c r="G3580" s="1">
        <v>1</v>
      </c>
      <c r="H3580" s="1" t="s">
        <v>1528</v>
      </c>
      <c r="I3580" s="1" t="s">
        <v>160</v>
      </c>
      <c r="J3580" s="1" t="s">
        <v>56</v>
      </c>
      <c r="K3580" s="1" t="str">
        <f>IF(Tabela1[[#This Row],[Situação da Obra]]="Inacabada - PC Técnica Concluída","Inacabada",Tabela1[[#This Row],[Situação da Obra]])</f>
        <v>Paralisada</v>
      </c>
      <c r="L3580" s="1" t="s">
        <v>30</v>
      </c>
      <c r="M3580" s="4">
        <v>45058</v>
      </c>
      <c r="N3580" s="5">
        <v>1.09E-2</v>
      </c>
      <c r="O3580" s="4">
        <v>45027</v>
      </c>
      <c r="P3580" s="1" t="s">
        <v>2031</v>
      </c>
      <c r="Q3580" s="1" t="s">
        <v>1992</v>
      </c>
      <c r="R3580" s="1" t="s">
        <v>32</v>
      </c>
      <c r="S3580" s="1" t="s">
        <v>239</v>
      </c>
      <c r="T3580" s="1" t="s">
        <v>201</v>
      </c>
      <c r="U3580" s="6">
        <v>4373661.12</v>
      </c>
      <c r="V3580" s="6">
        <v>4411444.82</v>
      </c>
      <c r="W3580" s="6">
        <v>4415.8599999999997</v>
      </c>
      <c r="X3580" s="6">
        <v>4415860.6800000006</v>
      </c>
      <c r="Y3580" s="6">
        <v>717086.82</v>
      </c>
      <c r="Z3580" s="7">
        <v>45183</v>
      </c>
      <c r="AA358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80" s="35" t="str">
        <f>IFERROR(
                    _xlfn.XLOOKUP(Tabela1[[#This Row],[ID]],'Base_Solicitações MP'!B:B,'Base_Solicitações MP'!R:R),
                    "Não enviada")</f>
        <v>Não enviada</v>
      </c>
      <c r="AC3580" s="15" t="str">
        <f>_xlfn.CONCAT(Tabela1[[#This Row],[Município]],"/",Tabela1[[#This Row],[UF]])</f>
        <v>Itaíba/PE</v>
      </c>
    </row>
    <row r="3581" spans="1:29" x14ac:dyDescent="0.25">
      <c r="A3581" s="14" t="s">
        <v>6038</v>
      </c>
      <c r="B3581" s="2" t="s">
        <v>11381</v>
      </c>
      <c r="C3581" s="2" t="s">
        <v>14473</v>
      </c>
      <c r="D3581" s="1" t="s">
        <v>6260</v>
      </c>
      <c r="E3581" s="1">
        <v>202004126</v>
      </c>
      <c r="F3581" s="1">
        <v>2020</v>
      </c>
      <c r="G3581" s="1">
        <v>1</v>
      </c>
      <c r="H3581" s="1" t="s">
        <v>6258</v>
      </c>
      <c r="I3581" s="1" t="s">
        <v>28</v>
      </c>
      <c r="J3581" s="1" t="s">
        <v>56</v>
      </c>
      <c r="K3581" s="1" t="str">
        <f>IF(Tabela1[[#This Row],[Situação da Obra]]="Inacabada - PC Técnica Concluída","Inacabada",Tabela1[[#This Row],[Situação da Obra]])</f>
        <v>Paralisada</v>
      </c>
      <c r="L3581" s="1" t="s">
        <v>204</v>
      </c>
      <c r="M3581" s="4">
        <v>45028</v>
      </c>
      <c r="N3581" s="5">
        <v>1.01E-2</v>
      </c>
      <c r="O3581" s="4">
        <v>45028</v>
      </c>
      <c r="P3581" s="1" t="s">
        <v>2031</v>
      </c>
      <c r="Q3581" s="1" t="s">
        <v>1992</v>
      </c>
      <c r="R3581" s="1" t="s">
        <v>32</v>
      </c>
      <c r="S3581" s="1" t="s">
        <v>6056</v>
      </c>
      <c r="T3581" s="1" t="s">
        <v>201</v>
      </c>
      <c r="U3581" s="6" t="s">
        <v>41</v>
      </c>
      <c r="V3581" s="6">
        <v>1989711.2</v>
      </c>
      <c r="W3581" s="6">
        <v>1991.7</v>
      </c>
      <c r="X3581" s="6">
        <v>1991702.9</v>
      </c>
      <c r="Y3581" s="6">
        <v>0</v>
      </c>
      <c r="Z3581" s="7">
        <v>45257</v>
      </c>
      <c r="AA358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81" s="35" t="str">
        <f>IFERROR(
                    _xlfn.XLOOKUP(Tabela1[[#This Row],[ID]],'Base_Solicitações MP'!B:B,'Base_Solicitações MP'!R:R),
                    "Não enviada")</f>
        <v>Retornado para Análise FNDE</v>
      </c>
      <c r="AC3581" s="15" t="str">
        <f>_xlfn.CONCAT(Tabela1[[#This Row],[Município]],"/",Tabela1[[#This Row],[UF]])</f>
        <v>Aiuaba/CE</v>
      </c>
    </row>
    <row r="3582" spans="1:29" x14ac:dyDescent="0.25">
      <c r="A3582" s="14" t="s">
        <v>6038</v>
      </c>
      <c r="B3582" s="2" t="s">
        <v>11382</v>
      </c>
      <c r="C3582" s="2" t="s">
        <v>14474</v>
      </c>
      <c r="D3582" s="2" t="s">
        <v>6261</v>
      </c>
      <c r="E3582" s="1">
        <v>202004124</v>
      </c>
      <c r="F3582" s="1">
        <v>2020</v>
      </c>
      <c r="G3582" s="1">
        <v>1</v>
      </c>
      <c r="H3582" s="1" t="s">
        <v>6262</v>
      </c>
      <c r="I3582" s="1" t="s">
        <v>208</v>
      </c>
      <c r="J3582" s="1" t="s">
        <v>56</v>
      </c>
      <c r="K3582" s="1" t="str">
        <f>IF(Tabela1[[#This Row],[Situação da Obra]]="Inacabada - PC Técnica Concluída","Inacabada",Tabela1[[#This Row],[Situação da Obra]])</f>
        <v>Paralisada</v>
      </c>
      <c r="L3582" s="1" t="s">
        <v>30</v>
      </c>
      <c r="M3582" s="4">
        <v>45049</v>
      </c>
      <c r="N3582" s="5">
        <v>0.48170000000000002</v>
      </c>
      <c r="O3582" s="4">
        <v>45049</v>
      </c>
      <c r="P3582" s="1" t="s">
        <v>2031</v>
      </c>
      <c r="Q3582" s="1" t="s">
        <v>1992</v>
      </c>
      <c r="R3582" s="1" t="s">
        <v>168</v>
      </c>
      <c r="S3582" s="1" t="s">
        <v>218</v>
      </c>
      <c r="T3582" s="1" t="s">
        <v>218</v>
      </c>
      <c r="U3582" s="6">
        <v>3660000.45</v>
      </c>
      <c r="V3582" s="6">
        <v>3327673.14</v>
      </c>
      <c r="W3582" s="6">
        <v>33612.86</v>
      </c>
      <c r="X3582" s="6">
        <v>3361286</v>
      </c>
      <c r="Y3582" s="6">
        <v>2944.62</v>
      </c>
      <c r="Z3582" s="7">
        <v>45135</v>
      </c>
      <c r="AA358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82" s="35" t="str">
        <f>IFERROR(
                    _xlfn.XLOOKUP(Tabela1[[#This Row],[ID]],'Base_Solicitações MP'!B:B,'Base_Solicitações MP'!R:R),
                    "Não enviada")</f>
        <v>Não enviada</v>
      </c>
      <c r="AC3582" s="15" t="str">
        <f>_xlfn.CONCAT(Tabela1[[#This Row],[Município]],"/",Tabela1[[#This Row],[UF]])</f>
        <v>São João da Baliza/RR</v>
      </c>
    </row>
    <row r="3583" spans="1:29" x14ac:dyDescent="0.25">
      <c r="A3583" s="14" t="s">
        <v>6038</v>
      </c>
      <c r="B3583" s="2" t="s">
        <v>11383</v>
      </c>
      <c r="C3583" s="2" t="s">
        <v>14475</v>
      </c>
      <c r="D3583" s="3" t="s">
        <v>6263</v>
      </c>
      <c r="E3583" s="1">
        <v>202004128</v>
      </c>
      <c r="F3583" s="1">
        <v>2020</v>
      </c>
      <c r="G3583" s="1">
        <v>1</v>
      </c>
      <c r="H3583" s="1" t="s">
        <v>6264</v>
      </c>
      <c r="I3583" s="1" t="s">
        <v>60</v>
      </c>
      <c r="J3583" s="1" t="s">
        <v>56</v>
      </c>
      <c r="K3583" s="1" t="str">
        <f>IF(Tabela1[[#This Row],[Situação da Obra]]="Inacabada - PC Técnica Concluída","Inacabada",Tabela1[[#This Row],[Situação da Obra]])</f>
        <v>Paralisada</v>
      </c>
      <c r="L3583" s="1" t="s">
        <v>30</v>
      </c>
      <c r="M3583" s="4">
        <v>44454</v>
      </c>
      <c r="N3583" s="5">
        <v>1.46E-2</v>
      </c>
      <c r="O3583" s="4">
        <v>45030</v>
      </c>
      <c r="P3583" s="1" t="s">
        <v>2031</v>
      </c>
      <c r="Q3583" s="1" t="s">
        <v>1992</v>
      </c>
      <c r="R3583" s="1" t="s">
        <v>32</v>
      </c>
      <c r="S3583" s="1" t="s">
        <v>57</v>
      </c>
      <c r="T3583" s="1" t="s">
        <v>34</v>
      </c>
      <c r="U3583" s="6">
        <v>2306831.66</v>
      </c>
      <c r="V3583" s="6">
        <v>2578056.63</v>
      </c>
      <c r="W3583" s="6">
        <v>2580.64</v>
      </c>
      <c r="X3583" s="6">
        <v>2580637.27</v>
      </c>
      <c r="Y3583" s="6">
        <v>291311.07</v>
      </c>
      <c r="Z3583" s="7">
        <v>45137</v>
      </c>
      <c r="AA358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83" s="35" t="str">
        <f>IFERROR(
                    _xlfn.XLOOKUP(Tabela1[[#This Row],[ID]],'Base_Solicitações MP'!B:B,'Base_Solicitações MP'!R:R),
                    "Não enviada")</f>
        <v>Não enviada</v>
      </c>
      <c r="AC3583" s="15" t="str">
        <f>_xlfn.CONCAT(Tabela1[[#This Row],[Município]],"/",Tabela1[[#This Row],[UF]])</f>
        <v>Veredinha/MG</v>
      </c>
    </row>
    <row r="3584" spans="1:29" x14ac:dyDescent="0.25">
      <c r="A3584" s="14" t="s">
        <v>6038</v>
      </c>
      <c r="B3584" s="2" t="s">
        <v>11384</v>
      </c>
      <c r="C3584" s="2" t="s">
        <v>14476</v>
      </c>
      <c r="D3584" s="3" t="s">
        <v>6265</v>
      </c>
      <c r="E3584" s="1">
        <v>202004133</v>
      </c>
      <c r="F3584" s="1">
        <v>2020</v>
      </c>
      <c r="G3584" s="1">
        <v>1</v>
      </c>
      <c r="H3584" s="1" t="s">
        <v>5112</v>
      </c>
      <c r="I3584" s="1" t="s">
        <v>160</v>
      </c>
      <c r="J3584" s="1" t="s">
        <v>56</v>
      </c>
      <c r="K3584" s="1" t="str">
        <f>IF(Tabela1[[#This Row],[Situação da Obra]]="Inacabada - PC Técnica Concluída","Inacabada",Tabela1[[#This Row],[Situação da Obra]])</f>
        <v>Paralisada</v>
      </c>
      <c r="L3584" s="1" t="s">
        <v>30</v>
      </c>
      <c r="M3584" s="4">
        <v>45058</v>
      </c>
      <c r="N3584" s="5">
        <v>0.36840000000000001</v>
      </c>
      <c r="O3584" s="4">
        <v>45039</v>
      </c>
      <c r="P3584" s="1" t="s">
        <v>2031</v>
      </c>
      <c r="Q3584" s="1" t="s">
        <v>1992</v>
      </c>
      <c r="R3584" s="1" t="s">
        <v>32</v>
      </c>
      <c r="S3584" s="1" t="s">
        <v>239</v>
      </c>
      <c r="T3584" s="1" t="s">
        <v>201</v>
      </c>
      <c r="U3584" s="6">
        <v>4356094.97</v>
      </c>
      <c r="V3584" s="6">
        <v>4411444.82</v>
      </c>
      <c r="W3584" s="6">
        <v>4415.8599999999997</v>
      </c>
      <c r="X3584" s="6">
        <v>4415860.6800000006</v>
      </c>
      <c r="Y3584" s="6">
        <v>1175.73</v>
      </c>
      <c r="Z3584" s="7">
        <v>45260</v>
      </c>
      <c r="AA358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84" s="35" t="str">
        <f>IFERROR(
                    _xlfn.XLOOKUP(Tabela1[[#This Row],[ID]],'Base_Solicitações MP'!B:B,'Base_Solicitações MP'!R:R),
                    "Não enviada")</f>
        <v>Retornado para Análise FNDE</v>
      </c>
      <c r="AC3584" s="15" t="str">
        <f>_xlfn.CONCAT(Tabela1[[#This Row],[Município]],"/",Tabela1[[#This Row],[UF]])</f>
        <v>São José do Egito/PE</v>
      </c>
    </row>
    <row r="3585" spans="1:29" x14ac:dyDescent="0.25">
      <c r="A3585" s="14" t="s">
        <v>6038</v>
      </c>
      <c r="B3585" s="2" t="s">
        <v>11385</v>
      </c>
      <c r="C3585" s="2" t="s">
        <v>14477</v>
      </c>
      <c r="D3585" s="3" t="s">
        <v>6266</v>
      </c>
      <c r="E3585" s="1" t="s">
        <v>6267</v>
      </c>
      <c r="F3585" s="1" t="s">
        <v>6268</v>
      </c>
      <c r="G3585" s="1">
        <v>1</v>
      </c>
      <c r="H3585" s="1" t="s">
        <v>6269</v>
      </c>
      <c r="I3585" s="1" t="s">
        <v>6270</v>
      </c>
      <c r="J3585" s="1" t="s">
        <v>56</v>
      </c>
      <c r="K3585" s="1" t="str">
        <f>IF(Tabela1[[#This Row],[Situação da Obra]]="Inacabada - PC Técnica Concluída","Inacabada",Tabela1[[#This Row],[Situação da Obra]])</f>
        <v>Paralisada</v>
      </c>
      <c r="L3585" s="1" t="s">
        <v>30</v>
      </c>
      <c r="M3585" s="4">
        <v>45001</v>
      </c>
      <c r="N3585" s="5">
        <v>0.10249999999999999</v>
      </c>
      <c r="O3585" s="4">
        <v>44449</v>
      </c>
      <c r="P3585" s="1" t="s">
        <v>2031</v>
      </c>
      <c r="Q3585" s="1" t="s">
        <v>1992</v>
      </c>
      <c r="R3585" s="1" t="s">
        <v>6271</v>
      </c>
      <c r="S3585" s="1" t="s">
        <v>190</v>
      </c>
      <c r="T3585" s="1" t="s">
        <v>201</v>
      </c>
      <c r="U3585" s="6">
        <v>6089958.6799999997</v>
      </c>
      <c r="V3585" s="6">
        <v>6218117.8899999997</v>
      </c>
      <c r="W3585" s="6">
        <v>126900.37</v>
      </c>
      <c r="X3585" s="6">
        <v>6345018.2599999998</v>
      </c>
      <c r="Y3585" s="6">
        <v>495009.05</v>
      </c>
      <c r="Z3585" s="7">
        <v>45223</v>
      </c>
      <c r="AA358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85" s="35" t="str">
        <f>IFERROR(
                    _xlfn.XLOOKUP(Tabela1[[#This Row],[ID]],'Base_Solicitações MP'!B:B,'Base_Solicitações MP'!R:R),
                    "Não enviada")</f>
        <v>Diligência</v>
      </c>
      <c r="AC3585" s="15" t="str">
        <f>_xlfn.CONCAT(Tabela1[[#This Row],[Município]],"/",Tabela1[[#This Row],[UF]])</f>
        <v>Brasília/DF</v>
      </c>
    </row>
    <row r="3586" spans="1:29" x14ac:dyDescent="0.25">
      <c r="A3586" s="14" t="s">
        <v>24</v>
      </c>
      <c r="B3586" s="2" t="s">
        <v>11386</v>
      </c>
      <c r="C3586" s="2" t="s">
        <v>25</v>
      </c>
      <c r="D3586" s="3" t="s">
        <v>6272</v>
      </c>
      <c r="E3586" s="1" t="s">
        <v>6273</v>
      </c>
      <c r="F3586" s="1" t="s">
        <v>6274</v>
      </c>
      <c r="G3586" s="1">
        <v>11</v>
      </c>
      <c r="H3586" s="1" t="s">
        <v>6275</v>
      </c>
      <c r="I3586" s="1" t="s">
        <v>160</v>
      </c>
      <c r="J3586" s="1" t="s">
        <v>56</v>
      </c>
      <c r="K3586" s="1" t="str">
        <f>IF(Tabela1[[#This Row],[Situação da Obra]]="Inacabada - PC Técnica Concluída","Inacabada",Tabela1[[#This Row],[Situação da Obra]])</f>
        <v>Paralisada</v>
      </c>
      <c r="L3586" s="1" t="s">
        <v>30</v>
      </c>
      <c r="M3586" s="4">
        <v>45029</v>
      </c>
      <c r="N3586" s="5">
        <v>0.37530000000000002</v>
      </c>
      <c r="O3586" s="4">
        <v>45057</v>
      </c>
      <c r="P3586" s="1" t="s">
        <v>167</v>
      </c>
      <c r="Q3586" s="1" t="s">
        <v>24</v>
      </c>
      <c r="R3586" s="1" t="s">
        <v>168</v>
      </c>
      <c r="S3586" s="1" t="s">
        <v>175</v>
      </c>
      <c r="T3586" s="1" t="s">
        <v>176</v>
      </c>
      <c r="U3586" s="6">
        <v>8557767.1300000008</v>
      </c>
      <c r="V3586" s="6">
        <v>6512590.8218181822</v>
      </c>
      <c r="W3586" s="6">
        <v>65783.745454545468</v>
      </c>
      <c r="X3586" s="6">
        <v>6615259.4718181826</v>
      </c>
      <c r="Y3586" s="6">
        <v>10758840.08</v>
      </c>
      <c r="Z3586" s="7">
        <v>45183</v>
      </c>
      <c r="AA358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86" s="35" t="str">
        <f>IFERROR(
                    _xlfn.XLOOKUP(Tabela1[[#This Row],[ID]],'Base_Solicitações MP'!B:B,'Base_Solicitações MP'!R:R),
                    "Não enviada")</f>
        <v>Em Cadastramento</v>
      </c>
      <c r="AC3586" s="15" t="str">
        <f>_xlfn.CONCAT(Tabela1[[#This Row],[Município]],"/",Tabela1[[#This Row],[UF]])</f>
        <v>Exu/PE</v>
      </c>
    </row>
    <row r="3587" spans="1:29" x14ac:dyDescent="0.25">
      <c r="A3587" s="14" t="s">
        <v>6038</v>
      </c>
      <c r="B3587" s="2" t="s">
        <v>6770</v>
      </c>
      <c r="C3587" s="2" t="s">
        <v>14478</v>
      </c>
      <c r="D3587" s="3" t="s">
        <v>6276</v>
      </c>
      <c r="E3587" s="1" t="s">
        <v>6277</v>
      </c>
      <c r="F3587" s="1" t="s">
        <v>6268</v>
      </c>
      <c r="G3587" s="1">
        <v>1</v>
      </c>
      <c r="H3587" s="1" t="s">
        <v>6278</v>
      </c>
      <c r="I3587" s="1" t="s">
        <v>212</v>
      </c>
      <c r="J3587" s="1" t="s">
        <v>56</v>
      </c>
      <c r="K3587" s="1" t="str">
        <f>IF(Tabela1[[#This Row],[Situação da Obra]]="Inacabada - PC Técnica Concluída","Inacabada",Tabela1[[#This Row],[Situação da Obra]])</f>
        <v>Paralisada</v>
      </c>
      <c r="L3587" s="1" t="s">
        <v>30</v>
      </c>
      <c r="M3587" s="4">
        <v>44712</v>
      </c>
      <c r="N3587" s="5">
        <v>0.62170000000000003</v>
      </c>
      <c r="O3587" s="4">
        <v>45033</v>
      </c>
      <c r="P3587" s="1" t="s">
        <v>2031</v>
      </c>
      <c r="Q3587" s="1" t="s">
        <v>1992</v>
      </c>
      <c r="R3587" s="1" t="s">
        <v>32</v>
      </c>
      <c r="S3587" s="1" t="s">
        <v>6067</v>
      </c>
      <c r="T3587" s="1" t="s">
        <v>712</v>
      </c>
      <c r="U3587" s="6">
        <v>956373.73</v>
      </c>
      <c r="V3587" s="6">
        <v>885490.96</v>
      </c>
      <c r="W3587" s="6">
        <v>886.38</v>
      </c>
      <c r="X3587" s="6">
        <v>886377.34</v>
      </c>
      <c r="Y3587" s="6">
        <v>931.87</v>
      </c>
      <c r="Z3587" s="7">
        <v>45091</v>
      </c>
      <c r="AA358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87" s="35" t="str">
        <f>IFERROR(
                    _xlfn.XLOOKUP(Tabela1[[#This Row],[ID]],'Base_Solicitações MP'!B:B,'Base_Solicitações MP'!R:R),
                    "Não enviada")</f>
        <v>Diligência</v>
      </c>
      <c r="AC3587" s="15" t="str">
        <f>_xlfn.CONCAT(Tabela1[[#This Row],[Município]],"/",Tabela1[[#This Row],[UF]])</f>
        <v>Itamarati/AM</v>
      </c>
    </row>
    <row r="3588" spans="1:29" x14ac:dyDescent="0.25">
      <c r="A3588" s="14" t="s">
        <v>6038</v>
      </c>
      <c r="B3588" s="2" t="s">
        <v>6756</v>
      </c>
      <c r="C3588" s="2" t="s">
        <v>14479</v>
      </c>
      <c r="D3588" s="2" t="s">
        <v>6279</v>
      </c>
      <c r="E3588" s="1" t="s">
        <v>6280</v>
      </c>
      <c r="F3588" s="1" t="s">
        <v>6268</v>
      </c>
      <c r="G3588" s="1">
        <v>1</v>
      </c>
      <c r="H3588" s="1" t="s">
        <v>6278</v>
      </c>
      <c r="I3588" s="1" t="s">
        <v>212</v>
      </c>
      <c r="J3588" s="1" t="s">
        <v>56</v>
      </c>
      <c r="K3588" s="1" t="str">
        <f>IF(Tabela1[[#This Row],[Situação da Obra]]="Inacabada - PC Técnica Concluída","Inacabada",Tabela1[[#This Row],[Situação da Obra]])</f>
        <v>Paralisada</v>
      </c>
      <c r="L3588" s="41" t="s">
        <v>30</v>
      </c>
      <c r="M3588" s="4">
        <v>45028</v>
      </c>
      <c r="N3588" s="5">
        <v>0.1215</v>
      </c>
      <c r="O3588" s="4">
        <v>45028</v>
      </c>
      <c r="P3588" s="1" t="s">
        <v>2031</v>
      </c>
      <c r="Q3588" s="1" t="s">
        <v>1992</v>
      </c>
      <c r="R3588" s="1" t="s">
        <v>32</v>
      </c>
      <c r="S3588" s="1" t="s">
        <v>6281</v>
      </c>
      <c r="T3588" s="1" t="s">
        <v>34</v>
      </c>
      <c r="U3588" s="6">
        <v>3507000</v>
      </c>
      <c r="V3588" s="6">
        <v>3307292.41</v>
      </c>
      <c r="W3588" s="6">
        <v>3310.6</v>
      </c>
      <c r="X3588" s="6">
        <v>3310603.0100000002</v>
      </c>
      <c r="Y3588" s="6" t="s">
        <v>41</v>
      </c>
      <c r="Z3588" s="7">
        <v>45338</v>
      </c>
      <c r="AA358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88" s="35" t="str">
        <f>IFERROR(
                    _xlfn.XLOOKUP(Tabela1[[#This Row],[ID]],'Base_Solicitações MP'!B:B,'Base_Solicitações MP'!R:R),
                    "Não enviada")</f>
        <v>Diligência</v>
      </c>
      <c r="AC3588" s="15" t="str">
        <f>_xlfn.CONCAT(Tabela1[[#This Row],[Município]],"/",Tabela1[[#This Row],[UF]])</f>
        <v>Itamarati/AM</v>
      </c>
    </row>
    <row r="3589" spans="1:29" x14ac:dyDescent="0.25">
      <c r="A3589" s="14" t="s">
        <v>6038</v>
      </c>
      <c r="B3589" s="2" t="s">
        <v>11387</v>
      </c>
      <c r="C3589" s="2" t="s">
        <v>14480</v>
      </c>
      <c r="D3589" s="3" t="s">
        <v>6282</v>
      </c>
      <c r="E3589" s="1" t="s">
        <v>6283</v>
      </c>
      <c r="F3589" s="1" t="s">
        <v>6268</v>
      </c>
      <c r="G3589" s="1">
        <v>1</v>
      </c>
      <c r="H3589" s="1" t="s">
        <v>654</v>
      </c>
      <c r="I3589" s="1" t="s">
        <v>28</v>
      </c>
      <c r="J3589" s="1" t="s">
        <v>56</v>
      </c>
      <c r="K3589" s="1" t="str">
        <f>IF(Tabela1[[#This Row],[Situação da Obra]]="Inacabada - PC Técnica Concluída","Inacabada",Tabela1[[#This Row],[Situação da Obra]])</f>
        <v>Paralisada</v>
      </c>
      <c r="L3589" s="1" t="s">
        <v>204</v>
      </c>
      <c r="M3589" s="4">
        <v>45042</v>
      </c>
      <c r="N3589" s="5">
        <v>6.9599999999999995E-2</v>
      </c>
      <c r="O3589" s="4">
        <v>45042</v>
      </c>
      <c r="P3589" s="1" t="s">
        <v>2031</v>
      </c>
      <c r="Q3589" s="1" t="s">
        <v>1992</v>
      </c>
      <c r="R3589" s="1" t="s">
        <v>32</v>
      </c>
      <c r="S3589" s="1" t="s">
        <v>6067</v>
      </c>
      <c r="T3589" s="1" t="s">
        <v>712</v>
      </c>
      <c r="U3589" s="6">
        <v>858814.17</v>
      </c>
      <c r="V3589" s="6">
        <v>879838.71999999997</v>
      </c>
      <c r="W3589" s="6">
        <v>880.72</v>
      </c>
      <c r="X3589" s="6">
        <v>880719.44</v>
      </c>
      <c r="Y3589" s="6">
        <v>0</v>
      </c>
      <c r="Z3589" s="7">
        <v>45093</v>
      </c>
      <c r="AA358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89" s="35" t="str">
        <f>IFERROR(
                    _xlfn.XLOOKUP(Tabela1[[#This Row],[ID]],'Base_Solicitações MP'!B:B,'Base_Solicitações MP'!R:R),
                    "Não enviada")</f>
        <v>Diligência</v>
      </c>
      <c r="AC3589" s="15" t="str">
        <f>_xlfn.CONCAT(Tabela1[[#This Row],[Município]],"/",Tabela1[[#This Row],[UF]])</f>
        <v>Campos Sales/CE</v>
      </c>
    </row>
    <row r="3590" spans="1:29" x14ac:dyDescent="0.25">
      <c r="A3590" s="14" t="s">
        <v>6038</v>
      </c>
      <c r="B3590" s="2" t="s">
        <v>11388</v>
      </c>
      <c r="C3590" s="2" t="s">
        <v>14481</v>
      </c>
      <c r="D3590" s="2" t="s">
        <v>6284</v>
      </c>
      <c r="E3590" s="1" t="s">
        <v>6285</v>
      </c>
      <c r="F3590" s="1" t="s">
        <v>6268</v>
      </c>
      <c r="G3590" s="1">
        <v>1</v>
      </c>
      <c r="H3590" s="1" t="s">
        <v>654</v>
      </c>
      <c r="I3590" s="1" t="s">
        <v>28</v>
      </c>
      <c r="J3590" s="1" t="s">
        <v>56</v>
      </c>
      <c r="K3590" s="1" t="str">
        <f>IF(Tabela1[[#This Row],[Situação da Obra]]="Inacabada - PC Técnica Concluída","Inacabada",Tabela1[[#This Row],[Situação da Obra]])</f>
        <v>Paralisada</v>
      </c>
      <c r="L3590" s="1" t="s">
        <v>30</v>
      </c>
      <c r="M3590" s="4">
        <v>45042</v>
      </c>
      <c r="N3590" s="5">
        <v>0.13639999999999999</v>
      </c>
      <c r="O3590" s="4">
        <v>45042</v>
      </c>
      <c r="P3590" s="1" t="s">
        <v>2031</v>
      </c>
      <c r="Q3590" s="1" t="s">
        <v>1992</v>
      </c>
      <c r="R3590" s="1" t="s">
        <v>32</v>
      </c>
      <c r="S3590" s="1" t="s">
        <v>6286</v>
      </c>
      <c r="T3590" s="1" t="s">
        <v>201</v>
      </c>
      <c r="U3590" s="6">
        <v>2170879.0099999998</v>
      </c>
      <c r="V3590" s="6">
        <v>2165260.66</v>
      </c>
      <c r="W3590" s="6">
        <v>2167.4299999999998</v>
      </c>
      <c r="X3590" s="6">
        <v>2167428.0900000003</v>
      </c>
      <c r="Y3590" s="6">
        <v>649.66999999999996</v>
      </c>
      <c r="Z3590" s="7">
        <v>45215</v>
      </c>
      <c r="AA3590"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90" s="35" t="str">
        <f>IFERROR(
                    _xlfn.XLOOKUP(Tabela1[[#This Row],[ID]],'Base_Solicitações MP'!B:B,'Base_Solicitações MP'!R:R),
                    "Não enviada")</f>
        <v>Diligência</v>
      </c>
      <c r="AC3590" s="15" t="str">
        <f>_xlfn.CONCAT(Tabela1[[#This Row],[Município]],"/",Tabela1[[#This Row],[UF]])</f>
        <v>Campos Sales/CE</v>
      </c>
    </row>
    <row r="3591" spans="1:29" x14ac:dyDescent="0.25">
      <c r="A3591" s="14" t="s">
        <v>6038</v>
      </c>
      <c r="B3591" s="32" t="s">
        <v>11389</v>
      </c>
      <c r="C3591" s="32" t="s">
        <v>14482</v>
      </c>
      <c r="D3591" s="9" t="s">
        <v>6287</v>
      </c>
      <c r="E3591" s="1">
        <v>202103689</v>
      </c>
      <c r="F3591" s="1" t="s">
        <v>6268</v>
      </c>
      <c r="G3591" s="1">
        <v>1</v>
      </c>
      <c r="H3591" s="1" t="s">
        <v>6288</v>
      </c>
      <c r="I3591" s="1" t="s">
        <v>160</v>
      </c>
      <c r="J3591" s="1" t="s">
        <v>56</v>
      </c>
      <c r="K3591" s="1" t="str">
        <f>IF(Tabela1[[#This Row],[Situação da Obra]]="Inacabada - PC Técnica Concluída","Inacabada",Tabela1[[#This Row],[Situação da Obra]])</f>
        <v>Paralisada</v>
      </c>
      <c r="L3591" s="1" t="s">
        <v>30</v>
      </c>
      <c r="M3591" s="4">
        <v>45058</v>
      </c>
      <c r="N3591" s="5">
        <v>0.48199999999999998</v>
      </c>
      <c r="O3591" s="4">
        <v>45039</v>
      </c>
      <c r="P3591" s="9" t="s">
        <v>2031</v>
      </c>
      <c r="Q3591" s="9" t="s">
        <v>1992</v>
      </c>
      <c r="R3591" s="9" t="s">
        <v>32</v>
      </c>
      <c r="S3591" s="9" t="s">
        <v>6289</v>
      </c>
      <c r="T3591" s="1" t="s">
        <v>34</v>
      </c>
      <c r="U3591" s="6">
        <v>1949298</v>
      </c>
      <c r="V3591" s="10">
        <v>1973287.81</v>
      </c>
      <c r="W3591" s="10">
        <v>1975.26</v>
      </c>
      <c r="X3591" s="6">
        <v>1975263.07</v>
      </c>
      <c r="Y3591" s="6">
        <v>43.91</v>
      </c>
      <c r="Z3591" s="7">
        <v>45155</v>
      </c>
      <c r="AA3591"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91" s="35" t="str">
        <f>IFERROR(
                    _xlfn.XLOOKUP(Tabela1[[#This Row],[ID]],'Base_Solicitações MP'!B:B,'Base_Solicitações MP'!R:R),
                    "Não enviada")</f>
        <v>Não enviada</v>
      </c>
      <c r="AC3591" s="15" t="str">
        <f>_xlfn.CONCAT(Tabela1[[#This Row],[Município]],"/",Tabela1[[#This Row],[UF]])</f>
        <v>Brejinho/PE</v>
      </c>
    </row>
    <row r="3592" spans="1:29" x14ac:dyDescent="0.25">
      <c r="A3592" s="14" t="s">
        <v>6038</v>
      </c>
      <c r="B3592" s="32" t="s">
        <v>11390</v>
      </c>
      <c r="C3592" s="2" t="s">
        <v>14483</v>
      </c>
      <c r="D3592" s="9" t="s">
        <v>6290</v>
      </c>
      <c r="E3592" s="9">
        <v>202103707</v>
      </c>
      <c r="F3592" s="9" t="s">
        <v>6268</v>
      </c>
      <c r="G3592" s="1">
        <v>1</v>
      </c>
      <c r="H3592" s="9" t="s">
        <v>654</v>
      </c>
      <c r="I3592" s="9" t="s">
        <v>28</v>
      </c>
      <c r="J3592" s="1" t="s">
        <v>56</v>
      </c>
      <c r="K3592" s="1" t="str">
        <f>IF(Tabela1[[#This Row],[Situação da Obra]]="Inacabada - PC Técnica Concluída","Inacabada",Tabela1[[#This Row],[Situação da Obra]])</f>
        <v>Paralisada</v>
      </c>
      <c r="L3592" s="1" t="s">
        <v>30</v>
      </c>
      <c r="M3592" s="4">
        <v>45042</v>
      </c>
      <c r="N3592" s="5">
        <v>2.93E-2</v>
      </c>
      <c r="O3592" s="4">
        <v>45042</v>
      </c>
      <c r="P3592" s="1" t="s">
        <v>2031</v>
      </c>
      <c r="Q3592" s="1" t="s">
        <v>1992</v>
      </c>
      <c r="R3592" s="9" t="s">
        <v>32</v>
      </c>
      <c r="S3592" s="9" t="s">
        <v>6291</v>
      </c>
      <c r="T3592" s="1" t="s">
        <v>201</v>
      </c>
      <c r="U3592" s="6">
        <v>4700233.1399999997</v>
      </c>
      <c r="V3592" s="10">
        <v>4702041.12</v>
      </c>
      <c r="W3592" s="6">
        <v>4706.74</v>
      </c>
      <c r="X3592" s="6">
        <v>4706747.8600000003</v>
      </c>
      <c r="Y3592" s="6">
        <v>0</v>
      </c>
      <c r="Z3592" s="7">
        <v>45524</v>
      </c>
      <c r="AA3592"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92" s="35" t="str">
        <f>IFERROR(
                    _xlfn.XLOOKUP(Tabela1[[#This Row],[ID]],'Base_Solicitações MP'!B:B,'Base_Solicitações MP'!R:R),
                    "Não enviada")</f>
        <v>Diligência</v>
      </c>
      <c r="AC3592" s="15" t="str">
        <f>_xlfn.CONCAT(Tabela1[[#This Row],[Município]],"/",Tabela1[[#This Row],[UF]])</f>
        <v>Campos Sales/CE</v>
      </c>
    </row>
    <row r="3593" spans="1:29" x14ac:dyDescent="0.25">
      <c r="A3593" s="14" t="s">
        <v>6038</v>
      </c>
      <c r="B3593" s="2" t="s">
        <v>11391</v>
      </c>
      <c r="C3593" s="2" t="s">
        <v>14484</v>
      </c>
      <c r="D3593" s="1" t="s">
        <v>6292</v>
      </c>
      <c r="E3593" s="1">
        <v>202103805</v>
      </c>
      <c r="F3593" s="1" t="s">
        <v>6268</v>
      </c>
      <c r="G3593" s="1">
        <v>1</v>
      </c>
      <c r="H3593" s="1" t="s">
        <v>6293</v>
      </c>
      <c r="I3593" s="1" t="s">
        <v>160</v>
      </c>
      <c r="J3593" s="1" t="s">
        <v>56</v>
      </c>
      <c r="K3593" s="1" t="str">
        <f>IF(Tabela1[[#This Row],[Situação da Obra]]="Inacabada - PC Técnica Concluída","Inacabada",Tabela1[[#This Row],[Situação da Obra]])</f>
        <v>Paralisada</v>
      </c>
      <c r="L3593" s="1" t="s">
        <v>30</v>
      </c>
      <c r="M3593" s="4">
        <v>45061</v>
      </c>
      <c r="N3593" s="5">
        <v>0.01</v>
      </c>
      <c r="O3593" s="4"/>
      <c r="P3593" s="1" t="s">
        <v>2031</v>
      </c>
      <c r="Q3593" s="1" t="s">
        <v>1992</v>
      </c>
      <c r="R3593" s="1" t="s">
        <v>32</v>
      </c>
      <c r="S3593" s="1" t="s">
        <v>6291</v>
      </c>
      <c r="T3593" s="1" t="s">
        <v>201</v>
      </c>
      <c r="U3593" s="6">
        <v>4721142.92</v>
      </c>
      <c r="V3593" s="10">
        <v>4754857.2699999996</v>
      </c>
      <c r="W3593" s="10">
        <v>4759.62</v>
      </c>
      <c r="X3593" s="6">
        <v>4759616.8899999997</v>
      </c>
      <c r="Y3593" s="6">
        <v>0</v>
      </c>
      <c r="Z3593" s="7">
        <v>45545</v>
      </c>
      <c r="AA3593"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93" s="35" t="str">
        <f>IFERROR(
                    _xlfn.XLOOKUP(Tabela1[[#This Row],[ID]],'Base_Solicitações MP'!B:B,'Base_Solicitações MP'!R:R),
                    "Não enviada")</f>
        <v>Retornado para Análise FNDE</v>
      </c>
      <c r="AC3593" s="15" t="str">
        <f>_xlfn.CONCAT(Tabela1[[#This Row],[Município]],"/",Tabela1[[#This Row],[UF]])</f>
        <v>Calçado/PE</v>
      </c>
    </row>
    <row r="3594" spans="1:29" x14ac:dyDescent="0.25">
      <c r="A3594" s="14" t="s">
        <v>6038</v>
      </c>
      <c r="B3594" s="32" t="s">
        <v>11392</v>
      </c>
      <c r="C3594" s="2" t="s">
        <v>14485</v>
      </c>
      <c r="D3594" s="9" t="s">
        <v>6294</v>
      </c>
      <c r="E3594" s="1" t="s">
        <v>6295</v>
      </c>
      <c r="F3594" s="1" t="s">
        <v>6268</v>
      </c>
      <c r="G3594" s="1">
        <v>1</v>
      </c>
      <c r="H3594" s="1" t="s">
        <v>6296</v>
      </c>
      <c r="I3594" s="1" t="s">
        <v>52</v>
      </c>
      <c r="J3594" s="1" t="s">
        <v>56</v>
      </c>
      <c r="K3594" s="1" t="str">
        <f>IF(Tabela1[[#This Row],[Situação da Obra]]="Inacabada - PC Técnica Concluída","Inacabada",Tabela1[[#This Row],[Situação da Obra]])</f>
        <v>Paralisada</v>
      </c>
      <c r="L3594" s="1" t="s">
        <v>30</v>
      </c>
      <c r="M3594" s="4">
        <v>45014</v>
      </c>
      <c r="N3594" s="5">
        <v>1.12E-2</v>
      </c>
      <c r="O3594" s="4">
        <v>45014</v>
      </c>
      <c r="P3594" s="9" t="s">
        <v>2031</v>
      </c>
      <c r="Q3594" s="9" t="s">
        <v>1992</v>
      </c>
      <c r="R3594" s="9" t="s">
        <v>32</v>
      </c>
      <c r="S3594" s="9" t="s">
        <v>6289</v>
      </c>
      <c r="T3594" s="1" t="s">
        <v>34</v>
      </c>
      <c r="U3594" s="6">
        <v>2049596.8</v>
      </c>
      <c r="V3594" s="10">
        <v>1986649.3</v>
      </c>
      <c r="W3594" s="10">
        <v>1988.64</v>
      </c>
      <c r="X3594" s="6">
        <v>1988637.94</v>
      </c>
      <c r="Y3594" s="6">
        <v>0</v>
      </c>
      <c r="Z3594" s="11">
        <v>45200</v>
      </c>
      <c r="AA3594"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94" s="35" t="str">
        <f>IFERROR(
                    _xlfn.XLOOKUP(Tabela1[[#This Row],[ID]],'Base_Solicitações MP'!B:B,'Base_Solicitações MP'!R:R),
                    "Não enviada")</f>
        <v>Diligência</v>
      </c>
      <c r="AC3594" s="15" t="str">
        <f>_xlfn.CONCAT(Tabela1[[#This Row],[Município]],"/",Tabela1[[#This Row],[UF]])</f>
        <v>São João do Tigre/PB</v>
      </c>
    </row>
    <row r="3595" spans="1:29" x14ac:dyDescent="0.25">
      <c r="A3595" s="14" t="s">
        <v>6038</v>
      </c>
      <c r="B3595" s="32" t="s">
        <v>11393</v>
      </c>
      <c r="C3595" s="32" t="s">
        <v>14486</v>
      </c>
      <c r="D3595" s="9" t="s">
        <v>6297</v>
      </c>
      <c r="E3595" s="9" t="s">
        <v>6298</v>
      </c>
      <c r="F3595" s="9" t="s">
        <v>6268</v>
      </c>
      <c r="G3595" s="1">
        <v>1</v>
      </c>
      <c r="H3595" s="1" t="s">
        <v>6299</v>
      </c>
      <c r="I3595" s="1" t="s">
        <v>129</v>
      </c>
      <c r="J3595" s="1" t="s">
        <v>56</v>
      </c>
      <c r="K3595" s="1" t="str">
        <f>IF(Tabela1[[#This Row],[Situação da Obra]]="Inacabada - PC Técnica Concluída","Inacabada",Tabela1[[#This Row],[Situação da Obra]])</f>
        <v>Paralisada</v>
      </c>
      <c r="L3595" s="41" t="s">
        <v>204</v>
      </c>
      <c r="M3595" s="4">
        <v>45058</v>
      </c>
      <c r="N3595" s="5">
        <v>5.0200000000000002E-2</v>
      </c>
      <c r="O3595" s="4">
        <v>45058</v>
      </c>
      <c r="P3595" s="1" t="s">
        <v>2031</v>
      </c>
      <c r="Q3595" s="1" t="s">
        <v>1992</v>
      </c>
      <c r="R3595" s="1" t="s">
        <v>32</v>
      </c>
      <c r="S3595" s="1" t="s">
        <v>6300</v>
      </c>
      <c r="T3595" s="1" t="s">
        <v>201</v>
      </c>
      <c r="U3595" s="6">
        <v>1825283.75</v>
      </c>
      <c r="V3595" s="6">
        <v>1865927.75</v>
      </c>
      <c r="W3595" s="10">
        <v>1867.8</v>
      </c>
      <c r="X3595" s="6">
        <v>1867795.55</v>
      </c>
      <c r="Y3595" s="6">
        <v>81863.600000000006</v>
      </c>
      <c r="Z3595" s="4">
        <v>45340</v>
      </c>
      <c r="AA3595"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95" s="35" t="str">
        <f>IFERROR(
                    _xlfn.XLOOKUP(Tabela1[[#This Row],[ID]],'Base_Solicitações MP'!B:B,'Base_Solicitações MP'!R:R),
                    "Não enviada")</f>
        <v>Não enviada</v>
      </c>
      <c r="AC3595" s="15" t="str">
        <f>_xlfn.CONCAT(Tabela1[[#This Row],[Município]],"/",Tabela1[[#This Row],[UF]])</f>
        <v>Portalegre/RN</v>
      </c>
    </row>
    <row r="3596" spans="1:29" x14ac:dyDescent="0.25">
      <c r="A3596" s="14" t="s">
        <v>6038</v>
      </c>
      <c r="B3596" s="2" t="s">
        <v>11394</v>
      </c>
      <c r="C3596" s="2" t="s">
        <v>14487</v>
      </c>
      <c r="D3596" s="1" t="s">
        <v>6301</v>
      </c>
      <c r="E3596" s="1">
        <v>202104041</v>
      </c>
      <c r="F3596" s="1">
        <v>2021</v>
      </c>
      <c r="G3596" s="1">
        <v>1</v>
      </c>
      <c r="H3596" s="1" t="s">
        <v>4785</v>
      </c>
      <c r="I3596" s="1" t="s">
        <v>37</v>
      </c>
      <c r="J3596" s="1" t="s">
        <v>56</v>
      </c>
      <c r="K3596" s="1" t="str">
        <f>IF(Tabela1[[#This Row],[Situação da Obra]]="Inacabada - PC Técnica Concluída","Inacabada",Tabela1[[#This Row],[Situação da Obra]])</f>
        <v>Paralisada</v>
      </c>
      <c r="L3596" s="1" t="s">
        <v>204</v>
      </c>
      <c r="M3596" s="4">
        <v>45049</v>
      </c>
      <c r="N3596" s="5">
        <v>0.3841</v>
      </c>
      <c r="O3596" s="4">
        <v>45049</v>
      </c>
      <c r="P3596" s="1" t="s">
        <v>2031</v>
      </c>
      <c r="Q3596" s="1" t="s">
        <v>1992</v>
      </c>
      <c r="R3596" s="1" t="s">
        <v>32</v>
      </c>
      <c r="S3596" s="1" t="s">
        <v>6067</v>
      </c>
      <c r="T3596" s="1" t="s">
        <v>712</v>
      </c>
      <c r="U3596" s="6">
        <v>904425.32</v>
      </c>
      <c r="V3596" s="6">
        <v>903520.89</v>
      </c>
      <c r="W3596" s="10">
        <v>904.43</v>
      </c>
      <c r="X3596" s="6">
        <v>904425.32000000007</v>
      </c>
      <c r="Y3596" s="6">
        <v>438.01</v>
      </c>
      <c r="Z3596" s="4">
        <v>45228</v>
      </c>
      <c r="AA3596"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96" s="35" t="str">
        <f>IFERROR(
                    _xlfn.XLOOKUP(Tabela1[[#This Row],[ID]],'Base_Solicitações MP'!B:B,'Base_Solicitações MP'!R:R),
                    "Não enviada")</f>
        <v>Diligência</v>
      </c>
      <c r="AC3596" s="15" t="str">
        <f>_xlfn.CONCAT(Tabela1[[#This Row],[Município]],"/",Tabela1[[#This Row],[UF]])</f>
        <v>Francisco Macedo/PI</v>
      </c>
    </row>
    <row r="3597" spans="1:29" x14ac:dyDescent="0.25">
      <c r="A3597" s="14" t="s">
        <v>6038</v>
      </c>
      <c r="B3597" s="32" t="s">
        <v>6813</v>
      </c>
      <c r="C3597" s="32" t="s">
        <v>14488</v>
      </c>
      <c r="D3597" s="1" t="s">
        <v>6302</v>
      </c>
      <c r="E3597" s="1" t="s">
        <v>6303</v>
      </c>
      <c r="F3597" s="1" t="s">
        <v>6268</v>
      </c>
      <c r="G3597" s="9">
        <v>1</v>
      </c>
      <c r="H3597" s="1" t="s">
        <v>214</v>
      </c>
      <c r="I3597" s="1" t="s">
        <v>212</v>
      </c>
      <c r="J3597" s="1" t="s">
        <v>56</v>
      </c>
      <c r="K3597" s="1" t="str">
        <f>IF(Tabela1[[#This Row],[Situação da Obra]]="Inacabada - PC Técnica Concluída","Inacabada",Tabela1[[#This Row],[Situação da Obra]])</f>
        <v>Paralisada</v>
      </c>
      <c r="L3597" s="1" t="s">
        <v>30</v>
      </c>
      <c r="M3597" s="4">
        <v>44999</v>
      </c>
      <c r="N3597" s="5">
        <v>1.0699999999999999E-2</v>
      </c>
      <c r="O3597" s="4">
        <v>44999</v>
      </c>
      <c r="P3597" s="1" t="s">
        <v>2031</v>
      </c>
      <c r="Q3597" s="1" t="s">
        <v>1992</v>
      </c>
      <c r="R3597" s="1" t="s">
        <v>32</v>
      </c>
      <c r="S3597" s="1" t="s">
        <v>6067</v>
      </c>
      <c r="T3597" s="1" t="s">
        <v>712</v>
      </c>
      <c r="U3597" s="6">
        <v>1030948.05</v>
      </c>
      <c r="V3597" s="6">
        <v>884604.59</v>
      </c>
      <c r="W3597" s="10">
        <v>1772.75</v>
      </c>
      <c r="X3597" s="6">
        <v>886377.34</v>
      </c>
      <c r="Y3597" s="6">
        <v>0</v>
      </c>
      <c r="Z3597" s="7">
        <v>45275</v>
      </c>
      <c r="AA3597"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97" s="35" t="str">
        <f>IFERROR(
                    _xlfn.XLOOKUP(Tabela1[[#This Row],[ID]],'Base_Solicitações MP'!B:B,'Base_Solicitações MP'!R:R),
                    "Não enviada")</f>
        <v>Diligência</v>
      </c>
      <c r="AC3597" s="15" t="str">
        <f>_xlfn.CONCAT(Tabela1[[#This Row],[Município]],"/",Tabela1[[#This Row],[UF]])</f>
        <v>Tabatinga/AM</v>
      </c>
    </row>
    <row r="3598" spans="1:29" x14ac:dyDescent="0.25">
      <c r="A3598" s="14" t="s">
        <v>6038</v>
      </c>
      <c r="B3598" s="32" t="s">
        <v>11395</v>
      </c>
      <c r="C3598" s="32" t="s">
        <v>14489</v>
      </c>
      <c r="D3598" s="9" t="s">
        <v>6304</v>
      </c>
      <c r="E3598" s="1">
        <v>202200002</v>
      </c>
      <c r="F3598" s="1">
        <v>2022</v>
      </c>
      <c r="G3598" s="9">
        <v>1</v>
      </c>
      <c r="H3598" s="1" t="s">
        <v>4238</v>
      </c>
      <c r="I3598" s="9" t="s">
        <v>44</v>
      </c>
      <c r="J3598" s="1" t="s">
        <v>56</v>
      </c>
      <c r="K3598" s="1" t="str">
        <f>IF(Tabela1[[#This Row],[Situação da Obra]]="Inacabada - PC Técnica Concluída","Inacabada",Tabela1[[#This Row],[Situação da Obra]])</f>
        <v>Paralisada</v>
      </c>
      <c r="L3598" s="1" t="s">
        <v>204</v>
      </c>
      <c r="M3598" s="4">
        <v>44965</v>
      </c>
      <c r="N3598" s="5">
        <v>0.01</v>
      </c>
      <c r="O3598" s="4">
        <v>45049</v>
      </c>
      <c r="P3598" s="9" t="s">
        <v>2031</v>
      </c>
      <c r="Q3598" s="9" t="s">
        <v>1992</v>
      </c>
      <c r="R3598" s="9" t="s">
        <v>32</v>
      </c>
      <c r="S3598" s="9" t="s">
        <v>6286</v>
      </c>
      <c r="T3598" s="1" t="s">
        <v>201</v>
      </c>
      <c r="U3598" s="6">
        <v>2010644.27</v>
      </c>
      <c r="V3598" s="10">
        <v>2064480.3</v>
      </c>
      <c r="W3598" s="10">
        <v>2066.5500000000002</v>
      </c>
      <c r="X3598" s="6">
        <v>2066546.85</v>
      </c>
      <c r="Y3598" s="6">
        <v>0</v>
      </c>
      <c r="Z3598" s="7">
        <v>45418</v>
      </c>
      <c r="AA3598"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598" s="35" t="str">
        <f>IFERROR(
                    _xlfn.XLOOKUP(Tabela1[[#This Row],[ID]],'Base_Solicitações MP'!B:B,'Base_Solicitações MP'!R:R),
                    "Não enviada")</f>
        <v>Diligência</v>
      </c>
      <c r="AC3598" s="15" t="str">
        <f>_xlfn.CONCAT(Tabela1[[#This Row],[Município]],"/",Tabela1[[#This Row],[UF]])</f>
        <v>Serrano do Maranhão/MA</v>
      </c>
    </row>
    <row r="3599" spans="1:29" x14ac:dyDescent="0.25">
      <c r="A3599" s="14" t="s">
        <v>6038</v>
      </c>
      <c r="B3599" s="2" t="s">
        <v>11396</v>
      </c>
      <c r="C3599" s="2" t="s">
        <v>14490</v>
      </c>
      <c r="D3599" s="1" t="s">
        <v>6305</v>
      </c>
      <c r="E3599" s="1">
        <v>202103978</v>
      </c>
      <c r="F3599" s="1">
        <v>2021</v>
      </c>
      <c r="G3599" s="9">
        <v>1</v>
      </c>
      <c r="H3599" s="1" t="s">
        <v>6306</v>
      </c>
      <c r="I3599" s="1" t="s">
        <v>82</v>
      </c>
      <c r="J3599" s="1" t="s">
        <v>56</v>
      </c>
      <c r="K3599" s="1" t="str">
        <f>IF(Tabela1[[#This Row],[Situação da Obra]]="Inacabada - PC Técnica Concluída","Inacabada",Tabela1[[#This Row],[Situação da Obra]])</f>
        <v>Paralisada</v>
      </c>
      <c r="L3599" s="1" t="s">
        <v>204</v>
      </c>
      <c r="M3599" s="4">
        <v>44999</v>
      </c>
      <c r="N3599" s="5">
        <v>1.09E-2</v>
      </c>
      <c r="O3599" s="4">
        <v>44999</v>
      </c>
      <c r="P3599" s="1" t="s">
        <v>2031</v>
      </c>
      <c r="Q3599" s="1" t="s">
        <v>1992</v>
      </c>
      <c r="R3599" s="1" t="s">
        <v>32</v>
      </c>
      <c r="S3599" s="1" t="s">
        <v>6286</v>
      </c>
      <c r="T3599" s="1" t="s">
        <v>201</v>
      </c>
      <c r="U3599" s="6">
        <v>2022800.39</v>
      </c>
      <c r="V3599" s="12">
        <v>2307487.66</v>
      </c>
      <c r="W3599" s="10">
        <v>2309.8000000000002</v>
      </c>
      <c r="X3599" s="6">
        <v>2309797.46</v>
      </c>
      <c r="Y3599" s="6">
        <v>0</v>
      </c>
      <c r="Z3599" s="7">
        <v>45340</v>
      </c>
      <c r="AA3599" s="35"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Não</v>
      </c>
      <c r="AB3599" s="35" t="str">
        <f>IFERROR(
                    _xlfn.XLOOKUP(Tabela1[[#This Row],[ID]],'Base_Solicitações MP'!B:B,'Base_Solicitações MP'!R:R),
                    "Não enviada")</f>
        <v>Não enviada</v>
      </c>
      <c r="AC3599" s="15" t="str">
        <f>_xlfn.CONCAT(Tabela1[[#This Row],[Município]],"/",Tabela1[[#This Row],[UF]])</f>
        <v>Maracás/BA</v>
      </c>
    </row>
    <row r="3600" spans="1:29" x14ac:dyDescent="0.25">
      <c r="A3600" s="16" t="s">
        <v>6038</v>
      </c>
      <c r="B3600" s="33" t="s">
        <v>11397</v>
      </c>
      <c r="C3600" s="33" t="s">
        <v>14491</v>
      </c>
      <c r="D3600" s="17" t="s">
        <v>6307</v>
      </c>
      <c r="E3600" s="17">
        <v>202200312</v>
      </c>
      <c r="F3600" s="17">
        <v>2022</v>
      </c>
      <c r="G3600" s="17">
        <v>1</v>
      </c>
      <c r="H3600" s="17" t="s">
        <v>5181</v>
      </c>
      <c r="I3600" s="17" t="s">
        <v>352</v>
      </c>
      <c r="J3600" s="17" t="s">
        <v>56</v>
      </c>
      <c r="K3600" s="17" t="str">
        <f>IF(Tabela1[[#This Row],[Situação da Obra]]="Inacabada - PC Técnica Concluída","Inacabada",Tabela1[[#This Row],[Situação da Obra]])</f>
        <v>Paralisada</v>
      </c>
      <c r="L3600" s="17" t="s">
        <v>30</v>
      </c>
      <c r="M3600" s="18">
        <v>44910</v>
      </c>
      <c r="N3600" s="19">
        <v>1.2200000000000001E-2</v>
      </c>
      <c r="O3600" s="18">
        <v>45027</v>
      </c>
      <c r="P3600" s="17" t="s">
        <v>2031</v>
      </c>
      <c r="Q3600" s="17" t="s">
        <v>1992</v>
      </c>
      <c r="R3600" s="17" t="s">
        <v>32</v>
      </c>
      <c r="S3600" s="17" t="s">
        <v>6308</v>
      </c>
      <c r="T3600" s="17" t="s">
        <v>201</v>
      </c>
      <c r="U3600" s="20">
        <v>1900630.65</v>
      </c>
      <c r="V3600" s="20">
        <v>1828071.66</v>
      </c>
      <c r="W3600" s="21">
        <v>1829.9</v>
      </c>
      <c r="X3600" s="20">
        <v>1829901.5599999998</v>
      </c>
      <c r="Y3600" s="20">
        <v>0</v>
      </c>
      <c r="Z3600" s="18">
        <v>45548</v>
      </c>
      <c r="AA3600" s="36" t="str">
        <f>IFERROR(
                    IF(OR(
                          _xlfn.XLOOKUP(Tabela1[[#This Row],[ID]],'Base_Solicitações MP'!B:B,'Base_Solicitações MP'!R:R)="Aguardando Análise FNDE",
                          _xlfn.XLOOKUP(Tabela1[[#This Row],[ID]],'Base_Solicitações MP'!B:B,'Base_Solicitações MP'!R:R)="Diligência",
                          _xlfn.XLOOKUP(Tabela1[[#This Row],[ID]],'Base_Solicitações MP'!B:B,'Base_Solicitações MP'!R:R)="Retornado para Análise FNDE"),"Sim","Não"),
                          "Não")</f>
        <v>Sim</v>
      </c>
      <c r="AB3600" s="36" t="str">
        <f>IFERROR(
                    _xlfn.XLOOKUP(Tabela1[[#This Row],[ID]],'Base_Solicitações MP'!B:B,'Base_Solicitações MP'!R:R),
                    "Não enviada")</f>
        <v>Diligência</v>
      </c>
      <c r="AC3600" s="22" t="str">
        <f>_xlfn.CONCAT(Tabela1[[#This Row],[Município]],"/",Tabela1[[#This Row],[UF]])</f>
        <v>Olho d'Água das Flores/AL</v>
      </c>
    </row>
  </sheetData>
  <sheetProtection algorithmName="SHA-512" hashValue="lzEQ40B0FxIL+KdIKO319u0EWNpfRRKjhl5/Xy4yUtbtOp0aTerGAifiHgK/R7vdbiyUlitVaTg4VcOaUdcELw==" saltValue="Ias4lK1yjMDvXrixS9ESTw==" spinCount="100000" sheet="1" objects="1" scenarios="1" autoFilter="0" pivotTables="0"/>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CA158-395D-4693-87FF-AC18294C1FCA}">
  <dimension ref="A1:W2581"/>
  <sheetViews>
    <sheetView workbookViewId="0">
      <pane ySplit="1" topLeftCell="A2" activePane="bottomLeft" state="frozen"/>
      <selection pane="bottomLeft"/>
    </sheetView>
  </sheetViews>
  <sheetFormatPr defaultRowHeight="15" x14ac:dyDescent="0.25"/>
  <cols>
    <col min="1" max="1" width="14.85546875" style="37" customWidth="1"/>
    <col min="2" max="2" width="9.7109375" style="37" customWidth="1"/>
    <col min="3" max="3" width="50.7109375" style="37" customWidth="1"/>
    <col min="4" max="4" width="30.42578125" style="37" bestFit="1" customWidth="1"/>
    <col min="5" max="5" width="12.140625" style="37" bestFit="1" customWidth="1"/>
    <col min="6" max="6" width="43.42578125" style="37" bestFit="1" customWidth="1"/>
    <col min="7" max="7" width="21.5703125" style="37" bestFit="1" customWidth="1"/>
    <col min="8" max="10" width="50.7109375" style="37" customWidth="1"/>
    <col min="11" max="11" width="5.5703125" style="37" customWidth="1"/>
    <col min="12" max="12" width="27.140625" style="37" bestFit="1" customWidth="1"/>
    <col min="13" max="13" width="26.140625" style="37" customWidth="1"/>
    <col min="14" max="14" width="30.85546875" style="37" bestFit="1" customWidth="1"/>
    <col min="15" max="15" width="50.7109375" style="37" customWidth="1"/>
    <col min="16" max="16" width="44.5703125" style="37" bestFit="1" customWidth="1"/>
    <col min="17" max="17" width="18" style="37" customWidth="1"/>
    <col min="18" max="18" width="28" style="37" bestFit="1" customWidth="1"/>
    <col min="19" max="19" width="44.5703125" style="37" bestFit="1" customWidth="1"/>
    <col min="20" max="20" width="32.5703125" style="37" customWidth="1"/>
    <col min="21" max="21" width="20.7109375" style="37" customWidth="1"/>
    <col min="22" max="22" width="9" style="37" customWidth="1"/>
    <col min="23" max="23" width="30.5703125" style="37" bestFit="1" customWidth="1"/>
    <col min="24" max="16384" width="9.140625" style="37"/>
  </cols>
  <sheetData>
    <row r="1" spans="1:23" x14ac:dyDescent="0.25">
      <c r="A1" s="25" t="s">
        <v>6309</v>
      </c>
      <c r="B1" s="26" t="s">
        <v>6310</v>
      </c>
      <c r="C1" s="26" t="s">
        <v>6311</v>
      </c>
      <c r="D1" s="26" t="s">
        <v>9</v>
      </c>
      <c r="E1" s="26" t="s">
        <v>10</v>
      </c>
      <c r="F1" s="26" t="s">
        <v>16</v>
      </c>
      <c r="G1" s="26" t="s">
        <v>17905</v>
      </c>
      <c r="H1" s="26" t="s">
        <v>17906</v>
      </c>
      <c r="I1" s="26" t="s">
        <v>17908</v>
      </c>
      <c r="J1" s="26" t="s">
        <v>15</v>
      </c>
      <c r="K1" s="26" t="s">
        <v>8</v>
      </c>
      <c r="L1" s="26" t="s">
        <v>7</v>
      </c>
      <c r="M1" s="26" t="s">
        <v>6312</v>
      </c>
      <c r="N1" s="26" t="s">
        <v>6313</v>
      </c>
      <c r="O1" s="26" t="s">
        <v>6314</v>
      </c>
      <c r="P1" s="26" t="s">
        <v>6315</v>
      </c>
      <c r="Q1" s="26" t="s">
        <v>6316</v>
      </c>
      <c r="R1" s="26" t="s">
        <v>6317</v>
      </c>
      <c r="S1" s="26" t="s">
        <v>8173</v>
      </c>
      <c r="T1" s="26" t="s">
        <v>6318</v>
      </c>
      <c r="U1" s="26" t="s">
        <v>6319</v>
      </c>
      <c r="V1" s="27" t="s">
        <v>6320</v>
      </c>
      <c r="W1" s="26" t="s">
        <v>17907</v>
      </c>
    </row>
    <row r="2" spans="1:23" x14ac:dyDescent="0.25">
      <c r="A2" s="14" t="s">
        <v>6321</v>
      </c>
      <c r="B2" s="1" t="s">
        <v>6322</v>
      </c>
      <c r="C2" s="1" t="s">
        <v>6323</v>
      </c>
      <c r="D2" s="1" t="s">
        <v>29</v>
      </c>
      <c r="E2" s="1" t="s">
        <v>30</v>
      </c>
      <c r="F2" s="1" t="s">
        <v>6289</v>
      </c>
      <c r="G2" s="38">
        <v>0.51929999999999998</v>
      </c>
      <c r="H2" s="1" t="s">
        <v>4804</v>
      </c>
      <c r="I2" s="1" t="s">
        <v>17909</v>
      </c>
      <c r="J2" s="1" t="s">
        <v>32</v>
      </c>
      <c r="K2" s="1" t="s">
        <v>82</v>
      </c>
      <c r="L2" s="1" t="s">
        <v>914</v>
      </c>
      <c r="M2" s="1" t="s">
        <v>6324</v>
      </c>
      <c r="N2" s="1" t="s">
        <v>6325</v>
      </c>
      <c r="O2" s="1" t="s">
        <v>6326</v>
      </c>
      <c r="P2" s="1" t="s">
        <v>6327</v>
      </c>
      <c r="Q2" s="1" t="s">
        <v>6328</v>
      </c>
      <c r="R2" s="1" t="s">
        <v>15815</v>
      </c>
      <c r="S2" s="1" t="s">
        <v>15816</v>
      </c>
      <c r="T2" s="1" t="s">
        <v>7724</v>
      </c>
      <c r="U2" s="1" t="s">
        <v>15817</v>
      </c>
      <c r="V2" s="23" t="s">
        <v>41</v>
      </c>
      <c r="W2" s="40" t="str">
        <f>_xlfn.CONCAT(Tabela2[[#This Row],[Município]],"/",Tabela2[[#This Row],[UF]])</f>
        <v>Canápolis/BA</v>
      </c>
    </row>
    <row r="3" spans="1:23" x14ac:dyDescent="0.25">
      <c r="A3" s="14" t="s">
        <v>6330</v>
      </c>
      <c r="B3" s="1" t="s">
        <v>6331</v>
      </c>
      <c r="C3" s="1" t="s">
        <v>6332</v>
      </c>
      <c r="D3" s="1" t="s">
        <v>40</v>
      </c>
      <c r="E3" s="1" t="s">
        <v>30</v>
      </c>
      <c r="F3" s="1" t="s">
        <v>6281</v>
      </c>
      <c r="G3" s="38">
        <v>0.33510000000000001</v>
      </c>
      <c r="H3" s="1" t="s">
        <v>16904</v>
      </c>
      <c r="I3" s="1" t="s">
        <v>17910</v>
      </c>
      <c r="J3" s="1" t="s">
        <v>32</v>
      </c>
      <c r="K3" s="1" t="s">
        <v>129</v>
      </c>
      <c r="L3" s="1" t="s">
        <v>6108</v>
      </c>
      <c r="M3" s="1" t="s">
        <v>41</v>
      </c>
      <c r="N3" s="1" t="s">
        <v>6325</v>
      </c>
      <c r="O3" s="1" t="s">
        <v>6333</v>
      </c>
      <c r="P3" s="1" t="s">
        <v>6334</v>
      </c>
      <c r="Q3" s="1" t="s">
        <v>6328</v>
      </c>
      <c r="R3" s="1" t="s">
        <v>16918</v>
      </c>
      <c r="S3" s="1" t="s">
        <v>6334</v>
      </c>
      <c r="T3" s="1" t="s">
        <v>17911</v>
      </c>
      <c r="U3" s="1" t="s">
        <v>17912</v>
      </c>
      <c r="V3" s="23" t="s">
        <v>41</v>
      </c>
      <c r="W3" s="1" t="str">
        <f>_xlfn.CONCAT(Tabela2[[#This Row],[Município]],"/",Tabela2[[#This Row],[UF]])</f>
        <v>Goianinha/RN</v>
      </c>
    </row>
    <row r="4" spans="1:23" x14ac:dyDescent="0.25">
      <c r="A4" s="14" t="s">
        <v>6335</v>
      </c>
      <c r="B4" s="1" t="s">
        <v>6336</v>
      </c>
      <c r="C4" s="1" t="s">
        <v>6337</v>
      </c>
      <c r="D4" s="1" t="s">
        <v>40</v>
      </c>
      <c r="E4" s="1" t="s">
        <v>30</v>
      </c>
      <c r="F4" s="1" t="s">
        <v>16906</v>
      </c>
      <c r="G4" s="38">
        <v>0.23269999999999999</v>
      </c>
      <c r="H4" s="1" t="s">
        <v>4318</v>
      </c>
      <c r="I4" s="1" t="s">
        <v>17909</v>
      </c>
      <c r="J4" s="1" t="s">
        <v>32</v>
      </c>
      <c r="K4" s="1" t="s">
        <v>208</v>
      </c>
      <c r="L4" s="1" t="s">
        <v>4319</v>
      </c>
      <c r="M4" s="1" t="s">
        <v>6338</v>
      </c>
      <c r="N4" s="1" t="s">
        <v>6325</v>
      </c>
      <c r="O4" s="1" t="s">
        <v>6339</v>
      </c>
      <c r="P4" s="1" t="s">
        <v>6340</v>
      </c>
      <c r="Q4" s="1" t="s">
        <v>6328</v>
      </c>
      <c r="R4" s="1" t="s">
        <v>6341</v>
      </c>
      <c r="S4" s="1" t="s">
        <v>41</v>
      </c>
      <c r="T4" s="1" t="s">
        <v>41</v>
      </c>
      <c r="U4" s="1" t="s">
        <v>41</v>
      </c>
      <c r="V4" s="23" t="s">
        <v>41</v>
      </c>
      <c r="W4" s="1" t="str">
        <f>_xlfn.CONCAT(Tabela2[[#This Row],[Município]],"/",Tabela2[[#This Row],[UF]])</f>
        <v>Caracaraí/RR</v>
      </c>
    </row>
    <row r="5" spans="1:23" x14ac:dyDescent="0.25">
      <c r="A5" s="14" t="s">
        <v>6342</v>
      </c>
      <c r="B5" s="1" t="s">
        <v>6343</v>
      </c>
      <c r="C5" s="1" t="s">
        <v>6344</v>
      </c>
      <c r="D5" s="1" t="s">
        <v>40</v>
      </c>
      <c r="E5" s="1" t="s">
        <v>30</v>
      </c>
      <c r="F5" s="1" t="s">
        <v>16906</v>
      </c>
      <c r="G5" s="38">
        <v>0.1701</v>
      </c>
      <c r="H5" s="1" t="s">
        <v>4318</v>
      </c>
      <c r="I5" s="1" t="s">
        <v>17909</v>
      </c>
      <c r="J5" s="1" t="s">
        <v>32</v>
      </c>
      <c r="K5" s="1" t="s">
        <v>208</v>
      </c>
      <c r="L5" s="1" t="s">
        <v>4319</v>
      </c>
      <c r="M5" s="1" t="s">
        <v>6338</v>
      </c>
      <c r="N5" s="1" t="s">
        <v>6325</v>
      </c>
      <c r="O5" s="1" t="s">
        <v>6339</v>
      </c>
      <c r="P5" s="1" t="s">
        <v>6340</v>
      </c>
      <c r="Q5" s="1" t="s">
        <v>6328</v>
      </c>
      <c r="R5" s="1" t="s">
        <v>6341</v>
      </c>
      <c r="S5" s="1" t="s">
        <v>41</v>
      </c>
      <c r="T5" s="1" t="s">
        <v>41</v>
      </c>
      <c r="U5" s="1" t="s">
        <v>41</v>
      </c>
      <c r="V5" s="23" t="s">
        <v>41</v>
      </c>
      <c r="W5" s="1" t="str">
        <f>_xlfn.CONCAT(Tabela2[[#This Row],[Município]],"/",Tabela2[[#This Row],[UF]])</f>
        <v>Caracaraí/RR</v>
      </c>
    </row>
    <row r="6" spans="1:23" x14ac:dyDescent="0.25">
      <c r="A6" s="14" t="s">
        <v>6345</v>
      </c>
      <c r="B6" s="1" t="s">
        <v>6346</v>
      </c>
      <c r="C6" s="1" t="s">
        <v>6347</v>
      </c>
      <c r="D6" s="1" t="s">
        <v>29</v>
      </c>
      <c r="E6" s="1" t="s">
        <v>30</v>
      </c>
      <c r="F6" s="1" t="s">
        <v>16906</v>
      </c>
      <c r="G6" s="38">
        <v>0.30049999999999999</v>
      </c>
      <c r="H6" s="1" t="s">
        <v>4000</v>
      </c>
      <c r="I6" s="1" t="s">
        <v>17909</v>
      </c>
      <c r="J6" s="1" t="s">
        <v>32</v>
      </c>
      <c r="K6" s="1" t="s">
        <v>160</v>
      </c>
      <c r="L6" s="1" t="s">
        <v>4001</v>
      </c>
      <c r="M6" s="1" t="s">
        <v>6348</v>
      </c>
      <c r="N6" s="1" t="s">
        <v>6325</v>
      </c>
      <c r="O6" s="1" t="s">
        <v>6349</v>
      </c>
      <c r="P6" s="1" t="s">
        <v>6350</v>
      </c>
      <c r="Q6" s="1" t="s">
        <v>6328</v>
      </c>
      <c r="R6" s="1" t="s">
        <v>6341</v>
      </c>
      <c r="S6" s="1" t="s">
        <v>41</v>
      </c>
      <c r="T6" s="1" t="s">
        <v>41</v>
      </c>
      <c r="U6" s="1" t="s">
        <v>41</v>
      </c>
      <c r="V6" s="23" t="s">
        <v>41</v>
      </c>
      <c r="W6" s="1" t="str">
        <f>_xlfn.CONCAT(Tabela2[[#This Row],[Município]],"/",Tabela2[[#This Row],[UF]])</f>
        <v>Jupi/PE</v>
      </c>
    </row>
    <row r="7" spans="1:23" x14ac:dyDescent="0.25">
      <c r="A7" s="14" t="s">
        <v>6351</v>
      </c>
      <c r="B7" s="1" t="s">
        <v>6352</v>
      </c>
      <c r="C7" s="1" t="s">
        <v>6353</v>
      </c>
      <c r="D7" s="1" t="s">
        <v>56</v>
      </c>
      <c r="E7" s="1" t="s">
        <v>30</v>
      </c>
      <c r="F7" s="1" t="s">
        <v>353</v>
      </c>
      <c r="G7" s="38">
        <v>1.4500000000000001E-2</v>
      </c>
      <c r="H7" s="1" t="s">
        <v>4485</v>
      </c>
      <c r="I7" s="1" t="s">
        <v>17913</v>
      </c>
      <c r="J7" s="1" t="s">
        <v>32</v>
      </c>
      <c r="K7" s="1" t="s">
        <v>184</v>
      </c>
      <c r="L7" s="1" t="s">
        <v>4486</v>
      </c>
      <c r="M7" s="1" t="s">
        <v>6354</v>
      </c>
      <c r="N7" s="1" t="s">
        <v>6325</v>
      </c>
      <c r="O7" s="1" t="s">
        <v>6355</v>
      </c>
      <c r="P7" s="1" t="s">
        <v>6356</v>
      </c>
      <c r="Q7" s="1" t="s">
        <v>6328</v>
      </c>
      <c r="R7" s="1" t="s">
        <v>16918</v>
      </c>
      <c r="S7" s="1" t="s">
        <v>6356</v>
      </c>
      <c r="T7" s="1" t="s">
        <v>19792</v>
      </c>
      <c r="U7" s="1" t="s">
        <v>19793</v>
      </c>
      <c r="V7" s="23" t="s">
        <v>41</v>
      </c>
      <c r="W7" s="1" t="str">
        <f>_xlfn.CONCAT(Tabela2[[#This Row],[Município]],"/",Tabela2[[#This Row],[UF]])</f>
        <v>Barcarena/PA</v>
      </c>
    </row>
    <row r="8" spans="1:23" x14ac:dyDescent="0.25">
      <c r="A8" s="14" t="s">
        <v>6357</v>
      </c>
      <c r="B8" s="1" t="s">
        <v>6358</v>
      </c>
      <c r="C8" s="1" t="s">
        <v>6359</v>
      </c>
      <c r="D8" s="1" t="s">
        <v>40</v>
      </c>
      <c r="E8" s="1" t="s">
        <v>30</v>
      </c>
      <c r="F8" s="1" t="s">
        <v>33</v>
      </c>
      <c r="G8" s="38">
        <v>0.66869999999999996</v>
      </c>
      <c r="H8" s="1" t="s">
        <v>846</v>
      </c>
      <c r="I8" s="1" t="s">
        <v>17914</v>
      </c>
      <c r="J8" s="1" t="s">
        <v>32</v>
      </c>
      <c r="K8" s="1" t="s">
        <v>82</v>
      </c>
      <c r="L8" s="1" t="s">
        <v>847</v>
      </c>
      <c r="M8" s="1" t="s">
        <v>6360</v>
      </c>
      <c r="N8" s="1" t="s">
        <v>6325</v>
      </c>
      <c r="O8" s="1" t="s">
        <v>6361</v>
      </c>
      <c r="P8" s="1" t="s">
        <v>6362</v>
      </c>
      <c r="Q8" s="1" t="s">
        <v>6328</v>
      </c>
      <c r="R8" s="1" t="s">
        <v>15815</v>
      </c>
      <c r="S8" s="1" t="s">
        <v>15818</v>
      </c>
      <c r="T8" s="1" t="s">
        <v>7724</v>
      </c>
      <c r="U8" s="1" t="s">
        <v>15819</v>
      </c>
      <c r="V8" s="23" t="s">
        <v>41</v>
      </c>
      <c r="W8" s="1" t="str">
        <f>_xlfn.CONCAT(Tabela2[[#This Row],[Município]],"/",Tabela2[[#This Row],[UF]])</f>
        <v>Gongogi/BA</v>
      </c>
    </row>
    <row r="9" spans="1:23" x14ac:dyDescent="0.25">
      <c r="A9" s="14" t="s">
        <v>6363</v>
      </c>
      <c r="B9" s="1" t="s">
        <v>6364</v>
      </c>
      <c r="C9" s="1" t="s">
        <v>6365</v>
      </c>
      <c r="D9" s="1" t="s">
        <v>40</v>
      </c>
      <c r="E9" s="1" t="s">
        <v>30</v>
      </c>
      <c r="F9" s="1" t="s">
        <v>16906</v>
      </c>
      <c r="G9" s="38">
        <v>0.2001</v>
      </c>
      <c r="H9" s="1" t="s">
        <v>1867</v>
      </c>
      <c r="I9" s="1" t="s">
        <v>17915</v>
      </c>
      <c r="J9" s="1" t="s">
        <v>32</v>
      </c>
      <c r="K9" s="1" t="s">
        <v>37</v>
      </c>
      <c r="L9" s="1" t="s">
        <v>969</v>
      </c>
      <c r="M9" s="1" t="s">
        <v>6366</v>
      </c>
      <c r="N9" s="1" t="s">
        <v>6325</v>
      </c>
      <c r="O9" s="1" t="s">
        <v>6367</v>
      </c>
      <c r="P9" s="1" t="s">
        <v>6368</v>
      </c>
      <c r="Q9" s="1" t="s">
        <v>6328</v>
      </c>
      <c r="R9" s="1" t="s">
        <v>16918</v>
      </c>
      <c r="S9" s="1" t="s">
        <v>6368</v>
      </c>
      <c r="T9" s="1" t="s">
        <v>17911</v>
      </c>
      <c r="U9" s="1" t="s">
        <v>17916</v>
      </c>
      <c r="V9" s="23" t="s">
        <v>41</v>
      </c>
      <c r="W9" s="1" t="str">
        <f>_xlfn.CONCAT(Tabela2[[#This Row],[Município]],"/",Tabela2[[#This Row],[UF]])</f>
        <v>Porto/PI</v>
      </c>
    </row>
    <row r="10" spans="1:23" x14ac:dyDescent="0.25">
      <c r="A10" s="14" t="s">
        <v>6369</v>
      </c>
      <c r="B10" s="1" t="s">
        <v>6370</v>
      </c>
      <c r="C10" s="1" t="s">
        <v>6371</v>
      </c>
      <c r="D10" s="1" t="s">
        <v>40</v>
      </c>
      <c r="E10" s="1" t="s">
        <v>30</v>
      </c>
      <c r="F10" s="1" t="s">
        <v>860</v>
      </c>
      <c r="G10" s="38">
        <v>0.5282</v>
      </c>
      <c r="H10" s="1" t="s">
        <v>1478</v>
      </c>
      <c r="I10" s="1" t="s">
        <v>17913</v>
      </c>
      <c r="J10" s="1" t="s">
        <v>32</v>
      </c>
      <c r="K10" s="1" t="s">
        <v>99</v>
      </c>
      <c r="L10" s="1" t="s">
        <v>1009</v>
      </c>
      <c r="M10" s="1" t="s">
        <v>6372</v>
      </c>
      <c r="N10" s="1" t="s">
        <v>6325</v>
      </c>
      <c r="O10" s="1" t="s">
        <v>6373</v>
      </c>
      <c r="P10" s="1" t="s">
        <v>6374</v>
      </c>
      <c r="Q10" s="1" t="s">
        <v>6328</v>
      </c>
      <c r="R10" s="1" t="s">
        <v>15815</v>
      </c>
      <c r="S10" s="1" t="s">
        <v>16911</v>
      </c>
      <c r="T10" s="1" t="s">
        <v>7724</v>
      </c>
      <c r="U10" s="1" t="s">
        <v>16912</v>
      </c>
      <c r="V10" s="23" t="s">
        <v>41</v>
      </c>
      <c r="W10" s="1" t="str">
        <f>_xlfn.CONCAT(Tabela2[[#This Row],[Município]],"/",Tabela2[[#This Row],[UF]])</f>
        <v>Gravataí/RS</v>
      </c>
    </row>
    <row r="11" spans="1:23" x14ac:dyDescent="0.25">
      <c r="A11" s="14" t="s">
        <v>6375</v>
      </c>
      <c r="B11" s="1" t="s">
        <v>6376</v>
      </c>
      <c r="C11" s="1" t="s">
        <v>6377</v>
      </c>
      <c r="D11" s="1" t="s">
        <v>40</v>
      </c>
      <c r="E11" s="1" t="s">
        <v>30</v>
      </c>
      <c r="F11" s="1" t="s">
        <v>353</v>
      </c>
      <c r="G11" s="38">
        <v>0.9032</v>
      </c>
      <c r="H11" s="1" t="s">
        <v>1008</v>
      </c>
      <c r="I11" s="1" t="s">
        <v>17913</v>
      </c>
      <c r="J11" s="1" t="s">
        <v>32</v>
      </c>
      <c r="K11" s="1" t="s">
        <v>99</v>
      </c>
      <c r="L11" s="1" t="s">
        <v>1009</v>
      </c>
      <c r="M11" s="1" t="s">
        <v>6378</v>
      </c>
      <c r="N11" s="1" t="s">
        <v>6325</v>
      </c>
      <c r="O11" s="1" t="s">
        <v>6373</v>
      </c>
      <c r="P11" s="1" t="s">
        <v>6374</v>
      </c>
      <c r="Q11" s="1" t="s">
        <v>6328</v>
      </c>
      <c r="R11" s="1" t="s">
        <v>15815</v>
      </c>
      <c r="S11" s="1" t="s">
        <v>15816</v>
      </c>
      <c r="T11" s="1" t="s">
        <v>7724</v>
      </c>
      <c r="U11" s="1" t="s">
        <v>15817</v>
      </c>
      <c r="V11" s="23" t="s">
        <v>41</v>
      </c>
      <c r="W11" s="1" t="str">
        <f>_xlfn.CONCAT(Tabela2[[#This Row],[Município]],"/",Tabela2[[#This Row],[UF]])</f>
        <v>Gravataí/RS</v>
      </c>
    </row>
    <row r="12" spans="1:23" x14ac:dyDescent="0.25">
      <c r="A12" s="14" t="s">
        <v>6379</v>
      </c>
      <c r="B12" s="1" t="s">
        <v>6380</v>
      </c>
      <c r="C12" s="1" t="s">
        <v>6381</v>
      </c>
      <c r="D12" s="1" t="s">
        <v>40</v>
      </c>
      <c r="E12" s="1" t="s">
        <v>30</v>
      </c>
      <c r="F12" s="1" t="s">
        <v>353</v>
      </c>
      <c r="G12" s="38">
        <v>0.54120000000000001</v>
      </c>
      <c r="H12" s="1" t="s">
        <v>1478</v>
      </c>
      <c r="I12" s="1" t="s">
        <v>17913</v>
      </c>
      <c r="J12" s="1" t="s">
        <v>32</v>
      </c>
      <c r="K12" s="1" t="s">
        <v>99</v>
      </c>
      <c r="L12" s="1" t="s">
        <v>1009</v>
      </c>
      <c r="M12" s="1" t="s">
        <v>6372</v>
      </c>
      <c r="N12" s="1" t="s">
        <v>6325</v>
      </c>
      <c r="O12" s="1" t="s">
        <v>6373</v>
      </c>
      <c r="P12" s="1" t="s">
        <v>6374</v>
      </c>
      <c r="Q12" s="1" t="s">
        <v>6328</v>
      </c>
      <c r="R12" s="1" t="s">
        <v>15815</v>
      </c>
      <c r="S12" s="1" t="s">
        <v>16905</v>
      </c>
      <c r="T12" s="1" t="s">
        <v>7724</v>
      </c>
      <c r="U12" s="1" t="s">
        <v>15824</v>
      </c>
      <c r="V12" s="23" t="s">
        <v>41</v>
      </c>
      <c r="W12" s="1" t="str">
        <f>_xlfn.CONCAT(Tabela2[[#This Row],[Município]],"/",Tabela2[[#This Row],[UF]])</f>
        <v>Gravataí/RS</v>
      </c>
    </row>
    <row r="13" spans="1:23" x14ac:dyDescent="0.25">
      <c r="A13" s="14" t="s">
        <v>6382</v>
      </c>
      <c r="B13" s="1" t="s">
        <v>6383</v>
      </c>
      <c r="C13" s="1" t="s">
        <v>6384</v>
      </c>
      <c r="D13" s="1" t="s">
        <v>40</v>
      </c>
      <c r="E13" s="1" t="s">
        <v>30</v>
      </c>
      <c r="F13" s="1" t="s">
        <v>16906</v>
      </c>
      <c r="G13" s="38">
        <v>0.97609999999999997</v>
      </c>
      <c r="H13" s="1" t="s">
        <v>3177</v>
      </c>
      <c r="I13" s="1" t="s">
        <v>17913</v>
      </c>
      <c r="J13" s="1" t="s">
        <v>32</v>
      </c>
      <c r="K13" s="1" t="s">
        <v>60</v>
      </c>
      <c r="L13" s="1" t="s">
        <v>3178</v>
      </c>
      <c r="M13" s="1" t="s">
        <v>6385</v>
      </c>
      <c r="N13" s="1" t="s">
        <v>6325</v>
      </c>
      <c r="O13" s="1" t="s">
        <v>6386</v>
      </c>
      <c r="P13" s="1" t="s">
        <v>6387</v>
      </c>
      <c r="Q13" s="1" t="s">
        <v>6328</v>
      </c>
      <c r="R13" s="1" t="s">
        <v>16918</v>
      </c>
      <c r="S13" s="1" t="s">
        <v>6387</v>
      </c>
      <c r="T13" s="1" t="s">
        <v>17917</v>
      </c>
      <c r="U13" s="1" t="s">
        <v>17918</v>
      </c>
      <c r="V13" s="23" t="s">
        <v>41</v>
      </c>
      <c r="W13" s="1" t="str">
        <f>_xlfn.CONCAT(Tabela2[[#This Row],[Município]],"/",Tabela2[[#This Row],[UF]])</f>
        <v>Itueta/MG</v>
      </c>
    </row>
    <row r="14" spans="1:23" x14ac:dyDescent="0.25">
      <c r="A14" s="14" t="s">
        <v>6388</v>
      </c>
      <c r="B14" s="1" t="s">
        <v>6389</v>
      </c>
      <c r="C14" s="1" t="s">
        <v>6390</v>
      </c>
      <c r="D14" s="1" t="s">
        <v>56</v>
      </c>
      <c r="E14" s="1" t="s">
        <v>30</v>
      </c>
      <c r="F14" s="1" t="s">
        <v>6281</v>
      </c>
      <c r="G14" s="38">
        <v>0.35249999999999998</v>
      </c>
      <c r="H14" s="1" t="s">
        <v>4428</v>
      </c>
      <c r="I14" s="1" t="s">
        <v>17909</v>
      </c>
      <c r="J14" s="1" t="s">
        <v>32</v>
      </c>
      <c r="K14" s="1" t="s">
        <v>82</v>
      </c>
      <c r="L14" s="1" t="s">
        <v>4429</v>
      </c>
      <c r="M14" s="1" t="s">
        <v>7962</v>
      </c>
      <c r="N14" s="1" t="s">
        <v>6325</v>
      </c>
      <c r="O14" s="1" t="s">
        <v>6391</v>
      </c>
      <c r="P14" s="1" t="s">
        <v>6392</v>
      </c>
      <c r="Q14" s="1" t="s">
        <v>6328</v>
      </c>
      <c r="R14" s="1" t="s">
        <v>15815</v>
      </c>
      <c r="S14" s="1" t="s">
        <v>15821</v>
      </c>
      <c r="T14" s="1" t="s">
        <v>7724</v>
      </c>
      <c r="U14" s="1" t="s">
        <v>15822</v>
      </c>
      <c r="V14" s="23" t="s">
        <v>41</v>
      </c>
      <c r="W14" s="1" t="str">
        <f>_xlfn.CONCAT(Tabela2[[#This Row],[Município]],"/",Tabela2[[#This Row],[UF]])</f>
        <v>Conceição do Almeida/BA</v>
      </c>
    </row>
    <row r="15" spans="1:23" x14ac:dyDescent="0.25">
      <c r="A15" s="14" t="s">
        <v>6393</v>
      </c>
      <c r="B15" s="1" t="s">
        <v>6394</v>
      </c>
      <c r="C15" s="1" t="s">
        <v>6395</v>
      </c>
      <c r="D15" s="1" t="s">
        <v>29</v>
      </c>
      <c r="E15" s="1" t="s">
        <v>30</v>
      </c>
      <c r="F15" s="1" t="s">
        <v>6281</v>
      </c>
      <c r="G15" s="38">
        <v>0.53690000000000004</v>
      </c>
      <c r="H15" s="1" t="s">
        <v>16913</v>
      </c>
      <c r="I15" s="1" t="s">
        <v>17910</v>
      </c>
      <c r="J15" s="1" t="s">
        <v>32</v>
      </c>
      <c r="K15" s="1" t="s">
        <v>82</v>
      </c>
      <c r="L15" s="1" t="s">
        <v>6047</v>
      </c>
      <c r="M15" s="1" t="s">
        <v>41</v>
      </c>
      <c r="N15" s="1" t="s">
        <v>6325</v>
      </c>
      <c r="O15" s="1" t="s">
        <v>6396</v>
      </c>
      <c r="P15" s="1" t="s">
        <v>6397</v>
      </c>
      <c r="Q15" s="1" t="s">
        <v>6328</v>
      </c>
      <c r="R15" s="1" t="s">
        <v>15815</v>
      </c>
      <c r="S15" s="1" t="s">
        <v>16909</v>
      </c>
      <c r="T15" s="1" t="s">
        <v>7724</v>
      </c>
      <c r="U15" s="1" t="s">
        <v>16914</v>
      </c>
      <c r="V15" s="23" t="s">
        <v>41</v>
      </c>
      <c r="W15" s="1" t="str">
        <f>_xlfn.CONCAT(Tabela2[[#This Row],[Município]],"/",Tabela2[[#This Row],[UF]])</f>
        <v>Tanhaçu/BA</v>
      </c>
    </row>
    <row r="16" spans="1:23" x14ac:dyDescent="0.25">
      <c r="A16" s="14" t="s">
        <v>6398</v>
      </c>
      <c r="B16" s="1" t="s">
        <v>6399</v>
      </c>
      <c r="C16" s="1" t="s">
        <v>6400</v>
      </c>
      <c r="D16" s="1" t="s">
        <v>40</v>
      </c>
      <c r="E16" s="1" t="s">
        <v>204</v>
      </c>
      <c r="F16" s="1" t="s">
        <v>16915</v>
      </c>
      <c r="G16" s="38">
        <v>0.58919999999999995</v>
      </c>
      <c r="H16" s="1" t="s">
        <v>9253</v>
      </c>
      <c r="I16" s="1" t="s">
        <v>17909</v>
      </c>
      <c r="J16" s="1" t="s">
        <v>32</v>
      </c>
      <c r="K16" s="1" t="s">
        <v>82</v>
      </c>
      <c r="L16" s="1" t="s">
        <v>5319</v>
      </c>
      <c r="M16" s="1" t="s">
        <v>6401</v>
      </c>
      <c r="N16" s="1" t="s">
        <v>6325</v>
      </c>
      <c r="O16" s="1" t="s">
        <v>6402</v>
      </c>
      <c r="P16" s="1" t="s">
        <v>6403</v>
      </c>
      <c r="Q16" s="1" t="s">
        <v>6328</v>
      </c>
      <c r="R16" s="1" t="s">
        <v>15815</v>
      </c>
      <c r="S16" s="1" t="s">
        <v>16911</v>
      </c>
      <c r="T16" s="1" t="s">
        <v>7724</v>
      </c>
      <c r="U16" s="1" t="s">
        <v>16912</v>
      </c>
      <c r="V16" s="23" t="s">
        <v>41</v>
      </c>
      <c r="W16" s="1" t="str">
        <f>_xlfn.CONCAT(Tabela2[[#This Row],[Município]],"/",Tabela2[[#This Row],[UF]])</f>
        <v>Brejões/BA</v>
      </c>
    </row>
    <row r="17" spans="1:23" x14ac:dyDescent="0.25">
      <c r="A17" s="14" t="s">
        <v>6404</v>
      </c>
      <c r="B17" s="1" t="s">
        <v>6405</v>
      </c>
      <c r="C17" s="1" t="s">
        <v>6406</v>
      </c>
      <c r="D17" s="1" t="s">
        <v>40</v>
      </c>
      <c r="E17" s="1" t="s">
        <v>30</v>
      </c>
      <c r="F17" s="1" t="s">
        <v>33</v>
      </c>
      <c r="G17" s="38">
        <v>0.5121</v>
      </c>
      <c r="H17" s="1" t="s">
        <v>16916</v>
      </c>
      <c r="I17" s="1" t="s">
        <v>17919</v>
      </c>
      <c r="J17" s="1" t="s">
        <v>32</v>
      </c>
      <c r="K17" s="1" t="s">
        <v>212</v>
      </c>
      <c r="L17" s="1" t="s">
        <v>305</v>
      </c>
      <c r="M17" s="1" t="s">
        <v>6407</v>
      </c>
      <c r="N17" s="1" t="s">
        <v>6325</v>
      </c>
      <c r="O17" s="1" t="s">
        <v>6408</v>
      </c>
      <c r="P17" s="1" t="s">
        <v>6409</v>
      </c>
      <c r="Q17" s="1" t="s">
        <v>6328</v>
      </c>
      <c r="R17" s="1" t="s">
        <v>15815</v>
      </c>
      <c r="S17" s="1" t="s">
        <v>15816</v>
      </c>
      <c r="T17" s="1" t="s">
        <v>7724</v>
      </c>
      <c r="U17" s="1" t="s">
        <v>15817</v>
      </c>
      <c r="V17" s="23" t="s">
        <v>41</v>
      </c>
      <c r="W17" s="1" t="str">
        <f>_xlfn.CONCAT(Tabela2[[#This Row],[Município]],"/",Tabela2[[#This Row],[UF]])</f>
        <v>Envira/AM</v>
      </c>
    </row>
    <row r="18" spans="1:23" x14ac:dyDescent="0.25">
      <c r="A18" s="14" t="s">
        <v>6410</v>
      </c>
      <c r="B18" s="1" t="s">
        <v>6411</v>
      </c>
      <c r="C18" s="1" t="s">
        <v>6412</v>
      </c>
      <c r="D18" s="1" t="s">
        <v>29</v>
      </c>
      <c r="E18" s="1" t="s">
        <v>30</v>
      </c>
      <c r="F18" s="1" t="s">
        <v>33</v>
      </c>
      <c r="G18" s="38">
        <v>0.67359999999999998</v>
      </c>
      <c r="H18" s="1" t="s">
        <v>1769</v>
      </c>
      <c r="I18" s="1" t="s">
        <v>17915</v>
      </c>
      <c r="J18" s="1" t="s">
        <v>32</v>
      </c>
      <c r="K18" s="1" t="s">
        <v>82</v>
      </c>
      <c r="L18" s="1" t="s">
        <v>1770</v>
      </c>
      <c r="M18" s="1" t="s">
        <v>6413</v>
      </c>
      <c r="N18" s="1" t="s">
        <v>6325</v>
      </c>
      <c r="O18" s="1" t="s">
        <v>6414</v>
      </c>
      <c r="P18" s="1" t="s">
        <v>6415</v>
      </c>
      <c r="Q18" s="1" t="s">
        <v>6328</v>
      </c>
      <c r="R18" s="1" t="s">
        <v>15815</v>
      </c>
      <c r="S18" s="1" t="s">
        <v>16905</v>
      </c>
      <c r="T18" s="1" t="s">
        <v>7724</v>
      </c>
      <c r="U18" s="1" t="s">
        <v>15824</v>
      </c>
      <c r="V18" s="23" t="s">
        <v>41</v>
      </c>
      <c r="W18" s="1" t="str">
        <f>_xlfn.CONCAT(Tabela2[[#This Row],[Município]],"/",Tabela2[[#This Row],[UF]])</f>
        <v>Santo Amaro/BA</v>
      </c>
    </row>
    <row r="19" spans="1:23" x14ac:dyDescent="0.25">
      <c r="A19" s="14" t="s">
        <v>6416</v>
      </c>
      <c r="B19" s="1" t="s">
        <v>6417</v>
      </c>
      <c r="C19" s="1" t="s">
        <v>6418</v>
      </c>
      <c r="D19" s="1" t="s">
        <v>40</v>
      </c>
      <c r="E19" s="1" t="s">
        <v>30</v>
      </c>
      <c r="F19" s="1" t="s">
        <v>6289</v>
      </c>
      <c r="G19" s="38">
        <v>0.31690000000000002</v>
      </c>
      <c r="H19" s="1" t="s">
        <v>5634</v>
      </c>
      <c r="I19" s="1" t="s">
        <v>17909</v>
      </c>
      <c r="J19" s="1" t="s">
        <v>32</v>
      </c>
      <c r="K19" s="1" t="s">
        <v>82</v>
      </c>
      <c r="L19" s="1" t="s">
        <v>5635</v>
      </c>
      <c r="M19" s="1" t="s">
        <v>6419</v>
      </c>
      <c r="N19" s="1" t="s">
        <v>6325</v>
      </c>
      <c r="O19" s="1" t="s">
        <v>6420</v>
      </c>
      <c r="P19" s="1" t="s">
        <v>6421</v>
      </c>
      <c r="Q19" s="1" t="s">
        <v>6328</v>
      </c>
      <c r="R19" s="1" t="s">
        <v>15815</v>
      </c>
      <c r="S19" s="1" t="s">
        <v>15818</v>
      </c>
      <c r="T19" s="1" t="s">
        <v>7724</v>
      </c>
      <c r="U19" s="1" t="s">
        <v>15823</v>
      </c>
      <c r="V19" s="23" t="s">
        <v>41</v>
      </c>
      <c r="W19" s="1" t="str">
        <f>_xlfn.CONCAT(Tabela2[[#This Row],[Município]],"/",Tabela2[[#This Row],[UF]])</f>
        <v>Lajedo do Tabocal/BA</v>
      </c>
    </row>
    <row r="20" spans="1:23" x14ac:dyDescent="0.25">
      <c r="A20" s="14" t="s">
        <v>6422</v>
      </c>
      <c r="B20" s="1" t="s">
        <v>6423</v>
      </c>
      <c r="C20" s="1" t="s">
        <v>6424</v>
      </c>
      <c r="D20" s="1" t="s">
        <v>29</v>
      </c>
      <c r="E20" s="1" t="s">
        <v>30</v>
      </c>
      <c r="F20" s="1" t="s">
        <v>6291</v>
      </c>
      <c r="G20" s="38">
        <v>0.40160000000000001</v>
      </c>
      <c r="H20" s="1" t="s">
        <v>16917</v>
      </c>
      <c r="I20" s="1" t="s">
        <v>17909</v>
      </c>
      <c r="J20" s="1" t="s">
        <v>32</v>
      </c>
      <c r="K20" s="1" t="s">
        <v>44</v>
      </c>
      <c r="L20" s="1" t="s">
        <v>2062</v>
      </c>
      <c r="M20" s="1" t="s">
        <v>6425</v>
      </c>
      <c r="N20" s="1" t="s">
        <v>6325</v>
      </c>
      <c r="O20" s="1" t="s">
        <v>6426</v>
      </c>
      <c r="P20" s="1" t="s">
        <v>6427</v>
      </c>
      <c r="Q20" s="1" t="s">
        <v>6428</v>
      </c>
      <c r="R20" s="1" t="s">
        <v>16918</v>
      </c>
      <c r="S20" s="1" t="s">
        <v>6427</v>
      </c>
      <c r="T20" s="1" t="s">
        <v>16919</v>
      </c>
      <c r="U20" s="1" t="s">
        <v>16920</v>
      </c>
      <c r="V20" s="23" t="s">
        <v>41</v>
      </c>
      <c r="W20" s="1" t="str">
        <f>_xlfn.CONCAT(Tabela2[[#This Row],[Município]],"/",Tabela2[[#This Row],[UF]])</f>
        <v>Magalhães de Almeida/MA</v>
      </c>
    </row>
    <row r="21" spans="1:23" x14ac:dyDescent="0.25">
      <c r="A21" s="14" t="s">
        <v>6429</v>
      </c>
      <c r="B21" s="1" t="s">
        <v>6430</v>
      </c>
      <c r="C21" s="1" t="s">
        <v>6431</v>
      </c>
      <c r="D21" s="1" t="s">
        <v>40</v>
      </c>
      <c r="E21" s="1" t="s">
        <v>204</v>
      </c>
      <c r="F21" s="1" t="s">
        <v>16915</v>
      </c>
      <c r="G21" s="38">
        <v>0.66779999999999995</v>
      </c>
      <c r="H21" s="1" t="s">
        <v>16921</v>
      </c>
      <c r="I21" s="1" t="s">
        <v>17909</v>
      </c>
      <c r="J21" s="1" t="s">
        <v>32</v>
      </c>
      <c r="K21" s="1" t="s">
        <v>44</v>
      </c>
      <c r="L21" s="1" t="s">
        <v>2062</v>
      </c>
      <c r="M21" s="1" t="s">
        <v>6432</v>
      </c>
      <c r="N21" s="1" t="s">
        <v>6325</v>
      </c>
      <c r="O21" s="1" t="s">
        <v>6433</v>
      </c>
      <c r="P21" s="1" t="s">
        <v>6427</v>
      </c>
      <c r="Q21" s="1" t="s">
        <v>6428</v>
      </c>
      <c r="R21" s="1" t="s">
        <v>16918</v>
      </c>
      <c r="S21" s="1" t="s">
        <v>6427</v>
      </c>
      <c r="T21" s="1" t="s">
        <v>16919</v>
      </c>
      <c r="U21" s="1" t="s">
        <v>16920</v>
      </c>
      <c r="V21" s="23" t="s">
        <v>41</v>
      </c>
      <c r="W21" s="1" t="str">
        <f>_xlfn.CONCAT(Tabela2[[#This Row],[Município]],"/",Tabela2[[#This Row],[UF]])</f>
        <v>Magalhães de Almeida/MA</v>
      </c>
    </row>
    <row r="22" spans="1:23" x14ac:dyDescent="0.25">
      <c r="A22" s="14" t="s">
        <v>6434</v>
      </c>
      <c r="B22" s="1" t="s">
        <v>6435</v>
      </c>
      <c r="C22" s="1" t="s">
        <v>6436</v>
      </c>
      <c r="D22" s="1" t="s">
        <v>40</v>
      </c>
      <c r="E22" s="1" t="s">
        <v>204</v>
      </c>
      <c r="F22" s="1" t="s">
        <v>6291</v>
      </c>
      <c r="G22" s="38">
        <v>0.61780000000000002</v>
      </c>
      <c r="H22" s="1" t="s">
        <v>16922</v>
      </c>
      <c r="I22" s="1" t="s">
        <v>17909</v>
      </c>
      <c r="J22" s="1" t="s">
        <v>32</v>
      </c>
      <c r="K22" s="1" t="s">
        <v>44</v>
      </c>
      <c r="L22" s="1" t="s">
        <v>2062</v>
      </c>
      <c r="M22" s="1" t="s">
        <v>6437</v>
      </c>
      <c r="N22" s="1" t="s">
        <v>6325</v>
      </c>
      <c r="O22" s="1" t="s">
        <v>6433</v>
      </c>
      <c r="P22" s="1" t="s">
        <v>6427</v>
      </c>
      <c r="Q22" s="1" t="s">
        <v>6428</v>
      </c>
      <c r="R22" s="1" t="s">
        <v>16918</v>
      </c>
      <c r="S22" s="1" t="s">
        <v>6427</v>
      </c>
      <c r="T22" s="1" t="s">
        <v>16919</v>
      </c>
      <c r="U22" s="1" t="s">
        <v>16920</v>
      </c>
      <c r="V22" s="23" t="s">
        <v>41</v>
      </c>
      <c r="W22" s="1" t="str">
        <f>_xlfn.CONCAT(Tabela2[[#This Row],[Município]],"/",Tabela2[[#This Row],[UF]])</f>
        <v>Magalhães de Almeida/MA</v>
      </c>
    </row>
    <row r="23" spans="1:23" x14ac:dyDescent="0.25">
      <c r="A23" s="14" t="s">
        <v>6438</v>
      </c>
      <c r="B23" s="1" t="s">
        <v>6439</v>
      </c>
      <c r="C23" s="1" t="s">
        <v>6440</v>
      </c>
      <c r="D23" s="1" t="s">
        <v>40</v>
      </c>
      <c r="E23" s="1" t="s">
        <v>30</v>
      </c>
      <c r="F23" s="1" t="s">
        <v>6281</v>
      </c>
      <c r="G23" s="38">
        <v>0.4365</v>
      </c>
      <c r="H23" s="1" t="s">
        <v>4770</v>
      </c>
      <c r="I23" s="1" t="s">
        <v>17909</v>
      </c>
      <c r="J23" s="1" t="s">
        <v>32</v>
      </c>
      <c r="K23" s="1" t="s">
        <v>160</v>
      </c>
      <c r="L23" s="1" t="s">
        <v>4771</v>
      </c>
      <c r="M23" s="1" t="s">
        <v>6441</v>
      </c>
      <c r="N23" s="1" t="s">
        <v>6325</v>
      </c>
      <c r="O23" s="1" t="s">
        <v>6442</v>
      </c>
      <c r="P23" s="1" t="s">
        <v>6443</v>
      </c>
      <c r="Q23" s="1" t="s">
        <v>6428</v>
      </c>
      <c r="R23" s="1" t="s">
        <v>15815</v>
      </c>
      <c r="S23" s="1" t="s">
        <v>16905</v>
      </c>
      <c r="T23" s="1" t="s">
        <v>7724</v>
      </c>
      <c r="U23" s="1" t="s">
        <v>15822</v>
      </c>
      <c r="V23" s="23" t="s">
        <v>41</v>
      </c>
      <c r="W23" s="1" t="str">
        <f>_xlfn.CONCAT(Tabela2[[#This Row],[Município]],"/",Tabela2[[#This Row],[UF]])</f>
        <v>Xexéu/PE</v>
      </c>
    </row>
    <row r="24" spans="1:23" x14ac:dyDescent="0.25">
      <c r="A24" s="14" t="s">
        <v>6444</v>
      </c>
      <c r="B24" s="1" t="s">
        <v>6445</v>
      </c>
      <c r="C24" s="1" t="s">
        <v>6446</v>
      </c>
      <c r="D24" s="1" t="s">
        <v>56</v>
      </c>
      <c r="E24" s="1" t="s">
        <v>412</v>
      </c>
      <c r="F24" s="1" t="s">
        <v>6308</v>
      </c>
      <c r="G24" s="38">
        <v>0.9032</v>
      </c>
      <c r="H24" s="1" t="s">
        <v>16923</v>
      </c>
      <c r="I24" s="1" t="s">
        <v>17909</v>
      </c>
      <c r="J24" s="1" t="s">
        <v>32</v>
      </c>
      <c r="K24" s="1" t="s">
        <v>47</v>
      </c>
      <c r="L24" s="1" t="s">
        <v>5052</v>
      </c>
      <c r="M24" s="1" t="s">
        <v>7962</v>
      </c>
      <c r="N24" s="1" t="s">
        <v>6325</v>
      </c>
      <c r="O24" s="1" t="s">
        <v>6448</v>
      </c>
      <c r="P24" s="1" t="s">
        <v>6449</v>
      </c>
      <c r="Q24" s="1" t="s">
        <v>6428</v>
      </c>
      <c r="R24" s="1" t="s">
        <v>15815</v>
      </c>
      <c r="S24" s="1" t="s">
        <v>15821</v>
      </c>
      <c r="T24" s="1" t="s">
        <v>7724</v>
      </c>
      <c r="U24" s="1" t="s">
        <v>15824</v>
      </c>
      <c r="V24" s="23" t="s">
        <v>41</v>
      </c>
      <c r="W24" s="1" t="str">
        <f>_xlfn.CONCAT(Tabela2[[#This Row],[Município]],"/",Tabela2[[#This Row],[UF]])</f>
        <v>Brejinho de Nazaré/TO</v>
      </c>
    </row>
    <row r="25" spans="1:23" x14ac:dyDescent="0.25">
      <c r="A25" s="14" t="s">
        <v>6450</v>
      </c>
      <c r="B25" s="1" t="s">
        <v>6451</v>
      </c>
      <c r="C25" s="1" t="s">
        <v>6452</v>
      </c>
      <c r="D25" s="1" t="s">
        <v>29</v>
      </c>
      <c r="E25" s="1" t="s">
        <v>30</v>
      </c>
      <c r="F25" s="1" t="s">
        <v>16906</v>
      </c>
      <c r="G25" s="38">
        <v>0.59040000000000004</v>
      </c>
      <c r="H25" s="1" t="s">
        <v>2182</v>
      </c>
      <c r="I25" s="1" t="s">
        <v>17913</v>
      </c>
      <c r="J25" s="1" t="s">
        <v>32</v>
      </c>
      <c r="K25" s="1" t="s">
        <v>44</v>
      </c>
      <c r="L25" s="1" t="s">
        <v>2062</v>
      </c>
      <c r="M25" s="1" t="s">
        <v>6453</v>
      </c>
      <c r="N25" s="1" t="s">
        <v>6325</v>
      </c>
      <c r="O25" s="1" t="s">
        <v>6454</v>
      </c>
      <c r="P25" s="1" t="s">
        <v>6427</v>
      </c>
      <c r="Q25" s="1" t="s">
        <v>6428</v>
      </c>
      <c r="R25" s="1" t="s">
        <v>15815</v>
      </c>
      <c r="S25" s="1" t="s">
        <v>15818</v>
      </c>
      <c r="T25" s="1" t="s">
        <v>7724</v>
      </c>
      <c r="U25" s="1" t="s">
        <v>15819</v>
      </c>
      <c r="V25" s="23" t="s">
        <v>41</v>
      </c>
      <c r="W25" s="1" t="str">
        <f>_xlfn.CONCAT(Tabela2[[#This Row],[Município]],"/",Tabela2[[#This Row],[UF]])</f>
        <v>Magalhães de Almeida/MA</v>
      </c>
    </row>
    <row r="26" spans="1:23" x14ac:dyDescent="0.25">
      <c r="A26" s="14" t="s">
        <v>6455</v>
      </c>
      <c r="B26" s="1" t="s">
        <v>6456</v>
      </c>
      <c r="C26" s="1" t="s">
        <v>6457</v>
      </c>
      <c r="D26" s="1" t="s">
        <v>29</v>
      </c>
      <c r="E26" s="1" t="s">
        <v>204</v>
      </c>
      <c r="F26" s="1" t="s">
        <v>16915</v>
      </c>
      <c r="G26" s="38">
        <v>0.30080000000000001</v>
      </c>
      <c r="H26" s="1" t="s">
        <v>8499</v>
      </c>
      <c r="I26" s="1" t="s">
        <v>17909</v>
      </c>
      <c r="J26" s="1" t="s">
        <v>32</v>
      </c>
      <c r="K26" s="1" t="s">
        <v>44</v>
      </c>
      <c r="L26" s="1" t="s">
        <v>2062</v>
      </c>
      <c r="M26" s="1" t="s">
        <v>6458</v>
      </c>
      <c r="N26" s="1" t="s">
        <v>6325</v>
      </c>
      <c r="O26" s="1" t="s">
        <v>6433</v>
      </c>
      <c r="P26" s="1" t="s">
        <v>6427</v>
      </c>
      <c r="Q26" s="1" t="s">
        <v>6428</v>
      </c>
      <c r="R26" s="1" t="s">
        <v>15815</v>
      </c>
      <c r="S26" s="1" t="s">
        <v>16909</v>
      </c>
      <c r="T26" s="1" t="s">
        <v>7724</v>
      </c>
      <c r="U26" s="1" t="s">
        <v>16910</v>
      </c>
      <c r="V26" s="23" t="s">
        <v>41</v>
      </c>
      <c r="W26" s="1" t="str">
        <f>_xlfn.CONCAT(Tabela2[[#This Row],[Município]],"/",Tabela2[[#This Row],[UF]])</f>
        <v>Magalhães de Almeida/MA</v>
      </c>
    </row>
    <row r="27" spans="1:23" x14ac:dyDescent="0.25">
      <c r="A27" s="14" t="s">
        <v>6459</v>
      </c>
      <c r="B27" s="1" t="s">
        <v>6460</v>
      </c>
      <c r="C27" s="1" t="s">
        <v>6461</v>
      </c>
      <c r="D27" s="1" t="s">
        <v>40</v>
      </c>
      <c r="E27" s="1" t="s">
        <v>204</v>
      </c>
      <c r="F27" s="1" t="s">
        <v>16915</v>
      </c>
      <c r="G27" s="38">
        <v>0.67449999999999999</v>
      </c>
      <c r="H27" s="1" t="s">
        <v>16921</v>
      </c>
      <c r="I27" s="1" t="s">
        <v>17909</v>
      </c>
      <c r="J27" s="1" t="s">
        <v>32</v>
      </c>
      <c r="K27" s="1" t="s">
        <v>44</v>
      </c>
      <c r="L27" s="1" t="s">
        <v>2062</v>
      </c>
      <c r="M27" s="1" t="s">
        <v>6432</v>
      </c>
      <c r="N27" s="1" t="s">
        <v>6325</v>
      </c>
      <c r="O27" s="1" t="s">
        <v>6433</v>
      </c>
      <c r="P27" s="1" t="s">
        <v>6427</v>
      </c>
      <c r="Q27" s="1" t="s">
        <v>6428</v>
      </c>
      <c r="R27" s="1" t="s">
        <v>15815</v>
      </c>
      <c r="S27" s="1" t="s">
        <v>16911</v>
      </c>
      <c r="T27" s="1" t="s">
        <v>7724</v>
      </c>
      <c r="U27" s="1" t="s">
        <v>16912</v>
      </c>
      <c r="V27" s="23" t="s">
        <v>41</v>
      </c>
      <c r="W27" s="1" t="str">
        <f>_xlfn.CONCAT(Tabela2[[#This Row],[Município]],"/",Tabela2[[#This Row],[UF]])</f>
        <v>Magalhães de Almeida/MA</v>
      </c>
    </row>
    <row r="28" spans="1:23" x14ac:dyDescent="0.25">
      <c r="A28" s="14" t="s">
        <v>6462</v>
      </c>
      <c r="B28" s="1" t="s">
        <v>6463</v>
      </c>
      <c r="C28" s="1" t="s">
        <v>6464</v>
      </c>
      <c r="D28" s="1" t="s">
        <v>40</v>
      </c>
      <c r="E28" s="1" t="s">
        <v>30</v>
      </c>
      <c r="F28" s="1" t="s">
        <v>6289</v>
      </c>
      <c r="G28" s="38">
        <v>0.2661</v>
      </c>
      <c r="H28" s="1" t="s">
        <v>4734</v>
      </c>
      <c r="I28" s="1" t="s">
        <v>17909</v>
      </c>
      <c r="J28" s="1" t="s">
        <v>32</v>
      </c>
      <c r="K28" s="1" t="s">
        <v>212</v>
      </c>
      <c r="L28" s="1" t="s">
        <v>211</v>
      </c>
      <c r="M28" s="1" t="s">
        <v>6413</v>
      </c>
      <c r="N28" s="1" t="s">
        <v>6325</v>
      </c>
      <c r="O28" s="1" t="s">
        <v>6465</v>
      </c>
      <c r="P28" s="1" t="s">
        <v>6466</v>
      </c>
      <c r="Q28" s="1" t="s">
        <v>6428</v>
      </c>
      <c r="R28" s="1" t="s">
        <v>16918</v>
      </c>
      <c r="S28" s="1" t="s">
        <v>6466</v>
      </c>
      <c r="T28" s="1" t="s">
        <v>17920</v>
      </c>
      <c r="U28" s="1" t="s">
        <v>17921</v>
      </c>
      <c r="V28" s="23" t="s">
        <v>41</v>
      </c>
      <c r="W28" s="1" t="str">
        <f>_xlfn.CONCAT(Tabela2[[#This Row],[Município]],"/",Tabela2[[#This Row],[UF]])</f>
        <v>Benjamin Constant/AM</v>
      </c>
    </row>
    <row r="29" spans="1:23" x14ac:dyDescent="0.25">
      <c r="A29" s="14" t="s">
        <v>6467</v>
      </c>
      <c r="B29" s="1" t="s">
        <v>6468</v>
      </c>
      <c r="C29" s="1" t="s">
        <v>6469</v>
      </c>
      <c r="D29" s="1" t="s">
        <v>40</v>
      </c>
      <c r="E29" s="1" t="s">
        <v>30</v>
      </c>
      <c r="F29" s="1" t="s">
        <v>16924</v>
      </c>
      <c r="G29" s="38">
        <v>0.84589999999999999</v>
      </c>
      <c r="H29" s="1" t="s">
        <v>2851</v>
      </c>
      <c r="I29" s="1" t="s">
        <v>17913</v>
      </c>
      <c r="J29" s="1" t="s">
        <v>32</v>
      </c>
      <c r="K29" s="1" t="s">
        <v>44</v>
      </c>
      <c r="L29" s="1" t="s">
        <v>2852</v>
      </c>
      <c r="M29" s="1" t="s">
        <v>6470</v>
      </c>
      <c r="N29" s="1" t="s">
        <v>6325</v>
      </c>
      <c r="O29" s="1" t="s">
        <v>6471</v>
      </c>
      <c r="P29" s="1" t="s">
        <v>6472</v>
      </c>
      <c r="Q29" s="1" t="s">
        <v>6428</v>
      </c>
      <c r="R29" s="1" t="s">
        <v>15815</v>
      </c>
      <c r="S29" s="1" t="s">
        <v>16905</v>
      </c>
      <c r="T29" s="1" t="s">
        <v>7724</v>
      </c>
      <c r="U29" s="1" t="s">
        <v>15824</v>
      </c>
      <c r="V29" s="23" t="s">
        <v>41</v>
      </c>
      <c r="W29" s="1" t="str">
        <f>_xlfn.CONCAT(Tabela2[[#This Row],[Município]],"/",Tabela2[[#This Row],[UF]])</f>
        <v>São Bernardo/MA</v>
      </c>
    </row>
    <row r="30" spans="1:23" x14ac:dyDescent="0.25">
      <c r="A30" s="14" t="s">
        <v>6473</v>
      </c>
      <c r="B30" s="1" t="s">
        <v>6474</v>
      </c>
      <c r="C30" s="1" t="s">
        <v>6475</v>
      </c>
      <c r="D30" s="1" t="s">
        <v>40</v>
      </c>
      <c r="E30" s="1" t="s">
        <v>30</v>
      </c>
      <c r="F30" s="1" t="s">
        <v>6281</v>
      </c>
      <c r="G30" s="38">
        <v>0.623</v>
      </c>
      <c r="H30" s="1" t="s">
        <v>4734</v>
      </c>
      <c r="I30" s="1" t="s">
        <v>17909</v>
      </c>
      <c r="J30" s="1" t="s">
        <v>32</v>
      </c>
      <c r="K30" s="1" t="s">
        <v>212</v>
      </c>
      <c r="L30" s="1" t="s">
        <v>211</v>
      </c>
      <c r="M30" s="1" t="s">
        <v>6413</v>
      </c>
      <c r="N30" s="1" t="s">
        <v>6325</v>
      </c>
      <c r="O30" s="1" t="s">
        <v>6476</v>
      </c>
      <c r="P30" s="1" t="s">
        <v>6466</v>
      </c>
      <c r="Q30" s="1" t="s">
        <v>6428</v>
      </c>
      <c r="R30" s="1" t="s">
        <v>15815</v>
      </c>
      <c r="S30" s="1" t="s">
        <v>15818</v>
      </c>
      <c r="T30" s="1" t="s">
        <v>7724</v>
      </c>
      <c r="U30" s="1" t="s">
        <v>15819</v>
      </c>
      <c r="V30" s="23" t="s">
        <v>41</v>
      </c>
      <c r="W30" s="1" t="str">
        <f>_xlfn.CONCAT(Tabela2[[#This Row],[Município]],"/",Tabela2[[#This Row],[UF]])</f>
        <v>Benjamin Constant/AM</v>
      </c>
    </row>
    <row r="31" spans="1:23" x14ac:dyDescent="0.25">
      <c r="A31" s="14" t="s">
        <v>6477</v>
      </c>
      <c r="B31" s="1" t="s">
        <v>6478</v>
      </c>
      <c r="C31" s="1" t="s">
        <v>6479</v>
      </c>
      <c r="D31" s="1" t="s">
        <v>56</v>
      </c>
      <c r="E31" s="1" t="s">
        <v>30</v>
      </c>
      <c r="F31" s="1" t="s">
        <v>6281</v>
      </c>
      <c r="G31" s="38">
        <v>0.5302</v>
      </c>
      <c r="H31" s="1" t="s">
        <v>4765</v>
      </c>
      <c r="I31" s="1" t="s">
        <v>17909</v>
      </c>
      <c r="J31" s="1" t="s">
        <v>32</v>
      </c>
      <c r="K31" s="1" t="s">
        <v>52</v>
      </c>
      <c r="L31" s="1" t="s">
        <v>4766</v>
      </c>
      <c r="M31" s="1" t="s">
        <v>7962</v>
      </c>
      <c r="N31" s="1" t="s">
        <v>6325</v>
      </c>
      <c r="O31" s="1" t="s">
        <v>6480</v>
      </c>
      <c r="P31" s="1" t="s">
        <v>6481</v>
      </c>
      <c r="Q31" s="1" t="s">
        <v>6428</v>
      </c>
      <c r="R31" s="1" t="s">
        <v>15815</v>
      </c>
      <c r="S31" s="1" t="s">
        <v>15826</v>
      </c>
      <c r="T31" s="1" t="s">
        <v>7724</v>
      </c>
      <c r="U31" s="1" t="s">
        <v>15827</v>
      </c>
      <c r="V31" s="23" t="s">
        <v>41</v>
      </c>
      <c r="W31" s="1" t="str">
        <f>_xlfn.CONCAT(Tabela2[[#This Row],[Município]],"/",Tabela2[[#This Row],[UF]])</f>
        <v>Cruz do Espírito Santo/PB</v>
      </c>
    </row>
    <row r="32" spans="1:23" x14ac:dyDescent="0.25">
      <c r="A32" s="14" t="s">
        <v>6482</v>
      </c>
      <c r="B32" s="1" t="s">
        <v>6483</v>
      </c>
      <c r="C32" s="1" t="s">
        <v>6484</v>
      </c>
      <c r="D32" s="1" t="s">
        <v>56</v>
      </c>
      <c r="E32" s="1" t="s">
        <v>30</v>
      </c>
      <c r="F32" s="1" t="s">
        <v>6289</v>
      </c>
      <c r="G32" s="38">
        <v>0.91379999999999995</v>
      </c>
      <c r="H32" s="1" t="s">
        <v>4471</v>
      </c>
      <c r="I32" s="1" t="s">
        <v>17913</v>
      </c>
      <c r="J32" s="1" t="s">
        <v>32</v>
      </c>
      <c r="K32" s="1" t="s">
        <v>37</v>
      </c>
      <c r="L32" s="1" t="s">
        <v>4472</v>
      </c>
      <c r="M32" s="1" t="s">
        <v>6485</v>
      </c>
      <c r="N32" s="1" t="s">
        <v>6325</v>
      </c>
      <c r="O32" s="1" t="s">
        <v>6486</v>
      </c>
      <c r="P32" s="1" t="s">
        <v>6487</v>
      </c>
      <c r="Q32" s="1" t="s">
        <v>6428</v>
      </c>
      <c r="R32" s="1" t="s">
        <v>15815</v>
      </c>
      <c r="S32" s="1" t="s">
        <v>15831</v>
      </c>
      <c r="T32" s="1" t="s">
        <v>7724</v>
      </c>
      <c r="U32" s="1" t="s">
        <v>15824</v>
      </c>
      <c r="V32" s="23" t="s">
        <v>41</v>
      </c>
      <c r="W32" s="1" t="str">
        <f>_xlfn.CONCAT(Tabela2[[#This Row],[Município]],"/",Tabela2[[#This Row],[UF]])</f>
        <v>Ilha Grande/PI</v>
      </c>
    </row>
    <row r="33" spans="1:23" x14ac:dyDescent="0.25">
      <c r="A33" s="14" t="s">
        <v>6488</v>
      </c>
      <c r="B33" s="1" t="s">
        <v>6489</v>
      </c>
      <c r="C33" s="1" t="s">
        <v>6490</v>
      </c>
      <c r="D33" s="1" t="s">
        <v>16925</v>
      </c>
      <c r="E33" s="1" t="s">
        <v>30</v>
      </c>
      <c r="F33" s="1" t="s">
        <v>169</v>
      </c>
      <c r="G33" s="38">
        <v>0.251</v>
      </c>
      <c r="H33" s="1" t="s">
        <v>16926</v>
      </c>
      <c r="I33" s="1" t="s">
        <v>17922</v>
      </c>
      <c r="J33" s="1" t="s">
        <v>32</v>
      </c>
      <c r="K33" s="1" t="s">
        <v>99</v>
      </c>
      <c r="L33" s="1" t="s">
        <v>5991</v>
      </c>
      <c r="M33" s="1" t="s">
        <v>7962</v>
      </c>
      <c r="N33" s="1" t="s">
        <v>6325</v>
      </c>
      <c r="O33" s="1" t="s">
        <v>6492</v>
      </c>
      <c r="P33" s="1" t="s">
        <v>6493</v>
      </c>
      <c r="Q33" s="1" t="s">
        <v>6428</v>
      </c>
      <c r="R33" s="1" t="s">
        <v>6341</v>
      </c>
      <c r="S33" s="1" t="s">
        <v>41</v>
      </c>
      <c r="T33" s="1" t="s">
        <v>41</v>
      </c>
      <c r="U33" s="1" t="s">
        <v>41</v>
      </c>
      <c r="V33" s="23" t="s">
        <v>41</v>
      </c>
      <c r="W33" s="1" t="str">
        <f>_xlfn.CONCAT(Tabela2[[#This Row],[Município]],"/",Tabela2[[#This Row],[UF]])</f>
        <v>Nova Palma/RS</v>
      </c>
    </row>
    <row r="34" spans="1:23" x14ac:dyDescent="0.25">
      <c r="A34" s="14" t="s">
        <v>6494</v>
      </c>
      <c r="B34" s="1" t="s">
        <v>6495</v>
      </c>
      <c r="C34" s="1" t="s">
        <v>6496</v>
      </c>
      <c r="D34" s="1" t="s">
        <v>29</v>
      </c>
      <c r="E34" s="1" t="s">
        <v>30</v>
      </c>
      <c r="F34" s="1" t="s">
        <v>16906</v>
      </c>
      <c r="G34" s="38">
        <v>0.42180000000000001</v>
      </c>
      <c r="H34" s="1" t="s">
        <v>2693</v>
      </c>
      <c r="I34" s="1" t="s">
        <v>17913</v>
      </c>
      <c r="J34" s="1" t="s">
        <v>32</v>
      </c>
      <c r="K34" s="1" t="s">
        <v>82</v>
      </c>
      <c r="L34" s="1" t="s">
        <v>411</v>
      </c>
      <c r="M34" s="1" t="s">
        <v>6432</v>
      </c>
      <c r="N34" s="1" t="s">
        <v>6325</v>
      </c>
      <c r="O34" s="1" t="s">
        <v>6497</v>
      </c>
      <c r="P34" s="1" t="s">
        <v>6498</v>
      </c>
      <c r="Q34" s="1" t="s">
        <v>6428</v>
      </c>
      <c r="R34" s="1" t="s">
        <v>15815</v>
      </c>
      <c r="S34" s="1" t="s">
        <v>16909</v>
      </c>
      <c r="T34" s="1" t="s">
        <v>7724</v>
      </c>
      <c r="U34" s="1" t="s">
        <v>16910</v>
      </c>
      <c r="V34" s="23" t="s">
        <v>41</v>
      </c>
      <c r="W34" s="1" t="str">
        <f>_xlfn.CONCAT(Tabela2[[#This Row],[Município]],"/",Tabela2[[#This Row],[UF]])</f>
        <v>Camamu/BA</v>
      </c>
    </row>
    <row r="35" spans="1:23" x14ac:dyDescent="0.25">
      <c r="A35" s="14" t="s">
        <v>6499</v>
      </c>
      <c r="B35" s="1" t="s">
        <v>6500</v>
      </c>
      <c r="C35" s="1" t="s">
        <v>6501</v>
      </c>
      <c r="D35" s="1" t="s">
        <v>29</v>
      </c>
      <c r="E35" s="1" t="s">
        <v>30</v>
      </c>
      <c r="F35" s="1" t="s">
        <v>16915</v>
      </c>
      <c r="G35" s="38">
        <v>0.2621</v>
      </c>
      <c r="H35" s="1" t="s">
        <v>16927</v>
      </c>
      <c r="I35" s="1" t="s">
        <v>17919</v>
      </c>
      <c r="J35" s="1" t="s">
        <v>32</v>
      </c>
      <c r="K35" s="1" t="s">
        <v>82</v>
      </c>
      <c r="L35" s="1" t="s">
        <v>411</v>
      </c>
      <c r="M35" s="1" t="s">
        <v>41</v>
      </c>
      <c r="N35" s="1" t="s">
        <v>6325</v>
      </c>
      <c r="O35" s="1" t="s">
        <v>6497</v>
      </c>
      <c r="P35" s="1" t="s">
        <v>6498</v>
      </c>
      <c r="Q35" s="1" t="s">
        <v>6428</v>
      </c>
      <c r="R35" s="1" t="s">
        <v>15815</v>
      </c>
      <c r="S35" s="1" t="s">
        <v>16911</v>
      </c>
      <c r="T35" s="1" t="s">
        <v>7724</v>
      </c>
      <c r="U35" s="1" t="s">
        <v>16928</v>
      </c>
      <c r="V35" s="23" t="s">
        <v>41</v>
      </c>
      <c r="W35" s="1" t="str">
        <f>_xlfn.CONCAT(Tabela2[[#This Row],[Município]],"/",Tabela2[[#This Row],[UF]])</f>
        <v>Camamu/BA</v>
      </c>
    </row>
    <row r="36" spans="1:23" x14ac:dyDescent="0.25">
      <c r="A36" s="14" t="s">
        <v>6502</v>
      </c>
      <c r="B36" s="1" t="s">
        <v>6503</v>
      </c>
      <c r="C36" s="1" t="s">
        <v>6504</v>
      </c>
      <c r="D36" s="1" t="s">
        <v>29</v>
      </c>
      <c r="E36" s="1" t="s">
        <v>412</v>
      </c>
      <c r="F36" s="1" t="s">
        <v>6308</v>
      </c>
      <c r="G36" s="38">
        <v>0.69259999999999999</v>
      </c>
      <c r="H36" s="1" t="s">
        <v>16927</v>
      </c>
      <c r="I36" s="1" t="s">
        <v>17919</v>
      </c>
      <c r="J36" s="1" t="s">
        <v>32</v>
      </c>
      <c r="K36" s="1" t="s">
        <v>82</v>
      </c>
      <c r="L36" s="1" t="s">
        <v>411</v>
      </c>
      <c r="M36" s="1" t="s">
        <v>41</v>
      </c>
      <c r="N36" s="1" t="s">
        <v>6325</v>
      </c>
      <c r="O36" s="1" t="s">
        <v>6497</v>
      </c>
      <c r="P36" s="1" t="s">
        <v>6498</v>
      </c>
      <c r="Q36" s="1" t="s">
        <v>6428</v>
      </c>
      <c r="R36" s="1" t="s">
        <v>15815</v>
      </c>
      <c r="S36" s="1" t="s">
        <v>15816</v>
      </c>
      <c r="T36" s="1" t="s">
        <v>7724</v>
      </c>
      <c r="U36" s="1" t="s">
        <v>15817</v>
      </c>
      <c r="V36" s="23" t="s">
        <v>41</v>
      </c>
      <c r="W36" s="1" t="str">
        <f>_xlfn.CONCAT(Tabela2[[#This Row],[Município]],"/",Tabela2[[#This Row],[UF]])</f>
        <v>Camamu/BA</v>
      </c>
    </row>
    <row r="37" spans="1:23" x14ac:dyDescent="0.25">
      <c r="A37" s="14" t="s">
        <v>6505</v>
      </c>
      <c r="B37" s="1" t="s">
        <v>6506</v>
      </c>
      <c r="C37" s="1" t="s">
        <v>6507</v>
      </c>
      <c r="D37" s="1" t="s">
        <v>56</v>
      </c>
      <c r="E37" s="1" t="s">
        <v>30</v>
      </c>
      <c r="F37" s="1" t="s">
        <v>33</v>
      </c>
      <c r="G37" s="38">
        <v>0.72609999999999997</v>
      </c>
      <c r="H37" s="1" t="s">
        <v>1402</v>
      </c>
      <c r="I37" s="1" t="s">
        <v>17915</v>
      </c>
      <c r="J37" s="1" t="s">
        <v>32</v>
      </c>
      <c r="K37" s="1" t="s">
        <v>82</v>
      </c>
      <c r="L37" s="1" t="s">
        <v>411</v>
      </c>
      <c r="M37" s="1" t="s">
        <v>6508</v>
      </c>
      <c r="N37" s="1" t="s">
        <v>6325</v>
      </c>
      <c r="O37" s="1" t="s">
        <v>6497</v>
      </c>
      <c r="P37" s="1" t="s">
        <v>6498</v>
      </c>
      <c r="Q37" s="1" t="s">
        <v>6428</v>
      </c>
      <c r="R37" s="1" t="s">
        <v>15815</v>
      </c>
      <c r="S37" s="1" t="s">
        <v>15821</v>
      </c>
      <c r="T37" s="1" t="s">
        <v>7724</v>
      </c>
      <c r="U37" s="1" t="s">
        <v>15824</v>
      </c>
      <c r="V37" s="23" t="s">
        <v>41</v>
      </c>
      <c r="W37" s="1" t="str">
        <f>_xlfn.CONCAT(Tabela2[[#This Row],[Município]],"/",Tabela2[[#This Row],[UF]])</f>
        <v>Camamu/BA</v>
      </c>
    </row>
    <row r="38" spans="1:23" x14ac:dyDescent="0.25">
      <c r="A38" s="14" t="s">
        <v>6509</v>
      </c>
      <c r="B38" s="1" t="s">
        <v>6510</v>
      </c>
      <c r="C38" s="1" t="s">
        <v>6511</v>
      </c>
      <c r="D38" s="1" t="s">
        <v>29</v>
      </c>
      <c r="E38" s="1" t="s">
        <v>30</v>
      </c>
      <c r="F38" s="1" t="s">
        <v>16906</v>
      </c>
      <c r="G38" s="38">
        <v>0.58379999999999999</v>
      </c>
      <c r="H38" s="1" t="s">
        <v>2165</v>
      </c>
      <c r="I38" s="1" t="s">
        <v>17913</v>
      </c>
      <c r="J38" s="1" t="s">
        <v>32</v>
      </c>
      <c r="K38" s="1" t="s">
        <v>82</v>
      </c>
      <c r="L38" s="1" t="s">
        <v>411</v>
      </c>
      <c r="M38" s="1" t="s">
        <v>6512</v>
      </c>
      <c r="N38" s="1" t="s">
        <v>6325</v>
      </c>
      <c r="O38" s="1" t="s">
        <v>6497</v>
      </c>
      <c r="P38" s="1" t="s">
        <v>6498</v>
      </c>
      <c r="Q38" s="1" t="s">
        <v>6428</v>
      </c>
      <c r="R38" s="1" t="s">
        <v>15815</v>
      </c>
      <c r="S38" s="1" t="s">
        <v>16905</v>
      </c>
      <c r="T38" s="1" t="s">
        <v>7724</v>
      </c>
      <c r="U38" s="1" t="s">
        <v>15824</v>
      </c>
      <c r="V38" s="23" t="s">
        <v>41</v>
      </c>
      <c r="W38" s="1" t="str">
        <f>_xlfn.CONCAT(Tabela2[[#This Row],[Município]],"/",Tabela2[[#This Row],[UF]])</f>
        <v>Camamu/BA</v>
      </c>
    </row>
    <row r="39" spans="1:23" x14ac:dyDescent="0.25">
      <c r="A39" s="14" t="s">
        <v>6513</v>
      </c>
      <c r="B39" s="1" t="s">
        <v>6514</v>
      </c>
      <c r="C39" s="1" t="s">
        <v>6515</v>
      </c>
      <c r="D39" s="1" t="s">
        <v>29</v>
      </c>
      <c r="E39" s="1" t="s">
        <v>30</v>
      </c>
      <c r="F39" s="1" t="s">
        <v>16929</v>
      </c>
      <c r="G39" s="38">
        <v>0.1701</v>
      </c>
      <c r="H39" s="1" t="s">
        <v>2974</v>
      </c>
      <c r="I39" s="1" t="s">
        <v>17913</v>
      </c>
      <c r="J39" s="1" t="s">
        <v>32</v>
      </c>
      <c r="K39" s="1" t="s">
        <v>82</v>
      </c>
      <c r="L39" s="1" t="s">
        <v>411</v>
      </c>
      <c r="M39" s="1" t="s">
        <v>6516</v>
      </c>
      <c r="N39" s="1" t="s">
        <v>6325</v>
      </c>
      <c r="O39" s="1" t="s">
        <v>6497</v>
      </c>
      <c r="P39" s="1" t="s">
        <v>6498</v>
      </c>
      <c r="Q39" s="1" t="s">
        <v>6428</v>
      </c>
      <c r="R39" s="1" t="s">
        <v>15815</v>
      </c>
      <c r="S39" s="1" t="s">
        <v>15818</v>
      </c>
      <c r="T39" s="1" t="s">
        <v>7724</v>
      </c>
      <c r="U39" s="1" t="s">
        <v>15823</v>
      </c>
      <c r="V39" s="23" t="s">
        <v>41</v>
      </c>
      <c r="W39" s="1" t="str">
        <f>_xlfn.CONCAT(Tabela2[[#This Row],[Município]],"/",Tabela2[[#This Row],[UF]])</f>
        <v>Camamu/BA</v>
      </c>
    </row>
    <row r="40" spans="1:23" x14ac:dyDescent="0.25">
      <c r="A40" s="14" t="s">
        <v>6517</v>
      </c>
      <c r="B40" s="1" t="s">
        <v>6518</v>
      </c>
      <c r="C40" s="1" t="s">
        <v>6519</v>
      </c>
      <c r="D40" s="1" t="s">
        <v>56</v>
      </c>
      <c r="E40" s="1" t="s">
        <v>30</v>
      </c>
      <c r="F40" s="1" t="s">
        <v>16906</v>
      </c>
      <c r="G40" s="38">
        <v>0.57579999999999998</v>
      </c>
      <c r="H40" s="1" t="s">
        <v>5186</v>
      </c>
      <c r="I40" s="1" t="s">
        <v>17909</v>
      </c>
      <c r="J40" s="1" t="s">
        <v>32</v>
      </c>
      <c r="K40" s="1" t="s">
        <v>82</v>
      </c>
      <c r="L40" s="1" t="s">
        <v>411</v>
      </c>
      <c r="M40" s="1" t="s">
        <v>6520</v>
      </c>
      <c r="N40" s="1" t="s">
        <v>6325</v>
      </c>
      <c r="O40" s="1" t="s">
        <v>6497</v>
      </c>
      <c r="P40" s="1" t="s">
        <v>6498</v>
      </c>
      <c r="Q40" s="1" t="s">
        <v>6428</v>
      </c>
      <c r="R40" s="1" t="s">
        <v>15815</v>
      </c>
      <c r="S40" s="1" t="s">
        <v>15821</v>
      </c>
      <c r="T40" s="1" t="s">
        <v>7724</v>
      </c>
      <c r="U40" s="1" t="s">
        <v>15824</v>
      </c>
      <c r="V40" s="23" t="s">
        <v>41</v>
      </c>
      <c r="W40" s="1" t="str">
        <f>_xlfn.CONCAT(Tabela2[[#This Row],[Município]],"/",Tabela2[[#This Row],[UF]])</f>
        <v>Camamu/BA</v>
      </c>
    </row>
    <row r="41" spans="1:23" x14ac:dyDescent="0.25">
      <c r="A41" s="14" t="s">
        <v>6521</v>
      </c>
      <c r="B41" s="1" t="s">
        <v>6522</v>
      </c>
      <c r="C41" s="1" t="s">
        <v>6523</v>
      </c>
      <c r="D41" s="1" t="s">
        <v>29</v>
      </c>
      <c r="E41" s="1" t="s">
        <v>30</v>
      </c>
      <c r="F41" s="1" t="s">
        <v>6281</v>
      </c>
      <c r="G41" s="38">
        <v>0.56850000000000001</v>
      </c>
      <c r="H41" s="1" t="s">
        <v>3683</v>
      </c>
      <c r="I41" s="1" t="s">
        <v>17913</v>
      </c>
      <c r="J41" s="1" t="s">
        <v>32</v>
      </c>
      <c r="K41" s="1" t="s">
        <v>82</v>
      </c>
      <c r="L41" s="1" t="s">
        <v>3684</v>
      </c>
      <c r="M41" s="1" t="s">
        <v>6401</v>
      </c>
      <c r="N41" s="1" t="s">
        <v>6325</v>
      </c>
      <c r="O41" s="1" t="s">
        <v>6524</v>
      </c>
      <c r="P41" s="1" t="s">
        <v>6525</v>
      </c>
      <c r="Q41" s="1" t="s">
        <v>6428</v>
      </c>
      <c r="R41" s="1" t="s">
        <v>15815</v>
      </c>
      <c r="S41" s="1" t="s">
        <v>16909</v>
      </c>
      <c r="T41" s="1" t="s">
        <v>7724</v>
      </c>
      <c r="U41" s="1" t="s">
        <v>16930</v>
      </c>
      <c r="V41" s="23" t="s">
        <v>41</v>
      </c>
      <c r="W41" s="1" t="str">
        <f>_xlfn.CONCAT(Tabela2[[#This Row],[Município]],"/",Tabela2[[#This Row],[UF]])</f>
        <v>Inhambupe/BA</v>
      </c>
    </row>
    <row r="42" spans="1:23" x14ac:dyDescent="0.25">
      <c r="A42" s="14" t="s">
        <v>6526</v>
      </c>
      <c r="B42" s="1" t="s">
        <v>6527</v>
      </c>
      <c r="C42" s="1" t="s">
        <v>6528</v>
      </c>
      <c r="D42" s="1" t="s">
        <v>56</v>
      </c>
      <c r="E42" s="1" t="s">
        <v>30</v>
      </c>
      <c r="F42" s="1" t="s">
        <v>6281</v>
      </c>
      <c r="G42" s="38">
        <v>0.5837</v>
      </c>
      <c r="H42" s="1" t="s">
        <v>1748</v>
      </c>
      <c r="I42" s="1" t="s">
        <v>17913</v>
      </c>
      <c r="J42" s="1" t="s">
        <v>32</v>
      </c>
      <c r="K42" s="1" t="s">
        <v>60</v>
      </c>
      <c r="L42" s="1" t="s">
        <v>1749</v>
      </c>
      <c r="M42" s="1" t="s">
        <v>7962</v>
      </c>
      <c r="N42" s="1" t="s">
        <v>6325</v>
      </c>
      <c r="O42" s="1" t="s">
        <v>6529</v>
      </c>
      <c r="P42" s="1" t="s">
        <v>6530</v>
      </c>
      <c r="Q42" s="1" t="s">
        <v>6428</v>
      </c>
      <c r="R42" s="1" t="s">
        <v>6329</v>
      </c>
      <c r="S42" s="1" t="s">
        <v>6530</v>
      </c>
      <c r="T42" s="1" t="s">
        <v>18525</v>
      </c>
      <c r="U42" s="1" t="s">
        <v>41</v>
      </c>
      <c r="V42" s="23" t="s">
        <v>41</v>
      </c>
      <c r="W42" s="1" t="str">
        <f>_xlfn.CONCAT(Tabela2[[#This Row],[Município]],"/",Tabela2[[#This Row],[UF]])</f>
        <v>Ituiutaba/MG</v>
      </c>
    </row>
    <row r="43" spans="1:23" x14ac:dyDescent="0.25">
      <c r="A43" s="14" t="s">
        <v>6531</v>
      </c>
      <c r="B43" s="1" t="s">
        <v>6532</v>
      </c>
      <c r="C43" s="1" t="s">
        <v>6533</v>
      </c>
      <c r="D43" s="1" t="s">
        <v>40</v>
      </c>
      <c r="E43" s="1" t="s">
        <v>30</v>
      </c>
      <c r="F43" s="1" t="s">
        <v>16906</v>
      </c>
      <c r="G43" s="38">
        <v>0.62770000000000004</v>
      </c>
      <c r="H43" s="1" t="s">
        <v>3876</v>
      </c>
      <c r="I43" s="1" t="s">
        <v>17909</v>
      </c>
      <c r="J43" s="1" t="s">
        <v>32</v>
      </c>
      <c r="K43" s="1" t="s">
        <v>82</v>
      </c>
      <c r="L43" s="1" t="s">
        <v>3684</v>
      </c>
      <c r="M43" s="1" t="s">
        <v>6534</v>
      </c>
      <c r="N43" s="1" t="s">
        <v>6325</v>
      </c>
      <c r="O43" s="1" t="s">
        <v>6535</v>
      </c>
      <c r="P43" s="1" t="s">
        <v>6525</v>
      </c>
      <c r="Q43" s="1" t="s">
        <v>6428</v>
      </c>
      <c r="R43" s="1" t="s">
        <v>15815</v>
      </c>
      <c r="S43" s="1" t="s">
        <v>16911</v>
      </c>
      <c r="T43" s="1" t="s">
        <v>16931</v>
      </c>
      <c r="U43" s="1" t="s">
        <v>16912</v>
      </c>
      <c r="V43" s="23" t="s">
        <v>41</v>
      </c>
      <c r="W43" s="1" t="str">
        <f>_xlfn.CONCAT(Tabela2[[#This Row],[Município]],"/",Tabela2[[#This Row],[UF]])</f>
        <v>Inhambupe/BA</v>
      </c>
    </row>
    <row r="44" spans="1:23" x14ac:dyDescent="0.25">
      <c r="A44" s="14" t="s">
        <v>6536</v>
      </c>
      <c r="B44" s="1" t="s">
        <v>6537</v>
      </c>
      <c r="C44" s="1" t="s">
        <v>6538</v>
      </c>
      <c r="D44" s="1" t="s">
        <v>56</v>
      </c>
      <c r="E44" s="1" t="s">
        <v>30</v>
      </c>
      <c r="F44" s="1" t="s">
        <v>6281</v>
      </c>
      <c r="G44" s="38">
        <v>0.83079999999999998</v>
      </c>
      <c r="H44" s="1" t="s">
        <v>1748</v>
      </c>
      <c r="I44" s="1" t="s">
        <v>17913</v>
      </c>
      <c r="J44" s="1" t="s">
        <v>32</v>
      </c>
      <c r="K44" s="1" t="s">
        <v>60</v>
      </c>
      <c r="L44" s="1" t="s">
        <v>1749</v>
      </c>
      <c r="M44" s="1" t="s">
        <v>7962</v>
      </c>
      <c r="N44" s="1" t="s">
        <v>6325</v>
      </c>
      <c r="O44" s="1" t="s">
        <v>6529</v>
      </c>
      <c r="P44" s="1" t="s">
        <v>6530</v>
      </c>
      <c r="Q44" s="1" t="s">
        <v>6428</v>
      </c>
      <c r="R44" s="1" t="s">
        <v>6329</v>
      </c>
      <c r="S44" s="1" t="s">
        <v>6530</v>
      </c>
      <c r="T44" s="1" t="s">
        <v>18525</v>
      </c>
      <c r="U44" s="1" t="s">
        <v>41</v>
      </c>
      <c r="V44" s="23" t="s">
        <v>41</v>
      </c>
      <c r="W44" s="1" t="str">
        <f>_xlfn.CONCAT(Tabela2[[#This Row],[Município]],"/",Tabela2[[#This Row],[UF]])</f>
        <v>Ituiutaba/MG</v>
      </c>
    </row>
    <row r="45" spans="1:23" x14ac:dyDescent="0.25">
      <c r="A45" s="14" t="s">
        <v>6539</v>
      </c>
      <c r="B45" s="1" t="s">
        <v>6540</v>
      </c>
      <c r="C45" s="1" t="s">
        <v>6541</v>
      </c>
      <c r="D45" s="1" t="s">
        <v>40</v>
      </c>
      <c r="E45" s="1" t="s">
        <v>30</v>
      </c>
      <c r="F45" s="1" t="s">
        <v>16906</v>
      </c>
      <c r="G45" s="38">
        <v>0.79859999999999998</v>
      </c>
      <c r="H45" s="1" t="s">
        <v>3876</v>
      </c>
      <c r="I45" s="1" t="s">
        <v>17909</v>
      </c>
      <c r="J45" s="1" t="s">
        <v>32</v>
      </c>
      <c r="K45" s="1" t="s">
        <v>82</v>
      </c>
      <c r="L45" s="1" t="s">
        <v>3684</v>
      </c>
      <c r="M45" s="1" t="s">
        <v>6534</v>
      </c>
      <c r="N45" s="1" t="s">
        <v>6325</v>
      </c>
      <c r="O45" s="1" t="s">
        <v>6542</v>
      </c>
      <c r="P45" s="1" t="s">
        <v>6525</v>
      </c>
      <c r="Q45" s="1" t="s">
        <v>6428</v>
      </c>
      <c r="R45" s="1" t="s">
        <v>15815</v>
      </c>
      <c r="S45" s="1" t="s">
        <v>15816</v>
      </c>
      <c r="T45" s="1" t="s">
        <v>7724</v>
      </c>
      <c r="U45" s="1" t="s">
        <v>15829</v>
      </c>
      <c r="V45" s="23" t="s">
        <v>41</v>
      </c>
      <c r="W45" s="1" t="str">
        <f>_xlfn.CONCAT(Tabela2[[#This Row],[Município]],"/",Tabela2[[#This Row],[UF]])</f>
        <v>Inhambupe/BA</v>
      </c>
    </row>
    <row r="46" spans="1:23" x14ac:dyDescent="0.25">
      <c r="A46" s="14" t="s">
        <v>6543</v>
      </c>
      <c r="B46" s="1" t="s">
        <v>6544</v>
      </c>
      <c r="C46" s="1" t="s">
        <v>6545</v>
      </c>
      <c r="D46" s="1" t="s">
        <v>56</v>
      </c>
      <c r="E46" s="1" t="s">
        <v>30</v>
      </c>
      <c r="F46" s="1" t="s">
        <v>6281</v>
      </c>
      <c r="G46" s="38">
        <v>0.71350000000000002</v>
      </c>
      <c r="H46" s="1" t="s">
        <v>1748</v>
      </c>
      <c r="I46" s="1" t="s">
        <v>17913</v>
      </c>
      <c r="J46" s="1" t="s">
        <v>32</v>
      </c>
      <c r="K46" s="1" t="s">
        <v>60</v>
      </c>
      <c r="L46" s="1" t="s">
        <v>1749</v>
      </c>
      <c r="M46" s="1" t="s">
        <v>7962</v>
      </c>
      <c r="N46" s="1" t="s">
        <v>6325</v>
      </c>
      <c r="O46" s="1" t="s">
        <v>6529</v>
      </c>
      <c r="P46" s="1" t="s">
        <v>6530</v>
      </c>
      <c r="Q46" s="1" t="s">
        <v>6428</v>
      </c>
      <c r="R46" s="1" t="s">
        <v>6329</v>
      </c>
      <c r="S46" s="1" t="s">
        <v>6530</v>
      </c>
      <c r="T46" s="1" t="s">
        <v>18525</v>
      </c>
      <c r="U46" s="1" t="s">
        <v>41</v>
      </c>
      <c r="V46" s="23" t="s">
        <v>41</v>
      </c>
      <c r="W46" s="1" t="str">
        <f>_xlfn.CONCAT(Tabela2[[#This Row],[Município]],"/",Tabela2[[#This Row],[UF]])</f>
        <v>Ituiutaba/MG</v>
      </c>
    </row>
    <row r="47" spans="1:23" x14ac:dyDescent="0.25">
      <c r="A47" s="14" t="s">
        <v>6546</v>
      </c>
      <c r="B47" s="1" t="s">
        <v>6547</v>
      </c>
      <c r="C47" s="1" t="s">
        <v>6548</v>
      </c>
      <c r="D47" s="1" t="s">
        <v>56</v>
      </c>
      <c r="E47" s="1" t="s">
        <v>30</v>
      </c>
      <c r="F47" s="1" t="s">
        <v>6289</v>
      </c>
      <c r="G47" s="38">
        <v>0.65249999999999997</v>
      </c>
      <c r="H47" s="1" t="s">
        <v>5531</v>
      </c>
      <c r="I47" s="1" t="s">
        <v>17909</v>
      </c>
      <c r="J47" s="1" t="s">
        <v>32</v>
      </c>
      <c r="K47" s="1" t="s">
        <v>82</v>
      </c>
      <c r="L47" s="1" t="s">
        <v>5532</v>
      </c>
      <c r="M47" s="1" t="s">
        <v>7962</v>
      </c>
      <c r="N47" s="1" t="s">
        <v>6325</v>
      </c>
      <c r="O47" s="1" t="s">
        <v>6497</v>
      </c>
      <c r="P47" s="1" t="s">
        <v>6549</v>
      </c>
      <c r="Q47" s="1" t="s">
        <v>6428</v>
      </c>
      <c r="R47" s="1" t="s">
        <v>15815</v>
      </c>
      <c r="S47" s="1" t="s">
        <v>15821</v>
      </c>
      <c r="T47" s="1" t="s">
        <v>7724</v>
      </c>
      <c r="U47" s="1" t="s">
        <v>15824</v>
      </c>
      <c r="V47" s="23" t="s">
        <v>41</v>
      </c>
      <c r="W47" s="1" t="str">
        <f>_xlfn.CONCAT(Tabela2[[#This Row],[Município]],"/",Tabela2[[#This Row],[UF]])</f>
        <v>Ouriçangas/BA</v>
      </c>
    </row>
    <row r="48" spans="1:23" x14ac:dyDescent="0.25">
      <c r="A48" s="14" t="s">
        <v>6550</v>
      </c>
      <c r="B48" s="1" t="s">
        <v>6551</v>
      </c>
      <c r="C48" s="1" t="s">
        <v>6552</v>
      </c>
      <c r="D48" s="1" t="s">
        <v>40</v>
      </c>
      <c r="E48" s="1" t="s">
        <v>30</v>
      </c>
      <c r="F48" s="1" t="s">
        <v>16906</v>
      </c>
      <c r="G48" s="38">
        <v>0.90920000000000001</v>
      </c>
      <c r="H48" s="1" t="s">
        <v>3876</v>
      </c>
      <c r="I48" s="1" t="s">
        <v>17909</v>
      </c>
      <c r="J48" s="1" t="s">
        <v>32</v>
      </c>
      <c r="K48" s="1" t="s">
        <v>82</v>
      </c>
      <c r="L48" s="1" t="s">
        <v>3684</v>
      </c>
      <c r="M48" s="1" t="s">
        <v>6534</v>
      </c>
      <c r="N48" s="1" t="s">
        <v>6325</v>
      </c>
      <c r="O48" s="1" t="s">
        <v>6553</v>
      </c>
      <c r="P48" s="1" t="s">
        <v>6525</v>
      </c>
      <c r="Q48" s="1" t="s">
        <v>6428</v>
      </c>
      <c r="R48" s="1" t="s">
        <v>15815</v>
      </c>
      <c r="S48" s="1" t="s">
        <v>16905</v>
      </c>
      <c r="T48" s="1" t="s">
        <v>7724</v>
      </c>
      <c r="U48" s="1" t="s">
        <v>15824</v>
      </c>
      <c r="V48" s="23" t="s">
        <v>41</v>
      </c>
      <c r="W48" s="1" t="str">
        <f>_xlfn.CONCAT(Tabela2[[#This Row],[Município]],"/",Tabela2[[#This Row],[UF]])</f>
        <v>Inhambupe/BA</v>
      </c>
    </row>
    <row r="49" spans="1:23" x14ac:dyDescent="0.25">
      <c r="A49" s="14" t="s">
        <v>6554</v>
      </c>
      <c r="B49" s="1" t="s">
        <v>6555</v>
      </c>
      <c r="C49" s="1" t="s">
        <v>6556</v>
      </c>
      <c r="D49" s="1" t="s">
        <v>40</v>
      </c>
      <c r="E49" s="1" t="s">
        <v>30</v>
      </c>
      <c r="F49" s="1" t="s">
        <v>16906</v>
      </c>
      <c r="G49" s="38">
        <v>0.68320000000000003</v>
      </c>
      <c r="H49" s="1" t="s">
        <v>3818</v>
      </c>
      <c r="I49" s="1" t="s">
        <v>17909</v>
      </c>
      <c r="J49" s="1" t="s">
        <v>32</v>
      </c>
      <c r="K49" s="1" t="s">
        <v>212</v>
      </c>
      <c r="L49" s="1" t="s">
        <v>3819</v>
      </c>
      <c r="M49" s="1" t="s">
        <v>6557</v>
      </c>
      <c r="N49" s="1" t="s">
        <v>6325</v>
      </c>
      <c r="O49" s="1" t="s">
        <v>6558</v>
      </c>
      <c r="P49" s="1" t="s">
        <v>6559</v>
      </c>
      <c r="Q49" s="1" t="s">
        <v>6428</v>
      </c>
      <c r="R49" s="1" t="s">
        <v>15815</v>
      </c>
      <c r="S49" s="1" t="s">
        <v>15818</v>
      </c>
      <c r="T49" s="1" t="s">
        <v>7724</v>
      </c>
      <c r="U49" s="1" t="s">
        <v>15819</v>
      </c>
      <c r="V49" s="23" t="s">
        <v>41</v>
      </c>
      <c r="W49" s="1" t="str">
        <f>_xlfn.CONCAT(Tabela2[[#This Row],[Município]],"/",Tabela2[[#This Row],[UF]])</f>
        <v>Careiro da Várzea/AM</v>
      </c>
    </row>
    <row r="50" spans="1:23" x14ac:dyDescent="0.25">
      <c r="A50" s="14" t="s">
        <v>6560</v>
      </c>
      <c r="B50" s="1" t="s">
        <v>6561</v>
      </c>
      <c r="C50" s="1" t="s">
        <v>6562</v>
      </c>
      <c r="D50" s="1" t="s">
        <v>29</v>
      </c>
      <c r="E50" s="1" t="s">
        <v>30</v>
      </c>
      <c r="F50" s="1" t="s">
        <v>16906</v>
      </c>
      <c r="G50" s="38">
        <v>0.75490000000000002</v>
      </c>
      <c r="H50" s="1" t="s">
        <v>5359</v>
      </c>
      <c r="I50" s="1" t="s">
        <v>17909</v>
      </c>
      <c r="J50" s="1" t="s">
        <v>32</v>
      </c>
      <c r="K50" s="1" t="s">
        <v>82</v>
      </c>
      <c r="L50" s="1" t="s">
        <v>5360</v>
      </c>
      <c r="M50" s="1" t="s">
        <v>6563</v>
      </c>
      <c r="N50" s="1" t="s">
        <v>6325</v>
      </c>
      <c r="O50" s="1" t="s">
        <v>6564</v>
      </c>
      <c r="P50" s="1" t="s">
        <v>6565</v>
      </c>
      <c r="Q50" s="1" t="s">
        <v>6428</v>
      </c>
      <c r="R50" s="1" t="s">
        <v>15815</v>
      </c>
      <c r="S50" s="1" t="s">
        <v>16909</v>
      </c>
      <c r="T50" s="1" t="s">
        <v>7724</v>
      </c>
      <c r="U50" s="1" t="s">
        <v>16930</v>
      </c>
      <c r="V50" s="23" t="s">
        <v>41</v>
      </c>
      <c r="W50" s="1" t="str">
        <f>_xlfn.CONCAT(Tabela2[[#This Row],[Município]],"/",Tabela2[[#This Row],[UF]])</f>
        <v>Muniz Ferreira/BA</v>
      </c>
    </row>
    <row r="51" spans="1:23" x14ac:dyDescent="0.25">
      <c r="A51" s="14" t="s">
        <v>6566</v>
      </c>
      <c r="B51" s="1" t="s">
        <v>6567</v>
      </c>
      <c r="C51" s="1" t="s">
        <v>6568</v>
      </c>
      <c r="D51" s="1" t="s">
        <v>56</v>
      </c>
      <c r="E51" s="1" t="s">
        <v>30</v>
      </c>
      <c r="F51" s="1" t="s">
        <v>6289</v>
      </c>
      <c r="G51" s="38">
        <v>0.41649999999999998</v>
      </c>
      <c r="H51" s="1" t="s">
        <v>5446</v>
      </c>
      <c r="I51" s="1" t="s">
        <v>17909</v>
      </c>
      <c r="J51" s="1" t="s">
        <v>32</v>
      </c>
      <c r="K51" s="1" t="s">
        <v>37</v>
      </c>
      <c r="L51" s="1" t="s">
        <v>2900</v>
      </c>
      <c r="M51" s="1" t="s">
        <v>6485</v>
      </c>
      <c r="N51" s="1" t="s">
        <v>6325</v>
      </c>
      <c r="O51" s="1" t="s">
        <v>6569</v>
      </c>
      <c r="P51" s="1" t="s">
        <v>6570</v>
      </c>
      <c r="Q51" s="1" t="s">
        <v>6428</v>
      </c>
      <c r="R51" s="1" t="s">
        <v>15815</v>
      </c>
      <c r="S51" s="1" t="s">
        <v>15826</v>
      </c>
      <c r="T51" s="1" t="s">
        <v>7724</v>
      </c>
      <c r="U51" s="1" t="s">
        <v>15822</v>
      </c>
      <c r="V51" s="23" t="s">
        <v>41</v>
      </c>
      <c r="W51" s="1" t="str">
        <f>_xlfn.CONCAT(Tabela2[[#This Row],[Município]],"/",Tabela2[[#This Row],[UF]])</f>
        <v>Monsenhor Hipólito/PI</v>
      </c>
    </row>
    <row r="52" spans="1:23" x14ac:dyDescent="0.25">
      <c r="A52" s="14" t="s">
        <v>6571</v>
      </c>
      <c r="B52" s="1" t="s">
        <v>6572</v>
      </c>
      <c r="C52" s="1" t="s">
        <v>6573</v>
      </c>
      <c r="D52" s="1" t="s">
        <v>56</v>
      </c>
      <c r="E52" s="1" t="s">
        <v>30</v>
      </c>
      <c r="F52" s="1" t="s">
        <v>16906</v>
      </c>
      <c r="G52" s="38">
        <v>0.64949999999999997</v>
      </c>
      <c r="H52" s="1" t="s">
        <v>4969</v>
      </c>
      <c r="I52" s="1" t="s">
        <v>17909</v>
      </c>
      <c r="J52" s="1" t="s">
        <v>32</v>
      </c>
      <c r="K52" s="1" t="s">
        <v>129</v>
      </c>
      <c r="L52" s="1" t="s">
        <v>4970</v>
      </c>
      <c r="M52" s="1" t="s">
        <v>6574</v>
      </c>
      <c r="N52" s="1" t="s">
        <v>6325</v>
      </c>
      <c r="O52" s="1" t="s">
        <v>6575</v>
      </c>
      <c r="P52" s="1" t="s">
        <v>6576</v>
      </c>
      <c r="Q52" s="1" t="s">
        <v>6428</v>
      </c>
      <c r="R52" s="1" t="s">
        <v>15815</v>
      </c>
      <c r="S52" s="1" t="s">
        <v>15831</v>
      </c>
      <c r="T52" s="1" t="s">
        <v>7724</v>
      </c>
      <c r="U52" s="1" t="s">
        <v>15824</v>
      </c>
      <c r="V52" s="23" t="s">
        <v>41</v>
      </c>
      <c r="W52" s="1" t="str">
        <f>_xlfn.CONCAT(Tabela2[[#This Row],[Município]],"/",Tabela2[[#This Row],[UF]])</f>
        <v>Felipe Guerra/RN</v>
      </c>
    </row>
    <row r="53" spans="1:23" x14ac:dyDescent="0.25">
      <c r="A53" s="14" t="s">
        <v>6577</v>
      </c>
      <c r="B53" s="1" t="s">
        <v>6578</v>
      </c>
      <c r="C53" s="1" t="s">
        <v>6579</v>
      </c>
      <c r="D53" s="1" t="s">
        <v>40</v>
      </c>
      <c r="E53" s="1" t="s">
        <v>30</v>
      </c>
      <c r="F53" s="1" t="s">
        <v>16906</v>
      </c>
      <c r="G53" s="38">
        <v>0.72260000000000002</v>
      </c>
      <c r="H53" s="1" t="s">
        <v>3818</v>
      </c>
      <c r="I53" s="1" t="s">
        <v>17909</v>
      </c>
      <c r="J53" s="1" t="s">
        <v>32</v>
      </c>
      <c r="K53" s="1" t="s">
        <v>212</v>
      </c>
      <c r="L53" s="1" t="s">
        <v>3819</v>
      </c>
      <c r="M53" s="1" t="s">
        <v>6557</v>
      </c>
      <c r="N53" s="1" t="s">
        <v>6325</v>
      </c>
      <c r="O53" s="1" t="s">
        <v>6580</v>
      </c>
      <c r="P53" s="1" t="s">
        <v>6559</v>
      </c>
      <c r="Q53" s="1" t="s">
        <v>6428</v>
      </c>
      <c r="R53" s="1" t="s">
        <v>15815</v>
      </c>
      <c r="S53" s="1" t="s">
        <v>16911</v>
      </c>
      <c r="T53" s="1" t="s">
        <v>7724</v>
      </c>
      <c r="U53" s="1" t="s">
        <v>16912</v>
      </c>
      <c r="V53" s="23" t="s">
        <v>41</v>
      </c>
      <c r="W53" s="1" t="str">
        <f>_xlfn.CONCAT(Tabela2[[#This Row],[Município]],"/",Tabela2[[#This Row],[UF]])</f>
        <v>Careiro da Várzea/AM</v>
      </c>
    </row>
    <row r="54" spans="1:23" x14ac:dyDescent="0.25">
      <c r="A54" s="14" t="s">
        <v>6581</v>
      </c>
      <c r="B54" s="1" t="s">
        <v>6582</v>
      </c>
      <c r="C54" s="1" t="s">
        <v>6583</v>
      </c>
      <c r="D54" s="1" t="s">
        <v>29</v>
      </c>
      <c r="E54" s="1" t="s">
        <v>30</v>
      </c>
      <c r="F54" s="1" t="s">
        <v>6289</v>
      </c>
      <c r="G54" s="38">
        <v>0.57669999999999999</v>
      </c>
      <c r="H54" s="1" t="s">
        <v>5529</v>
      </c>
      <c r="I54" s="1" t="s">
        <v>17909</v>
      </c>
      <c r="J54" s="1" t="s">
        <v>32</v>
      </c>
      <c r="K54" s="1" t="s">
        <v>82</v>
      </c>
      <c r="L54" s="1" t="s">
        <v>5360</v>
      </c>
      <c r="M54" s="1" t="s">
        <v>6584</v>
      </c>
      <c r="N54" s="1" t="s">
        <v>6325</v>
      </c>
      <c r="O54" s="1" t="s">
        <v>6585</v>
      </c>
      <c r="P54" s="1" t="s">
        <v>6565</v>
      </c>
      <c r="Q54" s="1" t="s">
        <v>6428</v>
      </c>
      <c r="R54" s="1" t="s">
        <v>15815</v>
      </c>
      <c r="S54" s="1" t="s">
        <v>15816</v>
      </c>
      <c r="T54" s="1" t="s">
        <v>7724</v>
      </c>
      <c r="U54" s="1" t="s">
        <v>15817</v>
      </c>
      <c r="V54" s="23" t="s">
        <v>41</v>
      </c>
      <c r="W54" s="1" t="str">
        <f>_xlfn.CONCAT(Tabela2[[#This Row],[Município]],"/",Tabela2[[#This Row],[UF]])</f>
        <v>Muniz Ferreira/BA</v>
      </c>
    </row>
    <row r="55" spans="1:23" x14ac:dyDescent="0.25">
      <c r="A55" s="14" t="s">
        <v>6586</v>
      </c>
      <c r="B55" s="1" t="s">
        <v>6587</v>
      </c>
      <c r="C55" s="1" t="s">
        <v>6588</v>
      </c>
      <c r="D55" s="1" t="s">
        <v>40</v>
      </c>
      <c r="E55" s="1" t="s">
        <v>30</v>
      </c>
      <c r="F55" s="1" t="s">
        <v>6281</v>
      </c>
      <c r="G55" s="38">
        <v>0.13350000000000001</v>
      </c>
      <c r="H55" s="1" t="s">
        <v>16932</v>
      </c>
      <c r="I55" s="1" t="s">
        <v>17923</v>
      </c>
      <c r="J55" s="1" t="s">
        <v>32</v>
      </c>
      <c r="K55" s="1" t="s">
        <v>99</v>
      </c>
      <c r="L55" s="1" t="s">
        <v>6233</v>
      </c>
      <c r="M55" s="1" t="s">
        <v>41</v>
      </c>
      <c r="N55" s="1" t="s">
        <v>6325</v>
      </c>
      <c r="O55" s="1" t="s">
        <v>6589</v>
      </c>
      <c r="P55" s="1" t="s">
        <v>6590</v>
      </c>
      <c r="Q55" s="1" t="s">
        <v>6428</v>
      </c>
      <c r="R55" s="1" t="s">
        <v>16918</v>
      </c>
      <c r="S55" s="1" t="s">
        <v>6590</v>
      </c>
      <c r="T55" s="1" t="s">
        <v>18826</v>
      </c>
      <c r="U55" s="1" t="s">
        <v>18827</v>
      </c>
      <c r="V55" s="23" t="s">
        <v>41</v>
      </c>
      <c r="W55" s="1" t="str">
        <f>_xlfn.CONCAT(Tabela2[[#This Row],[Município]],"/",Tabela2[[#This Row],[UF]])</f>
        <v>Bom Progresso/RS</v>
      </c>
    </row>
    <row r="56" spans="1:23" x14ac:dyDescent="0.25">
      <c r="A56" s="14" t="s">
        <v>6591</v>
      </c>
      <c r="B56" s="1" t="s">
        <v>6592</v>
      </c>
      <c r="C56" s="1" t="s">
        <v>6593</v>
      </c>
      <c r="D56" s="1" t="s">
        <v>29</v>
      </c>
      <c r="E56" s="1" t="s">
        <v>204</v>
      </c>
      <c r="F56" s="1" t="s">
        <v>6308</v>
      </c>
      <c r="G56" s="38">
        <v>0.39439999999999997</v>
      </c>
      <c r="H56" s="1" t="s">
        <v>16933</v>
      </c>
      <c r="I56" s="1" t="s">
        <v>17909</v>
      </c>
      <c r="J56" s="1" t="s">
        <v>32</v>
      </c>
      <c r="K56" s="1" t="s">
        <v>37</v>
      </c>
      <c r="L56" s="1" t="s">
        <v>2900</v>
      </c>
      <c r="M56" s="1" t="s">
        <v>6594</v>
      </c>
      <c r="N56" s="1" t="s">
        <v>6325</v>
      </c>
      <c r="O56" s="1" t="s">
        <v>6595</v>
      </c>
      <c r="P56" s="1" t="s">
        <v>6570</v>
      </c>
      <c r="Q56" s="1" t="s">
        <v>6428</v>
      </c>
      <c r="R56" s="1" t="s">
        <v>15815</v>
      </c>
      <c r="S56" s="1" t="s">
        <v>15818</v>
      </c>
      <c r="T56" s="1" t="s">
        <v>7724</v>
      </c>
      <c r="U56" s="1" t="s">
        <v>15823</v>
      </c>
      <c r="V56" s="23" t="s">
        <v>41</v>
      </c>
      <c r="W56" s="1" t="str">
        <f>_xlfn.CONCAT(Tabela2[[#This Row],[Município]],"/",Tabela2[[#This Row],[UF]])</f>
        <v>Monsenhor Hipólito/PI</v>
      </c>
    </row>
    <row r="57" spans="1:23" x14ac:dyDescent="0.25">
      <c r="A57" s="14" t="s">
        <v>6596</v>
      </c>
      <c r="B57" s="1" t="s">
        <v>6597</v>
      </c>
      <c r="C57" s="1" t="s">
        <v>6598</v>
      </c>
      <c r="D57" s="1" t="s">
        <v>29</v>
      </c>
      <c r="E57" s="1" t="s">
        <v>30</v>
      </c>
      <c r="F57" s="1" t="s">
        <v>6281</v>
      </c>
      <c r="G57" s="38">
        <v>0.43840000000000001</v>
      </c>
      <c r="H57" s="1" t="s">
        <v>5140</v>
      </c>
      <c r="I57" s="1" t="s">
        <v>17909</v>
      </c>
      <c r="J57" s="1" t="s">
        <v>32</v>
      </c>
      <c r="K57" s="1" t="s">
        <v>212</v>
      </c>
      <c r="L57" s="1" t="s">
        <v>305</v>
      </c>
      <c r="M57" s="1" t="s">
        <v>6599</v>
      </c>
      <c r="N57" s="1" t="s">
        <v>6325</v>
      </c>
      <c r="O57" s="1" t="s">
        <v>6600</v>
      </c>
      <c r="P57" s="1" t="s">
        <v>6409</v>
      </c>
      <c r="Q57" s="1" t="s">
        <v>6428</v>
      </c>
      <c r="R57" s="1" t="s">
        <v>15815</v>
      </c>
      <c r="S57" s="1" t="s">
        <v>16909</v>
      </c>
      <c r="T57" s="1" t="s">
        <v>7724</v>
      </c>
      <c r="U57" s="1" t="s">
        <v>16910</v>
      </c>
      <c r="V57" s="23" t="s">
        <v>41</v>
      </c>
      <c r="W57" s="1" t="str">
        <f>_xlfn.CONCAT(Tabela2[[#This Row],[Município]],"/",Tabela2[[#This Row],[UF]])</f>
        <v>Envira/AM</v>
      </c>
    </row>
    <row r="58" spans="1:23" x14ac:dyDescent="0.25">
      <c r="A58" s="14" t="s">
        <v>6601</v>
      </c>
      <c r="B58" s="1" t="s">
        <v>6602</v>
      </c>
      <c r="C58" s="1" t="s">
        <v>6603</v>
      </c>
      <c r="D58" s="1" t="s">
        <v>56</v>
      </c>
      <c r="E58" s="1" t="s">
        <v>30</v>
      </c>
      <c r="F58" s="1" t="s">
        <v>6281</v>
      </c>
      <c r="G58" s="38">
        <v>0.50190000000000001</v>
      </c>
      <c r="H58" s="1" t="s">
        <v>16934</v>
      </c>
      <c r="I58" s="1" t="s">
        <v>17924</v>
      </c>
      <c r="J58" s="1" t="s">
        <v>32</v>
      </c>
      <c r="K58" s="1" t="s">
        <v>918</v>
      </c>
      <c r="L58" s="1" t="s">
        <v>4775</v>
      </c>
      <c r="M58" s="1" t="s">
        <v>6604</v>
      </c>
      <c r="N58" s="1" t="s">
        <v>6325</v>
      </c>
      <c r="O58" s="1" t="s">
        <v>6605</v>
      </c>
      <c r="P58" s="1" t="s">
        <v>6606</v>
      </c>
      <c r="Q58" s="1" t="s">
        <v>6428</v>
      </c>
      <c r="R58" s="1" t="s">
        <v>15815</v>
      </c>
      <c r="S58" s="1" t="s">
        <v>16907</v>
      </c>
      <c r="T58" s="1" t="s">
        <v>7724</v>
      </c>
      <c r="U58" s="1" t="s">
        <v>16935</v>
      </c>
      <c r="V58" s="23" t="s">
        <v>41</v>
      </c>
      <c r="W58" s="1" t="str">
        <f>_xlfn.CONCAT(Tabela2[[#This Row],[Município]],"/",Tabela2[[#This Row],[UF]])</f>
        <v>São Domingos do Norte/ES</v>
      </c>
    </row>
    <row r="59" spans="1:23" x14ac:dyDescent="0.25">
      <c r="A59" s="14" t="s">
        <v>6607</v>
      </c>
      <c r="B59" s="1" t="s">
        <v>6608</v>
      </c>
      <c r="C59" s="1" t="s">
        <v>6609</v>
      </c>
      <c r="D59" s="1" t="s">
        <v>56</v>
      </c>
      <c r="E59" s="1" t="s">
        <v>30</v>
      </c>
      <c r="F59" s="1" t="s">
        <v>6291</v>
      </c>
      <c r="G59" s="38">
        <v>0.61909999999999998</v>
      </c>
      <c r="H59" s="1" t="s">
        <v>16936</v>
      </c>
      <c r="I59" s="1" t="s">
        <v>17909</v>
      </c>
      <c r="J59" s="1" t="s">
        <v>32</v>
      </c>
      <c r="K59" s="1" t="s">
        <v>28</v>
      </c>
      <c r="L59" s="1" t="s">
        <v>536</v>
      </c>
      <c r="M59" s="1" t="s">
        <v>6610</v>
      </c>
      <c r="N59" s="1" t="s">
        <v>6325</v>
      </c>
      <c r="O59" s="1" t="s">
        <v>6611</v>
      </c>
      <c r="P59" s="1" t="s">
        <v>6612</v>
      </c>
      <c r="Q59" s="1" t="s">
        <v>6428</v>
      </c>
      <c r="R59" s="1" t="s">
        <v>15815</v>
      </c>
      <c r="S59" s="1" t="s">
        <v>15821</v>
      </c>
      <c r="T59" s="1" t="s">
        <v>7724</v>
      </c>
      <c r="U59" s="1" t="s">
        <v>15824</v>
      </c>
      <c r="V59" s="23" t="s">
        <v>41</v>
      </c>
      <c r="W59" s="1" t="str">
        <f>_xlfn.CONCAT(Tabela2[[#This Row],[Município]],"/",Tabela2[[#This Row],[UF]])</f>
        <v>Pindoretama/CE</v>
      </c>
    </row>
    <row r="60" spans="1:23" x14ac:dyDescent="0.25">
      <c r="A60" s="14" t="s">
        <v>6613</v>
      </c>
      <c r="B60" s="1" t="s">
        <v>6614</v>
      </c>
      <c r="C60" s="1" t="s">
        <v>6615</v>
      </c>
      <c r="D60" s="1" t="s">
        <v>56</v>
      </c>
      <c r="E60" s="1" t="s">
        <v>30</v>
      </c>
      <c r="F60" s="1" t="s">
        <v>33</v>
      </c>
      <c r="G60" s="38">
        <v>0.61829999999999996</v>
      </c>
      <c r="H60" s="1" t="s">
        <v>1492</v>
      </c>
      <c r="I60" s="1" t="s">
        <v>17915</v>
      </c>
      <c r="J60" s="1" t="s">
        <v>32</v>
      </c>
      <c r="K60" s="1" t="s">
        <v>184</v>
      </c>
      <c r="L60" s="1" t="s">
        <v>1493</v>
      </c>
      <c r="M60" s="1" t="s">
        <v>7962</v>
      </c>
      <c r="N60" s="1" t="s">
        <v>6325</v>
      </c>
      <c r="O60" s="1" t="s">
        <v>6616</v>
      </c>
      <c r="P60" s="1" t="s">
        <v>6617</v>
      </c>
      <c r="Q60" s="1" t="s">
        <v>6428</v>
      </c>
      <c r="R60" s="1" t="s">
        <v>15815</v>
      </c>
      <c r="S60" s="1" t="s">
        <v>15821</v>
      </c>
      <c r="T60" s="1" t="s">
        <v>7724</v>
      </c>
      <c r="U60" s="1" t="s">
        <v>15824</v>
      </c>
      <c r="V60" s="23" t="s">
        <v>41</v>
      </c>
      <c r="W60" s="1" t="str">
        <f>_xlfn.CONCAT(Tabela2[[#This Row],[Município]],"/",Tabela2[[#This Row],[UF]])</f>
        <v>Novo Repartimento/PA</v>
      </c>
    </row>
    <row r="61" spans="1:23" x14ac:dyDescent="0.25">
      <c r="A61" s="14" t="s">
        <v>6618</v>
      </c>
      <c r="B61" s="1" t="s">
        <v>6619</v>
      </c>
      <c r="C61" s="1" t="s">
        <v>6620</v>
      </c>
      <c r="D61" s="1" t="s">
        <v>40</v>
      </c>
      <c r="E61" s="1" t="s">
        <v>204</v>
      </c>
      <c r="F61" s="1" t="s">
        <v>16915</v>
      </c>
      <c r="G61" s="38">
        <v>0.18410000000000001</v>
      </c>
      <c r="H61" s="1" t="s">
        <v>3701</v>
      </c>
      <c r="I61" s="1" t="s">
        <v>17909</v>
      </c>
      <c r="J61" s="1" t="s">
        <v>32</v>
      </c>
      <c r="K61" s="1" t="s">
        <v>44</v>
      </c>
      <c r="L61" s="1" t="s">
        <v>1625</v>
      </c>
      <c r="M61" s="1" t="s">
        <v>6621</v>
      </c>
      <c r="N61" s="1" t="s">
        <v>6325</v>
      </c>
      <c r="O61" s="1" t="s">
        <v>6622</v>
      </c>
      <c r="P61" s="1" t="s">
        <v>6623</v>
      </c>
      <c r="Q61" s="1" t="s">
        <v>6428</v>
      </c>
      <c r="R61" s="1" t="s">
        <v>16918</v>
      </c>
      <c r="S61" s="1" t="s">
        <v>7753</v>
      </c>
      <c r="T61" s="1" t="s">
        <v>17917</v>
      </c>
      <c r="U61" s="1" t="s">
        <v>17925</v>
      </c>
      <c r="V61" s="23" t="s">
        <v>41</v>
      </c>
      <c r="W61" s="1" t="str">
        <f>_xlfn.CONCAT(Tabela2[[#This Row],[Município]],"/",Tabela2[[#This Row],[UF]])</f>
        <v>São Francisco do Maranhão/MA</v>
      </c>
    </row>
    <row r="62" spans="1:23" x14ac:dyDescent="0.25">
      <c r="A62" s="14" t="s">
        <v>6624</v>
      </c>
      <c r="B62" s="1" t="s">
        <v>6625</v>
      </c>
      <c r="C62" s="1" t="s">
        <v>6626</v>
      </c>
      <c r="D62" s="1" t="s">
        <v>56</v>
      </c>
      <c r="E62" s="1" t="s">
        <v>30</v>
      </c>
      <c r="F62" s="1" t="s">
        <v>6281</v>
      </c>
      <c r="G62" s="38">
        <v>0.38159999999999999</v>
      </c>
      <c r="H62" s="1" t="s">
        <v>5004</v>
      </c>
      <c r="I62" s="1" t="s">
        <v>17909</v>
      </c>
      <c r="J62" s="1" t="s">
        <v>32</v>
      </c>
      <c r="K62" s="1" t="s">
        <v>212</v>
      </c>
      <c r="L62" s="1" t="s">
        <v>5005</v>
      </c>
      <c r="M62" s="1" t="s">
        <v>6627</v>
      </c>
      <c r="N62" s="1" t="s">
        <v>6325</v>
      </c>
      <c r="O62" s="1" t="s">
        <v>6628</v>
      </c>
      <c r="P62" s="1" t="s">
        <v>6629</v>
      </c>
      <c r="Q62" s="1" t="s">
        <v>6428</v>
      </c>
      <c r="R62" s="1" t="s">
        <v>15815</v>
      </c>
      <c r="S62" s="1" t="s">
        <v>15826</v>
      </c>
      <c r="T62" s="1" t="s">
        <v>7724</v>
      </c>
      <c r="U62" s="1" t="s">
        <v>15822</v>
      </c>
      <c r="V62" s="23" t="s">
        <v>41</v>
      </c>
      <c r="W62" s="1" t="str">
        <f>_xlfn.CONCAT(Tabela2[[#This Row],[Município]],"/",Tabela2[[#This Row],[UF]])</f>
        <v>Urucará/AM</v>
      </c>
    </row>
    <row r="63" spans="1:23" x14ac:dyDescent="0.25">
      <c r="A63" s="14" t="s">
        <v>6630</v>
      </c>
      <c r="B63" s="1" t="s">
        <v>6631</v>
      </c>
      <c r="C63" s="1" t="s">
        <v>6632</v>
      </c>
      <c r="D63" s="1" t="s">
        <v>16925</v>
      </c>
      <c r="E63" s="1" t="s">
        <v>30</v>
      </c>
      <c r="F63" s="1" t="s">
        <v>6289</v>
      </c>
      <c r="G63" s="38">
        <v>0.86219999999999997</v>
      </c>
      <c r="H63" s="1" t="s">
        <v>5580</v>
      </c>
      <c r="I63" s="1" t="s">
        <v>17909</v>
      </c>
      <c r="J63" s="1" t="s">
        <v>32</v>
      </c>
      <c r="K63" s="1" t="s">
        <v>37</v>
      </c>
      <c r="L63" s="1" t="s">
        <v>5581</v>
      </c>
      <c r="M63" s="1" t="s">
        <v>7962</v>
      </c>
      <c r="N63" s="1" t="s">
        <v>6325</v>
      </c>
      <c r="O63" s="1" t="s">
        <v>6569</v>
      </c>
      <c r="P63" s="1" t="s">
        <v>6633</v>
      </c>
      <c r="Q63" s="1" t="s">
        <v>6428</v>
      </c>
      <c r="R63" s="1" t="s">
        <v>15815</v>
      </c>
      <c r="S63" s="1" t="s">
        <v>15831</v>
      </c>
      <c r="T63" s="1" t="s">
        <v>7724</v>
      </c>
      <c r="U63" s="1" t="s">
        <v>15824</v>
      </c>
      <c r="V63" s="23" t="s">
        <v>41</v>
      </c>
      <c r="W63" s="1" t="str">
        <f>_xlfn.CONCAT(Tabela2[[#This Row],[Município]],"/",Tabela2[[#This Row],[UF]])</f>
        <v>Francisco Santos/PI</v>
      </c>
    </row>
    <row r="64" spans="1:23" x14ac:dyDescent="0.25">
      <c r="A64" s="14" t="s">
        <v>6634</v>
      </c>
      <c r="B64" s="1" t="s">
        <v>6635</v>
      </c>
      <c r="C64" s="1" t="s">
        <v>6636</v>
      </c>
      <c r="D64" s="1" t="s">
        <v>29</v>
      </c>
      <c r="E64" s="1" t="s">
        <v>30</v>
      </c>
      <c r="F64" s="1" t="s">
        <v>16906</v>
      </c>
      <c r="G64" s="38">
        <v>0.48620000000000002</v>
      </c>
      <c r="H64" s="1" t="s">
        <v>4095</v>
      </c>
      <c r="I64" s="1" t="s">
        <v>17909</v>
      </c>
      <c r="J64" s="1" t="s">
        <v>32</v>
      </c>
      <c r="K64" s="1" t="s">
        <v>129</v>
      </c>
      <c r="L64" s="1" t="s">
        <v>4096</v>
      </c>
      <c r="M64" s="1" t="s">
        <v>6425</v>
      </c>
      <c r="N64" s="1" t="s">
        <v>6325</v>
      </c>
      <c r="O64" s="1" t="s">
        <v>6637</v>
      </c>
      <c r="P64" s="1" t="s">
        <v>6638</v>
      </c>
      <c r="Q64" s="1" t="s">
        <v>6428</v>
      </c>
      <c r="R64" s="1" t="s">
        <v>15815</v>
      </c>
      <c r="S64" s="1" t="s">
        <v>15816</v>
      </c>
      <c r="T64" s="1" t="s">
        <v>7724</v>
      </c>
      <c r="U64" s="1" t="s">
        <v>15825</v>
      </c>
      <c r="V64" s="23" t="s">
        <v>41</v>
      </c>
      <c r="W64" s="1" t="str">
        <f>_xlfn.CONCAT(Tabela2[[#This Row],[Município]],"/",Tabela2[[#This Row],[UF]])</f>
        <v>Olho-d'Água do Borges/RN</v>
      </c>
    </row>
    <row r="65" spans="1:23" x14ac:dyDescent="0.25">
      <c r="A65" s="14" t="s">
        <v>6639</v>
      </c>
      <c r="B65" s="1" t="s">
        <v>6640</v>
      </c>
      <c r="C65" s="1" t="s">
        <v>6641</v>
      </c>
      <c r="D65" s="1" t="s">
        <v>29</v>
      </c>
      <c r="E65" s="1" t="s">
        <v>30</v>
      </c>
      <c r="F65" s="1" t="s">
        <v>169</v>
      </c>
      <c r="G65" s="38">
        <v>0.53339999999999999</v>
      </c>
      <c r="H65" s="1" t="s">
        <v>16937</v>
      </c>
      <c r="I65" s="1" t="s">
        <v>17909</v>
      </c>
      <c r="J65" s="1" t="s">
        <v>32</v>
      </c>
      <c r="K65" s="1" t="s">
        <v>129</v>
      </c>
      <c r="L65" s="1" t="s">
        <v>4096</v>
      </c>
      <c r="M65" s="1" t="s">
        <v>6642</v>
      </c>
      <c r="N65" s="1" t="s">
        <v>6325</v>
      </c>
      <c r="O65" s="1" t="s">
        <v>6643</v>
      </c>
      <c r="P65" s="1" t="s">
        <v>6638</v>
      </c>
      <c r="Q65" s="1" t="s">
        <v>6428</v>
      </c>
      <c r="R65" s="1" t="s">
        <v>15815</v>
      </c>
      <c r="S65" s="1" t="s">
        <v>16905</v>
      </c>
      <c r="T65" s="1" t="s">
        <v>7724</v>
      </c>
      <c r="U65" s="1" t="s">
        <v>15824</v>
      </c>
      <c r="V65" s="23" t="s">
        <v>41</v>
      </c>
      <c r="W65" s="1" t="str">
        <f>_xlfn.CONCAT(Tabela2[[#This Row],[Município]],"/",Tabela2[[#This Row],[UF]])</f>
        <v>Olho-d'Água do Borges/RN</v>
      </c>
    </row>
    <row r="66" spans="1:23" x14ac:dyDescent="0.25">
      <c r="A66" s="14" t="s">
        <v>6644</v>
      </c>
      <c r="B66" s="1" t="s">
        <v>6645</v>
      </c>
      <c r="C66" s="1" t="s">
        <v>6646</v>
      </c>
      <c r="D66" s="1" t="s">
        <v>29</v>
      </c>
      <c r="E66" s="1" t="s">
        <v>30</v>
      </c>
      <c r="F66" s="1" t="s">
        <v>6291</v>
      </c>
      <c r="G66" s="38">
        <v>0.64510000000000001</v>
      </c>
      <c r="H66" s="1" t="s">
        <v>16938</v>
      </c>
      <c r="I66" s="1" t="s">
        <v>17926</v>
      </c>
      <c r="J66" s="1" t="s">
        <v>32</v>
      </c>
      <c r="K66" s="1" t="s">
        <v>55</v>
      </c>
      <c r="L66" s="1" t="s">
        <v>3809</v>
      </c>
      <c r="M66" s="1" t="s">
        <v>6647</v>
      </c>
      <c r="N66" s="1" t="s">
        <v>6325</v>
      </c>
      <c r="O66" s="1" t="s">
        <v>6648</v>
      </c>
      <c r="P66" s="1" t="s">
        <v>6649</v>
      </c>
      <c r="Q66" s="1" t="s">
        <v>6428</v>
      </c>
      <c r="R66" s="1" t="s">
        <v>15815</v>
      </c>
      <c r="S66" s="1" t="s">
        <v>15818</v>
      </c>
      <c r="T66" s="1" t="s">
        <v>7724</v>
      </c>
      <c r="U66" s="1" t="s">
        <v>15819</v>
      </c>
      <c r="V66" s="23" t="s">
        <v>41</v>
      </c>
      <c r="W66" s="1" t="str">
        <f>_xlfn.CONCAT(Tabela2[[#This Row],[Município]],"/",Tabela2[[#This Row],[UF]])</f>
        <v>Palestina/SP</v>
      </c>
    </row>
    <row r="67" spans="1:23" x14ac:dyDescent="0.25">
      <c r="A67" s="14" t="s">
        <v>6650</v>
      </c>
      <c r="B67" s="1" t="s">
        <v>6651</v>
      </c>
      <c r="C67" s="1" t="s">
        <v>6652</v>
      </c>
      <c r="D67" s="1" t="s">
        <v>56</v>
      </c>
      <c r="E67" s="1" t="s">
        <v>204</v>
      </c>
      <c r="F67" s="1" t="s">
        <v>6308</v>
      </c>
      <c r="G67" s="38">
        <v>0.70689999999999997</v>
      </c>
      <c r="H67" s="1" t="s">
        <v>16939</v>
      </c>
      <c r="I67" s="1" t="s">
        <v>17909</v>
      </c>
      <c r="J67" s="1" t="s">
        <v>32</v>
      </c>
      <c r="K67" s="1" t="s">
        <v>37</v>
      </c>
      <c r="L67" s="1" t="s">
        <v>5031</v>
      </c>
      <c r="M67" s="1" t="s">
        <v>6653</v>
      </c>
      <c r="N67" s="1" t="s">
        <v>6325</v>
      </c>
      <c r="O67" s="1" t="s">
        <v>6654</v>
      </c>
      <c r="P67" s="1" t="s">
        <v>6655</v>
      </c>
      <c r="Q67" s="1" t="s">
        <v>6428</v>
      </c>
      <c r="R67" s="1" t="s">
        <v>15815</v>
      </c>
      <c r="S67" s="1" t="s">
        <v>16907</v>
      </c>
      <c r="T67" s="1" t="s">
        <v>7724</v>
      </c>
      <c r="U67" s="1" t="s">
        <v>16935</v>
      </c>
      <c r="V67" s="23" t="s">
        <v>41</v>
      </c>
      <c r="W67" s="1" t="str">
        <f>_xlfn.CONCAT(Tabela2[[#This Row],[Município]],"/",Tabela2[[#This Row],[UF]])</f>
        <v>Morro Cabeça no Tempo/PI</v>
      </c>
    </row>
    <row r="68" spans="1:23" x14ac:dyDescent="0.25">
      <c r="A68" s="14" t="s">
        <v>6656</v>
      </c>
      <c r="B68" s="1" t="s">
        <v>6657</v>
      </c>
      <c r="C68" s="1" t="s">
        <v>6658</v>
      </c>
      <c r="D68" s="1" t="s">
        <v>29</v>
      </c>
      <c r="E68" s="1" t="s">
        <v>30</v>
      </c>
      <c r="F68" s="1" t="s">
        <v>6308</v>
      </c>
      <c r="G68" s="38">
        <v>0.62939999999999996</v>
      </c>
      <c r="H68" s="1" t="s">
        <v>16940</v>
      </c>
      <c r="I68" s="1" t="s">
        <v>17909</v>
      </c>
      <c r="J68" s="1" t="s">
        <v>32</v>
      </c>
      <c r="K68" s="1" t="s">
        <v>37</v>
      </c>
      <c r="L68" s="1" t="s">
        <v>5031</v>
      </c>
      <c r="M68" s="1" t="s">
        <v>6659</v>
      </c>
      <c r="N68" s="1" t="s">
        <v>6325</v>
      </c>
      <c r="O68" s="1" t="s">
        <v>6660</v>
      </c>
      <c r="P68" s="1" t="s">
        <v>6655</v>
      </c>
      <c r="Q68" s="1" t="s">
        <v>6428</v>
      </c>
      <c r="R68" s="1" t="s">
        <v>15815</v>
      </c>
      <c r="S68" s="1" t="s">
        <v>16909</v>
      </c>
      <c r="T68" s="1" t="s">
        <v>7724</v>
      </c>
      <c r="U68" s="1" t="s">
        <v>16930</v>
      </c>
      <c r="V68" s="23" t="s">
        <v>41</v>
      </c>
      <c r="W68" s="1" t="str">
        <f>_xlfn.CONCAT(Tabela2[[#This Row],[Município]],"/",Tabela2[[#This Row],[UF]])</f>
        <v>Morro Cabeça no Tempo/PI</v>
      </c>
    </row>
    <row r="69" spans="1:23" x14ac:dyDescent="0.25">
      <c r="A69" s="14" t="s">
        <v>6661</v>
      </c>
      <c r="B69" s="1" t="s">
        <v>6662</v>
      </c>
      <c r="C69" s="1" t="s">
        <v>6663</v>
      </c>
      <c r="D69" s="1" t="s">
        <v>40</v>
      </c>
      <c r="E69" s="1" t="s">
        <v>30</v>
      </c>
      <c r="F69" s="1" t="s">
        <v>33</v>
      </c>
      <c r="G69" s="38">
        <v>7.1499999999999994E-2</v>
      </c>
      <c r="H69" s="1" t="s">
        <v>1449</v>
      </c>
      <c r="I69" s="1" t="s">
        <v>17915</v>
      </c>
      <c r="J69" s="1" t="s">
        <v>32</v>
      </c>
      <c r="K69" s="1" t="s">
        <v>66</v>
      </c>
      <c r="L69" s="1" t="s">
        <v>1450</v>
      </c>
      <c r="M69" s="1" t="s">
        <v>6664</v>
      </c>
      <c r="N69" s="1" t="s">
        <v>6325</v>
      </c>
      <c r="O69" s="1" t="s">
        <v>6665</v>
      </c>
      <c r="P69" s="1" t="s">
        <v>6666</v>
      </c>
      <c r="Q69" s="1" t="s">
        <v>6428</v>
      </c>
      <c r="R69" s="1" t="s">
        <v>15815</v>
      </c>
      <c r="S69" s="1" t="s">
        <v>16911</v>
      </c>
      <c r="T69" s="1" t="s">
        <v>7724</v>
      </c>
      <c r="U69" s="1" t="s">
        <v>16928</v>
      </c>
      <c r="V69" s="23" t="s">
        <v>41</v>
      </c>
      <c r="W69" s="1" t="str">
        <f>_xlfn.CONCAT(Tabela2[[#This Row],[Município]],"/",Tabela2[[#This Row],[UF]])</f>
        <v>Araruama/RJ</v>
      </c>
    </row>
    <row r="70" spans="1:23" x14ac:dyDescent="0.25">
      <c r="A70" s="14" t="s">
        <v>6667</v>
      </c>
      <c r="B70" s="1" t="s">
        <v>6668</v>
      </c>
      <c r="C70" s="1" t="s">
        <v>6669</v>
      </c>
      <c r="D70" s="1" t="s">
        <v>40</v>
      </c>
      <c r="E70" s="1" t="s">
        <v>30</v>
      </c>
      <c r="F70" s="1" t="s">
        <v>33</v>
      </c>
      <c r="G70" s="38">
        <v>0.28839999999999999</v>
      </c>
      <c r="H70" s="1" t="s">
        <v>16941</v>
      </c>
      <c r="I70" s="1" t="s">
        <v>17927</v>
      </c>
      <c r="J70" s="1" t="s">
        <v>32</v>
      </c>
      <c r="K70" s="1" t="s">
        <v>60</v>
      </c>
      <c r="L70" s="1" t="s">
        <v>254</v>
      </c>
      <c r="M70" s="1" t="s">
        <v>6670</v>
      </c>
      <c r="N70" s="1" t="s">
        <v>6325</v>
      </c>
      <c r="O70" s="1" t="s">
        <v>6671</v>
      </c>
      <c r="P70" s="1" t="s">
        <v>6672</v>
      </c>
      <c r="Q70" s="1" t="s">
        <v>6428</v>
      </c>
      <c r="R70" s="1" t="s">
        <v>16918</v>
      </c>
      <c r="S70" s="1" t="s">
        <v>6672</v>
      </c>
      <c r="T70" s="1" t="s">
        <v>19794</v>
      </c>
      <c r="U70" s="1" t="s">
        <v>19795</v>
      </c>
      <c r="V70" s="23" t="s">
        <v>41</v>
      </c>
      <c r="W70" s="1" t="str">
        <f>_xlfn.CONCAT(Tabela2[[#This Row],[Município]],"/",Tabela2[[#This Row],[UF]])</f>
        <v>Formoso/MG</v>
      </c>
    </row>
    <row r="71" spans="1:23" x14ac:dyDescent="0.25">
      <c r="A71" s="14" t="s">
        <v>6674</v>
      </c>
      <c r="B71" s="1" t="s">
        <v>6675</v>
      </c>
      <c r="C71" s="1" t="s">
        <v>6676</v>
      </c>
      <c r="D71" s="1" t="s">
        <v>56</v>
      </c>
      <c r="E71" s="1" t="s">
        <v>30</v>
      </c>
      <c r="F71" s="1" t="s">
        <v>16906</v>
      </c>
      <c r="G71" s="38">
        <v>0.45650000000000002</v>
      </c>
      <c r="H71" s="1" t="s">
        <v>16942</v>
      </c>
      <c r="I71" s="1" t="s">
        <v>17913</v>
      </c>
      <c r="J71" s="1" t="s">
        <v>32</v>
      </c>
      <c r="K71" s="1" t="s">
        <v>37</v>
      </c>
      <c r="L71" s="1" t="s">
        <v>2479</v>
      </c>
      <c r="M71" s="1" t="s">
        <v>7962</v>
      </c>
      <c r="N71" s="1" t="s">
        <v>6325</v>
      </c>
      <c r="O71" s="1" t="s">
        <v>6677</v>
      </c>
      <c r="P71" s="1" t="s">
        <v>6678</v>
      </c>
      <c r="Q71" s="1" t="s">
        <v>6428</v>
      </c>
      <c r="R71" s="1" t="s">
        <v>15815</v>
      </c>
      <c r="S71" s="1" t="s">
        <v>15821</v>
      </c>
      <c r="T71" s="1" t="s">
        <v>7724</v>
      </c>
      <c r="U71" s="1" t="s">
        <v>15822</v>
      </c>
      <c r="V71" s="23" t="s">
        <v>41</v>
      </c>
      <c r="W71" s="1" t="str">
        <f>_xlfn.CONCAT(Tabela2[[#This Row],[Município]],"/",Tabela2[[#This Row],[UF]])</f>
        <v>Picos/PI</v>
      </c>
    </row>
    <row r="72" spans="1:23" x14ac:dyDescent="0.25">
      <c r="A72" s="14" t="s">
        <v>6679</v>
      </c>
      <c r="B72" s="1" t="s">
        <v>6680</v>
      </c>
      <c r="C72" s="1" t="s">
        <v>6681</v>
      </c>
      <c r="D72" s="1" t="s">
        <v>29</v>
      </c>
      <c r="E72" s="1" t="s">
        <v>30</v>
      </c>
      <c r="F72" s="1" t="s">
        <v>6281</v>
      </c>
      <c r="G72" s="38">
        <v>0.21909999999999999</v>
      </c>
      <c r="H72" s="1" t="s">
        <v>5177</v>
      </c>
      <c r="I72" s="1" t="s">
        <v>17909</v>
      </c>
      <c r="J72" s="1" t="s">
        <v>32</v>
      </c>
      <c r="K72" s="1" t="s">
        <v>60</v>
      </c>
      <c r="L72" s="1" t="s">
        <v>5178</v>
      </c>
      <c r="M72" s="1" t="s">
        <v>6682</v>
      </c>
      <c r="N72" s="1" t="s">
        <v>6325</v>
      </c>
      <c r="O72" s="1" t="s">
        <v>6683</v>
      </c>
      <c r="P72" s="1" t="s">
        <v>6684</v>
      </c>
      <c r="Q72" s="1" t="s">
        <v>6428</v>
      </c>
      <c r="R72" s="1" t="s">
        <v>15815</v>
      </c>
      <c r="S72" s="1" t="s">
        <v>16905</v>
      </c>
      <c r="T72" s="1" t="s">
        <v>7724</v>
      </c>
      <c r="U72" s="1" t="s">
        <v>15822</v>
      </c>
      <c r="V72" s="23" t="s">
        <v>41</v>
      </c>
      <c r="W72" s="1" t="str">
        <f>_xlfn.CONCAT(Tabela2[[#This Row],[Município]],"/",Tabela2[[#This Row],[UF]])</f>
        <v>Joaíma/MG</v>
      </c>
    </row>
    <row r="73" spans="1:23" x14ac:dyDescent="0.25">
      <c r="A73" s="14" t="s">
        <v>6686</v>
      </c>
      <c r="B73" s="1" t="s">
        <v>6687</v>
      </c>
      <c r="C73" s="1" t="s">
        <v>6688</v>
      </c>
      <c r="D73" s="1" t="s">
        <v>40</v>
      </c>
      <c r="E73" s="1" t="s">
        <v>204</v>
      </c>
      <c r="F73" s="1" t="s">
        <v>16943</v>
      </c>
      <c r="G73" s="38">
        <v>0.30409999999999998</v>
      </c>
      <c r="H73" s="1" t="s">
        <v>16944</v>
      </c>
      <c r="I73" s="1" t="s">
        <v>17909</v>
      </c>
      <c r="J73" s="1" t="s">
        <v>32</v>
      </c>
      <c r="K73" s="1" t="s">
        <v>37</v>
      </c>
      <c r="L73" s="1" t="s">
        <v>5039</v>
      </c>
      <c r="M73" s="1" t="s">
        <v>6689</v>
      </c>
      <c r="N73" s="1" t="s">
        <v>6325</v>
      </c>
      <c r="O73" s="1" t="s">
        <v>6690</v>
      </c>
      <c r="P73" s="1" t="s">
        <v>6691</v>
      </c>
      <c r="Q73" s="1" t="s">
        <v>6428</v>
      </c>
      <c r="R73" s="1" t="s">
        <v>15815</v>
      </c>
      <c r="S73" s="1" t="s">
        <v>15818</v>
      </c>
      <c r="T73" s="1" t="s">
        <v>7724</v>
      </c>
      <c r="U73" s="1" t="s">
        <v>15823</v>
      </c>
      <c r="V73" s="23" t="s">
        <v>41</v>
      </c>
      <c r="W73" s="1" t="str">
        <f>_xlfn.CONCAT(Tabela2[[#This Row],[Município]],"/",Tabela2[[#This Row],[UF]])</f>
        <v>Simões/PI</v>
      </c>
    </row>
    <row r="74" spans="1:23" x14ac:dyDescent="0.25">
      <c r="A74" s="14" t="s">
        <v>6692</v>
      </c>
      <c r="B74" s="1" t="s">
        <v>6693</v>
      </c>
      <c r="C74" s="1" t="s">
        <v>6694</v>
      </c>
      <c r="D74" s="1" t="s">
        <v>56</v>
      </c>
      <c r="E74" s="1" t="s">
        <v>204</v>
      </c>
      <c r="F74" s="1" t="s">
        <v>16915</v>
      </c>
      <c r="G74" s="38">
        <v>0.22220000000000001</v>
      </c>
      <c r="H74" s="1" t="s">
        <v>16945</v>
      </c>
      <c r="I74" s="1" t="s">
        <v>17909</v>
      </c>
      <c r="J74" s="1" t="s">
        <v>32</v>
      </c>
      <c r="K74" s="1" t="s">
        <v>184</v>
      </c>
      <c r="L74" s="1" t="s">
        <v>3694</v>
      </c>
      <c r="M74" s="1" t="s">
        <v>6695</v>
      </c>
      <c r="N74" s="1" t="s">
        <v>6325</v>
      </c>
      <c r="O74" s="1" t="s">
        <v>6696</v>
      </c>
      <c r="P74" s="1" t="s">
        <v>6697</v>
      </c>
      <c r="Q74" s="1" t="s">
        <v>6428</v>
      </c>
      <c r="R74" s="1" t="s">
        <v>15815</v>
      </c>
      <c r="S74" s="1" t="s">
        <v>15826</v>
      </c>
      <c r="T74" s="1" t="s">
        <v>7724</v>
      </c>
      <c r="U74" s="1" t="s">
        <v>15822</v>
      </c>
      <c r="V74" s="23" t="s">
        <v>41</v>
      </c>
      <c r="W74" s="1" t="str">
        <f>_xlfn.CONCAT(Tabela2[[#This Row],[Município]],"/",Tabela2[[#This Row],[UF]])</f>
        <v>Vigia/PA</v>
      </c>
    </row>
    <row r="75" spans="1:23" x14ac:dyDescent="0.25">
      <c r="A75" s="14" t="s">
        <v>6698</v>
      </c>
      <c r="B75" s="1" t="s">
        <v>6699</v>
      </c>
      <c r="C75" s="1" t="s">
        <v>6700</v>
      </c>
      <c r="D75" s="1" t="s">
        <v>56</v>
      </c>
      <c r="E75" s="1" t="s">
        <v>204</v>
      </c>
      <c r="F75" s="1" t="s">
        <v>16915</v>
      </c>
      <c r="G75" s="38">
        <v>0.75680000000000003</v>
      </c>
      <c r="H75" s="1" t="s">
        <v>16946</v>
      </c>
      <c r="I75" s="1" t="s">
        <v>17909</v>
      </c>
      <c r="J75" s="1" t="s">
        <v>32</v>
      </c>
      <c r="K75" s="1" t="s">
        <v>184</v>
      </c>
      <c r="L75" s="1" t="s">
        <v>3694</v>
      </c>
      <c r="M75" s="1" t="s">
        <v>7962</v>
      </c>
      <c r="N75" s="1" t="s">
        <v>6325</v>
      </c>
      <c r="O75" s="1" t="s">
        <v>6701</v>
      </c>
      <c r="P75" s="1" t="s">
        <v>6697</v>
      </c>
      <c r="Q75" s="1" t="s">
        <v>6428</v>
      </c>
      <c r="R75" s="1" t="s">
        <v>15815</v>
      </c>
      <c r="S75" s="1" t="s">
        <v>15826</v>
      </c>
      <c r="T75" s="1" t="s">
        <v>7724</v>
      </c>
      <c r="U75" s="1" t="s">
        <v>15827</v>
      </c>
      <c r="V75" s="23" t="s">
        <v>41</v>
      </c>
      <c r="W75" s="1" t="str">
        <f>_xlfn.CONCAT(Tabela2[[#This Row],[Município]],"/",Tabela2[[#This Row],[UF]])</f>
        <v>Vigia/PA</v>
      </c>
    </row>
    <row r="76" spans="1:23" x14ac:dyDescent="0.25">
      <c r="A76" s="14" t="s">
        <v>6702</v>
      </c>
      <c r="B76" s="1" t="s">
        <v>6703</v>
      </c>
      <c r="C76" s="1" t="s">
        <v>6704</v>
      </c>
      <c r="D76" s="1" t="s">
        <v>29</v>
      </c>
      <c r="E76" s="1" t="s">
        <v>30</v>
      </c>
      <c r="F76" s="1" t="s">
        <v>6281</v>
      </c>
      <c r="G76" s="38">
        <v>0.20699999999999999</v>
      </c>
      <c r="H76" s="1" t="s">
        <v>4761</v>
      </c>
      <c r="I76" s="1" t="s">
        <v>17909</v>
      </c>
      <c r="J76" s="1" t="s">
        <v>32</v>
      </c>
      <c r="K76" s="1" t="s">
        <v>184</v>
      </c>
      <c r="L76" s="1" t="s">
        <v>3694</v>
      </c>
      <c r="M76" s="1" t="s">
        <v>6705</v>
      </c>
      <c r="N76" s="1" t="s">
        <v>6325</v>
      </c>
      <c r="O76" s="1" t="s">
        <v>6701</v>
      </c>
      <c r="P76" s="1" t="s">
        <v>6697</v>
      </c>
      <c r="Q76" s="1" t="s">
        <v>6428</v>
      </c>
      <c r="R76" s="1" t="s">
        <v>15815</v>
      </c>
      <c r="S76" s="1" t="s">
        <v>16909</v>
      </c>
      <c r="T76" s="1" t="s">
        <v>7724</v>
      </c>
      <c r="U76" s="1" t="s">
        <v>16910</v>
      </c>
      <c r="V76" s="23" t="s">
        <v>41</v>
      </c>
      <c r="W76" s="1" t="str">
        <f>_xlfn.CONCAT(Tabela2[[#This Row],[Município]],"/",Tabela2[[#This Row],[UF]])</f>
        <v>Vigia/PA</v>
      </c>
    </row>
    <row r="77" spans="1:23" x14ac:dyDescent="0.25">
      <c r="A77" s="14" t="s">
        <v>6706</v>
      </c>
      <c r="B77" s="1" t="s">
        <v>6707</v>
      </c>
      <c r="C77" s="1" t="s">
        <v>6708</v>
      </c>
      <c r="D77" s="1" t="s">
        <v>16925</v>
      </c>
      <c r="E77" s="1" t="s">
        <v>30</v>
      </c>
      <c r="F77" s="1" t="s">
        <v>16906</v>
      </c>
      <c r="G77" s="38">
        <v>0.94730000000000003</v>
      </c>
      <c r="H77" s="1" t="s">
        <v>2791</v>
      </c>
      <c r="I77" s="1" t="s">
        <v>17913</v>
      </c>
      <c r="J77" s="1" t="s">
        <v>32</v>
      </c>
      <c r="K77" s="1" t="s">
        <v>37</v>
      </c>
      <c r="L77" s="1" t="s">
        <v>2792</v>
      </c>
      <c r="M77" s="1" t="s">
        <v>6653</v>
      </c>
      <c r="N77" s="1" t="s">
        <v>6325</v>
      </c>
      <c r="O77" s="1" t="s">
        <v>6709</v>
      </c>
      <c r="P77" s="1" t="s">
        <v>6710</v>
      </c>
      <c r="Q77" s="1" t="s">
        <v>6428</v>
      </c>
      <c r="R77" s="1" t="s">
        <v>15815</v>
      </c>
      <c r="S77" s="1" t="s">
        <v>15831</v>
      </c>
      <c r="T77" s="1" t="s">
        <v>7724</v>
      </c>
      <c r="U77" s="1" t="s">
        <v>15824</v>
      </c>
      <c r="V77" s="23" t="s">
        <v>41</v>
      </c>
      <c r="W77" s="1" t="str">
        <f>_xlfn.CONCAT(Tabela2[[#This Row],[Município]],"/",Tabela2[[#This Row],[UF]])</f>
        <v>São João da Varjota/PI</v>
      </c>
    </row>
    <row r="78" spans="1:23" x14ac:dyDescent="0.25">
      <c r="A78" s="14" t="s">
        <v>6711</v>
      </c>
      <c r="B78" s="1" t="s">
        <v>6712</v>
      </c>
      <c r="C78" s="1" t="s">
        <v>6713</v>
      </c>
      <c r="D78" s="1" t="s">
        <v>56</v>
      </c>
      <c r="E78" s="1" t="s">
        <v>204</v>
      </c>
      <c r="F78" s="1" t="s">
        <v>6308</v>
      </c>
      <c r="G78" s="38">
        <v>0.20030000000000001</v>
      </c>
      <c r="H78" s="1" t="s">
        <v>16947</v>
      </c>
      <c r="I78" s="1" t="s">
        <v>17909</v>
      </c>
      <c r="J78" s="1" t="s">
        <v>32</v>
      </c>
      <c r="K78" s="1" t="s">
        <v>184</v>
      </c>
      <c r="L78" s="1" t="s">
        <v>826</v>
      </c>
      <c r="M78" s="1" t="s">
        <v>7962</v>
      </c>
      <c r="N78" s="1" t="s">
        <v>6325</v>
      </c>
      <c r="O78" s="1" t="s">
        <v>6714</v>
      </c>
      <c r="P78" s="1" t="s">
        <v>6715</v>
      </c>
      <c r="Q78" s="1" t="s">
        <v>6428</v>
      </c>
      <c r="R78" s="1" t="s">
        <v>15815</v>
      </c>
      <c r="S78" s="1" t="s">
        <v>15821</v>
      </c>
      <c r="T78" s="1" t="s">
        <v>7724</v>
      </c>
      <c r="U78" s="1" t="s">
        <v>15822</v>
      </c>
      <c r="V78" s="23" t="s">
        <v>41</v>
      </c>
      <c r="W78" s="1" t="str">
        <f>_xlfn.CONCAT(Tabela2[[#This Row],[Município]],"/",Tabela2[[#This Row],[UF]])</f>
        <v>Oeiras do Pará/PA</v>
      </c>
    </row>
    <row r="79" spans="1:23" x14ac:dyDescent="0.25">
      <c r="A79" s="14" t="s">
        <v>6716</v>
      </c>
      <c r="B79" s="1" t="s">
        <v>6717</v>
      </c>
      <c r="C79" s="1" t="s">
        <v>6718</v>
      </c>
      <c r="D79" s="1" t="s">
        <v>56</v>
      </c>
      <c r="E79" s="1" t="s">
        <v>204</v>
      </c>
      <c r="F79" s="1" t="s">
        <v>6308</v>
      </c>
      <c r="G79" s="38">
        <v>0.1103</v>
      </c>
      <c r="H79" s="1" t="s">
        <v>16947</v>
      </c>
      <c r="I79" s="1" t="s">
        <v>17909</v>
      </c>
      <c r="J79" s="1" t="s">
        <v>32</v>
      </c>
      <c r="K79" s="1" t="s">
        <v>184</v>
      </c>
      <c r="L79" s="1" t="s">
        <v>826</v>
      </c>
      <c r="M79" s="1" t="s">
        <v>7962</v>
      </c>
      <c r="N79" s="1" t="s">
        <v>6325</v>
      </c>
      <c r="O79" s="1" t="s">
        <v>6714</v>
      </c>
      <c r="P79" s="1" t="s">
        <v>6715</v>
      </c>
      <c r="Q79" s="1" t="s">
        <v>6428</v>
      </c>
      <c r="R79" s="1" t="s">
        <v>15815</v>
      </c>
      <c r="S79" s="1" t="s">
        <v>15821</v>
      </c>
      <c r="T79" s="1" t="s">
        <v>7724</v>
      </c>
      <c r="U79" s="1" t="s">
        <v>15822</v>
      </c>
      <c r="V79" s="23" t="s">
        <v>41</v>
      </c>
      <c r="W79" s="1" t="str">
        <f>_xlfn.CONCAT(Tabela2[[#This Row],[Município]],"/",Tabela2[[#This Row],[UF]])</f>
        <v>Oeiras do Pará/PA</v>
      </c>
    </row>
    <row r="80" spans="1:23" x14ac:dyDescent="0.25">
      <c r="A80" s="14" t="s">
        <v>6719</v>
      </c>
      <c r="B80" s="1" t="s">
        <v>6720</v>
      </c>
      <c r="C80" s="1" t="s">
        <v>6721</v>
      </c>
      <c r="D80" s="1" t="s">
        <v>56</v>
      </c>
      <c r="E80" s="1" t="s">
        <v>204</v>
      </c>
      <c r="F80" s="1" t="s">
        <v>6300</v>
      </c>
      <c r="G80" s="38">
        <v>0.2581</v>
      </c>
      <c r="H80" s="1" t="s">
        <v>16948</v>
      </c>
      <c r="I80" s="1" t="s">
        <v>17923</v>
      </c>
      <c r="J80" s="1" t="s">
        <v>32</v>
      </c>
      <c r="K80" s="1" t="s">
        <v>212</v>
      </c>
      <c r="L80" s="1" t="s">
        <v>3620</v>
      </c>
      <c r="M80" s="1" t="s">
        <v>41</v>
      </c>
      <c r="N80" s="1" t="s">
        <v>6325</v>
      </c>
      <c r="O80" s="1" t="s">
        <v>6722</v>
      </c>
      <c r="P80" s="1" t="s">
        <v>6723</v>
      </c>
      <c r="Q80" s="1" t="s">
        <v>6428</v>
      </c>
      <c r="R80" s="1" t="s">
        <v>15815</v>
      </c>
      <c r="S80" s="1" t="s">
        <v>15821</v>
      </c>
      <c r="T80" s="1" t="s">
        <v>7724</v>
      </c>
      <c r="U80" s="1" t="s">
        <v>15822</v>
      </c>
      <c r="V80" s="23" t="s">
        <v>41</v>
      </c>
      <c r="W80" s="1" t="str">
        <f>_xlfn.CONCAT(Tabela2[[#This Row],[Município]],"/",Tabela2[[#This Row],[UF]])</f>
        <v>Fonte Boa/AM</v>
      </c>
    </row>
    <row r="81" spans="1:23" x14ac:dyDescent="0.25">
      <c r="A81" s="14" t="s">
        <v>6724</v>
      </c>
      <c r="B81" s="1" t="s">
        <v>6725</v>
      </c>
      <c r="C81" s="1" t="s">
        <v>6726</v>
      </c>
      <c r="D81" s="1" t="s">
        <v>56</v>
      </c>
      <c r="E81" s="1" t="s">
        <v>204</v>
      </c>
      <c r="F81" s="1" t="s">
        <v>16915</v>
      </c>
      <c r="G81" s="38">
        <v>0.3755</v>
      </c>
      <c r="H81" s="1" t="s">
        <v>16947</v>
      </c>
      <c r="I81" s="1" t="s">
        <v>17909</v>
      </c>
      <c r="J81" s="1" t="s">
        <v>32</v>
      </c>
      <c r="K81" s="1" t="s">
        <v>184</v>
      </c>
      <c r="L81" s="1" t="s">
        <v>826</v>
      </c>
      <c r="M81" s="1" t="s">
        <v>7962</v>
      </c>
      <c r="N81" s="1" t="s">
        <v>6325</v>
      </c>
      <c r="O81" s="1" t="s">
        <v>6714</v>
      </c>
      <c r="P81" s="1" t="s">
        <v>6715</v>
      </c>
      <c r="Q81" s="1" t="s">
        <v>6428</v>
      </c>
      <c r="R81" s="1" t="s">
        <v>15815</v>
      </c>
      <c r="S81" s="1" t="s">
        <v>15821</v>
      </c>
      <c r="T81" s="1" t="s">
        <v>7724</v>
      </c>
      <c r="U81" s="1" t="s">
        <v>15822</v>
      </c>
      <c r="V81" s="23" t="s">
        <v>41</v>
      </c>
      <c r="W81" s="1" t="str">
        <f>_xlfn.CONCAT(Tabela2[[#This Row],[Município]],"/",Tabela2[[#This Row],[UF]])</f>
        <v>Oeiras do Pará/PA</v>
      </c>
    </row>
    <row r="82" spans="1:23" x14ac:dyDescent="0.25">
      <c r="A82" s="14" t="s">
        <v>6727</v>
      </c>
      <c r="B82" s="1" t="s">
        <v>6728</v>
      </c>
      <c r="C82" s="1" t="s">
        <v>6729</v>
      </c>
      <c r="D82" s="1" t="s">
        <v>40</v>
      </c>
      <c r="E82" s="1" t="s">
        <v>30</v>
      </c>
      <c r="F82" s="1" t="s">
        <v>6281</v>
      </c>
      <c r="G82" s="38">
        <v>0.8024</v>
      </c>
      <c r="H82" s="1" t="s">
        <v>3619</v>
      </c>
      <c r="I82" s="1" t="s">
        <v>17913</v>
      </c>
      <c r="J82" s="1" t="s">
        <v>32</v>
      </c>
      <c r="K82" s="1" t="s">
        <v>212</v>
      </c>
      <c r="L82" s="1" t="s">
        <v>3620</v>
      </c>
      <c r="M82" s="1" t="s">
        <v>6730</v>
      </c>
      <c r="N82" s="1" t="s">
        <v>6325</v>
      </c>
      <c r="O82" s="1" t="s">
        <v>6731</v>
      </c>
      <c r="P82" s="1" t="s">
        <v>6723</v>
      </c>
      <c r="Q82" s="1" t="s">
        <v>6428</v>
      </c>
      <c r="R82" s="1" t="s">
        <v>15815</v>
      </c>
      <c r="S82" s="1" t="s">
        <v>16911</v>
      </c>
      <c r="T82" s="1" t="s">
        <v>7724</v>
      </c>
      <c r="U82" s="1" t="s">
        <v>16912</v>
      </c>
      <c r="V82" s="23" t="s">
        <v>41</v>
      </c>
      <c r="W82" s="1" t="str">
        <f>_xlfn.CONCAT(Tabela2[[#This Row],[Município]],"/",Tabela2[[#This Row],[UF]])</f>
        <v>Fonte Boa/AM</v>
      </c>
    </row>
    <row r="83" spans="1:23" x14ac:dyDescent="0.25">
      <c r="A83" s="14" t="s">
        <v>6732</v>
      </c>
      <c r="B83" s="1" t="s">
        <v>6733</v>
      </c>
      <c r="C83" s="1" t="s">
        <v>6734</v>
      </c>
      <c r="D83" s="1" t="s">
        <v>29</v>
      </c>
      <c r="E83" s="1" t="s">
        <v>30</v>
      </c>
      <c r="F83" s="1" t="s">
        <v>6291</v>
      </c>
      <c r="G83" s="38">
        <v>0.2606</v>
      </c>
      <c r="H83" s="1" t="s">
        <v>16949</v>
      </c>
      <c r="I83" s="1" t="s">
        <v>17909</v>
      </c>
      <c r="J83" s="1" t="s">
        <v>32</v>
      </c>
      <c r="K83" s="1" t="s">
        <v>184</v>
      </c>
      <c r="L83" s="1" t="s">
        <v>826</v>
      </c>
      <c r="M83" s="1" t="s">
        <v>6735</v>
      </c>
      <c r="N83" s="1" t="s">
        <v>6325</v>
      </c>
      <c r="O83" s="1" t="s">
        <v>6714</v>
      </c>
      <c r="P83" s="1" t="s">
        <v>6715</v>
      </c>
      <c r="Q83" s="1" t="s">
        <v>6428</v>
      </c>
      <c r="R83" s="1" t="s">
        <v>15815</v>
      </c>
      <c r="S83" s="1" t="s">
        <v>15816</v>
      </c>
      <c r="T83" s="1" t="s">
        <v>7724</v>
      </c>
      <c r="U83" s="1" t="s">
        <v>15825</v>
      </c>
      <c r="V83" s="23" t="s">
        <v>41</v>
      </c>
      <c r="W83" s="1" t="str">
        <f>_xlfn.CONCAT(Tabela2[[#This Row],[Município]],"/",Tabela2[[#This Row],[UF]])</f>
        <v>Oeiras do Pará/PA</v>
      </c>
    </row>
    <row r="84" spans="1:23" x14ac:dyDescent="0.25">
      <c r="A84" s="14" t="s">
        <v>6736</v>
      </c>
      <c r="B84" s="1" t="s">
        <v>6737</v>
      </c>
      <c r="C84" s="1" t="s">
        <v>6738</v>
      </c>
      <c r="D84" s="1" t="s">
        <v>40</v>
      </c>
      <c r="E84" s="1" t="s">
        <v>30</v>
      </c>
      <c r="F84" s="1" t="s">
        <v>16924</v>
      </c>
      <c r="G84" s="38">
        <v>9.7100000000000006E-2</v>
      </c>
      <c r="H84" s="1" t="s">
        <v>3821</v>
      </c>
      <c r="I84" s="1" t="s">
        <v>17909</v>
      </c>
      <c r="J84" s="1" t="s">
        <v>32</v>
      </c>
      <c r="K84" s="1" t="s">
        <v>212</v>
      </c>
      <c r="L84" s="1" t="s">
        <v>3620</v>
      </c>
      <c r="M84" s="1" t="s">
        <v>6739</v>
      </c>
      <c r="N84" s="1" t="s">
        <v>6325</v>
      </c>
      <c r="O84" s="1" t="s">
        <v>6731</v>
      </c>
      <c r="P84" s="1" t="s">
        <v>6723</v>
      </c>
      <c r="Q84" s="1" t="s">
        <v>6428</v>
      </c>
      <c r="R84" s="1" t="s">
        <v>15815</v>
      </c>
      <c r="S84" s="1" t="s">
        <v>16905</v>
      </c>
      <c r="T84" s="1" t="s">
        <v>7724</v>
      </c>
      <c r="U84" s="1" t="s">
        <v>15822</v>
      </c>
      <c r="V84" s="23" t="s">
        <v>41</v>
      </c>
      <c r="W84" s="1" t="str">
        <f>_xlfn.CONCAT(Tabela2[[#This Row],[Município]],"/",Tabela2[[#This Row],[UF]])</f>
        <v>Fonte Boa/AM</v>
      </c>
    </row>
    <row r="85" spans="1:23" x14ac:dyDescent="0.25">
      <c r="A85" s="14" t="s">
        <v>6740</v>
      </c>
      <c r="B85" s="1" t="s">
        <v>6741</v>
      </c>
      <c r="C85" s="1" t="s">
        <v>6742</v>
      </c>
      <c r="D85" s="1" t="s">
        <v>56</v>
      </c>
      <c r="E85" s="1" t="s">
        <v>30</v>
      </c>
      <c r="F85" s="1" t="s">
        <v>6281</v>
      </c>
      <c r="G85" s="38">
        <v>0.36659999999999998</v>
      </c>
      <c r="H85" s="1" t="s">
        <v>2809</v>
      </c>
      <c r="I85" s="1" t="s">
        <v>17913</v>
      </c>
      <c r="J85" s="1" t="s">
        <v>32</v>
      </c>
      <c r="K85" s="1" t="s">
        <v>55</v>
      </c>
      <c r="L85" s="1" t="s">
        <v>2810</v>
      </c>
      <c r="M85" s="1" t="s">
        <v>7962</v>
      </c>
      <c r="N85" s="1" t="s">
        <v>6325</v>
      </c>
      <c r="O85" s="1" t="s">
        <v>6743</v>
      </c>
      <c r="P85" s="1" t="s">
        <v>6744</v>
      </c>
      <c r="Q85" s="1" t="s">
        <v>6428</v>
      </c>
      <c r="R85" s="1" t="s">
        <v>16918</v>
      </c>
      <c r="S85" s="1" t="s">
        <v>6744</v>
      </c>
      <c r="T85" s="1" t="s">
        <v>19037</v>
      </c>
      <c r="U85" s="1" t="s">
        <v>19038</v>
      </c>
      <c r="V85" s="23" t="s">
        <v>41</v>
      </c>
      <c r="W85" s="1" t="str">
        <f>_xlfn.CONCAT(Tabela2[[#This Row],[Município]],"/",Tabela2[[#This Row],[UF]])</f>
        <v>Salto/SP</v>
      </c>
    </row>
    <row r="86" spans="1:23" x14ac:dyDescent="0.25">
      <c r="A86" s="14" t="s">
        <v>6745</v>
      </c>
      <c r="B86" s="1" t="s">
        <v>6746</v>
      </c>
      <c r="C86" s="1" t="s">
        <v>6747</v>
      </c>
      <c r="D86" s="1" t="s">
        <v>16925</v>
      </c>
      <c r="E86" s="1" t="s">
        <v>204</v>
      </c>
      <c r="F86" s="1" t="s">
        <v>6308</v>
      </c>
      <c r="G86" s="38">
        <v>0.37190000000000001</v>
      </c>
      <c r="H86" s="1" t="s">
        <v>16950</v>
      </c>
      <c r="I86" s="1" t="s">
        <v>17909</v>
      </c>
      <c r="J86" s="1" t="s">
        <v>32</v>
      </c>
      <c r="K86" s="1" t="s">
        <v>37</v>
      </c>
      <c r="L86" s="1" t="s">
        <v>2792</v>
      </c>
      <c r="M86" s="1" t="s">
        <v>6748</v>
      </c>
      <c r="N86" s="1" t="s">
        <v>6325</v>
      </c>
      <c r="O86" s="1" t="s">
        <v>6654</v>
      </c>
      <c r="P86" s="1" t="s">
        <v>6710</v>
      </c>
      <c r="Q86" s="1" t="s">
        <v>6428</v>
      </c>
      <c r="R86" s="1" t="s">
        <v>15815</v>
      </c>
      <c r="S86" s="1" t="s">
        <v>15831</v>
      </c>
      <c r="T86" s="1" t="s">
        <v>7724</v>
      </c>
      <c r="U86" s="1" t="s">
        <v>15822</v>
      </c>
      <c r="V86" s="23" t="s">
        <v>41</v>
      </c>
      <c r="W86" s="1" t="str">
        <f>_xlfn.CONCAT(Tabela2[[#This Row],[Município]],"/",Tabela2[[#This Row],[UF]])</f>
        <v>São João da Varjota/PI</v>
      </c>
    </row>
    <row r="87" spans="1:23" x14ac:dyDescent="0.25">
      <c r="A87" s="14" t="s">
        <v>6749</v>
      </c>
      <c r="B87" s="1" t="s">
        <v>6750</v>
      </c>
      <c r="C87" s="1" t="s">
        <v>6751</v>
      </c>
      <c r="D87" s="1" t="s">
        <v>56</v>
      </c>
      <c r="E87" s="1" t="s">
        <v>30</v>
      </c>
      <c r="F87" s="1" t="s">
        <v>6289</v>
      </c>
      <c r="G87" s="38">
        <v>0.52180000000000004</v>
      </c>
      <c r="H87" s="1" t="s">
        <v>4669</v>
      </c>
      <c r="I87" s="1" t="s">
        <v>17913</v>
      </c>
      <c r="J87" s="1" t="s">
        <v>32</v>
      </c>
      <c r="K87" s="1" t="s">
        <v>60</v>
      </c>
      <c r="L87" s="1" t="s">
        <v>4670</v>
      </c>
      <c r="M87" s="1" t="s">
        <v>7962</v>
      </c>
      <c r="N87" s="1" t="s">
        <v>6325</v>
      </c>
      <c r="O87" s="1" t="s">
        <v>6753</v>
      </c>
      <c r="P87" s="1" t="s">
        <v>6754</v>
      </c>
      <c r="Q87" s="1" t="s">
        <v>6428</v>
      </c>
      <c r="R87" s="1" t="s">
        <v>15815</v>
      </c>
      <c r="S87" s="1" t="s">
        <v>15821</v>
      </c>
      <c r="T87" s="1" t="s">
        <v>7724</v>
      </c>
      <c r="U87" s="1" t="s">
        <v>15824</v>
      </c>
      <c r="V87" s="23" t="s">
        <v>41</v>
      </c>
      <c r="W87" s="1" t="str">
        <f>_xlfn.CONCAT(Tabela2[[#This Row],[Município]],"/",Tabela2[[#This Row],[UF]])</f>
        <v>Padre Carvalho/MG</v>
      </c>
    </row>
    <row r="88" spans="1:23" x14ac:dyDescent="0.25">
      <c r="A88" s="14" t="s">
        <v>6755</v>
      </c>
      <c r="B88" s="1" t="s">
        <v>6756</v>
      </c>
      <c r="C88" s="1" t="s">
        <v>6757</v>
      </c>
      <c r="D88" s="1" t="s">
        <v>56</v>
      </c>
      <c r="E88" s="1" t="s">
        <v>30</v>
      </c>
      <c r="F88" s="1" t="s">
        <v>6281</v>
      </c>
      <c r="G88" s="38">
        <v>0.1215</v>
      </c>
      <c r="H88" s="1" t="s">
        <v>6280</v>
      </c>
      <c r="I88" s="1" t="s">
        <v>6268</v>
      </c>
      <c r="J88" s="1" t="s">
        <v>32</v>
      </c>
      <c r="K88" s="1" t="s">
        <v>212</v>
      </c>
      <c r="L88" s="1" t="s">
        <v>6278</v>
      </c>
      <c r="M88" s="1" t="s">
        <v>41</v>
      </c>
      <c r="N88" s="1" t="s">
        <v>6325</v>
      </c>
      <c r="O88" s="1" t="s">
        <v>6758</v>
      </c>
      <c r="P88" s="1" t="s">
        <v>6759</v>
      </c>
      <c r="Q88" s="1" t="s">
        <v>6428</v>
      </c>
      <c r="R88" s="1" t="s">
        <v>15815</v>
      </c>
      <c r="S88" s="1" t="s">
        <v>16907</v>
      </c>
      <c r="T88" s="1" t="s">
        <v>7724</v>
      </c>
      <c r="U88" s="1" t="s">
        <v>16908</v>
      </c>
      <c r="V88" s="23" t="s">
        <v>41</v>
      </c>
      <c r="W88" s="1" t="str">
        <f>_xlfn.CONCAT(Tabela2[[#This Row],[Município]],"/",Tabela2[[#This Row],[UF]])</f>
        <v>Itamarati/AM</v>
      </c>
    </row>
    <row r="89" spans="1:23" x14ac:dyDescent="0.25">
      <c r="A89" s="14" t="s">
        <v>6760</v>
      </c>
      <c r="B89" s="1" t="s">
        <v>6761</v>
      </c>
      <c r="C89" s="1" t="s">
        <v>6762</v>
      </c>
      <c r="D89" s="1" t="s">
        <v>16925</v>
      </c>
      <c r="E89" s="1" t="s">
        <v>412</v>
      </c>
      <c r="F89" s="1" t="s">
        <v>16915</v>
      </c>
      <c r="G89" s="38">
        <v>0.74739999999999995</v>
      </c>
      <c r="H89" s="1" t="s">
        <v>16951</v>
      </c>
      <c r="I89" s="1" t="s">
        <v>17909</v>
      </c>
      <c r="J89" s="1" t="s">
        <v>32</v>
      </c>
      <c r="K89" s="1" t="s">
        <v>37</v>
      </c>
      <c r="L89" s="1" t="s">
        <v>2792</v>
      </c>
      <c r="M89" s="1" t="s">
        <v>6763</v>
      </c>
      <c r="N89" s="1" t="s">
        <v>6325</v>
      </c>
      <c r="O89" s="1" t="s">
        <v>6654</v>
      </c>
      <c r="P89" s="1" t="s">
        <v>6710</v>
      </c>
      <c r="Q89" s="1" t="s">
        <v>6428</v>
      </c>
      <c r="R89" s="1" t="s">
        <v>15815</v>
      </c>
      <c r="S89" s="1" t="s">
        <v>15831</v>
      </c>
      <c r="T89" s="1" t="s">
        <v>7724</v>
      </c>
      <c r="U89" s="1" t="s">
        <v>15824</v>
      </c>
      <c r="V89" s="23" t="s">
        <v>41</v>
      </c>
      <c r="W89" s="1" t="str">
        <f>_xlfn.CONCAT(Tabela2[[#This Row],[Município]],"/",Tabela2[[#This Row],[UF]])</f>
        <v>São João da Varjota/PI</v>
      </c>
    </row>
    <row r="90" spans="1:23" x14ac:dyDescent="0.25">
      <c r="A90" s="14" t="s">
        <v>6764</v>
      </c>
      <c r="B90" s="1" t="s">
        <v>6765</v>
      </c>
      <c r="C90" s="1" t="s">
        <v>6766</v>
      </c>
      <c r="D90" s="1" t="s">
        <v>56</v>
      </c>
      <c r="E90" s="1" t="s">
        <v>30</v>
      </c>
      <c r="F90" s="1" t="s">
        <v>16906</v>
      </c>
      <c r="G90" s="38">
        <v>0.30299999999999999</v>
      </c>
      <c r="H90" s="1" t="s">
        <v>4184</v>
      </c>
      <c r="I90" s="1" t="s">
        <v>17909</v>
      </c>
      <c r="J90" s="1" t="s">
        <v>32</v>
      </c>
      <c r="K90" s="1" t="s">
        <v>44</v>
      </c>
      <c r="L90" s="1" t="s">
        <v>4185</v>
      </c>
      <c r="M90" s="1" t="s">
        <v>6767</v>
      </c>
      <c r="N90" s="1" t="s">
        <v>6325</v>
      </c>
      <c r="O90" s="1" t="s">
        <v>6714</v>
      </c>
      <c r="P90" s="1" t="s">
        <v>6768</v>
      </c>
      <c r="Q90" s="1" t="s">
        <v>6428</v>
      </c>
      <c r="R90" s="1" t="s">
        <v>15815</v>
      </c>
      <c r="S90" s="1" t="s">
        <v>15831</v>
      </c>
      <c r="T90" s="1" t="s">
        <v>7724</v>
      </c>
      <c r="U90" s="1" t="s">
        <v>15822</v>
      </c>
      <c r="V90" s="23" t="s">
        <v>41</v>
      </c>
      <c r="W90" s="1" t="str">
        <f>_xlfn.CONCAT(Tabela2[[#This Row],[Município]],"/",Tabela2[[#This Row],[UF]])</f>
        <v>Rosário/MA</v>
      </c>
    </row>
    <row r="91" spans="1:23" x14ac:dyDescent="0.25">
      <c r="A91" s="14" t="s">
        <v>6769</v>
      </c>
      <c r="B91" s="1" t="s">
        <v>6770</v>
      </c>
      <c r="C91" s="1" t="s">
        <v>6771</v>
      </c>
      <c r="D91" s="1" t="s">
        <v>16925</v>
      </c>
      <c r="E91" s="1" t="s">
        <v>30</v>
      </c>
      <c r="F91" s="1" t="s">
        <v>6067</v>
      </c>
      <c r="G91" s="38">
        <v>0.62170000000000003</v>
      </c>
      <c r="H91" s="1" t="s">
        <v>6277</v>
      </c>
      <c r="I91" s="1" t="s">
        <v>6268</v>
      </c>
      <c r="J91" s="1" t="s">
        <v>32</v>
      </c>
      <c r="K91" s="1" t="s">
        <v>212</v>
      </c>
      <c r="L91" s="1" t="s">
        <v>6278</v>
      </c>
      <c r="M91" s="1" t="s">
        <v>41</v>
      </c>
      <c r="N91" s="1" t="s">
        <v>6325</v>
      </c>
      <c r="O91" s="1" t="s">
        <v>6772</v>
      </c>
      <c r="P91" s="1" t="s">
        <v>6759</v>
      </c>
      <c r="Q91" s="1" t="s">
        <v>6428</v>
      </c>
      <c r="R91" s="1" t="s">
        <v>15815</v>
      </c>
      <c r="S91" s="1" t="s">
        <v>16907</v>
      </c>
      <c r="T91" s="1" t="s">
        <v>7724</v>
      </c>
      <c r="U91" s="1" t="s">
        <v>16935</v>
      </c>
      <c r="V91" s="23" t="s">
        <v>41</v>
      </c>
      <c r="W91" s="1" t="str">
        <f>_xlfn.CONCAT(Tabela2[[#This Row],[Município]],"/",Tabela2[[#This Row],[UF]])</f>
        <v>Itamarati/AM</v>
      </c>
    </row>
    <row r="92" spans="1:23" x14ac:dyDescent="0.25">
      <c r="A92" s="14" t="s">
        <v>6773</v>
      </c>
      <c r="B92" s="1" t="s">
        <v>6774</v>
      </c>
      <c r="C92" s="1" t="s">
        <v>6775</v>
      </c>
      <c r="D92" s="1" t="s">
        <v>56</v>
      </c>
      <c r="E92" s="1" t="s">
        <v>30</v>
      </c>
      <c r="F92" s="1" t="s">
        <v>6291</v>
      </c>
      <c r="G92" s="38">
        <v>0.42959999999999998</v>
      </c>
      <c r="H92" s="1" t="s">
        <v>16952</v>
      </c>
      <c r="I92" s="1" t="s">
        <v>17910</v>
      </c>
      <c r="J92" s="1" t="s">
        <v>32</v>
      </c>
      <c r="K92" s="1" t="s">
        <v>212</v>
      </c>
      <c r="L92" s="1" t="s">
        <v>6152</v>
      </c>
      <c r="M92" s="1" t="s">
        <v>41</v>
      </c>
      <c r="N92" s="1" t="s">
        <v>6325</v>
      </c>
      <c r="O92" s="1" t="s">
        <v>6776</v>
      </c>
      <c r="P92" s="1" t="s">
        <v>6777</v>
      </c>
      <c r="Q92" s="1" t="s">
        <v>6428</v>
      </c>
      <c r="R92" s="1" t="s">
        <v>15815</v>
      </c>
      <c r="S92" s="1" t="s">
        <v>15821</v>
      </c>
      <c r="T92" s="1" t="s">
        <v>7724</v>
      </c>
      <c r="U92" s="1" t="s">
        <v>15822</v>
      </c>
      <c r="V92" s="23" t="s">
        <v>41</v>
      </c>
      <c r="W92" s="1" t="str">
        <f>_xlfn.CONCAT(Tabela2[[#This Row],[Município]],"/",Tabela2[[#This Row],[UF]])</f>
        <v>Humaitá/AM</v>
      </c>
    </row>
    <row r="93" spans="1:23" x14ac:dyDescent="0.25">
      <c r="A93" s="14" t="s">
        <v>6778</v>
      </c>
      <c r="B93" s="1" t="s">
        <v>6779</v>
      </c>
      <c r="C93" s="1" t="s">
        <v>6780</v>
      </c>
      <c r="D93" s="1" t="s">
        <v>56</v>
      </c>
      <c r="E93" s="1" t="s">
        <v>30</v>
      </c>
      <c r="F93" s="1" t="s">
        <v>6291</v>
      </c>
      <c r="G93" s="38">
        <v>0.37230000000000002</v>
      </c>
      <c r="H93" s="1" t="s">
        <v>16953</v>
      </c>
      <c r="I93" s="1" t="s">
        <v>17910</v>
      </c>
      <c r="J93" s="1" t="s">
        <v>32</v>
      </c>
      <c r="K93" s="1" t="s">
        <v>212</v>
      </c>
      <c r="L93" s="1" t="s">
        <v>6152</v>
      </c>
      <c r="M93" s="1" t="s">
        <v>41</v>
      </c>
      <c r="N93" s="1" t="s">
        <v>6325</v>
      </c>
      <c r="O93" s="1" t="s">
        <v>6776</v>
      </c>
      <c r="P93" s="1" t="s">
        <v>6777</v>
      </c>
      <c r="Q93" s="1" t="s">
        <v>6428</v>
      </c>
      <c r="R93" s="1" t="s">
        <v>15815</v>
      </c>
      <c r="S93" s="1" t="s">
        <v>15821</v>
      </c>
      <c r="T93" s="1" t="s">
        <v>7724</v>
      </c>
      <c r="U93" s="1" t="s">
        <v>15822</v>
      </c>
      <c r="V93" s="23" t="s">
        <v>41</v>
      </c>
      <c r="W93" s="1" t="str">
        <f>_xlfn.CONCAT(Tabela2[[#This Row],[Município]],"/",Tabela2[[#This Row],[UF]])</f>
        <v>Humaitá/AM</v>
      </c>
    </row>
    <row r="94" spans="1:23" x14ac:dyDescent="0.25">
      <c r="A94" s="14" t="s">
        <v>6781</v>
      </c>
      <c r="B94" s="1" t="s">
        <v>6782</v>
      </c>
      <c r="C94" s="1" t="s">
        <v>6783</v>
      </c>
      <c r="D94" s="1" t="s">
        <v>40</v>
      </c>
      <c r="E94" s="1" t="s">
        <v>30</v>
      </c>
      <c r="F94" s="1" t="s">
        <v>33</v>
      </c>
      <c r="G94" s="38">
        <v>0.56079999999999997</v>
      </c>
      <c r="H94" s="1" t="s">
        <v>18828</v>
      </c>
      <c r="I94" s="1" t="s">
        <v>6274</v>
      </c>
      <c r="J94" s="1" t="s">
        <v>32</v>
      </c>
      <c r="K94" s="1" t="s">
        <v>44</v>
      </c>
      <c r="L94" s="1" t="s">
        <v>566</v>
      </c>
      <c r="M94" s="1" t="s">
        <v>6784</v>
      </c>
      <c r="N94" s="1" t="s">
        <v>6325</v>
      </c>
      <c r="O94" s="1" t="s">
        <v>6785</v>
      </c>
      <c r="P94" s="1" t="s">
        <v>6786</v>
      </c>
      <c r="Q94" s="1" t="s">
        <v>6428</v>
      </c>
      <c r="R94" s="1" t="s">
        <v>6329</v>
      </c>
      <c r="S94" s="1" t="s">
        <v>41</v>
      </c>
      <c r="T94" s="1" t="s">
        <v>41</v>
      </c>
      <c r="U94" s="1" t="s">
        <v>15819</v>
      </c>
      <c r="V94" s="23" t="s">
        <v>41</v>
      </c>
      <c r="W94" s="1" t="str">
        <f>_xlfn.CONCAT(Tabela2[[#This Row],[Município]],"/",Tabela2[[#This Row],[UF]])</f>
        <v>Turiaçu/MA</v>
      </c>
    </row>
    <row r="95" spans="1:23" x14ac:dyDescent="0.25">
      <c r="A95" s="14" t="s">
        <v>6787</v>
      </c>
      <c r="B95" s="1" t="s">
        <v>6788</v>
      </c>
      <c r="C95" s="1" t="s">
        <v>6789</v>
      </c>
      <c r="D95" s="1" t="s">
        <v>29</v>
      </c>
      <c r="E95" s="1" t="s">
        <v>30</v>
      </c>
      <c r="F95" s="1" t="s">
        <v>16906</v>
      </c>
      <c r="G95" s="38">
        <v>0.71919999999999995</v>
      </c>
      <c r="H95" s="1" t="s">
        <v>3823</v>
      </c>
      <c r="I95" s="1" t="s">
        <v>17909</v>
      </c>
      <c r="J95" s="1" t="s">
        <v>32</v>
      </c>
      <c r="K95" s="1" t="s">
        <v>212</v>
      </c>
      <c r="L95" s="1" t="s">
        <v>2394</v>
      </c>
      <c r="M95" s="1" t="s">
        <v>6790</v>
      </c>
      <c r="N95" s="1" t="s">
        <v>6325</v>
      </c>
      <c r="O95" s="1" t="s">
        <v>6772</v>
      </c>
      <c r="P95" s="1" t="s">
        <v>6791</v>
      </c>
      <c r="Q95" s="1" t="s">
        <v>6428</v>
      </c>
      <c r="R95" s="1" t="s">
        <v>15815</v>
      </c>
      <c r="S95" s="1" t="s">
        <v>16909</v>
      </c>
      <c r="T95" s="1" t="s">
        <v>7724</v>
      </c>
      <c r="U95" s="1" t="s">
        <v>16930</v>
      </c>
      <c r="V95" s="23" t="s">
        <v>41</v>
      </c>
      <c r="W95" s="1" t="str">
        <f>_xlfn.CONCAT(Tabela2[[#This Row],[Município]],"/",Tabela2[[#This Row],[UF]])</f>
        <v>Jutaí/AM</v>
      </c>
    </row>
    <row r="96" spans="1:23" x14ac:dyDescent="0.25">
      <c r="A96" s="14" t="s">
        <v>6792</v>
      </c>
      <c r="B96" s="1" t="s">
        <v>6793</v>
      </c>
      <c r="C96" s="1" t="s">
        <v>6794</v>
      </c>
      <c r="D96" s="1" t="s">
        <v>29</v>
      </c>
      <c r="E96" s="1" t="s">
        <v>204</v>
      </c>
      <c r="F96" s="1" t="s">
        <v>16915</v>
      </c>
      <c r="G96" s="38">
        <v>0.24709999999999999</v>
      </c>
      <c r="H96" s="1" t="s">
        <v>16954</v>
      </c>
      <c r="I96" s="1" t="s">
        <v>17909</v>
      </c>
      <c r="J96" s="1" t="s">
        <v>32</v>
      </c>
      <c r="K96" s="1" t="s">
        <v>60</v>
      </c>
      <c r="L96" s="1" t="s">
        <v>3697</v>
      </c>
      <c r="M96" s="1" t="s">
        <v>6795</v>
      </c>
      <c r="N96" s="1" t="s">
        <v>6325</v>
      </c>
      <c r="O96" s="1" t="s">
        <v>6796</v>
      </c>
      <c r="P96" s="1" t="s">
        <v>6797</v>
      </c>
      <c r="Q96" s="1" t="s">
        <v>6428</v>
      </c>
      <c r="R96" s="1" t="s">
        <v>16918</v>
      </c>
      <c r="S96" s="1" t="s">
        <v>6797</v>
      </c>
      <c r="T96" s="1" t="s">
        <v>18826</v>
      </c>
      <c r="U96" s="1" t="s">
        <v>18829</v>
      </c>
      <c r="V96" s="23" t="s">
        <v>41</v>
      </c>
      <c r="W96" s="1" t="str">
        <f>_xlfn.CONCAT(Tabela2[[#This Row],[Município]],"/",Tabela2[[#This Row],[UF]])</f>
        <v>Inconfidentes/MG</v>
      </c>
    </row>
    <row r="97" spans="1:23" x14ac:dyDescent="0.25">
      <c r="A97" s="14" t="s">
        <v>6798</v>
      </c>
      <c r="B97" s="1" t="s">
        <v>6799</v>
      </c>
      <c r="C97" s="1" t="s">
        <v>6800</v>
      </c>
      <c r="D97" s="1" t="s">
        <v>29</v>
      </c>
      <c r="E97" s="1" t="s">
        <v>30</v>
      </c>
      <c r="F97" s="1" t="s">
        <v>6281</v>
      </c>
      <c r="G97" s="38">
        <v>8.8300000000000003E-2</v>
      </c>
      <c r="H97" s="1" t="s">
        <v>3624</v>
      </c>
      <c r="I97" s="1" t="s">
        <v>17913</v>
      </c>
      <c r="J97" s="1" t="s">
        <v>32</v>
      </c>
      <c r="K97" s="1" t="s">
        <v>212</v>
      </c>
      <c r="L97" s="1" t="s">
        <v>2394</v>
      </c>
      <c r="M97" s="1" t="s">
        <v>6801</v>
      </c>
      <c r="N97" s="1" t="s">
        <v>6325</v>
      </c>
      <c r="O97" s="1" t="s">
        <v>6802</v>
      </c>
      <c r="P97" s="1" t="s">
        <v>6791</v>
      </c>
      <c r="Q97" s="1" t="s">
        <v>6428</v>
      </c>
      <c r="R97" s="1" t="s">
        <v>15815</v>
      </c>
      <c r="S97" s="1" t="s">
        <v>15816</v>
      </c>
      <c r="T97" s="1" t="s">
        <v>7724</v>
      </c>
      <c r="U97" s="1" t="s">
        <v>15825</v>
      </c>
      <c r="V97" s="23" t="s">
        <v>41</v>
      </c>
      <c r="W97" s="1" t="str">
        <f>_xlfn.CONCAT(Tabela2[[#This Row],[Município]],"/",Tabela2[[#This Row],[UF]])</f>
        <v>Jutaí/AM</v>
      </c>
    </row>
    <row r="98" spans="1:23" x14ac:dyDescent="0.25">
      <c r="A98" s="14" t="s">
        <v>6803</v>
      </c>
      <c r="B98" s="1" t="s">
        <v>6804</v>
      </c>
      <c r="C98" s="1" t="s">
        <v>6805</v>
      </c>
      <c r="D98" s="1" t="s">
        <v>40</v>
      </c>
      <c r="E98" s="1" t="s">
        <v>204</v>
      </c>
      <c r="F98" s="1" t="s">
        <v>16915</v>
      </c>
      <c r="G98" s="38">
        <v>0</v>
      </c>
      <c r="H98" s="1" t="s">
        <v>3701</v>
      </c>
      <c r="I98" s="1" t="s">
        <v>17909</v>
      </c>
      <c r="J98" s="1" t="s">
        <v>32</v>
      </c>
      <c r="K98" s="1" t="s">
        <v>44</v>
      </c>
      <c r="L98" s="1" t="s">
        <v>1625</v>
      </c>
      <c r="M98" s="1" t="s">
        <v>6621</v>
      </c>
      <c r="N98" s="1" t="s">
        <v>6325</v>
      </c>
      <c r="O98" s="1" t="s">
        <v>6806</v>
      </c>
      <c r="P98" s="1" t="s">
        <v>6623</v>
      </c>
      <c r="Q98" s="1" t="s">
        <v>6428</v>
      </c>
      <c r="R98" s="1" t="s">
        <v>16918</v>
      </c>
      <c r="S98" s="1" t="s">
        <v>7753</v>
      </c>
      <c r="T98" s="1" t="s">
        <v>17917</v>
      </c>
      <c r="U98" s="1" t="s">
        <v>17929</v>
      </c>
      <c r="V98" s="23" t="s">
        <v>41</v>
      </c>
      <c r="W98" s="1" t="str">
        <f>_xlfn.CONCAT(Tabela2[[#This Row],[Município]],"/",Tabela2[[#This Row],[UF]])</f>
        <v>São Francisco do Maranhão/MA</v>
      </c>
    </row>
    <row r="99" spans="1:23" x14ac:dyDescent="0.25">
      <c r="A99" s="14" t="s">
        <v>6807</v>
      </c>
      <c r="B99" s="1" t="s">
        <v>6808</v>
      </c>
      <c r="C99" s="1" t="s">
        <v>6809</v>
      </c>
      <c r="D99" s="1" t="s">
        <v>56</v>
      </c>
      <c r="E99" s="1" t="s">
        <v>30</v>
      </c>
      <c r="F99" s="1" t="s">
        <v>16906</v>
      </c>
      <c r="G99" s="38">
        <v>0.72299999999999998</v>
      </c>
      <c r="H99" s="1" t="s">
        <v>4933</v>
      </c>
      <c r="I99" s="1" t="s">
        <v>17909</v>
      </c>
      <c r="J99" s="1" t="s">
        <v>32</v>
      </c>
      <c r="K99" s="1" t="s">
        <v>60</v>
      </c>
      <c r="L99" s="1" t="s">
        <v>4934</v>
      </c>
      <c r="M99" s="1" t="s">
        <v>7962</v>
      </c>
      <c r="N99" s="1" t="s">
        <v>6325</v>
      </c>
      <c r="O99" s="1" t="s">
        <v>6810</v>
      </c>
      <c r="P99" s="1" t="s">
        <v>6811</v>
      </c>
      <c r="Q99" s="1" t="s">
        <v>6428</v>
      </c>
      <c r="R99" s="1" t="s">
        <v>15815</v>
      </c>
      <c r="S99" s="1" t="s">
        <v>15826</v>
      </c>
      <c r="T99" s="1" t="s">
        <v>7724</v>
      </c>
      <c r="U99" s="1" t="s">
        <v>15827</v>
      </c>
      <c r="V99" s="23" t="s">
        <v>41</v>
      </c>
      <c r="W99" s="1" t="str">
        <f>_xlfn.CONCAT(Tabela2[[#This Row],[Município]],"/",Tabela2[[#This Row],[UF]])</f>
        <v>Periquito/MG</v>
      </c>
    </row>
    <row r="100" spans="1:23" x14ac:dyDescent="0.25">
      <c r="A100" s="14" t="s">
        <v>6812</v>
      </c>
      <c r="B100" s="1" t="s">
        <v>6813</v>
      </c>
      <c r="C100" s="1" t="s">
        <v>6814</v>
      </c>
      <c r="D100" s="1" t="s">
        <v>56</v>
      </c>
      <c r="E100" s="1" t="s">
        <v>30</v>
      </c>
      <c r="F100" s="1" t="s">
        <v>6067</v>
      </c>
      <c r="G100" s="38">
        <v>1.0699999999999999E-2</v>
      </c>
      <c r="H100" s="1" t="s">
        <v>6303</v>
      </c>
      <c r="I100" s="1" t="s">
        <v>6268</v>
      </c>
      <c r="J100" s="1" t="s">
        <v>32</v>
      </c>
      <c r="K100" s="1" t="s">
        <v>212</v>
      </c>
      <c r="L100" s="1" t="s">
        <v>214</v>
      </c>
      <c r="M100" s="1" t="s">
        <v>41</v>
      </c>
      <c r="N100" s="1" t="s">
        <v>6325</v>
      </c>
      <c r="O100" s="1" t="s">
        <v>6772</v>
      </c>
      <c r="P100" s="1" t="s">
        <v>6815</v>
      </c>
      <c r="Q100" s="1" t="s">
        <v>6428</v>
      </c>
      <c r="R100" s="1" t="s">
        <v>15815</v>
      </c>
      <c r="S100" s="1" t="s">
        <v>15831</v>
      </c>
      <c r="T100" s="1" t="s">
        <v>7724</v>
      </c>
      <c r="U100" s="1" t="s">
        <v>15822</v>
      </c>
      <c r="V100" s="23" t="s">
        <v>41</v>
      </c>
      <c r="W100" s="1" t="str">
        <f>_xlfn.CONCAT(Tabela2[[#This Row],[Município]],"/",Tabela2[[#This Row],[UF]])</f>
        <v>Tabatinga/AM</v>
      </c>
    </row>
    <row r="101" spans="1:23" x14ac:dyDescent="0.25">
      <c r="A101" s="14" t="s">
        <v>6816</v>
      </c>
      <c r="B101" s="1" t="s">
        <v>6817</v>
      </c>
      <c r="C101" s="1" t="s">
        <v>6818</v>
      </c>
      <c r="D101" s="1" t="s">
        <v>29</v>
      </c>
      <c r="E101" s="1" t="s">
        <v>30</v>
      </c>
      <c r="F101" s="1" t="s">
        <v>33</v>
      </c>
      <c r="G101" s="38">
        <v>0.66300000000000003</v>
      </c>
      <c r="H101" s="1" t="s">
        <v>1391</v>
      </c>
      <c r="I101" s="1" t="s">
        <v>17915</v>
      </c>
      <c r="J101" s="1" t="s">
        <v>32</v>
      </c>
      <c r="K101" s="1" t="s">
        <v>212</v>
      </c>
      <c r="L101" s="1" t="s">
        <v>1392</v>
      </c>
      <c r="M101" s="1" t="s">
        <v>6819</v>
      </c>
      <c r="N101" s="1" t="s">
        <v>6325</v>
      </c>
      <c r="O101" s="1" t="s">
        <v>6820</v>
      </c>
      <c r="P101" s="1" t="s">
        <v>6821</v>
      </c>
      <c r="Q101" s="1" t="s">
        <v>6428</v>
      </c>
      <c r="R101" s="1" t="s">
        <v>15815</v>
      </c>
      <c r="S101" s="1" t="s">
        <v>15818</v>
      </c>
      <c r="T101" s="1" t="s">
        <v>7724</v>
      </c>
      <c r="U101" s="1" t="s">
        <v>15819</v>
      </c>
      <c r="V101" s="23" t="s">
        <v>41</v>
      </c>
      <c r="W101" s="1" t="str">
        <f>_xlfn.CONCAT(Tabela2[[#This Row],[Município]],"/",Tabela2[[#This Row],[UF]])</f>
        <v>Uarini/AM</v>
      </c>
    </row>
    <row r="102" spans="1:23" x14ac:dyDescent="0.25">
      <c r="A102" s="14" t="s">
        <v>6822</v>
      </c>
      <c r="B102" s="1" t="s">
        <v>6823</v>
      </c>
      <c r="C102" s="1" t="s">
        <v>6824</v>
      </c>
      <c r="D102" s="1" t="s">
        <v>29</v>
      </c>
      <c r="E102" s="1" t="s">
        <v>30</v>
      </c>
      <c r="F102" s="1" t="s">
        <v>16906</v>
      </c>
      <c r="G102" s="38">
        <v>0.62070000000000003</v>
      </c>
      <c r="H102" s="1" t="s">
        <v>1889</v>
      </c>
      <c r="I102" s="1" t="s">
        <v>17915</v>
      </c>
      <c r="J102" s="1" t="s">
        <v>32</v>
      </c>
      <c r="K102" s="1" t="s">
        <v>44</v>
      </c>
      <c r="L102" s="1" t="s">
        <v>566</v>
      </c>
      <c r="M102" s="1" t="s">
        <v>6825</v>
      </c>
      <c r="N102" s="1" t="s">
        <v>6325</v>
      </c>
      <c r="O102" s="1" t="s">
        <v>6826</v>
      </c>
      <c r="P102" s="1" t="s">
        <v>6786</v>
      </c>
      <c r="Q102" s="1" t="s">
        <v>6428</v>
      </c>
      <c r="R102" s="1" t="s">
        <v>15815</v>
      </c>
      <c r="S102" s="1" t="s">
        <v>16909</v>
      </c>
      <c r="T102" s="1" t="s">
        <v>7724</v>
      </c>
      <c r="U102" s="1" t="s">
        <v>16930</v>
      </c>
      <c r="V102" s="23" t="s">
        <v>41</v>
      </c>
      <c r="W102" s="1" t="str">
        <f>_xlfn.CONCAT(Tabela2[[#This Row],[Município]],"/",Tabela2[[#This Row],[UF]])</f>
        <v>Turiaçu/MA</v>
      </c>
    </row>
    <row r="103" spans="1:23" x14ac:dyDescent="0.25">
      <c r="A103" s="14" t="s">
        <v>6827</v>
      </c>
      <c r="B103" s="1" t="s">
        <v>6828</v>
      </c>
      <c r="C103" s="1" t="s">
        <v>6829</v>
      </c>
      <c r="D103" s="1" t="s">
        <v>29</v>
      </c>
      <c r="E103" s="1" t="s">
        <v>30</v>
      </c>
      <c r="F103" s="1" t="s">
        <v>33</v>
      </c>
      <c r="G103" s="38">
        <v>0.85119999999999996</v>
      </c>
      <c r="H103" s="1" t="s">
        <v>16955</v>
      </c>
      <c r="I103" s="1" t="s">
        <v>17927</v>
      </c>
      <c r="J103" s="1" t="s">
        <v>32</v>
      </c>
      <c r="K103" s="1" t="s">
        <v>60</v>
      </c>
      <c r="L103" s="1" t="s">
        <v>122</v>
      </c>
      <c r="M103" s="1" t="s">
        <v>6830</v>
      </c>
      <c r="N103" s="1" t="s">
        <v>6325</v>
      </c>
      <c r="O103" s="1" t="s">
        <v>6831</v>
      </c>
      <c r="P103" s="1" t="s">
        <v>6832</v>
      </c>
      <c r="Q103" s="1" t="s">
        <v>6428</v>
      </c>
      <c r="R103" s="1" t="s">
        <v>15815</v>
      </c>
      <c r="S103" s="1" t="s">
        <v>16911</v>
      </c>
      <c r="T103" s="1" t="s">
        <v>7724</v>
      </c>
      <c r="U103" s="1" t="s">
        <v>16912</v>
      </c>
      <c r="V103" s="23" t="s">
        <v>41</v>
      </c>
      <c r="W103" s="1" t="str">
        <f>_xlfn.CONCAT(Tabela2[[#This Row],[Município]],"/",Tabela2[[#This Row],[UF]])</f>
        <v>Francisco Sá/MG</v>
      </c>
    </row>
    <row r="104" spans="1:23" x14ac:dyDescent="0.25">
      <c r="A104" s="14" t="s">
        <v>6833</v>
      </c>
      <c r="B104" s="1" t="s">
        <v>6834</v>
      </c>
      <c r="C104" s="1" t="s">
        <v>6835</v>
      </c>
      <c r="D104" s="1" t="s">
        <v>16925</v>
      </c>
      <c r="E104" s="1" t="s">
        <v>30</v>
      </c>
      <c r="F104" s="1" t="s">
        <v>6281</v>
      </c>
      <c r="G104" s="38">
        <v>0.67679999999999996</v>
      </c>
      <c r="H104" s="1" t="s">
        <v>3721</v>
      </c>
      <c r="I104" s="1" t="s">
        <v>17913</v>
      </c>
      <c r="J104" s="1" t="s">
        <v>32</v>
      </c>
      <c r="K104" s="1" t="s">
        <v>112</v>
      </c>
      <c r="L104" s="1" t="s">
        <v>3722</v>
      </c>
      <c r="M104" s="1" t="s">
        <v>7962</v>
      </c>
      <c r="N104" s="1" t="s">
        <v>6325</v>
      </c>
      <c r="O104" s="1" t="s">
        <v>6836</v>
      </c>
      <c r="P104" s="1" t="s">
        <v>6837</v>
      </c>
      <c r="Q104" s="1" t="s">
        <v>6428</v>
      </c>
      <c r="R104" s="1" t="s">
        <v>15815</v>
      </c>
      <c r="S104" s="1" t="s">
        <v>15831</v>
      </c>
      <c r="T104" s="1" t="s">
        <v>7724</v>
      </c>
      <c r="U104" s="1" t="s">
        <v>15824</v>
      </c>
      <c r="V104" s="23" t="s">
        <v>41</v>
      </c>
      <c r="W104" s="1" t="str">
        <f>_xlfn.CONCAT(Tabela2[[#This Row],[Município]],"/",Tabela2[[#This Row],[UF]])</f>
        <v>Juína/MT</v>
      </c>
    </row>
    <row r="105" spans="1:23" x14ac:dyDescent="0.25">
      <c r="A105" s="14" t="s">
        <v>6838</v>
      </c>
      <c r="B105" s="1" t="s">
        <v>6839</v>
      </c>
      <c r="C105" s="1" t="s">
        <v>6840</v>
      </c>
      <c r="D105" s="1" t="s">
        <v>16956</v>
      </c>
      <c r="E105" s="1" t="s">
        <v>30</v>
      </c>
      <c r="F105" s="1" t="s">
        <v>6281</v>
      </c>
      <c r="G105" s="38">
        <v>0.67220000000000002</v>
      </c>
      <c r="H105" s="1" t="s">
        <v>4851</v>
      </c>
      <c r="I105" s="1" t="s">
        <v>17909</v>
      </c>
      <c r="J105" s="1" t="s">
        <v>32</v>
      </c>
      <c r="K105" s="1" t="s">
        <v>44</v>
      </c>
      <c r="L105" s="1" t="s">
        <v>2124</v>
      </c>
      <c r="M105" s="1" t="s">
        <v>6841</v>
      </c>
      <c r="N105" s="1" t="s">
        <v>6325</v>
      </c>
      <c r="O105" s="1" t="s">
        <v>6842</v>
      </c>
      <c r="P105" s="1" t="s">
        <v>6843</v>
      </c>
      <c r="Q105" s="1" t="s">
        <v>6428</v>
      </c>
      <c r="R105" s="1" t="s">
        <v>15815</v>
      </c>
      <c r="S105" s="1" t="s">
        <v>16907</v>
      </c>
      <c r="T105" s="1" t="s">
        <v>7724</v>
      </c>
      <c r="U105" s="1" t="s">
        <v>16957</v>
      </c>
      <c r="V105" s="23" t="s">
        <v>41</v>
      </c>
      <c r="W105" s="1" t="str">
        <f>_xlfn.CONCAT(Tabela2[[#This Row],[Município]],"/",Tabela2[[#This Row],[UF]])</f>
        <v>Chapadinha/MA</v>
      </c>
    </row>
    <row r="106" spans="1:23" x14ac:dyDescent="0.25">
      <c r="A106" s="14" t="s">
        <v>6844</v>
      </c>
      <c r="B106" s="1" t="s">
        <v>6845</v>
      </c>
      <c r="C106" s="1" t="s">
        <v>6846</v>
      </c>
      <c r="D106" s="1" t="s">
        <v>29</v>
      </c>
      <c r="E106" s="1" t="s">
        <v>30</v>
      </c>
      <c r="F106" s="1" t="s">
        <v>16906</v>
      </c>
      <c r="G106" s="38">
        <v>0.73150000000000004</v>
      </c>
      <c r="H106" s="1" t="s">
        <v>5362</v>
      </c>
      <c r="I106" s="1" t="s">
        <v>17909</v>
      </c>
      <c r="J106" s="1" t="s">
        <v>32</v>
      </c>
      <c r="K106" s="1" t="s">
        <v>28</v>
      </c>
      <c r="L106" s="1" t="s">
        <v>5363</v>
      </c>
      <c r="M106" s="1" t="s">
        <v>6847</v>
      </c>
      <c r="N106" s="1" t="s">
        <v>6325</v>
      </c>
      <c r="O106" s="1" t="s">
        <v>6848</v>
      </c>
      <c r="P106" s="1" t="s">
        <v>6849</v>
      </c>
      <c r="Q106" s="1" t="s">
        <v>6428</v>
      </c>
      <c r="R106" s="1" t="s">
        <v>15815</v>
      </c>
      <c r="S106" s="1" t="s">
        <v>15816</v>
      </c>
      <c r="T106" s="1" t="s">
        <v>7724</v>
      </c>
      <c r="U106" s="1" t="s">
        <v>15829</v>
      </c>
      <c r="V106" s="23" t="s">
        <v>41</v>
      </c>
      <c r="W106" s="1" t="str">
        <f>_xlfn.CONCAT(Tabela2[[#This Row],[Município]],"/",Tabela2[[#This Row],[UF]])</f>
        <v>Alcântaras/CE</v>
      </c>
    </row>
    <row r="107" spans="1:23" x14ac:dyDescent="0.25">
      <c r="A107" s="14" t="s">
        <v>6850</v>
      </c>
      <c r="B107" s="1" t="s">
        <v>6851</v>
      </c>
      <c r="C107" s="1" t="s">
        <v>6852</v>
      </c>
      <c r="D107" s="1" t="s">
        <v>40</v>
      </c>
      <c r="E107" s="1" t="s">
        <v>204</v>
      </c>
      <c r="F107" s="1" t="s">
        <v>16958</v>
      </c>
      <c r="G107" s="38">
        <v>0.10009999999999999</v>
      </c>
      <c r="H107" s="1" t="s">
        <v>16959</v>
      </c>
      <c r="I107" s="1" t="s">
        <v>17909</v>
      </c>
      <c r="J107" s="1" t="s">
        <v>32</v>
      </c>
      <c r="K107" s="1" t="s">
        <v>184</v>
      </c>
      <c r="L107" s="1" t="s">
        <v>1865</v>
      </c>
      <c r="M107" s="1" t="s">
        <v>6853</v>
      </c>
      <c r="N107" s="1" t="s">
        <v>6325</v>
      </c>
      <c r="O107" s="1" t="s">
        <v>6854</v>
      </c>
      <c r="P107" s="1" t="s">
        <v>6855</v>
      </c>
      <c r="Q107" s="1" t="s">
        <v>6428</v>
      </c>
      <c r="R107" s="1" t="s">
        <v>15815</v>
      </c>
      <c r="S107" s="1" t="s">
        <v>16909</v>
      </c>
      <c r="T107" s="1" t="s">
        <v>17917</v>
      </c>
      <c r="U107" s="1" t="s">
        <v>16910</v>
      </c>
      <c r="V107" s="23" t="s">
        <v>41</v>
      </c>
      <c r="W107" s="1" t="str">
        <f>_xlfn.CONCAT(Tabela2[[#This Row],[Município]],"/",Tabela2[[#This Row],[UF]])</f>
        <v>Chaves/PA</v>
      </c>
    </row>
    <row r="108" spans="1:23" x14ac:dyDescent="0.25">
      <c r="A108" s="14" t="s">
        <v>6856</v>
      </c>
      <c r="B108" s="1" t="s">
        <v>6857</v>
      </c>
      <c r="C108" s="1" t="s">
        <v>6858</v>
      </c>
      <c r="D108" s="1" t="s">
        <v>29</v>
      </c>
      <c r="E108" s="1" t="s">
        <v>30</v>
      </c>
      <c r="F108" s="1" t="s">
        <v>16906</v>
      </c>
      <c r="G108" s="38">
        <v>0.21629999999999999</v>
      </c>
      <c r="H108" s="1" t="s">
        <v>2533</v>
      </c>
      <c r="I108" s="1" t="s">
        <v>17913</v>
      </c>
      <c r="J108" s="1" t="s">
        <v>32</v>
      </c>
      <c r="K108" s="1" t="s">
        <v>44</v>
      </c>
      <c r="L108" s="1" t="s">
        <v>2534</v>
      </c>
      <c r="M108" s="1" t="s">
        <v>6348</v>
      </c>
      <c r="N108" s="1" t="s">
        <v>6325</v>
      </c>
      <c r="O108" s="1" t="s">
        <v>6859</v>
      </c>
      <c r="P108" s="1" t="s">
        <v>6860</v>
      </c>
      <c r="Q108" s="1" t="s">
        <v>6428</v>
      </c>
      <c r="R108" s="1" t="s">
        <v>15815</v>
      </c>
      <c r="S108" s="1" t="s">
        <v>16905</v>
      </c>
      <c r="T108" s="1" t="s">
        <v>7724</v>
      </c>
      <c r="U108" s="1" t="s">
        <v>15822</v>
      </c>
      <c r="V108" s="23" t="s">
        <v>41</v>
      </c>
      <c r="W108" s="1" t="str">
        <f>_xlfn.CONCAT(Tabela2[[#This Row],[Município]],"/",Tabela2[[#This Row],[UF]])</f>
        <v>Arame/MA</v>
      </c>
    </row>
    <row r="109" spans="1:23" x14ac:dyDescent="0.25">
      <c r="A109" s="14" t="s">
        <v>6861</v>
      </c>
      <c r="B109" s="1" t="s">
        <v>6862</v>
      </c>
      <c r="C109" s="1" t="s">
        <v>6863</v>
      </c>
      <c r="D109" s="1" t="s">
        <v>56</v>
      </c>
      <c r="E109" s="1" t="s">
        <v>30</v>
      </c>
      <c r="F109" s="1" t="s">
        <v>6281</v>
      </c>
      <c r="G109" s="38">
        <v>0.53239999999999998</v>
      </c>
      <c r="H109" s="1" t="s">
        <v>4851</v>
      </c>
      <c r="I109" s="1" t="s">
        <v>17909</v>
      </c>
      <c r="J109" s="1" t="s">
        <v>32</v>
      </c>
      <c r="K109" s="1" t="s">
        <v>44</v>
      </c>
      <c r="L109" s="1" t="s">
        <v>2124</v>
      </c>
      <c r="M109" s="1" t="s">
        <v>6841</v>
      </c>
      <c r="N109" s="1" t="s">
        <v>6325</v>
      </c>
      <c r="O109" s="1" t="s">
        <v>6864</v>
      </c>
      <c r="P109" s="1" t="s">
        <v>6843</v>
      </c>
      <c r="Q109" s="1" t="s">
        <v>6428</v>
      </c>
      <c r="R109" s="1" t="s">
        <v>15815</v>
      </c>
      <c r="S109" s="1" t="s">
        <v>16907</v>
      </c>
      <c r="T109" s="1" t="s">
        <v>7724</v>
      </c>
      <c r="U109" s="1" t="s">
        <v>16962</v>
      </c>
      <c r="V109" s="23" t="s">
        <v>41</v>
      </c>
      <c r="W109" s="1" t="str">
        <f>_xlfn.CONCAT(Tabela2[[#This Row],[Município]],"/",Tabela2[[#This Row],[UF]])</f>
        <v>Chapadinha/MA</v>
      </c>
    </row>
    <row r="110" spans="1:23" x14ac:dyDescent="0.25">
      <c r="A110" s="14" t="s">
        <v>6865</v>
      </c>
      <c r="B110" s="1" t="s">
        <v>6866</v>
      </c>
      <c r="C110" s="1" t="s">
        <v>6867</v>
      </c>
      <c r="D110" s="1" t="s">
        <v>16925</v>
      </c>
      <c r="E110" s="1" t="s">
        <v>204</v>
      </c>
      <c r="F110" s="1" t="s">
        <v>6308</v>
      </c>
      <c r="G110" s="38">
        <v>0.67120000000000002</v>
      </c>
      <c r="H110" s="1" t="s">
        <v>16963</v>
      </c>
      <c r="I110" s="1" t="s">
        <v>17909</v>
      </c>
      <c r="J110" s="1" t="s">
        <v>32</v>
      </c>
      <c r="K110" s="1" t="s">
        <v>47</v>
      </c>
      <c r="L110" s="1" t="s">
        <v>5954</v>
      </c>
      <c r="M110" s="1" t="s">
        <v>6653</v>
      </c>
      <c r="N110" s="1" t="s">
        <v>6325</v>
      </c>
      <c r="O110" s="1" t="s">
        <v>6868</v>
      </c>
      <c r="P110" s="1" t="s">
        <v>6869</v>
      </c>
      <c r="Q110" s="1" t="s">
        <v>6428</v>
      </c>
      <c r="R110" s="1" t="s">
        <v>15815</v>
      </c>
      <c r="S110" s="1" t="s">
        <v>15821</v>
      </c>
      <c r="T110" s="1" t="s">
        <v>7724</v>
      </c>
      <c r="U110" s="1" t="s">
        <v>15824</v>
      </c>
      <c r="V110" s="23" t="s">
        <v>41</v>
      </c>
      <c r="W110" s="1" t="str">
        <f>_xlfn.CONCAT(Tabela2[[#This Row],[Município]],"/",Tabela2[[#This Row],[UF]])</f>
        <v>Miranorte/TO</v>
      </c>
    </row>
    <row r="111" spans="1:23" x14ac:dyDescent="0.25">
      <c r="A111" s="14" t="s">
        <v>6870</v>
      </c>
      <c r="B111" s="1" t="s">
        <v>6871</v>
      </c>
      <c r="C111" s="1" t="s">
        <v>6872</v>
      </c>
      <c r="D111" s="1" t="s">
        <v>40</v>
      </c>
      <c r="E111" s="1" t="s">
        <v>30</v>
      </c>
      <c r="F111" s="1" t="s">
        <v>16906</v>
      </c>
      <c r="G111" s="38">
        <v>0.94040000000000001</v>
      </c>
      <c r="H111" s="1" t="s">
        <v>4946</v>
      </c>
      <c r="I111" s="1" t="s">
        <v>17909</v>
      </c>
      <c r="J111" s="1" t="s">
        <v>32</v>
      </c>
      <c r="K111" s="1" t="s">
        <v>47</v>
      </c>
      <c r="L111" s="1" t="s">
        <v>530</v>
      </c>
      <c r="M111" s="1" t="s">
        <v>6873</v>
      </c>
      <c r="N111" s="1" t="s">
        <v>6325</v>
      </c>
      <c r="O111" s="1" t="s">
        <v>6874</v>
      </c>
      <c r="P111" s="1" t="s">
        <v>6875</v>
      </c>
      <c r="Q111" s="1" t="s">
        <v>6428</v>
      </c>
      <c r="R111" s="1" t="s">
        <v>15815</v>
      </c>
      <c r="S111" s="1" t="s">
        <v>15818</v>
      </c>
      <c r="T111" s="1" t="s">
        <v>7724</v>
      </c>
      <c r="U111" s="1" t="s">
        <v>15819</v>
      </c>
      <c r="V111" s="23" t="s">
        <v>41</v>
      </c>
      <c r="W111" s="1" t="str">
        <f>_xlfn.CONCAT(Tabela2[[#This Row],[Município]],"/",Tabela2[[#This Row],[UF]])</f>
        <v>Natividade/TO</v>
      </c>
    </row>
    <row r="112" spans="1:23" x14ac:dyDescent="0.25">
      <c r="A112" s="14" t="s">
        <v>6876</v>
      </c>
      <c r="B112" s="1" t="s">
        <v>6877</v>
      </c>
      <c r="C112" s="1" t="s">
        <v>6878</v>
      </c>
      <c r="D112" s="1" t="s">
        <v>29</v>
      </c>
      <c r="E112" s="1" t="s">
        <v>30</v>
      </c>
      <c r="F112" s="1" t="s">
        <v>33</v>
      </c>
      <c r="G112" s="38">
        <v>4.2200000000000001E-2</v>
      </c>
      <c r="H112" s="1" t="s">
        <v>768</v>
      </c>
      <c r="I112" s="1" t="s">
        <v>17914</v>
      </c>
      <c r="J112" s="1" t="s">
        <v>32</v>
      </c>
      <c r="K112" s="1" t="s">
        <v>47</v>
      </c>
      <c r="L112" s="1" t="s">
        <v>594</v>
      </c>
      <c r="M112" s="1" t="s">
        <v>6879</v>
      </c>
      <c r="N112" s="1" t="s">
        <v>6325</v>
      </c>
      <c r="O112" s="1" t="s">
        <v>6880</v>
      </c>
      <c r="P112" s="1" t="s">
        <v>6881</v>
      </c>
      <c r="Q112" s="1" t="s">
        <v>6428</v>
      </c>
      <c r="R112" s="1" t="s">
        <v>15815</v>
      </c>
      <c r="S112" s="1" t="s">
        <v>16909</v>
      </c>
      <c r="T112" s="1" t="s">
        <v>7724</v>
      </c>
      <c r="U112" s="1" t="s">
        <v>16910</v>
      </c>
      <c r="V112" s="23" t="s">
        <v>41</v>
      </c>
      <c r="W112" s="1" t="str">
        <f>_xlfn.CONCAT(Tabela2[[#This Row],[Município]],"/",Tabela2[[#This Row],[UF]])</f>
        <v>Conceição do Tocantins/TO</v>
      </c>
    </row>
    <row r="113" spans="1:23" x14ac:dyDescent="0.25">
      <c r="A113" s="14" t="s">
        <v>6882</v>
      </c>
      <c r="B113" s="1" t="s">
        <v>6883</v>
      </c>
      <c r="C113" s="1" t="s">
        <v>6884</v>
      </c>
      <c r="D113" s="1" t="s">
        <v>29</v>
      </c>
      <c r="E113" s="1" t="s">
        <v>30</v>
      </c>
      <c r="F113" s="1" t="s">
        <v>33</v>
      </c>
      <c r="G113" s="38">
        <v>0.45600000000000002</v>
      </c>
      <c r="H113" s="1" t="s">
        <v>16964</v>
      </c>
      <c r="I113" s="1" t="s">
        <v>6274</v>
      </c>
      <c r="J113" s="1" t="s">
        <v>32</v>
      </c>
      <c r="K113" s="1" t="s">
        <v>47</v>
      </c>
      <c r="L113" s="1" t="s">
        <v>594</v>
      </c>
      <c r="M113" s="1" t="s">
        <v>6885</v>
      </c>
      <c r="N113" s="1" t="s">
        <v>6325</v>
      </c>
      <c r="O113" s="1" t="s">
        <v>6880</v>
      </c>
      <c r="P113" s="1" t="s">
        <v>6881</v>
      </c>
      <c r="Q113" s="1" t="s">
        <v>6428</v>
      </c>
      <c r="R113" s="1" t="s">
        <v>15815</v>
      </c>
      <c r="S113" s="1" t="s">
        <v>16911</v>
      </c>
      <c r="T113" s="1" t="s">
        <v>7724</v>
      </c>
      <c r="U113" s="1" t="s">
        <v>16928</v>
      </c>
      <c r="V113" s="23" t="s">
        <v>41</v>
      </c>
      <c r="W113" s="1" t="str">
        <f>_xlfn.CONCAT(Tabela2[[#This Row],[Município]],"/",Tabela2[[#This Row],[UF]])</f>
        <v>Conceição do Tocantins/TO</v>
      </c>
    </row>
    <row r="114" spans="1:23" x14ac:dyDescent="0.25">
      <c r="A114" s="14" t="s">
        <v>6886</v>
      </c>
      <c r="B114" s="1" t="s">
        <v>6887</v>
      </c>
      <c r="C114" s="1" t="s">
        <v>6888</v>
      </c>
      <c r="D114" s="1" t="s">
        <v>56</v>
      </c>
      <c r="E114" s="1" t="s">
        <v>30</v>
      </c>
      <c r="F114" s="1" t="s">
        <v>79</v>
      </c>
      <c r="G114" s="38">
        <v>0.84799999999999998</v>
      </c>
      <c r="H114" s="1" t="s">
        <v>1211</v>
      </c>
      <c r="I114" s="1" t="s">
        <v>17914</v>
      </c>
      <c r="J114" s="1" t="s">
        <v>32</v>
      </c>
      <c r="K114" s="1" t="s">
        <v>47</v>
      </c>
      <c r="L114" s="1" t="s">
        <v>1212</v>
      </c>
      <c r="M114" s="1" t="s">
        <v>7962</v>
      </c>
      <c r="N114" s="1" t="s">
        <v>6325</v>
      </c>
      <c r="O114" s="1" t="s">
        <v>6889</v>
      </c>
      <c r="P114" s="1" t="s">
        <v>6890</v>
      </c>
      <c r="Q114" s="1" t="s">
        <v>6428</v>
      </c>
      <c r="R114" s="1" t="s">
        <v>15815</v>
      </c>
      <c r="S114" s="1" t="s">
        <v>15831</v>
      </c>
      <c r="T114" s="1" t="s">
        <v>7724</v>
      </c>
      <c r="U114" s="1" t="s">
        <v>15824</v>
      </c>
      <c r="V114" s="23" t="s">
        <v>41</v>
      </c>
      <c r="W114" s="1" t="str">
        <f>_xlfn.CONCAT(Tabela2[[#This Row],[Município]],"/",Tabela2[[#This Row],[UF]])</f>
        <v>São Félix do Tocantins/TO</v>
      </c>
    </row>
    <row r="115" spans="1:23" x14ac:dyDescent="0.25">
      <c r="A115" s="14" t="s">
        <v>6891</v>
      </c>
      <c r="B115" s="1" t="s">
        <v>6892</v>
      </c>
      <c r="C115" s="1" t="s">
        <v>6893</v>
      </c>
      <c r="D115" s="1" t="s">
        <v>40</v>
      </c>
      <c r="E115" s="1" t="s">
        <v>204</v>
      </c>
      <c r="F115" s="1" t="s">
        <v>6308</v>
      </c>
      <c r="G115" s="38">
        <v>0.80820000000000003</v>
      </c>
      <c r="H115" s="1" t="s">
        <v>16965</v>
      </c>
      <c r="I115" s="1" t="s">
        <v>6274</v>
      </c>
      <c r="J115" s="1" t="s">
        <v>32</v>
      </c>
      <c r="K115" s="1" t="s">
        <v>47</v>
      </c>
      <c r="L115" s="1" t="s">
        <v>617</v>
      </c>
      <c r="M115" s="1" t="s">
        <v>41</v>
      </c>
      <c r="N115" s="1" t="s">
        <v>6325</v>
      </c>
      <c r="O115" s="1" t="s">
        <v>6894</v>
      </c>
      <c r="P115" s="1" t="s">
        <v>6895</v>
      </c>
      <c r="Q115" s="1" t="s">
        <v>6428</v>
      </c>
      <c r="R115" s="1" t="s">
        <v>15815</v>
      </c>
      <c r="S115" s="1" t="s">
        <v>15816</v>
      </c>
      <c r="T115" s="1" t="s">
        <v>7724</v>
      </c>
      <c r="U115" s="1" t="s">
        <v>15817</v>
      </c>
      <c r="V115" s="23" t="s">
        <v>41</v>
      </c>
      <c r="W115" s="1" t="str">
        <f>_xlfn.CONCAT(Tabela2[[#This Row],[Município]],"/",Tabela2[[#This Row],[UF]])</f>
        <v>Arraias/TO</v>
      </c>
    </row>
    <row r="116" spans="1:23" x14ac:dyDescent="0.25">
      <c r="A116" s="14" t="s">
        <v>6896</v>
      </c>
      <c r="B116" s="1" t="s">
        <v>6897</v>
      </c>
      <c r="C116" s="1" t="s">
        <v>6898</v>
      </c>
      <c r="D116" s="1" t="s">
        <v>29</v>
      </c>
      <c r="E116" s="1" t="s">
        <v>30</v>
      </c>
      <c r="F116" s="1" t="s">
        <v>79</v>
      </c>
      <c r="G116" s="38">
        <v>0.74350000000000005</v>
      </c>
      <c r="H116" s="1" t="s">
        <v>849</v>
      </c>
      <c r="I116" s="1" t="s">
        <v>17914</v>
      </c>
      <c r="J116" s="1" t="s">
        <v>32</v>
      </c>
      <c r="K116" s="1" t="s">
        <v>47</v>
      </c>
      <c r="L116" s="1" t="s">
        <v>850</v>
      </c>
      <c r="M116" s="1" t="s">
        <v>6899</v>
      </c>
      <c r="N116" s="1" t="s">
        <v>6325</v>
      </c>
      <c r="O116" s="1" t="s">
        <v>6900</v>
      </c>
      <c r="P116" s="1" t="s">
        <v>6901</v>
      </c>
      <c r="Q116" s="1" t="s">
        <v>6428</v>
      </c>
      <c r="R116" s="1" t="s">
        <v>15815</v>
      </c>
      <c r="S116" s="1" t="s">
        <v>16905</v>
      </c>
      <c r="T116" s="1" t="s">
        <v>7724</v>
      </c>
      <c r="U116" s="1" t="s">
        <v>15824</v>
      </c>
      <c r="V116" s="23" t="s">
        <v>41</v>
      </c>
      <c r="W116" s="1" t="str">
        <f>_xlfn.CONCAT(Tabela2[[#This Row],[Município]],"/",Tabela2[[#This Row],[UF]])</f>
        <v>Mateiros/TO</v>
      </c>
    </row>
    <row r="117" spans="1:23" x14ac:dyDescent="0.25">
      <c r="A117" s="14" t="s">
        <v>6902</v>
      </c>
      <c r="B117" s="1" t="s">
        <v>6903</v>
      </c>
      <c r="C117" s="1" t="s">
        <v>6904</v>
      </c>
      <c r="D117" s="1" t="s">
        <v>56</v>
      </c>
      <c r="E117" s="1" t="s">
        <v>204</v>
      </c>
      <c r="F117" s="1" t="s">
        <v>6308</v>
      </c>
      <c r="G117" s="38">
        <v>0.72619999999999996</v>
      </c>
      <c r="H117" s="1" t="s">
        <v>16966</v>
      </c>
      <c r="I117" s="1" t="s">
        <v>17909</v>
      </c>
      <c r="J117" s="1" t="s">
        <v>32</v>
      </c>
      <c r="K117" s="1" t="s">
        <v>47</v>
      </c>
      <c r="L117" s="1" t="s">
        <v>4331</v>
      </c>
      <c r="M117" s="1" t="s">
        <v>6905</v>
      </c>
      <c r="N117" s="1" t="s">
        <v>6325</v>
      </c>
      <c r="O117" s="1" t="s">
        <v>6906</v>
      </c>
      <c r="P117" s="1" t="s">
        <v>6907</v>
      </c>
      <c r="Q117" s="1" t="s">
        <v>6428</v>
      </c>
      <c r="R117" s="1" t="s">
        <v>15815</v>
      </c>
      <c r="S117" s="1" t="s">
        <v>16907</v>
      </c>
      <c r="T117" s="1" t="s">
        <v>7724</v>
      </c>
      <c r="U117" s="1" t="s">
        <v>16935</v>
      </c>
      <c r="V117" s="23" t="s">
        <v>41</v>
      </c>
      <c r="W117" s="1" t="str">
        <f>_xlfn.CONCAT(Tabela2[[#This Row],[Município]],"/",Tabela2[[#This Row],[UF]])</f>
        <v>Paranã/TO</v>
      </c>
    </row>
    <row r="118" spans="1:23" x14ac:dyDescent="0.25">
      <c r="A118" s="14" t="s">
        <v>6908</v>
      </c>
      <c r="B118" s="1" t="s">
        <v>6909</v>
      </c>
      <c r="C118" s="1" t="s">
        <v>6910</v>
      </c>
      <c r="D118" s="1" t="s">
        <v>56</v>
      </c>
      <c r="E118" s="1" t="s">
        <v>204</v>
      </c>
      <c r="F118" s="1" t="s">
        <v>6308</v>
      </c>
      <c r="G118" s="38">
        <v>0.92220000000000002</v>
      </c>
      <c r="H118" s="1" t="s">
        <v>16966</v>
      </c>
      <c r="I118" s="1" t="s">
        <v>17909</v>
      </c>
      <c r="J118" s="1" t="s">
        <v>32</v>
      </c>
      <c r="K118" s="1" t="s">
        <v>47</v>
      </c>
      <c r="L118" s="1" t="s">
        <v>4331</v>
      </c>
      <c r="M118" s="1" t="s">
        <v>6905</v>
      </c>
      <c r="N118" s="1" t="s">
        <v>6325</v>
      </c>
      <c r="O118" s="1" t="s">
        <v>6906</v>
      </c>
      <c r="P118" s="1" t="s">
        <v>6907</v>
      </c>
      <c r="Q118" s="1" t="s">
        <v>6428</v>
      </c>
      <c r="R118" s="1" t="s">
        <v>15815</v>
      </c>
      <c r="S118" s="1" t="s">
        <v>16907</v>
      </c>
      <c r="T118" s="1" t="s">
        <v>7724</v>
      </c>
      <c r="U118" s="1" t="s">
        <v>16935</v>
      </c>
      <c r="V118" s="23" t="s">
        <v>41</v>
      </c>
      <c r="W118" s="1" t="str">
        <f>_xlfn.CONCAT(Tabela2[[#This Row],[Município]],"/",Tabela2[[#This Row],[UF]])</f>
        <v>Paranã/TO</v>
      </c>
    </row>
    <row r="119" spans="1:23" x14ac:dyDescent="0.25">
      <c r="A119" s="14" t="s">
        <v>6911</v>
      </c>
      <c r="B119" s="1" t="s">
        <v>6912</v>
      </c>
      <c r="C119" s="1" t="s">
        <v>6913</v>
      </c>
      <c r="D119" s="1" t="s">
        <v>29</v>
      </c>
      <c r="E119" s="1" t="s">
        <v>30</v>
      </c>
      <c r="F119" s="1" t="s">
        <v>16906</v>
      </c>
      <c r="G119" s="38">
        <v>0.58499999999999996</v>
      </c>
      <c r="H119" s="1" t="s">
        <v>4330</v>
      </c>
      <c r="I119" s="1" t="s">
        <v>17909</v>
      </c>
      <c r="J119" s="1" t="s">
        <v>32</v>
      </c>
      <c r="K119" s="1" t="s">
        <v>47</v>
      </c>
      <c r="L119" s="1" t="s">
        <v>4331</v>
      </c>
      <c r="M119" s="1" t="s">
        <v>6914</v>
      </c>
      <c r="N119" s="1" t="s">
        <v>6325</v>
      </c>
      <c r="O119" s="1" t="s">
        <v>6906</v>
      </c>
      <c r="P119" s="1" t="s">
        <v>6907</v>
      </c>
      <c r="Q119" s="1" t="s">
        <v>6428</v>
      </c>
      <c r="R119" s="1" t="s">
        <v>15815</v>
      </c>
      <c r="S119" s="1" t="s">
        <v>15818</v>
      </c>
      <c r="T119" s="1" t="s">
        <v>7724</v>
      </c>
      <c r="U119" s="1" t="s">
        <v>15819</v>
      </c>
      <c r="V119" s="23" t="s">
        <v>41</v>
      </c>
      <c r="W119" s="1" t="str">
        <f>_xlfn.CONCAT(Tabela2[[#This Row],[Município]],"/",Tabela2[[#This Row],[UF]])</f>
        <v>Paranã/TO</v>
      </c>
    </row>
    <row r="120" spans="1:23" x14ac:dyDescent="0.25">
      <c r="A120" s="14" t="s">
        <v>6915</v>
      </c>
      <c r="B120" s="1" t="s">
        <v>6916</v>
      </c>
      <c r="C120" s="1" t="s">
        <v>6917</v>
      </c>
      <c r="D120" s="1" t="s">
        <v>40</v>
      </c>
      <c r="E120" s="1" t="s">
        <v>204</v>
      </c>
      <c r="F120" s="1" t="s">
        <v>16915</v>
      </c>
      <c r="G120" s="38">
        <v>0.59040000000000004</v>
      </c>
      <c r="H120" s="1" t="s">
        <v>16967</v>
      </c>
      <c r="I120" s="1" t="s">
        <v>17909</v>
      </c>
      <c r="J120" s="1" t="s">
        <v>32</v>
      </c>
      <c r="K120" s="1" t="s">
        <v>47</v>
      </c>
      <c r="L120" s="1" t="s">
        <v>4331</v>
      </c>
      <c r="M120" s="1" t="s">
        <v>6918</v>
      </c>
      <c r="N120" s="1" t="s">
        <v>6325</v>
      </c>
      <c r="O120" s="1" t="s">
        <v>6906</v>
      </c>
      <c r="P120" s="1" t="s">
        <v>6907</v>
      </c>
      <c r="Q120" s="1" t="s">
        <v>6428</v>
      </c>
      <c r="R120" s="1" t="s">
        <v>15815</v>
      </c>
      <c r="S120" s="1" t="s">
        <v>16909</v>
      </c>
      <c r="T120" s="1" t="s">
        <v>7724</v>
      </c>
      <c r="U120" s="1" t="s">
        <v>16930</v>
      </c>
      <c r="V120" s="23" t="s">
        <v>41</v>
      </c>
      <c r="W120" s="1" t="str">
        <f>_xlfn.CONCAT(Tabela2[[#This Row],[Município]],"/",Tabela2[[#This Row],[UF]])</f>
        <v>Paranã/TO</v>
      </c>
    </row>
    <row r="121" spans="1:23" x14ac:dyDescent="0.25">
      <c r="A121" s="14" t="s">
        <v>6919</v>
      </c>
      <c r="B121" s="1" t="s">
        <v>6920</v>
      </c>
      <c r="C121" s="1" t="s">
        <v>6921</v>
      </c>
      <c r="D121" s="1" t="s">
        <v>29</v>
      </c>
      <c r="E121" s="1" t="s">
        <v>30</v>
      </c>
      <c r="F121" s="1" t="s">
        <v>79</v>
      </c>
      <c r="G121" s="38">
        <v>0.37969999999999998</v>
      </c>
      <c r="H121" s="1" t="s">
        <v>16968</v>
      </c>
      <c r="I121" s="1" t="s">
        <v>17919</v>
      </c>
      <c r="J121" s="1" t="s">
        <v>32</v>
      </c>
      <c r="K121" s="1" t="s">
        <v>47</v>
      </c>
      <c r="L121" s="1" t="s">
        <v>273</v>
      </c>
      <c r="M121" s="1" t="s">
        <v>6922</v>
      </c>
      <c r="N121" s="1" t="s">
        <v>6325</v>
      </c>
      <c r="O121" s="1" t="s">
        <v>6923</v>
      </c>
      <c r="P121" s="1" t="s">
        <v>6924</v>
      </c>
      <c r="Q121" s="1" t="s">
        <v>6428</v>
      </c>
      <c r="R121" s="1" t="s">
        <v>16918</v>
      </c>
      <c r="S121" s="1" t="s">
        <v>16911</v>
      </c>
      <c r="T121" s="1" t="s">
        <v>16931</v>
      </c>
      <c r="U121" s="1" t="s">
        <v>16969</v>
      </c>
      <c r="V121" s="23" t="s">
        <v>41</v>
      </c>
      <c r="W121" s="1" t="str">
        <f>_xlfn.CONCAT(Tabela2[[#This Row],[Município]],"/",Tabela2[[#This Row],[UF]])</f>
        <v>Aurora do Tocantins/TO</v>
      </c>
    </row>
    <row r="122" spans="1:23" x14ac:dyDescent="0.25">
      <c r="A122" s="14" t="s">
        <v>6925</v>
      </c>
      <c r="B122" s="1" t="s">
        <v>6926</v>
      </c>
      <c r="C122" s="1" t="s">
        <v>6927</v>
      </c>
      <c r="D122" s="1" t="s">
        <v>29</v>
      </c>
      <c r="E122" s="1" t="s">
        <v>30</v>
      </c>
      <c r="F122" s="1" t="s">
        <v>16906</v>
      </c>
      <c r="G122" s="38">
        <v>0.99450000000000005</v>
      </c>
      <c r="H122" s="1" t="s">
        <v>4285</v>
      </c>
      <c r="I122" s="1" t="s">
        <v>17909</v>
      </c>
      <c r="J122" s="1" t="s">
        <v>32</v>
      </c>
      <c r="K122" s="1" t="s">
        <v>47</v>
      </c>
      <c r="L122" s="1" t="s">
        <v>273</v>
      </c>
      <c r="M122" s="1" t="s">
        <v>6928</v>
      </c>
      <c r="N122" s="1" t="s">
        <v>6325</v>
      </c>
      <c r="O122" s="1" t="s">
        <v>6923</v>
      </c>
      <c r="P122" s="1" t="s">
        <v>6924</v>
      </c>
      <c r="Q122" s="1" t="s">
        <v>6428</v>
      </c>
      <c r="R122" s="1" t="s">
        <v>15815</v>
      </c>
      <c r="S122" s="1" t="s">
        <v>15816</v>
      </c>
      <c r="T122" s="1" t="s">
        <v>7724</v>
      </c>
      <c r="U122" s="1" t="s">
        <v>15817</v>
      </c>
      <c r="V122" s="23" t="s">
        <v>41</v>
      </c>
      <c r="W122" s="1" t="str">
        <f>_xlfn.CONCAT(Tabela2[[#This Row],[Município]],"/",Tabela2[[#This Row],[UF]])</f>
        <v>Aurora do Tocantins/TO</v>
      </c>
    </row>
    <row r="123" spans="1:23" x14ac:dyDescent="0.25">
      <c r="A123" s="14" t="s">
        <v>6929</v>
      </c>
      <c r="B123" s="1" t="s">
        <v>6930</v>
      </c>
      <c r="C123" s="1" t="s">
        <v>6931</v>
      </c>
      <c r="D123" s="1" t="s">
        <v>56</v>
      </c>
      <c r="E123" s="1" t="s">
        <v>30</v>
      </c>
      <c r="F123" s="1" t="s">
        <v>6289</v>
      </c>
      <c r="G123" s="38">
        <v>0.54569999999999996</v>
      </c>
      <c r="H123" s="1" t="s">
        <v>2705</v>
      </c>
      <c r="I123" s="1" t="s">
        <v>17913</v>
      </c>
      <c r="J123" s="1" t="s">
        <v>32</v>
      </c>
      <c r="K123" s="1" t="s">
        <v>280</v>
      </c>
      <c r="L123" s="1" t="s">
        <v>2706</v>
      </c>
      <c r="M123" s="1" t="s">
        <v>7962</v>
      </c>
      <c r="N123" s="1" t="s">
        <v>6325</v>
      </c>
      <c r="O123" s="1" t="s">
        <v>6932</v>
      </c>
      <c r="P123" s="1" t="s">
        <v>6933</v>
      </c>
      <c r="Q123" s="1" t="s">
        <v>6934</v>
      </c>
      <c r="R123" s="1" t="s">
        <v>15815</v>
      </c>
      <c r="S123" s="1" t="s">
        <v>15821</v>
      </c>
      <c r="T123" s="1" t="s">
        <v>7724</v>
      </c>
      <c r="U123" s="1" t="s">
        <v>15824</v>
      </c>
      <c r="V123" s="23" t="s">
        <v>41</v>
      </c>
      <c r="W123" s="1" t="str">
        <f>_xlfn.CONCAT(Tabela2[[#This Row],[Município]],"/",Tabela2[[#This Row],[UF]])</f>
        <v>Ponta Porã/MS</v>
      </c>
    </row>
    <row r="124" spans="1:23" x14ac:dyDescent="0.25">
      <c r="A124" s="14" t="s">
        <v>6935</v>
      </c>
      <c r="B124" s="1" t="s">
        <v>6936</v>
      </c>
      <c r="C124" s="1" t="s">
        <v>6937</v>
      </c>
      <c r="D124" s="1" t="s">
        <v>40</v>
      </c>
      <c r="E124" s="1" t="s">
        <v>30</v>
      </c>
      <c r="F124" s="1" t="s">
        <v>6281</v>
      </c>
      <c r="G124" s="38">
        <v>0.82909999999999995</v>
      </c>
      <c r="H124" s="1" t="s">
        <v>4866</v>
      </c>
      <c r="I124" s="1" t="s">
        <v>17909</v>
      </c>
      <c r="J124" s="1" t="s">
        <v>32</v>
      </c>
      <c r="K124" s="1" t="s">
        <v>280</v>
      </c>
      <c r="L124" s="1" t="s">
        <v>2706</v>
      </c>
      <c r="M124" s="1" t="s">
        <v>6938</v>
      </c>
      <c r="N124" s="1" t="s">
        <v>6325</v>
      </c>
      <c r="O124" s="1" t="s">
        <v>6932</v>
      </c>
      <c r="P124" s="1" t="s">
        <v>6933</v>
      </c>
      <c r="Q124" s="1" t="s">
        <v>6934</v>
      </c>
      <c r="R124" s="1" t="s">
        <v>15815</v>
      </c>
      <c r="S124" s="1" t="s">
        <v>16905</v>
      </c>
      <c r="T124" s="1" t="s">
        <v>7724</v>
      </c>
      <c r="U124" s="1" t="s">
        <v>15824</v>
      </c>
      <c r="V124" s="23" t="s">
        <v>41</v>
      </c>
      <c r="W124" s="1" t="str">
        <f>_xlfn.CONCAT(Tabela2[[#This Row],[Município]],"/",Tabela2[[#This Row],[UF]])</f>
        <v>Ponta Porã/MS</v>
      </c>
    </row>
    <row r="125" spans="1:23" x14ac:dyDescent="0.25">
      <c r="A125" s="14" t="s">
        <v>6939</v>
      </c>
      <c r="B125" s="1" t="s">
        <v>6940</v>
      </c>
      <c r="C125" s="1" t="s">
        <v>6941</v>
      </c>
      <c r="D125" s="1" t="s">
        <v>40</v>
      </c>
      <c r="E125" s="1" t="s">
        <v>30</v>
      </c>
      <c r="F125" s="1" t="s">
        <v>6289</v>
      </c>
      <c r="G125" s="38">
        <v>0.2596</v>
      </c>
      <c r="H125" s="1" t="s">
        <v>5789</v>
      </c>
      <c r="I125" s="1" t="s">
        <v>17909</v>
      </c>
      <c r="J125" s="1" t="s">
        <v>32</v>
      </c>
      <c r="K125" s="1" t="s">
        <v>60</v>
      </c>
      <c r="L125" s="1" t="s">
        <v>5790</v>
      </c>
      <c r="M125" s="1" t="s">
        <v>6942</v>
      </c>
      <c r="N125" s="1" t="s">
        <v>6325</v>
      </c>
      <c r="O125" s="1" t="s">
        <v>6943</v>
      </c>
      <c r="P125" s="1" t="s">
        <v>6944</v>
      </c>
      <c r="Q125" s="1" t="s">
        <v>6934</v>
      </c>
      <c r="R125" s="1" t="s">
        <v>16918</v>
      </c>
      <c r="S125" s="1" t="s">
        <v>19039</v>
      </c>
      <c r="T125" s="1" t="s">
        <v>19037</v>
      </c>
      <c r="U125" s="1" t="s">
        <v>19040</v>
      </c>
      <c r="V125" s="23" t="s">
        <v>41</v>
      </c>
      <c r="W125" s="1" t="str">
        <f>_xlfn.CONCAT(Tabela2[[#This Row],[Município]],"/",Tabela2[[#This Row],[UF]])</f>
        <v>Josenópolis/MG</v>
      </c>
    </row>
    <row r="126" spans="1:23" x14ac:dyDescent="0.25">
      <c r="A126" s="14" t="s">
        <v>6945</v>
      </c>
      <c r="B126" s="1" t="s">
        <v>6946</v>
      </c>
      <c r="C126" s="1" t="s">
        <v>6947</v>
      </c>
      <c r="D126" s="1" t="s">
        <v>40</v>
      </c>
      <c r="E126" s="1" t="s">
        <v>30</v>
      </c>
      <c r="F126" s="1" t="s">
        <v>1106</v>
      </c>
      <c r="G126" s="38">
        <v>0.70440000000000003</v>
      </c>
      <c r="H126" s="1" t="s">
        <v>3301</v>
      </c>
      <c r="I126" s="1" t="s">
        <v>17913</v>
      </c>
      <c r="J126" s="1" t="s">
        <v>32</v>
      </c>
      <c r="K126" s="1" t="s">
        <v>66</v>
      </c>
      <c r="L126" s="1" t="s">
        <v>3302</v>
      </c>
      <c r="M126" s="1" t="s">
        <v>6378</v>
      </c>
      <c r="N126" s="1" t="s">
        <v>6325</v>
      </c>
      <c r="O126" s="1" t="s">
        <v>6948</v>
      </c>
      <c r="P126" s="1" t="s">
        <v>6949</v>
      </c>
      <c r="Q126" s="1" t="s">
        <v>6934</v>
      </c>
      <c r="R126" s="1" t="s">
        <v>15815</v>
      </c>
      <c r="S126" s="1" t="s">
        <v>16909</v>
      </c>
      <c r="T126" s="1" t="s">
        <v>7724</v>
      </c>
      <c r="U126" s="1" t="s">
        <v>16930</v>
      </c>
      <c r="V126" s="23" t="s">
        <v>41</v>
      </c>
      <c r="W126" s="1" t="str">
        <f>_xlfn.CONCAT(Tabela2[[#This Row],[Município]],"/",Tabela2[[#This Row],[UF]])</f>
        <v>Vassouras/RJ</v>
      </c>
    </row>
    <row r="127" spans="1:23" x14ac:dyDescent="0.25">
      <c r="A127" s="14" t="s">
        <v>6950</v>
      </c>
      <c r="B127" s="1" t="s">
        <v>6951</v>
      </c>
      <c r="C127" s="1" t="s">
        <v>6952</v>
      </c>
      <c r="D127" s="1" t="s">
        <v>29</v>
      </c>
      <c r="E127" s="1" t="s">
        <v>204</v>
      </c>
      <c r="F127" s="1" t="s">
        <v>6308</v>
      </c>
      <c r="G127" s="38">
        <v>0.88190000000000002</v>
      </c>
      <c r="H127" s="1" t="s">
        <v>16970</v>
      </c>
      <c r="I127" s="1" t="s">
        <v>17909</v>
      </c>
      <c r="J127" s="1" t="s">
        <v>32</v>
      </c>
      <c r="K127" s="1" t="s">
        <v>60</v>
      </c>
      <c r="L127" s="1" t="s">
        <v>5906</v>
      </c>
      <c r="M127" s="1" t="s">
        <v>6953</v>
      </c>
      <c r="N127" s="1" t="s">
        <v>6325</v>
      </c>
      <c r="O127" s="1" t="s">
        <v>6954</v>
      </c>
      <c r="P127" s="1" t="s">
        <v>6955</v>
      </c>
      <c r="Q127" s="1" t="s">
        <v>6934</v>
      </c>
      <c r="R127" s="1" t="s">
        <v>15815</v>
      </c>
      <c r="S127" s="1" t="s">
        <v>16911</v>
      </c>
      <c r="T127" s="1" t="s">
        <v>16931</v>
      </c>
      <c r="U127" s="1" t="s">
        <v>16912</v>
      </c>
      <c r="V127" s="23" t="s">
        <v>41</v>
      </c>
      <c r="W127" s="1" t="str">
        <f>_xlfn.CONCAT(Tabela2[[#This Row],[Município]],"/",Tabela2[[#This Row],[UF]])</f>
        <v>Carbonita/MG</v>
      </c>
    </row>
    <row r="128" spans="1:23" x14ac:dyDescent="0.25">
      <c r="A128" s="14" t="s">
        <v>6956</v>
      </c>
      <c r="B128" s="1" t="s">
        <v>6957</v>
      </c>
      <c r="C128" s="1" t="s">
        <v>6958</v>
      </c>
      <c r="D128" s="1" t="s">
        <v>56</v>
      </c>
      <c r="E128" s="1" t="s">
        <v>30</v>
      </c>
      <c r="F128" s="1" t="s">
        <v>6291</v>
      </c>
      <c r="G128" s="38">
        <v>0.27850000000000003</v>
      </c>
      <c r="H128" s="1" t="s">
        <v>16971</v>
      </c>
      <c r="I128" s="1" t="s">
        <v>17909</v>
      </c>
      <c r="J128" s="1" t="s">
        <v>32</v>
      </c>
      <c r="K128" s="1" t="s">
        <v>310</v>
      </c>
      <c r="L128" s="1" t="s">
        <v>4744</v>
      </c>
      <c r="M128" s="1" t="s">
        <v>15830</v>
      </c>
      <c r="N128" s="1" t="s">
        <v>6325</v>
      </c>
      <c r="O128" s="1" t="s">
        <v>6959</v>
      </c>
      <c r="P128" s="1" t="s">
        <v>6960</v>
      </c>
      <c r="Q128" s="1" t="s">
        <v>6934</v>
      </c>
      <c r="R128" s="1" t="s">
        <v>15815</v>
      </c>
      <c r="S128" s="1" t="s">
        <v>15831</v>
      </c>
      <c r="T128" s="1" t="s">
        <v>7724</v>
      </c>
      <c r="U128" s="1" t="s">
        <v>15822</v>
      </c>
      <c r="V128" s="23" t="s">
        <v>41</v>
      </c>
      <c r="W128" s="1" t="str">
        <f>_xlfn.CONCAT(Tabela2[[#This Row],[Município]],"/",Tabela2[[#This Row],[UF]])</f>
        <v>Machadinho D Oeste/RO</v>
      </c>
    </row>
    <row r="129" spans="1:23" x14ac:dyDescent="0.25">
      <c r="A129" s="14" t="s">
        <v>6961</v>
      </c>
      <c r="B129" s="1" t="s">
        <v>6962</v>
      </c>
      <c r="C129" s="1" t="s">
        <v>6963</v>
      </c>
      <c r="D129" s="1" t="s">
        <v>40</v>
      </c>
      <c r="E129" s="1" t="s">
        <v>30</v>
      </c>
      <c r="F129" s="1" t="s">
        <v>33</v>
      </c>
      <c r="G129" s="38">
        <v>0.95140000000000002</v>
      </c>
      <c r="H129" s="1" t="s">
        <v>16972</v>
      </c>
      <c r="I129" s="1" t="s">
        <v>17919</v>
      </c>
      <c r="J129" s="1" t="s">
        <v>32</v>
      </c>
      <c r="K129" s="1" t="s">
        <v>129</v>
      </c>
      <c r="L129" s="1" t="s">
        <v>326</v>
      </c>
      <c r="M129" s="1" t="s">
        <v>6964</v>
      </c>
      <c r="N129" s="1" t="s">
        <v>6325</v>
      </c>
      <c r="O129" s="1" t="s">
        <v>6965</v>
      </c>
      <c r="P129" s="1" t="s">
        <v>6966</v>
      </c>
      <c r="Q129" s="1" t="s">
        <v>6934</v>
      </c>
      <c r="R129" s="1" t="s">
        <v>6341</v>
      </c>
      <c r="S129" s="1" t="s">
        <v>41</v>
      </c>
      <c r="T129" s="1" t="s">
        <v>41</v>
      </c>
      <c r="U129" s="1" t="s">
        <v>41</v>
      </c>
      <c r="V129" s="23" t="s">
        <v>41</v>
      </c>
      <c r="W129" s="1" t="str">
        <f>_xlfn.CONCAT(Tabela2[[#This Row],[Município]],"/",Tabela2[[#This Row],[UF]])</f>
        <v>São Rafael/RN</v>
      </c>
    </row>
    <row r="130" spans="1:23" x14ac:dyDescent="0.25">
      <c r="A130" s="14" t="s">
        <v>6967</v>
      </c>
      <c r="B130" s="1" t="s">
        <v>6968</v>
      </c>
      <c r="C130" s="1" t="s">
        <v>6969</v>
      </c>
      <c r="D130" s="1" t="s">
        <v>40</v>
      </c>
      <c r="E130" s="1" t="s">
        <v>204</v>
      </c>
      <c r="F130" s="1" t="s">
        <v>16915</v>
      </c>
      <c r="G130" s="38">
        <v>0.31319999999999998</v>
      </c>
      <c r="H130" s="1" t="s">
        <v>16973</v>
      </c>
      <c r="I130" s="1" t="s">
        <v>17909</v>
      </c>
      <c r="J130" s="1" t="s">
        <v>32</v>
      </c>
      <c r="K130" s="1" t="s">
        <v>184</v>
      </c>
      <c r="L130" s="1" t="s">
        <v>2159</v>
      </c>
      <c r="M130" s="1" t="s">
        <v>6819</v>
      </c>
      <c r="N130" s="1" t="s">
        <v>6325</v>
      </c>
      <c r="O130" s="1" t="s">
        <v>6970</v>
      </c>
      <c r="P130" s="1" t="s">
        <v>6971</v>
      </c>
      <c r="Q130" s="1" t="s">
        <v>6934</v>
      </c>
      <c r="R130" s="1" t="s">
        <v>15815</v>
      </c>
      <c r="S130" s="1" t="s">
        <v>15816</v>
      </c>
      <c r="T130" s="1" t="s">
        <v>7724</v>
      </c>
      <c r="U130" s="1" t="s">
        <v>15825</v>
      </c>
      <c r="V130" s="23" t="s">
        <v>41</v>
      </c>
      <c r="W130" s="1" t="str">
        <f>_xlfn.CONCAT(Tabela2[[#This Row],[Município]],"/",Tabela2[[#This Row],[UF]])</f>
        <v>Bagre/PA</v>
      </c>
    </row>
    <row r="131" spans="1:23" x14ac:dyDescent="0.25">
      <c r="A131" s="14" t="s">
        <v>6972</v>
      </c>
      <c r="B131" s="1" t="s">
        <v>6973</v>
      </c>
      <c r="C131" s="1" t="s">
        <v>6974</v>
      </c>
      <c r="D131" s="1" t="s">
        <v>40</v>
      </c>
      <c r="E131" s="1" t="s">
        <v>204</v>
      </c>
      <c r="F131" s="1" t="s">
        <v>16915</v>
      </c>
      <c r="G131" s="38">
        <v>0.31319999999999998</v>
      </c>
      <c r="H131" s="1" t="s">
        <v>16973</v>
      </c>
      <c r="I131" s="1" t="s">
        <v>17909</v>
      </c>
      <c r="J131" s="1" t="s">
        <v>32</v>
      </c>
      <c r="K131" s="1" t="s">
        <v>184</v>
      </c>
      <c r="L131" s="1" t="s">
        <v>2159</v>
      </c>
      <c r="M131" s="1" t="s">
        <v>6819</v>
      </c>
      <c r="N131" s="1" t="s">
        <v>6325</v>
      </c>
      <c r="O131" s="1" t="s">
        <v>6970</v>
      </c>
      <c r="P131" s="1" t="s">
        <v>6971</v>
      </c>
      <c r="Q131" s="1" t="s">
        <v>6934</v>
      </c>
      <c r="R131" s="1" t="s">
        <v>15815</v>
      </c>
      <c r="S131" s="1" t="s">
        <v>16905</v>
      </c>
      <c r="T131" s="1" t="s">
        <v>7724</v>
      </c>
      <c r="U131" s="1" t="s">
        <v>15822</v>
      </c>
      <c r="V131" s="23" t="s">
        <v>41</v>
      </c>
      <c r="W131" s="1" t="str">
        <f>_xlfn.CONCAT(Tabela2[[#This Row],[Município]],"/",Tabela2[[#This Row],[UF]])</f>
        <v>Bagre/PA</v>
      </c>
    </row>
    <row r="132" spans="1:23" x14ac:dyDescent="0.25">
      <c r="A132" s="14" t="s">
        <v>6975</v>
      </c>
      <c r="B132" s="1" t="s">
        <v>6976</v>
      </c>
      <c r="C132" s="1" t="s">
        <v>6977</v>
      </c>
      <c r="D132" s="1" t="s">
        <v>29</v>
      </c>
      <c r="E132" s="1" t="s">
        <v>30</v>
      </c>
      <c r="F132" s="1" t="s">
        <v>33</v>
      </c>
      <c r="G132" s="38">
        <v>0.55710000000000004</v>
      </c>
      <c r="H132" s="1" t="s">
        <v>2158</v>
      </c>
      <c r="I132" s="1" t="s">
        <v>17913</v>
      </c>
      <c r="J132" s="1" t="s">
        <v>32</v>
      </c>
      <c r="K132" s="1" t="s">
        <v>184</v>
      </c>
      <c r="L132" s="1" t="s">
        <v>2159</v>
      </c>
      <c r="M132" s="1" t="s">
        <v>6978</v>
      </c>
      <c r="N132" s="1" t="s">
        <v>6325</v>
      </c>
      <c r="O132" s="1" t="s">
        <v>6970</v>
      </c>
      <c r="P132" s="1" t="s">
        <v>6971</v>
      </c>
      <c r="Q132" s="1" t="s">
        <v>6934</v>
      </c>
      <c r="R132" s="1" t="s">
        <v>15815</v>
      </c>
      <c r="S132" s="1" t="s">
        <v>15818</v>
      </c>
      <c r="T132" s="1" t="s">
        <v>7724</v>
      </c>
      <c r="U132" s="1" t="s">
        <v>15819</v>
      </c>
      <c r="V132" s="23" t="s">
        <v>41</v>
      </c>
      <c r="W132" s="1" t="str">
        <f>_xlfn.CONCAT(Tabela2[[#This Row],[Município]],"/",Tabela2[[#This Row],[UF]])</f>
        <v>Bagre/PA</v>
      </c>
    </row>
    <row r="133" spans="1:23" x14ac:dyDescent="0.25">
      <c r="A133" s="14" t="s">
        <v>6979</v>
      </c>
      <c r="B133" s="1" t="s">
        <v>6980</v>
      </c>
      <c r="C133" s="1" t="s">
        <v>6981</v>
      </c>
      <c r="D133" s="1" t="s">
        <v>29</v>
      </c>
      <c r="E133" s="1" t="s">
        <v>30</v>
      </c>
      <c r="F133" s="1" t="s">
        <v>16906</v>
      </c>
      <c r="G133" s="38">
        <v>0.33389999999999997</v>
      </c>
      <c r="H133" s="1" t="s">
        <v>5752</v>
      </c>
      <c r="I133" s="1" t="s">
        <v>17909</v>
      </c>
      <c r="J133" s="1" t="s">
        <v>32</v>
      </c>
      <c r="K133" s="1" t="s">
        <v>129</v>
      </c>
      <c r="L133" s="1" t="s">
        <v>326</v>
      </c>
      <c r="M133" s="1" t="s">
        <v>6982</v>
      </c>
      <c r="N133" s="1" t="s">
        <v>6325</v>
      </c>
      <c r="O133" s="1" t="s">
        <v>6983</v>
      </c>
      <c r="P133" s="1" t="s">
        <v>6966</v>
      </c>
      <c r="Q133" s="1" t="s">
        <v>6934</v>
      </c>
      <c r="R133" s="1" t="s">
        <v>6341</v>
      </c>
      <c r="S133" s="1" t="s">
        <v>41</v>
      </c>
      <c r="T133" s="1" t="s">
        <v>41</v>
      </c>
      <c r="U133" s="1" t="s">
        <v>41</v>
      </c>
      <c r="V133" s="23" t="s">
        <v>41</v>
      </c>
      <c r="W133" s="1" t="str">
        <f>_xlfn.CONCAT(Tabela2[[#This Row],[Município]],"/",Tabela2[[#This Row],[UF]])</f>
        <v>São Rafael/RN</v>
      </c>
    </row>
    <row r="134" spans="1:23" x14ac:dyDescent="0.25">
      <c r="A134" s="14" t="s">
        <v>6984</v>
      </c>
      <c r="B134" s="1" t="s">
        <v>6985</v>
      </c>
      <c r="C134" s="1" t="s">
        <v>6986</v>
      </c>
      <c r="D134" s="1" t="s">
        <v>40</v>
      </c>
      <c r="E134" s="1" t="s">
        <v>30</v>
      </c>
      <c r="F134" s="1" t="s">
        <v>16929</v>
      </c>
      <c r="G134" s="38">
        <v>0.62629999999999997</v>
      </c>
      <c r="H134" s="1" t="s">
        <v>5419</v>
      </c>
      <c r="I134" s="1" t="s">
        <v>17909</v>
      </c>
      <c r="J134" s="1" t="s">
        <v>32</v>
      </c>
      <c r="K134" s="1" t="s">
        <v>129</v>
      </c>
      <c r="L134" s="1" t="s">
        <v>326</v>
      </c>
      <c r="M134" s="1" t="s">
        <v>6987</v>
      </c>
      <c r="N134" s="1" t="s">
        <v>6325</v>
      </c>
      <c r="O134" s="1" t="s">
        <v>6988</v>
      </c>
      <c r="P134" s="1" t="s">
        <v>6966</v>
      </c>
      <c r="Q134" s="1" t="s">
        <v>6934</v>
      </c>
      <c r="R134" s="1" t="s">
        <v>15815</v>
      </c>
      <c r="S134" s="1" t="s">
        <v>16909</v>
      </c>
      <c r="T134" s="1" t="s">
        <v>17920</v>
      </c>
      <c r="U134" s="1" t="s">
        <v>16930</v>
      </c>
      <c r="V134" s="23" t="s">
        <v>41</v>
      </c>
      <c r="W134" s="1" t="str">
        <f>_xlfn.CONCAT(Tabela2[[#This Row],[Município]],"/",Tabela2[[#This Row],[UF]])</f>
        <v>São Rafael/RN</v>
      </c>
    </row>
    <row r="135" spans="1:23" x14ac:dyDescent="0.25">
      <c r="A135" s="14" t="s">
        <v>6989</v>
      </c>
      <c r="B135" s="1" t="s">
        <v>6990</v>
      </c>
      <c r="C135" s="1" t="s">
        <v>6991</v>
      </c>
      <c r="D135" s="1" t="s">
        <v>40</v>
      </c>
      <c r="E135" s="1" t="s">
        <v>30</v>
      </c>
      <c r="F135" s="1" t="s">
        <v>16906</v>
      </c>
      <c r="G135" s="38">
        <v>0.60809999999999997</v>
      </c>
      <c r="H135" s="1" t="s">
        <v>3850</v>
      </c>
      <c r="I135" s="1" t="s">
        <v>17909</v>
      </c>
      <c r="J135" s="1" t="s">
        <v>32</v>
      </c>
      <c r="K135" s="1" t="s">
        <v>82</v>
      </c>
      <c r="L135" s="1" t="s">
        <v>3851</v>
      </c>
      <c r="M135" s="1" t="s">
        <v>6992</v>
      </c>
      <c r="N135" s="1" t="s">
        <v>6325</v>
      </c>
      <c r="O135" s="1" t="s">
        <v>6993</v>
      </c>
      <c r="P135" s="1" t="s">
        <v>6994</v>
      </c>
      <c r="Q135" s="1" t="s">
        <v>6934</v>
      </c>
      <c r="R135" s="1" t="s">
        <v>15815</v>
      </c>
      <c r="S135" s="1" t="s">
        <v>16909</v>
      </c>
      <c r="T135" s="1" t="s">
        <v>7724</v>
      </c>
      <c r="U135" s="1" t="s">
        <v>16930</v>
      </c>
      <c r="V135" s="23" t="s">
        <v>41</v>
      </c>
      <c r="W135" s="1" t="str">
        <f>_xlfn.CONCAT(Tabela2[[#This Row],[Município]],"/",Tabela2[[#This Row],[UF]])</f>
        <v>Caém/BA</v>
      </c>
    </row>
    <row r="136" spans="1:23" x14ac:dyDescent="0.25">
      <c r="A136" s="14" t="s">
        <v>6995</v>
      </c>
      <c r="B136" s="1" t="s">
        <v>6996</v>
      </c>
      <c r="C136" s="1" t="s">
        <v>6997</v>
      </c>
      <c r="D136" s="1" t="s">
        <v>40</v>
      </c>
      <c r="E136" s="1" t="s">
        <v>30</v>
      </c>
      <c r="F136" s="1" t="s">
        <v>6291</v>
      </c>
      <c r="G136" s="38">
        <v>0.41089999999999999</v>
      </c>
      <c r="H136" s="1" t="s">
        <v>9255</v>
      </c>
      <c r="I136" s="1" t="s">
        <v>17909</v>
      </c>
      <c r="J136" s="1" t="s">
        <v>32</v>
      </c>
      <c r="K136" s="1" t="s">
        <v>82</v>
      </c>
      <c r="L136" s="1" t="s">
        <v>3851</v>
      </c>
      <c r="M136" s="1" t="s">
        <v>6998</v>
      </c>
      <c r="N136" s="1" t="s">
        <v>6325</v>
      </c>
      <c r="O136" s="1" t="s">
        <v>6999</v>
      </c>
      <c r="P136" s="1" t="s">
        <v>6994</v>
      </c>
      <c r="Q136" s="1" t="s">
        <v>6934</v>
      </c>
      <c r="R136" s="1" t="s">
        <v>15815</v>
      </c>
      <c r="S136" s="1" t="s">
        <v>16911</v>
      </c>
      <c r="T136" s="1" t="s">
        <v>7724</v>
      </c>
      <c r="U136" s="1" t="s">
        <v>16928</v>
      </c>
      <c r="V136" s="23" t="s">
        <v>41</v>
      </c>
      <c r="W136" s="1" t="str">
        <f>_xlfn.CONCAT(Tabela2[[#This Row],[Município]],"/",Tabela2[[#This Row],[UF]])</f>
        <v>Caém/BA</v>
      </c>
    </row>
    <row r="137" spans="1:23" x14ac:dyDescent="0.25">
      <c r="A137" s="14" t="s">
        <v>7000</v>
      </c>
      <c r="B137" s="1" t="s">
        <v>7001</v>
      </c>
      <c r="C137" s="1" t="s">
        <v>7002</v>
      </c>
      <c r="D137" s="1" t="s">
        <v>40</v>
      </c>
      <c r="E137" s="1" t="s">
        <v>30</v>
      </c>
      <c r="F137" s="1" t="s">
        <v>33</v>
      </c>
      <c r="G137" s="38">
        <v>0.32100000000000001</v>
      </c>
      <c r="H137" s="1" t="s">
        <v>16974</v>
      </c>
      <c r="I137" s="1" t="s">
        <v>6274</v>
      </c>
      <c r="J137" s="1" t="s">
        <v>32</v>
      </c>
      <c r="K137" s="1" t="s">
        <v>212</v>
      </c>
      <c r="L137" s="1" t="s">
        <v>478</v>
      </c>
      <c r="M137" s="1" t="s">
        <v>7003</v>
      </c>
      <c r="N137" s="1" t="s">
        <v>6325</v>
      </c>
      <c r="O137" s="1" t="s">
        <v>7004</v>
      </c>
      <c r="P137" s="1" t="s">
        <v>7005</v>
      </c>
      <c r="Q137" s="1" t="s">
        <v>6934</v>
      </c>
      <c r="R137" s="1" t="s">
        <v>6341</v>
      </c>
      <c r="S137" s="1" t="s">
        <v>41</v>
      </c>
      <c r="T137" s="1" t="s">
        <v>41</v>
      </c>
      <c r="U137" s="1" t="s">
        <v>41</v>
      </c>
      <c r="V137" s="23" t="s">
        <v>41</v>
      </c>
      <c r="W137" s="1" t="str">
        <f>_xlfn.CONCAT(Tabela2[[#This Row],[Município]],"/",Tabela2[[#This Row],[UF]])</f>
        <v>Urucurituba/AM</v>
      </c>
    </row>
    <row r="138" spans="1:23" x14ac:dyDescent="0.25">
      <c r="A138" s="14" t="s">
        <v>7006</v>
      </c>
      <c r="B138" s="1" t="s">
        <v>7007</v>
      </c>
      <c r="C138" s="1" t="s">
        <v>7008</v>
      </c>
      <c r="D138" s="1" t="s">
        <v>29</v>
      </c>
      <c r="E138" s="1" t="s">
        <v>30</v>
      </c>
      <c r="F138" s="1" t="s">
        <v>6281</v>
      </c>
      <c r="G138" s="38">
        <v>0</v>
      </c>
      <c r="H138" s="1" t="s">
        <v>2635</v>
      </c>
      <c r="I138" s="1" t="s">
        <v>17913</v>
      </c>
      <c r="J138" s="1" t="s">
        <v>32</v>
      </c>
      <c r="K138" s="1" t="s">
        <v>160</v>
      </c>
      <c r="L138" s="1" t="s">
        <v>2636</v>
      </c>
      <c r="M138" s="1" t="s">
        <v>6348</v>
      </c>
      <c r="N138" s="1" t="s">
        <v>6325</v>
      </c>
      <c r="O138" s="1" t="s">
        <v>7009</v>
      </c>
      <c r="P138" s="1" t="s">
        <v>7010</v>
      </c>
      <c r="Q138" s="1" t="s">
        <v>6934</v>
      </c>
      <c r="R138" s="1" t="s">
        <v>15815</v>
      </c>
      <c r="S138" s="1" t="s">
        <v>15816</v>
      </c>
      <c r="T138" s="1" t="s">
        <v>7724</v>
      </c>
      <c r="U138" s="1" t="s">
        <v>15825</v>
      </c>
      <c r="V138" s="23" t="s">
        <v>41</v>
      </c>
      <c r="W138" s="1" t="str">
        <f>_xlfn.CONCAT(Tabela2[[#This Row],[Município]],"/",Tabela2[[#This Row],[UF]])</f>
        <v>Catende/PE</v>
      </c>
    </row>
    <row r="139" spans="1:23" x14ac:dyDescent="0.25">
      <c r="A139" s="14" t="s">
        <v>7011</v>
      </c>
      <c r="B139" s="1" t="s">
        <v>7012</v>
      </c>
      <c r="C139" s="1" t="s">
        <v>7013</v>
      </c>
      <c r="D139" s="1" t="s">
        <v>29</v>
      </c>
      <c r="E139" s="1" t="s">
        <v>30</v>
      </c>
      <c r="F139" s="1" t="s">
        <v>33</v>
      </c>
      <c r="G139" s="38">
        <v>0.53659999999999997</v>
      </c>
      <c r="H139" s="1" t="s">
        <v>1114</v>
      </c>
      <c r="I139" s="1" t="s">
        <v>17914</v>
      </c>
      <c r="J139" s="1" t="s">
        <v>32</v>
      </c>
      <c r="K139" s="1" t="s">
        <v>212</v>
      </c>
      <c r="L139" s="1" t="s">
        <v>478</v>
      </c>
      <c r="M139" s="1" t="s">
        <v>7014</v>
      </c>
      <c r="N139" s="1" t="s">
        <v>6325</v>
      </c>
      <c r="O139" s="1" t="s">
        <v>7015</v>
      </c>
      <c r="P139" s="1" t="s">
        <v>7005</v>
      </c>
      <c r="Q139" s="1" t="s">
        <v>6934</v>
      </c>
      <c r="R139" s="1" t="s">
        <v>6341</v>
      </c>
      <c r="S139" s="1" t="s">
        <v>41</v>
      </c>
      <c r="T139" s="1" t="s">
        <v>41</v>
      </c>
      <c r="U139" s="1" t="s">
        <v>41</v>
      </c>
      <c r="V139" s="23" t="s">
        <v>41</v>
      </c>
      <c r="W139" s="1" t="str">
        <f>_xlfn.CONCAT(Tabela2[[#This Row],[Município]],"/",Tabela2[[#This Row],[UF]])</f>
        <v>Urucurituba/AM</v>
      </c>
    </row>
    <row r="140" spans="1:23" x14ac:dyDescent="0.25">
      <c r="A140" s="14" t="s">
        <v>7016</v>
      </c>
      <c r="B140" s="1" t="s">
        <v>7017</v>
      </c>
      <c r="C140" s="1" t="s">
        <v>7018</v>
      </c>
      <c r="D140" s="1" t="s">
        <v>29</v>
      </c>
      <c r="E140" s="1" t="s">
        <v>30</v>
      </c>
      <c r="F140" s="1" t="s">
        <v>6289</v>
      </c>
      <c r="G140" s="38">
        <v>0.43809999999999999</v>
      </c>
      <c r="H140" s="1" t="s">
        <v>2662</v>
      </c>
      <c r="I140" s="1" t="s">
        <v>17913</v>
      </c>
      <c r="J140" s="1" t="s">
        <v>32</v>
      </c>
      <c r="K140" s="1" t="s">
        <v>160</v>
      </c>
      <c r="L140" s="1" t="s">
        <v>2636</v>
      </c>
      <c r="M140" s="1" t="s">
        <v>6348</v>
      </c>
      <c r="N140" s="1" t="s">
        <v>6325</v>
      </c>
      <c r="O140" s="1" t="s">
        <v>7009</v>
      </c>
      <c r="P140" s="1" t="s">
        <v>7010</v>
      </c>
      <c r="Q140" s="1" t="s">
        <v>6934</v>
      </c>
      <c r="R140" s="1" t="s">
        <v>15815</v>
      </c>
      <c r="S140" s="1" t="s">
        <v>16905</v>
      </c>
      <c r="T140" s="1" t="s">
        <v>7724</v>
      </c>
      <c r="U140" s="1" t="s">
        <v>15822</v>
      </c>
      <c r="V140" s="23" t="s">
        <v>41</v>
      </c>
      <c r="W140" s="1" t="str">
        <f>_xlfn.CONCAT(Tabela2[[#This Row],[Município]],"/",Tabela2[[#This Row],[UF]])</f>
        <v>Catende/PE</v>
      </c>
    </row>
    <row r="141" spans="1:23" x14ac:dyDescent="0.25">
      <c r="A141" s="14" t="s">
        <v>7019</v>
      </c>
      <c r="B141" s="1" t="s">
        <v>7020</v>
      </c>
      <c r="C141" s="1" t="s">
        <v>7021</v>
      </c>
      <c r="D141" s="1" t="s">
        <v>29</v>
      </c>
      <c r="E141" s="1" t="s">
        <v>30</v>
      </c>
      <c r="F141" s="1" t="s">
        <v>6308</v>
      </c>
      <c r="G141" s="38">
        <v>0.79100000000000004</v>
      </c>
      <c r="H141" s="1" t="s">
        <v>16975</v>
      </c>
      <c r="I141" s="1" t="s">
        <v>17914</v>
      </c>
      <c r="J141" s="1" t="s">
        <v>32</v>
      </c>
      <c r="K141" s="1" t="s">
        <v>212</v>
      </c>
      <c r="L141" s="1" t="s">
        <v>478</v>
      </c>
      <c r="M141" s="1" t="s">
        <v>7022</v>
      </c>
      <c r="N141" s="1" t="s">
        <v>6325</v>
      </c>
      <c r="O141" s="1" t="s">
        <v>7015</v>
      </c>
      <c r="P141" s="1" t="s">
        <v>7005</v>
      </c>
      <c r="Q141" s="1" t="s">
        <v>6934</v>
      </c>
      <c r="R141" s="1" t="s">
        <v>15815</v>
      </c>
      <c r="S141" s="1" t="s">
        <v>15818</v>
      </c>
      <c r="T141" s="1" t="s">
        <v>7724</v>
      </c>
      <c r="U141" s="1" t="s">
        <v>15819</v>
      </c>
      <c r="V141" s="23" t="s">
        <v>41</v>
      </c>
      <c r="W141" s="1" t="str">
        <f>_xlfn.CONCAT(Tabela2[[#This Row],[Município]],"/",Tabela2[[#This Row],[UF]])</f>
        <v>Urucurituba/AM</v>
      </c>
    </row>
    <row r="142" spans="1:23" x14ac:dyDescent="0.25">
      <c r="A142" s="14" t="s">
        <v>7023</v>
      </c>
      <c r="B142" s="1" t="s">
        <v>7024</v>
      </c>
      <c r="C142" s="1" t="s">
        <v>7025</v>
      </c>
      <c r="D142" s="1" t="s">
        <v>29</v>
      </c>
      <c r="E142" s="1" t="s">
        <v>30</v>
      </c>
      <c r="F142" s="1" t="s">
        <v>16906</v>
      </c>
      <c r="G142" s="38">
        <v>0.98809999999999998</v>
      </c>
      <c r="H142" s="1" t="s">
        <v>2991</v>
      </c>
      <c r="I142" s="1" t="s">
        <v>17913</v>
      </c>
      <c r="J142" s="1" t="s">
        <v>32</v>
      </c>
      <c r="K142" s="1" t="s">
        <v>212</v>
      </c>
      <c r="L142" s="1" t="s">
        <v>478</v>
      </c>
      <c r="M142" s="1" t="s">
        <v>7026</v>
      </c>
      <c r="N142" s="1" t="s">
        <v>6325</v>
      </c>
      <c r="O142" s="1" t="s">
        <v>7027</v>
      </c>
      <c r="P142" s="1" t="s">
        <v>7005</v>
      </c>
      <c r="Q142" s="1" t="s">
        <v>6934</v>
      </c>
      <c r="R142" s="1" t="s">
        <v>15815</v>
      </c>
      <c r="S142" s="1" t="s">
        <v>16909</v>
      </c>
      <c r="T142" s="1" t="s">
        <v>7724</v>
      </c>
      <c r="U142" s="1" t="s">
        <v>16930</v>
      </c>
      <c r="V142" s="23" t="s">
        <v>41</v>
      </c>
      <c r="W142" s="1" t="str">
        <f>_xlfn.CONCAT(Tabela2[[#This Row],[Município]],"/",Tabela2[[#This Row],[UF]])</f>
        <v>Urucurituba/AM</v>
      </c>
    </row>
    <row r="143" spans="1:23" x14ac:dyDescent="0.25">
      <c r="A143" s="14" t="s">
        <v>7028</v>
      </c>
      <c r="B143" s="1" t="s">
        <v>7029</v>
      </c>
      <c r="C143" s="1" t="s">
        <v>7030</v>
      </c>
      <c r="D143" s="1" t="s">
        <v>56</v>
      </c>
      <c r="E143" s="1" t="s">
        <v>30</v>
      </c>
      <c r="F143" s="1" t="s">
        <v>6281</v>
      </c>
      <c r="G143" s="38">
        <v>0.41499999999999998</v>
      </c>
      <c r="H143" s="1" t="s">
        <v>1394</v>
      </c>
      <c r="I143" s="1" t="s">
        <v>17913</v>
      </c>
      <c r="J143" s="1" t="s">
        <v>168</v>
      </c>
      <c r="K143" s="1" t="s">
        <v>82</v>
      </c>
      <c r="L143" s="1" t="s">
        <v>894</v>
      </c>
      <c r="M143" s="1" t="s">
        <v>6491</v>
      </c>
      <c r="N143" s="1" t="s">
        <v>6325</v>
      </c>
      <c r="O143" s="1" t="s">
        <v>7031</v>
      </c>
      <c r="P143" s="1" t="s">
        <v>7032</v>
      </c>
      <c r="Q143" s="1" t="s">
        <v>6934</v>
      </c>
      <c r="R143" s="1" t="s">
        <v>15815</v>
      </c>
      <c r="S143" s="1" t="s">
        <v>15821</v>
      </c>
      <c r="T143" s="1" t="s">
        <v>7724</v>
      </c>
      <c r="U143" s="1" t="s">
        <v>15822</v>
      </c>
      <c r="V143" s="23" t="s">
        <v>41</v>
      </c>
      <c r="W143" s="1" t="str">
        <f>_xlfn.CONCAT(Tabela2[[#This Row],[Município]],"/",Tabela2[[#This Row],[UF]])</f>
        <v>Alagoinhas/BA</v>
      </c>
    </row>
    <row r="144" spans="1:23" x14ac:dyDescent="0.25">
      <c r="A144" s="14" t="s">
        <v>7033</v>
      </c>
      <c r="B144" s="1" t="s">
        <v>7034</v>
      </c>
      <c r="C144" s="1" t="s">
        <v>7035</v>
      </c>
      <c r="D144" s="1" t="s">
        <v>56</v>
      </c>
      <c r="E144" s="1" t="s">
        <v>30</v>
      </c>
      <c r="F144" s="1" t="s">
        <v>6281</v>
      </c>
      <c r="G144" s="38">
        <v>0.23380000000000001</v>
      </c>
      <c r="H144" s="1" t="s">
        <v>893</v>
      </c>
      <c r="I144" s="1" t="s">
        <v>17913</v>
      </c>
      <c r="J144" s="1" t="s">
        <v>32</v>
      </c>
      <c r="K144" s="1" t="s">
        <v>82</v>
      </c>
      <c r="L144" s="1" t="s">
        <v>894</v>
      </c>
      <c r="M144" s="1" t="s">
        <v>7036</v>
      </c>
      <c r="N144" s="1" t="s">
        <v>6325</v>
      </c>
      <c r="O144" s="1" t="s">
        <v>7037</v>
      </c>
      <c r="P144" s="1" t="s">
        <v>7032</v>
      </c>
      <c r="Q144" s="1" t="s">
        <v>6934</v>
      </c>
      <c r="R144" s="1" t="s">
        <v>15815</v>
      </c>
      <c r="S144" s="1" t="s">
        <v>15821</v>
      </c>
      <c r="T144" s="1" t="s">
        <v>7724</v>
      </c>
      <c r="U144" s="1" t="s">
        <v>15822</v>
      </c>
      <c r="V144" s="23" t="s">
        <v>41</v>
      </c>
      <c r="W144" s="1" t="str">
        <f>_xlfn.CONCAT(Tabela2[[#This Row],[Município]],"/",Tabela2[[#This Row],[UF]])</f>
        <v>Alagoinhas/BA</v>
      </c>
    </row>
    <row r="145" spans="1:23" x14ac:dyDescent="0.25">
      <c r="A145" s="14" t="s">
        <v>7038</v>
      </c>
      <c r="B145" s="1" t="s">
        <v>7039</v>
      </c>
      <c r="C145" s="1" t="s">
        <v>7040</v>
      </c>
      <c r="D145" s="1" t="s">
        <v>56</v>
      </c>
      <c r="E145" s="1" t="s">
        <v>30</v>
      </c>
      <c r="F145" s="1" t="s">
        <v>6281</v>
      </c>
      <c r="G145" s="38">
        <v>0.32019999999999998</v>
      </c>
      <c r="H145" s="1" t="s">
        <v>1394</v>
      </c>
      <c r="I145" s="1" t="s">
        <v>17913</v>
      </c>
      <c r="J145" s="1" t="s">
        <v>32</v>
      </c>
      <c r="K145" s="1" t="s">
        <v>82</v>
      </c>
      <c r="L145" s="1" t="s">
        <v>894</v>
      </c>
      <c r="M145" s="1" t="s">
        <v>6491</v>
      </c>
      <c r="N145" s="1" t="s">
        <v>6325</v>
      </c>
      <c r="O145" s="1" t="s">
        <v>7041</v>
      </c>
      <c r="P145" s="1" t="s">
        <v>7032</v>
      </c>
      <c r="Q145" s="1" t="s">
        <v>6934</v>
      </c>
      <c r="R145" s="1" t="s">
        <v>15815</v>
      </c>
      <c r="S145" s="1" t="s">
        <v>15821</v>
      </c>
      <c r="T145" s="1" t="s">
        <v>7724</v>
      </c>
      <c r="U145" s="1" t="s">
        <v>15822</v>
      </c>
      <c r="V145" s="23" t="s">
        <v>41</v>
      </c>
      <c r="W145" s="1" t="str">
        <f>_xlfn.CONCAT(Tabela2[[#This Row],[Município]],"/",Tabela2[[#This Row],[UF]])</f>
        <v>Alagoinhas/BA</v>
      </c>
    </row>
    <row r="146" spans="1:23" x14ac:dyDescent="0.25">
      <c r="A146" s="14" t="s">
        <v>7042</v>
      </c>
      <c r="B146" s="1" t="s">
        <v>7043</v>
      </c>
      <c r="C146" s="1" t="s">
        <v>7044</v>
      </c>
      <c r="D146" s="1" t="s">
        <v>56</v>
      </c>
      <c r="E146" s="1" t="s">
        <v>30</v>
      </c>
      <c r="F146" s="1" t="s">
        <v>16906</v>
      </c>
      <c r="G146" s="38">
        <v>0.63229999999999997</v>
      </c>
      <c r="H146" s="1" t="s">
        <v>3221</v>
      </c>
      <c r="I146" s="1" t="s">
        <v>17913</v>
      </c>
      <c r="J146" s="1" t="s">
        <v>32</v>
      </c>
      <c r="K146" s="1" t="s">
        <v>444</v>
      </c>
      <c r="L146" s="1" t="s">
        <v>3222</v>
      </c>
      <c r="M146" s="1" t="s">
        <v>6485</v>
      </c>
      <c r="N146" s="1" t="s">
        <v>6325</v>
      </c>
      <c r="O146" s="1" t="s">
        <v>7045</v>
      </c>
      <c r="P146" s="1" t="s">
        <v>7046</v>
      </c>
      <c r="Q146" s="1" t="s">
        <v>6934</v>
      </c>
      <c r="R146" s="1" t="s">
        <v>15815</v>
      </c>
      <c r="S146" s="1" t="s">
        <v>15831</v>
      </c>
      <c r="T146" s="1" t="s">
        <v>7724</v>
      </c>
      <c r="U146" s="1" t="s">
        <v>15824</v>
      </c>
      <c r="V146" s="23" t="s">
        <v>41</v>
      </c>
      <c r="W146" s="1" t="str">
        <f>_xlfn.CONCAT(Tabela2[[#This Row],[Município]],"/",Tabela2[[#This Row],[UF]])</f>
        <v>Mâncio Lima/AC</v>
      </c>
    </row>
    <row r="147" spans="1:23" x14ac:dyDescent="0.25">
      <c r="A147" s="14" t="s">
        <v>7047</v>
      </c>
      <c r="B147" s="1" t="s">
        <v>7048</v>
      </c>
      <c r="C147" s="1" t="s">
        <v>7049</v>
      </c>
      <c r="D147" s="1" t="s">
        <v>56</v>
      </c>
      <c r="E147" s="1" t="s">
        <v>30</v>
      </c>
      <c r="F147" s="1" t="s">
        <v>16906</v>
      </c>
      <c r="G147" s="38">
        <v>0.80549999999999999</v>
      </c>
      <c r="H147" s="1" t="s">
        <v>3221</v>
      </c>
      <c r="I147" s="1" t="s">
        <v>17913</v>
      </c>
      <c r="J147" s="1" t="s">
        <v>32</v>
      </c>
      <c r="K147" s="1" t="s">
        <v>444</v>
      </c>
      <c r="L147" s="1" t="s">
        <v>3222</v>
      </c>
      <c r="M147" s="1" t="s">
        <v>6485</v>
      </c>
      <c r="N147" s="1" t="s">
        <v>6325</v>
      </c>
      <c r="O147" s="1" t="s">
        <v>7045</v>
      </c>
      <c r="P147" s="1" t="s">
        <v>7046</v>
      </c>
      <c r="Q147" s="1" t="s">
        <v>6934</v>
      </c>
      <c r="R147" s="1" t="s">
        <v>15815</v>
      </c>
      <c r="S147" s="1" t="s">
        <v>15831</v>
      </c>
      <c r="T147" s="1" t="s">
        <v>7724</v>
      </c>
      <c r="U147" s="1" t="s">
        <v>15824</v>
      </c>
      <c r="V147" s="23" t="s">
        <v>41</v>
      </c>
      <c r="W147" s="1" t="str">
        <f>_xlfn.CONCAT(Tabela2[[#This Row],[Município]],"/",Tabela2[[#This Row],[UF]])</f>
        <v>Mâncio Lima/AC</v>
      </c>
    </row>
    <row r="148" spans="1:23" x14ac:dyDescent="0.25">
      <c r="A148" s="14" t="s">
        <v>7050</v>
      </c>
      <c r="B148" s="1" t="s">
        <v>7051</v>
      </c>
      <c r="C148" s="1" t="s">
        <v>7052</v>
      </c>
      <c r="D148" s="1" t="s">
        <v>29</v>
      </c>
      <c r="E148" s="1" t="s">
        <v>30</v>
      </c>
      <c r="F148" s="1" t="s">
        <v>33</v>
      </c>
      <c r="G148" s="38">
        <v>9.9900000000000003E-2</v>
      </c>
      <c r="H148" s="1" t="s">
        <v>3622</v>
      </c>
      <c r="I148" s="1" t="s">
        <v>17913</v>
      </c>
      <c r="J148" s="1" t="s">
        <v>32</v>
      </c>
      <c r="K148" s="1" t="s">
        <v>212</v>
      </c>
      <c r="L148" s="1" t="s">
        <v>3061</v>
      </c>
      <c r="M148" s="1" t="s">
        <v>7053</v>
      </c>
      <c r="N148" s="1" t="s">
        <v>6325</v>
      </c>
      <c r="O148" s="1" t="s">
        <v>7054</v>
      </c>
      <c r="P148" s="1" t="s">
        <v>7055</v>
      </c>
      <c r="Q148" s="1" t="s">
        <v>6934</v>
      </c>
      <c r="R148" s="1" t="s">
        <v>16918</v>
      </c>
      <c r="S148" s="1" t="s">
        <v>16911</v>
      </c>
      <c r="T148" s="1" t="s">
        <v>17911</v>
      </c>
      <c r="U148" s="1" t="s">
        <v>17930</v>
      </c>
      <c r="V148" s="23" t="s">
        <v>41</v>
      </c>
      <c r="W148" s="1" t="str">
        <f>_xlfn.CONCAT(Tabela2[[#This Row],[Município]],"/",Tabela2[[#This Row],[UF]])</f>
        <v>Guajará/AM</v>
      </c>
    </row>
    <row r="149" spans="1:23" x14ac:dyDescent="0.25">
      <c r="A149" s="14" t="s">
        <v>7056</v>
      </c>
      <c r="B149" s="1" t="s">
        <v>7057</v>
      </c>
      <c r="C149" s="1" t="s">
        <v>7058</v>
      </c>
      <c r="D149" s="1" t="s">
        <v>40</v>
      </c>
      <c r="E149" s="1" t="s">
        <v>30</v>
      </c>
      <c r="F149" s="1" t="s">
        <v>16929</v>
      </c>
      <c r="G149" s="38">
        <v>0.98370000000000002</v>
      </c>
      <c r="H149" s="1" t="s">
        <v>4713</v>
      </c>
      <c r="I149" s="1" t="s">
        <v>17909</v>
      </c>
      <c r="J149" s="1" t="s">
        <v>32</v>
      </c>
      <c r="K149" s="1" t="s">
        <v>444</v>
      </c>
      <c r="L149" s="1" t="s">
        <v>3222</v>
      </c>
      <c r="M149" s="1" t="s">
        <v>7059</v>
      </c>
      <c r="N149" s="1" t="s">
        <v>6325</v>
      </c>
      <c r="O149" s="1" t="s">
        <v>7060</v>
      </c>
      <c r="P149" s="1" t="s">
        <v>7046</v>
      </c>
      <c r="Q149" s="1" t="s">
        <v>6934</v>
      </c>
      <c r="R149" s="1" t="s">
        <v>15815</v>
      </c>
      <c r="S149" s="1" t="s">
        <v>15816</v>
      </c>
      <c r="T149" s="1" t="s">
        <v>7724</v>
      </c>
      <c r="U149" s="1" t="s">
        <v>15817</v>
      </c>
      <c r="V149" s="23" t="s">
        <v>41</v>
      </c>
      <c r="W149" s="1" t="str">
        <f>_xlfn.CONCAT(Tabela2[[#This Row],[Município]],"/",Tabela2[[#This Row],[UF]])</f>
        <v>Mâncio Lima/AC</v>
      </c>
    </row>
    <row r="150" spans="1:23" x14ac:dyDescent="0.25">
      <c r="A150" s="14" t="s">
        <v>7061</v>
      </c>
      <c r="B150" s="1" t="s">
        <v>7062</v>
      </c>
      <c r="C150" s="1" t="s">
        <v>7063</v>
      </c>
      <c r="D150" s="1" t="s">
        <v>40</v>
      </c>
      <c r="E150" s="1" t="s">
        <v>30</v>
      </c>
      <c r="F150" s="1" t="s">
        <v>16906</v>
      </c>
      <c r="G150" s="38">
        <v>0.70269999999999999</v>
      </c>
      <c r="H150" s="1" t="s">
        <v>2366</v>
      </c>
      <c r="I150" s="1" t="s">
        <v>17913</v>
      </c>
      <c r="J150" s="1" t="s">
        <v>32</v>
      </c>
      <c r="K150" s="1" t="s">
        <v>249</v>
      </c>
      <c r="L150" s="1" t="s">
        <v>2367</v>
      </c>
      <c r="M150" s="1" t="s">
        <v>7064</v>
      </c>
      <c r="N150" s="1" t="s">
        <v>6325</v>
      </c>
      <c r="O150" s="1" t="s">
        <v>7065</v>
      </c>
      <c r="P150" s="1" t="s">
        <v>7066</v>
      </c>
      <c r="Q150" s="1" t="s">
        <v>6934</v>
      </c>
      <c r="R150" s="1" t="s">
        <v>15815</v>
      </c>
      <c r="S150" s="1" t="s">
        <v>16905</v>
      </c>
      <c r="T150" s="1" t="s">
        <v>7724</v>
      </c>
      <c r="U150" s="1" t="s">
        <v>15824</v>
      </c>
      <c r="V150" s="23" t="s">
        <v>41</v>
      </c>
      <c r="W150" s="1" t="str">
        <f>_xlfn.CONCAT(Tabela2[[#This Row],[Município]],"/",Tabela2[[#This Row],[UF]])</f>
        <v>Carira/SE</v>
      </c>
    </row>
    <row r="151" spans="1:23" x14ac:dyDescent="0.25">
      <c r="A151" s="14" t="s">
        <v>7067</v>
      </c>
      <c r="B151" s="1" t="s">
        <v>7068</v>
      </c>
      <c r="C151" s="1" t="s">
        <v>7069</v>
      </c>
      <c r="D151" s="1" t="s">
        <v>56</v>
      </c>
      <c r="E151" s="1" t="s">
        <v>30</v>
      </c>
      <c r="F151" s="1" t="s">
        <v>16906</v>
      </c>
      <c r="G151" s="38">
        <v>0.85950000000000004</v>
      </c>
      <c r="H151" s="1" t="s">
        <v>4262</v>
      </c>
      <c r="I151" s="1" t="s">
        <v>17909</v>
      </c>
      <c r="J151" s="1" t="s">
        <v>32</v>
      </c>
      <c r="K151" s="1" t="s">
        <v>249</v>
      </c>
      <c r="L151" s="1" t="s">
        <v>2367</v>
      </c>
      <c r="M151" s="1" t="s">
        <v>6574</v>
      </c>
      <c r="N151" s="1" t="s">
        <v>6325</v>
      </c>
      <c r="O151" s="1" t="s">
        <v>7065</v>
      </c>
      <c r="P151" s="1" t="s">
        <v>7066</v>
      </c>
      <c r="Q151" s="1" t="s">
        <v>6934</v>
      </c>
      <c r="R151" s="1" t="s">
        <v>15815</v>
      </c>
      <c r="S151" s="1" t="s">
        <v>15821</v>
      </c>
      <c r="T151" s="1" t="s">
        <v>7724</v>
      </c>
      <c r="U151" s="1" t="s">
        <v>15824</v>
      </c>
      <c r="V151" s="23" t="s">
        <v>41</v>
      </c>
      <c r="W151" s="1" t="str">
        <f>_xlfn.CONCAT(Tabela2[[#This Row],[Município]],"/",Tabela2[[#This Row],[UF]])</f>
        <v>Carira/SE</v>
      </c>
    </row>
    <row r="152" spans="1:23" x14ac:dyDescent="0.25">
      <c r="A152" s="14" t="s">
        <v>7070</v>
      </c>
      <c r="B152" s="1" t="s">
        <v>7071</v>
      </c>
      <c r="C152" s="1" t="s">
        <v>7072</v>
      </c>
      <c r="D152" s="1" t="s">
        <v>40</v>
      </c>
      <c r="E152" s="1" t="s">
        <v>30</v>
      </c>
      <c r="F152" s="1" t="s">
        <v>6281</v>
      </c>
      <c r="G152" s="38">
        <v>0</v>
      </c>
      <c r="H152" s="1" t="s">
        <v>4519</v>
      </c>
      <c r="I152" s="1" t="s">
        <v>17909</v>
      </c>
      <c r="J152" s="1" t="s">
        <v>32</v>
      </c>
      <c r="K152" s="1" t="s">
        <v>249</v>
      </c>
      <c r="L152" s="1" t="s">
        <v>2367</v>
      </c>
      <c r="M152" s="1" t="s">
        <v>7073</v>
      </c>
      <c r="N152" s="1" t="s">
        <v>6325</v>
      </c>
      <c r="O152" s="1" t="s">
        <v>7065</v>
      </c>
      <c r="P152" s="1" t="s">
        <v>7066</v>
      </c>
      <c r="Q152" s="1" t="s">
        <v>6934</v>
      </c>
      <c r="R152" s="1" t="s">
        <v>6329</v>
      </c>
      <c r="S152" s="1" t="s">
        <v>41</v>
      </c>
      <c r="T152" s="1" t="s">
        <v>41</v>
      </c>
      <c r="U152" s="1" t="s">
        <v>15823</v>
      </c>
      <c r="V152" s="23" t="s">
        <v>41</v>
      </c>
      <c r="W152" s="1" t="str">
        <f>_xlfn.CONCAT(Tabela2[[#This Row],[Município]],"/",Tabela2[[#This Row],[UF]])</f>
        <v>Carira/SE</v>
      </c>
    </row>
    <row r="153" spans="1:23" x14ac:dyDescent="0.25">
      <c r="A153" s="14" t="s">
        <v>7074</v>
      </c>
      <c r="B153" s="1" t="s">
        <v>7075</v>
      </c>
      <c r="C153" s="1" t="s">
        <v>7076</v>
      </c>
      <c r="D153" s="1" t="s">
        <v>29</v>
      </c>
      <c r="E153" s="1" t="s">
        <v>30</v>
      </c>
      <c r="F153" s="1" t="s">
        <v>33</v>
      </c>
      <c r="G153" s="38">
        <v>0</v>
      </c>
      <c r="H153" s="1" t="s">
        <v>16976</v>
      </c>
      <c r="I153" s="1" t="s">
        <v>6274</v>
      </c>
      <c r="J153" s="1" t="s">
        <v>32</v>
      </c>
      <c r="K153" s="1" t="s">
        <v>28</v>
      </c>
      <c r="L153" s="1" t="s">
        <v>556</v>
      </c>
      <c r="M153" s="1" t="s">
        <v>7077</v>
      </c>
      <c r="N153" s="1" t="s">
        <v>6325</v>
      </c>
      <c r="O153" s="1" t="s">
        <v>7078</v>
      </c>
      <c r="P153" s="1" t="s">
        <v>7079</v>
      </c>
      <c r="Q153" s="1" t="s">
        <v>6934</v>
      </c>
      <c r="R153" s="1" t="s">
        <v>15815</v>
      </c>
      <c r="S153" s="1" t="s">
        <v>16909</v>
      </c>
      <c r="T153" s="1" t="s">
        <v>7724</v>
      </c>
      <c r="U153" s="1" t="s">
        <v>16910</v>
      </c>
      <c r="V153" s="23" t="s">
        <v>41</v>
      </c>
      <c r="W153" s="1" t="str">
        <f>_xlfn.CONCAT(Tabela2[[#This Row],[Município]],"/",Tabela2[[#This Row],[UF]])</f>
        <v>Baixio/CE</v>
      </c>
    </row>
    <row r="154" spans="1:23" x14ac:dyDescent="0.25">
      <c r="A154" s="14" t="s">
        <v>7080</v>
      </c>
      <c r="B154" s="1" t="s">
        <v>7081</v>
      </c>
      <c r="C154" s="1" t="s">
        <v>7082</v>
      </c>
      <c r="D154" s="1" t="s">
        <v>29</v>
      </c>
      <c r="E154" s="1" t="s">
        <v>204</v>
      </c>
      <c r="F154" s="1" t="s">
        <v>16943</v>
      </c>
      <c r="G154" s="38">
        <v>0.16420000000000001</v>
      </c>
      <c r="H154" s="1" t="s">
        <v>16977</v>
      </c>
      <c r="I154" s="1" t="s">
        <v>17909</v>
      </c>
      <c r="J154" s="1" t="s">
        <v>32</v>
      </c>
      <c r="K154" s="1" t="s">
        <v>52</v>
      </c>
      <c r="L154" s="1" t="s">
        <v>4426</v>
      </c>
      <c r="M154" s="1" t="s">
        <v>7083</v>
      </c>
      <c r="N154" s="1" t="s">
        <v>6325</v>
      </c>
      <c r="O154" s="1" t="s">
        <v>7078</v>
      </c>
      <c r="P154" s="1" t="s">
        <v>7084</v>
      </c>
      <c r="Q154" s="1" t="s">
        <v>6934</v>
      </c>
      <c r="R154" s="1" t="s">
        <v>15815</v>
      </c>
      <c r="S154" s="1" t="s">
        <v>16911</v>
      </c>
      <c r="T154" s="1" t="s">
        <v>7724</v>
      </c>
      <c r="U154" s="1" t="s">
        <v>16928</v>
      </c>
      <c r="V154" s="23" t="s">
        <v>41</v>
      </c>
      <c r="W154" s="1" t="str">
        <f>_xlfn.CONCAT(Tabela2[[#This Row],[Município]],"/",Tabela2[[#This Row],[UF]])</f>
        <v>Pitimbu/PB</v>
      </c>
    </row>
    <row r="155" spans="1:23" x14ac:dyDescent="0.25">
      <c r="A155" s="14" t="s">
        <v>7085</v>
      </c>
      <c r="B155" s="1" t="s">
        <v>7086</v>
      </c>
      <c r="C155" s="1" t="s">
        <v>7087</v>
      </c>
      <c r="D155" s="1" t="s">
        <v>29</v>
      </c>
      <c r="E155" s="1" t="s">
        <v>30</v>
      </c>
      <c r="F155" s="1" t="s">
        <v>16906</v>
      </c>
      <c r="G155" s="38">
        <v>0.28129999999999999</v>
      </c>
      <c r="H155" s="1" t="s">
        <v>4425</v>
      </c>
      <c r="I155" s="1" t="s">
        <v>17909</v>
      </c>
      <c r="J155" s="1" t="s">
        <v>32</v>
      </c>
      <c r="K155" s="1" t="s">
        <v>52</v>
      </c>
      <c r="L155" s="1" t="s">
        <v>4426</v>
      </c>
      <c r="M155" s="1" t="s">
        <v>7088</v>
      </c>
      <c r="N155" s="1" t="s">
        <v>6325</v>
      </c>
      <c r="O155" s="1" t="s">
        <v>7078</v>
      </c>
      <c r="P155" s="1" t="s">
        <v>7084</v>
      </c>
      <c r="Q155" s="1" t="s">
        <v>6934</v>
      </c>
      <c r="R155" s="1" t="s">
        <v>15815</v>
      </c>
      <c r="S155" s="1" t="s">
        <v>15816</v>
      </c>
      <c r="T155" s="1" t="s">
        <v>7724</v>
      </c>
      <c r="U155" s="1" t="s">
        <v>15825</v>
      </c>
      <c r="V155" s="23" t="s">
        <v>41</v>
      </c>
      <c r="W155" s="1" t="str">
        <f>_xlfn.CONCAT(Tabela2[[#This Row],[Município]],"/",Tabela2[[#This Row],[UF]])</f>
        <v>Pitimbu/PB</v>
      </c>
    </row>
    <row r="156" spans="1:23" x14ac:dyDescent="0.25">
      <c r="A156" s="14" t="s">
        <v>7089</v>
      </c>
      <c r="B156" s="1" t="s">
        <v>7090</v>
      </c>
      <c r="C156" s="1" t="s">
        <v>7091</v>
      </c>
      <c r="D156" s="1" t="s">
        <v>40</v>
      </c>
      <c r="E156" s="1" t="s">
        <v>30</v>
      </c>
      <c r="F156" s="1" t="s">
        <v>6281</v>
      </c>
      <c r="G156" s="38">
        <v>0.23219999999999999</v>
      </c>
      <c r="H156" s="1" t="s">
        <v>4995</v>
      </c>
      <c r="I156" s="1" t="s">
        <v>17909</v>
      </c>
      <c r="J156" s="1" t="s">
        <v>32</v>
      </c>
      <c r="K156" s="1" t="s">
        <v>352</v>
      </c>
      <c r="L156" s="1" t="s">
        <v>4996</v>
      </c>
      <c r="M156" s="1" t="s">
        <v>7092</v>
      </c>
      <c r="N156" s="1" t="s">
        <v>6325</v>
      </c>
      <c r="O156" s="1" t="s">
        <v>7078</v>
      </c>
      <c r="P156" s="1" t="s">
        <v>7093</v>
      </c>
      <c r="Q156" s="1" t="s">
        <v>6934</v>
      </c>
      <c r="R156" s="1" t="s">
        <v>15815</v>
      </c>
      <c r="S156" s="1" t="s">
        <v>16905</v>
      </c>
      <c r="T156" s="1" t="s">
        <v>7724</v>
      </c>
      <c r="U156" s="1" t="s">
        <v>15822</v>
      </c>
      <c r="V156" s="23" t="s">
        <v>41</v>
      </c>
      <c r="W156" s="1" t="str">
        <f>_xlfn.CONCAT(Tabela2[[#This Row],[Município]],"/",Tabela2[[#This Row],[UF]])</f>
        <v>Japaratinga/AL</v>
      </c>
    </row>
    <row r="157" spans="1:23" x14ac:dyDescent="0.25">
      <c r="A157" s="14" t="s">
        <v>7094</v>
      </c>
      <c r="B157" s="1" t="s">
        <v>7095</v>
      </c>
      <c r="C157" s="1" t="s">
        <v>7096</v>
      </c>
      <c r="D157" s="1" t="s">
        <v>29</v>
      </c>
      <c r="E157" s="1" t="s">
        <v>30</v>
      </c>
      <c r="F157" s="1" t="s">
        <v>16906</v>
      </c>
      <c r="G157" s="38">
        <v>0.59279999999999999</v>
      </c>
      <c r="H157" s="1" t="s">
        <v>4913</v>
      </c>
      <c r="I157" s="1" t="s">
        <v>17909</v>
      </c>
      <c r="J157" s="1" t="s">
        <v>32</v>
      </c>
      <c r="K157" s="1" t="s">
        <v>444</v>
      </c>
      <c r="L157" s="1" t="s">
        <v>4914</v>
      </c>
      <c r="M157" s="1" t="s">
        <v>7097</v>
      </c>
      <c r="N157" s="1" t="s">
        <v>6325</v>
      </c>
      <c r="O157" s="1" t="s">
        <v>7098</v>
      </c>
      <c r="P157" s="1" t="s">
        <v>7099</v>
      </c>
      <c r="Q157" s="1" t="s">
        <v>6934</v>
      </c>
      <c r="R157" s="1" t="s">
        <v>15815</v>
      </c>
      <c r="S157" s="1" t="s">
        <v>15818</v>
      </c>
      <c r="T157" s="1" t="s">
        <v>7724</v>
      </c>
      <c r="U157" s="1" t="s">
        <v>15819</v>
      </c>
      <c r="V157" s="23" t="s">
        <v>41</v>
      </c>
      <c r="W157" s="1" t="str">
        <f>_xlfn.CONCAT(Tabela2[[#This Row],[Município]],"/",Tabela2[[#This Row],[UF]])</f>
        <v>Acrelândia/AC</v>
      </c>
    </row>
    <row r="158" spans="1:23" x14ac:dyDescent="0.25">
      <c r="A158" s="14" t="s">
        <v>7100</v>
      </c>
      <c r="B158" s="1" t="s">
        <v>7101</v>
      </c>
      <c r="C158" s="1" t="s">
        <v>7102</v>
      </c>
      <c r="D158" s="1" t="s">
        <v>29</v>
      </c>
      <c r="E158" s="1" t="s">
        <v>30</v>
      </c>
      <c r="F158" s="1" t="s">
        <v>16906</v>
      </c>
      <c r="G158" s="38">
        <v>0.30719999999999997</v>
      </c>
      <c r="H158" s="1" t="s">
        <v>5196</v>
      </c>
      <c r="I158" s="1" t="s">
        <v>17909</v>
      </c>
      <c r="J158" s="1" t="s">
        <v>32</v>
      </c>
      <c r="K158" s="1" t="s">
        <v>60</v>
      </c>
      <c r="L158" s="1" t="s">
        <v>84</v>
      </c>
      <c r="M158" s="1" t="s">
        <v>7103</v>
      </c>
      <c r="N158" s="1" t="s">
        <v>6325</v>
      </c>
      <c r="O158" s="1" t="s">
        <v>7104</v>
      </c>
      <c r="P158" s="1" t="s">
        <v>7105</v>
      </c>
      <c r="Q158" s="1" t="s">
        <v>6934</v>
      </c>
      <c r="R158" s="1" t="s">
        <v>15815</v>
      </c>
      <c r="S158" s="1" t="s">
        <v>16909</v>
      </c>
      <c r="T158" s="1" t="s">
        <v>7724</v>
      </c>
      <c r="U158" s="1" t="s">
        <v>16910</v>
      </c>
      <c r="V158" s="23" t="s">
        <v>41</v>
      </c>
      <c r="W158" s="1" t="str">
        <f>_xlfn.CONCAT(Tabela2[[#This Row],[Município]],"/",Tabela2[[#This Row],[UF]])</f>
        <v>Águas Vermelhas/MG</v>
      </c>
    </row>
    <row r="159" spans="1:23" x14ac:dyDescent="0.25">
      <c r="A159" s="14" t="s">
        <v>7106</v>
      </c>
      <c r="B159" s="1" t="s">
        <v>7107</v>
      </c>
      <c r="C159" s="1" t="s">
        <v>7108</v>
      </c>
      <c r="D159" s="1" t="s">
        <v>56</v>
      </c>
      <c r="E159" s="1" t="s">
        <v>30</v>
      </c>
      <c r="F159" s="1" t="s">
        <v>6291</v>
      </c>
      <c r="G159" s="38">
        <v>0.41489999999999999</v>
      </c>
      <c r="H159" s="1" t="s">
        <v>16978</v>
      </c>
      <c r="I159" s="1" t="s">
        <v>17909</v>
      </c>
      <c r="J159" s="1" t="s">
        <v>32</v>
      </c>
      <c r="K159" s="1" t="s">
        <v>52</v>
      </c>
      <c r="L159" s="1" t="s">
        <v>5560</v>
      </c>
      <c r="M159" s="1" t="s">
        <v>7962</v>
      </c>
      <c r="N159" s="1" t="s">
        <v>6325</v>
      </c>
      <c r="O159" s="1" t="s">
        <v>7109</v>
      </c>
      <c r="P159" s="1" t="s">
        <v>7110</v>
      </c>
      <c r="Q159" s="1" t="s">
        <v>6934</v>
      </c>
      <c r="R159" s="1" t="s">
        <v>15815</v>
      </c>
      <c r="S159" s="1" t="s">
        <v>15821</v>
      </c>
      <c r="T159" s="1" t="s">
        <v>7724</v>
      </c>
      <c r="U159" s="1" t="s">
        <v>15822</v>
      </c>
      <c r="V159" s="23" t="s">
        <v>41</v>
      </c>
      <c r="W159" s="1" t="str">
        <f>_xlfn.CONCAT(Tabela2[[#This Row],[Município]],"/",Tabela2[[#This Row],[UF]])</f>
        <v>Congo/PB</v>
      </c>
    </row>
    <row r="160" spans="1:23" x14ac:dyDescent="0.25">
      <c r="A160" s="14" t="s">
        <v>7111</v>
      </c>
      <c r="B160" s="1" t="s">
        <v>7112</v>
      </c>
      <c r="C160" s="1" t="s">
        <v>7113</v>
      </c>
      <c r="D160" s="1" t="s">
        <v>40</v>
      </c>
      <c r="E160" s="1" t="s">
        <v>30</v>
      </c>
      <c r="F160" s="1" t="s">
        <v>6289</v>
      </c>
      <c r="G160" s="38">
        <v>0.82330000000000003</v>
      </c>
      <c r="H160" s="1" t="s">
        <v>5646</v>
      </c>
      <c r="I160" s="1" t="s">
        <v>17909</v>
      </c>
      <c r="J160" s="1" t="s">
        <v>32</v>
      </c>
      <c r="K160" s="1" t="s">
        <v>60</v>
      </c>
      <c r="L160" s="1" t="s">
        <v>5352</v>
      </c>
      <c r="M160" s="1" t="s">
        <v>7114</v>
      </c>
      <c r="N160" s="1" t="s">
        <v>6325</v>
      </c>
      <c r="O160" s="1" t="s">
        <v>7115</v>
      </c>
      <c r="P160" s="1" t="s">
        <v>7116</v>
      </c>
      <c r="Q160" s="1" t="s">
        <v>6934</v>
      </c>
      <c r="R160" s="1" t="s">
        <v>15815</v>
      </c>
      <c r="S160" s="1" t="s">
        <v>16911</v>
      </c>
      <c r="T160" s="1" t="s">
        <v>7724</v>
      </c>
      <c r="U160" s="1" t="s">
        <v>16912</v>
      </c>
      <c r="V160" s="23" t="s">
        <v>41</v>
      </c>
      <c r="W160" s="1" t="str">
        <f>_xlfn.CONCAT(Tabela2[[#This Row],[Município]],"/",Tabela2[[#This Row],[UF]])</f>
        <v>Dores de Campos/MG</v>
      </c>
    </row>
    <row r="161" spans="1:23" x14ac:dyDescent="0.25">
      <c r="A161" s="14" t="s">
        <v>7117</v>
      </c>
      <c r="B161" s="1" t="s">
        <v>7118</v>
      </c>
      <c r="C161" s="1" t="s">
        <v>7119</v>
      </c>
      <c r="D161" s="1" t="s">
        <v>29</v>
      </c>
      <c r="E161" s="1" t="s">
        <v>30</v>
      </c>
      <c r="F161" s="1" t="s">
        <v>6281</v>
      </c>
      <c r="G161" s="38">
        <v>1.6500000000000001E-2</v>
      </c>
      <c r="H161" s="1" t="s">
        <v>2622</v>
      </c>
      <c r="I161" s="1" t="s">
        <v>17913</v>
      </c>
      <c r="J161" s="1" t="s">
        <v>32</v>
      </c>
      <c r="K161" s="1" t="s">
        <v>44</v>
      </c>
      <c r="L161" s="1" t="s">
        <v>2534</v>
      </c>
      <c r="M161" s="1" t="s">
        <v>7120</v>
      </c>
      <c r="N161" s="1" t="s">
        <v>6325</v>
      </c>
      <c r="O161" s="1" t="s">
        <v>7121</v>
      </c>
      <c r="P161" s="1" t="s">
        <v>6860</v>
      </c>
      <c r="Q161" s="1" t="s">
        <v>6934</v>
      </c>
      <c r="R161" s="1" t="s">
        <v>15815</v>
      </c>
      <c r="S161" s="1" t="s">
        <v>15816</v>
      </c>
      <c r="T161" s="1" t="s">
        <v>7724</v>
      </c>
      <c r="U161" s="1" t="s">
        <v>15825</v>
      </c>
      <c r="V161" s="23" t="s">
        <v>41</v>
      </c>
      <c r="W161" s="1" t="str">
        <f>_xlfn.CONCAT(Tabela2[[#This Row],[Município]],"/",Tabela2[[#This Row],[UF]])</f>
        <v>Arame/MA</v>
      </c>
    </row>
    <row r="162" spans="1:23" x14ac:dyDescent="0.25">
      <c r="A162" s="14" t="s">
        <v>7122</v>
      </c>
      <c r="B162" s="1" t="s">
        <v>7123</v>
      </c>
      <c r="C162" s="1" t="s">
        <v>7124</v>
      </c>
      <c r="D162" s="1" t="s">
        <v>29</v>
      </c>
      <c r="E162" s="1" t="s">
        <v>204</v>
      </c>
      <c r="F162" s="1" t="s">
        <v>16915</v>
      </c>
      <c r="G162" s="38">
        <v>0.15079999999999999</v>
      </c>
      <c r="H162" s="1" t="s">
        <v>16979</v>
      </c>
      <c r="I162" s="1" t="s">
        <v>17909</v>
      </c>
      <c r="J162" s="1" t="s">
        <v>32</v>
      </c>
      <c r="K162" s="1" t="s">
        <v>44</v>
      </c>
      <c r="L162" s="1" t="s">
        <v>2534</v>
      </c>
      <c r="M162" s="1" t="s">
        <v>7125</v>
      </c>
      <c r="N162" s="1" t="s">
        <v>6325</v>
      </c>
      <c r="O162" s="1" t="s">
        <v>7126</v>
      </c>
      <c r="P162" s="1" t="s">
        <v>6860</v>
      </c>
      <c r="Q162" s="1" t="s">
        <v>6934</v>
      </c>
      <c r="R162" s="1" t="s">
        <v>15815</v>
      </c>
      <c r="S162" s="1" t="s">
        <v>16905</v>
      </c>
      <c r="T162" s="1" t="s">
        <v>7724</v>
      </c>
      <c r="U162" s="1" t="s">
        <v>15822</v>
      </c>
      <c r="V162" s="23" t="s">
        <v>41</v>
      </c>
      <c r="W162" s="1" t="str">
        <f>_xlfn.CONCAT(Tabela2[[#This Row],[Município]],"/",Tabela2[[#This Row],[UF]])</f>
        <v>Arame/MA</v>
      </c>
    </row>
    <row r="163" spans="1:23" x14ac:dyDescent="0.25">
      <c r="A163" s="14" t="s">
        <v>7127</v>
      </c>
      <c r="B163" s="1" t="s">
        <v>7128</v>
      </c>
      <c r="C163" s="1" t="s">
        <v>7129</v>
      </c>
      <c r="D163" s="1" t="s">
        <v>29</v>
      </c>
      <c r="E163" s="1" t="s">
        <v>209</v>
      </c>
      <c r="F163" s="1" t="s">
        <v>16915</v>
      </c>
      <c r="G163" s="38">
        <v>1</v>
      </c>
      <c r="H163" s="1" t="s">
        <v>16979</v>
      </c>
      <c r="I163" s="1" t="s">
        <v>17909</v>
      </c>
      <c r="J163" s="1" t="s">
        <v>32</v>
      </c>
      <c r="K163" s="1" t="s">
        <v>44</v>
      </c>
      <c r="L163" s="1" t="s">
        <v>2534</v>
      </c>
      <c r="M163" s="1" t="s">
        <v>7125</v>
      </c>
      <c r="N163" s="1" t="s">
        <v>6325</v>
      </c>
      <c r="O163" s="1" t="s">
        <v>7130</v>
      </c>
      <c r="P163" s="1" t="s">
        <v>6860</v>
      </c>
      <c r="Q163" s="1" t="s">
        <v>6934</v>
      </c>
      <c r="R163" s="1" t="s">
        <v>15815</v>
      </c>
      <c r="S163" s="1" t="s">
        <v>15818</v>
      </c>
      <c r="T163" s="1" t="s">
        <v>7724</v>
      </c>
      <c r="U163" s="1" t="s">
        <v>15819</v>
      </c>
      <c r="V163" s="23" t="s">
        <v>41</v>
      </c>
      <c r="W163" s="1" t="str">
        <f>_xlfn.CONCAT(Tabela2[[#This Row],[Município]],"/",Tabela2[[#This Row],[UF]])</f>
        <v>Arame/MA</v>
      </c>
    </row>
    <row r="164" spans="1:23" x14ac:dyDescent="0.25">
      <c r="A164" s="14" t="s">
        <v>7131</v>
      </c>
      <c r="B164" s="1" t="s">
        <v>7132</v>
      </c>
      <c r="C164" s="1" t="s">
        <v>7133</v>
      </c>
      <c r="D164" s="1" t="s">
        <v>29</v>
      </c>
      <c r="E164" s="1" t="s">
        <v>30</v>
      </c>
      <c r="F164" s="1" t="s">
        <v>16906</v>
      </c>
      <c r="G164" s="38">
        <v>4.0000000000000001E-3</v>
      </c>
      <c r="H164" s="1" t="s">
        <v>4122</v>
      </c>
      <c r="I164" s="1" t="s">
        <v>17913</v>
      </c>
      <c r="J164" s="1" t="s">
        <v>32</v>
      </c>
      <c r="K164" s="1" t="s">
        <v>112</v>
      </c>
      <c r="L164" s="1" t="s">
        <v>2039</v>
      </c>
      <c r="M164" s="1" t="s">
        <v>7134</v>
      </c>
      <c r="N164" s="1" t="s">
        <v>6325</v>
      </c>
      <c r="O164" s="1" t="s">
        <v>7135</v>
      </c>
      <c r="P164" s="1" t="s">
        <v>7136</v>
      </c>
      <c r="Q164" s="1" t="s">
        <v>7137</v>
      </c>
      <c r="R164" s="1" t="s">
        <v>15815</v>
      </c>
      <c r="S164" s="1" t="s">
        <v>15816</v>
      </c>
      <c r="T164" s="1" t="s">
        <v>17917</v>
      </c>
      <c r="U164" s="1" t="s">
        <v>15825</v>
      </c>
      <c r="V164" s="23" t="s">
        <v>41</v>
      </c>
      <c r="W164" s="1" t="str">
        <f>_xlfn.CONCAT(Tabela2[[#This Row],[Município]],"/",Tabela2[[#This Row],[UF]])</f>
        <v>Nova Nazaré/MT</v>
      </c>
    </row>
    <row r="165" spans="1:23" x14ac:dyDescent="0.25">
      <c r="A165" s="14" t="s">
        <v>7138</v>
      </c>
      <c r="B165" s="1" t="s">
        <v>7139</v>
      </c>
      <c r="C165" s="1" t="s">
        <v>7140</v>
      </c>
      <c r="D165" s="1" t="s">
        <v>29</v>
      </c>
      <c r="E165" s="1" t="s">
        <v>209</v>
      </c>
      <c r="F165" s="1" t="s">
        <v>16943</v>
      </c>
      <c r="G165" s="38">
        <v>0.21940000000000001</v>
      </c>
      <c r="H165" s="1" t="s">
        <v>12730</v>
      </c>
      <c r="I165" s="1" t="s">
        <v>17909</v>
      </c>
      <c r="J165" s="1" t="s">
        <v>32</v>
      </c>
      <c r="K165" s="1" t="s">
        <v>112</v>
      </c>
      <c r="L165" s="1" t="s">
        <v>2039</v>
      </c>
      <c r="M165" s="1" t="s">
        <v>6819</v>
      </c>
      <c r="N165" s="1" t="s">
        <v>6325</v>
      </c>
      <c r="O165" s="1" t="s">
        <v>7135</v>
      </c>
      <c r="P165" s="1" t="s">
        <v>7136</v>
      </c>
      <c r="Q165" s="1" t="s">
        <v>7137</v>
      </c>
      <c r="R165" s="1" t="s">
        <v>15815</v>
      </c>
      <c r="S165" s="1" t="s">
        <v>15816</v>
      </c>
      <c r="T165" s="1" t="s">
        <v>17917</v>
      </c>
      <c r="U165" s="1" t="s">
        <v>15825</v>
      </c>
      <c r="V165" s="23" t="s">
        <v>41</v>
      </c>
      <c r="W165" s="1" t="str">
        <f>_xlfn.CONCAT(Tabela2[[#This Row],[Município]],"/",Tabela2[[#This Row],[UF]])</f>
        <v>Nova Nazaré/MT</v>
      </c>
    </row>
    <row r="166" spans="1:23" x14ac:dyDescent="0.25">
      <c r="A166" s="14" t="s">
        <v>7141</v>
      </c>
      <c r="B166" s="1" t="s">
        <v>7142</v>
      </c>
      <c r="C166" s="1" t="s">
        <v>7143</v>
      </c>
      <c r="D166" s="1" t="s">
        <v>29</v>
      </c>
      <c r="E166" s="1" t="s">
        <v>209</v>
      </c>
      <c r="F166" s="1" t="s">
        <v>16943</v>
      </c>
      <c r="G166" s="38">
        <v>0.2349</v>
      </c>
      <c r="H166" s="1" t="s">
        <v>12730</v>
      </c>
      <c r="I166" s="1" t="s">
        <v>17909</v>
      </c>
      <c r="J166" s="1" t="s">
        <v>32</v>
      </c>
      <c r="K166" s="1" t="s">
        <v>112</v>
      </c>
      <c r="L166" s="1" t="s">
        <v>2039</v>
      </c>
      <c r="M166" s="1" t="s">
        <v>6819</v>
      </c>
      <c r="N166" s="1" t="s">
        <v>6325</v>
      </c>
      <c r="O166" s="1" t="s">
        <v>7135</v>
      </c>
      <c r="P166" s="1" t="s">
        <v>7136</v>
      </c>
      <c r="Q166" s="1" t="s">
        <v>7137</v>
      </c>
      <c r="R166" s="1" t="s">
        <v>15815</v>
      </c>
      <c r="S166" s="1" t="s">
        <v>15816</v>
      </c>
      <c r="T166" s="1" t="s">
        <v>17917</v>
      </c>
      <c r="U166" s="1" t="s">
        <v>15825</v>
      </c>
      <c r="V166" s="23" t="s">
        <v>41</v>
      </c>
      <c r="W166" s="1" t="str">
        <f>_xlfn.CONCAT(Tabela2[[#This Row],[Município]],"/",Tabela2[[#This Row],[UF]])</f>
        <v>Nova Nazaré/MT</v>
      </c>
    </row>
    <row r="167" spans="1:23" x14ac:dyDescent="0.25">
      <c r="A167" s="14" t="s">
        <v>7144</v>
      </c>
      <c r="B167" s="1" t="s">
        <v>7145</v>
      </c>
      <c r="C167" s="1" t="s">
        <v>7146</v>
      </c>
      <c r="D167" s="1" t="s">
        <v>29</v>
      </c>
      <c r="E167" s="1" t="s">
        <v>209</v>
      </c>
      <c r="F167" s="1" t="s">
        <v>16915</v>
      </c>
      <c r="G167" s="38">
        <v>0.28989999999999999</v>
      </c>
      <c r="H167" s="1" t="s">
        <v>16981</v>
      </c>
      <c r="I167" s="1" t="s">
        <v>17914</v>
      </c>
      <c r="J167" s="1" t="s">
        <v>32</v>
      </c>
      <c r="K167" s="1" t="s">
        <v>112</v>
      </c>
      <c r="L167" s="1" t="s">
        <v>2039</v>
      </c>
      <c r="M167" s="1" t="s">
        <v>7147</v>
      </c>
      <c r="N167" s="1" t="s">
        <v>6325</v>
      </c>
      <c r="O167" s="1" t="s">
        <v>7135</v>
      </c>
      <c r="P167" s="1" t="s">
        <v>7136</v>
      </c>
      <c r="Q167" s="1" t="s">
        <v>7137</v>
      </c>
      <c r="R167" s="1" t="s">
        <v>15815</v>
      </c>
      <c r="S167" s="1" t="s">
        <v>15816</v>
      </c>
      <c r="T167" s="1" t="s">
        <v>17917</v>
      </c>
      <c r="U167" s="1" t="s">
        <v>15825</v>
      </c>
      <c r="V167" s="23" t="s">
        <v>41</v>
      </c>
      <c r="W167" s="1" t="str">
        <f>_xlfn.CONCAT(Tabela2[[#This Row],[Município]],"/",Tabela2[[#This Row],[UF]])</f>
        <v>Nova Nazaré/MT</v>
      </c>
    </row>
    <row r="168" spans="1:23" x14ac:dyDescent="0.25">
      <c r="A168" s="14" t="s">
        <v>7148</v>
      </c>
      <c r="B168" s="1" t="s">
        <v>7149</v>
      </c>
      <c r="C168" s="1" t="s">
        <v>7150</v>
      </c>
      <c r="D168" s="1" t="s">
        <v>29</v>
      </c>
      <c r="E168" s="1" t="s">
        <v>209</v>
      </c>
      <c r="F168" s="1" t="s">
        <v>16915</v>
      </c>
      <c r="G168" s="38">
        <v>0.84279999999999999</v>
      </c>
      <c r="H168" s="1" t="s">
        <v>16981</v>
      </c>
      <c r="I168" s="1" t="s">
        <v>17914</v>
      </c>
      <c r="J168" s="1" t="s">
        <v>32</v>
      </c>
      <c r="K168" s="1" t="s">
        <v>112</v>
      </c>
      <c r="L168" s="1" t="s">
        <v>2039</v>
      </c>
      <c r="M168" s="1" t="s">
        <v>7147</v>
      </c>
      <c r="N168" s="1" t="s">
        <v>6325</v>
      </c>
      <c r="O168" s="1" t="s">
        <v>7135</v>
      </c>
      <c r="P168" s="1" t="s">
        <v>7136</v>
      </c>
      <c r="Q168" s="1" t="s">
        <v>7137</v>
      </c>
      <c r="R168" s="1" t="s">
        <v>15815</v>
      </c>
      <c r="S168" s="1" t="s">
        <v>15816</v>
      </c>
      <c r="T168" s="1" t="s">
        <v>17917</v>
      </c>
      <c r="U168" s="1" t="s">
        <v>15829</v>
      </c>
      <c r="V168" s="23" t="s">
        <v>41</v>
      </c>
      <c r="W168" s="1" t="str">
        <f>_xlfn.CONCAT(Tabela2[[#This Row],[Município]],"/",Tabela2[[#This Row],[UF]])</f>
        <v>Nova Nazaré/MT</v>
      </c>
    </row>
    <row r="169" spans="1:23" x14ac:dyDescent="0.25">
      <c r="A169" s="14" t="s">
        <v>7151</v>
      </c>
      <c r="B169" s="1" t="s">
        <v>7152</v>
      </c>
      <c r="C169" s="1" t="s">
        <v>7153</v>
      </c>
      <c r="D169" s="1" t="s">
        <v>29</v>
      </c>
      <c r="E169" s="1" t="s">
        <v>209</v>
      </c>
      <c r="F169" s="1" t="s">
        <v>16915</v>
      </c>
      <c r="G169" s="38">
        <v>0.13370000000000001</v>
      </c>
      <c r="H169" s="1" t="s">
        <v>16982</v>
      </c>
      <c r="I169" s="1" t="s">
        <v>17909</v>
      </c>
      <c r="J169" s="1" t="s">
        <v>32</v>
      </c>
      <c r="K169" s="1" t="s">
        <v>112</v>
      </c>
      <c r="L169" s="1" t="s">
        <v>2039</v>
      </c>
      <c r="M169" s="1" t="s">
        <v>7154</v>
      </c>
      <c r="N169" s="1" t="s">
        <v>6325</v>
      </c>
      <c r="O169" s="1" t="s">
        <v>7135</v>
      </c>
      <c r="P169" s="1" t="s">
        <v>7136</v>
      </c>
      <c r="Q169" s="1" t="s">
        <v>7137</v>
      </c>
      <c r="R169" s="1" t="s">
        <v>15815</v>
      </c>
      <c r="S169" s="1" t="s">
        <v>16911</v>
      </c>
      <c r="T169" s="1" t="s">
        <v>17917</v>
      </c>
      <c r="U169" s="1" t="s">
        <v>16928</v>
      </c>
      <c r="V169" s="23" t="s">
        <v>41</v>
      </c>
      <c r="W169" s="1" t="str">
        <f>_xlfn.CONCAT(Tabela2[[#This Row],[Município]],"/",Tabela2[[#This Row],[UF]])</f>
        <v>Nova Nazaré/MT</v>
      </c>
    </row>
    <row r="170" spans="1:23" x14ac:dyDescent="0.25">
      <c r="A170" s="14" t="s">
        <v>7155</v>
      </c>
      <c r="B170" s="1" t="s">
        <v>7156</v>
      </c>
      <c r="C170" s="1" t="s">
        <v>7157</v>
      </c>
      <c r="D170" s="1" t="s">
        <v>29</v>
      </c>
      <c r="E170" s="1" t="s">
        <v>209</v>
      </c>
      <c r="F170" s="1" t="s">
        <v>16943</v>
      </c>
      <c r="G170" s="38">
        <v>0.21410000000000001</v>
      </c>
      <c r="H170" s="1" t="s">
        <v>16983</v>
      </c>
      <c r="I170" s="1" t="s">
        <v>17909</v>
      </c>
      <c r="J170" s="1" t="s">
        <v>32</v>
      </c>
      <c r="K170" s="1" t="s">
        <v>112</v>
      </c>
      <c r="L170" s="1" t="s">
        <v>2039</v>
      </c>
      <c r="M170" s="1" t="s">
        <v>7125</v>
      </c>
      <c r="N170" s="1" t="s">
        <v>6325</v>
      </c>
      <c r="O170" s="1" t="s">
        <v>7135</v>
      </c>
      <c r="P170" s="1" t="s">
        <v>7136</v>
      </c>
      <c r="Q170" s="1" t="s">
        <v>7137</v>
      </c>
      <c r="R170" s="1" t="s">
        <v>15815</v>
      </c>
      <c r="S170" s="1" t="s">
        <v>16911</v>
      </c>
      <c r="T170" s="1" t="s">
        <v>17917</v>
      </c>
      <c r="U170" s="1" t="s">
        <v>16928</v>
      </c>
      <c r="V170" s="23" t="s">
        <v>41</v>
      </c>
      <c r="W170" s="1" t="str">
        <f>_xlfn.CONCAT(Tabela2[[#This Row],[Município]],"/",Tabela2[[#This Row],[UF]])</f>
        <v>Nova Nazaré/MT</v>
      </c>
    </row>
    <row r="171" spans="1:23" x14ac:dyDescent="0.25">
      <c r="A171" s="14" t="s">
        <v>7158</v>
      </c>
      <c r="B171" s="1" t="s">
        <v>7159</v>
      </c>
      <c r="C171" s="1" t="s">
        <v>7160</v>
      </c>
      <c r="D171" s="1" t="s">
        <v>29</v>
      </c>
      <c r="E171" s="1" t="s">
        <v>209</v>
      </c>
      <c r="F171" s="1" t="s">
        <v>16958</v>
      </c>
      <c r="G171" s="38">
        <v>0.1522</v>
      </c>
      <c r="H171" s="1" t="s">
        <v>16983</v>
      </c>
      <c r="I171" s="1" t="s">
        <v>17909</v>
      </c>
      <c r="J171" s="1" t="s">
        <v>32</v>
      </c>
      <c r="K171" s="1" t="s">
        <v>112</v>
      </c>
      <c r="L171" s="1" t="s">
        <v>2039</v>
      </c>
      <c r="M171" s="1" t="s">
        <v>7125</v>
      </c>
      <c r="N171" s="1" t="s">
        <v>6325</v>
      </c>
      <c r="O171" s="1" t="s">
        <v>7135</v>
      </c>
      <c r="P171" s="1" t="s">
        <v>7136</v>
      </c>
      <c r="Q171" s="1" t="s">
        <v>7137</v>
      </c>
      <c r="R171" s="1" t="s">
        <v>15815</v>
      </c>
      <c r="S171" s="1" t="s">
        <v>16911</v>
      </c>
      <c r="T171" s="1" t="s">
        <v>17917</v>
      </c>
      <c r="U171" s="1" t="s">
        <v>16928</v>
      </c>
      <c r="V171" s="23" t="s">
        <v>41</v>
      </c>
      <c r="W171" s="1" t="str">
        <f>_xlfn.CONCAT(Tabela2[[#This Row],[Município]],"/",Tabela2[[#This Row],[UF]])</f>
        <v>Nova Nazaré/MT</v>
      </c>
    </row>
    <row r="172" spans="1:23" x14ac:dyDescent="0.25">
      <c r="A172" s="14" t="s">
        <v>7161</v>
      </c>
      <c r="B172" s="1" t="s">
        <v>7162</v>
      </c>
      <c r="C172" s="1" t="s">
        <v>7163</v>
      </c>
      <c r="D172" s="1" t="s">
        <v>29</v>
      </c>
      <c r="E172" s="1" t="s">
        <v>30</v>
      </c>
      <c r="F172" s="1" t="s">
        <v>6281</v>
      </c>
      <c r="G172" s="38">
        <v>0.26889999999999997</v>
      </c>
      <c r="H172" s="1" t="s">
        <v>16984</v>
      </c>
      <c r="I172" s="1" t="s">
        <v>17910</v>
      </c>
      <c r="J172" s="1" t="s">
        <v>32</v>
      </c>
      <c r="K172" s="1" t="s">
        <v>82</v>
      </c>
      <c r="L172" s="1" t="s">
        <v>6165</v>
      </c>
      <c r="M172" s="1" t="s">
        <v>41</v>
      </c>
      <c r="N172" s="1" t="s">
        <v>6325</v>
      </c>
      <c r="O172" s="1" t="s">
        <v>7164</v>
      </c>
      <c r="P172" s="1" t="s">
        <v>7165</v>
      </c>
      <c r="Q172" s="1" t="s">
        <v>7166</v>
      </c>
      <c r="R172" s="1" t="s">
        <v>16918</v>
      </c>
      <c r="S172" s="1" t="s">
        <v>7165</v>
      </c>
      <c r="T172" s="1" t="s">
        <v>17911</v>
      </c>
      <c r="U172" s="1" t="s">
        <v>17931</v>
      </c>
      <c r="V172" s="23" t="s">
        <v>41</v>
      </c>
      <c r="W172" s="1" t="str">
        <f>_xlfn.CONCAT(Tabela2[[#This Row],[Município]],"/",Tabela2[[#This Row],[UF]])</f>
        <v>Ipiaú/BA</v>
      </c>
    </row>
    <row r="173" spans="1:23" x14ac:dyDescent="0.25">
      <c r="A173" s="14" t="s">
        <v>7167</v>
      </c>
      <c r="B173" s="1" t="s">
        <v>7168</v>
      </c>
      <c r="C173" s="1" t="s">
        <v>7169</v>
      </c>
      <c r="D173" s="1" t="s">
        <v>56</v>
      </c>
      <c r="E173" s="1" t="s">
        <v>204</v>
      </c>
      <c r="F173" s="1" t="s">
        <v>16915</v>
      </c>
      <c r="G173" s="38">
        <v>0.75019999999999998</v>
      </c>
      <c r="H173" s="1" t="s">
        <v>16985</v>
      </c>
      <c r="I173" s="1" t="s">
        <v>17909</v>
      </c>
      <c r="J173" s="1" t="s">
        <v>32</v>
      </c>
      <c r="K173" s="1" t="s">
        <v>184</v>
      </c>
      <c r="L173" s="1" t="s">
        <v>5066</v>
      </c>
      <c r="M173" s="1" t="s">
        <v>7962</v>
      </c>
      <c r="N173" s="1" t="s">
        <v>6325</v>
      </c>
      <c r="O173" s="1" t="s">
        <v>7170</v>
      </c>
      <c r="P173" s="1" t="s">
        <v>7171</v>
      </c>
      <c r="Q173" s="1" t="s">
        <v>6673</v>
      </c>
      <c r="R173" s="1" t="s">
        <v>15815</v>
      </c>
      <c r="S173" s="1" t="s">
        <v>15826</v>
      </c>
      <c r="T173" s="1" t="s">
        <v>7724</v>
      </c>
      <c r="U173" s="1" t="s">
        <v>15827</v>
      </c>
      <c r="V173" s="23" t="s">
        <v>41</v>
      </c>
      <c r="W173" s="1" t="str">
        <f>_xlfn.CONCAT(Tabela2[[#This Row],[Município]],"/",Tabela2[[#This Row],[UF]])</f>
        <v>Novo Progresso/PA</v>
      </c>
    </row>
    <row r="174" spans="1:23" x14ac:dyDescent="0.25">
      <c r="A174" s="14" t="s">
        <v>7172</v>
      </c>
      <c r="B174" s="1" t="s">
        <v>7173</v>
      </c>
      <c r="C174" s="1" t="s">
        <v>7174</v>
      </c>
      <c r="D174" s="1" t="s">
        <v>56</v>
      </c>
      <c r="E174" s="1" t="s">
        <v>204</v>
      </c>
      <c r="F174" s="1" t="s">
        <v>6308</v>
      </c>
      <c r="G174" s="38">
        <v>0.97160000000000002</v>
      </c>
      <c r="H174" s="1" t="s">
        <v>16985</v>
      </c>
      <c r="I174" s="1" t="s">
        <v>17909</v>
      </c>
      <c r="J174" s="1" t="s">
        <v>32</v>
      </c>
      <c r="K174" s="1" t="s">
        <v>184</v>
      </c>
      <c r="L174" s="1" t="s">
        <v>5066</v>
      </c>
      <c r="M174" s="1" t="s">
        <v>7962</v>
      </c>
      <c r="N174" s="1" t="s">
        <v>6325</v>
      </c>
      <c r="O174" s="1" t="s">
        <v>7175</v>
      </c>
      <c r="P174" s="1" t="s">
        <v>7171</v>
      </c>
      <c r="Q174" s="1" t="s">
        <v>6673</v>
      </c>
      <c r="R174" s="1" t="s">
        <v>15815</v>
      </c>
      <c r="S174" s="1" t="s">
        <v>15826</v>
      </c>
      <c r="T174" s="1" t="s">
        <v>7724</v>
      </c>
      <c r="U174" s="1" t="s">
        <v>15827</v>
      </c>
      <c r="V174" s="23" t="s">
        <v>41</v>
      </c>
      <c r="W174" s="1" t="str">
        <f>_xlfn.CONCAT(Tabela2[[#This Row],[Município]],"/",Tabela2[[#This Row],[UF]])</f>
        <v>Novo Progresso/PA</v>
      </c>
    </row>
    <row r="175" spans="1:23" x14ac:dyDescent="0.25">
      <c r="A175" s="14" t="s">
        <v>7176</v>
      </c>
      <c r="B175" s="1" t="s">
        <v>7177</v>
      </c>
      <c r="C175" s="1" t="s">
        <v>7178</v>
      </c>
      <c r="D175" s="1" t="s">
        <v>29</v>
      </c>
      <c r="E175" s="1" t="s">
        <v>30</v>
      </c>
      <c r="F175" s="1" t="s">
        <v>33</v>
      </c>
      <c r="G175" s="38">
        <v>0.60360000000000003</v>
      </c>
      <c r="H175" s="1" t="s">
        <v>1561</v>
      </c>
      <c r="I175" s="1" t="s">
        <v>17915</v>
      </c>
      <c r="J175" s="1" t="s">
        <v>32</v>
      </c>
      <c r="K175" s="1" t="s">
        <v>47</v>
      </c>
      <c r="L175" s="1" t="s">
        <v>1562</v>
      </c>
      <c r="M175" s="1" t="s">
        <v>7179</v>
      </c>
      <c r="N175" s="1" t="s">
        <v>6325</v>
      </c>
      <c r="O175" s="1" t="s">
        <v>7180</v>
      </c>
      <c r="P175" s="1" t="s">
        <v>7181</v>
      </c>
      <c r="Q175" s="1" t="s">
        <v>6673</v>
      </c>
      <c r="R175" s="1" t="s">
        <v>6329</v>
      </c>
      <c r="S175" s="1" t="s">
        <v>7181</v>
      </c>
      <c r="T175" s="1" t="s">
        <v>6673</v>
      </c>
      <c r="U175" s="1" t="s">
        <v>41</v>
      </c>
      <c r="V175" s="23" t="s">
        <v>41</v>
      </c>
      <c r="W175" s="1" t="str">
        <f>_xlfn.CONCAT(Tabela2[[#This Row],[Município]],"/",Tabela2[[#This Row],[UF]])</f>
        <v>Filadélfia/TO</v>
      </c>
    </row>
    <row r="176" spans="1:23" x14ac:dyDescent="0.25">
      <c r="A176" s="14" t="s">
        <v>7182</v>
      </c>
      <c r="B176" s="1" t="s">
        <v>7183</v>
      </c>
      <c r="C176" s="1" t="s">
        <v>7184</v>
      </c>
      <c r="D176" s="1" t="s">
        <v>29</v>
      </c>
      <c r="E176" s="1" t="s">
        <v>204</v>
      </c>
      <c r="F176" s="1" t="s">
        <v>16958</v>
      </c>
      <c r="G176" s="38">
        <v>0.20669999999999999</v>
      </c>
      <c r="H176" s="1" t="s">
        <v>16986</v>
      </c>
      <c r="I176" s="1" t="s">
        <v>17909</v>
      </c>
      <c r="J176" s="1" t="s">
        <v>32</v>
      </c>
      <c r="K176" s="1" t="s">
        <v>44</v>
      </c>
      <c r="L176" s="1" t="s">
        <v>2534</v>
      </c>
      <c r="M176" s="1" t="s">
        <v>7185</v>
      </c>
      <c r="N176" s="1" t="s">
        <v>6325</v>
      </c>
      <c r="O176" s="1" t="s">
        <v>7186</v>
      </c>
      <c r="P176" s="1" t="s">
        <v>6860</v>
      </c>
      <c r="Q176" s="1" t="s">
        <v>6673</v>
      </c>
      <c r="R176" s="1" t="s">
        <v>15815</v>
      </c>
      <c r="S176" s="1" t="s">
        <v>15816</v>
      </c>
      <c r="T176" s="1" t="s">
        <v>7724</v>
      </c>
      <c r="U176" s="1" t="s">
        <v>15825</v>
      </c>
      <c r="V176" s="23" t="s">
        <v>41</v>
      </c>
      <c r="W176" s="1" t="str">
        <f>_xlfn.CONCAT(Tabela2[[#This Row],[Município]],"/",Tabela2[[#This Row],[UF]])</f>
        <v>Arame/MA</v>
      </c>
    </row>
    <row r="177" spans="1:23" x14ac:dyDescent="0.25">
      <c r="A177" s="14" t="s">
        <v>7187</v>
      </c>
      <c r="B177" s="1" t="s">
        <v>7188</v>
      </c>
      <c r="C177" s="1" t="s">
        <v>7189</v>
      </c>
      <c r="D177" s="1" t="s">
        <v>29</v>
      </c>
      <c r="E177" s="1" t="s">
        <v>30</v>
      </c>
      <c r="F177" s="1" t="s">
        <v>6289</v>
      </c>
      <c r="G177" s="38">
        <v>0.4778</v>
      </c>
      <c r="H177" s="1" t="s">
        <v>4842</v>
      </c>
      <c r="I177" s="1" t="s">
        <v>17909</v>
      </c>
      <c r="J177" s="1" t="s">
        <v>32</v>
      </c>
      <c r="K177" s="1" t="s">
        <v>44</v>
      </c>
      <c r="L177" s="1" t="s">
        <v>2534</v>
      </c>
      <c r="M177" s="1" t="s">
        <v>7190</v>
      </c>
      <c r="N177" s="1" t="s">
        <v>6325</v>
      </c>
      <c r="O177" s="1" t="s">
        <v>7191</v>
      </c>
      <c r="P177" s="1" t="s">
        <v>6860</v>
      </c>
      <c r="Q177" s="1" t="s">
        <v>6673</v>
      </c>
      <c r="R177" s="1" t="s">
        <v>15815</v>
      </c>
      <c r="S177" s="1" t="s">
        <v>16905</v>
      </c>
      <c r="T177" s="1" t="s">
        <v>7724</v>
      </c>
      <c r="U177" s="1" t="s">
        <v>15822</v>
      </c>
      <c r="V177" s="23" t="s">
        <v>41</v>
      </c>
      <c r="W177" s="1" t="str">
        <f>_xlfn.CONCAT(Tabela2[[#This Row],[Município]],"/",Tabela2[[#This Row],[UF]])</f>
        <v>Arame/MA</v>
      </c>
    </row>
    <row r="178" spans="1:23" x14ac:dyDescent="0.25">
      <c r="A178" s="14" t="s">
        <v>7192</v>
      </c>
      <c r="B178" s="1" t="s">
        <v>7193</v>
      </c>
      <c r="C178" s="1" t="s">
        <v>7194</v>
      </c>
      <c r="D178" s="1" t="s">
        <v>29</v>
      </c>
      <c r="E178" s="1" t="s">
        <v>30</v>
      </c>
      <c r="F178" s="1" t="s">
        <v>16906</v>
      </c>
      <c r="G178" s="38">
        <v>1.8700000000000001E-2</v>
      </c>
      <c r="H178" s="1" t="s">
        <v>5279</v>
      </c>
      <c r="I178" s="1" t="s">
        <v>17909</v>
      </c>
      <c r="J178" s="1" t="s">
        <v>32</v>
      </c>
      <c r="K178" s="1" t="s">
        <v>44</v>
      </c>
      <c r="L178" s="1" t="s">
        <v>2534</v>
      </c>
      <c r="M178" s="1" t="s">
        <v>7195</v>
      </c>
      <c r="N178" s="1" t="s">
        <v>6325</v>
      </c>
      <c r="O178" s="1" t="s">
        <v>7196</v>
      </c>
      <c r="P178" s="1" t="s">
        <v>6860</v>
      </c>
      <c r="Q178" s="1" t="s">
        <v>6673</v>
      </c>
      <c r="R178" s="1" t="s">
        <v>15815</v>
      </c>
      <c r="S178" s="1" t="s">
        <v>15818</v>
      </c>
      <c r="T178" s="1" t="s">
        <v>7724</v>
      </c>
      <c r="U178" s="1" t="s">
        <v>15823</v>
      </c>
      <c r="V178" s="23" t="s">
        <v>41</v>
      </c>
      <c r="W178" s="1" t="str">
        <f>_xlfn.CONCAT(Tabela2[[#This Row],[Município]],"/",Tabela2[[#This Row],[UF]])</f>
        <v>Arame/MA</v>
      </c>
    </row>
    <row r="179" spans="1:23" x14ac:dyDescent="0.25">
      <c r="A179" s="14" t="s">
        <v>7197</v>
      </c>
      <c r="B179" s="1" t="s">
        <v>7198</v>
      </c>
      <c r="C179" s="1" t="s">
        <v>7199</v>
      </c>
      <c r="D179" s="1" t="s">
        <v>29</v>
      </c>
      <c r="E179" s="1" t="s">
        <v>204</v>
      </c>
      <c r="F179" s="1" t="s">
        <v>6308</v>
      </c>
      <c r="G179" s="38">
        <v>0.01</v>
      </c>
      <c r="H179" s="1" t="s">
        <v>16987</v>
      </c>
      <c r="I179" s="1" t="s">
        <v>17909</v>
      </c>
      <c r="J179" s="1" t="s">
        <v>32</v>
      </c>
      <c r="K179" s="1" t="s">
        <v>44</v>
      </c>
      <c r="L179" s="1" t="s">
        <v>2534</v>
      </c>
      <c r="M179" s="1" t="s">
        <v>7200</v>
      </c>
      <c r="N179" s="1" t="s">
        <v>6325</v>
      </c>
      <c r="O179" s="1" t="s">
        <v>7201</v>
      </c>
      <c r="P179" s="1" t="s">
        <v>6860</v>
      </c>
      <c r="Q179" s="1" t="s">
        <v>6673</v>
      </c>
      <c r="R179" s="1" t="s">
        <v>15815</v>
      </c>
      <c r="S179" s="1" t="s">
        <v>16909</v>
      </c>
      <c r="T179" s="1" t="s">
        <v>7724</v>
      </c>
      <c r="U179" s="1" t="s">
        <v>16910</v>
      </c>
      <c r="V179" s="23" t="s">
        <v>41</v>
      </c>
      <c r="W179" s="1" t="str">
        <f>_xlfn.CONCAT(Tabela2[[#This Row],[Município]],"/",Tabela2[[#This Row],[UF]])</f>
        <v>Arame/MA</v>
      </c>
    </row>
    <row r="180" spans="1:23" x14ac:dyDescent="0.25">
      <c r="A180" s="14" t="s">
        <v>7202</v>
      </c>
      <c r="B180" s="1" t="s">
        <v>7203</v>
      </c>
      <c r="C180" s="1" t="s">
        <v>7204</v>
      </c>
      <c r="D180" s="1" t="s">
        <v>29</v>
      </c>
      <c r="E180" s="1" t="s">
        <v>204</v>
      </c>
      <c r="F180" s="1" t="s">
        <v>6308</v>
      </c>
      <c r="G180" s="38">
        <v>0.01</v>
      </c>
      <c r="H180" s="1" t="s">
        <v>16988</v>
      </c>
      <c r="I180" s="1" t="s">
        <v>17909</v>
      </c>
      <c r="J180" s="1" t="s">
        <v>32</v>
      </c>
      <c r="K180" s="1" t="s">
        <v>44</v>
      </c>
      <c r="L180" s="1" t="s">
        <v>2534</v>
      </c>
      <c r="M180" s="1" t="s">
        <v>7200</v>
      </c>
      <c r="N180" s="1" t="s">
        <v>6325</v>
      </c>
      <c r="O180" s="1" t="s">
        <v>7205</v>
      </c>
      <c r="P180" s="1" t="s">
        <v>6860</v>
      </c>
      <c r="Q180" s="1" t="s">
        <v>6673</v>
      </c>
      <c r="R180" s="1" t="s">
        <v>15815</v>
      </c>
      <c r="S180" s="1" t="s">
        <v>16911</v>
      </c>
      <c r="T180" s="1" t="s">
        <v>7724</v>
      </c>
      <c r="U180" s="1" t="s">
        <v>16928</v>
      </c>
      <c r="V180" s="23" t="s">
        <v>41</v>
      </c>
      <c r="W180" s="1" t="str">
        <f>_xlfn.CONCAT(Tabela2[[#This Row],[Município]],"/",Tabela2[[#This Row],[UF]])</f>
        <v>Arame/MA</v>
      </c>
    </row>
    <row r="181" spans="1:23" x14ac:dyDescent="0.25">
      <c r="A181" s="14" t="s">
        <v>7206</v>
      </c>
      <c r="B181" s="1" t="s">
        <v>7207</v>
      </c>
      <c r="C181" s="1" t="s">
        <v>7208</v>
      </c>
      <c r="D181" s="1" t="s">
        <v>29</v>
      </c>
      <c r="E181" s="1" t="s">
        <v>204</v>
      </c>
      <c r="F181" s="1" t="s">
        <v>6308</v>
      </c>
      <c r="G181" s="38">
        <v>1.3299999999999999E-2</v>
      </c>
      <c r="H181" s="1" t="s">
        <v>16988</v>
      </c>
      <c r="I181" s="1" t="s">
        <v>17909</v>
      </c>
      <c r="J181" s="1" t="s">
        <v>32</v>
      </c>
      <c r="K181" s="1" t="s">
        <v>44</v>
      </c>
      <c r="L181" s="1" t="s">
        <v>2534</v>
      </c>
      <c r="M181" s="1" t="s">
        <v>7200</v>
      </c>
      <c r="N181" s="1" t="s">
        <v>6325</v>
      </c>
      <c r="O181" s="1" t="s">
        <v>7209</v>
      </c>
      <c r="P181" s="1" t="s">
        <v>6860</v>
      </c>
      <c r="Q181" s="1" t="s">
        <v>6673</v>
      </c>
      <c r="R181" s="1" t="s">
        <v>15815</v>
      </c>
      <c r="S181" s="1" t="s">
        <v>15816</v>
      </c>
      <c r="T181" s="1" t="s">
        <v>7724</v>
      </c>
      <c r="U181" s="1" t="s">
        <v>15825</v>
      </c>
      <c r="V181" s="23" t="s">
        <v>41</v>
      </c>
      <c r="W181" s="1" t="str">
        <f>_xlfn.CONCAT(Tabela2[[#This Row],[Município]],"/",Tabela2[[#This Row],[UF]])</f>
        <v>Arame/MA</v>
      </c>
    </row>
    <row r="182" spans="1:23" x14ac:dyDescent="0.25">
      <c r="A182" s="14" t="s">
        <v>7210</v>
      </c>
      <c r="B182" s="1" t="s">
        <v>7211</v>
      </c>
      <c r="C182" s="1" t="s">
        <v>7212</v>
      </c>
      <c r="D182" s="1" t="s">
        <v>40</v>
      </c>
      <c r="E182" s="1" t="s">
        <v>204</v>
      </c>
      <c r="F182" s="1" t="s">
        <v>16958</v>
      </c>
      <c r="G182" s="38">
        <v>0.35630000000000001</v>
      </c>
      <c r="H182" s="1" t="s">
        <v>16959</v>
      </c>
      <c r="I182" s="1" t="s">
        <v>17909</v>
      </c>
      <c r="J182" s="1" t="s">
        <v>32</v>
      </c>
      <c r="K182" s="1" t="s">
        <v>184</v>
      </c>
      <c r="L182" s="1" t="s">
        <v>1865</v>
      </c>
      <c r="M182" s="1" t="s">
        <v>6853</v>
      </c>
      <c r="N182" s="1" t="s">
        <v>6325</v>
      </c>
      <c r="O182" s="1" t="s">
        <v>7213</v>
      </c>
      <c r="P182" s="1" t="s">
        <v>6855</v>
      </c>
      <c r="Q182" s="1" t="s">
        <v>6673</v>
      </c>
      <c r="R182" s="1" t="s">
        <v>6329</v>
      </c>
      <c r="S182" s="1" t="s">
        <v>16960</v>
      </c>
      <c r="T182" s="1" t="s">
        <v>16961</v>
      </c>
      <c r="U182" s="1" t="s">
        <v>41</v>
      </c>
      <c r="V182" s="23" t="s">
        <v>41</v>
      </c>
      <c r="W182" s="1" t="str">
        <f>_xlfn.CONCAT(Tabela2[[#This Row],[Município]],"/",Tabela2[[#This Row],[UF]])</f>
        <v>Chaves/PA</v>
      </c>
    </row>
    <row r="183" spans="1:23" x14ac:dyDescent="0.25">
      <c r="A183" s="14" t="s">
        <v>7214</v>
      </c>
      <c r="B183" s="1" t="s">
        <v>7215</v>
      </c>
      <c r="C183" s="1" t="s">
        <v>7216</v>
      </c>
      <c r="D183" s="1" t="s">
        <v>16956</v>
      </c>
      <c r="E183" s="1" t="s">
        <v>30</v>
      </c>
      <c r="F183" s="1" t="s">
        <v>16906</v>
      </c>
      <c r="G183" s="38">
        <v>0.98719999999999997</v>
      </c>
      <c r="H183" s="1" t="s">
        <v>2986</v>
      </c>
      <c r="I183" s="1" t="s">
        <v>17913</v>
      </c>
      <c r="J183" s="1" t="s">
        <v>32</v>
      </c>
      <c r="K183" s="1" t="s">
        <v>310</v>
      </c>
      <c r="L183" s="1" t="s">
        <v>2987</v>
      </c>
      <c r="M183" s="1" t="s">
        <v>7962</v>
      </c>
      <c r="N183" s="1" t="s">
        <v>6325</v>
      </c>
      <c r="O183" s="1" t="s">
        <v>7217</v>
      </c>
      <c r="P183" s="1" t="s">
        <v>7218</v>
      </c>
      <c r="Q183" s="1" t="s">
        <v>6673</v>
      </c>
      <c r="R183" s="1" t="s">
        <v>15815</v>
      </c>
      <c r="S183" s="1" t="s">
        <v>16907</v>
      </c>
      <c r="T183" s="1" t="s">
        <v>7724</v>
      </c>
      <c r="U183" s="1" t="s">
        <v>16935</v>
      </c>
      <c r="V183" s="23" t="s">
        <v>41</v>
      </c>
      <c r="W183" s="1" t="str">
        <f>_xlfn.CONCAT(Tabela2[[#This Row],[Município]],"/",Tabela2[[#This Row],[UF]])</f>
        <v>São Miguel do Guaporé/RO</v>
      </c>
    </row>
    <row r="184" spans="1:23" x14ac:dyDescent="0.25">
      <c r="A184" s="14" t="s">
        <v>7219</v>
      </c>
      <c r="B184" s="1" t="s">
        <v>7220</v>
      </c>
      <c r="C184" s="1" t="s">
        <v>7221</v>
      </c>
      <c r="D184" s="1" t="s">
        <v>40</v>
      </c>
      <c r="E184" s="1" t="s">
        <v>30</v>
      </c>
      <c r="F184" s="1" t="s">
        <v>16906</v>
      </c>
      <c r="G184" s="38">
        <v>0.7762</v>
      </c>
      <c r="H184" s="1" t="s">
        <v>3522</v>
      </c>
      <c r="I184" s="1" t="s">
        <v>17913</v>
      </c>
      <c r="J184" s="1" t="s">
        <v>32</v>
      </c>
      <c r="K184" s="1" t="s">
        <v>310</v>
      </c>
      <c r="L184" s="1" t="s">
        <v>2987</v>
      </c>
      <c r="M184" s="1" t="s">
        <v>7222</v>
      </c>
      <c r="N184" s="1" t="s">
        <v>6325</v>
      </c>
      <c r="O184" s="1" t="s">
        <v>7223</v>
      </c>
      <c r="P184" s="1" t="s">
        <v>7218</v>
      </c>
      <c r="Q184" s="1" t="s">
        <v>6673</v>
      </c>
      <c r="R184" s="1" t="s">
        <v>15815</v>
      </c>
      <c r="S184" s="1" t="s">
        <v>16905</v>
      </c>
      <c r="T184" s="1" t="s">
        <v>7724</v>
      </c>
      <c r="U184" s="1" t="s">
        <v>15824</v>
      </c>
      <c r="V184" s="23" t="s">
        <v>41</v>
      </c>
      <c r="W184" s="1" t="str">
        <f>_xlfn.CONCAT(Tabela2[[#This Row],[Município]],"/",Tabela2[[#This Row],[UF]])</f>
        <v>São Miguel do Guaporé/RO</v>
      </c>
    </row>
    <row r="185" spans="1:23" x14ac:dyDescent="0.25">
      <c r="A185" s="14" t="s">
        <v>7224</v>
      </c>
      <c r="B185" s="1" t="s">
        <v>7225</v>
      </c>
      <c r="C185" s="1" t="s">
        <v>7226</v>
      </c>
      <c r="D185" s="1" t="s">
        <v>56</v>
      </c>
      <c r="E185" s="1" t="s">
        <v>30</v>
      </c>
      <c r="F185" s="1" t="s">
        <v>16924</v>
      </c>
      <c r="G185" s="38">
        <v>0.90980000000000005</v>
      </c>
      <c r="H185" s="1" t="s">
        <v>4313</v>
      </c>
      <c r="I185" s="1" t="s">
        <v>17909</v>
      </c>
      <c r="J185" s="1" t="s">
        <v>32</v>
      </c>
      <c r="K185" s="1" t="s">
        <v>310</v>
      </c>
      <c r="L185" s="1" t="s">
        <v>2987</v>
      </c>
      <c r="M185" s="1" t="s">
        <v>7962</v>
      </c>
      <c r="N185" s="1" t="s">
        <v>6325</v>
      </c>
      <c r="O185" s="1" t="s">
        <v>7228</v>
      </c>
      <c r="P185" s="1" t="s">
        <v>7218</v>
      </c>
      <c r="Q185" s="1" t="s">
        <v>6673</v>
      </c>
      <c r="R185" s="1" t="s">
        <v>15815</v>
      </c>
      <c r="S185" s="1" t="s">
        <v>16907</v>
      </c>
      <c r="T185" s="1" t="s">
        <v>7724</v>
      </c>
      <c r="U185" s="1" t="s">
        <v>16935</v>
      </c>
      <c r="V185" s="23" t="s">
        <v>41</v>
      </c>
      <c r="W185" s="1" t="str">
        <f>_xlfn.CONCAT(Tabela2[[#This Row],[Município]],"/",Tabela2[[#This Row],[UF]])</f>
        <v>São Miguel do Guaporé/RO</v>
      </c>
    </row>
    <row r="186" spans="1:23" x14ac:dyDescent="0.25">
      <c r="A186" s="14" t="s">
        <v>7229</v>
      </c>
      <c r="B186" s="1" t="s">
        <v>7230</v>
      </c>
      <c r="C186" s="1" t="s">
        <v>7231</v>
      </c>
      <c r="D186" s="1" t="s">
        <v>40</v>
      </c>
      <c r="E186" s="1" t="s">
        <v>204</v>
      </c>
      <c r="F186" s="1" t="s">
        <v>16958</v>
      </c>
      <c r="G186" s="38">
        <v>0.3599</v>
      </c>
      <c r="H186" s="1" t="s">
        <v>16959</v>
      </c>
      <c r="I186" s="1" t="s">
        <v>17909</v>
      </c>
      <c r="J186" s="1" t="s">
        <v>32</v>
      </c>
      <c r="K186" s="1" t="s">
        <v>184</v>
      </c>
      <c r="L186" s="1" t="s">
        <v>1865</v>
      </c>
      <c r="M186" s="1" t="s">
        <v>6853</v>
      </c>
      <c r="N186" s="1" t="s">
        <v>6325</v>
      </c>
      <c r="O186" s="1" t="s">
        <v>6854</v>
      </c>
      <c r="P186" s="1" t="s">
        <v>6855</v>
      </c>
      <c r="Q186" s="1" t="s">
        <v>6673</v>
      </c>
      <c r="R186" s="1" t="s">
        <v>6329</v>
      </c>
      <c r="S186" s="1" t="s">
        <v>16960</v>
      </c>
      <c r="T186" s="1" t="s">
        <v>16961</v>
      </c>
      <c r="U186" s="1" t="s">
        <v>41</v>
      </c>
      <c r="V186" s="23" t="s">
        <v>41</v>
      </c>
      <c r="W186" s="1" t="str">
        <f>_xlfn.CONCAT(Tabela2[[#This Row],[Município]],"/",Tabela2[[#This Row],[UF]])</f>
        <v>Chaves/PA</v>
      </c>
    </row>
    <row r="187" spans="1:23" x14ac:dyDescent="0.25">
      <c r="A187" s="14" t="s">
        <v>7232</v>
      </c>
      <c r="B187" s="1" t="s">
        <v>7233</v>
      </c>
      <c r="C187" s="1" t="s">
        <v>7234</v>
      </c>
      <c r="D187" s="1" t="s">
        <v>29</v>
      </c>
      <c r="E187" s="1" t="s">
        <v>204</v>
      </c>
      <c r="F187" s="1" t="s">
        <v>6308</v>
      </c>
      <c r="G187" s="38">
        <v>0.01</v>
      </c>
      <c r="H187" s="1" t="s">
        <v>16988</v>
      </c>
      <c r="I187" s="1" t="s">
        <v>17909</v>
      </c>
      <c r="J187" s="1" t="s">
        <v>32</v>
      </c>
      <c r="K187" s="1" t="s">
        <v>44</v>
      </c>
      <c r="L187" s="1" t="s">
        <v>2534</v>
      </c>
      <c r="M187" s="1" t="s">
        <v>7200</v>
      </c>
      <c r="N187" s="1" t="s">
        <v>6325</v>
      </c>
      <c r="O187" s="1" t="s">
        <v>7235</v>
      </c>
      <c r="P187" s="1" t="s">
        <v>6860</v>
      </c>
      <c r="Q187" s="1" t="s">
        <v>6673</v>
      </c>
      <c r="R187" s="1" t="s">
        <v>15815</v>
      </c>
      <c r="S187" s="1" t="s">
        <v>15818</v>
      </c>
      <c r="T187" s="1" t="s">
        <v>7724</v>
      </c>
      <c r="U187" s="1" t="s">
        <v>15823</v>
      </c>
      <c r="V187" s="23" t="s">
        <v>41</v>
      </c>
      <c r="W187" s="1" t="str">
        <f>_xlfn.CONCAT(Tabela2[[#This Row],[Município]],"/",Tabela2[[#This Row],[UF]])</f>
        <v>Arame/MA</v>
      </c>
    </row>
    <row r="188" spans="1:23" x14ac:dyDescent="0.25">
      <c r="A188" s="14" t="s">
        <v>7236</v>
      </c>
      <c r="B188" s="1" t="s">
        <v>7237</v>
      </c>
      <c r="C188" s="1" t="s">
        <v>7238</v>
      </c>
      <c r="D188" s="1" t="s">
        <v>40</v>
      </c>
      <c r="E188" s="1" t="s">
        <v>204</v>
      </c>
      <c r="F188" s="1" t="s">
        <v>16958</v>
      </c>
      <c r="G188" s="38">
        <v>0.2462</v>
      </c>
      <c r="H188" s="1" t="s">
        <v>16959</v>
      </c>
      <c r="I188" s="1" t="s">
        <v>17909</v>
      </c>
      <c r="J188" s="1" t="s">
        <v>32</v>
      </c>
      <c r="K188" s="1" t="s">
        <v>184</v>
      </c>
      <c r="L188" s="1" t="s">
        <v>1865</v>
      </c>
      <c r="M188" s="1" t="s">
        <v>6853</v>
      </c>
      <c r="N188" s="1" t="s">
        <v>6325</v>
      </c>
      <c r="O188" s="1" t="s">
        <v>6854</v>
      </c>
      <c r="P188" s="1" t="s">
        <v>6855</v>
      </c>
      <c r="Q188" s="1" t="s">
        <v>6673</v>
      </c>
      <c r="R188" s="1" t="s">
        <v>6329</v>
      </c>
      <c r="S188" s="1" t="s">
        <v>16960</v>
      </c>
      <c r="T188" s="1" t="s">
        <v>16961</v>
      </c>
      <c r="U188" s="1" t="s">
        <v>41</v>
      </c>
      <c r="V188" s="23" t="s">
        <v>41</v>
      </c>
      <c r="W188" s="1" t="str">
        <f>_xlfn.CONCAT(Tabela2[[#This Row],[Município]],"/",Tabela2[[#This Row],[UF]])</f>
        <v>Chaves/PA</v>
      </c>
    </row>
    <row r="189" spans="1:23" x14ac:dyDescent="0.25">
      <c r="A189" s="14" t="s">
        <v>7239</v>
      </c>
      <c r="B189" s="1" t="s">
        <v>7240</v>
      </c>
      <c r="C189" s="1" t="s">
        <v>7241</v>
      </c>
      <c r="D189" s="1" t="s">
        <v>40</v>
      </c>
      <c r="E189" s="1" t="s">
        <v>204</v>
      </c>
      <c r="F189" s="1" t="s">
        <v>16958</v>
      </c>
      <c r="G189" s="38">
        <v>0.13539999999999999</v>
      </c>
      <c r="H189" s="1" t="s">
        <v>16959</v>
      </c>
      <c r="I189" s="1" t="s">
        <v>17909</v>
      </c>
      <c r="J189" s="1" t="s">
        <v>32</v>
      </c>
      <c r="K189" s="1" t="s">
        <v>184</v>
      </c>
      <c r="L189" s="1" t="s">
        <v>1865</v>
      </c>
      <c r="M189" s="1" t="s">
        <v>6853</v>
      </c>
      <c r="N189" s="1" t="s">
        <v>6325</v>
      </c>
      <c r="O189" s="1" t="s">
        <v>6854</v>
      </c>
      <c r="P189" s="1" t="s">
        <v>6855</v>
      </c>
      <c r="Q189" s="1" t="s">
        <v>6673</v>
      </c>
      <c r="R189" s="1" t="s">
        <v>6329</v>
      </c>
      <c r="S189" s="1" t="s">
        <v>16960</v>
      </c>
      <c r="T189" s="1" t="s">
        <v>16961</v>
      </c>
      <c r="U189" s="1" t="s">
        <v>41</v>
      </c>
      <c r="V189" s="23" t="s">
        <v>41</v>
      </c>
      <c r="W189" s="1" t="str">
        <f>_xlfn.CONCAT(Tabela2[[#This Row],[Município]],"/",Tabela2[[#This Row],[UF]])</f>
        <v>Chaves/PA</v>
      </c>
    </row>
    <row r="190" spans="1:23" x14ac:dyDescent="0.25">
      <c r="A190" s="14" t="s">
        <v>7242</v>
      </c>
      <c r="B190" s="1" t="s">
        <v>7243</v>
      </c>
      <c r="C190" s="1" t="s">
        <v>7244</v>
      </c>
      <c r="D190" s="1" t="s">
        <v>40</v>
      </c>
      <c r="E190" s="1" t="s">
        <v>204</v>
      </c>
      <c r="F190" s="1" t="s">
        <v>16958</v>
      </c>
      <c r="G190" s="38">
        <v>9.9299999999999999E-2</v>
      </c>
      <c r="H190" s="1" t="s">
        <v>16959</v>
      </c>
      <c r="I190" s="1" t="s">
        <v>17909</v>
      </c>
      <c r="J190" s="1" t="s">
        <v>32</v>
      </c>
      <c r="K190" s="1" t="s">
        <v>184</v>
      </c>
      <c r="L190" s="1" t="s">
        <v>1865</v>
      </c>
      <c r="M190" s="1" t="s">
        <v>6853</v>
      </c>
      <c r="N190" s="1" t="s">
        <v>6325</v>
      </c>
      <c r="O190" s="1" t="s">
        <v>6854</v>
      </c>
      <c r="P190" s="1" t="s">
        <v>6855</v>
      </c>
      <c r="Q190" s="1" t="s">
        <v>6673</v>
      </c>
      <c r="R190" s="1" t="s">
        <v>6329</v>
      </c>
      <c r="S190" s="1" t="s">
        <v>16960</v>
      </c>
      <c r="T190" s="1" t="s">
        <v>16961</v>
      </c>
      <c r="U190" s="1" t="s">
        <v>41</v>
      </c>
      <c r="V190" s="23" t="s">
        <v>41</v>
      </c>
      <c r="W190" s="1" t="str">
        <f>_xlfn.CONCAT(Tabela2[[#This Row],[Município]],"/",Tabela2[[#This Row],[UF]])</f>
        <v>Chaves/PA</v>
      </c>
    </row>
    <row r="191" spans="1:23" x14ac:dyDescent="0.25">
      <c r="A191" s="14" t="s">
        <v>7245</v>
      </c>
      <c r="B191" s="1" t="s">
        <v>7246</v>
      </c>
      <c r="C191" s="1" t="s">
        <v>7247</v>
      </c>
      <c r="D191" s="1" t="s">
        <v>56</v>
      </c>
      <c r="E191" s="1" t="s">
        <v>30</v>
      </c>
      <c r="F191" s="1" t="s">
        <v>33</v>
      </c>
      <c r="G191" s="38">
        <v>0.83209999999999995</v>
      </c>
      <c r="H191" s="1" t="s">
        <v>1422</v>
      </c>
      <c r="I191" s="1" t="s">
        <v>17915</v>
      </c>
      <c r="J191" s="1" t="s">
        <v>32</v>
      </c>
      <c r="K191" s="1" t="s">
        <v>129</v>
      </c>
      <c r="L191" s="1" t="s">
        <v>1423</v>
      </c>
      <c r="M191" s="1" t="s">
        <v>7962</v>
      </c>
      <c r="N191" s="1" t="s">
        <v>6325</v>
      </c>
      <c r="O191" s="1" t="s">
        <v>7248</v>
      </c>
      <c r="P191" s="1" t="s">
        <v>7249</v>
      </c>
      <c r="Q191" s="1" t="s">
        <v>6673</v>
      </c>
      <c r="R191" s="1" t="s">
        <v>15815</v>
      </c>
      <c r="S191" s="1" t="s">
        <v>15821</v>
      </c>
      <c r="T191" s="1" t="s">
        <v>7724</v>
      </c>
      <c r="U191" s="1" t="s">
        <v>15824</v>
      </c>
      <c r="V191" s="23" t="s">
        <v>41</v>
      </c>
      <c r="W191" s="1" t="str">
        <f>_xlfn.CONCAT(Tabela2[[#This Row],[Município]],"/",Tabela2[[#This Row],[UF]])</f>
        <v>Taipu/RN</v>
      </c>
    </row>
    <row r="192" spans="1:23" x14ac:dyDescent="0.25">
      <c r="A192" s="14" t="s">
        <v>7250</v>
      </c>
      <c r="B192" s="1" t="s">
        <v>7251</v>
      </c>
      <c r="C192" s="1" t="s">
        <v>7252</v>
      </c>
      <c r="D192" s="1" t="s">
        <v>29</v>
      </c>
      <c r="E192" s="1" t="s">
        <v>30</v>
      </c>
      <c r="F192" s="1" t="s">
        <v>16906</v>
      </c>
      <c r="G192" s="38">
        <v>0.44350000000000001</v>
      </c>
      <c r="H192" s="1" t="s">
        <v>3363</v>
      </c>
      <c r="I192" s="1" t="s">
        <v>17913</v>
      </c>
      <c r="J192" s="1" t="s">
        <v>32</v>
      </c>
      <c r="K192" s="1" t="s">
        <v>82</v>
      </c>
      <c r="L192" s="1" t="s">
        <v>3364</v>
      </c>
      <c r="M192" s="1" t="s">
        <v>7253</v>
      </c>
      <c r="N192" s="1" t="s">
        <v>6325</v>
      </c>
      <c r="O192" s="1" t="s">
        <v>7254</v>
      </c>
      <c r="P192" s="1" t="s">
        <v>7255</v>
      </c>
      <c r="Q192" s="1" t="s">
        <v>6673</v>
      </c>
      <c r="R192" s="1" t="s">
        <v>15815</v>
      </c>
      <c r="S192" s="1" t="s">
        <v>16909</v>
      </c>
      <c r="T192" s="1" t="s">
        <v>7724</v>
      </c>
      <c r="U192" s="1" t="s">
        <v>16910</v>
      </c>
      <c r="V192" s="23" t="s">
        <v>41</v>
      </c>
      <c r="W192" s="1" t="str">
        <f>_xlfn.CONCAT(Tabela2[[#This Row],[Município]],"/",Tabela2[[#This Row],[UF]])</f>
        <v>Riachão do Jacuípe/BA</v>
      </c>
    </row>
    <row r="193" spans="1:23" x14ac:dyDescent="0.25">
      <c r="A193" s="14" t="s">
        <v>7256</v>
      </c>
      <c r="B193" s="1" t="s">
        <v>7257</v>
      </c>
      <c r="C193" s="1" t="s">
        <v>7258</v>
      </c>
      <c r="D193" s="1" t="s">
        <v>29</v>
      </c>
      <c r="E193" s="1" t="s">
        <v>30</v>
      </c>
      <c r="F193" s="1" t="s">
        <v>6308</v>
      </c>
      <c r="G193" s="38">
        <v>0.24579999999999999</v>
      </c>
      <c r="H193" s="1" t="s">
        <v>16989</v>
      </c>
      <c r="I193" s="1" t="s">
        <v>17909</v>
      </c>
      <c r="J193" s="1" t="s">
        <v>32</v>
      </c>
      <c r="K193" s="1" t="s">
        <v>82</v>
      </c>
      <c r="L193" s="1" t="s">
        <v>3364</v>
      </c>
      <c r="M193" s="1" t="s">
        <v>7259</v>
      </c>
      <c r="N193" s="1" t="s">
        <v>6325</v>
      </c>
      <c r="O193" s="1" t="s">
        <v>7254</v>
      </c>
      <c r="P193" s="1" t="s">
        <v>7255</v>
      </c>
      <c r="Q193" s="1" t="s">
        <v>6673</v>
      </c>
      <c r="R193" s="1" t="s">
        <v>15815</v>
      </c>
      <c r="S193" s="1" t="s">
        <v>16911</v>
      </c>
      <c r="T193" s="1" t="s">
        <v>7724</v>
      </c>
      <c r="U193" s="1" t="s">
        <v>16928</v>
      </c>
      <c r="V193" s="23" t="s">
        <v>41</v>
      </c>
      <c r="W193" s="1" t="str">
        <f>_xlfn.CONCAT(Tabela2[[#This Row],[Município]],"/",Tabela2[[#This Row],[UF]])</f>
        <v>Riachão do Jacuípe/BA</v>
      </c>
    </row>
    <row r="194" spans="1:23" x14ac:dyDescent="0.25">
      <c r="A194" s="14" t="s">
        <v>7260</v>
      </c>
      <c r="B194" s="1" t="s">
        <v>7261</v>
      </c>
      <c r="C194" s="1" t="s">
        <v>7262</v>
      </c>
      <c r="D194" s="1" t="s">
        <v>56</v>
      </c>
      <c r="E194" s="1" t="s">
        <v>30</v>
      </c>
      <c r="F194" s="1" t="s">
        <v>6289</v>
      </c>
      <c r="G194" s="38">
        <v>0.66830000000000001</v>
      </c>
      <c r="H194" s="1" t="s">
        <v>2652</v>
      </c>
      <c r="I194" s="1" t="s">
        <v>17913</v>
      </c>
      <c r="J194" s="1" t="s">
        <v>32</v>
      </c>
      <c r="K194" s="1" t="s">
        <v>44</v>
      </c>
      <c r="L194" s="1" t="s">
        <v>2653</v>
      </c>
      <c r="M194" s="1" t="s">
        <v>7263</v>
      </c>
      <c r="N194" s="1" t="s">
        <v>6325</v>
      </c>
      <c r="O194" s="1" t="s">
        <v>7264</v>
      </c>
      <c r="P194" s="1" t="s">
        <v>7265</v>
      </c>
      <c r="Q194" s="1" t="s">
        <v>6673</v>
      </c>
      <c r="R194" s="1" t="s">
        <v>15815</v>
      </c>
      <c r="S194" s="1" t="s">
        <v>15826</v>
      </c>
      <c r="T194" s="1" t="s">
        <v>7724</v>
      </c>
      <c r="U194" s="1" t="s">
        <v>15827</v>
      </c>
      <c r="V194" s="23" t="s">
        <v>41</v>
      </c>
      <c r="W194" s="1" t="str">
        <f>_xlfn.CONCAT(Tabela2[[#This Row],[Município]],"/",Tabela2[[#This Row],[UF]])</f>
        <v>Vargem Grande/MA</v>
      </c>
    </row>
    <row r="195" spans="1:23" x14ac:dyDescent="0.25">
      <c r="A195" s="14" t="s">
        <v>7266</v>
      </c>
      <c r="B195" s="1" t="s">
        <v>7267</v>
      </c>
      <c r="C195" s="1" t="s">
        <v>7268</v>
      </c>
      <c r="D195" s="1" t="s">
        <v>56</v>
      </c>
      <c r="E195" s="1" t="s">
        <v>30</v>
      </c>
      <c r="F195" s="1" t="s">
        <v>6281</v>
      </c>
      <c r="G195" s="38">
        <v>0.61270000000000002</v>
      </c>
      <c r="H195" s="1" t="s">
        <v>4461</v>
      </c>
      <c r="I195" s="1" t="s">
        <v>17913</v>
      </c>
      <c r="J195" s="1" t="s">
        <v>32</v>
      </c>
      <c r="K195" s="1" t="s">
        <v>44</v>
      </c>
      <c r="L195" s="1" t="s">
        <v>2653</v>
      </c>
      <c r="M195" s="1" t="s">
        <v>14572</v>
      </c>
      <c r="N195" s="1" t="s">
        <v>6325</v>
      </c>
      <c r="O195" s="1" t="s">
        <v>7264</v>
      </c>
      <c r="P195" s="1" t="s">
        <v>7265</v>
      </c>
      <c r="Q195" s="1" t="s">
        <v>6673</v>
      </c>
      <c r="R195" s="1" t="s">
        <v>15815</v>
      </c>
      <c r="S195" s="1" t="s">
        <v>15826</v>
      </c>
      <c r="T195" s="1" t="s">
        <v>7724</v>
      </c>
      <c r="U195" s="1" t="s">
        <v>15827</v>
      </c>
      <c r="V195" s="23" t="s">
        <v>41</v>
      </c>
      <c r="W195" s="1" t="str">
        <f>_xlfn.CONCAT(Tabela2[[#This Row],[Município]],"/",Tabela2[[#This Row],[UF]])</f>
        <v>Vargem Grande/MA</v>
      </c>
    </row>
    <row r="196" spans="1:23" x14ac:dyDescent="0.25">
      <c r="A196" s="14" t="s">
        <v>7269</v>
      </c>
      <c r="B196" s="1" t="s">
        <v>7270</v>
      </c>
      <c r="C196" s="1" t="s">
        <v>7271</v>
      </c>
      <c r="D196" s="1" t="s">
        <v>56</v>
      </c>
      <c r="E196" s="1" t="s">
        <v>30</v>
      </c>
      <c r="F196" s="1" t="s">
        <v>6291</v>
      </c>
      <c r="G196" s="38">
        <v>0.27350000000000002</v>
      </c>
      <c r="H196" s="1" t="s">
        <v>16990</v>
      </c>
      <c r="I196" s="1" t="s">
        <v>17910</v>
      </c>
      <c r="J196" s="1" t="s">
        <v>32</v>
      </c>
      <c r="K196" s="1" t="s">
        <v>160</v>
      </c>
      <c r="L196" s="1" t="s">
        <v>6180</v>
      </c>
      <c r="M196" s="1" t="s">
        <v>41</v>
      </c>
      <c r="N196" s="1" t="s">
        <v>6325</v>
      </c>
      <c r="O196" s="1" t="s">
        <v>7272</v>
      </c>
      <c r="P196" s="1" t="s">
        <v>7273</v>
      </c>
      <c r="Q196" s="1" t="s">
        <v>6673</v>
      </c>
      <c r="R196" s="1" t="s">
        <v>16918</v>
      </c>
      <c r="S196" s="1" t="s">
        <v>7273</v>
      </c>
      <c r="T196" s="1" t="s">
        <v>19427</v>
      </c>
      <c r="U196" s="1" t="s">
        <v>19428</v>
      </c>
      <c r="V196" s="23" t="s">
        <v>41</v>
      </c>
      <c r="W196" s="1" t="str">
        <f>_xlfn.CONCAT(Tabela2[[#This Row],[Município]],"/",Tabela2[[#This Row],[UF]])</f>
        <v>Ibirajuba/PE</v>
      </c>
    </row>
    <row r="197" spans="1:23" x14ac:dyDescent="0.25">
      <c r="A197" s="14" t="s">
        <v>7274</v>
      </c>
      <c r="B197" s="1" t="s">
        <v>7275</v>
      </c>
      <c r="C197" s="1" t="s">
        <v>7276</v>
      </c>
      <c r="D197" s="1" t="s">
        <v>29</v>
      </c>
      <c r="E197" s="1" t="s">
        <v>30</v>
      </c>
      <c r="F197" s="1" t="s">
        <v>6291</v>
      </c>
      <c r="G197" s="38">
        <v>0.17699999999999999</v>
      </c>
      <c r="H197" s="1" t="s">
        <v>16991</v>
      </c>
      <c r="I197" s="1" t="s">
        <v>17910</v>
      </c>
      <c r="J197" s="1" t="s">
        <v>32</v>
      </c>
      <c r="K197" s="1" t="s">
        <v>160</v>
      </c>
      <c r="L197" s="1" t="s">
        <v>5119</v>
      </c>
      <c r="M197" s="1" t="s">
        <v>41</v>
      </c>
      <c r="N197" s="1" t="s">
        <v>6325</v>
      </c>
      <c r="O197" s="1" t="s">
        <v>7277</v>
      </c>
      <c r="P197" s="1" t="s">
        <v>7278</v>
      </c>
      <c r="Q197" s="1" t="s">
        <v>6673</v>
      </c>
      <c r="R197" s="1" t="s">
        <v>16918</v>
      </c>
      <c r="S197" s="1" t="s">
        <v>7278</v>
      </c>
      <c r="T197" s="1" t="s">
        <v>17911</v>
      </c>
      <c r="U197" s="1" t="s">
        <v>17932</v>
      </c>
      <c r="V197" s="23" t="s">
        <v>41</v>
      </c>
      <c r="W197" s="1" t="str">
        <f>_xlfn.CONCAT(Tabela2[[#This Row],[Município]],"/",Tabela2[[#This Row],[UF]])</f>
        <v>Triunfo/PE</v>
      </c>
    </row>
    <row r="198" spans="1:23" x14ac:dyDescent="0.25">
      <c r="A198" s="14" t="s">
        <v>7279</v>
      </c>
      <c r="B198" s="1" t="s">
        <v>7280</v>
      </c>
      <c r="C198" s="1" t="s">
        <v>7281</v>
      </c>
      <c r="D198" s="1" t="s">
        <v>40</v>
      </c>
      <c r="E198" s="1" t="s">
        <v>204</v>
      </c>
      <c r="F198" s="1" t="s">
        <v>6308</v>
      </c>
      <c r="G198" s="38">
        <v>0.59309999999999996</v>
      </c>
      <c r="H198" s="1" t="s">
        <v>16992</v>
      </c>
      <c r="I198" s="1" t="s">
        <v>17909</v>
      </c>
      <c r="J198" s="1" t="s">
        <v>32</v>
      </c>
      <c r="K198" s="1" t="s">
        <v>82</v>
      </c>
      <c r="L198" s="1" t="s">
        <v>5807</v>
      </c>
      <c r="M198" s="1" t="s">
        <v>7282</v>
      </c>
      <c r="N198" s="1" t="s">
        <v>6325</v>
      </c>
      <c r="O198" s="1" t="s">
        <v>7283</v>
      </c>
      <c r="P198" s="1" t="s">
        <v>7284</v>
      </c>
      <c r="Q198" s="1" t="s">
        <v>6673</v>
      </c>
      <c r="R198" s="1" t="s">
        <v>15815</v>
      </c>
      <c r="S198" s="1" t="s">
        <v>16905</v>
      </c>
      <c r="T198" s="1" t="s">
        <v>7724</v>
      </c>
      <c r="U198" s="1" t="s">
        <v>15824</v>
      </c>
      <c r="V198" s="23" t="s">
        <v>41</v>
      </c>
      <c r="W198" s="1" t="str">
        <f>_xlfn.CONCAT(Tabela2[[#This Row],[Município]],"/",Tabela2[[#This Row],[UF]])</f>
        <v>Anagé/BA</v>
      </c>
    </row>
    <row r="199" spans="1:23" x14ac:dyDescent="0.25">
      <c r="A199" s="14" t="s">
        <v>7285</v>
      </c>
      <c r="B199" s="1" t="s">
        <v>7286</v>
      </c>
      <c r="C199" s="1" t="s">
        <v>7287</v>
      </c>
      <c r="D199" s="1" t="s">
        <v>29</v>
      </c>
      <c r="E199" s="1" t="s">
        <v>204</v>
      </c>
      <c r="F199" s="1" t="s">
        <v>16943</v>
      </c>
      <c r="G199" s="38">
        <v>0</v>
      </c>
      <c r="H199" s="1" t="s">
        <v>5904</v>
      </c>
      <c r="I199" s="1" t="s">
        <v>17909</v>
      </c>
      <c r="J199" s="1" t="s">
        <v>32</v>
      </c>
      <c r="K199" s="1" t="s">
        <v>44</v>
      </c>
      <c r="L199" s="1" t="s">
        <v>2876</v>
      </c>
      <c r="M199" s="1" t="s">
        <v>7288</v>
      </c>
      <c r="N199" s="1" t="s">
        <v>6325</v>
      </c>
      <c r="O199" s="1" t="s">
        <v>16993</v>
      </c>
      <c r="P199" s="1" t="s">
        <v>7289</v>
      </c>
      <c r="Q199" s="1" t="s">
        <v>6673</v>
      </c>
      <c r="R199" s="1" t="s">
        <v>15815</v>
      </c>
      <c r="S199" s="1" t="s">
        <v>16911</v>
      </c>
      <c r="T199" s="1" t="s">
        <v>17917</v>
      </c>
      <c r="U199" s="1" t="s">
        <v>16928</v>
      </c>
      <c r="V199" s="23" t="s">
        <v>41</v>
      </c>
      <c r="W199" s="1" t="str">
        <f>_xlfn.CONCAT(Tabela2[[#This Row],[Município]],"/",Tabela2[[#This Row],[UF]])</f>
        <v>Sucupira do Riachão/MA</v>
      </c>
    </row>
    <row r="200" spans="1:23" x14ac:dyDescent="0.25">
      <c r="A200" s="14" t="s">
        <v>7290</v>
      </c>
      <c r="B200" s="1" t="s">
        <v>7291</v>
      </c>
      <c r="C200" s="1" t="s">
        <v>7292</v>
      </c>
      <c r="D200" s="1" t="s">
        <v>29</v>
      </c>
      <c r="E200" s="1" t="s">
        <v>30</v>
      </c>
      <c r="F200" s="1" t="s">
        <v>6289</v>
      </c>
      <c r="G200" s="38">
        <v>9.4700000000000006E-2</v>
      </c>
      <c r="H200" s="1" t="s">
        <v>5421</v>
      </c>
      <c r="I200" s="1" t="s">
        <v>17909</v>
      </c>
      <c r="J200" s="1" t="s">
        <v>32</v>
      </c>
      <c r="K200" s="1" t="s">
        <v>44</v>
      </c>
      <c r="L200" s="1" t="s">
        <v>2876</v>
      </c>
      <c r="M200" s="1" t="s">
        <v>7288</v>
      </c>
      <c r="N200" s="1" t="s">
        <v>6325</v>
      </c>
      <c r="O200" s="1" t="s">
        <v>16993</v>
      </c>
      <c r="P200" s="1" t="s">
        <v>7289</v>
      </c>
      <c r="Q200" s="1" t="s">
        <v>6673</v>
      </c>
      <c r="R200" s="1" t="s">
        <v>15815</v>
      </c>
      <c r="S200" s="1" t="s">
        <v>16911</v>
      </c>
      <c r="T200" s="1" t="s">
        <v>17917</v>
      </c>
      <c r="U200" s="1" t="s">
        <v>16928</v>
      </c>
      <c r="V200" s="23" t="s">
        <v>41</v>
      </c>
      <c r="W200" s="1" t="str">
        <f>_xlfn.CONCAT(Tabela2[[#This Row],[Município]],"/",Tabela2[[#This Row],[UF]])</f>
        <v>Sucupira do Riachão/MA</v>
      </c>
    </row>
    <row r="201" spans="1:23" x14ac:dyDescent="0.25">
      <c r="A201" s="14" t="s">
        <v>7293</v>
      </c>
      <c r="B201" s="1" t="s">
        <v>7294</v>
      </c>
      <c r="C201" s="1" t="s">
        <v>7295</v>
      </c>
      <c r="D201" s="1" t="s">
        <v>29</v>
      </c>
      <c r="E201" s="1" t="s">
        <v>204</v>
      </c>
      <c r="F201" s="1" t="s">
        <v>16915</v>
      </c>
      <c r="G201" s="38">
        <v>0.50039999999999996</v>
      </c>
      <c r="H201" s="1" t="s">
        <v>16994</v>
      </c>
      <c r="I201" s="1" t="s">
        <v>17909</v>
      </c>
      <c r="J201" s="1" t="s">
        <v>32</v>
      </c>
      <c r="K201" s="1" t="s">
        <v>44</v>
      </c>
      <c r="L201" s="1" t="s">
        <v>2876</v>
      </c>
      <c r="M201" s="1" t="s">
        <v>7296</v>
      </c>
      <c r="N201" s="1" t="s">
        <v>6325</v>
      </c>
      <c r="O201" s="1" t="s">
        <v>16993</v>
      </c>
      <c r="P201" s="1" t="s">
        <v>7289</v>
      </c>
      <c r="Q201" s="1" t="s">
        <v>6673</v>
      </c>
      <c r="R201" s="1" t="s">
        <v>15815</v>
      </c>
      <c r="S201" s="1" t="s">
        <v>16911</v>
      </c>
      <c r="T201" s="1" t="s">
        <v>17917</v>
      </c>
      <c r="U201" s="1" t="s">
        <v>16912</v>
      </c>
      <c r="V201" s="23" t="s">
        <v>41</v>
      </c>
      <c r="W201" s="1" t="str">
        <f>_xlfn.CONCAT(Tabela2[[#This Row],[Município]],"/",Tabela2[[#This Row],[UF]])</f>
        <v>Sucupira do Riachão/MA</v>
      </c>
    </row>
    <row r="202" spans="1:23" x14ac:dyDescent="0.25">
      <c r="A202" s="14" t="s">
        <v>7297</v>
      </c>
      <c r="B202" s="1" t="s">
        <v>7298</v>
      </c>
      <c r="C202" s="1" t="s">
        <v>7299</v>
      </c>
      <c r="D202" s="1" t="s">
        <v>40</v>
      </c>
      <c r="E202" s="1" t="s">
        <v>30</v>
      </c>
      <c r="F202" s="1" t="s">
        <v>79</v>
      </c>
      <c r="G202" s="38">
        <v>0.39379999999999998</v>
      </c>
      <c r="H202" s="1" t="s">
        <v>720</v>
      </c>
      <c r="I202" s="1" t="s">
        <v>17914</v>
      </c>
      <c r="J202" s="1" t="s">
        <v>32</v>
      </c>
      <c r="K202" s="1" t="s">
        <v>55</v>
      </c>
      <c r="L202" s="1" t="s">
        <v>721</v>
      </c>
      <c r="M202" s="1" t="s">
        <v>7300</v>
      </c>
      <c r="N202" s="1" t="s">
        <v>6325</v>
      </c>
      <c r="O202" s="1" t="s">
        <v>7301</v>
      </c>
      <c r="P202" s="1" t="s">
        <v>7302</v>
      </c>
      <c r="Q202" s="1" t="s">
        <v>6673</v>
      </c>
      <c r="R202" s="1" t="s">
        <v>6341</v>
      </c>
      <c r="S202" s="1" t="s">
        <v>41</v>
      </c>
      <c r="T202" s="1" t="s">
        <v>41</v>
      </c>
      <c r="U202" s="1" t="s">
        <v>41</v>
      </c>
      <c r="V202" s="23" t="s">
        <v>41</v>
      </c>
      <c r="W202" s="1" t="str">
        <f>_xlfn.CONCAT(Tabela2[[#This Row],[Município]],"/",Tabela2[[#This Row],[UF]])</f>
        <v>Bom Sucesso de Itararé/SP</v>
      </c>
    </row>
    <row r="203" spans="1:23" x14ac:dyDescent="0.25">
      <c r="A203" s="14" t="s">
        <v>7303</v>
      </c>
      <c r="B203" s="1" t="s">
        <v>7304</v>
      </c>
      <c r="C203" s="1" t="s">
        <v>7305</v>
      </c>
      <c r="D203" s="1" t="s">
        <v>40</v>
      </c>
      <c r="E203" s="1" t="s">
        <v>204</v>
      </c>
      <c r="F203" s="1" t="s">
        <v>6308</v>
      </c>
      <c r="G203" s="38">
        <v>0.56179999999999997</v>
      </c>
      <c r="H203" s="1" t="s">
        <v>16995</v>
      </c>
      <c r="I203" s="1" t="s">
        <v>17909</v>
      </c>
      <c r="J203" s="1" t="s">
        <v>32</v>
      </c>
      <c r="K203" s="1" t="s">
        <v>44</v>
      </c>
      <c r="L203" s="1" t="s">
        <v>2876</v>
      </c>
      <c r="M203" s="1" t="s">
        <v>7306</v>
      </c>
      <c r="N203" s="1" t="s">
        <v>6325</v>
      </c>
      <c r="O203" s="1" t="s">
        <v>16993</v>
      </c>
      <c r="P203" s="1" t="s">
        <v>7289</v>
      </c>
      <c r="Q203" s="1" t="s">
        <v>6673</v>
      </c>
      <c r="R203" s="1" t="s">
        <v>15815</v>
      </c>
      <c r="S203" s="1" t="s">
        <v>16909</v>
      </c>
      <c r="T203" s="1" t="s">
        <v>17917</v>
      </c>
      <c r="U203" s="1" t="s">
        <v>16930</v>
      </c>
      <c r="V203" s="23" t="s">
        <v>41</v>
      </c>
      <c r="W203" s="1" t="str">
        <f>_xlfn.CONCAT(Tabela2[[#This Row],[Município]],"/",Tabela2[[#This Row],[UF]])</f>
        <v>Sucupira do Riachão/MA</v>
      </c>
    </row>
    <row r="204" spans="1:23" x14ac:dyDescent="0.25">
      <c r="A204" s="14" t="s">
        <v>7307</v>
      </c>
      <c r="B204" s="1" t="s">
        <v>7308</v>
      </c>
      <c r="C204" s="1" t="s">
        <v>7309</v>
      </c>
      <c r="D204" s="1" t="s">
        <v>29</v>
      </c>
      <c r="E204" s="1" t="s">
        <v>30</v>
      </c>
      <c r="F204" s="1" t="s">
        <v>16906</v>
      </c>
      <c r="G204" s="38">
        <v>0.37430000000000002</v>
      </c>
      <c r="H204" s="1" t="s">
        <v>4247</v>
      </c>
      <c r="I204" s="1" t="s">
        <v>17909</v>
      </c>
      <c r="J204" s="1" t="s">
        <v>32</v>
      </c>
      <c r="K204" s="1" t="s">
        <v>44</v>
      </c>
      <c r="L204" s="1" t="s">
        <v>2876</v>
      </c>
      <c r="M204" s="1" t="s">
        <v>6795</v>
      </c>
      <c r="N204" s="1" t="s">
        <v>6325</v>
      </c>
      <c r="O204" s="1" t="s">
        <v>16993</v>
      </c>
      <c r="P204" s="1" t="s">
        <v>7289</v>
      </c>
      <c r="Q204" s="1" t="s">
        <v>6673</v>
      </c>
      <c r="R204" s="1" t="s">
        <v>15815</v>
      </c>
      <c r="S204" s="1" t="s">
        <v>16911</v>
      </c>
      <c r="T204" s="1" t="s">
        <v>17917</v>
      </c>
      <c r="U204" s="1" t="s">
        <v>16928</v>
      </c>
      <c r="V204" s="23" t="s">
        <v>41</v>
      </c>
      <c r="W204" s="1" t="str">
        <f>_xlfn.CONCAT(Tabela2[[#This Row],[Município]],"/",Tabela2[[#This Row],[UF]])</f>
        <v>Sucupira do Riachão/MA</v>
      </c>
    </row>
    <row r="205" spans="1:23" x14ac:dyDescent="0.25">
      <c r="A205" s="14" t="s">
        <v>7310</v>
      </c>
      <c r="B205" s="1" t="s">
        <v>7311</v>
      </c>
      <c r="C205" s="1" t="s">
        <v>7312</v>
      </c>
      <c r="D205" s="1" t="s">
        <v>56</v>
      </c>
      <c r="E205" s="1" t="s">
        <v>204</v>
      </c>
      <c r="F205" s="1" t="s">
        <v>6308</v>
      </c>
      <c r="G205" s="38">
        <v>0.96719999999999995</v>
      </c>
      <c r="H205" s="1" t="s">
        <v>16996</v>
      </c>
      <c r="I205" s="1" t="s">
        <v>17909</v>
      </c>
      <c r="J205" s="1" t="s">
        <v>32</v>
      </c>
      <c r="K205" s="1" t="s">
        <v>37</v>
      </c>
      <c r="L205" s="1" t="s">
        <v>1996</v>
      </c>
      <c r="M205" s="1" t="s">
        <v>7313</v>
      </c>
      <c r="N205" s="1" t="s">
        <v>6325</v>
      </c>
      <c r="O205" s="1" t="s">
        <v>7314</v>
      </c>
      <c r="P205" s="1" t="s">
        <v>7315</v>
      </c>
      <c r="Q205" s="1" t="s">
        <v>6673</v>
      </c>
      <c r="R205" s="1" t="s">
        <v>15815</v>
      </c>
      <c r="S205" s="1" t="s">
        <v>15821</v>
      </c>
      <c r="T205" s="1" t="s">
        <v>7724</v>
      </c>
      <c r="U205" s="1" t="s">
        <v>15824</v>
      </c>
      <c r="V205" s="23" t="s">
        <v>41</v>
      </c>
      <c r="W205" s="1" t="str">
        <f>_xlfn.CONCAT(Tabela2[[#This Row],[Município]],"/",Tabela2[[#This Row],[UF]])</f>
        <v>São Raimundo Nonato/PI</v>
      </c>
    </row>
    <row r="206" spans="1:23" x14ac:dyDescent="0.25">
      <c r="A206" s="14" t="s">
        <v>7316</v>
      </c>
      <c r="B206" s="1" t="s">
        <v>7317</v>
      </c>
      <c r="C206" s="1" t="s">
        <v>7318</v>
      </c>
      <c r="D206" s="1" t="s">
        <v>56</v>
      </c>
      <c r="E206" s="1" t="s">
        <v>30</v>
      </c>
      <c r="F206" s="1" t="s">
        <v>6291</v>
      </c>
      <c r="G206" s="38">
        <v>0.83409999999999995</v>
      </c>
      <c r="H206" s="1" t="s">
        <v>16996</v>
      </c>
      <c r="I206" s="1" t="s">
        <v>17909</v>
      </c>
      <c r="J206" s="1" t="s">
        <v>32</v>
      </c>
      <c r="K206" s="1" t="s">
        <v>37</v>
      </c>
      <c r="L206" s="1" t="s">
        <v>1996</v>
      </c>
      <c r="M206" s="1" t="s">
        <v>7313</v>
      </c>
      <c r="N206" s="1" t="s">
        <v>6325</v>
      </c>
      <c r="O206" s="1" t="s">
        <v>7319</v>
      </c>
      <c r="P206" s="1" t="s">
        <v>7315</v>
      </c>
      <c r="Q206" s="1" t="s">
        <v>6673</v>
      </c>
      <c r="R206" s="1" t="s">
        <v>15815</v>
      </c>
      <c r="S206" s="1" t="s">
        <v>15821</v>
      </c>
      <c r="T206" s="1" t="s">
        <v>7724</v>
      </c>
      <c r="U206" s="1" t="s">
        <v>15824</v>
      </c>
      <c r="V206" s="23" t="s">
        <v>41</v>
      </c>
      <c r="W206" s="1" t="str">
        <f>_xlfn.CONCAT(Tabela2[[#This Row],[Município]],"/",Tabela2[[#This Row],[UF]])</f>
        <v>São Raimundo Nonato/PI</v>
      </c>
    </row>
    <row r="207" spans="1:23" x14ac:dyDescent="0.25">
      <c r="A207" s="14" t="s">
        <v>7320</v>
      </c>
      <c r="B207" s="1" t="s">
        <v>7321</v>
      </c>
      <c r="C207" s="1" t="s">
        <v>7322</v>
      </c>
      <c r="D207" s="1" t="s">
        <v>29</v>
      </c>
      <c r="E207" s="1" t="s">
        <v>30</v>
      </c>
      <c r="F207" s="1" t="s">
        <v>33</v>
      </c>
      <c r="G207" s="38">
        <v>0.25929999999999997</v>
      </c>
      <c r="H207" s="1" t="s">
        <v>16997</v>
      </c>
      <c r="I207" s="1" t="s">
        <v>17927</v>
      </c>
      <c r="J207" s="1" t="s">
        <v>32</v>
      </c>
      <c r="K207" s="1" t="s">
        <v>55</v>
      </c>
      <c r="L207" s="1" t="s">
        <v>621</v>
      </c>
      <c r="M207" s="1" t="s">
        <v>7323</v>
      </c>
      <c r="N207" s="1" t="s">
        <v>6325</v>
      </c>
      <c r="O207" s="1" t="s">
        <v>7324</v>
      </c>
      <c r="P207" s="1" t="s">
        <v>7325</v>
      </c>
      <c r="Q207" s="1" t="s">
        <v>6673</v>
      </c>
      <c r="R207" s="1" t="s">
        <v>6341</v>
      </c>
      <c r="S207" s="1" t="s">
        <v>41</v>
      </c>
      <c r="T207" s="1" t="s">
        <v>41</v>
      </c>
      <c r="U207" s="1" t="s">
        <v>41</v>
      </c>
      <c r="V207" s="23" t="s">
        <v>41</v>
      </c>
      <c r="W207" s="1" t="str">
        <f>_xlfn.CONCAT(Tabela2[[#This Row],[Município]],"/",Tabela2[[#This Row],[UF]])</f>
        <v>Martinópolis/SP</v>
      </c>
    </row>
    <row r="208" spans="1:23" x14ac:dyDescent="0.25">
      <c r="A208" s="14" t="s">
        <v>7326</v>
      </c>
      <c r="B208" s="1" t="s">
        <v>7327</v>
      </c>
      <c r="C208" s="1" t="s">
        <v>7328</v>
      </c>
      <c r="D208" s="1" t="s">
        <v>56</v>
      </c>
      <c r="E208" s="1" t="s">
        <v>30</v>
      </c>
      <c r="F208" s="1" t="s">
        <v>6289</v>
      </c>
      <c r="G208" s="38">
        <v>0.4012</v>
      </c>
      <c r="H208" s="1" t="s">
        <v>16998</v>
      </c>
      <c r="I208" s="1" t="s">
        <v>17910</v>
      </c>
      <c r="J208" s="1" t="s">
        <v>32</v>
      </c>
      <c r="K208" s="1" t="s">
        <v>99</v>
      </c>
      <c r="L208" s="1" t="s">
        <v>6120</v>
      </c>
      <c r="M208" s="1" t="s">
        <v>41</v>
      </c>
      <c r="N208" s="1" t="s">
        <v>6325</v>
      </c>
      <c r="O208" s="1" t="s">
        <v>7329</v>
      </c>
      <c r="P208" s="1" t="s">
        <v>7330</v>
      </c>
      <c r="Q208" s="1" t="s">
        <v>6673</v>
      </c>
      <c r="R208" s="1" t="s">
        <v>15815</v>
      </c>
      <c r="S208" s="1" t="s">
        <v>15826</v>
      </c>
      <c r="T208" s="1" t="s">
        <v>7724</v>
      </c>
      <c r="U208" s="1" t="s">
        <v>15822</v>
      </c>
      <c r="V208" s="23" t="s">
        <v>41</v>
      </c>
      <c r="W208" s="1" t="str">
        <f>_xlfn.CONCAT(Tabela2[[#This Row],[Município]],"/",Tabela2[[#This Row],[UF]])</f>
        <v>Arroio do Sal/RS</v>
      </c>
    </row>
    <row r="209" spans="1:23" x14ac:dyDescent="0.25">
      <c r="A209" s="14" t="s">
        <v>7331</v>
      </c>
      <c r="B209" s="1" t="s">
        <v>7332</v>
      </c>
      <c r="C209" s="1" t="s">
        <v>7333</v>
      </c>
      <c r="D209" s="1" t="s">
        <v>29</v>
      </c>
      <c r="E209" s="1" t="s">
        <v>30</v>
      </c>
      <c r="F209" s="1" t="s">
        <v>79</v>
      </c>
      <c r="G209" s="38">
        <v>0.53500000000000003</v>
      </c>
      <c r="H209" s="1" t="s">
        <v>1016</v>
      </c>
      <c r="I209" s="1" t="s">
        <v>17914</v>
      </c>
      <c r="J209" s="1" t="s">
        <v>32</v>
      </c>
      <c r="K209" s="1" t="s">
        <v>82</v>
      </c>
      <c r="L209" s="1" t="s">
        <v>1017</v>
      </c>
      <c r="M209" s="1" t="s">
        <v>7334</v>
      </c>
      <c r="N209" s="1" t="s">
        <v>6325</v>
      </c>
      <c r="O209" s="1" t="s">
        <v>7335</v>
      </c>
      <c r="P209" s="1" t="s">
        <v>7336</v>
      </c>
      <c r="Q209" s="1" t="s">
        <v>6673</v>
      </c>
      <c r="R209" s="1" t="s">
        <v>15815</v>
      </c>
      <c r="S209" s="1" t="s">
        <v>15818</v>
      </c>
      <c r="T209" s="1" t="s">
        <v>7724</v>
      </c>
      <c r="U209" s="1" t="s">
        <v>15819</v>
      </c>
      <c r="V209" s="23" t="s">
        <v>41</v>
      </c>
      <c r="W209" s="1" t="str">
        <f>_xlfn.CONCAT(Tabela2[[#This Row],[Município]],"/",Tabela2[[#This Row],[UF]])</f>
        <v>Muquém de São Francisco/BA</v>
      </c>
    </row>
    <row r="210" spans="1:23" x14ac:dyDescent="0.25">
      <c r="A210" s="14" t="s">
        <v>7337</v>
      </c>
      <c r="B210" s="1" t="s">
        <v>7338</v>
      </c>
      <c r="C210" s="1" t="s">
        <v>7339</v>
      </c>
      <c r="D210" s="1" t="s">
        <v>29</v>
      </c>
      <c r="E210" s="1" t="s">
        <v>30</v>
      </c>
      <c r="F210" s="1" t="s">
        <v>33</v>
      </c>
      <c r="G210" s="38">
        <v>0.56710000000000005</v>
      </c>
      <c r="H210" s="1" t="s">
        <v>1490</v>
      </c>
      <c r="I210" s="1" t="s">
        <v>17915</v>
      </c>
      <c r="J210" s="1" t="s">
        <v>32</v>
      </c>
      <c r="K210" s="1" t="s">
        <v>184</v>
      </c>
      <c r="L210" s="1" t="s">
        <v>222</v>
      </c>
      <c r="M210" s="1" t="s">
        <v>7340</v>
      </c>
      <c r="N210" s="1" t="s">
        <v>6325</v>
      </c>
      <c r="O210" s="1" t="s">
        <v>7341</v>
      </c>
      <c r="P210" s="1" t="s">
        <v>7342</v>
      </c>
      <c r="Q210" s="1" t="s">
        <v>6673</v>
      </c>
      <c r="R210" s="1" t="s">
        <v>15815</v>
      </c>
      <c r="S210" s="1" t="s">
        <v>15816</v>
      </c>
      <c r="T210" s="1" t="s">
        <v>19427</v>
      </c>
      <c r="U210" s="1" t="s">
        <v>15829</v>
      </c>
      <c r="V210" s="23" t="s">
        <v>41</v>
      </c>
      <c r="W210" s="1" t="str">
        <f>_xlfn.CONCAT(Tabela2[[#This Row],[Município]],"/",Tabela2[[#This Row],[UF]])</f>
        <v>Oriximiná/PA</v>
      </c>
    </row>
    <row r="211" spans="1:23" x14ac:dyDescent="0.25">
      <c r="A211" s="14" t="s">
        <v>7343</v>
      </c>
      <c r="B211" s="1" t="s">
        <v>7344</v>
      </c>
      <c r="C211" s="1" t="s">
        <v>7345</v>
      </c>
      <c r="D211" s="1" t="s">
        <v>29</v>
      </c>
      <c r="E211" s="1" t="s">
        <v>30</v>
      </c>
      <c r="F211" s="1" t="s">
        <v>16906</v>
      </c>
      <c r="G211" s="38">
        <v>0.55979999999999996</v>
      </c>
      <c r="H211" s="1" t="s">
        <v>1862</v>
      </c>
      <c r="I211" s="1" t="s">
        <v>17915</v>
      </c>
      <c r="J211" s="1" t="s">
        <v>32</v>
      </c>
      <c r="K211" s="1" t="s">
        <v>184</v>
      </c>
      <c r="L211" s="1" t="s">
        <v>222</v>
      </c>
      <c r="M211" s="1" t="s">
        <v>7346</v>
      </c>
      <c r="N211" s="1" t="s">
        <v>6325</v>
      </c>
      <c r="O211" s="1" t="s">
        <v>7347</v>
      </c>
      <c r="P211" s="1" t="s">
        <v>7342</v>
      </c>
      <c r="Q211" s="1" t="s">
        <v>6673</v>
      </c>
      <c r="R211" s="1" t="s">
        <v>15815</v>
      </c>
      <c r="S211" s="1" t="s">
        <v>15816</v>
      </c>
      <c r="T211" s="1" t="s">
        <v>19427</v>
      </c>
      <c r="U211" s="1" t="s">
        <v>15829</v>
      </c>
      <c r="V211" s="23" t="s">
        <v>41</v>
      </c>
      <c r="W211" s="1" t="str">
        <f>_xlfn.CONCAT(Tabela2[[#This Row],[Município]],"/",Tabela2[[#This Row],[UF]])</f>
        <v>Oriximiná/PA</v>
      </c>
    </row>
    <row r="212" spans="1:23" x14ac:dyDescent="0.25">
      <c r="A212" s="14" t="s">
        <v>7348</v>
      </c>
      <c r="B212" s="1" t="s">
        <v>7349</v>
      </c>
      <c r="C212" s="1" t="s">
        <v>7350</v>
      </c>
      <c r="D212" s="1" t="s">
        <v>56</v>
      </c>
      <c r="E212" s="1" t="s">
        <v>30</v>
      </c>
      <c r="F212" s="1" t="s">
        <v>16924</v>
      </c>
      <c r="G212" s="38">
        <v>0.70669999999999999</v>
      </c>
      <c r="H212" s="1" t="s">
        <v>16999</v>
      </c>
      <c r="I212" s="1" t="s">
        <v>17924</v>
      </c>
      <c r="J212" s="1" t="s">
        <v>32</v>
      </c>
      <c r="K212" s="1" t="s">
        <v>184</v>
      </c>
      <c r="L212" s="1" t="s">
        <v>222</v>
      </c>
      <c r="M212" s="1" t="s">
        <v>7962</v>
      </c>
      <c r="N212" s="1" t="s">
        <v>6325</v>
      </c>
      <c r="O212" s="1" t="s">
        <v>7352</v>
      </c>
      <c r="P212" s="1" t="s">
        <v>7342</v>
      </c>
      <c r="Q212" s="1" t="s">
        <v>6673</v>
      </c>
      <c r="R212" s="1" t="s">
        <v>15815</v>
      </c>
      <c r="S212" s="1" t="s">
        <v>15826</v>
      </c>
      <c r="T212" s="1" t="s">
        <v>19794</v>
      </c>
      <c r="U212" s="1" t="s">
        <v>15827</v>
      </c>
      <c r="V212" s="23" t="s">
        <v>41</v>
      </c>
      <c r="W212" s="1" t="str">
        <f>_xlfn.CONCAT(Tabela2[[#This Row],[Município]],"/",Tabela2[[#This Row],[UF]])</f>
        <v>Oriximiná/PA</v>
      </c>
    </row>
    <row r="213" spans="1:23" x14ac:dyDescent="0.25">
      <c r="A213" s="14" t="s">
        <v>7353</v>
      </c>
      <c r="B213" s="1" t="s">
        <v>7354</v>
      </c>
      <c r="C213" s="1" t="s">
        <v>7355</v>
      </c>
      <c r="D213" s="1" t="s">
        <v>56</v>
      </c>
      <c r="E213" s="1" t="s">
        <v>30</v>
      </c>
      <c r="F213" s="1" t="s">
        <v>6281</v>
      </c>
      <c r="G213" s="38">
        <v>0.29709999999999998</v>
      </c>
      <c r="H213" s="1" t="s">
        <v>3095</v>
      </c>
      <c r="I213" s="1" t="s">
        <v>17909</v>
      </c>
      <c r="J213" s="1" t="s">
        <v>32</v>
      </c>
      <c r="K213" s="1" t="s">
        <v>82</v>
      </c>
      <c r="L213" s="1" t="s">
        <v>1746</v>
      </c>
      <c r="M213" s="1" t="s">
        <v>7356</v>
      </c>
      <c r="N213" s="1" t="s">
        <v>6325</v>
      </c>
      <c r="O213" s="1" t="s">
        <v>7357</v>
      </c>
      <c r="P213" s="1" t="s">
        <v>7358</v>
      </c>
      <c r="Q213" s="1" t="s">
        <v>6673</v>
      </c>
      <c r="R213" s="1" t="s">
        <v>15815</v>
      </c>
      <c r="S213" s="1" t="s">
        <v>15831</v>
      </c>
      <c r="T213" s="1" t="s">
        <v>7724</v>
      </c>
      <c r="U213" s="1" t="s">
        <v>15822</v>
      </c>
      <c r="V213" s="23" t="s">
        <v>41</v>
      </c>
      <c r="W213" s="1" t="str">
        <f>_xlfn.CONCAT(Tabela2[[#This Row],[Município]],"/",Tabela2[[#This Row],[UF]])</f>
        <v>Cruz das Almas/BA</v>
      </c>
    </row>
    <row r="214" spans="1:23" x14ac:dyDescent="0.25">
      <c r="A214" s="14" t="s">
        <v>7360</v>
      </c>
      <c r="B214" s="1" t="s">
        <v>7361</v>
      </c>
      <c r="C214" s="1" t="s">
        <v>7362</v>
      </c>
      <c r="D214" s="1" t="s">
        <v>29</v>
      </c>
      <c r="E214" s="1" t="s">
        <v>30</v>
      </c>
      <c r="F214" s="1" t="s">
        <v>860</v>
      </c>
      <c r="G214" s="38">
        <v>0.26740000000000003</v>
      </c>
      <c r="H214" s="1" t="s">
        <v>1745</v>
      </c>
      <c r="I214" s="1" t="s">
        <v>17913</v>
      </c>
      <c r="J214" s="1" t="s">
        <v>32</v>
      </c>
      <c r="K214" s="1" t="s">
        <v>82</v>
      </c>
      <c r="L214" s="1" t="s">
        <v>1746</v>
      </c>
      <c r="M214" s="1" t="s">
        <v>7363</v>
      </c>
      <c r="N214" s="1" t="s">
        <v>6325</v>
      </c>
      <c r="O214" s="1" t="s">
        <v>7364</v>
      </c>
      <c r="P214" s="1" t="s">
        <v>7358</v>
      </c>
      <c r="Q214" s="1" t="s">
        <v>6673</v>
      </c>
      <c r="R214" s="1" t="s">
        <v>15815</v>
      </c>
      <c r="S214" s="1" t="s">
        <v>16909</v>
      </c>
      <c r="T214" s="1" t="s">
        <v>7724</v>
      </c>
      <c r="U214" s="1" t="s">
        <v>16910</v>
      </c>
      <c r="V214" s="23" t="s">
        <v>41</v>
      </c>
      <c r="W214" s="1" t="str">
        <f>_xlfn.CONCAT(Tabela2[[#This Row],[Município]],"/",Tabela2[[#This Row],[UF]])</f>
        <v>Cruz das Almas/BA</v>
      </c>
    </row>
    <row r="215" spans="1:23" x14ac:dyDescent="0.25">
      <c r="A215" s="14" t="s">
        <v>7365</v>
      </c>
      <c r="B215" s="1" t="s">
        <v>7366</v>
      </c>
      <c r="C215" s="1" t="s">
        <v>7367</v>
      </c>
      <c r="D215" s="1" t="s">
        <v>29</v>
      </c>
      <c r="E215" s="1" t="s">
        <v>30</v>
      </c>
      <c r="F215" s="1" t="s">
        <v>6308</v>
      </c>
      <c r="G215" s="38">
        <v>0.43390000000000001</v>
      </c>
      <c r="H215" s="1" t="s">
        <v>17000</v>
      </c>
      <c r="I215" s="1" t="s">
        <v>17909</v>
      </c>
      <c r="J215" s="1" t="s">
        <v>32</v>
      </c>
      <c r="K215" s="1" t="s">
        <v>37</v>
      </c>
      <c r="L215" s="1" t="s">
        <v>4783</v>
      </c>
      <c r="M215" s="1" t="s">
        <v>7368</v>
      </c>
      <c r="N215" s="1" t="s">
        <v>6325</v>
      </c>
      <c r="O215" s="1" t="s">
        <v>7369</v>
      </c>
      <c r="P215" s="1" t="s">
        <v>7370</v>
      </c>
      <c r="Q215" s="1" t="s">
        <v>6673</v>
      </c>
      <c r="R215" s="1" t="s">
        <v>15815</v>
      </c>
      <c r="S215" s="1" t="s">
        <v>16911</v>
      </c>
      <c r="T215" s="1" t="s">
        <v>7724</v>
      </c>
      <c r="U215" s="1" t="s">
        <v>16928</v>
      </c>
      <c r="V215" s="23" t="s">
        <v>41</v>
      </c>
      <c r="W215" s="1" t="str">
        <f>_xlfn.CONCAT(Tabela2[[#This Row],[Município]],"/",Tabela2[[#This Row],[UF]])</f>
        <v>Jaicós/PI</v>
      </c>
    </row>
    <row r="216" spans="1:23" x14ac:dyDescent="0.25">
      <c r="A216" s="14" t="s">
        <v>7371</v>
      </c>
      <c r="B216" s="1" t="s">
        <v>7372</v>
      </c>
      <c r="C216" s="1" t="s">
        <v>7373</v>
      </c>
      <c r="D216" s="1" t="s">
        <v>29</v>
      </c>
      <c r="E216" s="1" t="s">
        <v>30</v>
      </c>
      <c r="F216" s="1" t="s">
        <v>33</v>
      </c>
      <c r="G216" s="38">
        <v>0.96130000000000004</v>
      </c>
      <c r="H216" s="1" t="s">
        <v>1742</v>
      </c>
      <c r="I216" s="1" t="s">
        <v>17915</v>
      </c>
      <c r="J216" s="1" t="s">
        <v>32</v>
      </c>
      <c r="K216" s="1" t="s">
        <v>82</v>
      </c>
      <c r="L216" s="1" t="s">
        <v>1743</v>
      </c>
      <c r="M216" s="1" t="s">
        <v>7374</v>
      </c>
      <c r="N216" s="1" t="s">
        <v>6325</v>
      </c>
      <c r="O216" s="1" t="s">
        <v>7375</v>
      </c>
      <c r="P216" s="1" t="s">
        <v>7376</v>
      </c>
      <c r="Q216" s="1" t="s">
        <v>6673</v>
      </c>
      <c r="R216" s="1" t="s">
        <v>15815</v>
      </c>
      <c r="S216" s="1" t="s">
        <v>15816</v>
      </c>
      <c r="T216" s="1" t="s">
        <v>7724</v>
      </c>
      <c r="U216" s="1" t="s">
        <v>15817</v>
      </c>
      <c r="V216" s="23" t="s">
        <v>41</v>
      </c>
      <c r="W216" s="1" t="str">
        <f>_xlfn.CONCAT(Tabela2[[#This Row],[Município]],"/",Tabela2[[#This Row],[UF]])</f>
        <v>Cocos/BA</v>
      </c>
    </row>
    <row r="217" spans="1:23" x14ac:dyDescent="0.25">
      <c r="A217" s="14" t="s">
        <v>7377</v>
      </c>
      <c r="B217" s="1" t="s">
        <v>7378</v>
      </c>
      <c r="C217" s="1" t="s">
        <v>7379</v>
      </c>
      <c r="D217" s="1" t="s">
        <v>29</v>
      </c>
      <c r="E217" s="1" t="s">
        <v>30</v>
      </c>
      <c r="F217" s="1" t="s">
        <v>16924</v>
      </c>
      <c r="G217" s="38">
        <v>0.37269999999999998</v>
      </c>
      <c r="H217" s="1" t="s">
        <v>4401</v>
      </c>
      <c r="I217" s="1" t="s">
        <v>17909</v>
      </c>
      <c r="J217" s="1" t="s">
        <v>32</v>
      </c>
      <c r="K217" s="1" t="s">
        <v>82</v>
      </c>
      <c r="L217" s="1" t="s">
        <v>1743</v>
      </c>
      <c r="M217" s="1" t="s">
        <v>7380</v>
      </c>
      <c r="N217" s="1" t="s">
        <v>6325</v>
      </c>
      <c r="O217" s="1" t="s">
        <v>7381</v>
      </c>
      <c r="P217" s="1" t="s">
        <v>7376</v>
      </c>
      <c r="Q217" s="1" t="s">
        <v>6673</v>
      </c>
      <c r="R217" s="1" t="s">
        <v>15815</v>
      </c>
      <c r="S217" s="1" t="s">
        <v>16905</v>
      </c>
      <c r="T217" s="1" t="s">
        <v>7724</v>
      </c>
      <c r="U217" s="1" t="s">
        <v>15822</v>
      </c>
      <c r="V217" s="23" t="s">
        <v>41</v>
      </c>
      <c r="W217" s="1" t="str">
        <f>_xlfn.CONCAT(Tabela2[[#This Row],[Município]],"/",Tabela2[[#This Row],[UF]])</f>
        <v>Cocos/BA</v>
      </c>
    </row>
    <row r="218" spans="1:23" x14ac:dyDescent="0.25">
      <c r="A218" s="14" t="s">
        <v>7382</v>
      </c>
      <c r="B218" s="1" t="s">
        <v>7383</v>
      </c>
      <c r="C218" s="1" t="s">
        <v>7384</v>
      </c>
      <c r="D218" s="1" t="s">
        <v>29</v>
      </c>
      <c r="E218" s="1" t="s">
        <v>30</v>
      </c>
      <c r="F218" s="1" t="s">
        <v>79</v>
      </c>
      <c r="G218" s="38">
        <v>0.52080000000000004</v>
      </c>
      <c r="H218" s="1" t="s">
        <v>1126</v>
      </c>
      <c r="I218" s="1" t="s">
        <v>17914</v>
      </c>
      <c r="J218" s="1" t="s">
        <v>32</v>
      </c>
      <c r="K218" s="1" t="s">
        <v>82</v>
      </c>
      <c r="L218" s="1" t="s">
        <v>1127</v>
      </c>
      <c r="M218" s="1" t="s">
        <v>7385</v>
      </c>
      <c r="N218" s="1" t="s">
        <v>6325</v>
      </c>
      <c r="O218" s="1" t="s">
        <v>7386</v>
      </c>
      <c r="P218" s="1" t="s">
        <v>7387</v>
      </c>
      <c r="Q218" s="1" t="s">
        <v>6673</v>
      </c>
      <c r="R218" s="1" t="s">
        <v>15815</v>
      </c>
      <c r="S218" s="1" t="s">
        <v>15818</v>
      </c>
      <c r="T218" s="1" t="s">
        <v>7724</v>
      </c>
      <c r="U218" s="1" t="s">
        <v>15819</v>
      </c>
      <c r="V218" s="23" t="s">
        <v>41</v>
      </c>
      <c r="W218" s="1" t="str">
        <f>_xlfn.CONCAT(Tabela2[[#This Row],[Município]],"/",Tabela2[[#This Row],[UF]])</f>
        <v>Ibotirama/BA</v>
      </c>
    </row>
    <row r="219" spans="1:23" x14ac:dyDescent="0.25">
      <c r="A219" s="14" t="s">
        <v>7388</v>
      </c>
      <c r="B219" s="1" t="s">
        <v>7389</v>
      </c>
      <c r="C219" s="1" t="s">
        <v>7390</v>
      </c>
      <c r="D219" s="1" t="s">
        <v>56</v>
      </c>
      <c r="E219" s="1" t="s">
        <v>204</v>
      </c>
      <c r="F219" s="1" t="s">
        <v>16915</v>
      </c>
      <c r="G219" s="38">
        <v>0.88009999999999999</v>
      </c>
      <c r="H219" s="1" t="s">
        <v>17001</v>
      </c>
      <c r="I219" s="1" t="s">
        <v>17909</v>
      </c>
      <c r="J219" s="1" t="s">
        <v>32</v>
      </c>
      <c r="K219" s="1" t="s">
        <v>82</v>
      </c>
      <c r="L219" s="1" t="s">
        <v>5869</v>
      </c>
      <c r="M219" s="1" t="s">
        <v>7962</v>
      </c>
      <c r="N219" s="1" t="s">
        <v>6325</v>
      </c>
      <c r="O219" s="1" t="s">
        <v>7391</v>
      </c>
      <c r="P219" s="1" t="s">
        <v>7392</v>
      </c>
      <c r="Q219" s="1" t="s">
        <v>6673</v>
      </c>
      <c r="R219" s="1" t="s">
        <v>15815</v>
      </c>
      <c r="S219" s="1" t="s">
        <v>16907</v>
      </c>
      <c r="T219" s="1" t="s">
        <v>7724</v>
      </c>
      <c r="U219" s="1" t="s">
        <v>16935</v>
      </c>
      <c r="V219" s="23" t="s">
        <v>41</v>
      </c>
      <c r="W219" s="1" t="str">
        <f>_xlfn.CONCAT(Tabela2[[#This Row],[Município]],"/",Tabela2[[#This Row],[UF]])</f>
        <v>Mulungu do Morro/BA</v>
      </c>
    </row>
    <row r="220" spans="1:23" x14ac:dyDescent="0.25">
      <c r="A220" s="14" t="s">
        <v>7393</v>
      </c>
      <c r="B220" s="1" t="s">
        <v>7394</v>
      </c>
      <c r="C220" s="1" t="s">
        <v>7395</v>
      </c>
      <c r="D220" s="1" t="s">
        <v>29</v>
      </c>
      <c r="E220" s="1" t="s">
        <v>30</v>
      </c>
      <c r="F220" s="1" t="s">
        <v>6281</v>
      </c>
      <c r="G220" s="38">
        <v>0.37</v>
      </c>
      <c r="H220" s="1" t="s">
        <v>4880</v>
      </c>
      <c r="I220" s="1" t="s">
        <v>17909</v>
      </c>
      <c r="J220" s="1" t="s">
        <v>32</v>
      </c>
      <c r="K220" s="1" t="s">
        <v>37</v>
      </c>
      <c r="L220" s="1" t="s">
        <v>4881</v>
      </c>
      <c r="M220" s="1" t="s">
        <v>7396</v>
      </c>
      <c r="N220" s="1" t="s">
        <v>6325</v>
      </c>
      <c r="O220" s="1" t="s">
        <v>7397</v>
      </c>
      <c r="P220" s="1" t="s">
        <v>7398</v>
      </c>
      <c r="Q220" s="1" t="s">
        <v>6673</v>
      </c>
      <c r="R220" s="1" t="s">
        <v>16918</v>
      </c>
      <c r="S220" s="1" t="s">
        <v>17933</v>
      </c>
      <c r="T220" s="1" t="s">
        <v>17911</v>
      </c>
      <c r="U220" s="1" t="s">
        <v>17934</v>
      </c>
      <c r="V220" s="23" t="s">
        <v>41</v>
      </c>
      <c r="W220" s="1" t="str">
        <f>_xlfn.CONCAT(Tabela2[[#This Row],[Município]],"/",Tabela2[[#This Row],[UF]])</f>
        <v>Curimatá/PI</v>
      </c>
    </row>
    <row r="221" spans="1:23" x14ac:dyDescent="0.25">
      <c r="A221" s="14" t="s">
        <v>7399</v>
      </c>
      <c r="B221" s="1" t="s">
        <v>7400</v>
      </c>
      <c r="C221" s="1" t="s">
        <v>7401</v>
      </c>
      <c r="D221" s="1" t="s">
        <v>56</v>
      </c>
      <c r="E221" s="1" t="s">
        <v>30</v>
      </c>
      <c r="F221" s="1" t="s">
        <v>6281</v>
      </c>
      <c r="G221" s="38">
        <v>0.2838</v>
      </c>
      <c r="H221" s="1" t="s">
        <v>5637</v>
      </c>
      <c r="I221" s="1" t="s">
        <v>17909</v>
      </c>
      <c r="J221" s="1" t="s">
        <v>32</v>
      </c>
      <c r="K221" s="1" t="s">
        <v>82</v>
      </c>
      <c r="L221" s="1" t="s">
        <v>5638</v>
      </c>
      <c r="M221" s="1" t="s">
        <v>7402</v>
      </c>
      <c r="N221" s="1" t="s">
        <v>6325</v>
      </c>
      <c r="O221" s="1" t="s">
        <v>7403</v>
      </c>
      <c r="P221" s="1" t="s">
        <v>7404</v>
      </c>
      <c r="Q221" s="1" t="s">
        <v>6673</v>
      </c>
      <c r="R221" s="1" t="s">
        <v>15815</v>
      </c>
      <c r="S221" s="1" t="s">
        <v>15821</v>
      </c>
      <c r="T221" s="1" t="s">
        <v>7724</v>
      </c>
      <c r="U221" s="1" t="s">
        <v>15822</v>
      </c>
      <c r="V221" s="23" t="s">
        <v>41</v>
      </c>
      <c r="W221" s="1" t="str">
        <f>_xlfn.CONCAT(Tabela2[[#This Row],[Município]],"/",Tabela2[[#This Row],[UF]])</f>
        <v>Várzea Nova/BA</v>
      </c>
    </row>
    <row r="222" spans="1:23" x14ac:dyDescent="0.25">
      <c r="A222" s="14" t="s">
        <v>7405</v>
      </c>
      <c r="B222" s="1" t="s">
        <v>7406</v>
      </c>
      <c r="C222" s="1" t="s">
        <v>7407</v>
      </c>
      <c r="D222" s="1" t="s">
        <v>56</v>
      </c>
      <c r="E222" s="1" t="s">
        <v>30</v>
      </c>
      <c r="F222" s="1" t="s">
        <v>6291</v>
      </c>
      <c r="G222" s="38">
        <v>0.20150000000000001</v>
      </c>
      <c r="H222" s="1" t="s">
        <v>17002</v>
      </c>
      <c r="I222" s="1" t="s">
        <v>17910</v>
      </c>
      <c r="J222" s="1" t="s">
        <v>32</v>
      </c>
      <c r="K222" s="1" t="s">
        <v>82</v>
      </c>
      <c r="L222" s="1" t="s">
        <v>5638</v>
      </c>
      <c r="M222" s="1" t="s">
        <v>41</v>
      </c>
      <c r="N222" s="1" t="s">
        <v>6325</v>
      </c>
      <c r="O222" s="1" t="s">
        <v>7403</v>
      </c>
      <c r="P222" s="1" t="s">
        <v>7404</v>
      </c>
      <c r="Q222" s="1" t="s">
        <v>6673</v>
      </c>
      <c r="R222" s="1" t="s">
        <v>15815</v>
      </c>
      <c r="S222" s="1" t="s">
        <v>15821</v>
      </c>
      <c r="T222" s="1" t="s">
        <v>7724</v>
      </c>
      <c r="U222" s="1" t="s">
        <v>15822</v>
      </c>
      <c r="V222" s="23" t="s">
        <v>41</v>
      </c>
      <c r="W222" s="1" t="str">
        <f>_xlfn.CONCAT(Tabela2[[#This Row],[Município]],"/",Tabela2[[#This Row],[UF]])</f>
        <v>Várzea Nova/BA</v>
      </c>
    </row>
    <row r="223" spans="1:23" x14ac:dyDescent="0.25">
      <c r="A223" s="14" t="s">
        <v>7408</v>
      </c>
      <c r="B223" s="1" t="s">
        <v>7409</v>
      </c>
      <c r="C223" s="1" t="s">
        <v>7410</v>
      </c>
      <c r="D223" s="1" t="s">
        <v>29</v>
      </c>
      <c r="E223" s="1" t="s">
        <v>30</v>
      </c>
      <c r="F223" s="1" t="s">
        <v>16906</v>
      </c>
      <c r="G223" s="38">
        <v>0.27060000000000001</v>
      </c>
      <c r="H223" s="1" t="s">
        <v>3237</v>
      </c>
      <c r="I223" s="1" t="s">
        <v>17913</v>
      </c>
      <c r="J223" s="1" t="s">
        <v>32</v>
      </c>
      <c r="K223" s="1" t="s">
        <v>184</v>
      </c>
      <c r="L223" s="1" t="s">
        <v>3238</v>
      </c>
      <c r="M223" s="1" t="s">
        <v>7411</v>
      </c>
      <c r="N223" s="1" t="s">
        <v>6325</v>
      </c>
      <c r="O223" s="1" t="s">
        <v>7412</v>
      </c>
      <c r="P223" s="1" t="s">
        <v>7413</v>
      </c>
      <c r="Q223" s="1" t="s">
        <v>6673</v>
      </c>
      <c r="R223" s="1" t="s">
        <v>15815</v>
      </c>
      <c r="S223" s="1" t="s">
        <v>16911</v>
      </c>
      <c r="T223" s="1" t="s">
        <v>7724</v>
      </c>
      <c r="U223" s="1" t="s">
        <v>16928</v>
      </c>
      <c r="V223" s="23" t="s">
        <v>41</v>
      </c>
      <c r="W223" s="1" t="str">
        <f>_xlfn.CONCAT(Tabela2[[#This Row],[Município]],"/",Tabela2[[#This Row],[UF]])</f>
        <v>Abaetetuba/PA</v>
      </c>
    </row>
    <row r="224" spans="1:23" x14ac:dyDescent="0.25">
      <c r="A224" s="14" t="s">
        <v>7414</v>
      </c>
      <c r="B224" s="1" t="s">
        <v>7415</v>
      </c>
      <c r="C224" s="1" t="s">
        <v>7416</v>
      </c>
      <c r="D224" s="1" t="s">
        <v>29</v>
      </c>
      <c r="E224" s="1" t="s">
        <v>30</v>
      </c>
      <c r="F224" s="1" t="s">
        <v>16906</v>
      </c>
      <c r="G224" s="38">
        <v>0.1454</v>
      </c>
      <c r="H224" s="1" t="s">
        <v>3239</v>
      </c>
      <c r="I224" s="1" t="s">
        <v>17913</v>
      </c>
      <c r="J224" s="1" t="s">
        <v>32</v>
      </c>
      <c r="K224" s="1" t="s">
        <v>184</v>
      </c>
      <c r="L224" s="1" t="s">
        <v>3238</v>
      </c>
      <c r="M224" s="1" t="s">
        <v>7411</v>
      </c>
      <c r="N224" s="1" t="s">
        <v>6325</v>
      </c>
      <c r="O224" s="1" t="s">
        <v>7412</v>
      </c>
      <c r="P224" s="1" t="s">
        <v>7413</v>
      </c>
      <c r="Q224" s="1" t="s">
        <v>6673</v>
      </c>
      <c r="R224" s="1" t="s">
        <v>15815</v>
      </c>
      <c r="S224" s="1" t="s">
        <v>15816</v>
      </c>
      <c r="T224" s="1" t="s">
        <v>7724</v>
      </c>
      <c r="U224" s="1" t="s">
        <v>15825</v>
      </c>
      <c r="V224" s="23" t="s">
        <v>41</v>
      </c>
      <c r="W224" s="1" t="str">
        <f>_xlfn.CONCAT(Tabela2[[#This Row],[Município]],"/",Tabela2[[#This Row],[UF]])</f>
        <v>Abaetetuba/PA</v>
      </c>
    </row>
    <row r="225" spans="1:23" x14ac:dyDescent="0.25">
      <c r="A225" s="14" t="s">
        <v>7417</v>
      </c>
      <c r="B225" s="1" t="s">
        <v>7418</v>
      </c>
      <c r="C225" s="1" t="s">
        <v>7419</v>
      </c>
      <c r="D225" s="1" t="s">
        <v>29</v>
      </c>
      <c r="E225" s="1" t="s">
        <v>30</v>
      </c>
      <c r="F225" s="1" t="s">
        <v>16906</v>
      </c>
      <c r="G225" s="38">
        <v>0.12189999999999999</v>
      </c>
      <c r="H225" s="1" t="s">
        <v>3239</v>
      </c>
      <c r="I225" s="1" t="s">
        <v>17913</v>
      </c>
      <c r="J225" s="1" t="s">
        <v>32</v>
      </c>
      <c r="K225" s="1" t="s">
        <v>184</v>
      </c>
      <c r="L225" s="1" t="s">
        <v>3238</v>
      </c>
      <c r="M225" s="1" t="s">
        <v>7411</v>
      </c>
      <c r="N225" s="1" t="s">
        <v>6325</v>
      </c>
      <c r="O225" s="1" t="s">
        <v>7412</v>
      </c>
      <c r="P225" s="1" t="s">
        <v>7413</v>
      </c>
      <c r="Q225" s="1" t="s">
        <v>6673</v>
      </c>
      <c r="R225" s="1" t="s">
        <v>15815</v>
      </c>
      <c r="S225" s="1" t="s">
        <v>16905</v>
      </c>
      <c r="T225" s="1" t="s">
        <v>7724</v>
      </c>
      <c r="U225" s="1" t="s">
        <v>15822</v>
      </c>
      <c r="V225" s="23" t="s">
        <v>41</v>
      </c>
      <c r="W225" s="1" t="str">
        <f>_xlfn.CONCAT(Tabela2[[#This Row],[Município]],"/",Tabela2[[#This Row],[UF]])</f>
        <v>Abaetetuba/PA</v>
      </c>
    </row>
    <row r="226" spans="1:23" x14ac:dyDescent="0.25">
      <c r="A226" s="14" t="s">
        <v>7420</v>
      </c>
      <c r="B226" s="1" t="s">
        <v>7421</v>
      </c>
      <c r="C226" s="1" t="s">
        <v>7422</v>
      </c>
      <c r="D226" s="1" t="s">
        <v>29</v>
      </c>
      <c r="E226" s="1" t="s">
        <v>30</v>
      </c>
      <c r="F226" s="1" t="s">
        <v>16906</v>
      </c>
      <c r="G226" s="38">
        <v>0.12180000000000001</v>
      </c>
      <c r="H226" s="1" t="s">
        <v>3237</v>
      </c>
      <c r="I226" s="1" t="s">
        <v>17913</v>
      </c>
      <c r="J226" s="1" t="s">
        <v>32</v>
      </c>
      <c r="K226" s="1" t="s">
        <v>184</v>
      </c>
      <c r="L226" s="1" t="s">
        <v>3238</v>
      </c>
      <c r="M226" s="1" t="s">
        <v>7411</v>
      </c>
      <c r="N226" s="1" t="s">
        <v>6325</v>
      </c>
      <c r="O226" s="1" t="s">
        <v>7412</v>
      </c>
      <c r="P226" s="1" t="s">
        <v>7413</v>
      </c>
      <c r="Q226" s="1" t="s">
        <v>6673</v>
      </c>
      <c r="R226" s="1" t="s">
        <v>15815</v>
      </c>
      <c r="S226" s="1" t="s">
        <v>15818</v>
      </c>
      <c r="T226" s="1" t="s">
        <v>7724</v>
      </c>
      <c r="U226" s="1" t="s">
        <v>15823</v>
      </c>
      <c r="V226" s="23" t="s">
        <v>41</v>
      </c>
      <c r="W226" s="1" t="str">
        <f>_xlfn.CONCAT(Tabela2[[#This Row],[Município]],"/",Tabela2[[#This Row],[UF]])</f>
        <v>Abaetetuba/PA</v>
      </c>
    </row>
    <row r="227" spans="1:23" x14ac:dyDescent="0.25">
      <c r="A227" s="14" t="s">
        <v>7423</v>
      </c>
      <c r="B227" s="1" t="s">
        <v>7424</v>
      </c>
      <c r="C227" s="1" t="s">
        <v>7425</v>
      </c>
      <c r="D227" s="1" t="s">
        <v>29</v>
      </c>
      <c r="E227" s="1" t="s">
        <v>30</v>
      </c>
      <c r="F227" s="1" t="s">
        <v>16906</v>
      </c>
      <c r="G227" s="38">
        <v>0</v>
      </c>
      <c r="H227" s="1" t="s">
        <v>3269</v>
      </c>
      <c r="I227" s="1" t="s">
        <v>17913</v>
      </c>
      <c r="J227" s="1" t="s">
        <v>32</v>
      </c>
      <c r="K227" s="1" t="s">
        <v>184</v>
      </c>
      <c r="L227" s="1" t="s">
        <v>3238</v>
      </c>
      <c r="M227" s="1" t="s">
        <v>7426</v>
      </c>
      <c r="N227" s="1" t="s">
        <v>6325</v>
      </c>
      <c r="O227" s="1" t="s">
        <v>7412</v>
      </c>
      <c r="P227" s="1" t="s">
        <v>7413</v>
      </c>
      <c r="Q227" s="1" t="s">
        <v>6673</v>
      </c>
      <c r="R227" s="1" t="s">
        <v>15815</v>
      </c>
      <c r="S227" s="1" t="s">
        <v>16909</v>
      </c>
      <c r="T227" s="1" t="s">
        <v>7724</v>
      </c>
      <c r="U227" s="1" t="s">
        <v>16910</v>
      </c>
      <c r="V227" s="23" t="s">
        <v>41</v>
      </c>
      <c r="W227" s="1" t="str">
        <f>_xlfn.CONCAT(Tabela2[[#This Row],[Município]],"/",Tabela2[[#This Row],[UF]])</f>
        <v>Abaetetuba/PA</v>
      </c>
    </row>
    <row r="228" spans="1:23" x14ac:dyDescent="0.25">
      <c r="A228" s="14" t="s">
        <v>7427</v>
      </c>
      <c r="B228" s="1" t="s">
        <v>7428</v>
      </c>
      <c r="C228" s="1" t="s">
        <v>7429</v>
      </c>
      <c r="D228" s="1" t="s">
        <v>40</v>
      </c>
      <c r="E228" s="1" t="s">
        <v>30</v>
      </c>
      <c r="F228" s="1" t="s">
        <v>6291</v>
      </c>
      <c r="G228" s="38">
        <v>0.53720000000000001</v>
      </c>
      <c r="H228" s="1" t="s">
        <v>17003</v>
      </c>
      <c r="I228" s="1" t="s">
        <v>17910</v>
      </c>
      <c r="J228" s="1" t="s">
        <v>32</v>
      </c>
      <c r="K228" s="1" t="s">
        <v>82</v>
      </c>
      <c r="L228" s="1" t="s">
        <v>5987</v>
      </c>
      <c r="M228" s="1" t="s">
        <v>41</v>
      </c>
      <c r="N228" s="1" t="s">
        <v>6325</v>
      </c>
      <c r="O228" s="1" t="s">
        <v>7430</v>
      </c>
      <c r="P228" s="1" t="s">
        <v>7431</v>
      </c>
      <c r="Q228" s="1" t="s">
        <v>6673</v>
      </c>
      <c r="R228" s="1" t="s">
        <v>15815</v>
      </c>
      <c r="S228" s="1" t="s">
        <v>16911</v>
      </c>
      <c r="T228" s="1" t="s">
        <v>7724</v>
      </c>
      <c r="U228" s="1" t="s">
        <v>16912</v>
      </c>
      <c r="V228" s="23" t="s">
        <v>41</v>
      </c>
      <c r="W228" s="1" t="str">
        <f>_xlfn.CONCAT(Tabela2[[#This Row],[Município]],"/",Tabela2[[#This Row],[UF]])</f>
        <v>Monte Santo/BA</v>
      </c>
    </row>
    <row r="229" spans="1:23" x14ac:dyDescent="0.25">
      <c r="A229" s="14" t="s">
        <v>7432</v>
      </c>
      <c r="B229" s="1" t="s">
        <v>7433</v>
      </c>
      <c r="C229" s="1" t="s">
        <v>7434</v>
      </c>
      <c r="D229" s="1" t="s">
        <v>29</v>
      </c>
      <c r="E229" s="1" t="s">
        <v>204</v>
      </c>
      <c r="F229" s="1" t="s">
        <v>6308</v>
      </c>
      <c r="G229" s="38">
        <v>0.67249999999999999</v>
      </c>
      <c r="H229" s="1" t="s">
        <v>17004</v>
      </c>
      <c r="I229" s="1" t="s">
        <v>17922</v>
      </c>
      <c r="J229" s="1" t="s">
        <v>32</v>
      </c>
      <c r="K229" s="1" t="s">
        <v>82</v>
      </c>
      <c r="L229" s="1" t="s">
        <v>5987</v>
      </c>
      <c r="M229" s="1" t="s">
        <v>6647</v>
      </c>
      <c r="N229" s="1" t="s">
        <v>6325</v>
      </c>
      <c r="O229" s="1" t="s">
        <v>7435</v>
      </c>
      <c r="P229" s="1" t="s">
        <v>7431</v>
      </c>
      <c r="Q229" s="1" t="s">
        <v>6673</v>
      </c>
      <c r="R229" s="1" t="s">
        <v>15815</v>
      </c>
      <c r="S229" s="1" t="s">
        <v>15816</v>
      </c>
      <c r="T229" s="1" t="s">
        <v>7724</v>
      </c>
      <c r="U229" s="1" t="s">
        <v>15829</v>
      </c>
      <c r="V229" s="23" t="s">
        <v>41</v>
      </c>
      <c r="W229" s="1" t="str">
        <f>_xlfn.CONCAT(Tabela2[[#This Row],[Município]],"/",Tabela2[[#This Row],[UF]])</f>
        <v>Monte Santo/BA</v>
      </c>
    </row>
    <row r="230" spans="1:23" x14ac:dyDescent="0.25">
      <c r="A230" s="14" t="s">
        <v>7436</v>
      </c>
      <c r="B230" s="1" t="s">
        <v>7437</v>
      </c>
      <c r="C230" s="1" t="s">
        <v>7438</v>
      </c>
      <c r="D230" s="1" t="s">
        <v>29</v>
      </c>
      <c r="E230" s="1" t="s">
        <v>30</v>
      </c>
      <c r="F230" s="1" t="s">
        <v>16906</v>
      </c>
      <c r="G230" s="38">
        <v>0.5292</v>
      </c>
      <c r="H230" s="1" t="s">
        <v>3480</v>
      </c>
      <c r="I230" s="1" t="s">
        <v>17913</v>
      </c>
      <c r="J230" s="1" t="s">
        <v>32</v>
      </c>
      <c r="K230" s="1" t="s">
        <v>112</v>
      </c>
      <c r="L230" s="1" t="s">
        <v>3481</v>
      </c>
      <c r="M230" s="1" t="s">
        <v>7439</v>
      </c>
      <c r="N230" s="1" t="s">
        <v>6325</v>
      </c>
      <c r="O230" s="1" t="s">
        <v>7440</v>
      </c>
      <c r="P230" s="1" t="s">
        <v>7441</v>
      </c>
      <c r="Q230" s="1" t="s">
        <v>7359</v>
      </c>
      <c r="R230" s="1" t="s">
        <v>15815</v>
      </c>
      <c r="S230" s="1" t="s">
        <v>16905</v>
      </c>
      <c r="T230" s="1" t="s">
        <v>7724</v>
      </c>
      <c r="U230" s="1" t="s">
        <v>15824</v>
      </c>
      <c r="V230" s="23" t="s">
        <v>41</v>
      </c>
      <c r="W230" s="1" t="str">
        <f>_xlfn.CONCAT(Tabela2[[#This Row],[Município]],"/",Tabela2[[#This Row],[UF]])</f>
        <v>Santa Terezinha/MT</v>
      </c>
    </row>
    <row r="231" spans="1:23" x14ac:dyDescent="0.25">
      <c r="A231" s="14" t="s">
        <v>7442</v>
      </c>
      <c r="B231" s="1" t="s">
        <v>7443</v>
      </c>
      <c r="C231" s="1" t="s">
        <v>7444</v>
      </c>
      <c r="D231" s="1" t="s">
        <v>29</v>
      </c>
      <c r="E231" s="1" t="s">
        <v>30</v>
      </c>
      <c r="F231" s="1" t="s">
        <v>16924</v>
      </c>
      <c r="G231" s="38">
        <v>0.62080000000000002</v>
      </c>
      <c r="H231" s="1" t="s">
        <v>4145</v>
      </c>
      <c r="I231" s="1" t="s">
        <v>17909</v>
      </c>
      <c r="J231" s="1" t="s">
        <v>32</v>
      </c>
      <c r="K231" s="1" t="s">
        <v>112</v>
      </c>
      <c r="L231" s="1" t="s">
        <v>3481</v>
      </c>
      <c r="M231" s="1" t="s">
        <v>7026</v>
      </c>
      <c r="N231" s="1" t="s">
        <v>6325</v>
      </c>
      <c r="O231" s="1" t="s">
        <v>7445</v>
      </c>
      <c r="P231" s="1" t="s">
        <v>7441</v>
      </c>
      <c r="Q231" s="1" t="s">
        <v>7359</v>
      </c>
      <c r="R231" s="1" t="s">
        <v>15815</v>
      </c>
      <c r="S231" s="1" t="s">
        <v>15818</v>
      </c>
      <c r="T231" s="1" t="s">
        <v>7724</v>
      </c>
      <c r="U231" s="1" t="s">
        <v>15819</v>
      </c>
      <c r="V231" s="23" t="s">
        <v>41</v>
      </c>
      <c r="W231" s="1" t="str">
        <f>_xlfn.CONCAT(Tabela2[[#This Row],[Município]],"/",Tabela2[[#This Row],[UF]])</f>
        <v>Santa Terezinha/MT</v>
      </c>
    </row>
    <row r="232" spans="1:23" x14ac:dyDescent="0.25">
      <c r="A232" s="14" t="s">
        <v>7446</v>
      </c>
      <c r="B232" s="1" t="s">
        <v>7447</v>
      </c>
      <c r="C232" s="1" t="s">
        <v>7448</v>
      </c>
      <c r="D232" s="1" t="s">
        <v>29</v>
      </c>
      <c r="E232" s="1" t="s">
        <v>204</v>
      </c>
      <c r="F232" s="1" t="s">
        <v>16943</v>
      </c>
      <c r="G232" s="38">
        <v>0</v>
      </c>
      <c r="H232" s="1" t="s">
        <v>17005</v>
      </c>
      <c r="I232" s="1" t="s">
        <v>17909</v>
      </c>
      <c r="J232" s="1" t="s">
        <v>32</v>
      </c>
      <c r="K232" s="1" t="s">
        <v>112</v>
      </c>
      <c r="L232" s="1" t="s">
        <v>3481</v>
      </c>
      <c r="M232" s="1" t="s">
        <v>7449</v>
      </c>
      <c r="N232" s="1" t="s">
        <v>6325</v>
      </c>
      <c r="O232" s="1" t="s">
        <v>7450</v>
      </c>
      <c r="P232" s="1" t="s">
        <v>7441</v>
      </c>
      <c r="Q232" s="1" t="s">
        <v>7359</v>
      </c>
      <c r="R232" s="1" t="s">
        <v>15815</v>
      </c>
      <c r="S232" s="1" t="s">
        <v>16909</v>
      </c>
      <c r="T232" s="1" t="s">
        <v>7724</v>
      </c>
      <c r="U232" s="1" t="s">
        <v>16910</v>
      </c>
      <c r="V232" s="23" t="s">
        <v>41</v>
      </c>
      <c r="W232" s="1" t="str">
        <f>_xlfn.CONCAT(Tabela2[[#This Row],[Município]],"/",Tabela2[[#This Row],[UF]])</f>
        <v>Santa Terezinha/MT</v>
      </c>
    </row>
    <row r="233" spans="1:23" x14ac:dyDescent="0.25">
      <c r="A233" s="14" t="s">
        <v>7451</v>
      </c>
      <c r="B233" s="1" t="s">
        <v>7452</v>
      </c>
      <c r="C233" s="1" t="s">
        <v>7453</v>
      </c>
      <c r="D233" s="1" t="s">
        <v>29</v>
      </c>
      <c r="E233" s="1" t="s">
        <v>30</v>
      </c>
      <c r="F233" s="1" t="s">
        <v>6291</v>
      </c>
      <c r="G233" s="38">
        <v>0.37069999999999997</v>
      </c>
      <c r="H233" s="1" t="s">
        <v>17006</v>
      </c>
      <c r="I233" s="1" t="s">
        <v>17910</v>
      </c>
      <c r="J233" s="1" t="s">
        <v>32</v>
      </c>
      <c r="K233" s="1" t="s">
        <v>82</v>
      </c>
      <c r="L233" s="1" t="s">
        <v>6106</v>
      </c>
      <c r="M233" s="1" t="s">
        <v>41</v>
      </c>
      <c r="N233" s="1" t="s">
        <v>6325</v>
      </c>
      <c r="O233" s="1" t="s">
        <v>7454</v>
      </c>
      <c r="P233" s="1" t="s">
        <v>7455</v>
      </c>
      <c r="Q233" s="1" t="s">
        <v>7359</v>
      </c>
      <c r="R233" s="1" t="s">
        <v>16918</v>
      </c>
      <c r="S233" s="1" t="s">
        <v>7455</v>
      </c>
      <c r="T233" s="1" t="s">
        <v>17917</v>
      </c>
      <c r="U233" s="1" t="s">
        <v>17935</v>
      </c>
      <c r="V233" s="23" t="s">
        <v>41</v>
      </c>
      <c r="W233" s="1" t="str">
        <f>_xlfn.CONCAT(Tabela2[[#This Row],[Município]],"/",Tabela2[[#This Row],[UF]])</f>
        <v>Novo Horizonte/BA</v>
      </c>
    </row>
    <row r="234" spans="1:23" x14ac:dyDescent="0.25">
      <c r="A234" s="14" t="s">
        <v>7456</v>
      </c>
      <c r="B234" s="1" t="s">
        <v>7457</v>
      </c>
      <c r="C234" s="1" t="s">
        <v>7458</v>
      </c>
      <c r="D234" s="1" t="s">
        <v>40</v>
      </c>
      <c r="E234" s="1" t="s">
        <v>30</v>
      </c>
      <c r="F234" s="1" t="s">
        <v>860</v>
      </c>
      <c r="G234" s="38">
        <v>0.26750000000000002</v>
      </c>
      <c r="H234" s="1" t="s">
        <v>1458</v>
      </c>
      <c r="I234" s="1" t="s">
        <v>17913</v>
      </c>
      <c r="J234" s="1" t="s">
        <v>32</v>
      </c>
      <c r="K234" s="1" t="s">
        <v>99</v>
      </c>
      <c r="L234" s="1" t="s">
        <v>1459</v>
      </c>
      <c r="M234" s="1" t="s">
        <v>7459</v>
      </c>
      <c r="N234" s="1" t="s">
        <v>6325</v>
      </c>
      <c r="O234" s="1" t="s">
        <v>7460</v>
      </c>
      <c r="P234" s="1" t="s">
        <v>7461</v>
      </c>
      <c r="Q234" s="1" t="s">
        <v>7359</v>
      </c>
      <c r="R234" s="1" t="s">
        <v>15815</v>
      </c>
      <c r="S234" s="1" t="s">
        <v>15816</v>
      </c>
      <c r="T234" s="1" t="s">
        <v>7724</v>
      </c>
      <c r="U234" s="1" t="s">
        <v>15825</v>
      </c>
      <c r="V234" s="23" t="s">
        <v>41</v>
      </c>
      <c r="W234" s="1" t="str">
        <f>_xlfn.CONCAT(Tabela2[[#This Row],[Município]],"/",Tabela2[[#This Row],[UF]])</f>
        <v>Cachoeira do Sul/RS</v>
      </c>
    </row>
    <row r="235" spans="1:23" x14ac:dyDescent="0.25">
      <c r="A235" s="14" t="s">
        <v>7463</v>
      </c>
      <c r="B235" s="1" t="s">
        <v>7464</v>
      </c>
      <c r="C235" s="1" t="s">
        <v>7465</v>
      </c>
      <c r="D235" s="1" t="s">
        <v>29</v>
      </c>
      <c r="E235" s="1" t="s">
        <v>204</v>
      </c>
      <c r="F235" s="1" t="s">
        <v>6291</v>
      </c>
      <c r="G235" s="38">
        <v>8.8499999999999995E-2</v>
      </c>
      <c r="H235" s="1" t="s">
        <v>17007</v>
      </c>
      <c r="I235" s="1" t="s">
        <v>17922</v>
      </c>
      <c r="J235" s="1" t="s">
        <v>32</v>
      </c>
      <c r="K235" s="1" t="s">
        <v>28</v>
      </c>
      <c r="L235" s="1" t="s">
        <v>5985</v>
      </c>
      <c r="M235" s="1" t="s">
        <v>7466</v>
      </c>
      <c r="N235" s="1" t="s">
        <v>6325</v>
      </c>
      <c r="O235" s="1" t="s">
        <v>7467</v>
      </c>
      <c r="P235" s="1" t="s">
        <v>7468</v>
      </c>
      <c r="Q235" s="1" t="s">
        <v>7359</v>
      </c>
      <c r="R235" s="1" t="s">
        <v>15815</v>
      </c>
      <c r="S235" s="1" t="s">
        <v>16905</v>
      </c>
      <c r="T235" s="1" t="s">
        <v>7724</v>
      </c>
      <c r="U235" s="1" t="s">
        <v>15822</v>
      </c>
      <c r="V235" s="23" t="s">
        <v>41</v>
      </c>
      <c r="W235" s="1" t="str">
        <f>_xlfn.CONCAT(Tabela2[[#This Row],[Município]],"/",Tabela2[[#This Row],[UF]])</f>
        <v>Tianguá/CE</v>
      </c>
    </row>
    <row r="236" spans="1:23" x14ac:dyDescent="0.25">
      <c r="A236" s="14" t="s">
        <v>7469</v>
      </c>
      <c r="B236" s="1" t="s">
        <v>7470</v>
      </c>
      <c r="C236" s="1" t="s">
        <v>7471</v>
      </c>
      <c r="D236" s="1" t="s">
        <v>40</v>
      </c>
      <c r="E236" s="1" t="s">
        <v>30</v>
      </c>
      <c r="F236" s="1" t="s">
        <v>16906</v>
      </c>
      <c r="G236" s="38">
        <v>0.26100000000000001</v>
      </c>
      <c r="H236" s="1" t="s">
        <v>2317</v>
      </c>
      <c r="I236" s="1" t="s">
        <v>17913</v>
      </c>
      <c r="J236" s="1" t="s">
        <v>32</v>
      </c>
      <c r="K236" s="1" t="s">
        <v>52</v>
      </c>
      <c r="L236" s="1" t="s">
        <v>2318</v>
      </c>
      <c r="M236" s="1" t="s">
        <v>7472</v>
      </c>
      <c r="N236" s="1" t="s">
        <v>6325</v>
      </c>
      <c r="O236" s="1" t="s">
        <v>7473</v>
      </c>
      <c r="P236" s="1" t="s">
        <v>7474</v>
      </c>
      <c r="Q236" s="1" t="s">
        <v>7359</v>
      </c>
      <c r="R236" s="1" t="s">
        <v>15815</v>
      </c>
      <c r="S236" s="1" t="s">
        <v>15818</v>
      </c>
      <c r="T236" s="1" t="s">
        <v>7724</v>
      </c>
      <c r="U236" s="1" t="s">
        <v>15823</v>
      </c>
      <c r="V236" s="23" t="s">
        <v>41</v>
      </c>
      <c r="W236" s="1" t="str">
        <f>_xlfn.CONCAT(Tabela2[[#This Row],[Município]],"/",Tabela2[[#This Row],[UF]])</f>
        <v>Amparo/PB</v>
      </c>
    </row>
    <row r="237" spans="1:23" x14ac:dyDescent="0.25">
      <c r="A237" s="14" t="s">
        <v>7475</v>
      </c>
      <c r="B237" s="1" t="s">
        <v>7476</v>
      </c>
      <c r="C237" s="1" t="s">
        <v>7477</v>
      </c>
      <c r="D237" s="1" t="s">
        <v>56</v>
      </c>
      <c r="E237" s="1" t="s">
        <v>30</v>
      </c>
      <c r="F237" s="1" t="s">
        <v>6289</v>
      </c>
      <c r="G237" s="38">
        <v>0.64600000000000002</v>
      </c>
      <c r="H237" s="1" t="s">
        <v>17008</v>
      </c>
      <c r="I237" s="1" t="s">
        <v>17910</v>
      </c>
      <c r="J237" s="1" t="s">
        <v>32</v>
      </c>
      <c r="K237" s="1" t="s">
        <v>60</v>
      </c>
      <c r="L237" s="1" t="s">
        <v>6099</v>
      </c>
      <c r="M237" s="1" t="s">
        <v>41</v>
      </c>
      <c r="N237" s="1" t="s">
        <v>6325</v>
      </c>
      <c r="O237" s="1" t="s">
        <v>7478</v>
      </c>
      <c r="P237" s="1" t="s">
        <v>7479</v>
      </c>
      <c r="Q237" s="1" t="s">
        <v>7359</v>
      </c>
      <c r="R237" s="1" t="s">
        <v>15815</v>
      </c>
      <c r="S237" s="1" t="s">
        <v>15826</v>
      </c>
      <c r="T237" s="1" t="s">
        <v>7724</v>
      </c>
      <c r="U237" s="1" t="s">
        <v>15827</v>
      </c>
      <c r="V237" s="23" t="s">
        <v>41</v>
      </c>
      <c r="W237" s="1" t="str">
        <f>_xlfn.CONCAT(Tabela2[[#This Row],[Município]],"/",Tabela2[[#This Row],[UF]])</f>
        <v>Água Comprida/MG</v>
      </c>
    </row>
    <row r="238" spans="1:23" x14ac:dyDescent="0.25">
      <c r="A238" s="14" t="s">
        <v>7480</v>
      </c>
      <c r="B238" s="1" t="s">
        <v>7481</v>
      </c>
      <c r="C238" s="1" t="s">
        <v>7482</v>
      </c>
      <c r="D238" s="1" t="s">
        <v>40</v>
      </c>
      <c r="E238" s="1" t="s">
        <v>30</v>
      </c>
      <c r="F238" s="1" t="s">
        <v>6291</v>
      </c>
      <c r="G238" s="38">
        <v>0.57509999999999994</v>
      </c>
      <c r="H238" s="1" t="s">
        <v>17009</v>
      </c>
      <c r="I238" s="1" t="s">
        <v>17910</v>
      </c>
      <c r="J238" s="1" t="s">
        <v>32</v>
      </c>
      <c r="K238" s="1" t="s">
        <v>82</v>
      </c>
      <c r="L238" s="1" t="s">
        <v>6132</v>
      </c>
      <c r="M238" s="1" t="s">
        <v>41</v>
      </c>
      <c r="N238" s="1" t="s">
        <v>6325</v>
      </c>
      <c r="O238" s="1" t="s">
        <v>7483</v>
      </c>
      <c r="P238" s="1" t="s">
        <v>7484</v>
      </c>
      <c r="Q238" s="1" t="s">
        <v>7359</v>
      </c>
      <c r="R238" s="1" t="s">
        <v>15815</v>
      </c>
      <c r="S238" s="1" t="s">
        <v>16909</v>
      </c>
      <c r="T238" s="1" t="s">
        <v>7724</v>
      </c>
      <c r="U238" s="1" t="s">
        <v>16930</v>
      </c>
      <c r="V238" s="23" t="s">
        <v>41</v>
      </c>
      <c r="W238" s="1" t="str">
        <f>_xlfn.CONCAT(Tabela2[[#This Row],[Município]],"/",Tabela2[[#This Row],[UF]])</f>
        <v>Aporá/BA</v>
      </c>
    </row>
    <row r="239" spans="1:23" x14ac:dyDescent="0.25">
      <c r="A239" s="14" t="s">
        <v>7485</v>
      </c>
      <c r="B239" s="1" t="s">
        <v>7486</v>
      </c>
      <c r="C239" s="1" t="s">
        <v>7487</v>
      </c>
      <c r="D239" s="1" t="s">
        <v>29</v>
      </c>
      <c r="E239" s="1" t="s">
        <v>30</v>
      </c>
      <c r="F239" s="1" t="s">
        <v>16924</v>
      </c>
      <c r="G239" s="38">
        <v>0.67869999999999997</v>
      </c>
      <c r="H239" s="1" t="s">
        <v>2192</v>
      </c>
      <c r="I239" s="1" t="s">
        <v>17913</v>
      </c>
      <c r="J239" s="1" t="s">
        <v>32</v>
      </c>
      <c r="K239" s="1" t="s">
        <v>82</v>
      </c>
      <c r="L239" s="1" t="s">
        <v>2193</v>
      </c>
      <c r="M239" s="1" t="s">
        <v>7488</v>
      </c>
      <c r="N239" s="1" t="s">
        <v>6325</v>
      </c>
      <c r="O239" s="1" t="s">
        <v>7489</v>
      </c>
      <c r="P239" s="1" t="s">
        <v>7490</v>
      </c>
      <c r="Q239" s="1" t="s">
        <v>7359</v>
      </c>
      <c r="R239" s="1" t="s">
        <v>6341</v>
      </c>
      <c r="S239" s="1" t="s">
        <v>41</v>
      </c>
      <c r="T239" s="1" t="s">
        <v>41</v>
      </c>
      <c r="U239" s="1" t="s">
        <v>41</v>
      </c>
      <c r="V239" s="23" t="s">
        <v>41</v>
      </c>
      <c r="W239" s="1" t="str">
        <f>_xlfn.CONCAT(Tabela2[[#This Row],[Município]],"/",Tabela2[[#This Row],[UF]])</f>
        <v>Laje/BA</v>
      </c>
    </row>
    <row r="240" spans="1:23" x14ac:dyDescent="0.25">
      <c r="A240" s="14" t="s">
        <v>7491</v>
      </c>
      <c r="B240" s="1" t="s">
        <v>7492</v>
      </c>
      <c r="C240" s="1" t="s">
        <v>7493</v>
      </c>
      <c r="D240" s="1" t="s">
        <v>29</v>
      </c>
      <c r="E240" s="1" t="s">
        <v>30</v>
      </c>
      <c r="F240" s="1" t="s">
        <v>6281</v>
      </c>
      <c r="G240" s="38">
        <v>0.26240000000000002</v>
      </c>
      <c r="H240" s="1" t="s">
        <v>3712</v>
      </c>
      <c r="I240" s="1" t="s">
        <v>17913</v>
      </c>
      <c r="J240" s="1" t="s">
        <v>32</v>
      </c>
      <c r="K240" s="1" t="s">
        <v>129</v>
      </c>
      <c r="L240" s="1" t="s">
        <v>1298</v>
      </c>
      <c r="M240" s="1" t="s">
        <v>7494</v>
      </c>
      <c r="N240" s="1" t="s">
        <v>6325</v>
      </c>
      <c r="O240" s="1" t="s">
        <v>7495</v>
      </c>
      <c r="P240" s="1" t="s">
        <v>7496</v>
      </c>
      <c r="Q240" s="1" t="s">
        <v>7359</v>
      </c>
      <c r="R240" s="1" t="s">
        <v>15815</v>
      </c>
      <c r="S240" s="1" t="s">
        <v>16911</v>
      </c>
      <c r="T240" s="1" t="s">
        <v>17917</v>
      </c>
      <c r="U240" s="1" t="s">
        <v>16928</v>
      </c>
      <c r="V240" s="23" t="s">
        <v>41</v>
      </c>
      <c r="W240" s="1" t="str">
        <f>_xlfn.CONCAT(Tabela2[[#This Row],[Município]],"/",Tabela2[[#This Row],[UF]])</f>
        <v>Tangará/RN</v>
      </c>
    </row>
    <row r="241" spans="1:23" x14ac:dyDescent="0.25">
      <c r="A241" s="14" t="s">
        <v>7497</v>
      </c>
      <c r="B241" s="1" t="s">
        <v>7498</v>
      </c>
      <c r="C241" s="1" t="s">
        <v>7499</v>
      </c>
      <c r="D241" s="1" t="s">
        <v>29</v>
      </c>
      <c r="E241" s="1" t="s">
        <v>30</v>
      </c>
      <c r="F241" s="1" t="s">
        <v>16906</v>
      </c>
      <c r="G241" s="38">
        <v>0.18959999999999999</v>
      </c>
      <c r="H241" s="1" t="s">
        <v>5716</v>
      </c>
      <c r="I241" s="1" t="s">
        <v>17909</v>
      </c>
      <c r="J241" s="1" t="s">
        <v>32</v>
      </c>
      <c r="K241" s="1" t="s">
        <v>60</v>
      </c>
      <c r="L241" s="1" t="s">
        <v>5717</v>
      </c>
      <c r="M241" s="1" t="s">
        <v>7500</v>
      </c>
      <c r="N241" s="1" t="s">
        <v>6325</v>
      </c>
      <c r="O241" s="1" t="s">
        <v>7501</v>
      </c>
      <c r="P241" s="1" t="s">
        <v>7502</v>
      </c>
      <c r="Q241" s="1" t="s">
        <v>7359</v>
      </c>
      <c r="R241" s="1" t="s">
        <v>16918</v>
      </c>
      <c r="S241" s="1" t="s">
        <v>7502</v>
      </c>
      <c r="T241" s="1" t="s">
        <v>18826</v>
      </c>
      <c r="U241" s="1" t="s">
        <v>18830</v>
      </c>
      <c r="V241" s="23" t="s">
        <v>41</v>
      </c>
      <c r="W241" s="1" t="str">
        <f>_xlfn.CONCAT(Tabela2[[#This Row],[Município]],"/",Tabela2[[#This Row],[UF]])</f>
        <v>Piedade dos Gerais/MG</v>
      </c>
    </row>
    <row r="242" spans="1:23" x14ac:dyDescent="0.25">
      <c r="A242" s="14" t="s">
        <v>7503</v>
      </c>
      <c r="B242" s="1" t="s">
        <v>7504</v>
      </c>
      <c r="C242" s="1" t="s">
        <v>7505</v>
      </c>
      <c r="D242" s="1" t="s">
        <v>56</v>
      </c>
      <c r="E242" s="1" t="s">
        <v>30</v>
      </c>
      <c r="F242" s="1" t="s">
        <v>33</v>
      </c>
      <c r="G242" s="38">
        <v>0.74019999999999997</v>
      </c>
      <c r="H242" s="1" t="s">
        <v>1659</v>
      </c>
      <c r="I242" s="1" t="s">
        <v>17915</v>
      </c>
      <c r="J242" s="1" t="s">
        <v>32</v>
      </c>
      <c r="K242" s="1" t="s">
        <v>60</v>
      </c>
      <c r="L242" s="1" t="s">
        <v>1660</v>
      </c>
      <c r="M242" s="1" t="s">
        <v>7962</v>
      </c>
      <c r="N242" s="1" t="s">
        <v>6325</v>
      </c>
      <c r="O242" s="1" t="s">
        <v>7506</v>
      </c>
      <c r="P242" s="1" t="s">
        <v>7507</v>
      </c>
      <c r="Q242" s="1" t="s">
        <v>7359</v>
      </c>
      <c r="R242" s="1" t="s">
        <v>15815</v>
      </c>
      <c r="S242" s="1" t="s">
        <v>15831</v>
      </c>
      <c r="T242" s="1" t="s">
        <v>7724</v>
      </c>
      <c r="U242" s="1" t="s">
        <v>15824</v>
      </c>
      <c r="V242" s="23" t="s">
        <v>41</v>
      </c>
      <c r="W242" s="1" t="str">
        <f>_xlfn.CONCAT(Tabela2[[#This Row],[Município]],"/",Tabela2[[#This Row],[UF]])</f>
        <v>Caratinga/MG</v>
      </c>
    </row>
    <row r="243" spans="1:23" x14ac:dyDescent="0.25">
      <c r="A243" s="14" t="s">
        <v>7508</v>
      </c>
      <c r="B243" s="1" t="s">
        <v>7509</v>
      </c>
      <c r="C243" s="1" t="s">
        <v>7510</v>
      </c>
      <c r="D243" s="1" t="s">
        <v>29</v>
      </c>
      <c r="E243" s="1" t="s">
        <v>30</v>
      </c>
      <c r="F243" s="1" t="s">
        <v>6289</v>
      </c>
      <c r="G243" s="38">
        <v>0.30049999999999999</v>
      </c>
      <c r="H243" s="1" t="s">
        <v>4812</v>
      </c>
      <c r="I243" s="1" t="s">
        <v>17909</v>
      </c>
      <c r="J243" s="1" t="s">
        <v>32</v>
      </c>
      <c r="K243" s="1" t="s">
        <v>82</v>
      </c>
      <c r="L243" s="1" t="s">
        <v>4813</v>
      </c>
      <c r="M243" s="1" t="s">
        <v>7511</v>
      </c>
      <c r="N243" s="1" t="s">
        <v>6325</v>
      </c>
      <c r="O243" s="1" t="s">
        <v>7512</v>
      </c>
      <c r="P243" s="1" t="s">
        <v>7513</v>
      </c>
      <c r="Q243" s="1" t="s">
        <v>7359</v>
      </c>
      <c r="R243" s="1" t="s">
        <v>16918</v>
      </c>
      <c r="S243" s="1" t="s">
        <v>7513</v>
      </c>
      <c r="T243" s="1" t="s">
        <v>19427</v>
      </c>
      <c r="U243" s="1" t="s">
        <v>19429</v>
      </c>
      <c r="V243" s="23" t="s">
        <v>41</v>
      </c>
      <c r="W243" s="1" t="str">
        <f>_xlfn.CONCAT(Tabela2[[#This Row],[Município]],"/",Tabela2[[#This Row],[UF]])</f>
        <v>Piritiba/BA</v>
      </c>
    </row>
    <row r="244" spans="1:23" x14ac:dyDescent="0.25">
      <c r="A244" s="14" t="s">
        <v>7514</v>
      </c>
      <c r="B244" s="1" t="s">
        <v>7515</v>
      </c>
      <c r="C244" s="1" t="s">
        <v>7516</v>
      </c>
      <c r="D244" s="1" t="s">
        <v>56</v>
      </c>
      <c r="E244" s="1" t="s">
        <v>30</v>
      </c>
      <c r="F244" s="1" t="s">
        <v>6291</v>
      </c>
      <c r="G244" s="38">
        <v>0.30790000000000001</v>
      </c>
      <c r="H244" s="1" t="s">
        <v>17010</v>
      </c>
      <c r="I244" s="1" t="s">
        <v>17923</v>
      </c>
      <c r="J244" s="1" t="s">
        <v>32</v>
      </c>
      <c r="K244" s="1" t="s">
        <v>82</v>
      </c>
      <c r="L244" s="1" t="s">
        <v>4813</v>
      </c>
      <c r="M244" s="1" t="s">
        <v>41</v>
      </c>
      <c r="N244" s="1" t="s">
        <v>6325</v>
      </c>
      <c r="O244" s="1" t="s">
        <v>7517</v>
      </c>
      <c r="P244" s="1" t="s">
        <v>7513</v>
      </c>
      <c r="Q244" s="1" t="s">
        <v>7359</v>
      </c>
      <c r="R244" s="1" t="s">
        <v>16918</v>
      </c>
      <c r="S244" s="1" t="s">
        <v>7513</v>
      </c>
      <c r="T244" s="1" t="s">
        <v>19427</v>
      </c>
      <c r="U244" s="1" t="s">
        <v>19430</v>
      </c>
      <c r="V244" s="23" t="s">
        <v>41</v>
      </c>
      <c r="W244" s="1" t="str">
        <f>_xlfn.CONCAT(Tabela2[[#This Row],[Município]],"/",Tabela2[[#This Row],[UF]])</f>
        <v>Piritiba/BA</v>
      </c>
    </row>
    <row r="245" spans="1:23" x14ac:dyDescent="0.25">
      <c r="A245" s="14" t="s">
        <v>7518</v>
      </c>
      <c r="B245" s="1" t="s">
        <v>7519</v>
      </c>
      <c r="C245" s="1" t="s">
        <v>7520</v>
      </c>
      <c r="D245" s="1" t="s">
        <v>29</v>
      </c>
      <c r="E245" s="1" t="s">
        <v>30</v>
      </c>
      <c r="F245" s="1" t="s">
        <v>16906</v>
      </c>
      <c r="G245" s="38">
        <v>0.86699999999999999</v>
      </c>
      <c r="H245" s="1" t="s">
        <v>2298</v>
      </c>
      <c r="I245" s="1" t="s">
        <v>17913</v>
      </c>
      <c r="J245" s="1" t="s">
        <v>32</v>
      </c>
      <c r="K245" s="1" t="s">
        <v>60</v>
      </c>
      <c r="L245" s="1" t="s">
        <v>2299</v>
      </c>
      <c r="M245" s="1" t="s">
        <v>7521</v>
      </c>
      <c r="N245" s="1" t="s">
        <v>6325</v>
      </c>
      <c r="O245" s="1" t="s">
        <v>7522</v>
      </c>
      <c r="P245" s="1" t="s">
        <v>7523</v>
      </c>
      <c r="Q245" s="1" t="s">
        <v>7359</v>
      </c>
      <c r="R245" s="1" t="s">
        <v>15815</v>
      </c>
      <c r="S245" s="1" t="s">
        <v>16905</v>
      </c>
      <c r="T245" s="1" t="s">
        <v>7724</v>
      </c>
      <c r="U245" s="1" t="s">
        <v>15824</v>
      </c>
      <c r="V245" s="23" t="s">
        <v>41</v>
      </c>
      <c r="W245" s="1" t="str">
        <f>_xlfn.CONCAT(Tabela2[[#This Row],[Município]],"/",Tabela2[[#This Row],[UF]])</f>
        <v>Malacacheta/MG</v>
      </c>
    </row>
    <row r="246" spans="1:23" x14ac:dyDescent="0.25">
      <c r="A246" s="14" t="s">
        <v>7524</v>
      </c>
      <c r="B246" s="1" t="s">
        <v>7525</v>
      </c>
      <c r="C246" s="1" t="s">
        <v>7526</v>
      </c>
      <c r="D246" s="1" t="s">
        <v>56</v>
      </c>
      <c r="E246" s="1" t="s">
        <v>30</v>
      </c>
      <c r="F246" s="1" t="s">
        <v>353</v>
      </c>
      <c r="G246" s="38">
        <v>0.70850000000000002</v>
      </c>
      <c r="H246" s="1" t="s">
        <v>3784</v>
      </c>
      <c r="I246" s="1" t="s">
        <v>17913</v>
      </c>
      <c r="J246" s="1" t="s">
        <v>32</v>
      </c>
      <c r="K246" s="1" t="s">
        <v>184</v>
      </c>
      <c r="L246" s="1" t="s">
        <v>3510</v>
      </c>
      <c r="M246" s="1" t="s">
        <v>7962</v>
      </c>
      <c r="N246" s="1" t="s">
        <v>6325</v>
      </c>
      <c r="O246" s="1" t="s">
        <v>7527</v>
      </c>
      <c r="P246" s="1" t="s">
        <v>7528</v>
      </c>
      <c r="Q246" s="1" t="s">
        <v>7359</v>
      </c>
      <c r="R246" s="1" t="s">
        <v>15815</v>
      </c>
      <c r="S246" s="1" t="s">
        <v>15821</v>
      </c>
      <c r="T246" s="1" t="s">
        <v>7724</v>
      </c>
      <c r="U246" s="1" t="s">
        <v>15824</v>
      </c>
      <c r="V246" s="23" t="s">
        <v>41</v>
      </c>
      <c r="W246" s="1" t="str">
        <f>_xlfn.CONCAT(Tabela2[[#This Row],[Município]],"/",Tabela2[[#This Row],[UF]])</f>
        <v>Itupiranga/PA</v>
      </c>
    </row>
    <row r="247" spans="1:23" x14ac:dyDescent="0.25">
      <c r="A247" s="14" t="s">
        <v>7529</v>
      </c>
      <c r="B247" s="1" t="s">
        <v>7530</v>
      </c>
      <c r="C247" s="1" t="s">
        <v>7531</v>
      </c>
      <c r="D247" s="1" t="s">
        <v>56</v>
      </c>
      <c r="E247" s="1" t="s">
        <v>30</v>
      </c>
      <c r="F247" s="1" t="s">
        <v>353</v>
      </c>
      <c r="G247" s="38">
        <v>0.65969999999999995</v>
      </c>
      <c r="H247" s="1" t="s">
        <v>3564</v>
      </c>
      <c r="I247" s="1" t="s">
        <v>17913</v>
      </c>
      <c r="J247" s="1" t="s">
        <v>32</v>
      </c>
      <c r="K247" s="1" t="s">
        <v>184</v>
      </c>
      <c r="L247" s="1" t="s">
        <v>3510</v>
      </c>
      <c r="M247" s="1" t="s">
        <v>7962</v>
      </c>
      <c r="N247" s="1" t="s">
        <v>6325</v>
      </c>
      <c r="O247" s="1" t="s">
        <v>7532</v>
      </c>
      <c r="P247" s="1" t="s">
        <v>7528</v>
      </c>
      <c r="Q247" s="1" t="s">
        <v>7359</v>
      </c>
      <c r="R247" s="1" t="s">
        <v>15815</v>
      </c>
      <c r="S247" s="1" t="s">
        <v>15821</v>
      </c>
      <c r="T247" s="1" t="s">
        <v>7724</v>
      </c>
      <c r="U247" s="1" t="s">
        <v>15824</v>
      </c>
      <c r="V247" s="23" t="s">
        <v>41</v>
      </c>
      <c r="W247" s="1" t="str">
        <f>_xlfn.CONCAT(Tabela2[[#This Row],[Município]],"/",Tabela2[[#This Row],[UF]])</f>
        <v>Itupiranga/PA</v>
      </c>
    </row>
    <row r="248" spans="1:23" x14ac:dyDescent="0.25">
      <c r="A248" s="14" t="s">
        <v>7533</v>
      </c>
      <c r="B248" s="1" t="s">
        <v>7534</v>
      </c>
      <c r="C248" s="1" t="s">
        <v>7535</v>
      </c>
      <c r="D248" s="1" t="s">
        <v>56</v>
      </c>
      <c r="E248" s="1" t="s">
        <v>30</v>
      </c>
      <c r="F248" s="1" t="s">
        <v>353</v>
      </c>
      <c r="G248" s="38">
        <v>0.66379999999999995</v>
      </c>
      <c r="H248" s="1" t="s">
        <v>3509</v>
      </c>
      <c r="I248" s="1" t="s">
        <v>17913</v>
      </c>
      <c r="J248" s="1" t="s">
        <v>32</v>
      </c>
      <c r="K248" s="1" t="s">
        <v>184</v>
      </c>
      <c r="L248" s="1" t="s">
        <v>3510</v>
      </c>
      <c r="M248" s="1" t="s">
        <v>7962</v>
      </c>
      <c r="N248" s="1" t="s">
        <v>6325</v>
      </c>
      <c r="O248" s="1" t="s">
        <v>7536</v>
      </c>
      <c r="P248" s="1" t="s">
        <v>7528</v>
      </c>
      <c r="Q248" s="1" t="s">
        <v>7359</v>
      </c>
      <c r="R248" s="1" t="s">
        <v>15815</v>
      </c>
      <c r="S248" s="1" t="s">
        <v>15821</v>
      </c>
      <c r="T248" s="1" t="s">
        <v>7724</v>
      </c>
      <c r="U248" s="1" t="s">
        <v>15824</v>
      </c>
      <c r="V248" s="23" t="s">
        <v>41</v>
      </c>
      <c r="W248" s="1" t="str">
        <f>_xlfn.CONCAT(Tabela2[[#This Row],[Município]],"/",Tabela2[[#This Row],[UF]])</f>
        <v>Itupiranga/PA</v>
      </c>
    </row>
    <row r="249" spans="1:23" x14ac:dyDescent="0.25">
      <c r="A249" s="14" t="s">
        <v>7537</v>
      </c>
      <c r="B249" s="1" t="s">
        <v>7538</v>
      </c>
      <c r="C249" s="1" t="s">
        <v>7539</v>
      </c>
      <c r="D249" s="1" t="s">
        <v>40</v>
      </c>
      <c r="E249" s="1" t="s">
        <v>30</v>
      </c>
      <c r="F249" s="1" t="s">
        <v>6289</v>
      </c>
      <c r="G249" s="38">
        <v>0.30580000000000002</v>
      </c>
      <c r="H249" s="1" t="s">
        <v>5631</v>
      </c>
      <c r="I249" s="1" t="s">
        <v>17909</v>
      </c>
      <c r="J249" s="1" t="s">
        <v>32</v>
      </c>
      <c r="K249" s="1" t="s">
        <v>82</v>
      </c>
      <c r="L249" s="1" t="s">
        <v>5632</v>
      </c>
      <c r="M249" s="1" t="s">
        <v>6401</v>
      </c>
      <c r="N249" s="1" t="s">
        <v>6325</v>
      </c>
      <c r="O249" s="1" t="s">
        <v>7540</v>
      </c>
      <c r="P249" s="1" t="s">
        <v>7541</v>
      </c>
      <c r="Q249" s="1" t="s">
        <v>7359</v>
      </c>
      <c r="R249" s="1" t="s">
        <v>15815</v>
      </c>
      <c r="S249" s="1" t="s">
        <v>15818</v>
      </c>
      <c r="T249" s="1" t="s">
        <v>7724</v>
      </c>
      <c r="U249" s="1" t="s">
        <v>15823</v>
      </c>
      <c r="V249" s="23" t="s">
        <v>41</v>
      </c>
      <c r="W249" s="1" t="str">
        <f>_xlfn.CONCAT(Tabela2[[#This Row],[Município]],"/",Tabela2[[#This Row],[UF]])</f>
        <v>Itaquara/BA</v>
      </c>
    </row>
    <row r="250" spans="1:23" x14ac:dyDescent="0.25">
      <c r="A250" s="14" t="s">
        <v>7542</v>
      </c>
      <c r="B250" s="1" t="s">
        <v>7543</v>
      </c>
      <c r="C250" s="1" t="s">
        <v>7544</v>
      </c>
      <c r="D250" s="1" t="s">
        <v>40</v>
      </c>
      <c r="E250" s="1" t="s">
        <v>30</v>
      </c>
      <c r="F250" s="1" t="s">
        <v>16906</v>
      </c>
      <c r="G250" s="38">
        <v>0.74939999999999996</v>
      </c>
      <c r="H250" s="1" t="s">
        <v>4240</v>
      </c>
      <c r="I250" s="1" t="s">
        <v>17909</v>
      </c>
      <c r="J250" s="1" t="s">
        <v>32</v>
      </c>
      <c r="K250" s="1" t="s">
        <v>52</v>
      </c>
      <c r="L250" s="1" t="s">
        <v>4241</v>
      </c>
      <c r="M250" s="1" t="s">
        <v>7545</v>
      </c>
      <c r="N250" s="1" t="s">
        <v>6325</v>
      </c>
      <c r="O250" s="1" t="s">
        <v>7483</v>
      </c>
      <c r="P250" s="1" t="s">
        <v>7546</v>
      </c>
      <c r="Q250" s="1" t="s">
        <v>7359</v>
      </c>
      <c r="R250" s="1" t="s">
        <v>15815</v>
      </c>
      <c r="S250" s="1" t="s">
        <v>16909</v>
      </c>
      <c r="T250" s="1" t="s">
        <v>7724</v>
      </c>
      <c r="U250" s="1" t="s">
        <v>16930</v>
      </c>
      <c r="V250" s="23" t="s">
        <v>41</v>
      </c>
      <c r="W250" s="1" t="str">
        <f>_xlfn.CONCAT(Tabela2[[#This Row],[Município]],"/",Tabela2[[#This Row],[UF]])</f>
        <v>Juarez Távora/PB</v>
      </c>
    </row>
    <row r="251" spans="1:23" x14ac:dyDescent="0.25">
      <c r="A251" s="14" t="s">
        <v>7547</v>
      </c>
      <c r="B251" s="1" t="s">
        <v>7548</v>
      </c>
      <c r="C251" s="1" t="s">
        <v>7549</v>
      </c>
      <c r="D251" s="1" t="s">
        <v>17011</v>
      </c>
      <c r="E251" s="1" t="s">
        <v>30</v>
      </c>
      <c r="F251" s="1" t="s">
        <v>33</v>
      </c>
      <c r="G251" s="38">
        <v>1</v>
      </c>
      <c r="H251" s="1" t="s">
        <v>17012</v>
      </c>
      <c r="I251" s="1" t="s">
        <v>6274</v>
      </c>
      <c r="J251" s="1" t="s">
        <v>32</v>
      </c>
      <c r="K251" s="1" t="s">
        <v>28</v>
      </c>
      <c r="L251" s="1" t="s">
        <v>536</v>
      </c>
      <c r="M251" s="1" t="s">
        <v>6432</v>
      </c>
      <c r="N251" s="1" t="s">
        <v>6325</v>
      </c>
      <c r="O251" s="1" t="s">
        <v>7550</v>
      </c>
      <c r="P251" s="1" t="s">
        <v>6612</v>
      </c>
      <c r="Q251" s="1" t="s">
        <v>7359</v>
      </c>
      <c r="R251" s="1" t="s">
        <v>6329</v>
      </c>
      <c r="S251" s="1" t="s">
        <v>6612</v>
      </c>
      <c r="T251" s="1" t="s">
        <v>7359</v>
      </c>
      <c r="U251" s="1" t="s">
        <v>41</v>
      </c>
      <c r="V251" s="23" t="s">
        <v>41</v>
      </c>
      <c r="W251" s="1" t="str">
        <f>_xlfn.CONCAT(Tabela2[[#This Row],[Município]],"/",Tabela2[[#This Row],[UF]])</f>
        <v>Pindoretama/CE</v>
      </c>
    </row>
    <row r="252" spans="1:23" x14ac:dyDescent="0.25">
      <c r="A252" s="14" t="s">
        <v>7551</v>
      </c>
      <c r="B252" s="1" t="s">
        <v>7552</v>
      </c>
      <c r="C252" s="1" t="s">
        <v>7553</v>
      </c>
      <c r="D252" s="1" t="s">
        <v>40</v>
      </c>
      <c r="E252" s="1" t="s">
        <v>30</v>
      </c>
      <c r="F252" s="1" t="s">
        <v>6289</v>
      </c>
      <c r="G252" s="38">
        <v>0.63590000000000002</v>
      </c>
      <c r="H252" s="1" t="s">
        <v>3514</v>
      </c>
      <c r="I252" s="1" t="s">
        <v>17913</v>
      </c>
      <c r="J252" s="1" t="s">
        <v>32</v>
      </c>
      <c r="K252" s="1" t="s">
        <v>82</v>
      </c>
      <c r="L252" s="1" t="s">
        <v>1173</v>
      </c>
      <c r="M252" s="1" t="s">
        <v>7554</v>
      </c>
      <c r="N252" s="1" t="s">
        <v>6325</v>
      </c>
      <c r="O252" s="1" t="s">
        <v>7555</v>
      </c>
      <c r="P252" s="1" t="s">
        <v>7556</v>
      </c>
      <c r="Q252" s="1" t="s">
        <v>7359</v>
      </c>
      <c r="R252" s="1" t="s">
        <v>15815</v>
      </c>
      <c r="S252" s="1" t="s">
        <v>16911</v>
      </c>
      <c r="T252" s="1" t="s">
        <v>7724</v>
      </c>
      <c r="U252" s="1" t="s">
        <v>16912</v>
      </c>
      <c r="V252" s="23" t="s">
        <v>41</v>
      </c>
      <c r="W252" s="1" t="str">
        <f>_xlfn.CONCAT(Tabela2[[#This Row],[Município]],"/",Tabela2[[#This Row],[UF]])</f>
        <v>Prado/BA</v>
      </c>
    </row>
    <row r="253" spans="1:23" x14ac:dyDescent="0.25">
      <c r="A253" s="14" t="s">
        <v>7557</v>
      </c>
      <c r="B253" s="1" t="s">
        <v>7558</v>
      </c>
      <c r="C253" s="1" t="s">
        <v>7559</v>
      </c>
      <c r="D253" s="1" t="s">
        <v>29</v>
      </c>
      <c r="E253" s="1" t="s">
        <v>30</v>
      </c>
      <c r="F253" s="1" t="s">
        <v>33</v>
      </c>
      <c r="G253" s="38">
        <v>0.52100000000000002</v>
      </c>
      <c r="H253" s="1" t="s">
        <v>1172</v>
      </c>
      <c r="I253" s="1" t="s">
        <v>17914</v>
      </c>
      <c r="J253" s="1" t="s">
        <v>32</v>
      </c>
      <c r="K253" s="1" t="s">
        <v>82</v>
      </c>
      <c r="L253" s="1" t="s">
        <v>1173</v>
      </c>
      <c r="M253" s="1" t="s">
        <v>7560</v>
      </c>
      <c r="N253" s="1" t="s">
        <v>6325</v>
      </c>
      <c r="O253" s="1" t="s">
        <v>7561</v>
      </c>
      <c r="P253" s="1" t="s">
        <v>7556</v>
      </c>
      <c r="Q253" s="1" t="s">
        <v>7359</v>
      </c>
      <c r="R253" s="1" t="s">
        <v>15815</v>
      </c>
      <c r="S253" s="1" t="s">
        <v>15816</v>
      </c>
      <c r="T253" s="1" t="s">
        <v>7724</v>
      </c>
      <c r="U253" s="1" t="s">
        <v>15829</v>
      </c>
      <c r="V253" s="23" t="s">
        <v>41</v>
      </c>
      <c r="W253" s="1" t="str">
        <f>_xlfn.CONCAT(Tabela2[[#This Row],[Município]],"/",Tabela2[[#This Row],[UF]])</f>
        <v>Prado/BA</v>
      </c>
    </row>
    <row r="254" spans="1:23" x14ac:dyDescent="0.25">
      <c r="A254" s="14" t="s">
        <v>7562</v>
      </c>
      <c r="B254" s="1" t="s">
        <v>7563</v>
      </c>
      <c r="C254" s="1" t="s">
        <v>7564</v>
      </c>
      <c r="D254" s="1" t="s">
        <v>29</v>
      </c>
      <c r="E254" s="1" t="s">
        <v>30</v>
      </c>
      <c r="F254" s="1" t="s">
        <v>6291</v>
      </c>
      <c r="G254" s="38">
        <v>0.51780000000000004</v>
      </c>
      <c r="H254" s="1" t="s">
        <v>17013</v>
      </c>
      <c r="I254" s="1" t="s">
        <v>17910</v>
      </c>
      <c r="J254" s="1" t="s">
        <v>32</v>
      </c>
      <c r="K254" s="1" t="s">
        <v>82</v>
      </c>
      <c r="L254" s="1" t="s">
        <v>2723</v>
      </c>
      <c r="M254" s="1" t="s">
        <v>41</v>
      </c>
      <c r="N254" s="1" t="s">
        <v>6325</v>
      </c>
      <c r="O254" s="1" t="s">
        <v>7565</v>
      </c>
      <c r="P254" s="1" t="s">
        <v>7566</v>
      </c>
      <c r="Q254" s="1" t="s">
        <v>7359</v>
      </c>
      <c r="R254" s="1" t="s">
        <v>15815</v>
      </c>
      <c r="S254" s="1" t="s">
        <v>16905</v>
      </c>
      <c r="T254" s="1" t="s">
        <v>7724</v>
      </c>
      <c r="U254" s="1" t="s">
        <v>15824</v>
      </c>
      <c r="V254" s="23" t="s">
        <v>41</v>
      </c>
      <c r="W254" s="1" t="str">
        <f>_xlfn.CONCAT(Tabela2[[#This Row],[Município]],"/",Tabela2[[#This Row],[UF]])</f>
        <v>Castro Alves/BA</v>
      </c>
    </row>
    <row r="255" spans="1:23" x14ac:dyDescent="0.25">
      <c r="A255" s="14" t="s">
        <v>7567</v>
      </c>
      <c r="B255" s="1" t="s">
        <v>7568</v>
      </c>
      <c r="C255" s="1" t="s">
        <v>7569</v>
      </c>
      <c r="D255" s="1" t="s">
        <v>56</v>
      </c>
      <c r="E255" s="1" t="s">
        <v>30</v>
      </c>
      <c r="F255" s="1" t="s">
        <v>6291</v>
      </c>
      <c r="G255" s="38">
        <v>0.60980000000000001</v>
      </c>
      <c r="H255" s="1" t="s">
        <v>17014</v>
      </c>
      <c r="I255" s="1" t="s">
        <v>17922</v>
      </c>
      <c r="J255" s="1" t="s">
        <v>32</v>
      </c>
      <c r="K255" s="1" t="s">
        <v>918</v>
      </c>
      <c r="L255" s="1" t="s">
        <v>5996</v>
      </c>
      <c r="M255" s="1" t="s">
        <v>6752</v>
      </c>
      <c r="N255" s="1" t="s">
        <v>6325</v>
      </c>
      <c r="O255" s="1" t="s">
        <v>7570</v>
      </c>
      <c r="P255" s="1" t="s">
        <v>7571</v>
      </c>
      <c r="Q255" s="1" t="s">
        <v>7359</v>
      </c>
      <c r="R255" s="1" t="s">
        <v>15815</v>
      </c>
      <c r="S255" s="1" t="s">
        <v>15831</v>
      </c>
      <c r="T255" s="1" t="s">
        <v>7724</v>
      </c>
      <c r="U255" s="1" t="s">
        <v>15824</v>
      </c>
      <c r="V255" s="23" t="s">
        <v>41</v>
      </c>
      <c r="W255" s="1" t="str">
        <f>_xlfn.CONCAT(Tabela2[[#This Row],[Município]],"/",Tabela2[[#This Row],[UF]])</f>
        <v>Jaguaré/ES</v>
      </c>
    </row>
    <row r="256" spans="1:23" x14ac:dyDescent="0.25">
      <c r="A256" s="14" t="s">
        <v>7572</v>
      </c>
      <c r="B256" s="1" t="s">
        <v>7573</v>
      </c>
      <c r="C256" s="1" t="s">
        <v>7574</v>
      </c>
      <c r="D256" s="1" t="s">
        <v>29</v>
      </c>
      <c r="E256" s="1" t="s">
        <v>30</v>
      </c>
      <c r="F256" s="1" t="s">
        <v>353</v>
      </c>
      <c r="G256" s="38">
        <v>0.79990000000000006</v>
      </c>
      <c r="H256" s="1" t="s">
        <v>2722</v>
      </c>
      <c r="I256" s="1" t="s">
        <v>17913</v>
      </c>
      <c r="J256" s="1" t="s">
        <v>32</v>
      </c>
      <c r="K256" s="1" t="s">
        <v>82</v>
      </c>
      <c r="L256" s="1" t="s">
        <v>2723</v>
      </c>
      <c r="M256" s="1" t="s">
        <v>7575</v>
      </c>
      <c r="N256" s="1" t="s">
        <v>6325</v>
      </c>
      <c r="O256" s="1" t="s">
        <v>7576</v>
      </c>
      <c r="P256" s="1" t="s">
        <v>7566</v>
      </c>
      <c r="Q256" s="1" t="s">
        <v>7359</v>
      </c>
      <c r="R256" s="1" t="s">
        <v>15815</v>
      </c>
      <c r="S256" s="1" t="s">
        <v>15818</v>
      </c>
      <c r="T256" s="1" t="s">
        <v>7724</v>
      </c>
      <c r="U256" s="1" t="s">
        <v>15819</v>
      </c>
      <c r="V256" s="23" t="s">
        <v>41</v>
      </c>
      <c r="W256" s="1" t="str">
        <f>_xlfn.CONCAT(Tabela2[[#This Row],[Município]],"/",Tabela2[[#This Row],[UF]])</f>
        <v>Castro Alves/BA</v>
      </c>
    </row>
    <row r="257" spans="1:23" x14ac:dyDescent="0.25">
      <c r="A257" s="14" t="s">
        <v>7577</v>
      </c>
      <c r="B257" s="1" t="s">
        <v>7578</v>
      </c>
      <c r="C257" s="1" t="s">
        <v>7579</v>
      </c>
      <c r="D257" s="1" t="s">
        <v>29</v>
      </c>
      <c r="E257" s="1" t="s">
        <v>30</v>
      </c>
      <c r="F257" s="1" t="s">
        <v>16906</v>
      </c>
      <c r="G257" s="38">
        <v>0.95199999999999996</v>
      </c>
      <c r="H257" s="1" t="s">
        <v>2493</v>
      </c>
      <c r="I257" s="1" t="s">
        <v>17913</v>
      </c>
      <c r="J257" s="1" t="s">
        <v>32</v>
      </c>
      <c r="K257" s="1" t="s">
        <v>82</v>
      </c>
      <c r="L257" s="1" t="s">
        <v>2494</v>
      </c>
      <c r="M257" s="1" t="s">
        <v>7580</v>
      </c>
      <c r="N257" s="1" t="s">
        <v>6325</v>
      </c>
      <c r="O257" s="1" t="s">
        <v>7581</v>
      </c>
      <c r="P257" s="1" t="s">
        <v>7582</v>
      </c>
      <c r="Q257" s="1" t="s">
        <v>7359</v>
      </c>
      <c r="R257" s="1" t="s">
        <v>15815</v>
      </c>
      <c r="S257" s="1" t="s">
        <v>16909</v>
      </c>
      <c r="T257" s="1" t="s">
        <v>7724</v>
      </c>
      <c r="U257" s="1" t="s">
        <v>16930</v>
      </c>
      <c r="V257" s="23" t="s">
        <v>41</v>
      </c>
      <c r="W257" s="1" t="str">
        <f>_xlfn.CONCAT(Tabela2[[#This Row],[Município]],"/",Tabela2[[#This Row],[UF]])</f>
        <v>Marcionílio Souza/BA</v>
      </c>
    </row>
    <row r="258" spans="1:23" x14ac:dyDescent="0.25">
      <c r="A258" s="14" t="s">
        <v>7583</v>
      </c>
      <c r="B258" s="1" t="s">
        <v>7584</v>
      </c>
      <c r="C258" s="1" t="s">
        <v>7585</v>
      </c>
      <c r="D258" s="1" t="s">
        <v>56</v>
      </c>
      <c r="E258" s="1" t="s">
        <v>204</v>
      </c>
      <c r="F258" s="1" t="s">
        <v>16915</v>
      </c>
      <c r="G258" s="38">
        <v>0.38619999999999999</v>
      </c>
      <c r="H258" s="1" t="s">
        <v>17015</v>
      </c>
      <c r="I258" s="1" t="s">
        <v>17909</v>
      </c>
      <c r="J258" s="1" t="s">
        <v>32</v>
      </c>
      <c r="K258" s="1" t="s">
        <v>37</v>
      </c>
      <c r="L258" s="1" t="s">
        <v>2055</v>
      </c>
      <c r="M258" s="1" t="s">
        <v>7962</v>
      </c>
      <c r="N258" s="1" t="s">
        <v>6325</v>
      </c>
      <c r="O258" s="1" t="s">
        <v>7586</v>
      </c>
      <c r="P258" s="1" t="s">
        <v>7587</v>
      </c>
      <c r="Q258" s="1" t="s">
        <v>7359</v>
      </c>
      <c r="R258" s="1" t="s">
        <v>6341</v>
      </c>
      <c r="S258" s="1" t="s">
        <v>41</v>
      </c>
      <c r="T258" s="1" t="s">
        <v>41</v>
      </c>
      <c r="U258" s="1" t="s">
        <v>41</v>
      </c>
      <c r="V258" s="23" t="s">
        <v>41</v>
      </c>
      <c r="W258" s="1" t="str">
        <f>_xlfn.CONCAT(Tabela2[[#This Row],[Município]],"/",Tabela2[[#This Row],[UF]])</f>
        <v>Luzilândia/PI</v>
      </c>
    </row>
    <row r="259" spans="1:23" x14ac:dyDescent="0.25">
      <c r="A259" s="14" t="s">
        <v>7588</v>
      </c>
      <c r="B259" s="1" t="s">
        <v>7589</v>
      </c>
      <c r="C259" s="1" t="s">
        <v>7590</v>
      </c>
      <c r="D259" s="1" t="s">
        <v>40</v>
      </c>
      <c r="E259" s="1" t="s">
        <v>204</v>
      </c>
      <c r="F259" s="1" t="s">
        <v>16915</v>
      </c>
      <c r="G259" s="38">
        <v>0.69089999999999996</v>
      </c>
      <c r="H259" s="1" t="s">
        <v>17016</v>
      </c>
      <c r="I259" s="1" t="s">
        <v>17909</v>
      </c>
      <c r="J259" s="1" t="s">
        <v>32</v>
      </c>
      <c r="K259" s="1" t="s">
        <v>212</v>
      </c>
      <c r="L259" s="1" t="s">
        <v>3061</v>
      </c>
      <c r="M259" s="1" t="s">
        <v>7591</v>
      </c>
      <c r="N259" s="1" t="s">
        <v>6325</v>
      </c>
      <c r="O259" s="1" t="s">
        <v>7592</v>
      </c>
      <c r="P259" s="1" t="s">
        <v>7055</v>
      </c>
      <c r="Q259" s="1" t="s">
        <v>7359</v>
      </c>
      <c r="R259" s="1" t="s">
        <v>16918</v>
      </c>
      <c r="S259" s="1" t="s">
        <v>16911</v>
      </c>
      <c r="T259" s="1" t="s">
        <v>17911</v>
      </c>
      <c r="U259" s="1" t="s">
        <v>17936</v>
      </c>
      <c r="V259" s="23" t="s">
        <v>41</v>
      </c>
      <c r="W259" s="1" t="str">
        <f>_xlfn.CONCAT(Tabela2[[#This Row],[Município]],"/",Tabela2[[#This Row],[UF]])</f>
        <v>Guajará/AM</v>
      </c>
    </row>
    <row r="260" spans="1:23" x14ac:dyDescent="0.25">
      <c r="A260" s="14" t="s">
        <v>7593</v>
      </c>
      <c r="B260" s="1" t="s">
        <v>7594</v>
      </c>
      <c r="C260" s="1" t="s">
        <v>7595</v>
      </c>
      <c r="D260" s="1" t="s">
        <v>29</v>
      </c>
      <c r="E260" s="1" t="s">
        <v>30</v>
      </c>
      <c r="F260" s="1" t="s">
        <v>169</v>
      </c>
      <c r="G260" s="38">
        <v>0.27039999999999997</v>
      </c>
      <c r="H260" s="1" t="s">
        <v>17017</v>
      </c>
      <c r="I260" s="1" t="s">
        <v>17922</v>
      </c>
      <c r="J260" s="1" t="s">
        <v>32</v>
      </c>
      <c r="K260" s="1" t="s">
        <v>55</v>
      </c>
      <c r="L260" s="1" t="s">
        <v>5993</v>
      </c>
      <c r="M260" s="1" t="s">
        <v>7596</v>
      </c>
      <c r="N260" s="1" t="s">
        <v>6325</v>
      </c>
      <c r="O260" s="1" t="s">
        <v>7597</v>
      </c>
      <c r="P260" s="1" t="s">
        <v>7598</v>
      </c>
      <c r="Q260" s="1" t="s">
        <v>7359</v>
      </c>
      <c r="R260" s="1" t="s">
        <v>16918</v>
      </c>
      <c r="S260" s="1" t="s">
        <v>18831</v>
      </c>
      <c r="T260" s="1" t="s">
        <v>18826</v>
      </c>
      <c r="U260" s="1" t="s">
        <v>18832</v>
      </c>
      <c r="V260" s="23" t="s">
        <v>41</v>
      </c>
      <c r="W260" s="1" t="str">
        <f>_xlfn.CONCAT(Tabela2[[#This Row],[Município]],"/",Tabela2[[#This Row],[UF]])</f>
        <v>Rincão/SP</v>
      </c>
    </row>
    <row r="261" spans="1:23" x14ac:dyDescent="0.25">
      <c r="A261" s="14" t="s">
        <v>7599</v>
      </c>
      <c r="B261" s="1" t="s">
        <v>7600</v>
      </c>
      <c r="C261" s="1" t="s">
        <v>7601</v>
      </c>
      <c r="D261" s="1" t="s">
        <v>29</v>
      </c>
      <c r="E261" s="1" t="s">
        <v>30</v>
      </c>
      <c r="F261" s="1" t="s">
        <v>16906</v>
      </c>
      <c r="G261" s="38">
        <v>0.80089999999999995</v>
      </c>
      <c r="H261" s="1" t="s">
        <v>4922</v>
      </c>
      <c r="I261" s="1" t="s">
        <v>17909</v>
      </c>
      <c r="J261" s="1" t="s">
        <v>32</v>
      </c>
      <c r="K261" s="1" t="s">
        <v>310</v>
      </c>
      <c r="L261" s="1" t="s">
        <v>4923</v>
      </c>
      <c r="M261" s="1" t="s">
        <v>7602</v>
      </c>
      <c r="N261" s="1" t="s">
        <v>6325</v>
      </c>
      <c r="O261" s="1" t="s">
        <v>7603</v>
      </c>
      <c r="P261" s="1" t="s">
        <v>7604</v>
      </c>
      <c r="Q261" s="1" t="s">
        <v>7359</v>
      </c>
      <c r="R261" s="1" t="s">
        <v>15815</v>
      </c>
      <c r="S261" s="1" t="s">
        <v>16905</v>
      </c>
      <c r="T261" s="1" t="s">
        <v>7724</v>
      </c>
      <c r="U261" s="1" t="s">
        <v>15824</v>
      </c>
      <c r="V261" s="23" t="s">
        <v>41</v>
      </c>
      <c r="W261" s="1" t="str">
        <f>_xlfn.CONCAT(Tabela2[[#This Row],[Município]],"/",Tabela2[[#This Row],[UF]])</f>
        <v>Vale do Anari/RO</v>
      </c>
    </row>
    <row r="262" spans="1:23" x14ac:dyDescent="0.25">
      <c r="A262" s="14" t="s">
        <v>7605</v>
      </c>
      <c r="B262" s="1" t="s">
        <v>7606</v>
      </c>
      <c r="C262" s="1" t="s">
        <v>7607</v>
      </c>
      <c r="D262" s="1" t="s">
        <v>56</v>
      </c>
      <c r="E262" s="1" t="s">
        <v>30</v>
      </c>
      <c r="F262" s="1" t="s">
        <v>6289</v>
      </c>
      <c r="G262" s="38">
        <v>0.7359</v>
      </c>
      <c r="H262" s="1" t="s">
        <v>17018</v>
      </c>
      <c r="I262" s="1" t="s">
        <v>17924</v>
      </c>
      <c r="J262" s="1" t="s">
        <v>32</v>
      </c>
      <c r="K262" s="1" t="s">
        <v>60</v>
      </c>
      <c r="L262" s="1" t="s">
        <v>4613</v>
      </c>
      <c r="M262" s="1" t="s">
        <v>7962</v>
      </c>
      <c r="N262" s="1" t="s">
        <v>6325</v>
      </c>
      <c r="O262" s="1" t="s">
        <v>7608</v>
      </c>
      <c r="P262" s="1" t="s">
        <v>7609</v>
      </c>
      <c r="Q262" s="1" t="s">
        <v>7359</v>
      </c>
      <c r="R262" s="1" t="s">
        <v>15815</v>
      </c>
      <c r="S262" s="1" t="s">
        <v>15821</v>
      </c>
      <c r="T262" s="1" t="s">
        <v>7724</v>
      </c>
      <c r="U262" s="1" t="s">
        <v>15824</v>
      </c>
      <c r="V262" s="23" t="s">
        <v>41</v>
      </c>
      <c r="W262" s="1" t="str">
        <f>_xlfn.CONCAT(Tabela2[[#This Row],[Município]],"/",Tabela2[[#This Row],[UF]])</f>
        <v>São José da Safira/MG</v>
      </c>
    </row>
    <row r="263" spans="1:23" x14ac:dyDescent="0.25">
      <c r="A263" s="14" t="s">
        <v>7610</v>
      </c>
      <c r="B263" s="1" t="s">
        <v>7611</v>
      </c>
      <c r="C263" s="1" t="s">
        <v>7612</v>
      </c>
      <c r="D263" s="1" t="s">
        <v>40</v>
      </c>
      <c r="E263" s="1" t="s">
        <v>204</v>
      </c>
      <c r="F263" s="1" t="s">
        <v>16915</v>
      </c>
      <c r="G263" s="38">
        <v>0.43509999999999999</v>
      </c>
      <c r="H263" s="1" t="s">
        <v>17019</v>
      </c>
      <c r="I263" s="1" t="s">
        <v>17909</v>
      </c>
      <c r="J263" s="1" t="s">
        <v>32</v>
      </c>
      <c r="K263" s="1" t="s">
        <v>160</v>
      </c>
      <c r="L263" s="1" t="s">
        <v>2073</v>
      </c>
      <c r="M263" s="1" t="s">
        <v>6425</v>
      </c>
      <c r="N263" s="1" t="s">
        <v>6325</v>
      </c>
      <c r="O263" s="1" t="s">
        <v>7613</v>
      </c>
      <c r="P263" s="1" t="s">
        <v>7614</v>
      </c>
      <c r="Q263" s="1" t="s">
        <v>7359</v>
      </c>
      <c r="R263" s="1" t="s">
        <v>15815</v>
      </c>
      <c r="S263" s="1" t="s">
        <v>15818</v>
      </c>
      <c r="T263" s="1" t="s">
        <v>7724</v>
      </c>
      <c r="U263" s="1" t="s">
        <v>15823</v>
      </c>
      <c r="V263" s="23" t="s">
        <v>41</v>
      </c>
      <c r="W263" s="1" t="str">
        <f>_xlfn.CONCAT(Tabela2[[#This Row],[Município]],"/",Tabela2[[#This Row],[UF]])</f>
        <v>Tupanatinga/PE</v>
      </c>
    </row>
    <row r="264" spans="1:23" x14ac:dyDescent="0.25">
      <c r="A264" s="14" t="s">
        <v>7615</v>
      </c>
      <c r="B264" s="1" t="s">
        <v>7616</v>
      </c>
      <c r="C264" s="1" t="s">
        <v>7617</v>
      </c>
      <c r="D264" s="1" t="s">
        <v>40</v>
      </c>
      <c r="E264" s="1" t="s">
        <v>204</v>
      </c>
      <c r="F264" s="1" t="s">
        <v>6291</v>
      </c>
      <c r="G264" s="38">
        <v>0.25009999999999999</v>
      </c>
      <c r="H264" s="1" t="s">
        <v>17019</v>
      </c>
      <c r="I264" s="1" t="s">
        <v>17909</v>
      </c>
      <c r="J264" s="1" t="s">
        <v>32</v>
      </c>
      <c r="K264" s="1" t="s">
        <v>160</v>
      </c>
      <c r="L264" s="1" t="s">
        <v>2073</v>
      </c>
      <c r="M264" s="1" t="s">
        <v>6425</v>
      </c>
      <c r="N264" s="1" t="s">
        <v>6325</v>
      </c>
      <c r="O264" s="1" t="s">
        <v>7613</v>
      </c>
      <c r="P264" s="1" t="s">
        <v>7614</v>
      </c>
      <c r="Q264" s="1" t="s">
        <v>7359</v>
      </c>
      <c r="R264" s="1" t="s">
        <v>15815</v>
      </c>
      <c r="S264" s="1" t="s">
        <v>16909</v>
      </c>
      <c r="T264" s="1" t="s">
        <v>7724</v>
      </c>
      <c r="U264" s="1" t="s">
        <v>16910</v>
      </c>
      <c r="V264" s="23" t="s">
        <v>41</v>
      </c>
      <c r="W264" s="1" t="str">
        <f>_xlfn.CONCAT(Tabela2[[#This Row],[Município]],"/",Tabela2[[#This Row],[UF]])</f>
        <v>Tupanatinga/PE</v>
      </c>
    </row>
    <row r="265" spans="1:23" x14ac:dyDescent="0.25">
      <c r="A265" s="14" t="s">
        <v>7618</v>
      </c>
      <c r="B265" s="1" t="s">
        <v>7619</v>
      </c>
      <c r="C265" s="1" t="s">
        <v>7620</v>
      </c>
      <c r="D265" s="1" t="s">
        <v>29</v>
      </c>
      <c r="E265" s="1" t="s">
        <v>30</v>
      </c>
      <c r="F265" s="1" t="s">
        <v>16906</v>
      </c>
      <c r="G265" s="38">
        <v>0.60740000000000005</v>
      </c>
      <c r="H265" s="1" t="s">
        <v>2461</v>
      </c>
      <c r="I265" s="1" t="s">
        <v>17913</v>
      </c>
      <c r="J265" s="1" t="s">
        <v>32</v>
      </c>
      <c r="K265" s="1" t="s">
        <v>160</v>
      </c>
      <c r="L265" s="1" t="s">
        <v>2462</v>
      </c>
      <c r="M265" s="1" t="s">
        <v>7621</v>
      </c>
      <c r="N265" s="1" t="s">
        <v>6325</v>
      </c>
      <c r="O265" s="1" t="s">
        <v>7622</v>
      </c>
      <c r="P265" s="1" t="s">
        <v>7623</v>
      </c>
      <c r="Q265" s="1" t="s">
        <v>7359</v>
      </c>
      <c r="R265" s="1" t="s">
        <v>15815</v>
      </c>
      <c r="S265" s="1" t="s">
        <v>16911</v>
      </c>
      <c r="T265" s="1" t="s">
        <v>16931</v>
      </c>
      <c r="U265" s="1" t="s">
        <v>16912</v>
      </c>
      <c r="V265" s="23" t="s">
        <v>41</v>
      </c>
      <c r="W265" s="1" t="str">
        <f>_xlfn.CONCAT(Tabela2[[#This Row],[Município]],"/",Tabela2[[#This Row],[UF]])</f>
        <v>Pedra/PE</v>
      </c>
    </row>
    <row r="266" spans="1:23" x14ac:dyDescent="0.25">
      <c r="A266" s="14" t="s">
        <v>7624</v>
      </c>
      <c r="B266" s="1" t="s">
        <v>7625</v>
      </c>
      <c r="C266" s="1" t="s">
        <v>7626</v>
      </c>
      <c r="D266" s="1" t="s">
        <v>29</v>
      </c>
      <c r="E266" s="1" t="s">
        <v>30</v>
      </c>
      <c r="F266" s="1" t="s">
        <v>16906</v>
      </c>
      <c r="G266" s="38">
        <v>0.3266</v>
      </c>
      <c r="H266" s="1" t="s">
        <v>3077</v>
      </c>
      <c r="I266" s="1" t="s">
        <v>17913</v>
      </c>
      <c r="J266" s="1" t="s">
        <v>32</v>
      </c>
      <c r="K266" s="1" t="s">
        <v>160</v>
      </c>
      <c r="L266" s="1" t="s">
        <v>2462</v>
      </c>
      <c r="M266" s="1" t="s">
        <v>7627</v>
      </c>
      <c r="N266" s="1" t="s">
        <v>6325</v>
      </c>
      <c r="O266" s="1" t="s">
        <v>7622</v>
      </c>
      <c r="P266" s="1" t="s">
        <v>7623</v>
      </c>
      <c r="Q266" s="1" t="s">
        <v>7359</v>
      </c>
      <c r="R266" s="1" t="s">
        <v>15815</v>
      </c>
      <c r="S266" s="1" t="s">
        <v>15816</v>
      </c>
      <c r="T266" s="1" t="s">
        <v>7724</v>
      </c>
      <c r="U266" s="1" t="s">
        <v>15825</v>
      </c>
      <c r="V266" s="23" t="s">
        <v>41</v>
      </c>
      <c r="W266" s="1" t="str">
        <f>_xlfn.CONCAT(Tabela2[[#This Row],[Município]],"/",Tabela2[[#This Row],[UF]])</f>
        <v>Pedra/PE</v>
      </c>
    </row>
    <row r="267" spans="1:23" x14ac:dyDescent="0.25">
      <c r="A267" s="14" t="s">
        <v>7628</v>
      </c>
      <c r="B267" s="1" t="s">
        <v>7629</v>
      </c>
      <c r="C267" s="1" t="s">
        <v>7630</v>
      </c>
      <c r="D267" s="1" t="s">
        <v>29</v>
      </c>
      <c r="E267" s="1" t="s">
        <v>30</v>
      </c>
      <c r="F267" s="1" t="s">
        <v>16906</v>
      </c>
      <c r="G267" s="38">
        <v>0.51439999999999997</v>
      </c>
      <c r="H267" s="1" t="s">
        <v>2336</v>
      </c>
      <c r="I267" s="1" t="s">
        <v>17913</v>
      </c>
      <c r="J267" s="1" t="s">
        <v>32</v>
      </c>
      <c r="K267" s="1" t="s">
        <v>37</v>
      </c>
      <c r="L267" s="1" t="s">
        <v>2337</v>
      </c>
      <c r="M267" s="1" t="s">
        <v>7631</v>
      </c>
      <c r="N267" s="1" t="s">
        <v>6325</v>
      </c>
      <c r="O267" s="1" t="s">
        <v>7632</v>
      </c>
      <c r="P267" s="1" t="s">
        <v>7633</v>
      </c>
      <c r="Q267" s="1" t="s">
        <v>7359</v>
      </c>
      <c r="R267" s="1" t="s">
        <v>15815</v>
      </c>
      <c r="S267" s="1" t="s">
        <v>16905</v>
      </c>
      <c r="T267" s="1" t="s">
        <v>7724</v>
      </c>
      <c r="U267" s="1" t="s">
        <v>15824</v>
      </c>
      <c r="V267" s="23" t="s">
        <v>41</v>
      </c>
      <c r="W267" s="1" t="str">
        <f>_xlfn.CONCAT(Tabela2[[#This Row],[Município]],"/",Tabela2[[#This Row],[UF]])</f>
        <v>Curral Novo do Piauí/PI</v>
      </c>
    </row>
    <row r="268" spans="1:23" x14ac:dyDescent="0.25">
      <c r="A268" s="14" t="s">
        <v>7634</v>
      </c>
      <c r="B268" s="1" t="s">
        <v>7635</v>
      </c>
      <c r="C268" s="1" t="s">
        <v>7636</v>
      </c>
      <c r="D268" s="1" t="s">
        <v>29</v>
      </c>
      <c r="E268" s="1" t="s">
        <v>30</v>
      </c>
      <c r="F268" s="1" t="s">
        <v>353</v>
      </c>
      <c r="G268" s="38">
        <v>0.1381</v>
      </c>
      <c r="H268" s="1" t="s">
        <v>4742</v>
      </c>
      <c r="I268" s="1" t="s">
        <v>17909</v>
      </c>
      <c r="J268" s="1" t="s">
        <v>32</v>
      </c>
      <c r="K268" s="1" t="s">
        <v>82</v>
      </c>
      <c r="L268" s="1" t="s">
        <v>1592</v>
      </c>
      <c r="M268" s="1" t="s">
        <v>7103</v>
      </c>
      <c r="N268" s="1" t="s">
        <v>6325</v>
      </c>
      <c r="O268" s="1" t="s">
        <v>7637</v>
      </c>
      <c r="P268" s="1" t="s">
        <v>7638</v>
      </c>
      <c r="Q268" s="1" t="s">
        <v>7359</v>
      </c>
      <c r="R268" s="1" t="s">
        <v>15815</v>
      </c>
      <c r="S268" s="1" t="s">
        <v>15818</v>
      </c>
      <c r="T268" s="1" t="s">
        <v>7724</v>
      </c>
      <c r="U268" s="1" t="s">
        <v>15823</v>
      </c>
      <c r="V268" s="23" t="s">
        <v>41</v>
      </c>
      <c r="W268" s="1" t="str">
        <f>_xlfn.CONCAT(Tabela2[[#This Row],[Município]],"/",Tabela2[[#This Row],[UF]])</f>
        <v>Queimadas/BA</v>
      </c>
    </row>
    <row r="269" spans="1:23" x14ac:dyDescent="0.25">
      <c r="A269" s="14" t="s">
        <v>7639</v>
      </c>
      <c r="B269" s="1" t="s">
        <v>7640</v>
      </c>
      <c r="C269" s="1" t="s">
        <v>7641</v>
      </c>
      <c r="D269" s="1" t="s">
        <v>56</v>
      </c>
      <c r="E269" s="1" t="s">
        <v>30</v>
      </c>
      <c r="F269" s="1" t="s">
        <v>16906</v>
      </c>
      <c r="G269" s="38">
        <v>0.88949999999999996</v>
      </c>
      <c r="H269" s="1" t="s">
        <v>4066</v>
      </c>
      <c r="I269" s="1" t="s">
        <v>17909</v>
      </c>
      <c r="J269" s="1" t="s">
        <v>32</v>
      </c>
      <c r="K269" s="1" t="s">
        <v>82</v>
      </c>
      <c r="L269" s="1" t="s">
        <v>1605</v>
      </c>
      <c r="M269" s="1" t="s">
        <v>6520</v>
      </c>
      <c r="N269" s="1" t="s">
        <v>6325</v>
      </c>
      <c r="O269" s="1" t="s">
        <v>7642</v>
      </c>
      <c r="P269" s="1" t="s">
        <v>7643</v>
      </c>
      <c r="Q269" s="1" t="s">
        <v>7359</v>
      </c>
      <c r="R269" s="1" t="s">
        <v>15815</v>
      </c>
      <c r="S269" s="1" t="s">
        <v>15821</v>
      </c>
      <c r="T269" s="1" t="s">
        <v>7724</v>
      </c>
      <c r="U269" s="1" t="s">
        <v>15824</v>
      </c>
      <c r="V269" s="23" t="s">
        <v>41</v>
      </c>
      <c r="W269" s="1" t="str">
        <f>_xlfn.CONCAT(Tabela2[[#This Row],[Município]],"/",Tabela2[[#This Row],[UF]])</f>
        <v>Seabra/BA</v>
      </c>
    </row>
    <row r="270" spans="1:23" x14ac:dyDescent="0.25">
      <c r="A270" s="14" t="s">
        <v>7644</v>
      </c>
      <c r="B270" s="1" t="s">
        <v>7645</v>
      </c>
      <c r="C270" s="1" t="s">
        <v>7646</v>
      </c>
      <c r="D270" s="1" t="s">
        <v>56</v>
      </c>
      <c r="E270" s="1" t="s">
        <v>30</v>
      </c>
      <c r="F270" s="1" t="s">
        <v>6291</v>
      </c>
      <c r="G270" s="38">
        <v>0.56669999999999998</v>
      </c>
      <c r="H270" s="1" t="s">
        <v>17020</v>
      </c>
      <c r="I270" s="1" t="s">
        <v>17910</v>
      </c>
      <c r="J270" s="1" t="s">
        <v>32</v>
      </c>
      <c r="K270" s="1" t="s">
        <v>82</v>
      </c>
      <c r="L270" s="1" t="s">
        <v>6101</v>
      </c>
      <c r="M270" s="1" t="s">
        <v>41</v>
      </c>
      <c r="N270" s="1" t="s">
        <v>6325</v>
      </c>
      <c r="O270" s="1" t="s">
        <v>7647</v>
      </c>
      <c r="P270" s="1" t="s">
        <v>7648</v>
      </c>
      <c r="Q270" s="1" t="s">
        <v>7359</v>
      </c>
      <c r="R270" s="1" t="s">
        <v>15815</v>
      </c>
      <c r="S270" s="1" t="s">
        <v>15826</v>
      </c>
      <c r="T270" s="1" t="s">
        <v>7724</v>
      </c>
      <c r="U270" s="1" t="s">
        <v>15827</v>
      </c>
      <c r="V270" s="23" t="s">
        <v>41</v>
      </c>
      <c r="W270" s="1" t="str">
        <f>_xlfn.CONCAT(Tabela2[[#This Row],[Município]],"/",Tabela2[[#This Row],[UF]])</f>
        <v>Quixabeira/BA</v>
      </c>
    </row>
    <row r="271" spans="1:23" x14ac:dyDescent="0.25">
      <c r="A271" s="14" t="s">
        <v>7649</v>
      </c>
      <c r="B271" s="1" t="s">
        <v>7650</v>
      </c>
      <c r="C271" s="1" t="s">
        <v>7651</v>
      </c>
      <c r="D271" s="1" t="s">
        <v>40</v>
      </c>
      <c r="E271" s="1" t="s">
        <v>30</v>
      </c>
      <c r="F271" s="1" t="s">
        <v>79</v>
      </c>
      <c r="G271" s="38">
        <v>0.45669999999999999</v>
      </c>
      <c r="H271" s="1" t="s">
        <v>1604</v>
      </c>
      <c r="I271" s="1" t="s">
        <v>17915</v>
      </c>
      <c r="J271" s="1" t="s">
        <v>32</v>
      </c>
      <c r="K271" s="1" t="s">
        <v>82</v>
      </c>
      <c r="L271" s="1" t="s">
        <v>1605</v>
      </c>
      <c r="M271" s="1" t="s">
        <v>6378</v>
      </c>
      <c r="N271" s="1" t="s">
        <v>6325</v>
      </c>
      <c r="O271" s="1" t="s">
        <v>7652</v>
      </c>
      <c r="P271" s="1" t="s">
        <v>7643</v>
      </c>
      <c r="Q271" s="1" t="s">
        <v>7359</v>
      </c>
      <c r="R271" s="1" t="s">
        <v>16918</v>
      </c>
      <c r="S271" s="1" t="s">
        <v>7643</v>
      </c>
      <c r="T271" s="1" t="s">
        <v>19427</v>
      </c>
      <c r="U271" s="1" t="s">
        <v>19431</v>
      </c>
      <c r="V271" s="23" t="s">
        <v>41</v>
      </c>
      <c r="W271" s="1" t="str">
        <f>_xlfn.CONCAT(Tabela2[[#This Row],[Município]],"/",Tabela2[[#This Row],[UF]])</f>
        <v>Seabra/BA</v>
      </c>
    </row>
    <row r="272" spans="1:23" x14ac:dyDescent="0.25">
      <c r="A272" s="14" t="s">
        <v>7653</v>
      </c>
      <c r="B272" s="1" t="s">
        <v>7654</v>
      </c>
      <c r="C272" s="1" t="s">
        <v>7655</v>
      </c>
      <c r="D272" s="1" t="s">
        <v>56</v>
      </c>
      <c r="E272" s="1" t="s">
        <v>30</v>
      </c>
      <c r="F272" s="1" t="s">
        <v>6281</v>
      </c>
      <c r="G272" s="38">
        <v>0.61770000000000003</v>
      </c>
      <c r="H272" s="1" t="s">
        <v>2725</v>
      </c>
      <c r="I272" s="1" t="s">
        <v>17913</v>
      </c>
      <c r="J272" s="1" t="s">
        <v>32</v>
      </c>
      <c r="K272" s="1" t="s">
        <v>82</v>
      </c>
      <c r="L272" s="1" t="s">
        <v>1333</v>
      </c>
      <c r="M272" s="1" t="s">
        <v>6653</v>
      </c>
      <c r="N272" s="1" t="s">
        <v>6325</v>
      </c>
      <c r="O272" s="1" t="s">
        <v>7656</v>
      </c>
      <c r="P272" s="1" t="s">
        <v>7657</v>
      </c>
      <c r="Q272" s="1" t="s">
        <v>7359</v>
      </c>
      <c r="R272" s="1" t="s">
        <v>15815</v>
      </c>
      <c r="S272" s="1" t="s">
        <v>15831</v>
      </c>
      <c r="T272" s="1" t="s">
        <v>7724</v>
      </c>
      <c r="U272" s="1" t="s">
        <v>15824</v>
      </c>
      <c r="V272" s="23" t="s">
        <v>41</v>
      </c>
      <c r="W272" s="1" t="str">
        <f>_xlfn.CONCAT(Tabela2[[#This Row],[Município]],"/",Tabela2[[#This Row],[UF]])</f>
        <v>Catu/BA</v>
      </c>
    </row>
    <row r="273" spans="1:23" x14ac:dyDescent="0.25">
      <c r="A273" s="14" t="s">
        <v>7658</v>
      </c>
      <c r="B273" s="1" t="s">
        <v>7659</v>
      </c>
      <c r="C273" s="1" t="s">
        <v>7660</v>
      </c>
      <c r="D273" s="1" t="s">
        <v>29</v>
      </c>
      <c r="E273" s="1" t="s">
        <v>30</v>
      </c>
      <c r="F273" s="1" t="s">
        <v>6289</v>
      </c>
      <c r="G273" s="38">
        <v>0.1368</v>
      </c>
      <c r="H273" s="1" t="s">
        <v>5777</v>
      </c>
      <c r="I273" s="1" t="s">
        <v>17909</v>
      </c>
      <c r="J273" s="1" t="s">
        <v>32</v>
      </c>
      <c r="K273" s="1" t="s">
        <v>60</v>
      </c>
      <c r="L273" s="1" t="s">
        <v>5778</v>
      </c>
      <c r="M273" s="1" t="s">
        <v>7092</v>
      </c>
      <c r="N273" s="1" t="s">
        <v>6325</v>
      </c>
      <c r="O273" s="1" t="s">
        <v>7661</v>
      </c>
      <c r="P273" s="1" t="s">
        <v>7662</v>
      </c>
      <c r="Q273" s="1" t="s">
        <v>7359</v>
      </c>
      <c r="R273" s="1" t="s">
        <v>15815</v>
      </c>
      <c r="S273" s="1" t="s">
        <v>16911</v>
      </c>
      <c r="T273" s="1" t="s">
        <v>7724</v>
      </c>
      <c r="U273" s="1" t="s">
        <v>16928</v>
      </c>
      <c r="V273" s="23" t="s">
        <v>41</v>
      </c>
      <c r="W273" s="1" t="str">
        <f>_xlfn.CONCAT(Tabela2[[#This Row],[Município]],"/",Tabela2[[#This Row],[UF]])</f>
        <v>Santana da Vargem/MG</v>
      </c>
    </row>
    <row r="274" spans="1:23" x14ac:dyDescent="0.25">
      <c r="A274" s="14" t="s">
        <v>7663</v>
      </c>
      <c r="B274" s="1" t="s">
        <v>7664</v>
      </c>
      <c r="C274" s="1" t="s">
        <v>7665</v>
      </c>
      <c r="D274" s="1" t="s">
        <v>29</v>
      </c>
      <c r="E274" s="1" t="s">
        <v>30</v>
      </c>
      <c r="F274" s="1" t="s">
        <v>16906</v>
      </c>
      <c r="G274" s="38">
        <v>0</v>
      </c>
      <c r="H274" s="1" t="s">
        <v>4977</v>
      </c>
      <c r="I274" s="1" t="s">
        <v>17909</v>
      </c>
      <c r="J274" s="1" t="s">
        <v>32</v>
      </c>
      <c r="K274" s="1" t="s">
        <v>129</v>
      </c>
      <c r="L274" s="1" t="s">
        <v>4978</v>
      </c>
      <c r="M274" s="1" t="s">
        <v>7064</v>
      </c>
      <c r="N274" s="1" t="s">
        <v>6325</v>
      </c>
      <c r="O274" s="1" t="s">
        <v>7666</v>
      </c>
      <c r="P274" s="1" t="s">
        <v>7667</v>
      </c>
      <c r="Q274" s="1" t="s">
        <v>7359</v>
      </c>
      <c r="R274" s="1" t="s">
        <v>6329</v>
      </c>
      <c r="S274" s="1" t="s">
        <v>7667</v>
      </c>
      <c r="T274" s="1" t="s">
        <v>7359</v>
      </c>
      <c r="U274" s="1" t="s">
        <v>41</v>
      </c>
      <c r="V274" s="23" t="s">
        <v>41</v>
      </c>
      <c r="W274" s="1" t="str">
        <f>_xlfn.CONCAT(Tabela2[[#This Row],[Município]],"/",Tabela2[[#This Row],[UF]])</f>
        <v>Touros/RN</v>
      </c>
    </row>
    <row r="275" spans="1:23" x14ac:dyDescent="0.25">
      <c r="A275" s="14" t="s">
        <v>7668</v>
      </c>
      <c r="B275" s="1" t="s">
        <v>7669</v>
      </c>
      <c r="C275" s="1" t="s">
        <v>7670</v>
      </c>
      <c r="D275" s="1" t="s">
        <v>29</v>
      </c>
      <c r="E275" s="1" t="s">
        <v>30</v>
      </c>
      <c r="F275" s="1" t="s">
        <v>6281</v>
      </c>
      <c r="G275" s="38">
        <v>0.1396</v>
      </c>
      <c r="H275" s="1" t="s">
        <v>2717</v>
      </c>
      <c r="I275" s="1" t="s">
        <v>17913</v>
      </c>
      <c r="J275" s="1" t="s">
        <v>32</v>
      </c>
      <c r="K275" s="1" t="s">
        <v>82</v>
      </c>
      <c r="L275" s="1" t="s">
        <v>480</v>
      </c>
      <c r="M275" s="1" t="s">
        <v>7671</v>
      </c>
      <c r="N275" s="1" t="s">
        <v>6325</v>
      </c>
      <c r="O275" s="1" t="s">
        <v>7672</v>
      </c>
      <c r="P275" s="1" t="s">
        <v>7673</v>
      </c>
      <c r="Q275" s="1" t="s">
        <v>7359</v>
      </c>
      <c r="R275" s="1" t="s">
        <v>15815</v>
      </c>
      <c r="S275" s="1" t="s">
        <v>16905</v>
      </c>
      <c r="T275" s="1" t="s">
        <v>7724</v>
      </c>
      <c r="U275" s="1" t="s">
        <v>15822</v>
      </c>
      <c r="V275" s="23" t="s">
        <v>41</v>
      </c>
      <c r="W275" s="1" t="str">
        <f>_xlfn.CONCAT(Tabela2[[#This Row],[Município]],"/",Tabela2[[#This Row],[UF]])</f>
        <v>Cafarnaum/BA</v>
      </c>
    </row>
    <row r="276" spans="1:23" x14ac:dyDescent="0.25">
      <c r="A276" s="14" t="s">
        <v>7674</v>
      </c>
      <c r="B276" s="1" t="s">
        <v>7675</v>
      </c>
      <c r="C276" s="1" t="s">
        <v>7676</v>
      </c>
      <c r="D276" s="1" t="s">
        <v>29</v>
      </c>
      <c r="E276" s="1" t="s">
        <v>30</v>
      </c>
      <c r="F276" s="1" t="s">
        <v>33</v>
      </c>
      <c r="G276" s="38">
        <v>0.68879999999999997</v>
      </c>
      <c r="H276" s="1" t="s">
        <v>1621</v>
      </c>
      <c r="I276" s="1" t="s">
        <v>17915</v>
      </c>
      <c r="J276" s="1" t="s">
        <v>32</v>
      </c>
      <c r="K276" s="1" t="s">
        <v>44</v>
      </c>
      <c r="L276" s="1" t="s">
        <v>1622</v>
      </c>
      <c r="M276" s="1" t="s">
        <v>6432</v>
      </c>
      <c r="N276" s="1" t="s">
        <v>6325</v>
      </c>
      <c r="O276" s="1" t="s">
        <v>7677</v>
      </c>
      <c r="P276" s="1" t="s">
        <v>7678</v>
      </c>
      <c r="Q276" s="1" t="s">
        <v>7359</v>
      </c>
      <c r="R276" s="1" t="s">
        <v>15815</v>
      </c>
      <c r="S276" s="1" t="s">
        <v>15818</v>
      </c>
      <c r="T276" s="1" t="s">
        <v>7724</v>
      </c>
      <c r="U276" s="1" t="s">
        <v>15819</v>
      </c>
      <c r="V276" s="23" t="s">
        <v>41</v>
      </c>
      <c r="W276" s="1" t="str">
        <f>_xlfn.CONCAT(Tabela2[[#This Row],[Município]],"/",Tabela2[[#This Row],[UF]])</f>
        <v>Coelho Neto/MA</v>
      </c>
    </row>
    <row r="277" spans="1:23" x14ac:dyDescent="0.25">
      <c r="A277" s="14" t="s">
        <v>7679</v>
      </c>
      <c r="B277" s="1" t="s">
        <v>7680</v>
      </c>
      <c r="C277" s="1" t="s">
        <v>7681</v>
      </c>
      <c r="D277" s="1" t="s">
        <v>40</v>
      </c>
      <c r="E277" s="1" t="s">
        <v>30</v>
      </c>
      <c r="F277" s="1" t="s">
        <v>33</v>
      </c>
      <c r="G277" s="38">
        <v>0.98270000000000002</v>
      </c>
      <c r="H277" s="1" t="s">
        <v>17021</v>
      </c>
      <c r="I277" s="1" t="s">
        <v>6274</v>
      </c>
      <c r="J277" s="1" t="s">
        <v>32</v>
      </c>
      <c r="K277" s="1" t="s">
        <v>82</v>
      </c>
      <c r="L277" s="1" t="s">
        <v>480</v>
      </c>
      <c r="M277" s="1" t="s">
        <v>7682</v>
      </c>
      <c r="N277" s="1" t="s">
        <v>6325</v>
      </c>
      <c r="O277" s="1" t="s">
        <v>7683</v>
      </c>
      <c r="P277" s="1" t="s">
        <v>7673</v>
      </c>
      <c r="Q277" s="1" t="s">
        <v>7359</v>
      </c>
      <c r="R277" s="1" t="s">
        <v>15815</v>
      </c>
      <c r="S277" s="1" t="s">
        <v>16909</v>
      </c>
      <c r="T277" s="1" t="s">
        <v>7724</v>
      </c>
      <c r="U277" s="1" t="s">
        <v>16930</v>
      </c>
      <c r="V277" s="23" t="s">
        <v>41</v>
      </c>
      <c r="W277" s="1" t="str">
        <f>_xlfn.CONCAT(Tabela2[[#This Row],[Município]],"/",Tabela2[[#This Row],[UF]])</f>
        <v>Cafarnaum/BA</v>
      </c>
    </row>
    <row r="278" spans="1:23" x14ac:dyDescent="0.25">
      <c r="A278" s="14" t="s">
        <v>7684</v>
      </c>
      <c r="B278" s="1" t="s">
        <v>7685</v>
      </c>
      <c r="C278" s="1" t="s">
        <v>7686</v>
      </c>
      <c r="D278" s="1" t="s">
        <v>29</v>
      </c>
      <c r="E278" s="1" t="s">
        <v>30</v>
      </c>
      <c r="F278" s="1" t="s">
        <v>6289</v>
      </c>
      <c r="G278" s="38">
        <v>0.77480000000000004</v>
      </c>
      <c r="H278" s="1" t="s">
        <v>2613</v>
      </c>
      <c r="I278" s="1" t="s">
        <v>17913</v>
      </c>
      <c r="J278" s="1" t="s">
        <v>32</v>
      </c>
      <c r="K278" s="1" t="s">
        <v>82</v>
      </c>
      <c r="L278" s="1" t="s">
        <v>177</v>
      </c>
      <c r="M278" s="1" t="s">
        <v>6647</v>
      </c>
      <c r="N278" s="1" t="s">
        <v>6325</v>
      </c>
      <c r="O278" s="1" t="s">
        <v>7687</v>
      </c>
      <c r="P278" s="1" t="s">
        <v>7688</v>
      </c>
      <c r="Q278" s="1" t="s">
        <v>7359</v>
      </c>
      <c r="R278" s="1" t="s">
        <v>15815</v>
      </c>
      <c r="S278" s="1" t="s">
        <v>16911</v>
      </c>
      <c r="T278" s="1" t="s">
        <v>7724</v>
      </c>
      <c r="U278" s="1" t="s">
        <v>16912</v>
      </c>
      <c r="V278" s="23" t="s">
        <v>41</v>
      </c>
      <c r="W278" s="1" t="str">
        <f>_xlfn.CONCAT(Tabela2[[#This Row],[Município]],"/",Tabela2[[#This Row],[UF]])</f>
        <v>Morro do Chapéu/BA</v>
      </c>
    </row>
    <row r="279" spans="1:23" x14ac:dyDescent="0.25">
      <c r="A279" s="14" t="s">
        <v>7689</v>
      </c>
      <c r="B279" s="1" t="s">
        <v>7690</v>
      </c>
      <c r="C279" s="1" t="s">
        <v>7691</v>
      </c>
      <c r="D279" s="1" t="s">
        <v>40</v>
      </c>
      <c r="E279" s="1" t="s">
        <v>30</v>
      </c>
      <c r="F279" s="1" t="s">
        <v>79</v>
      </c>
      <c r="G279" s="38">
        <v>0.68310000000000004</v>
      </c>
      <c r="H279" s="1" t="s">
        <v>1756</v>
      </c>
      <c r="I279" s="1" t="s">
        <v>17915</v>
      </c>
      <c r="J279" s="1" t="s">
        <v>32</v>
      </c>
      <c r="K279" s="1" t="s">
        <v>82</v>
      </c>
      <c r="L279" s="1" t="s">
        <v>1757</v>
      </c>
      <c r="M279" s="1" t="s">
        <v>7692</v>
      </c>
      <c r="N279" s="1" t="s">
        <v>6325</v>
      </c>
      <c r="O279" s="1" t="s">
        <v>7693</v>
      </c>
      <c r="P279" s="1" t="s">
        <v>7694</v>
      </c>
      <c r="Q279" s="1" t="s">
        <v>7359</v>
      </c>
      <c r="R279" s="1" t="s">
        <v>15815</v>
      </c>
      <c r="S279" s="1" t="s">
        <v>15816</v>
      </c>
      <c r="T279" s="1" t="s">
        <v>7724</v>
      </c>
      <c r="U279" s="1" t="s">
        <v>15829</v>
      </c>
      <c r="V279" s="23" t="s">
        <v>41</v>
      </c>
      <c r="W279" s="1" t="str">
        <f>_xlfn.CONCAT(Tabela2[[#This Row],[Município]],"/",Tabela2[[#This Row],[UF]])</f>
        <v>Oliveira dos Brejinhos/BA</v>
      </c>
    </row>
    <row r="280" spans="1:23" x14ac:dyDescent="0.25">
      <c r="A280" s="14" t="s">
        <v>7695</v>
      </c>
      <c r="B280" s="1" t="s">
        <v>7696</v>
      </c>
      <c r="C280" s="1" t="s">
        <v>7697</v>
      </c>
      <c r="D280" s="1" t="s">
        <v>29</v>
      </c>
      <c r="E280" s="1" t="s">
        <v>30</v>
      </c>
      <c r="F280" s="1" t="s">
        <v>33</v>
      </c>
      <c r="G280" s="38">
        <v>0.57250000000000001</v>
      </c>
      <c r="H280" s="1" t="s">
        <v>1621</v>
      </c>
      <c r="I280" s="1" t="s">
        <v>17915</v>
      </c>
      <c r="J280" s="1" t="s">
        <v>32</v>
      </c>
      <c r="K280" s="1" t="s">
        <v>44</v>
      </c>
      <c r="L280" s="1" t="s">
        <v>1622</v>
      </c>
      <c r="M280" s="1" t="s">
        <v>6432</v>
      </c>
      <c r="N280" s="1" t="s">
        <v>6325</v>
      </c>
      <c r="O280" s="1" t="s">
        <v>7698</v>
      </c>
      <c r="P280" s="1" t="s">
        <v>7678</v>
      </c>
      <c r="Q280" s="1" t="s">
        <v>7359</v>
      </c>
      <c r="R280" s="1" t="s">
        <v>15815</v>
      </c>
      <c r="S280" s="1" t="s">
        <v>16905</v>
      </c>
      <c r="T280" s="1" t="s">
        <v>7724</v>
      </c>
      <c r="U280" s="1" t="s">
        <v>15824</v>
      </c>
      <c r="V280" s="23" t="s">
        <v>41</v>
      </c>
      <c r="W280" s="1" t="str">
        <f>_xlfn.CONCAT(Tabela2[[#This Row],[Município]],"/",Tabela2[[#This Row],[UF]])</f>
        <v>Coelho Neto/MA</v>
      </c>
    </row>
    <row r="281" spans="1:23" x14ac:dyDescent="0.25">
      <c r="A281" s="14" t="s">
        <v>7699</v>
      </c>
      <c r="B281" s="1" t="s">
        <v>7700</v>
      </c>
      <c r="C281" s="1" t="s">
        <v>7701</v>
      </c>
      <c r="D281" s="1" t="s">
        <v>56</v>
      </c>
      <c r="E281" s="1" t="s">
        <v>30</v>
      </c>
      <c r="F281" s="1" t="s">
        <v>6289</v>
      </c>
      <c r="G281" s="38">
        <v>0.32769999999999999</v>
      </c>
      <c r="H281" s="1" t="s">
        <v>2829</v>
      </c>
      <c r="I281" s="1" t="s">
        <v>17913</v>
      </c>
      <c r="J281" s="1" t="s">
        <v>32</v>
      </c>
      <c r="K281" s="1" t="s">
        <v>82</v>
      </c>
      <c r="L281" s="1" t="s">
        <v>2830</v>
      </c>
      <c r="M281" s="1" t="s">
        <v>7702</v>
      </c>
      <c r="N281" s="1" t="s">
        <v>6325</v>
      </c>
      <c r="O281" s="1" t="s">
        <v>7703</v>
      </c>
      <c r="P281" s="1" t="s">
        <v>7704</v>
      </c>
      <c r="Q281" s="1" t="s">
        <v>7359</v>
      </c>
      <c r="R281" s="1" t="s">
        <v>15815</v>
      </c>
      <c r="S281" s="1" t="s">
        <v>16907</v>
      </c>
      <c r="T281" s="1" t="s">
        <v>7724</v>
      </c>
      <c r="U281" s="1" t="s">
        <v>16908</v>
      </c>
      <c r="V281" s="23" t="s">
        <v>41</v>
      </c>
      <c r="W281" s="1" t="str">
        <f>_xlfn.CONCAT(Tabela2[[#This Row],[Município]],"/",Tabela2[[#This Row],[UF]])</f>
        <v>Maraú/BA</v>
      </c>
    </row>
    <row r="282" spans="1:23" x14ac:dyDescent="0.25">
      <c r="A282" s="14" t="s">
        <v>7705</v>
      </c>
      <c r="B282" s="1" t="s">
        <v>7706</v>
      </c>
      <c r="C282" s="1" t="s">
        <v>7707</v>
      </c>
      <c r="D282" s="1" t="s">
        <v>29</v>
      </c>
      <c r="E282" s="1" t="s">
        <v>30</v>
      </c>
      <c r="F282" s="1" t="s">
        <v>33</v>
      </c>
      <c r="G282" s="38">
        <v>0.56000000000000005</v>
      </c>
      <c r="H282" s="1" t="s">
        <v>1621</v>
      </c>
      <c r="I282" s="1" t="s">
        <v>17915</v>
      </c>
      <c r="J282" s="1" t="s">
        <v>32</v>
      </c>
      <c r="K282" s="1" t="s">
        <v>44</v>
      </c>
      <c r="L282" s="1" t="s">
        <v>1622</v>
      </c>
      <c r="M282" s="1" t="s">
        <v>6432</v>
      </c>
      <c r="N282" s="1" t="s">
        <v>6325</v>
      </c>
      <c r="O282" s="1" t="s">
        <v>7708</v>
      </c>
      <c r="P282" s="1" t="s">
        <v>7678</v>
      </c>
      <c r="Q282" s="1" t="s">
        <v>7359</v>
      </c>
      <c r="R282" s="1" t="s">
        <v>15815</v>
      </c>
      <c r="S282" s="1" t="s">
        <v>15818</v>
      </c>
      <c r="T282" s="1" t="s">
        <v>7724</v>
      </c>
      <c r="U282" s="1" t="s">
        <v>15819</v>
      </c>
      <c r="V282" s="23" t="s">
        <v>41</v>
      </c>
      <c r="W282" s="1" t="str">
        <f>_xlfn.CONCAT(Tabela2[[#This Row],[Município]],"/",Tabela2[[#This Row],[UF]])</f>
        <v>Coelho Neto/MA</v>
      </c>
    </row>
    <row r="283" spans="1:23" x14ac:dyDescent="0.25">
      <c r="A283" s="14" t="s">
        <v>7709</v>
      </c>
      <c r="B283" s="1" t="s">
        <v>7710</v>
      </c>
      <c r="C283" s="1" t="s">
        <v>7711</v>
      </c>
      <c r="D283" s="1" t="s">
        <v>29</v>
      </c>
      <c r="E283" s="1" t="s">
        <v>204</v>
      </c>
      <c r="F283" s="1" t="s">
        <v>16915</v>
      </c>
      <c r="G283" s="38">
        <v>0.63360000000000005</v>
      </c>
      <c r="H283" s="1" t="s">
        <v>17022</v>
      </c>
      <c r="I283" s="1" t="s">
        <v>17909</v>
      </c>
      <c r="J283" s="1" t="s">
        <v>32</v>
      </c>
      <c r="K283" s="1" t="s">
        <v>129</v>
      </c>
      <c r="L283" s="1" t="s">
        <v>5922</v>
      </c>
      <c r="M283" s="1" t="s">
        <v>7712</v>
      </c>
      <c r="N283" s="1" t="s">
        <v>6325</v>
      </c>
      <c r="O283" s="1" t="s">
        <v>7713</v>
      </c>
      <c r="P283" s="1" t="s">
        <v>7714</v>
      </c>
      <c r="Q283" s="1" t="s">
        <v>7359</v>
      </c>
      <c r="R283" s="1" t="s">
        <v>15815</v>
      </c>
      <c r="S283" s="1" t="s">
        <v>16909</v>
      </c>
      <c r="T283" s="1" t="s">
        <v>7724</v>
      </c>
      <c r="U283" s="1" t="s">
        <v>16930</v>
      </c>
      <c r="V283" s="23" t="s">
        <v>41</v>
      </c>
      <c r="W283" s="1" t="str">
        <f>_xlfn.CONCAT(Tabela2[[#This Row],[Município]],"/",Tabela2[[#This Row],[UF]])</f>
        <v>Afonso Bezerra/RN</v>
      </c>
    </row>
    <row r="284" spans="1:23" x14ac:dyDescent="0.25">
      <c r="A284" s="14" t="s">
        <v>7715</v>
      </c>
      <c r="B284" s="1" t="s">
        <v>7716</v>
      </c>
      <c r="C284" s="1" t="s">
        <v>7717</v>
      </c>
      <c r="D284" s="1" t="s">
        <v>29</v>
      </c>
      <c r="E284" s="1" t="s">
        <v>30</v>
      </c>
      <c r="F284" s="1" t="s">
        <v>79</v>
      </c>
      <c r="G284" s="38">
        <v>0.93230000000000002</v>
      </c>
      <c r="H284" s="1" t="s">
        <v>17023</v>
      </c>
      <c r="I284" s="1" t="s">
        <v>17914</v>
      </c>
      <c r="J284" s="1" t="s">
        <v>32</v>
      </c>
      <c r="K284" s="1" t="s">
        <v>129</v>
      </c>
      <c r="L284" s="1" t="s">
        <v>1369</v>
      </c>
      <c r="M284" s="1" t="s">
        <v>7718</v>
      </c>
      <c r="N284" s="1" t="s">
        <v>6325</v>
      </c>
      <c r="O284" s="1" t="s">
        <v>7719</v>
      </c>
      <c r="P284" s="1" t="s">
        <v>7720</v>
      </c>
      <c r="Q284" s="1" t="s">
        <v>7359</v>
      </c>
      <c r="R284" s="1" t="s">
        <v>6329</v>
      </c>
      <c r="S284" s="1" t="s">
        <v>7720</v>
      </c>
      <c r="T284" s="1" t="s">
        <v>7359</v>
      </c>
      <c r="U284" s="1" t="s">
        <v>41</v>
      </c>
      <c r="V284" s="23" t="s">
        <v>41</v>
      </c>
      <c r="W284" s="1" t="str">
        <f>_xlfn.CONCAT(Tabela2[[#This Row],[Município]],"/",Tabela2[[#This Row],[UF]])</f>
        <v>Campo Redondo/RN</v>
      </c>
    </row>
    <row r="285" spans="1:23" x14ac:dyDescent="0.25">
      <c r="A285" s="14" t="s">
        <v>7721</v>
      </c>
      <c r="B285" s="1" t="s">
        <v>7722</v>
      </c>
      <c r="C285" s="1" t="s">
        <v>7723</v>
      </c>
      <c r="D285" s="1" t="s">
        <v>56</v>
      </c>
      <c r="E285" s="1" t="s">
        <v>30</v>
      </c>
      <c r="F285" s="1" t="s">
        <v>6289</v>
      </c>
      <c r="G285" s="38">
        <v>0.70279999999999998</v>
      </c>
      <c r="H285" s="1" t="s">
        <v>5406</v>
      </c>
      <c r="I285" s="1" t="s">
        <v>17909</v>
      </c>
      <c r="J285" s="1" t="s">
        <v>32</v>
      </c>
      <c r="K285" s="1" t="s">
        <v>82</v>
      </c>
      <c r="L285" s="1" t="s">
        <v>5407</v>
      </c>
      <c r="M285" s="1" t="s">
        <v>7962</v>
      </c>
      <c r="N285" s="1" t="s">
        <v>6325</v>
      </c>
      <c r="O285" s="1" t="s">
        <v>7725</v>
      </c>
      <c r="P285" s="1" t="s">
        <v>7726</v>
      </c>
      <c r="Q285" s="1" t="s">
        <v>7359</v>
      </c>
      <c r="R285" s="1" t="s">
        <v>15815</v>
      </c>
      <c r="S285" s="1" t="s">
        <v>15821</v>
      </c>
      <c r="T285" s="1" t="s">
        <v>7724</v>
      </c>
      <c r="U285" s="1" t="s">
        <v>15824</v>
      </c>
      <c r="V285" s="23" t="s">
        <v>41</v>
      </c>
      <c r="W285" s="1" t="str">
        <f>_xlfn.CONCAT(Tabela2[[#This Row],[Município]],"/",Tabela2[[#This Row],[UF]])</f>
        <v>Macururé/BA</v>
      </c>
    </row>
    <row r="286" spans="1:23" x14ac:dyDescent="0.25">
      <c r="A286" s="14" t="s">
        <v>7727</v>
      </c>
      <c r="B286" s="1" t="s">
        <v>7728</v>
      </c>
      <c r="C286" s="1" t="s">
        <v>7729</v>
      </c>
      <c r="D286" s="1" t="s">
        <v>29</v>
      </c>
      <c r="E286" s="1" t="s">
        <v>30</v>
      </c>
      <c r="F286" s="1" t="s">
        <v>33</v>
      </c>
      <c r="G286" s="38">
        <v>0.51400000000000001</v>
      </c>
      <c r="H286" s="1" t="s">
        <v>1621</v>
      </c>
      <c r="I286" s="1" t="s">
        <v>17915</v>
      </c>
      <c r="J286" s="1" t="s">
        <v>32</v>
      </c>
      <c r="K286" s="1" t="s">
        <v>44</v>
      </c>
      <c r="L286" s="1" t="s">
        <v>1622</v>
      </c>
      <c r="M286" s="1" t="s">
        <v>6432</v>
      </c>
      <c r="N286" s="1" t="s">
        <v>6325</v>
      </c>
      <c r="O286" s="1" t="s">
        <v>7730</v>
      </c>
      <c r="P286" s="1" t="s">
        <v>7678</v>
      </c>
      <c r="Q286" s="1" t="s">
        <v>7359</v>
      </c>
      <c r="R286" s="1" t="s">
        <v>15815</v>
      </c>
      <c r="S286" s="1" t="s">
        <v>15816</v>
      </c>
      <c r="T286" s="1" t="s">
        <v>7724</v>
      </c>
      <c r="U286" s="1" t="s">
        <v>15829</v>
      </c>
      <c r="V286" s="23" t="s">
        <v>41</v>
      </c>
      <c r="W286" s="1" t="str">
        <f>_xlfn.CONCAT(Tabela2[[#This Row],[Município]],"/",Tabela2[[#This Row],[UF]])</f>
        <v>Coelho Neto/MA</v>
      </c>
    </row>
    <row r="287" spans="1:23" x14ac:dyDescent="0.25">
      <c r="A287" s="14" t="s">
        <v>7731</v>
      </c>
      <c r="B287" s="1" t="s">
        <v>7732</v>
      </c>
      <c r="C287" s="1" t="s">
        <v>7733</v>
      </c>
      <c r="D287" s="1" t="s">
        <v>29</v>
      </c>
      <c r="E287" s="1" t="s">
        <v>30</v>
      </c>
      <c r="F287" s="1" t="s">
        <v>6291</v>
      </c>
      <c r="G287" s="38">
        <v>0.41139999999999999</v>
      </c>
      <c r="H287" s="1" t="s">
        <v>17024</v>
      </c>
      <c r="I287" s="1" t="s">
        <v>17910</v>
      </c>
      <c r="J287" s="1" t="s">
        <v>32</v>
      </c>
      <c r="K287" s="1" t="s">
        <v>82</v>
      </c>
      <c r="L287" s="1" t="s">
        <v>177</v>
      </c>
      <c r="M287" s="1" t="s">
        <v>41</v>
      </c>
      <c r="N287" s="1" t="s">
        <v>6325</v>
      </c>
      <c r="O287" s="1" t="s">
        <v>7734</v>
      </c>
      <c r="P287" s="1" t="s">
        <v>7688</v>
      </c>
      <c r="Q287" s="1" t="s">
        <v>7359</v>
      </c>
      <c r="R287" s="1" t="s">
        <v>15815</v>
      </c>
      <c r="S287" s="1" t="s">
        <v>16905</v>
      </c>
      <c r="T287" s="1" t="s">
        <v>7724</v>
      </c>
      <c r="U287" s="1" t="s">
        <v>15822</v>
      </c>
      <c r="V287" s="23" t="s">
        <v>41</v>
      </c>
      <c r="W287" s="1" t="str">
        <f>_xlfn.CONCAT(Tabela2[[#This Row],[Município]],"/",Tabela2[[#This Row],[UF]])</f>
        <v>Morro do Chapéu/BA</v>
      </c>
    </row>
    <row r="288" spans="1:23" x14ac:dyDescent="0.25">
      <c r="A288" s="14" t="s">
        <v>7735</v>
      </c>
      <c r="B288" s="1" t="s">
        <v>7736</v>
      </c>
      <c r="C288" s="1" t="s">
        <v>7737</v>
      </c>
      <c r="D288" s="1" t="s">
        <v>29</v>
      </c>
      <c r="E288" s="1" t="s">
        <v>30</v>
      </c>
      <c r="F288" s="1" t="s">
        <v>33</v>
      </c>
      <c r="G288" s="38">
        <v>0.46210000000000001</v>
      </c>
      <c r="H288" s="1" t="s">
        <v>1621</v>
      </c>
      <c r="I288" s="1" t="s">
        <v>17915</v>
      </c>
      <c r="J288" s="1" t="s">
        <v>32</v>
      </c>
      <c r="K288" s="1" t="s">
        <v>44</v>
      </c>
      <c r="L288" s="1" t="s">
        <v>1622</v>
      </c>
      <c r="M288" s="1" t="s">
        <v>6432</v>
      </c>
      <c r="N288" s="1" t="s">
        <v>6325</v>
      </c>
      <c r="O288" s="1" t="s">
        <v>7738</v>
      </c>
      <c r="P288" s="1" t="s">
        <v>7678</v>
      </c>
      <c r="Q288" s="1" t="s">
        <v>7359</v>
      </c>
      <c r="R288" s="1" t="s">
        <v>15815</v>
      </c>
      <c r="S288" s="1" t="s">
        <v>15818</v>
      </c>
      <c r="T288" s="1" t="s">
        <v>7724</v>
      </c>
      <c r="U288" s="1" t="s">
        <v>15823</v>
      </c>
      <c r="V288" s="23" t="s">
        <v>41</v>
      </c>
      <c r="W288" s="1" t="str">
        <f>_xlfn.CONCAT(Tabela2[[#This Row],[Município]],"/",Tabela2[[#This Row],[UF]])</f>
        <v>Coelho Neto/MA</v>
      </c>
    </row>
    <row r="289" spans="1:23" x14ac:dyDescent="0.25">
      <c r="A289" s="14" t="s">
        <v>7739</v>
      </c>
      <c r="B289" s="1" t="s">
        <v>7740</v>
      </c>
      <c r="C289" s="1" t="s">
        <v>7741</v>
      </c>
      <c r="D289" s="1" t="s">
        <v>56</v>
      </c>
      <c r="E289" s="1" t="s">
        <v>30</v>
      </c>
      <c r="F289" s="1" t="s">
        <v>16906</v>
      </c>
      <c r="G289" s="38">
        <v>0.69569999999999999</v>
      </c>
      <c r="H289" s="1" t="s">
        <v>2170</v>
      </c>
      <c r="I289" s="1" t="s">
        <v>17913</v>
      </c>
      <c r="J289" s="1" t="s">
        <v>32</v>
      </c>
      <c r="K289" s="1" t="s">
        <v>82</v>
      </c>
      <c r="L289" s="1" t="s">
        <v>2171</v>
      </c>
      <c r="M289" s="1" t="s">
        <v>7036</v>
      </c>
      <c r="N289" s="1" t="s">
        <v>6325</v>
      </c>
      <c r="O289" s="1" t="s">
        <v>7483</v>
      </c>
      <c r="P289" s="1" t="s">
        <v>7742</v>
      </c>
      <c r="Q289" s="1" t="s">
        <v>7359</v>
      </c>
      <c r="R289" s="1" t="s">
        <v>15815</v>
      </c>
      <c r="S289" s="1" t="s">
        <v>15821</v>
      </c>
      <c r="T289" s="1" t="s">
        <v>7724</v>
      </c>
      <c r="U289" s="1" t="s">
        <v>15824</v>
      </c>
      <c r="V289" s="23" t="s">
        <v>41</v>
      </c>
      <c r="W289" s="1" t="str">
        <f>_xlfn.CONCAT(Tabela2[[#This Row],[Município]],"/",Tabela2[[#This Row],[UF]])</f>
        <v>Fátima/BA</v>
      </c>
    </row>
    <row r="290" spans="1:23" x14ac:dyDescent="0.25">
      <c r="A290" s="14" t="s">
        <v>7743</v>
      </c>
      <c r="B290" s="1" t="s">
        <v>7744</v>
      </c>
      <c r="C290" s="1" t="s">
        <v>7745</v>
      </c>
      <c r="D290" s="1" t="s">
        <v>40</v>
      </c>
      <c r="E290" s="1" t="s">
        <v>30</v>
      </c>
      <c r="F290" s="1" t="s">
        <v>16906</v>
      </c>
      <c r="G290" s="38">
        <v>0.28610000000000002</v>
      </c>
      <c r="H290" s="1" t="s">
        <v>4103</v>
      </c>
      <c r="I290" s="1" t="s">
        <v>17909</v>
      </c>
      <c r="J290" s="1" t="s">
        <v>32</v>
      </c>
      <c r="K290" s="1" t="s">
        <v>129</v>
      </c>
      <c r="L290" s="1" t="s">
        <v>1447</v>
      </c>
      <c r="M290" s="1" t="s">
        <v>6739</v>
      </c>
      <c r="N290" s="1" t="s">
        <v>6325</v>
      </c>
      <c r="O290" s="1" t="s">
        <v>7746</v>
      </c>
      <c r="P290" s="1" t="s">
        <v>7747</v>
      </c>
      <c r="Q290" s="1" t="s">
        <v>7359</v>
      </c>
      <c r="R290" s="1" t="s">
        <v>15815</v>
      </c>
      <c r="S290" s="1" t="s">
        <v>16909</v>
      </c>
      <c r="T290" s="1" t="s">
        <v>7724</v>
      </c>
      <c r="U290" s="1" t="s">
        <v>16910</v>
      </c>
      <c r="V290" s="23" t="s">
        <v>41</v>
      </c>
      <c r="W290" s="1" t="str">
        <f>_xlfn.CONCAT(Tabela2[[#This Row],[Município]],"/",Tabela2[[#This Row],[UF]])</f>
        <v>São Vicente/RN</v>
      </c>
    </row>
    <row r="291" spans="1:23" x14ac:dyDescent="0.25">
      <c r="A291" s="14" t="s">
        <v>7748</v>
      </c>
      <c r="B291" s="1" t="s">
        <v>7749</v>
      </c>
      <c r="C291" s="1" t="s">
        <v>7750</v>
      </c>
      <c r="D291" s="1" t="s">
        <v>29</v>
      </c>
      <c r="E291" s="1" t="s">
        <v>30</v>
      </c>
      <c r="F291" s="1" t="s">
        <v>33</v>
      </c>
      <c r="G291" s="38">
        <v>0.66659999999999997</v>
      </c>
      <c r="H291" s="1" t="s">
        <v>1624</v>
      </c>
      <c r="I291" s="1" t="s">
        <v>17915</v>
      </c>
      <c r="J291" s="1" t="s">
        <v>32</v>
      </c>
      <c r="K291" s="1" t="s">
        <v>44</v>
      </c>
      <c r="L291" s="1" t="s">
        <v>1625</v>
      </c>
      <c r="M291" s="1" t="s">
        <v>7751</v>
      </c>
      <c r="N291" s="1" t="s">
        <v>6325</v>
      </c>
      <c r="O291" s="1" t="s">
        <v>7752</v>
      </c>
      <c r="P291" s="1" t="s">
        <v>7753</v>
      </c>
      <c r="Q291" s="1" t="s">
        <v>7359</v>
      </c>
      <c r="R291" s="1" t="s">
        <v>15815</v>
      </c>
      <c r="S291" s="1" t="s">
        <v>16911</v>
      </c>
      <c r="T291" s="1" t="s">
        <v>7724</v>
      </c>
      <c r="U291" s="1" t="s">
        <v>16912</v>
      </c>
      <c r="V291" s="23" t="s">
        <v>41</v>
      </c>
      <c r="W291" s="1" t="str">
        <f>_xlfn.CONCAT(Tabela2[[#This Row],[Município]],"/",Tabela2[[#This Row],[UF]])</f>
        <v>São Francisco do Maranhão/MA</v>
      </c>
    </row>
    <row r="292" spans="1:23" x14ac:dyDescent="0.25">
      <c r="A292" s="14" t="s">
        <v>7754</v>
      </c>
      <c r="B292" s="1" t="s">
        <v>7755</v>
      </c>
      <c r="C292" s="1" t="s">
        <v>7756</v>
      </c>
      <c r="D292" s="1" t="s">
        <v>29</v>
      </c>
      <c r="E292" s="1" t="s">
        <v>30</v>
      </c>
      <c r="F292" s="1" t="s">
        <v>33</v>
      </c>
      <c r="G292" s="38">
        <v>0.85009999999999997</v>
      </c>
      <c r="H292" s="1" t="s">
        <v>1003</v>
      </c>
      <c r="I292" s="1" t="s">
        <v>17914</v>
      </c>
      <c r="J292" s="1" t="s">
        <v>32</v>
      </c>
      <c r="K292" s="1" t="s">
        <v>82</v>
      </c>
      <c r="L292" s="1" t="s">
        <v>1004</v>
      </c>
      <c r="M292" s="1" t="s">
        <v>6664</v>
      </c>
      <c r="N292" s="1" t="s">
        <v>6325</v>
      </c>
      <c r="O292" s="1" t="s">
        <v>7757</v>
      </c>
      <c r="P292" s="1" t="s">
        <v>7758</v>
      </c>
      <c r="Q292" s="1" t="s">
        <v>7359</v>
      </c>
      <c r="R292" s="1" t="s">
        <v>6329</v>
      </c>
      <c r="S292" s="1" t="s">
        <v>7758</v>
      </c>
      <c r="T292" s="1" t="s">
        <v>7359</v>
      </c>
      <c r="U292" s="1" t="s">
        <v>41</v>
      </c>
      <c r="V292" s="23" t="s">
        <v>41</v>
      </c>
      <c r="W292" s="1" t="str">
        <f>_xlfn.CONCAT(Tabela2[[#This Row],[Município]],"/",Tabela2[[#This Row],[UF]])</f>
        <v>São Gabriel/BA</v>
      </c>
    </row>
    <row r="293" spans="1:23" x14ac:dyDescent="0.25">
      <c r="A293" s="14" t="s">
        <v>7759</v>
      </c>
      <c r="B293" s="1" t="s">
        <v>7760</v>
      </c>
      <c r="C293" s="1" t="s">
        <v>7761</v>
      </c>
      <c r="D293" s="1" t="s">
        <v>56</v>
      </c>
      <c r="E293" s="1" t="s">
        <v>30</v>
      </c>
      <c r="F293" s="1" t="s">
        <v>6308</v>
      </c>
      <c r="G293" s="38">
        <v>0.36009999999999998</v>
      </c>
      <c r="H293" s="1" t="s">
        <v>17025</v>
      </c>
      <c r="I293" s="1" t="s">
        <v>17909</v>
      </c>
      <c r="J293" s="1" t="s">
        <v>32</v>
      </c>
      <c r="K293" s="1" t="s">
        <v>44</v>
      </c>
      <c r="L293" s="1" t="s">
        <v>3145</v>
      </c>
      <c r="M293" s="1" t="s">
        <v>7962</v>
      </c>
      <c r="N293" s="1" t="s">
        <v>6325</v>
      </c>
      <c r="O293" s="1" t="s">
        <v>7762</v>
      </c>
      <c r="P293" s="1" t="s">
        <v>7763</v>
      </c>
      <c r="Q293" s="1" t="s">
        <v>7359</v>
      </c>
      <c r="R293" s="1" t="s">
        <v>15815</v>
      </c>
      <c r="S293" s="1" t="s">
        <v>15826</v>
      </c>
      <c r="T293" s="1" t="s">
        <v>7724</v>
      </c>
      <c r="U293" s="1" t="s">
        <v>15822</v>
      </c>
      <c r="V293" s="23" t="s">
        <v>41</v>
      </c>
      <c r="W293" s="1" t="str">
        <f>_xlfn.CONCAT(Tabela2[[#This Row],[Município]],"/",Tabela2[[#This Row],[UF]])</f>
        <v>Benedito Leite/MA</v>
      </c>
    </row>
    <row r="294" spans="1:23" x14ac:dyDescent="0.25">
      <c r="A294" s="14" t="s">
        <v>7764</v>
      </c>
      <c r="B294" s="1" t="s">
        <v>7765</v>
      </c>
      <c r="C294" s="1" t="s">
        <v>7766</v>
      </c>
      <c r="D294" s="1" t="s">
        <v>29</v>
      </c>
      <c r="E294" s="1" t="s">
        <v>30</v>
      </c>
      <c r="F294" s="1" t="s">
        <v>33</v>
      </c>
      <c r="G294" s="38">
        <v>0.51529999999999998</v>
      </c>
      <c r="H294" s="1" t="s">
        <v>1407</v>
      </c>
      <c r="I294" s="1" t="s">
        <v>17915</v>
      </c>
      <c r="J294" s="1" t="s">
        <v>32</v>
      </c>
      <c r="K294" s="1" t="s">
        <v>82</v>
      </c>
      <c r="L294" s="1" t="s">
        <v>1408</v>
      </c>
      <c r="M294" s="1" t="s">
        <v>7114</v>
      </c>
      <c r="N294" s="1" t="s">
        <v>6325</v>
      </c>
      <c r="O294" s="1" t="s">
        <v>7767</v>
      </c>
      <c r="P294" s="1" t="s">
        <v>7768</v>
      </c>
      <c r="Q294" s="1" t="s">
        <v>7359</v>
      </c>
      <c r="R294" s="1" t="s">
        <v>15815</v>
      </c>
      <c r="S294" s="1" t="s">
        <v>16905</v>
      </c>
      <c r="T294" s="1" t="s">
        <v>7724</v>
      </c>
      <c r="U294" s="1" t="s">
        <v>15824</v>
      </c>
      <c r="V294" s="23" t="s">
        <v>41</v>
      </c>
      <c r="W294" s="1" t="str">
        <f>_xlfn.CONCAT(Tabela2[[#This Row],[Município]],"/",Tabela2[[#This Row],[UF]])</f>
        <v>Carinhanha/BA</v>
      </c>
    </row>
    <row r="295" spans="1:23" x14ac:dyDescent="0.25">
      <c r="A295" s="14" t="s">
        <v>7769</v>
      </c>
      <c r="B295" s="1" t="s">
        <v>7770</v>
      </c>
      <c r="C295" s="1" t="s">
        <v>7771</v>
      </c>
      <c r="D295" s="1" t="s">
        <v>29</v>
      </c>
      <c r="E295" s="1" t="s">
        <v>30</v>
      </c>
      <c r="F295" s="1" t="s">
        <v>6291</v>
      </c>
      <c r="G295" s="38">
        <v>4.2500000000000003E-2</v>
      </c>
      <c r="H295" s="1" t="s">
        <v>17026</v>
      </c>
      <c r="I295" s="1" t="s">
        <v>17910</v>
      </c>
      <c r="J295" s="1" t="s">
        <v>32</v>
      </c>
      <c r="K295" s="1" t="s">
        <v>82</v>
      </c>
      <c r="L295" s="1" t="s">
        <v>1004</v>
      </c>
      <c r="M295" s="1" t="s">
        <v>41</v>
      </c>
      <c r="N295" s="1" t="s">
        <v>6325</v>
      </c>
      <c r="O295" s="1" t="s">
        <v>7772</v>
      </c>
      <c r="P295" s="1" t="s">
        <v>7758</v>
      </c>
      <c r="Q295" s="1" t="s">
        <v>7359</v>
      </c>
      <c r="R295" s="1" t="s">
        <v>15815</v>
      </c>
      <c r="S295" s="1" t="s">
        <v>15818</v>
      </c>
      <c r="T295" s="1" t="s">
        <v>7724</v>
      </c>
      <c r="U295" s="1" t="s">
        <v>15823</v>
      </c>
      <c r="V295" s="23" t="s">
        <v>41</v>
      </c>
      <c r="W295" s="1" t="str">
        <f>_xlfn.CONCAT(Tabela2[[#This Row],[Município]],"/",Tabela2[[#This Row],[UF]])</f>
        <v>São Gabriel/BA</v>
      </c>
    </row>
    <row r="296" spans="1:23" x14ac:dyDescent="0.25">
      <c r="A296" s="14" t="s">
        <v>7773</v>
      </c>
      <c r="B296" s="1" t="s">
        <v>7774</v>
      </c>
      <c r="C296" s="1" t="s">
        <v>7775</v>
      </c>
      <c r="D296" s="1" t="s">
        <v>40</v>
      </c>
      <c r="E296" s="1" t="s">
        <v>30</v>
      </c>
      <c r="F296" s="1" t="s">
        <v>218</v>
      </c>
      <c r="G296" s="38">
        <v>0.4481</v>
      </c>
      <c r="H296" s="1" t="s">
        <v>17027</v>
      </c>
      <c r="I296" s="1" t="s">
        <v>17922</v>
      </c>
      <c r="J296" s="1" t="s">
        <v>32</v>
      </c>
      <c r="K296" s="1" t="s">
        <v>82</v>
      </c>
      <c r="L296" s="1" t="s">
        <v>629</v>
      </c>
      <c r="M296" s="1" t="s">
        <v>7776</v>
      </c>
      <c r="N296" s="1" t="s">
        <v>6325</v>
      </c>
      <c r="O296" s="1" t="s">
        <v>7777</v>
      </c>
      <c r="P296" s="1" t="s">
        <v>7778</v>
      </c>
      <c r="Q296" s="1" t="s">
        <v>7359</v>
      </c>
      <c r="R296" s="1" t="s">
        <v>15815</v>
      </c>
      <c r="S296" s="1" t="s">
        <v>16909</v>
      </c>
      <c r="T296" s="1" t="s">
        <v>7724</v>
      </c>
      <c r="U296" s="1" t="s">
        <v>16910</v>
      </c>
      <c r="V296" s="23" t="s">
        <v>41</v>
      </c>
      <c r="W296" s="1" t="str">
        <f>_xlfn.CONCAT(Tabela2[[#This Row],[Município]],"/",Tabela2[[#This Row],[UF]])</f>
        <v>Glória/BA</v>
      </c>
    </row>
    <row r="297" spans="1:23" x14ac:dyDescent="0.25">
      <c r="A297" s="14" t="s">
        <v>7779</v>
      </c>
      <c r="B297" s="1" t="s">
        <v>7780</v>
      </c>
      <c r="C297" s="1" t="s">
        <v>7781</v>
      </c>
      <c r="D297" s="1" t="s">
        <v>29</v>
      </c>
      <c r="E297" s="1" t="s">
        <v>204</v>
      </c>
      <c r="F297" s="1" t="s">
        <v>6291</v>
      </c>
      <c r="G297" s="38">
        <v>0.64780000000000004</v>
      </c>
      <c r="H297" s="1" t="s">
        <v>17028</v>
      </c>
      <c r="I297" s="1" t="s">
        <v>17909</v>
      </c>
      <c r="J297" s="1" t="s">
        <v>32</v>
      </c>
      <c r="K297" s="1" t="s">
        <v>82</v>
      </c>
      <c r="L297" s="1" t="s">
        <v>1408</v>
      </c>
      <c r="M297" s="1" t="s">
        <v>7782</v>
      </c>
      <c r="N297" s="1" t="s">
        <v>6325</v>
      </c>
      <c r="O297" s="1" t="s">
        <v>7783</v>
      </c>
      <c r="P297" s="1" t="s">
        <v>7768</v>
      </c>
      <c r="Q297" s="1" t="s">
        <v>7359</v>
      </c>
      <c r="R297" s="1" t="s">
        <v>15815</v>
      </c>
      <c r="S297" s="1" t="s">
        <v>16911</v>
      </c>
      <c r="T297" s="1" t="s">
        <v>7724</v>
      </c>
      <c r="U297" s="1" t="s">
        <v>16912</v>
      </c>
      <c r="V297" s="23" t="s">
        <v>41</v>
      </c>
      <c r="W297" s="1" t="str">
        <f>_xlfn.CONCAT(Tabela2[[#This Row],[Município]],"/",Tabela2[[#This Row],[UF]])</f>
        <v>Carinhanha/BA</v>
      </c>
    </row>
    <row r="298" spans="1:23" x14ac:dyDescent="0.25">
      <c r="A298" s="14" t="s">
        <v>7784</v>
      </c>
      <c r="B298" s="1" t="s">
        <v>7785</v>
      </c>
      <c r="C298" s="1" t="s">
        <v>7786</v>
      </c>
      <c r="D298" s="1" t="s">
        <v>29</v>
      </c>
      <c r="E298" s="1" t="s">
        <v>30</v>
      </c>
      <c r="F298" s="1" t="s">
        <v>16906</v>
      </c>
      <c r="G298" s="38">
        <v>0.35189999999999999</v>
      </c>
      <c r="H298" s="1" t="s">
        <v>3144</v>
      </c>
      <c r="I298" s="1" t="s">
        <v>17913</v>
      </c>
      <c r="J298" s="1" t="s">
        <v>32</v>
      </c>
      <c r="K298" s="1" t="s">
        <v>44</v>
      </c>
      <c r="L298" s="1" t="s">
        <v>3145</v>
      </c>
      <c r="M298" s="1" t="s">
        <v>7787</v>
      </c>
      <c r="N298" s="1" t="s">
        <v>6325</v>
      </c>
      <c r="O298" s="1" t="s">
        <v>7788</v>
      </c>
      <c r="P298" s="1" t="s">
        <v>7763</v>
      </c>
      <c r="Q298" s="1" t="s">
        <v>7359</v>
      </c>
      <c r="R298" s="1" t="s">
        <v>15815</v>
      </c>
      <c r="S298" s="1" t="s">
        <v>15816</v>
      </c>
      <c r="T298" s="1" t="s">
        <v>7724</v>
      </c>
      <c r="U298" s="1" t="s">
        <v>15825</v>
      </c>
      <c r="V298" s="23" t="s">
        <v>41</v>
      </c>
      <c r="W298" s="1" t="str">
        <f>_xlfn.CONCAT(Tabela2[[#This Row],[Município]],"/",Tabela2[[#This Row],[UF]])</f>
        <v>Benedito Leite/MA</v>
      </c>
    </row>
    <row r="299" spans="1:23" x14ac:dyDescent="0.25">
      <c r="A299" s="14" t="s">
        <v>7789</v>
      </c>
      <c r="B299" s="1" t="s">
        <v>7790</v>
      </c>
      <c r="C299" s="1" t="s">
        <v>7791</v>
      </c>
      <c r="D299" s="1" t="s">
        <v>29</v>
      </c>
      <c r="E299" s="1" t="s">
        <v>30</v>
      </c>
      <c r="F299" s="1" t="s">
        <v>16906</v>
      </c>
      <c r="G299" s="38">
        <v>0.46500000000000002</v>
      </c>
      <c r="H299" s="1" t="s">
        <v>3853</v>
      </c>
      <c r="I299" s="1" t="s">
        <v>17909</v>
      </c>
      <c r="J299" s="1" t="s">
        <v>32</v>
      </c>
      <c r="K299" s="1" t="s">
        <v>82</v>
      </c>
      <c r="L299" s="1" t="s">
        <v>1408</v>
      </c>
      <c r="M299" s="1" t="s">
        <v>7014</v>
      </c>
      <c r="N299" s="1" t="s">
        <v>6325</v>
      </c>
      <c r="O299" s="1" t="s">
        <v>7792</v>
      </c>
      <c r="P299" s="1" t="s">
        <v>7768</v>
      </c>
      <c r="Q299" s="1" t="s">
        <v>7359</v>
      </c>
      <c r="R299" s="1" t="s">
        <v>15815</v>
      </c>
      <c r="S299" s="1" t="s">
        <v>16905</v>
      </c>
      <c r="T299" s="1" t="s">
        <v>7724</v>
      </c>
      <c r="U299" s="1" t="s">
        <v>15822</v>
      </c>
      <c r="V299" s="23" t="s">
        <v>41</v>
      </c>
      <c r="W299" s="1" t="str">
        <f>_xlfn.CONCAT(Tabela2[[#This Row],[Município]],"/",Tabela2[[#This Row],[UF]])</f>
        <v>Carinhanha/BA</v>
      </c>
    </row>
    <row r="300" spans="1:23" x14ac:dyDescent="0.25">
      <c r="A300" s="14" t="s">
        <v>7793</v>
      </c>
      <c r="B300" s="1" t="s">
        <v>7794</v>
      </c>
      <c r="C300" s="1" t="s">
        <v>7795</v>
      </c>
      <c r="D300" s="1" t="s">
        <v>40</v>
      </c>
      <c r="E300" s="1" t="s">
        <v>30</v>
      </c>
      <c r="F300" s="1" t="s">
        <v>16924</v>
      </c>
      <c r="G300" s="38">
        <v>0.40510000000000002</v>
      </c>
      <c r="H300" s="1" t="s">
        <v>3067</v>
      </c>
      <c r="I300" s="1" t="s">
        <v>17913</v>
      </c>
      <c r="J300" s="1" t="s">
        <v>32</v>
      </c>
      <c r="K300" s="1" t="s">
        <v>82</v>
      </c>
      <c r="L300" s="1" t="s">
        <v>629</v>
      </c>
      <c r="M300" s="1" t="s">
        <v>7796</v>
      </c>
      <c r="N300" s="1" t="s">
        <v>6325</v>
      </c>
      <c r="O300" s="1" t="s">
        <v>7777</v>
      </c>
      <c r="P300" s="1" t="s">
        <v>7778</v>
      </c>
      <c r="Q300" s="1" t="s">
        <v>7359</v>
      </c>
      <c r="R300" s="1" t="s">
        <v>15815</v>
      </c>
      <c r="S300" s="1" t="s">
        <v>15818</v>
      </c>
      <c r="T300" s="1" t="s">
        <v>7724</v>
      </c>
      <c r="U300" s="1" t="s">
        <v>15823</v>
      </c>
      <c r="V300" s="23" t="s">
        <v>41</v>
      </c>
      <c r="W300" s="1" t="str">
        <f>_xlfn.CONCAT(Tabela2[[#This Row],[Município]],"/",Tabela2[[#This Row],[UF]])</f>
        <v>Glória/BA</v>
      </c>
    </row>
    <row r="301" spans="1:23" x14ac:dyDescent="0.25">
      <c r="A301" s="14" t="s">
        <v>7797</v>
      </c>
      <c r="B301" s="1" t="s">
        <v>7798</v>
      </c>
      <c r="C301" s="1" t="s">
        <v>7799</v>
      </c>
      <c r="D301" s="1" t="s">
        <v>29</v>
      </c>
      <c r="E301" s="1" t="s">
        <v>30</v>
      </c>
      <c r="F301" s="1" t="s">
        <v>16924</v>
      </c>
      <c r="G301" s="38">
        <v>0.73629999999999995</v>
      </c>
      <c r="H301" s="1" t="s">
        <v>2989</v>
      </c>
      <c r="I301" s="1" t="s">
        <v>17913</v>
      </c>
      <c r="J301" s="1" t="s">
        <v>32</v>
      </c>
      <c r="K301" s="1" t="s">
        <v>82</v>
      </c>
      <c r="L301" s="1" t="s">
        <v>1408</v>
      </c>
      <c r="M301" s="1" t="s">
        <v>7800</v>
      </c>
      <c r="N301" s="1" t="s">
        <v>6325</v>
      </c>
      <c r="O301" s="1" t="s">
        <v>7801</v>
      </c>
      <c r="P301" s="1" t="s">
        <v>7768</v>
      </c>
      <c r="Q301" s="1" t="s">
        <v>7359</v>
      </c>
      <c r="R301" s="1" t="s">
        <v>15815</v>
      </c>
      <c r="S301" s="1" t="s">
        <v>16911</v>
      </c>
      <c r="T301" s="1" t="s">
        <v>7724</v>
      </c>
      <c r="U301" s="1" t="s">
        <v>16912</v>
      </c>
      <c r="V301" s="23" t="s">
        <v>41</v>
      </c>
      <c r="W301" s="1" t="str">
        <f>_xlfn.CONCAT(Tabela2[[#This Row],[Município]],"/",Tabela2[[#This Row],[UF]])</f>
        <v>Carinhanha/BA</v>
      </c>
    </row>
    <row r="302" spans="1:23" x14ac:dyDescent="0.25">
      <c r="A302" s="14" t="s">
        <v>7802</v>
      </c>
      <c r="B302" s="1" t="s">
        <v>7803</v>
      </c>
      <c r="C302" s="1" t="s">
        <v>7804</v>
      </c>
      <c r="D302" s="1" t="s">
        <v>40</v>
      </c>
      <c r="E302" s="1" t="s">
        <v>30</v>
      </c>
      <c r="F302" s="1" t="s">
        <v>6291</v>
      </c>
      <c r="G302" s="38">
        <v>0.88990000000000002</v>
      </c>
      <c r="H302" s="1" t="s">
        <v>17029</v>
      </c>
      <c r="I302" s="1" t="s">
        <v>17909</v>
      </c>
      <c r="J302" s="1" t="s">
        <v>32</v>
      </c>
      <c r="K302" s="1" t="s">
        <v>44</v>
      </c>
      <c r="L302" s="1" t="s">
        <v>1622</v>
      </c>
      <c r="M302" s="1" t="s">
        <v>7805</v>
      </c>
      <c r="N302" s="1" t="s">
        <v>6325</v>
      </c>
      <c r="O302" s="1" t="s">
        <v>7806</v>
      </c>
      <c r="P302" s="1" t="s">
        <v>7678</v>
      </c>
      <c r="Q302" s="1" t="s">
        <v>7359</v>
      </c>
      <c r="R302" s="1" t="s">
        <v>15815</v>
      </c>
      <c r="S302" s="1" t="s">
        <v>16911</v>
      </c>
      <c r="T302" s="1" t="s">
        <v>7724</v>
      </c>
      <c r="U302" s="1" t="s">
        <v>16912</v>
      </c>
      <c r="V302" s="23" t="s">
        <v>41</v>
      </c>
      <c r="W302" s="1" t="str">
        <f>_xlfn.CONCAT(Tabela2[[#This Row],[Município]],"/",Tabela2[[#This Row],[UF]])</f>
        <v>Coelho Neto/MA</v>
      </c>
    </row>
    <row r="303" spans="1:23" x14ac:dyDescent="0.25">
      <c r="A303" s="14" t="s">
        <v>7807</v>
      </c>
      <c r="B303" s="1" t="s">
        <v>7808</v>
      </c>
      <c r="C303" s="1" t="s">
        <v>7809</v>
      </c>
      <c r="D303" s="1" t="s">
        <v>29</v>
      </c>
      <c r="E303" s="1" t="s">
        <v>30</v>
      </c>
      <c r="F303" s="1" t="s">
        <v>16906</v>
      </c>
      <c r="G303" s="38">
        <v>0.37</v>
      </c>
      <c r="H303" s="1" t="s">
        <v>3864</v>
      </c>
      <c r="I303" s="1" t="s">
        <v>17909</v>
      </c>
      <c r="J303" s="1" t="s">
        <v>32</v>
      </c>
      <c r="K303" s="1" t="s">
        <v>82</v>
      </c>
      <c r="L303" s="1" t="s">
        <v>629</v>
      </c>
      <c r="M303" s="1" t="s">
        <v>7810</v>
      </c>
      <c r="N303" s="1" t="s">
        <v>6325</v>
      </c>
      <c r="O303" s="1" t="s">
        <v>7777</v>
      </c>
      <c r="P303" s="1" t="s">
        <v>7778</v>
      </c>
      <c r="Q303" s="1" t="s">
        <v>7359</v>
      </c>
      <c r="R303" s="1" t="s">
        <v>16918</v>
      </c>
      <c r="S303" s="1" t="s">
        <v>7778</v>
      </c>
      <c r="T303" s="1" t="s">
        <v>19796</v>
      </c>
      <c r="U303" s="1" t="s">
        <v>19797</v>
      </c>
      <c r="V303" s="23" t="s">
        <v>41</v>
      </c>
      <c r="W303" s="1" t="str">
        <f>_xlfn.CONCAT(Tabela2[[#This Row],[Município]],"/",Tabela2[[#This Row],[UF]])</f>
        <v>Glória/BA</v>
      </c>
    </row>
    <row r="304" spans="1:23" x14ac:dyDescent="0.25">
      <c r="A304" s="14" t="s">
        <v>7811</v>
      </c>
      <c r="B304" s="1" t="s">
        <v>7812</v>
      </c>
      <c r="C304" s="1" t="s">
        <v>7813</v>
      </c>
      <c r="D304" s="1" t="s">
        <v>29</v>
      </c>
      <c r="E304" s="1" t="s">
        <v>30</v>
      </c>
      <c r="F304" s="1" t="s">
        <v>16906</v>
      </c>
      <c r="G304" s="38">
        <v>0.54669999999999996</v>
      </c>
      <c r="H304" s="1" t="s">
        <v>3864</v>
      </c>
      <c r="I304" s="1" t="s">
        <v>17909</v>
      </c>
      <c r="J304" s="1" t="s">
        <v>32</v>
      </c>
      <c r="K304" s="1" t="s">
        <v>82</v>
      </c>
      <c r="L304" s="1" t="s">
        <v>629</v>
      </c>
      <c r="M304" s="1" t="s">
        <v>7810</v>
      </c>
      <c r="N304" s="1" t="s">
        <v>6325</v>
      </c>
      <c r="O304" s="1" t="s">
        <v>7777</v>
      </c>
      <c r="P304" s="1" t="s">
        <v>7778</v>
      </c>
      <c r="Q304" s="1" t="s">
        <v>7359</v>
      </c>
      <c r="R304" s="1" t="s">
        <v>16918</v>
      </c>
      <c r="S304" s="1" t="s">
        <v>7778</v>
      </c>
      <c r="T304" s="1" t="s">
        <v>19796</v>
      </c>
      <c r="U304" s="1" t="s">
        <v>19797</v>
      </c>
      <c r="V304" s="23" t="s">
        <v>41</v>
      </c>
      <c r="W304" s="1" t="str">
        <f>_xlfn.CONCAT(Tabela2[[#This Row],[Município]],"/",Tabela2[[#This Row],[UF]])</f>
        <v>Glória/BA</v>
      </c>
    </row>
    <row r="305" spans="1:23" x14ac:dyDescent="0.25">
      <c r="A305" s="14" t="s">
        <v>7814</v>
      </c>
      <c r="B305" s="1" t="s">
        <v>7815</v>
      </c>
      <c r="C305" s="1" t="s">
        <v>7816</v>
      </c>
      <c r="D305" s="1" t="s">
        <v>29</v>
      </c>
      <c r="E305" s="1" t="s">
        <v>30</v>
      </c>
      <c r="F305" s="1" t="s">
        <v>79</v>
      </c>
      <c r="G305" s="38">
        <v>0.90129999999999999</v>
      </c>
      <c r="H305" s="1" t="s">
        <v>17030</v>
      </c>
      <c r="I305" s="1" t="s">
        <v>17919</v>
      </c>
      <c r="J305" s="1" t="s">
        <v>32</v>
      </c>
      <c r="K305" s="1" t="s">
        <v>82</v>
      </c>
      <c r="L305" s="1" t="s">
        <v>629</v>
      </c>
      <c r="M305" s="1" t="s">
        <v>41</v>
      </c>
      <c r="N305" s="1" t="s">
        <v>6325</v>
      </c>
      <c r="O305" s="1" t="s">
        <v>7777</v>
      </c>
      <c r="P305" s="1" t="s">
        <v>7778</v>
      </c>
      <c r="Q305" s="1" t="s">
        <v>7359</v>
      </c>
      <c r="R305" s="1" t="s">
        <v>16918</v>
      </c>
      <c r="S305" s="1" t="s">
        <v>7778</v>
      </c>
      <c r="T305" s="1" t="s">
        <v>19796</v>
      </c>
      <c r="U305" s="1" t="s">
        <v>19797</v>
      </c>
      <c r="V305" s="23" t="s">
        <v>41</v>
      </c>
      <c r="W305" s="1" t="str">
        <f>_xlfn.CONCAT(Tabela2[[#This Row],[Município]],"/",Tabela2[[#This Row],[UF]])</f>
        <v>Glória/BA</v>
      </c>
    </row>
    <row r="306" spans="1:23" x14ac:dyDescent="0.25">
      <c r="A306" s="14" t="s">
        <v>7817</v>
      </c>
      <c r="B306" s="1" t="s">
        <v>7818</v>
      </c>
      <c r="C306" s="1" t="s">
        <v>7819</v>
      </c>
      <c r="D306" s="1" t="s">
        <v>40</v>
      </c>
      <c r="E306" s="1" t="s">
        <v>30</v>
      </c>
      <c r="F306" s="1" t="s">
        <v>353</v>
      </c>
      <c r="G306" s="38">
        <v>0.93930000000000002</v>
      </c>
      <c r="H306" s="1" t="s">
        <v>6029</v>
      </c>
      <c r="I306" s="1" t="s">
        <v>17913</v>
      </c>
      <c r="J306" s="1" t="s">
        <v>32</v>
      </c>
      <c r="K306" s="1" t="s">
        <v>82</v>
      </c>
      <c r="L306" s="1" t="s">
        <v>6030</v>
      </c>
      <c r="M306" s="1" t="s">
        <v>7820</v>
      </c>
      <c r="N306" s="1" t="s">
        <v>6325</v>
      </c>
      <c r="O306" s="1" t="s">
        <v>7821</v>
      </c>
      <c r="P306" s="1" t="s">
        <v>7822</v>
      </c>
      <c r="Q306" s="1" t="s">
        <v>7359</v>
      </c>
      <c r="R306" s="1" t="s">
        <v>16918</v>
      </c>
      <c r="S306" s="1" t="s">
        <v>7822</v>
      </c>
      <c r="T306" s="1" t="s">
        <v>17920</v>
      </c>
      <c r="U306" s="1" t="s">
        <v>17937</v>
      </c>
      <c r="V306" s="23" t="s">
        <v>41</v>
      </c>
      <c r="W306" s="1" t="str">
        <f>_xlfn.CONCAT(Tabela2[[#This Row],[Município]],"/",Tabela2[[#This Row],[UF]])</f>
        <v>Barra do Mendes/BA</v>
      </c>
    </row>
    <row r="307" spans="1:23" x14ac:dyDescent="0.25">
      <c r="A307" s="14" t="s">
        <v>7823</v>
      </c>
      <c r="B307" s="1" t="s">
        <v>7824</v>
      </c>
      <c r="C307" s="1" t="s">
        <v>7825</v>
      </c>
      <c r="D307" s="1" t="s">
        <v>56</v>
      </c>
      <c r="E307" s="1" t="s">
        <v>30</v>
      </c>
      <c r="F307" s="1" t="s">
        <v>16906</v>
      </c>
      <c r="G307" s="38">
        <v>0.91869999999999996</v>
      </c>
      <c r="H307" s="1" t="s">
        <v>2291</v>
      </c>
      <c r="I307" s="1" t="s">
        <v>17913</v>
      </c>
      <c r="J307" s="1" t="s">
        <v>32</v>
      </c>
      <c r="K307" s="1" t="s">
        <v>63</v>
      </c>
      <c r="L307" s="1" t="s">
        <v>2250</v>
      </c>
      <c r="M307" s="1" t="s">
        <v>7962</v>
      </c>
      <c r="N307" s="1" t="s">
        <v>6325</v>
      </c>
      <c r="O307" s="1" t="s">
        <v>7826</v>
      </c>
      <c r="P307" s="1" t="s">
        <v>7827</v>
      </c>
      <c r="Q307" s="1" t="s">
        <v>7359</v>
      </c>
      <c r="R307" s="1" t="s">
        <v>15815</v>
      </c>
      <c r="S307" s="1" t="s">
        <v>15831</v>
      </c>
      <c r="T307" s="1" t="s">
        <v>7724</v>
      </c>
      <c r="U307" s="1" t="s">
        <v>15824</v>
      </c>
      <c r="V307" s="23" t="s">
        <v>41</v>
      </c>
      <c r="W307" s="1" t="str">
        <f>_xlfn.CONCAT(Tabela2[[#This Row],[Município]],"/",Tabela2[[#This Row],[UF]])</f>
        <v>Santa Bárbara de Goiás/GO</v>
      </c>
    </row>
    <row r="308" spans="1:23" x14ac:dyDescent="0.25">
      <c r="A308" s="14" t="s">
        <v>7828</v>
      </c>
      <c r="B308" s="1" t="s">
        <v>7829</v>
      </c>
      <c r="C308" s="1" t="s">
        <v>7830</v>
      </c>
      <c r="D308" s="1" t="s">
        <v>29</v>
      </c>
      <c r="E308" s="1" t="s">
        <v>204</v>
      </c>
      <c r="F308" s="1" t="s">
        <v>6308</v>
      </c>
      <c r="G308" s="38">
        <v>0.85160000000000002</v>
      </c>
      <c r="H308" s="1" t="s">
        <v>17031</v>
      </c>
      <c r="I308" s="1" t="s">
        <v>17909</v>
      </c>
      <c r="J308" s="1" t="s">
        <v>32</v>
      </c>
      <c r="K308" s="1" t="s">
        <v>52</v>
      </c>
      <c r="L308" s="1" t="s">
        <v>2880</v>
      </c>
      <c r="M308" s="1" t="s">
        <v>7831</v>
      </c>
      <c r="N308" s="1" t="s">
        <v>6325</v>
      </c>
      <c r="O308" s="1" t="s">
        <v>7832</v>
      </c>
      <c r="P308" s="1" t="s">
        <v>7833</v>
      </c>
      <c r="Q308" s="1" t="s">
        <v>7359</v>
      </c>
      <c r="R308" s="1" t="s">
        <v>15815</v>
      </c>
      <c r="S308" s="1" t="s">
        <v>16905</v>
      </c>
      <c r="T308" s="1" t="s">
        <v>19792</v>
      </c>
      <c r="U308" s="1" t="s">
        <v>16930</v>
      </c>
      <c r="V308" s="23" t="s">
        <v>41</v>
      </c>
      <c r="W308" s="1" t="str">
        <f>_xlfn.CONCAT(Tabela2[[#This Row],[Município]],"/",Tabela2[[#This Row],[UF]])</f>
        <v>Gado Bravo/PB</v>
      </c>
    </row>
    <row r="309" spans="1:23" x14ac:dyDescent="0.25">
      <c r="A309" s="14" t="s">
        <v>7834</v>
      </c>
      <c r="B309" s="1" t="s">
        <v>7835</v>
      </c>
      <c r="C309" s="1" t="s">
        <v>7836</v>
      </c>
      <c r="D309" s="1" t="s">
        <v>29</v>
      </c>
      <c r="E309" s="1" t="s">
        <v>30</v>
      </c>
      <c r="F309" s="1" t="s">
        <v>860</v>
      </c>
      <c r="G309" s="38">
        <v>9.4E-2</v>
      </c>
      <c r="H309" s="1" t="s">
        <v>5568</v>
      </c>
      <c r="I309" s="1" t="s">
        <v>17909</v>
      </c>
      <c r="J309" s="1" t="s">
        <v>32</v>
      </c>
      <c r="K309" s="1" t="s">
        <v>99</v>
      </c>
      <c r="L309" s="1" t="s">
        <v>5569</v>
      </c>
      <c r="M309" s="1" t="s">
        <v>7837</v>
      </c>
      <c r="N309" s="1" t="s">
        <v>6325</v>
      </c>
      <c r="O309" s="1" t="s">
        <v>7838</v>
      </c>
      <c r="P309" s="1" t="s">
        <v>7839</v>
      </c>
      <c r="Q309" s="1" t="s">
        <v>7359</v>
      </c>
      <c r="R309" s="1" t="s">
        <v>15815</v>
      </c>
      <c r="S309" s="1" t="s">
        <v>16911</v>
      </c>
      <c r="T309" s="1" t="s">
        <v>16931</v>
      </c>
      <c r="U309" s="1" t="s">
        <v>16928</v>
      </c>
      <c r="V309" s="23" t="s">
        <v>41</v>
      </c>
      <c r="W309" s="1" t="str">
        <f>_xlfn.CONCAT(Tabela2[[#This Row],[Município]],"/",Tabela2[[#This Row],[UF]])</f>
        <v>Cidreira/RS</v>
      </c>
    </row>
    <row r="310" spans="1:23" x14ac:dyDescent="0.25">
      <c r="A310" s="14" t="s">
        <v>7840</v>
      </c>
      <c r="B310" s="1" t="s">
        <v>7841</v>
      </c>
      <c r="C310" s="1" t="s">
        <v>7842</v>
      </c>
      <c r="D310" s="1" t="s">
        <v>29</v>
      </c>
      <c r="E310" s="1" t="s">
        <v>30</v>
      </c>
      <c r="F310" s="1" t="s">
        <v>353</v>
      </c>
      <c r="G310" s="38">
        <v>0.20530000000000001</v>
      </c>
      <c r="H310" s="1" t="s">
        <v>3343</v>
      </c>
      <c r="I310" s="1" t="s">
        <v>17913</v>
      </c>
      <c r="J310" s="1" t="s">
        <v>32</v>
      </c>
      <c r="K310" s="1" t="s">
        <v>99</v>
      </c>
      <c r="L310" s="1" t="s">
        <v>3344</v>
      </c>
      <c r="M310" s="1" t="s">
        <v>7064</v>
      </c>
      <c r="N310" s="1" t="s">
        <v>6325</v>
      </c>
      <c r="O310" s="1" t="s">
        <v>7843</v>
      </c>
      <c r="P310" s="1" t="s">
        <v>7844</v>
      </c>
      <c r="Q310" s="1" t="s">
        <v>7359</v>
      </c>
      <c r="R310" s="1" t="s">
        <v>15815</v>
      </c>
      <c r="S310" s="1" t="s">
        <v>15816</v>
      </c>
      <c r="T310" s="1" t="s">
        <v>7724</v>
      </c>
      <c r="U310" s="1" t="s">
        <v>15825</v>
      </c>
      <c r="V310" s="23" t="s">
        <v>41</v>
      </c>
      <c r="W310" s="1" t="str">
        <f>_xlfn.CONCAT(Tabela2[[#This Row],[Município]],"/",Tabela2[[#This Row],[UF]])</f>
        <v>Nova Hartz/RS</v>
      </c>
    </row>
    <row r="311" spans="1:23" x14ac:dyDescent="0.25">
      <c r="A311" s="14" t="s">
        <v>7845</v>
      </c>
      <c r="B311" s="1" t="s">
        <v>7846</v>
      </c>
      <c r="C311" s="1" t="s">
        <v>7847</v>
      </c>
      <c r="D311" s="1" t="s">
        <v>40</v>
      </c>
      <c r="E311" s="1" t="s">
        <v>204</v>
      </c>
      <c r="F311" s="1" t="s">
        <v>16915</v>
      </c>
      <c r="G311" s="38">
        <v>0.96850000000000003</v>
      </c>
      <c r="H311" s="1" t="s">
        <v>8734</v>
      </c>
      <c r="I311" s="1" t="s">
        <v>17909</v>
      </c>
      <c r="J311" s="1" t="s">
        <v>32</v>
      </c>
      <c r="K311" s="1" t="s">
        <v>44</v>
      </c>
      <c r="L311" s="1" t="s">
        <v>2873</v>
      </c>
      <c r="M311" s="1" t="s">
        <v>7848</v>
      </c>
      <c r="N311" s="1" t="s">
        <v>6325</v>
      </c>
      <c r="O311" s="1" t="s">
        <v>7849</v>
      </c>
      <c r="P311" s="1" t="s">
        <v>7850</v>
      </c>
      <c r="Q311" s="1" t="s">
        <v>7359</v>
      </c>
      <c r="R311" s="1" t="s">
        <v>15815</v>
      </c>
      <c r="S311" s="1" t="s">
        <v>16905</v>
      </c>
      <c r="T311" s="1" t="s">
        <v>7724</v>
      </c>
      <c r="U311" s="1" t="s">
        <v>15824</v>
      </c>
      <c r="V311" s="23" t="s">
        <v>41</v>
      </c>
      <c r="W311" s="1" t="str">
        <f>_xlfn.CONCAT(Tabela2[[#This Row],[Município]],"/",Tabela2[[#This Row],[UF]])</f>
        <v>Governador Eugênio Barros/MA</v>
      </c>
    </row>
    <row r="312" spans="1:23" x14ac:dyDescent="0.25">
      <c r="A312" s="14" t="s">
        <v>7851</v>
      </c>
      <c r="B312" s="1" t="s">
        <v>7852</v>
      </c>
      <c r="C312" s="1" t="s">
        <v>7853</v>
      </c>
      <c r="D312" s="1" t="s">
        <v>40</v>
      </c>
      <c r="E312" s="1" t="s">
        <v>30</v>
      </c>
      <c r="F312" s="1" t="s">
        <v>6308</v>
      </c>
      <c r="G312" s="38">
        <v>0.61470000000000002</v>
      </c>
      <c r="H312" s="1" t="s">
        <v>4697</v>
      </c>
      <c r="I312" s="1" t="s">
        <v>17909</v>
      </c>
      <c r="J312" s="1" t="s">
        <v>32</v>
      </c>
      <c r="K312" s="1" t="s">
        <v>44</v>
      </c>
      <c r="L312" s="1" t="s">
        <v>2873</v>
      </c>
      <c r="M312" s="1" t="s">
        <v>7854</v>
      </c>
      <c r="N312" s="1" t="s">
        <v>6325</v>
      </c>
      <c r="O312" s="1" t="s">
        <v>7855</v>
      </c>
      <c r="P312" s="1" t="s">
        <v>7850</v>
      </c>
      <c r="Q312" s="1" t="s">
        <v>7359</v>
      </c>
      <c r="R312" s="1" t="s">
        <v>15815</v>
      </c>
      <c r="S312" s="1" t="s">
        <v>15818</v>
      </c>
      <c r="T312" s="1" t="s">
        <v>7724</v>
      </c>
      <c r="U312" s="1" t="s">
        <v>15819</v>
      </c>
      <c r="V312" s="23" t="s">
        <v>41</v>
      </c>
      <c r="W312" s="1" t="str">
        <f>_xlfn.CONCAT(Tabela2[[#This Row],[Município]],"/",Tabela2[[#This Row],[UF]])</f>
        <v>Governador Eugênio Barros/MA</v>
      </c>
    </row>
    <row r="313" spans="1:23" x14ac:dyDescent="0.25">
      <c r="A313" s="14" t="s">
        <v>7856</v>
      </c>
      <c r="B313" s="1" t="s">
        <v>7857</v>
      </c>
      <c r="C313" s="1" t="s">
        <v>7858</v>
      </c>
      <c r="D313" s="1" t="s">
        <v>29</v>
      </c>
      <c r="E313" s="1" t="s">
        <v>30</v>
      </c>
      <c r="F313" s="1" t="s">
        <v>353</v>
      </c>
      <c r="G313" s="38">
        <v>0.2487</v>
      </c>
      <c r="H313" s="1" t="s">
        <v>2801</v>
      </c>
      <c r="I313" s="1" t="s">
        <v>17913</v>
      </c>
      <c r="J313" s="1" t="s">
        <v>32</v>
      </c>
      <c r="K313" s="1" t="s">
        <v>82</v>
      </c>
      <c r="L313" s="1" t="s">
        <v>2279</v>
      </c>
      <c r="M313" s="1" t="s">
        <v>7859</v>
      </c>
      <c r="N313" s="1" t="s">
        <v>6325</v>
      </c>
      <c r="O313" s="1" t="s">
        <v>17938</v>
      </c>
      <c r="P313" s="1" t="s">
        <v>7860</v>
      </c>
      <c r="Q313" s="1" t="s">
        <v>7359</v>
      </c>
      <c r="R313" s="1" t="s">
        <v>15815</v>
      </c>
      <c r="S313" s="1" t="s">
        <v>15816</v>
      </c>
      <c r="T313" s="1" t="s">
        <v>17911</v>
      </c>
      <c r="U313" s="1" t="s">
        <v>15825</v>
      </c>
      <c r="V313" s="23" t="s">
        <v>41</v>
      </c>
      <c r="W313" s="1" t="str">
        <f>_xlfn.CONCAT(Tabela2[[#This Row],[Município]],"/",Tabela2[[#This Row],[UF]])</f>
        <v>Terra Nova/BA</v>
      </c>
    </row>
    <row r="314" spans="1:23" x14ac:dyDescent="0.25">
      <c r="A314" s="14" t="s">
        <v>7861</v>
      </c>
      <c r="B314" s="1" t="s">
        <v>7862</v>
      </c>
      <c r="C314" s="1" t="s">
        <v>7863</v>
      </c>
      <c r="D314" s="1" t="s">
        <v>29</v>
      </c>
      <c r="E314" s="1" t="s">
        <v>204</v>
      </c>
      <c r="F314" s="1" t="s">
        <v>16915</v>
      </c>
      <c r="G314" s="38">
        <v>0.91210000000000002</v>
      </c>
      <c r="H314" s="1" t="s">
        <v>17032</v>
      </c>
      <c r="I314" s="1" t="s">
        <v>17909</v>
      </c>
      <c r="J314" s="1" t="s">
        <v>32</v>
      </c>
      <c r="K314" s="1" t="s">
        <v>47</v>
      </c>
      <c r="L314" s="1" t="s">
        <v>2094</v>
      </c>
      <c r="M314" s="1" t="s">
        <v>7864</v>
      </c>
      <c r="N314" s="1" t="s">
        <v>6325</v>
      </c>
      <c r="O314" s="1" t="s">
        <v>7865</v>
      </c>
      <c r="P314" s="1" t="s">
        <v>7866</v>
      </c>
      <c r="Q314" s="1" t="s">
        <v>7359</v>
      </c>
      <c r="R314" s="1" t="s">
        <v>15815</v>
      </c>
      <c r="S314" s="1" t="s">
        <v>16909</v>
      </c>
      <c r="T314" s="1" t="s">
        <v>7724</v>
      </c>
      <c r="U314" s="1" t="s">
        <v>16930</v>
      </c>
      <c r="V314" s="23" t="s">
        <v>41</v>
      </c>
      <c r="W314" s="1" t="str">
        <f>_xlfn.CONCAT(Tabela2[[#This Row],[Município]],"/",Tabela2[[#This Row],[UF]])</f>
        <v>Santa Fé do Araguaia/TO</v>
      </c>
    </row>
    <row r="315" spans="1:23" x14ac:dyDescent="0.25">
      <c r="A315" s="14" t="s">
        <v>7867</v>
      </c>
      <c r="B315" s="1" t="s">
        <v>7868</v>
      </c>
      <c r="C315" s="1" t="s">
        <v>7869</v>
      </c>
      <c r="D315" s="1" t="s">
        <v>29</v>
      </c>
      <c r="E315" s="1" t="s">
        <v>204</v>
      </c>
      <c r="F315" s="1" t="s">
        <v>16915</v>
      </c>
      <c r="G315" s="38">
        <v>0.94269999999999998</v>
      </c>
      <c r="H315" s="1" t="s">
        <v>17032</v>
      </c>
      <c r="I315" s="1" t="s">
        <v>17909</v>
      </c>
      <c r="J315" s="1" t="s">
        <v>32</v>
      </c>
      <c r="K315" s="1" t="s">
        <v>47</v>
      </c>
      <c r="L315" s="1" t="s">
        <v>2094</v>
      </c>
      <c r="M315" s="1" t="s">
        <v>7864</v>
      </c>
      <c r="N315" s="1" t="s">
        <v>6325</v>
      </c>
      <c r="O315" s="1" t="s">
        <v>7865</v>
      </c>
      <c r="P315" s="1" t="s">
        <v>7866</v>
      </c>
      <c r="Q315" s="1" t="s">
        <v>7359</v>
      </c>
      <c r="R315" s="1" t="s">
        <v>15815</v>
      </c>
      <c r="S315" s="1" t="s">
        <v>16911</v>
      </c>
      <c r="T315" s="1" t="s">
        <v>7724</v>
      </c>
      <c r="U315" s="1" t="s">
        <v>16912</v>
      </c>
      <c r="V315" s="23" t="s">
        <v>41</v>
      </c>
      <c r="W315" s="1" t="str">
        <f>_xlfn.CONCAT(Tabela2[[#This Row],[Município]],"/",Tabela2[[#This Row],[UF]])</f>
        <v>Santa Fé do Araguaia/TO</v>
      </c>
    </row>
    <row r="316" spans="1:23" x14ac:dyDescent="0.25">
      <c r="A316" s="14" t="s">
        <v>7870</v>
      </c>
      <c r="B316" s="1" t="s">
        <v>7871</v>
      </c>
      <c r="C316" s="1" t="s">
        <v>7872</v>
      </c>
      <c r="D316" s="1" t="s">
        <v>56</v>
      </c>
      <c r="E316" s="1" t="s">
        <v>30</v>
      </c>
      <c r="F316" s="1" t="s">
        <v>6289</v>
      </c>
      <c r="G316" s="38">
        <v>0.63539999999999996</v>
      </c>
      <c r="H316" s="1" t="s">
        <v>5731</v>
      </c>
      <c r="I316" s="1" t="s">
        <v>17909</v>
      </c>
      <c r="J316" s="1" t="s">
        <v>32</v>
      </c>
      <c r="K316" s="1" t="s">
        <v>60</v>
      </c>
      <c r="L316" s="1" t="s">
        <v>5732</v>
      </c>
      <c r="M316" s="1" t="s">
        <v>6485</v>
      </c>
      <c r="N316" s="1" t="s">
        <v>6325</v>
      </c>
      <c r="O316" s="1" t="s">
        <v>7873</v>
      </c>
      <c r="P316" s="1" t="s">
        <v>7874</v>
      </c>
      <c r="Q316" s="1" t="s">
        <v>7359</v>
      </c>
      <c r="R316" s="1" t="s">
        <v>15815</v>
      </c>
      <c r="S316" s="1" t="s">
        <v>16907</v>
      </c>
      <c r="T316" s="1" t="s">
        <v>7724</v>
      </c>
      <c r="U316" s="1" t="s">
        <v>16935</v>
      </c>
      <c r="V316" s="23" t="s">
        <v>41</v>
      </c>
      <c r="W316" s="1" t="str">
        <f>_xlfn.CONCAT(Tabela2[[#This Row],[Município]],"/",Tabela2[[#This Row],[UF]])</f>
        <v>Mendes Pimentel/MG</v>
      </c>
    </row>
    <row r="317" spans="1:23" x14ac:dyDescent="0.25">
      <c r="A317" s="14" t="s">
        <v>7875</v>
      </c>
      <c r="B317" s="1" t="s">
        <v>7876</v>
      </c>
      <c r="C317" s="1" t="s">
        <v>7877</v>
      </c>
      <c r="D317" s="1" t="s">
        <v>29</v>
      </c>
      <c r="E317" s="1" t="s">
        <v>30</v>
      </c>
      <c r="F317" s="1" t="s">
        <v>16929</v>
      </c>
      <c r="G317" s="38">
        <v>0.60419999999999996</v>
      </c>
      <c r="H317" s="1" t="s">
        <v>4110</v>
      </c>
      <c r="I317" s="1" t="s">
        <v>17909</v>
      </c>
      <c r="J317" s="1" t="s">
        <v>32</v>
      </c>
      <c r="K317" s="1" t="s">
        <v>44</v>
      </c>
      <c r="L317" s="1" t="s">
        <v>671</v>
      </c>
      <c r="M317" s="1" t="s">
        <v>7190</v>
      </c>
      <c r="N317" s="1" t="s">
        <v>6325</v>
      </c>
      <c r="O317" s="1" t="s">
        <v>7878</v>
      </c>
      <c r="P317" s="1" t="s">
        <v>7879</v>
      </c>
      <c r="Q317" s="1" t="s">
        <v>7359</v>
      </c>
      <c r="R317" s="1" t="s">
        <v>16918</v>
      </c>
      <c r="S317" s="1" t="s">
        <v>16830</v>
      </c>
      <c r="T317" s="1" t="s">
        <v>16961</v>
      </c>
      <c r="U317" s="1" t="s">
        <v>17033</v>
      </c>
      <c r="V317" s="23" t="s">
        <v>41</v>
      </c>
      <c r="W317" s="1" t="str">
        <f>_xlfn.CONCAT(Tabela2[[#This Row],[Município]],"/",Tabela2[[#This Row],[UF]])</f>
        <v>Jatobá/MA</v>
      </c>
    </row>
    <row r="318" spans="1:23" x14ac:dyDescent="0.25">
      <c r="A318" s="14" t="s">
        <v>7880</v>
      </c>
      <c r="B318" s="1" t="s">
        <v>7881</v>
      </c>
      <c r="C318" s="1" t="s">
        <v>7882</v>
      </c>
      <c r="D318" s="1" t="s">
        <v>40</v>
      </c>
      <c r="E318" s="1" t="s">
        <v>30</v>
      </c>
      <c r="F318" s="1" t="s">
        <v>16906</v>
      </c>
      <c r="G318" s="38">
        <v>0.19400000000000001</v>
      </c>
      <c r="H318" s="1" t="s">
        <v>3060</v>
      </c>
      <c r="I318" s="1" t="s">
        <v>17913</v>
      </c>
      <c r="J318" s="1" t="s">
        <v>32</v>
      </c>
      <c r="K318" s="1" t="s">
        <v>212</v>
      </c>
      <c r="L318" s="1" t="s">
        <v>3061</v>
      </c>
      <c r="M318" s="1" t="s">
        <v>7883</v>
      </c>
      <c r="N318" s="1" t="s">
        <v>6325</v>
      </c>
      <c r="O318" s="1" t="s">
        <v>7884</v>
      </c>
      <c r="P318" s="1" t="s">
        <v>7055</v>
      </c>
      <c r="Q318" s="1" t="s">
        <v>7359</v>
      </c>
      <c r="R318" s="1" t="s">
        <v>15815</v>
      </c>
      <c r="S318" s="1" t="s">
        <v>16905</v>
      </c>
      <c r="T318" s="1" t="s">
        <v>7724</v>
      </c>
      <c r="U318" s="1" t="s">
        <v>15822</v>
      </c>
      <c r="V318" s="23" t="s">
        <v>41</v>
      </c>
      <c r="W318" s="1" t="str">
        <f>_xlfn.CONCAT(Tabela2[[#This Row],[Município]],"/",Tabela2[[#This Row],[UF]])</f>
        <v>Guajará/AM</v>
      </c>
    </row>
    <row r="319" spans="1:23" x14ac:dyDescent="0.25">
      <c r="A319" s="14" t="s">
        <v>7885</v>
      </c>
      <c r="B319" s="1" t="s">
        <v>7886</v>
      </c>
      <c r="C319" s="1" t="s">
        <v>7887</v>
      </c>
      <c r="D319" s="1" t="s">
        <v>56</v>
      </c>
      <c r="E319" s="1" t="s">
        <v>30</v>
      </c>
      <c r="F319" s="1" t="s">
        <v>33</v>
      </c>
      <c r="G319" s="38">
        <v>0.96730000000000005</v>
      </c>
      <c r="H319" s="1" t="s">
        <v>904</v>
      </c>
      <c r="I319" s="1" t="s">
        <v>17914</v>
      </c>
      <c r="J319" s="1" t="s">
        <v>32</v>
      </c>
      <c r="K319" s="1" t="s">
        <v>52</v>
      </c>
      <c r="L319" s="1" t="s">
        <v>905</v>
      </c>
      <c r="M319" s="1" t="s">
        <v>6485</v>
      </c>
      <c r="N319" s="1" t="s">
        <v>6325</v>
      </c>
      <c r="O319" s="1" t="s">
        <v>7888</v>
      </c>
      <c r="P319" s="1" t="s">
        <v>7889</v>
      </c>
      <c r="Q319" s="1" t="s">
        <v>6685</v>
      </c>
      <c r="R319" s="1" t="s">
        <v>15815</v>
      </c>
      <c r="S319" s="1" t="s">
        <v>15831</v>
      </c>
      <c r="T319" s="1" t="s">
        <v>7724</v>
      </c>
      <c r="U319" s="1" t="s">
        <v>15824</v>
      </c>
      <c r="V319" s="23" t="s">
        <v>41</v>
      </c>
      <c r="W319" s="1" t="str">
        <f>_xlfn.CONCAT(Tabela2[[#This Row],[Município]],"/",Tabela2[[#This Row],[UF]])</f>
        <v>Jacaraú/PB</v>
      </c>
    </row>
    <row r="320" spans="1:23" x14ac:dyDescent="0.25">
      <c r="A320" s="14" t="s">
        <v>7890</v>
      </c>
      <c r="B320" s="1" t="s">
        <v>7891</v>
      </c>
      <c r="C320" s="1" t="s">
        <v>7892</v>
      </c>
      <c r="D320" s="1" t="s">
        <v>56</v>
      </c>
      <c r="E320" s="1" t="s">
        <v>30</v>
      </c>
      <c r="F320" s="1" t="s">
        <v>6289</v>
      </c>
      <c r="G320" s="38">
        <v>0.49740000000000001</v>
      </c>
      <c r="H320" s="1" t="s">
        <v>5007</v>
      </c>
      <c r="I320" s="1" t="s">
        <v>17909</v>
      </c>
      <c r="J320" s="1" t="s">
        <v>32</v>
      </c>
      <c r="K320" s="1" t="s">
        <v>82</v>
      </c>
      <c r="L320" s="1" t="s">
        <v>1023</v>
      </c>
      <c r="M320" s="1" t="s">
        <v>7893</v>
      </c>
      <c r="N320" s="1" t="s">
        <v>6325</v>
      </c>
      <c r="O320" s="1" t="s">
        <v>7894</v>
      </c>
      <c r="P320" s="1" t="s">
        <v>7895</v>
      </c>
      <c r="Q320" s="1" t="s">
        <v>6685</v>
      </c>
      <c r="R320" s="1" t="s">
        <v>15815</v>
      </c>
      <c r="S320" s="1" t="s">
        <v>15821</v>
      </c>
      <c r="T320" s="1" t="s">
        <v>7724</v>
      </c>
      <c r="U320" s="1" t="s">
        <v>15822</v>
      </c>
      <c r="V320" s="23" t="s">
        <v>41</v>
      </c>
      <c r="W320" s="1" t="str">
        <f>_xlfn.CONCAT(Tabela2[[#This Row],[Município]],"/",Tabela2[[#This Row],[UF]])</f>
        <v>Ituberá/BA</v>
      </c>
    </row>
    <row r="321" spans="1:23" x14ac:dyDescent="0.25">
      <c r="A321" s="14" t="s">
        <v>7896</v>
      </c>
      <c r="B321" s="1" t="s">
        <v>7897</v>
      </c>
      <c r="C321" s="1" t="s">
        <v>7898</v>
      </c>
      <c r="D321" s="1" t="s">
        <v>29</v>
      </c>
      <c r="E321" s="1" t="s">
        <v>30</v>
      </c>
      <c r="F321" s="1" t="s">
        <v>79</v>
      </c>
      <c r="G321" s="38">
        <v>0.42309999999999998</v>
      </c>
      <c r="H321" s="1" t="s">
        <v>1637</v>
      </c>
      <c r="I321" s="1" t="s">
        <v>17915</v>
      </c>
      <c r="J321" s="1" t="s">
        <v>32</v>
      </c>
      <c r="K321" s="1" t="s">
        <v>44</v>
      </c>
      <c r="L321" s="1" t="s">
        <v>1638</v>
      </c>
      <c r="M321" s="1" t="s">
        <v>7899</v>
      </c>
      <c r="N321" s="1" t="s">
        <v>6325</v>
      </c>
      <c r="O321" s="1" t="s">
        <v>7900</v>
      </c>
      <c r="P321" s="1" t="s">
        <v>7901</v>
      </c>
      <c r="Q321" s="1" t="s">
        <v>6685</v>
      </c>
      <c r="R321" s="1" t="s">
        <v>15815</v>
      </c>
      <c r="S321" s="1" t="s">
        <v>15818</v>
      </c>
      <c r="T321" s="1" t="s">
        <v>7724</v>
      </c>
      <c r="U321" s="1" t="s">
        <v>15823</v>
      </c>
      <c r="V321" s="23" t="s">
        <v>41</v>
      </c>
      <c r="W321" s="1" t="str">
        <f>_xlfn.CONCAT(Tabela2[[#This Row],[Município]],"/",Tabela2[[#This Row],[UF]])</f>
        <v>Paulino Neves/MA</v>
      </c>
    </row>
    <row r="322" spans="1:23" x14ac:dyDescent="0.25">
      <c r="A322" s="14" t="s">
        <v>7902</v>
      </c>
      <c r="B322" s="1" t="s">
        <v>7903</v>
      </c>
      <c r="C322" s="1" t="s">
        <v>7904</v>
      </c>
      <c r="D322" s="1" t="s">
        <v>29</v>
      </c>
      <c r="E322" s="1" t="s">
        <v>30</v>
      </c>
      <c r="F322" s="1" t="s">
        <v>6289</v>
      </c>
      <c r="G322" s="38">
        <v>0.1613</v>
      </c>
      <c r="H322" s="1" t="s">
        <v>3552</v>
      </c>
      <c r="I322" s="1" t="s">
        <v>17913</v>
      </c>
      <c r="J322" s="1" t="s">
        <v>32</v>
      </c>
      <c r="K322" s="1" t="s">
        <v>82</v>
      </c>
      <c r="L322" s="1" t="s">
        <v>3553</v>
      </c>
      <c r="M322" s="1" t="s">
        <v>7905</v>
      </c>
      <c r="N322" s="1" t="s">
        <v>6325</v>
      </c>
      <c r="O322" s="1" t="s">
        <v>7906</v>
      </c>
      <c r="P322" s="1" t="s">
        <v>7907</v>
      </c>
      <c r="Q322" s="1" t="s">
        <v>6685</v>
      </c>
      <c r="R322" s="1" t="s">
        <v>15815</v>
      </c>
      <c r="S322" s="1" t="s">
        <v>16909</v>
      </c>
      <c r="T322" s="1" t="s">
        <v>7724</v>
      </c>
      <c r="U322" s="1" t="s">
        <v>17034</v>
      </c>
      <c r="V322" s="23" t="s">
        <v>41</v>
      </c>
      <c r="W322" s="1" t="str">
        <f>_xlfn.CONCAT(Tabela2[[#This Row],[Município]],"/",Tabela2[[#This Row],[UF]])</f>
        <v>Valença/BA</v>
      </c>
    </row>
    <row r="323" spans="1:23" x14ac:dyDescent="0.25">
      <c r="A323" s="14" t="s">
        <v>7908</v>
      </c>
      <c r="B323" s="1" t="s">
        <v>7909</v>
      </c>
      <c r="C323" s="1" t="s">
        <v>7910</v>
      </c>
      <c r="D323" s="1" t="s">
        <v>29</v>
      </c>
      <c r="E323" s="1" t="s">
        <v>30</v>
      </c>
      <c r="F323" s="1" t="s">
        <v>79</v>
      </c>
      <c r="G323" s="38">
        <v>0.59589999999999999</v>
      </c>
      <c r="H323" s="1" t="s">
        <v>1166</v>
      </c>
      <c r="I323" s="1" t="s">
        <v>17914</v>
      </c>
      <c r="J323" s="1" t="s">
        <v>32</v>
      </c>
      <c r="K323" s="1" t="s">
        <v>82</v>
      </c>
      <c r="L323" s="1" t="s">
        <v>1167</v>
      </c>
      <c r="M323" s="1" t="s">
        <v>7911</v>
      </c>
      <c r="N323" s="1" t="s">
        <v>6325</v>
      </c>
      <c r="O323" s="1" t="s">
        <v>7912</v>
      </c>
      <c r="P323" s="1" t="s">
        <v>7913</v>
      </c>
      <c r="Q323" s="1" t="s">
        <v>6685</v>
      </c>
      <c r="R323" s="1" t="s">
        <v>15815</v>
      </c>
      <c r="S323" s="1" t="s">
        <v>16911</v>
      </c>
      <c r="T323" s="1" t="s">
        <v>7724</v>
      </c>
      <c r="U323" s="1" t="s">
        <v>16912</v>
      </c>
      <c r="V323" s="23" t="s">
        <v>41</v>
      </c>
      <c r="W323" s="1" t="str">
        <f>_xlfn.CONCAT(Tabela2[[#This Row],[Município]],"/",Tabela2[[#This Row],[UF]])</f>
        <v>Macajuba/BA</v>
      </c>
    </row>
    <row r="324" spans="1:23" x14ac:dyDescent="0.25">
      <c r="A324" s="14" t="s">
        <v>7914</v>
      </c>
      <c r="B324" s="1" t="s">
        <v>7915</v>
      </c>
      <c r="C324" s="1" t="s">
        <v>7916</v>
      </c>
      <c r="D324" s="1" t="s">
        <v>29</v>
      </c>
      <c r="E324" s="1" t="s">
        <v>30</v>
      </c>
      <c r="F324" s="1" t="s">
        <v>16924</v>
      </c>
      <c r="G324" s="38">
        <v>0.22550000000000001</v>
      </c>
      <c r="H324" s="1" t="s">
        <v>1943</v>
      </c>
      <c r="I324" s="1" t="s">
        <v>17915</v>
      </c>
      <c r="J324" s="1" t="s">
        <v>32</v>
      </c>
      <c r="K324" s="1" t="s">
        <v>82</v>
      </c>
      <c r="L324" s="1" t="s">
        <v>1167</v>
      </c>
      <c r="M324" s="1" t="s">
        <v>7917</v>
      </c>
      <c r="N324" s="1" t="s">
        <v>6325</v>
      </c>
      <c r="O324" s="1" t="s">
        <v>7912</v>
      </c>
      <c r="P324" s="1" t="s">
        <v>7913</v>
      </c>
      <c r="Q324" s="1" t="s">
        <v>6685</v>
      </c>
      <c r="R324" s="1" t="s">
        <v>15815</v>
      </c>
      <c r="S324" s="1" t="s">
        <v>15816</v>
      </c>
      <c r="T324" s="1" t="s">
        <v>7724</v>
      </c>
      <c r="U324" s="1" t="s">
        <v>15825</v>
      </c>
      <c r="V324" s="23" t="s">
        <v>41</v>
      </c>
      <c r="W324" s="1" t="str">
        <f>_xlfn.CONCAT(Tabela2[[#This Row],[Município]],"/",Tabela2[[#This Row],[UF]])</f>
        <v>Macajuba/BA</v>
      </c>
    </row>
    <row r="325" spans="1:23" x14ac:dyDescent="0.25">
      <c r="A325" s="14" t="s">
        <v>7918</v>
      </c>
      <c r="B325" s="1" t="s">
        <v>7919</v>
      </c>
      <c r="C325" s="1" t="s">
        <v>7920</v>
      </c>
      <c r="D325" s="1" t="s">
        <v>29</v>
      </c>
      <c r="E325" s="1" t="s">
        <v>30</v>
      </c>
      <c r="F325" s="1" t="s">
        <v>6289</v>
      </c>
      <c r="G325" s="38">
        <v>0</v>
      </c>
      <c r="H325" s="1" t="s">
        <v>5692</v>
      </c>
      <c r="I325" s="1" t="s">
        <v>17909</v>
      </c>
      <c r="J325" s="1" t="s">
        <v>32</v>
      </c>
      <c r="K325" s="1" t="s">
        <v>60</v>
      </c>
      <c r="L325" s="1" t="s">
        <v>5693</v>
      </c>
      <c r="M325" s="1" t="s">
        <v>7921</v>
      </c>
      <c r="N325" s="1" t="s">
        <v>6325</v>
      </c>
      <c r="O325" s="1" t="s">
        <v>7922</v>
      </c>
      <c r="P325" s="1" t="s">
        <v>7923</v>
      </c>
      <c r="Q325" s="1" t="s">
        <v>6685</v>
      </c>
      <c r="R325" s="1" t="s">
        <v>15815</v>
      </c>
      <c r="S325" s="1" t="s">
        <v>16905</v>
      </c>
      <c r="T325" s="1" t="s">
        <v>7724</v>
      </c>
      <c r="U325" s="1" t="s">
        <v>15822</v>
      </c>
      <c r="V325" s="23" t="s">
        <v>41</v>
      </c>
      <c r="W325" s="1" t="str">
        <f>_xlfn.CONCAT(Tabela2[[#This Row],[Município]],"/",Tabela2[[#This Row],[UF]])</f>
        <v>Itaverava/MG</v>
      </c>
    </row>
    <row r="326" spans="1:23" x14ac:dyDescent="0.25">
      <c r="A326" s="14" t="s">
        <v>7924</v>
      </c>
      <c r="B326" s="1" t="s">
        <v>7925</v>
      </c>
      <c r="C326" s="1" t="s">
        <v>7926</v>
      </c>
      <c r="D326" s="1" t="s">
        <v>29</v>
      </c>
      <c r="E326" s="1" t="s">
        <v>30</v>
      </c>
      <c r="F326" s="1" t="s">
        <v>353</v>
      </c>
      <c r="G326" s="38">
        <v>0.1346</v>
      </c>
      <c r="H326" s="1" t="s">
        <v>2565</v>
      </c>
      <c r="I326" s="1" t="s">
        <v>17913</v>
      </c>
      <c r="J326" s="1" t="s">
        <v>32</v>
      </c>
      <c r="K326" s="1" t="s">
        <v>44</v>
      </c>
      <c r="L326" s="1" t="s">
        <v>2566</v>
      </c>
      <c r="M326" s="1" t="s">
        <v>7927</v>
      </c>
      <c r="N326" s="1" t="s">
        <v>6325</v>
      </c>
      <c r="O326" s="1" t="s">
        <v>7928</v>
      </c>
      <c r="P326" s="1" t="s">
        <v>7929</v>
      </c>
      <c r="Q326" s="1" t="s">
        <v>6685</v>
      </c>
      <c r="R326" s="1" t="s">
        <v>15815</v>
      </c>
      <c r="S326" s="1" t="s">
        <v>15818</v>
      </c>
      <c r="T326" s="1" t="s">
        <v>7724</v>
      </c>
      <c r="U326" s="1" t="s">
        <v>15823</v>
      </c>
      <c r="V326" s="23" t="s">
        <v>41</v>
      </c>
      <c r="W326" s="1" t="str">
        <f>_xlfn.CONCAT(Tabela2[[#This Row],[Município]],"/",Tabela2[[#This Row],[UF]])</f>
        <v>Paraibano/MA</v>
      </c>
    </row>
    <row r="327" spans="1:23" x14ac:dyDescent="0.25">
      <c r="A327" s="14" t="s">
        <v>7930</v>
      </c>
      <c r="B327" s="1" t="s">
        <v>7931</v>
      </c>
      <c r="C327" s="1" t="s">
        <v>7932</v>
      </c>
      <c r="D327" s="1" t="s">
        <v>29</v>
      </c>
      <c r="E327" s="1" t="s">
        <v>30</v>
      </c>
      <c r="F327" s="1" t="s">
        <v>6281</v>
      </c>
      <c r="G327" s="38">
        <v>0</v>
      </c>
      <c r="H327" s="1" t="s">
        <v>2620</v>
      </c>
      <c r="I327" s="1" t="s">
        <v>17913</v>
      </c>
      <c r="J327" s="1" t="s">
        <v>32</v>
      </c>
      <c r="K327" s="1" t="s">
        <v>44</v>
      </c>
      <c r="L327" s="1" t="s">
        <v>1164</v>
      </c>
      <c r="M327" s="1" t="s">
        <v>7933</v>
      </c>
      <c r="N327" s="1" t="s">
        <v>6325</v>
      </c>
      <c r="O327" s="1" t="s">
        <v>17035</v>
      </c>
      <c r="P327" s="1" t="s">
        <v>7934</v>
      </c>
      <c r="Q327" s="1" t="s">
        <v>6685</v>
      </c>
      <c r="R327" s="1" t="s">
        <v>15815</v>
      </c>
      <c r="S327" s="1" t="s">
        <v>16911</v>
      </c>
      <c r="T327" s="1" t="s">
        <v>17917</v>
      </c>
      <c r="U327" s="1" t="s">
        <v>16928</v>
      </c>
      <c r="V327" s="23" t="s">
        <v>41</v>
      </c>
      <c r="W327" s="1" t="str">
        <f>_xlfn.CONCAT(Tabela2[[#This Row],[Município]],"/",Tabela2[[#This Row],[UF]])</f>
        <v>Açailândia/MA</v>
      </c>
    </row>
    <row r="328" spans="1:23" x14ac:dyDescent="0.25">
      <c r="A328" s="14" t="s">
        <v>7935</v>
      </c>
      <c r="B328" s="1" t="s">
        <v>7936</v>
      </c>
      <c r="C328" s="1" t="s">
        <v>7937</v>
      </c>
      <c r="D328" s="1" t="s">
        <v>29</v>
      </c>
      <c r="E328" s="1" t="s">
        <v>30</v>
      </c>
      <c r="F328" s="1" t="s">
        <v>6281</v>
      </c>
      <c r="G328" s="38">
        <v>0</v>
      </c>
      <c r="H328" s="1" t="s">
        <v>3497</v>
      </c>
      <c r="I328" s="1" t="s">
        <v>17913</v>
      </c>
      <c r="J328" s="1" t="s">
        <v>32</v>
      </c>
      <c r="K328" s="1" t="s">
        <v>44</v>
      </c>
      <c r="L328" s="1" t="s">
        <v>1164</v>
      </c>
      <c r="M328" s="1" t="s">
        <v>7933</v>
      </c>
      <c r="N328" s="1" t="s">
        <v>6325</v>
      </c>
      <c r="O328" s="1" t="s">
        <v>15832</v>
      </c>
      <c r="P328" s="1" t="s">
        <v>7934</v>
      </c>
      <c r="Q328" s="1" t="s">
        <v>6685</v>
      </c>
      <c r="R328" s="1" t="s">
        <v>15815</v>
      </c>
      <c r="S328" s="1" t="s">
        <v>16909</v>
      </c>
      <c r="T328" s="1" t="s">
        <v>7724</v>
      </c>
      <c r="U328" s="1" t="s">
        <v>16910</v>
      </c>
      <c r="V328" s="23" t="s">
        <v>41</v>
      </c>
      <c r="W328" s="1" t="str">
        <f>_xlfn.CONCAT(Tabela2[[#This Row],[Município]],"/",Tabela2[[#This Row],[UF]])</f>
        <v>Açailândia/MA</v>
      </c>
    </row>
    <row r="329" spans="1:23" x14ac:dyDescent="0.25">
      <c r="A329" s="14" t="s">
        <v>7938</v>
      </c>
      <c r="B329" s="1" t="s">
        <v>7939</v>
      </c>
      <c r="C329" s="1" t="s">
        <v>7940</v>
      </c>
      <c r="D329" s="1" t="s">
        <v>29</v>
      </c>
      <c r="E329" s="1" t="s">
        <v>30</v>
      </c>
      <c r="F329" s="1" t="s">
        <v>6281</v>
      </c>
      <c r="G329" s="38">
        <v>0</v>
      </c>
      <c r="H329" s="1" t="s">
        <v>3497</v>
      </c>
      <c r="I329" s="1" t="s">
        <v>17913</v>
      </c>
      <c r="J329" s="1" t="s">
        <v>32</v>
      </c>
      <c r="K329" s="1" t="s">
        <v>44</v>
      </c>
      <c r="L329" s="1" t="s">
        <v>1164</v>
      </c>
      <c r="M329" s="1" t="s">
        <v>7933</v>
      </c>
      <c r="N329" s="1" t="s">
        <v>6325</v>
      </c>
      <c r="O329" s="1" t="s">
        <v>15833</v>
      </c>
      <c r="P329" s="1" t="s">
        <v>7934</v>
      </c>
      <c r="Q329" s="1" t="s">
        <v>6685</v>
      </c>
      <c r="R329" s="1" t="s">
        <v>15815</v>
      </c>
      <c r="S329" s="1" t="s">
        <v>16911</v>
      </c>
      <c r="T329" s="1" t="s">
        <v>16931</v>
      </c>
      <c r="U329" s="1" t="s">
        <v>16928</v>
      </c>
      <c r="V329" s="23" t="s">
        <v>41</v>
      </c>
      <c r="W329" s="1" t="str">
        <f>_xlfn.CONCAT(Tabela2[[#This Row],[Município]],"/",Tabela2[[#This Row],[UF]])</f>
        <v>Açailândia/MA</v>
      </c>
    </row>
    <row r="330" spans="1:23" x14ac:dyDescent="0.25">
      <c r="A330" s="14" t="s">
        <v>7941</v>
      </c>
      <c r="B330" s="1" t="s">
        <v>7942</v>
      </c>
      <c r="C330" s="1" t="s">
        <v>7943</v>
      </c>
      <c r="D330" s="1" t="s">
        <v>40</v>
      </c>
      <c r="E330" s="1" t="s">
        <v>30</v>
      </c>
      <c r="F330" s="1" t="s">
        <v>6291</v>
      </c>
      <c r="G330" s="38">
        <v>0.21740000000000001</v>
      </c>
      <c r="H330" s="1" t="s">
        <v>17036</v>
      </c>
      <c r="I330" s="1" t="s">
        <v>17910</v>
      </c>
      <c r="J330" s="1" t="s">
        <v>32</v>
      </c>
      <c r="K330" s="1" t="s">
        <v>82</v>
      </c>
      <c r="L330" s="1" t="s">
        <v>6103</v>
      </c>
      <c r="M330" s="1" t="s">
        <v>41</v>
      </c>
      <c r="N330" s="1" t="s">
        <v>6325</v>
      </c>
      <c r="O330" s="1" t="s">
        <v>19041</v>
      </c>
      <c r="P330" s="1" t="s">
        <v>7944</v>
      </c>
      <c r="Q330" s="1" t="s">
        <v>6685</v>
      </c>
      <c r="R330" s="1" t="s">
        <v>16918</v>
      </c>
      <c r="S330" s="1" t="s">
        <v>7944</v>
      </c>
      <c r="T330" s="1" t="s">
        <v>19037</v>
      </c>
      <c r="U330" s="1" t="s">
        <v>19042</v>
      </c>
      <c r="V330" s="23" t="s">
        <v>41</v>
      </c>
      <c r="W330" s="1" t="str">
        <f>_xlfn.CONCAT(Tabela2[[#This Row],[Município]],"/",Tabela2[[#This Row],[UF]])</f>
        <v>Ibipeba/BA</v>
      </c>
    </row>
    <row r="331" spans="1:23" x14ac:dyDescent="0.25">
      <c r="A331" s="14" t="s">
        <v>7945</v>
      </c>
      <c r="B331" s="1" t="s">
        <v>7946</v>
      </c>
      <c r="C331" s="1" t="s">
        <v>7947</v>
      </c>
      <c r="D331" s="1" t="s">
        <v>29</v>
      </c>
      <c r="E331" s="1" t="s">
        <v>30</v>
      </c>
      <c r="F331" s="1" t="s">
        <v>16906</v>
      </c>
      <c r="G331" s="38">
        <v>0.17760000000000001</v>
      </c>
      <c r="H331" s="1" t="s">
        <v>3638</v>
      </c>
      <c r="I331" s="1" t="s">
        <v>17913</v>
      </c>
      <c r="J331" s="1" t="s">
        <v>32</v>
      </c>
      <c r="K331" s="1" t="s">
        <v>44</v>
      </c>
      <c r="L331" s="1" t="s">
        <v>1164</v>
      </c>
      <c r="M331" s="1" t="s">
        <v>7948</v>
      </c>
      <c r="N331" s="1" t="s">
        <v>6325</v>
      </c>
      <c r="O331" s="1" t="s">
        <v>7949</v>
      </c>
      <c r="P331" s="1" t="s">
        <v>7934</v>
      </c>
      <c r="Q331" s="1" t="s">
        <v>6685</v>
      </c>
      <c r="R331" s="1" t="s">
        <v>6341</v>
      </c>
      <c r="S331" s="1" t="s">
        <v>41</v>
      </c>
      <c r="T331" s="1" t="s">
        <v>41</v>
      </c>
      <c r="U331" s="1" t="s">
        <v>41</v>
      </c>
      <c r="V331" s="23" t="s">
        <v>41</v>
      </c>
      <c r="W331" s="1" t="str">
        <f>_xlfn.CONCAT(Tabela2[[#This Row],[Município]],"/",Tabela2[[#This Row],[UF]])</f>
        <v>Açailândia/MA</v>
      </c>
    </row>
    <row r="332" spans="1:23" x14ac:dyDescent="0.25">
      <c r="A332" s="14" t="s">
        <v>7950</v>
      </c>
      <c r="B332" s="1" t="s">
        <v>7951</v>
      </c>
      <c r="C332" s="1" t="s">
        <v>7952</v>
      </c>
      <c r="D332" s="1" t="s">
        <v>29</v>
      </c>
      <c r="E332" s="1" t="s">
        <v>30</v>
      </c>
      <c r="F332" s="1" t="s">
        <v>16906</v>
      </c>
      <c r="G332" s="38">
        <v>0.97299999999999998</v>
      </c>
      <c r="H332" s="1" t="s">
        <v>3971</v>
      </c>
      <c r="I332" s="1" t="s">
        <v>17909</v>
      </c>
      <c r="J332" s="1" t="s">
        <v>32</v>
      </c>
      <c r="K332" s="1" t="s">
        <v>44</v>
      </c>
      <c r="L332" s="1" t="s">
        <v>1164</v>
      </c>
      <c r="M332" s="1" t="s">
        <v>6338</v>
      </c>
      <c r="N332" s="1" t="s">
        <v>6325</v>
      </c>
      <c r="O332" s="1" t="s">
        <v>7953</v>
      </c>
      <c r="P332" s="1" t="s">
        <v>7934</v>
      </c>
      <c r="Q332" s="1" t="s">
        <v>6685</v>
      </c>
      <c r="R332" s="1" t="s">
        <v>6341</v>
      </c>
      <c r="S332" s="1" t="s">
        <v>41</v>
      </c>
      <c r="T332" s="1" t="s">
        <v>41</v>
      </c>
      <c r="U332" s="1" t="s">
        <v>41</v>
      </c>
      <c r="V332" s="23" t="s">
        <v>41</v>
      </c>
      <c r="W332" s="1" t="str">
        <f>_xlfn.CONCAT(Tabela2[[#This Row],[Município]],"/",Tabela2[[#This Row],[UF]])</f>
        <v>Açailândia/MA</v>
      </c>
    </row>
    <row r="333" spans="1:23" x14ac:dyDescent="0.25">
      <c r="A333" s="14" t="s">
        <v>7954</v>
      </c>
      <c r="B333" s="1" t="s">
        <v>7955</v>
      </c>
      <c r="C333" s="1" t="s">
        <v>7956</v>
      </c>
      <c r="D333" s="1" t="s">
        <v>29</v>
      </c>
      <c r="E333" s="1" t="s">
        <v>30</v>
      </c>
      <c r="F333" s="1" t="s">
        <v>33</v>
      </c>
      <c r="G333" s="38">
        <v>0.60560000000000003</v>
      </c>
      <c r="H333" s="1" t="s">
        <v>17037</v>
      </c>
      <c r="I333" s="1" t="s">
        <v>6274</v>
      </c>
      <c r="J333" s="1" t="s">
        <v>32</v>
      </c>
      <c r="K333" s="1" t="s">
        <v>82</v>
      </c>
      <c r="L333" s="1" t="s">
        <v>491</v>
      </c>
      <c r="M333" s="1" t="s">
        <v>7957</v>
      </c>
      <c r="N333" s="1" t="s">
        <v>6325</v>
      </c>
      <c r="O333" s="1" t="s">
        <v>7483</v>
      </c>
      <c r="P333" s="1" t="s">
        <v>7958</v>
      </c>
      <c r="Q333" s="1" t="s">
        <v>6685</v>
      </c>
      <c r="R333" s="1" t="s">
        <v>15815</v>
      </c>
      <c r="S333" s="1" t="s">
        <v>16905</v>
      </c>
      <c r="T333" s="1" t="s">
        <v>7724</v>
      </c>
      <c r="U333" s="1" t="s">
        <v>15824</v>
      </c>
      <c r="V333" s="23" t="s">
        <v>41</v>
      </c>
      <c r="W333" s="1" t="str">
        <f>_xlfn.CONCAT(Tabela2[[#This Row],[Município]],"/",Tabela2[[#This Row],[UF]])</f>
        <v>Itambé/BA</v>
      </c>
    </row>
    <row r="334" spans="1:23" x14ac:dyDescent="0.25">
      <c r="A334" s="14" t="s">
        <v>7959</v>
      </c>
      <c r="B334" s="1" t="s">
        <v>7960</v>
      </c>
      <c r="C334" s="1" t="s">
        <v>7961</v>
      </c>
      <c r="D334" s="1" t="s">
        <v>56</v>
      </c>
      <c r="E334" s="1" t="s">
        <v>30</v>
      </c>
      <c r="F334" s="1" t="s">
        <v>6289</v>
      </c>
      <c r="G334" s="38">
        <v>0.79979999999999996</v>
      </c>
      <c r="H334" s="1" t="s">
        <v>4516</v>
      </c>
      <c r="I334" s="1" t="s">
        <v>17909</v>
      </c>
      <c r="J334" s="1" t="s">
        <v>32</v>
      </c>
      <c r="K334" s="1" t="s">
        <v>634</v>
      </c>
      <c r="L334" s="1" t="s">
        <v>4517</v>
      </c>
      <c r="M334" s="1" t="s">
        <v>7962</v>
      </c>
      <c r="N334" s="1" t="s">
        <v>6325</v>
      </c>
      <c r="O334" s="1" t="s">
        <v>7963</v>
      </c>
      <c r="P334" s="1" t="s">
        <v>7964</v>
      </c>
      <c r="Q334" s="1" t="s">
        <v>6685</v>
      </c>
      <c r="R334" s="1" t="s">
        <v>15815</v>
      </c>
      <c r="S334" s="1" t="s">
        <v>15826</v>
      </c>
      <c r="T334" s="1" t="s">
        <v>7724</v>
      </c>
      <c r="U334" s="1" t="s">
        <v>15827</v>
      </c>
      <c r="V334" s="23" t="s">
        <v>41</v>
      </c>
      <c r="W334" s="1" t="str">
        <f>_xlfn.CONCAT(Tabela2[[#This Row],[Município]],"/",Tabela2[[#This Row],[UF]])</f>
        <v>Blumenau/SC</v>
      </c>
    </row>
    <row r="335" spans="1:23" x14ac:dyDescent="0.25">
      <c r="A335" s="14" t="s">
        <v>7965</v>
      </c>
      <c r="B335" s="1" t="s">
        <v>7966</v>
      </c>
      <c r="C335" s="1" t="s">
        <v>7967</v>
      </c>
      <c r="D335" s="1" t="s">
        <v>40</v>
      </c>
      <c r="E335" s="1" t="s">
        <v>30</v>
      </c>
      <c r="F335" s="1" t="s">
        <v>16924</v>
      </c>
      <c r="G335" s="38">
        <v>0.26119999999999999</v>
      </c>
      <c r="H335" s="1" t="s">
        <v>5492</v>
      </c>
      <c r="I335" s="1" t="s">
        <v>17909</v>
      </c>
      <c r="J335" s="1" t="s">
        <v>32</v>
      </c>
      <c r="K335" s="1" t="s">
        <v>60</v>
      </c>
      <c r="L335" s="1" t="s">
        <v>5178</v>
      </c>
      <c r="M335" s="1" t="s">
        <v>7968</v>
      </c>
      <c r="N335" s="1" t="s">
        <v>6325</v>
      </c>
      <c r="O335" s="1" t="s">
        <v>7969</v>
      </c>
      <c r="P335" s="1" t="s">
        <v>7970</v>
      </c>
      <c r="Q335" s="1" t="s">
        <v>6685</v>
      </c>
      <c r="R335" s="1" t="s">
        <v>15815</v>
      </c>
      <c r="S335" s="1" t="s">
        <v>15818</v>
      </c>
      <c r="T335" s="1" t="s">
        <v>7724</v>
      </c>
      <c r="U335" s="1" t="s">
        <v>15823</v>
      </c>
      <c r="V335" s="23" t="s">
        <v>41</v>
      </c>
      <c r="W335" s="1" t="str">
        <f>_xlfn.CONCAT(Tabela2[[#This Row],[Município]],"/",Tabela2[[#This Row],[UF]])</f>
        <v>Joaíma/MG</v>
      </c>
    </row>
    <row r="336" spans="1:23" x14ac:dyDescent="0.25">
      <c r="A336" s="14" t="s">
        <v>7971</v>
      </c>
      <c r="B336" s="1" t="s">
        <v>7972</v>
      </c>
      <c r="C336" s="1" t="s">
        <v>7973</v>
      </c>
      <c r="D336" s="1" t="s">
        <v>56</v>
      </c>
      <c r="E336" s="1" t="s">
        <v>30</v>
      </c>
      <c r="F336" s="1" t="s">
        <v>6289</v>
      </c>
      <c r="G336" s="38">
        <v>0.70409999999999995</v>
      </c>
      <c r="H336" s="1" t="s">
        <v>4516</v>
      </c>
      <c r="I336" s="1" t="s">
        <v>17909</v>
      </c>
      <c r="J336" s="1" t="s">
        <v>32</v>
      </c>
      <c r="K336" s="1" t="s">
        <v>634</v>
      </c>
      <c r="L336" s="1" t="s">
        <v>4517</v>
      </c>
      <c r="M336" s="1" t="s">
        <v>7962</v>
      </c>
      <c r="N336" s="1" t="s">
        <v>6325</v>
      </c>
      <c r="O336" s="1" t="s">
        <v>7963</v>
      </c>
      <c r="P336" s="1" t="s">
        <v>7964</v>
      </c>
      <c r="Q336" s="1" t="s">
        <v>6685</v>
      </c>
      <c r="R336" s="1" t="s">
        <v>15815</v>
      </c>
      <c r="S336" s="1" t="s">
        <v>15826</v>
      </c>
      <c r="T336" s="1" t="s">
        <v>7724</v>
      </c>
      <c r="U336" s="1" t="s">
        <v>15827</v>
      </c>
      <c r="V336" s="23" t="s">
        <v>41</v>
      </c>
      <c r="W336" s="1" t="str">
        <f>_xlfn.CONCAT(Tabela2[[#This Row],[Município]],"/",Tabela2[[#This Row],[UF]])</f>
        <v>Blumenau/SC</v>
      </c>
    </row>
    <row r="337" spans="1:23" x14ac:dyDescent="0.25">
      <c r="A337" s="14" t="s">
        <v>7974</v>
      </c>
      <c r="B337" s="1" t="s">
        <v>7975</v>
      </c>
      <c r="C337" s="1" t="s">
        <v>7976</v>
      </c>
      <c r="D337" s="1" t="s">
        <v>56</v>
      </c>
      <c r="E337" s="1" t="s">
        <v>30</v>
      </c>
      <c r="F337" s="1" t="s">
        <v>6289</v>
      </c>
      <c r="G337" s="38">
        <v>0.59489999999999998</v>
      </c>
      <c r="H337" s="1" t="s">
        <v>4906</v>
      </c>
      <c r="I337" s="1" t="s">
        <v>17909</v>
      </c>
      <c r="J337" s="1" t="s">
        <v>32</v>
      </c>
      <c r="K337" s="1" t="s">
        <v>634</v>
      </c>
      <c r="L337" s="1" t="s">
        <v>4517</v>
      </c>
      <c r="M337" s="1" t="s">
        <v>7962</v>
      </c>
      <c r="N337" s="1" t="s">
        <v>6325</v>
      </c>
      <c r="O337" s="1" t="s">
        <v>7963</v>
      </c>
      <c r="P337" s="1" t="s">
        <v>7964</v>
      </c>
      <c r="Q337" s="1" t="s">
        <v>6685</v>
      </c>
      <c r="R337" s="1" t="s">
        <v>15815</v>
      </c>
      <c r="S337" s="1" t="s">
        <v>15826</v>
      </c>
      <c r="T337" s="1" t="s">
        <v>7724</v>
      </c>
      <c r="U337" s="1" t="s">
        <v>15827</v>
      </c>
      <c r="V337" s="23" t="s">
        <v>41</v>
      </c>
      <c r="W337" s="1" t="str">
        <f>_xlfn.CONCAT(Tabela2[[#This Row],[Município]],"/",Tabela2[[#This Row],[UF]])</f>
        <v>Blumenau/SC</v>
      </c>
    </row>
    <row r="338" spans="1:23" x14ac:dyDescent="0.25">
      <c r="A338" s="14" t="s">
        <v>7977</v>
      </c>
      <c r="B338" s="1" t="s">
        <v>7978</v>
      </c>
      <c r="C338" s="1" t="s">
        <v>7979</v>
      </c>
      <c r="D338" s="1" t="s">
        <v>56</v>
      </c>
      <c r="E338" s="1" t="s">
        <v>30</v>
      </c>
      <c r="F338" s="1" t="s">
        <v>6286</v>
      </c>
      <c r="G338" s="38">
        <v>8.7400000000000005E-2</v>
      </c>
      <c r="H338" s="1" t="s">
        <v>17038</v>
      </c>
      <c r="I338" s="1" t="s">
        <v>17910</v>
      </c>
      <c r="J338" s="1" t="s">
        <v>32</v>
      </c>
      <c r="K338" s="1" t="s">
        <v>634</v>
      </c>
      <c r="L338" s="1" t="s">
        <v>4517</v>
      </c>
      <c r="M338" s="1" t="s">
        <v>41</v>
      </c>
      <c r="N338" s="1" t="s">
        <v>6325</v>
      </c>
      <c r="O338" s="1" t="s">
        <v>7980</v>
      </c>
      <c r="P338" s="1" t="s">
        <v>7964</v>
      </c>
      <c r="Q338" s="1" t="s">
        <v>6685</v>
      </c>
      <c r="R338" s="1" t="s">
        <v>15815</v>
      </c>
      <c r="S338" s="1" t="s">
        <v>15826</v>
      </c>
      <c r="T338" s="1" t="s">
        <v>19794</v>
      </c>
      <c r="U338" s="1" t="s">
        <v>17957</v>
      </c>
      <c r="V338" s="23" t="s">
        <v>41</v>
      </c>
      <c r="W338" s="1" t="str">
        <f>_xlfn.CONCAT(Tabela2[[#This Row],[Município]],"/",Tabela2[[#This Row],[UF]])</f>
        <v>Blumenau/SC</v>
      </c>
    </row>
    <row r="339" spans="1:23" x14ac:dyDescent="0.25">
      <c r="A339" s="14" t="s">
        <v>7981</v>
      </c>
      <c r="B339" s="1" t="s">
        <v>7982</v>
      </c>
      <c r="C339" s="1" t="s">
        <v>7983</v>
      </c>
      <c r="D339" s="1" t="s">
        <v>40</v>
      </c>
      <c r="E339" s="1" t="s">
        <v>30</v>
      </c>
      <c r="F339" s="1" t="s">
        <v>6281</v>
      </c>
      <c r="G339" s="38">
        <v>0.99029999999999996</v>
      </c>
      <c r="H339" s="1" t="s">
        <v>4455</v>
      </c>
      <c r="I339" s="1" t="s">
        <v>17913</v>
      </c>
      <c r="J339" s="1" t="s">
        <v>32</v>
      </c>
      <c r="K339" s="1" t="s">
        <v>44</v>
      </c>
      <c r="L339" s="1" t="s">
        <v>4456</v>
      </c>
      <c r="M339" s="1" t="s">
        <v>7984</v>
      </c>
      <c r="N339" s="1" t="s">
        <v>6325</v>
      </c>
      <c r="O339" s="1" t="s">
        <v>7985</v>
      </c>
      <c r="P339" s="1" t="s">
        <v>7986</v>
      </c>
      <c r="Q339" s="1" t="s">
        <v>6685</v>
      </c>
      <c r="R339" s="1" t="s">
        <v>15815</v>
      </c>
      <c r="S339" s="1" t="s">
        <v>16909</v>
      </c>
      <c r="T339" s="1" t="s">
        <v>7724</v>
      </c>
      <c r="U339" s="1" t="s">
        <v>16930</v>
      </c>
      <c r="V339" s="23" t="s">
        <v>41</v>
      </c>
      <c r="W339" s="1" t="str">
        <f>_xlfn.CONCAT(Tabela2[[#This Row],[Município]],"/",Tabela2[[#This Row],[UF]])</f>
        <v>Porto Franco/MA</v>
      </c>
    </row>
    <row r="340" spans="1:23" x14ac:dyDescent="0.25">
      <c r="A340" s="14" t="s">
        <v>7987</v>
      </c>
      <c r="B340" s="1" t="s">
        <v>7988</v>
      </c>
      <c r="C340" s="1" t="s">
        <v>7989</v>
      </c>
      <c r="D340" s="1" t="s">
        <v>56</v>
      </c>
      <c r="E340" s="1" t="s">
        <v>204</v>
      </c>
      <c r="F340" s="1" t="s">
        <v>16958</v>
      </c>
      <c r="G340" s="38">
        <v>0.86050000000000004</v>
      </c>
      <c r="H340" s="1" t="s">
        <v>17039</v>
      </c>
      <c r="I340" s="1" t="s">
        <v>17909</v>
      </c>
      <c r="J340" s="1" t="s">
        <v>32</v>
      </c>
      <c r="K340" s="1" t="s">
        <v>47</v>
      </c>
      <c r="L340" s="1" t="s">
        <v>2094</v>
      </c>
      <c r="M340" s="1" t="s">
        <v>7702</v>
      </c>
      <c r="N340" s="1" t="s">
        <v>6325</v>
      </c>
      <c r="O340" s="1" t="s">
        <v>7990</v>
      </c>
      <c r="P340" s="1" t="s">
        <v>7991</v>
      </c>
      <c r="Q340" s="1" t="s">
        <v>6685</v>
      </c>
      <c r="R340" s="1" t="s">
        <v>15815</v>
      </c>
      <c r="S340" s="1" t="s">
        <v>15821</v>
      </c>
      <c r="T340" s="1" t="s">
        <v>7724</v>
      </c>
      <c r="U340" s="1" t="s">
        <v>15824</v>
      </c>
      <c r="V340" s="23" t="s">
        <v>41</v>
      </c>
      <c r="W340" s="1" t="str">
        <f>_xlfn.CONCAT(Tabela2[[#This Row],[Município]],"/",Tabela2[[#This Row],[UF]])</f>
        <v>Santa Fé do Araguaia/TO</v>
      </c>
    </row>
    <row r="341" spans="1:23" x14ac:dyDescent="0.25">
      <c r="A341" s="14" t="s">
        <v>7992</v>
      </c>
      <c r="B341" s="1" t="s">
        <v>7993</v>
      </c>
      <c r="C341" s="1" t="s">
        <v>7994</v>
      </c>
      <c r="D341" s="1" t="s">
        <v>29</v>
      </c>
      <c r="E341" s="1" t="s">
        <v>30</v>
      </c>
      <c r="F341" s="1" t="s">
        <v>33</v>
      </c>
      <c r="G341" s="38">
        <v>0.3246</v>
      </c>
      <c r="H341" s="1" t="s">
        <v>17040</v>
      </c>
      <c r="I341" s="1" t="s">
        <v>6274</v>
      </c>
      <c r="J341" s="1" t="s">
        <v>32</v>
      </c>
      <c r="K341" s="1" t="s">
        <v>44</v>
      </c>
      <c r="L341" s="1" t="s">
        <v>510</v>
      </c>
      <c r="M341" s="1" t="s">
        <v>7995</v>
      </c>
      <c r="N341" s="1" t="s">
        <v>6325</v>
      </c>
      <c r="O341" s="1" t="s">
        <v>7996</v>
      </c>
      <c r="P341" s="1" t="s">
        <v>7997</v>
      </c>
      <c r="Q341" s="1" t="s">
        <v>6685</v>
      </c>
      <c r="R341" s="1" t="s">
        <v>15815</v>
      </c>
      <c r="S341" s="1" t="s">
        <v>16911</v>
      </c>
      <c r="T341" s="1" t="s">
        <v>16931</v>
      </c>
      <c r="U341" s="1" t="s">
        <v>16928</v>
      </c>
      <c r="V341" s="23" t="s">
        <v>41</v>
      </c>
      <c r="W341" s="1" t="str">
        <f>_xlfn.CONCAT(Tabela2[[#This Row],[Município]],"/",Tabela2[[#This Row],[UF]])</f>
        <v>Tufilândia/MA</v>
      </c>
    </row>
    <row r="342" spans="1:23" x14ac:dyDescent="0.25">
      <c r="A342" s="14" t="s">
        <v>7998</v>
      </c>
      <c r="B342" s="1" t="s">
        <v>7999</v>
      </c>
      <c r="C342" s="1" t="s">
        <v>8000</v>
      </c>
      <c r="D342" s="1" t="s">
        <v>29</v>
      </c>
      <c r="E342" s="1" t="s">
        <v>30</v>
      </c>
      <c r="F342" s="1" t="s">
        <v>33</v>
      </c>
      <c r="G342" s="38">
        <v>0.65010000000000001</v>
      </c>
      <c r="H342" s="1" t="s">
        <v>6051</v>
      </c>
      <c r="I342" s="1" t="s">
        <v>17915</v>
      </c>
      <c r="J342" s="1" t="s">
        <v>32</v>
      </c>
      <c r="K342" s="1" t="s">
        <v>44</v>
      </c>
      <c r="L342" s="1" t="s">
        <v>6052</v>
      </c>
      <c r="M342" s="1" t="s">
        <v>8001</v>
      </c>
      <c r="N342" s="1" t="s">
        <v>6325</v>
      </c>
      <c r="O342" s="1" t="s">
        <v>8002</v>
      </c>
      <c r="P342" s="1" t="s">
        <v>8003</v>
      </c>
      <c r="Q342" s="1" t="s">
        <v>6685</v>
      </c>
      <c r="R342" s="1" t="s">
        <v>15815</v>
      </c>
      <c r="S342" s="1" t="s">
        <v>15816</v>
      </c>
      <c r="T342" s="1" t="s">
        <v>7724</v>
      </c>
      <c r="U342" s="1" t="s">
        <v>15817</v>
      </c>
      <c r="V342" s="23" t="s">
        <v>41</v>
      </c>
      <c r="W342" s="1" t="str">
        <f>_xlfn.CONCAT(Tabela2[[#This Row],[Município]],"/",Tabela2[[#This Row],[UF]])</f>
        <v>Senador La Rocque/MA</v>
      </c>
    </row>
    <row r="343" spans="1:23" x14ac:dyDescent="0.25">
      <c r="A343" s="14" t="s">
        <v>8004</v>
      </c>
      <c r="B343" s="1" t="s">
        <v>8005</v>
      </c>
      <c r="C343" s="1" t="s">
        <v>8006</v>
      </c>
      <c r="D343" s="1" t="s">
        <v>29</v>
      </c>
      <c r="E343" s="1" t="s">
        <v>30</v>
      </c>
      <c r="F343" s="1" t="s">
        <v>79</v>
      </c>
      <c r="G343" s="38">
        <v>0.57240000000000002</v>
      </c>
      <c r="H343" s="1" t="s">
        <v>1185</v>
      </c>
      <c r="I343" s="1" t="s">
        <v>17914</v>
      </c>
      <c r="J343" s="1" t="s">
        <v>32</v>
      </c>
      <c r="K343" s="1" t="s">
        <v>112</v>
      </c>
      <c r="L343" s="1" t="s">
        <v>1186</v>
      </c>
      <c r="M343" s="1" t="s">
        <v>7259</v>
      </c>
      <c r="N343" s="1" t="s">
        <v>6325</v>
      </c>
      <c r="O343" s="1" t="s">
        <v>8007</v>
      </c>
      <c r="P343" s="1" t="s">
        <v>8008</v>
      </c>
      <c r="Q343" s="1" t="s">
        <v>6685</v>
      </c>
      <c r="R343" s="1" t="s">
        <v>15815</v>
      </c>
      <c r="S343" s="1" t="s">
        <v>15818</v>
      </c>
      <c r="T343" s="1" t="s">
        <v>17920</v>
      </c>
      <c r="U343" s="1" t="s">
        <v>15819</v>
      </c>
      <c r="V343" s="23" t="s">
        <v>41</v>
      </c>
      <c r="W343" s="1" t="str">
        <f>_xlfn.CONCAT(Tabela2[[#This Row],[Município]],"/",Tabela2[[#This Row],[UF]])</f>
        <v>Ponte Branca/MT</v>
      </c>
    </row>
    <row r="344" spans="1:23" x14ac:dyDescent="0.25">
      <c r="A344" s="14" t="s">
        <v>8009</v>
      </c>
      <c r="B344" s="1" t="s">
        <v>8010</v>
      </c>
      <c r="C344" s="1" t="s">
        <v>8011</v>
      </c>
      <c r="D344" s="1" t="s">
        <v>29</v>
      </c>
      <c r="E344" s="1" t="s">
        <v>30</v>
      </c>
      <c r="F344" s="1" t="s">
        <v>6308</v>
      </c>
      <c r="G344" s="38">
        <v>0.94640000000000002</v>
      </c>
      <c r="H344" s="1" t="s">
        <v>17041</v>
      </c>
      <c r="I344" s="1" t="s">
        <v>17914</v>
      </c>
      <c r="J344" s="1" t="s">
        <v>32</v>
      </c>
      <c r="K344" s="1" t="s">
        <v>47</v>
      </c>
      <c r="L344" s="1" t="s">
        <v>652</v>
      </c>
      <c r="M344" s="1" t="s">
        <v>6795</v>
      </c>
      <c r="N344" s="1" t="s">
        <v>6325</v>
      </c>
      <c r="O344" s="1" t="s">
        <v>8012</v>
      </c>
      <c r="P344" s="1" t="s">
        <v>8013</v>
      </c>
      <c r="Q344" s="1" t="s">
        <v>6685</v>
      </c>
      <c r="R344" s="1" t="s">
        <v>15815</v>
      </c>
      <c r="S344" s="1" t="s">
        <v>16905</v>
      </c>
      <c r="T344" s="1" t="s">
        <v>7724</v>
      </c>
      <c r="U344" s="1" t="s">
        <v>15824</v>
      </c>
      <c r="V344" s="23" t="s">
        <v>41</v>
      </c>
      <c r="W344" s="1" t="str">
        <f>_xlfn.CONCAT(Tabela2[[#This Row],[Município]],"/",Tabela2[[#This Row],[UF]])</f>
        <v>Santa Terezinha do Tocantins/TO</v>
      </c>
    </row>
    <row r="345" spans="1:23" x14ac:dyDescent="0.25">
      <c r="A345" s="14" t="s">
        <v>8014</v>
      </c>
      <c r="B345" s="1" t="s">
        <v>8015</v>
      </c>
      <c r="C345" s="1" t="s">
        <v>8016</v>
      </c>
      <c r="D345" s="1" t="s">
        <v>29</v>
      </c>
      <c r="E345" s="1" t="s">
        <v>30</v>
      </c>
      <c r="F345" s="1" t="s">
        <v>79</v>
      </c>
      <c r="G345" s="38">
        <v>0.76380000000000003</v>
      </c>
      <c r="H345" s="1" t="s">
        <v>881</v>
      </c>
      <c r="I345" s="1" t="s">
        <v>17914</v>
      </c>
      <c r="J345" s="1" t="s">
        <v>32</v>
      </c>
      <c r="K345" s="1" t="s">
        <v>129</v>
      </c>
      <c r="L345" s="1" t="s">
        <v>882</v>
      </c>
      <c r="M345" s="1" t="s">
        <v>8017</v>
      </c>
      <c r="N345" s="1" t="s">
        <v>6325</v>
      </c>
      <c r="O345" s="1" t="s">
        <v>8018</v>
      </c>
      <c r="P345" s="1" t="s">
        <v>8019</v>
      </c>
      <c r="Q345" s="1" t="s">
        <v>6685</v>
      </c>
      <c r="R345" s="1" t="s">
        <v>15815</v>
      </c>
      <c r="S345" s="1" t="s">
        <v>15818</v>
      </c>
      <c r="T345" s="1" t="s">
        <v>7724</v>
      </c>
      <c r="U345" s="1" t="s">
        <v>15819</v>
      </c>
      <c r="V345" s="23" t="s">
        <v>41</v>
      </c>
      <c r="W345" s="1" t="str">
        <f>_xlfn.CONCAT(Tabela2[[#This Row],[Município]],"/",Tabela2[[#This Row],[UF]])</f>
        <v>Passagem/RN</v>
      </c>
    </row>
    <row r="346" spans="1:23" x14ac:dyDescent="0.25">
      <c r="A346" s="14" t="s">
        <v>8020</v>
      </c>
      <c r="B346" s="1" t="s">
        <v>8021</v>
      </c>
      <c r="C346" s="1" t="s">
        <v>8022</v>
      </c>
      <c r="D346" s="1" t="s">
        <v>29</v>
      </c>
      <c r="E346" s="1" t="s">
        <v>30</v>
      </c>
      <c r="F346" s="1" t="s">
        <v>16906</v>
      </c>
      <c r="G346" s="38">
        <v>0.25190000000000001</v>
      </c>
      <c r="H346" s="1" t="s">
        <v>2956</v>
      </c>
      <c r="I346" s="1" t="s">
        <v>17913</v>
      </c>
      <c r="J346" s="1" t="s">
        <v>32</v>
      </c>
      <c r="K346" s="1" t="s">
        <v>44</v>
      </c>
      <c r="L346" s="1" t="s">
        <v>510</v>
      </c>
      <c r="M346" s="1" t="s">
        <v>8023</v>
      </c>
      <c r="N346" s="1" t="s">
        <v>6325</v>
      </c>
      <c r="O346" s="1" t="s">
        <v>8024</v>
      </c>
      <c r="P346" s="1" t="s">
        <v>7997</v>
      </c>
      <c r="Q346" s="1" t="s">
        <v>6685</v>
      </c>
      <c r="R346" s="1" t="s">
        <v>15815</v>
      </c>
      <c r="S346" s="1" t="s">
        <v>16909</v>
      </c>
      <c r="T346" s="1" t="s">
        <v>7724</v>
      </c>
      <c r="U346" s="1" t="s">
        <v>16910</v>
      </c>
      <c r="V346" s="23" t="s">
        <v>41</v>
      </c>
      <c r="W346" s="1" t="str">
        <f>_xlfn.CONCAT(Tabela2[[#This Row],[Município]],"/",Tabela2[[#This Row],[UF]])</f>
        <v>Tufilândia/MA</v>
      </c>
    </row>
    <row r="347" spans="1:23" x14ac:dyDescent="0.25">
      <c r="A347" s="14" t="s">
        <v>8025</v>
      </c>
      <c r="B347" s="1" t="s">
        <v>8026</v>
      </c>
      <c r="C347" s="1" t="s">
        <v>8027</v>
      </c>
      <c r="D347" s="1" t="s">
        <v>29</v>
      </c>
      <c r="E347" s="1" t="s">
        <v>204</v>
      </c>
      <c r="F347" s="1" t="s">
        <v>16915</v>
      </c>
      <c r="G347" s="38">
        <v>0.40139999999999998</v>
      </c>
      <c r="H347" s="1" t="s">
        <v>8756</v>
      </c>
      <c r="I347" s="1" t="s">
        <v>17909</v>
      </c>
      <c r="J347" s="1" t="s">
        <v>32</v>
      </c>
      <c r="K347" s="1" t="s">
        <v>44</v>
      </c>
      <c r="L347" s="1" t="s">
        <v>510</v>
      </c>
      <c r="M347" s="1" t="s">
        <v>8028</v>
      </c>
      <c r="N347" s="1" t="s">
        <v>6325</v>
      </c>
      <c r="O347" s="1" t="s">
        <v>8029</v>
      </c>
      <c r="P347" s="1" t="s">
        <v>7997</v>
      </c>
      <c r="Q347" s="1" t="s">
        <v>6685</v>
      </c>
      <c r="R347" s="1" t="s">
        <v>15815</v>
      </c>
      <c r="S347" s="1" t="s">
        <v>16911</v>
      </c>
      <c r="T347" s="1" t="s">
        <v>16931</v>
      </c>
      <c r="U347" s="1" t="s">
        <v>16928</v>
      </c>
      <c r="V347" s="23" t="s">
        <v>41</v>
      </c>
      <c r="W347" s="1" t="str">
        <f>_xlfn.CONCAT(Tabela2[[#This Row],[Município]],"/",Tabela2[[#This Row],[UF]])</f>
        <v>Tufilândia/MA</v>
      </c>
    </row>
    <row r="348" spans="1:23" x14ac:dyDescent="0.25">
      <c r="A348" s="14" t="s">
        <v>8030</v>
      </c>
      <c r="B348" s="1" t="s">
        <v>8031</v>
      </c>
      <c r="C348" s="1" t="s">
        <v>8032</v>
      </c>
      <c r="D348" s="1" t="s">
        <v>29</v>
      </c>
      <c r="E348" s="1" t="s">
        <v>204</v>
      </c>
      <c r="F348" s="1" t="s">
        <v>6308</v>
      </c>
      <c r="G348" s="38">
        <v>0.2235</v>
      </c>
      <c r="H348" s="1" t="s">
        <v>8756</v>
      </c>
      <c r="I348" s="1" t="s">
        <v>17909</v>
      </c>
      <c r="J348" s="1" t="s">
        <v>32</v>
      </c>
      <c r="K348" s="1" t="s">
        <v>44</v>
      </c>
      <c r="L348" s="1" t="s">
        <v>510</v>
      </c>
      <c r="M348" s="1" t="s">
        <v>8028</v>
      </c>
      <c r="N348" s="1" t="s">
        <v>6325</v>
      </c>
      <c r="O348" s="1" t="s">
        <v>8033</v>
      </c>
      <c r="P348" s="1" t="s">
        <v>7997</v>
      </c>
      <c r="Q348" s="1" t="s">
        <v>6685</v>
      </c>
      <c r="R348" s="1" t="s">
        <v>15815</v>
      </c>
      <c r="S348" s="1" t="s">
        <v>15816</v>
      </c>
      <c r="T348" s="1" t="s">
        <v>7724</v>
      </c>
      <c r="U348" s="1" t="s">
        <v>15825</v>
      </c>
      <c r="V348" s="23" t="s">
        <v>41</v>
      </c>
      <c r="W348" s="1" t="str">
        <f>_xlfn.CONCAT(Tabela2[[#This Row],[Município]],"/",Tabela2[[#This Row],[UF]])</f>
        <v>Tufilândia/MA</v>
      </c>
    </row>
    <row r="349" spans="1:23" x14ac:dyDescent="0.25">
      <c r="A349" s="14" t="s">
        <v>8034</v>
      </c>
      <c r="B349" s="1" t="s">
        <v>8035</v>
      </c>
      <c r="C349" s="1" t="s">
        <v>8036</v>
      </c>
      <c r="D349" s="1" t="s">
        <v>29</v>
      </c>
      <c r="E349" s="1" t="s">
        <v>204</v>
      </c>
      <c r="F349" s="1" t="s">
        <v>16943</v>
      </c>
      <c r="G349" s="38">
        <v>0.15770000000000001</v>
      </c>
      <c r="H349" s="1" t="s">
        <v>8756</v>
      </c>
      <c r="I349" s="1" t="s">
        <v>17909</v>
      </c>
      <c r="J349" s="1" t="s">
        <v>32</v>
      </c>
      <c r="K349" s="1" t="s">
        <v>44</v>
      </c>
      <c r="L349" s="1" t="s">
        <v>510</v>
      </c>
      <c r="M349" s="1" t="s">
        <v>8028</v>
      </c>
      <c r="N349" s="1" t="s">
        <v>6325</v>
      </c>
      <c r="O349" s="1" t="s">
        <v>8037</v>
      </c>
      <c r="P349" s="1" t="s">
        <v>7997</v>
      </c>
      <c r="Q349" s="1" t="s">
        <v>6685</v>
      </c>
      <c r="R349" s="1" t="s">
        <v>15815</v>
      </c>
      <c r="S349" s="1" t="s">
        <v>16905</v>
      </c>
      <c r="T349" s="1" t="s">
        <v>7724</v>
      </c>
      <c r="U349" s="1" t="s">
        <v>15822</v>
      </c>
      <c r="V349" s="23" t="s">
        <v>41</v>
      </c>
      <c r="W349" s="1" t="str">
        <f>_xlfn.CONCAT(Tabela2[[#This Row],[Município]],"/",Tabela2[[#This Row],[UF]])</f>
        <v>Tufilândia/MA</v>
      </c>
    </row>
    <row r="350" spans="1:23" x14ac:dyDescent="0.25">
      <c r="A350" s="14" t="s">
        <v>8038</v>
      </c>
      <c r="B350" s="1" t="s">
        <v>8039</v>
      </c>
      <c r="C350" s="1" t="s">
        <v>8040</v>
      </c>
      <c r="D350" s="1" t="s">
        <v>56</v>
      </c>
      <c r="E350" s="1" t="s">
        <v>204</v>
      </c>
      <c r="F350" s="1" t="s">
        <v>6289</v>
      </c>
      <c r="G350" s="38">
        <v>0.31850000000000001</v>
      </c>
      <c r="H350" s="1" t="s">
        <v>17042</v>
      </c>
      <c r="I350" s="1" t="s">
        <v>17910</v>
      </c>
      <c r="J350" s="1" t="s">
        <v>32</v>
      </c>
      <c r="K350" s="1" t="s">
        <v>160</v>
      </c>
      <c r="L350" s="1" t="s">
        <v>6049</v>
      </c>
      <c r="M350" s="1" t="s">
        <v>41</v>
      </c>
      <c r="N350" s="1" t="s">
        <v>6325</v>
      </c>
      <c r="O350" s="1" t="s">
        <v>8041</v>
      </c>
      <c r="P350" s="1" t="s">
        <v>8042</v>
      </c>
      <c r="Q350" s="1" t="s">
        <v>6685</v>
      </c>
      <c r="R350" s="1" t="s">
        <v>15815</v>
      </c>
      <c r="S350" s="1" t="s">
        <v>15831</v>
      </c>
      <c r="T350" s="1" t="s">
        <v>7724</v>
      </c>
      <c r="U350" s="1" t="s">
        <v>15822</v>
      </c>
      <c r="V350" s="23" t="s">
        <v>41</v>
      </c>
      <c r="W350" s="1" t="str">
        <f>_xlfn.CONCAT(Tabela2[[#This Row],[Município]],"/",Tabela2[[#This Row],[UF]])</f>
        <v>Tacaratu/PE</v>
      </c>
    </row>
    <row r="351" spans="1:23" x14ac:dyDescent="0.25">
      <c r="A351" s="14" t="s">
        <v>8043</v>
      </c>
      <c r="B351" s="1" t="s">
        <v>8044</v>
      </c>
      <c r="C351" s="1" t="s">
        <v>8045</v>
      </c>
      <c r="D351" s="1" t="s">
        <v>29</v>
      </c>
      <c r="E351" s="1" t="s">
        <v>30</v>
      </c>
      <c r="F351" s="1" t="s">
        <v>6308</v>
      </c>
      <c r="G351" s="38">
        <v>0.1174</v>
      </c>
      <c r="H351" s="1" t="s">
        <v>17043</v>
      </c>
      <c r="I351" s="1" t="s">
        <v>17909</v>
      </c>
      <c r="J351" s="1" t="s">
        <v>32</v>
      </c>
      <c r="K351" s="1" t="s">
        <v>44</v>
      </c>
      <c r="L351" s="1" t="s">
        <v>510</v>
      </c>
      <c r="M351" s="1" t="s">
        <v>8046</v>
      </c>
      <c r="N351" s="1" t="s">
        <v>6325</v>
      </c>
      <c r="O351" s="1" t="s">
        <v>8047</v>
      </c>
      <c r="P351" s="1" t="s">
        <v>7997</v>
      </c>
      <c r="Q351" s="1" t="s">
        <v>6685</v>
      </c>
      <c r="R351" s="1" t="s">
        <v>15815</v>
      </c>
      <c r="S351" s="1" t="s">
        <v>15818</v>
      </c>
      <c r="T351" s="1" t="s">
        <v>7724</v>
      </c>
      <c r="U351" s="1" t="s">
        <v>15823</v>
      </c>
      <c r="V351" s="23" t="s">
        <v>41</v>
      </c>
      <c r="W351" s="1" t="str">
        <f>_xlfn.CONCAT(Tabela2[[#This Row],[Município]],"/",Tabela2[[#This Row],[UF]])</f>
        <v>Tufilândia/MA</v>
      </c>
    </row>
    <row r="352" spans="1:23" x14ac:dyDescent="0.25">
      <c r="A352" s="14" t="s">
        <v>8048</v>
      </c>
      <c r="B352" s="1" t="s">
        <v>8049</v>
      </c>
      <c r="C352" s="1" t="s">
        <v>8050</v>
      </c>
      <c r="D352" s="1" t="s">
        <v>40</v>
      </c>
      <c r="E352" s="1" t="s">
        <v>30</v>
      </c>
      <c r="F352" s="1" t="s">
        <v>6289</v>
      </c>
      <c r="G352" s="38">
        <v>0.31380000000000002</v>
      </c>
      <c r="H352" s="1" t="s">
        <v>4664</v>
      </c>
      <c r="I352" s="1" t="s">
        <v>17913</v>
      </c>
      <c r="J352" s="1" t="s">
        <v>32</v>
      </c>
      <c r="K352" s="1" t="s">
        <v>82</v>
      </c>
      <c r="L352" s="1" t="s">
        <v>4665</v>
      </c>
      <c r="M352" s="1" t="s">
        <v>6928</v>
      </c>
      <c r="N352" s="1" t="s">
        <v>6325</v>
      </c>
      <c r="O352" s="1" t="s">
        <v>8051</v>
      </c>
      <c r="P352" s="1" t="s">
        <v>8052</v>
      </c>
      <c r="Q352" s="1" t="s">
        <v>6685</v>
      </c>
      <c r="R352" s="1" t="s">
        <v>15815</v>
      </c>
      <c r="S352" s="1" t="s">
        <v>16909</v>
      </c>
      <c r="T352" s="1" t="s">
        <v>7724</v>
      </c>
      <c r="U352" s="1" t="s">
        <v>16910</v>
      </c>
      <c r="V352" s="23" t="s">
        <v>41</v>
      </c>
      <c r="W352" s="1" t="str">
        <f>_xlfn.CONCAT(Tabela2[[#This Row],[Município]],"/",Tabela2[[#This Row],[UF]])</f>
        <v>Campo Formoso/BA</v>
      </c>
    </row>
    <row r="353" spans="1:23" x14ac:dyDescent="0.25">
      <c r="A353" s="14" t="s">
        <v>8053</v>
      </c>
      <c r="B353" s="1" t="s">
        <v>8054</v>
      </c>
      <c r="C353" s="1" t="s">
        <v>8055</v>
      </c>
      <c r="D353" s="1" t="s">
        <v>29</v>
      </c>
      <c r="E353" s="1" t="s">
        <v>30</v>
      </c>
      <c r="F353" s="1" t="s">
        <v>6281</v>
      </c>
      <c r="G353" s="38">
        <v>0.19</v>
      </c>
      <c r="H353" s="1" t="s">
        <v>3296</v>
      </c>
      <c r="I353" s="1" t="s">
        <v>17913</v>
      </c>
      <c r="J353" s="1" t="s">
        <v>32</v>
      </c>
      <c r="K353" s="1" t="s">
        <v>44</v>
      </c>
      <c r="L353" s="1" t="s">
        <v>560</v>
      </c>
      <c r="M353" s="1" t="s">
        <v>8056</v>
      </c>
      <c r="N353" s="1" t="s">
        <v>6325</v>
      </c>
      <c r="O353" s="1" t="s">
        <v>8057</v>
      </c>
      <c r="P353" s="1" t="s">
        <v>8058</v>
      </c>
      <c r="Q353" s="1" t="s">
        <v>6685</v>
      </c>
      <c r="R353" s="1" t="s">
        <v>15815</v>
      </c>
      <c r="S353" s="1" t="s">
        <v>16911</v>
      </c>
      <c r="T353" s="1" t="s">
        <v>16931</v>
      </c>
      <c r="U353" s="1" t="s">
        <v>16928</v>
      </c>
      <c r="V353" s="23" t="s">
        <v>41</v>
      </c>
      <c r="W353" s="1" t="str">
        <f>_xlfn.CONCAT(Tabela2[[#This Row],[Município]],"/",Tabela2[[#This Row],[UF]])</f>
        <v>Bom Jesus das Selvas/MA</v>
      </c>
    </row>
    <row r="354" spans="1:23" x14ac:dyDescent="0.25">
      <c r="A354" s="14" t="s">
        <v>8059</v>
      </c>
      <c r="B354" s="1" t="s">
        <v>8060</v>
      </c>
      <c r="C354" s="1" t="s">
        <v>8061</v>
      </c>
      <c r="D354" s="1" t="s">
        <v>29</v>
      </c>
      <c r="E354" s="1" t="s">
        <v>30</v>
      </c>
      <c r="F354" s="1" t="s">
        <v>16906</v>
      </c>
      <c r="G354" s="38">
        <v>0.57999999999999996</v>
      </c>
      <c r="H354" s="1" t="s">
        <v>1887</v>
      </c>
      <c r="I354" s="1" t="s">
        <v>17915</v>
      </c>
      <c r="J354" s="1" t="s">
        <v>32</v>
      </c>
      <c r="K354" s="1" t="s">
        <v>44</v>
      </c>
      <c r="L354" s="1" t="s">
        <v>560</v>
      </c>
      <c r="M354" s="1" t="s">
        <v>8062</v>
      </c>
      <c r="N354" s="1" t="s">
        <v>6325</v>
      </c>
      <c r="O354" s="1" t="s">
        <v>8063</v>
      </c>
      <c r="P354" s="1" t="s">
        <v>8058</v>
      </c>
      <c r="Q354" s="1" t="s">
        <v>6685</v>
      </c>
      <c r="R354" s="1" t="s">
        <v>15815</v>
      </c>
      <c r="S354" s="1" t="s">
        <v>15816</v>
      </c>
      <c r="T354" s="1" t="s">
        <v>7724</v>
      </c>
      <c r="U354" s="1" t="s">
        <v>15829</v>
      </c>
      <c r="V354" s="23" t="s">
        <v>41</v>
      </c>
      <c r="W354" s="1" t="str">
        <f>_xlfn.CONCAT(Tabela2[[#This Row],[Município]],"/",Tabela2[[#This Row],[UF]])</f>
        <v>Bom Jesus das Selvas/MA</v>
      </c>
    </row>
    <row r="355" spans="1:23" x14ac:dyDescent="0.25">
      <c r="A355" s="14" t="s">
        <v>8064</v>
      </c>
      <c r="B355" s="1" t="s">
        <v>8065</v>
      </c>
      <c r="C355" s="1" t="s">
        <v>8066</v>
      </c>
      <c r="D355" s="1" t="s">
        <v>29</v>
      </c>
      <c r="E355" s="1" t="s">
        <v>30</v>
      </c>
      <c r="F355" s="1" t="s">
        <v>33</v>
      </c>
      <c r="G355" s="38">
        <v>0.21210000000000001</v>
      </c>
      <c r="H355" s="1" t="s">
        <v>17044</v>
      </c>
      <c r="I355" s="1" t="s">
        <v>6274</v>
      </c>
      <c r="J355" s="1" t="s">
        <v>32</v>
      </c>
      <c r="K355" s="1" t="s">
        <v>44</v>
      </c>
      <c r="L355" s="1" t="s">
        <v>560</v>
      </c>
      <c r="M355" s="1" t="s">
        <v>8067</v>
      </c>
      <c r="N355" s="1" t="s">
        <v>6325</v>
      </c>
      <c r="O355" s="1" t="s">
        <v>8068</v>
      </c>
      <c r="P355" s="1" t="s">
        <v>8058</v>
      </c>
      <c r="Q355" s="1" t="s">
        <v>6685</v>
      </c>
      <c r="R355" s="1" t="s">
        <v>15815</v>
      </c>
      <c r="S355" s="1" t="s">
        <v>16905</v>
      </c>
      <c r="T355" s="1" t="s">
        <v>7724</v>
      </c>
      <c r="U355" s="1" t="s">
        <v>15822</v>
      </c>
      <c r="V355" s="23" t="s">
        <v>41</v>
      </c>
      <c r="W355" s="1" t="str">
        <f>_xlfn.CONCAT(Tabela2[[#This Row],[Município]],"/",Tabela2[[#This Row],[UF]])</f>
        <v>Bom Jesus das Selvas/MA</v>
      </c>
    </row>
    <row r="356" spans="1:23" x14ac:dyDescent="0.25">
      <c r="A356" s="14" t="s">
        <v>8069</v>
      </c>
      <c r="B356" s="1" t="s">
        <v>8070</v>
      </c>
      <c r="C356" s="1" t="s">
        <v>8071</v>
      </c>
      <c r="D356" s="1" t="s">
        <v>56</v>
      </c>
      <c r="E356" s="1" t="s">
        <v>204</v>
      </c>
      <c r="F356" s="1" t="s">
        <v>6067</v>
      </c>
      <c r="G356" s="38">
        <v>0.43359999999999999</v>
      </c>
      <c r="H356" s="1" t="s">
        <v>17045</v>
      </c>
      <c r="I356" s="1" t="s">
        <v>17910</v>
      </c>
      <c r="J356" s="1" t="s">
        <v>32</v>
      </c>
      <c r="K356" s="1" t="s">
        <v>160</v>
      </c>
      <c r="L356" s="1" t="s">
        <v>6049</v>
      </c>
      <c r="M356" s="1" t="s">
        <v>41</v>
      </c>
      <c r="N356" s="1" t="s">
        <v>6325</v>
      </c>
      <c r="O356" s="1" t="s">
        <v>8072</v>
      </c>
      <c r="P356" s="1" t="s">
        <v>8042</v>
      </c>
      <c r="Q356" s="1" t="s">
        <v>6685</v>
      </c>
      <c r="R356" s="1" t="s">
        <v>15815</v>
      </c>
      <c r="S356" s="1" t="s">
        <v>15831</v>
      </c>
      <c r="T356" s="1" t="s">
        <v>7724</v>
      </c>
      <c r="U356" s="1" t="s">
        <v>15822</v>
      </c>
      <c r="V356" s="23" t="s">
        <v>41</v>
      </c>
      <c r="W356" s="1" t="str">
        <f>_xlfn.CONCAT(Tabela2[[#This Row],[Município]],"/",Tabela2[[#This Row],[UF]])</f>
        <v>Tacaratu/PE</v>
      </c>
    </row>
    <row r="357" spans="1:23" x14ac:dyDescent="0.25">
      <c r="A357" s="14" t="s">
        <v>8073</v>
      </c>
      <c r="B357" s="1" t="s">
        <v>8074</v>
      </c>
      <c r="C357" s="1" t="s">
        <v>8075</v>
      </c>
      <c r="D357" s="1" t="s">
        <v>29</v>
      </c>
      <c r="E357" s="1" t="s">
        <v>30</v>
      </c>
      <c r="F357" s="1" t="s">
        <v>16906</v>
      </c>
      <c r="G357" s="38">
        <v>0.68700000000000006</v>
      </c>
      <c r="H357" s="1" t="s">
        <v>3772</v>
      </c>
      <c r="I357" s="1" t="s">
        <v>17913</v>
      </c>
      <c r="J357" s="1" t="s">
        <v>32</v>
      </c>
      <c r="K357" s="1" t="s">
        <v>60</v>
      </c>
      <c r="L357" s="1" t="s">
        <v>3773</v>
      </c>
      <c r="M357" s="1" t="s">
        <v>8076</v>
      </c>
      <c r="N357" s="1" t="s">
        <v>6325</v>
      </c>
      <c r="O357" s="1" t="s">
        <v>8077</v>
      </c>
      <c r="P357" s="1" t="s">
        <v>8078</v>
      </c>
      <c r="Q357" s="1" t="s">
        <v>6685</v>
      </c>
      <c r="R357" s="1" t="s">
        <v>15815</v>
      </c>
      <c r="S357" s="1" t="s">
        <v>15818</v>
      </c>
      <c r="T357" s="1" t="s">
        <v>7724</v>
      </c>
      <c r="U357" s="1" t="s">
        <v>15819</v>
      </c>
      <c r="V357" s="23" t="s">
        <v>41</v>
      </c>
      <c r="W357" s="1" t="str">
        <f>_xlfn.CONCAT(Tabela2[[#This Row],[Município]],"/",Tabela2[[#This Row],[UF]])</f>
        <v>Ataléia/MG</v>
      </c>
    </row>
    <row r="358" spans="1:23" x14ac:dyDescent="0.25">
      <c r="A358" s="14" t="s">
        <v>8079</v>
      </c>
      <c r="B358" s="1" t="s">
        <v>8080</v>
      </c>
      <c r="C358" s="1" t="s">
        <v>8081</v>
      </c>
      <c r="D358" s="1" t="s">
        <v>29</v>
      </c>
      <c r="E358" s="1" t="s">
        <v>30</v>
      </c>
      <c r="F358" s="1" t="s">
        <v>353</v>
      </c>
      <c r="G358" s="38">
        <v>0.46160000000000001</v>
      </c>
      <c r="H358" s="1" t="s">
        <v>1455</v>
      </c>
      <c r="I358" s="1" t="s">
        <v>17913</v>
      </c>
      <c r="J358" s="1" t="s">
        <v>32</v>
      </c>
      <c r="K358" s="1" t="s">
        <v>249</v>
      </c>
      <c r="L358" s="1" t="s">
        <v>1456</v>
      </c>
      <c r="M358" s="1" t="s">
        <v>7905</v>
      </c>
      <c r="N358" s="1" t="s">
        <v>6325</v>
      </c>
      <c r="O358" s="1" t="s">
        <v>8082</v>
      </c>
      <c r="P358" s="1" t="s">
        <v>8083</v>
      </c>
      <c r="Q358" s="1" t="s">
        <v>6685</v>
      </c>
      <c r="R358" s="1" t="s">
        <v>16918</v>
      </c>
      <c r="S358" s="1" t="s">
        <v>16909</v>
      </c>
      <c r="T358" s="1" t="s">
        <v>19427</v>
      </c>
      <c r="U358" s="1" t="s">
        <v>19432</v>
      </c>
      <c r="V358" s="23" t="s">
        <v>41</v>
      </c>
      <c r="W358" s="1" t="str">
        <f>_xlfn.CONCAT(Tabela2[[#This Row],[Município]],"/",Tabela2[[#This Row],[UF]])</f>
        <v>Tobias Barreto/SE</v>
      </c>
    </row>
    <row r="359" spans="1:23" x14ac:dyDescent="0.25">
      <c r="A359" s="14" t="s">
        <v>8084</v>
      </c>
      <c r="B359" s="1" t="s">
        <v>8085</v>
      </c>
      <c r="C359" s="1" t="s">
        <v>8086</v>
      </c>
      <c r="D359" s="1" t="s">
        <v>29</v>
      </c>
      <c r="E359" s="1" t="s">
        <v>30</v>
      </c>
      <c r="F359" s="1" t="s">
        <v>353</v>
      </c>
      <c r="G359" s="38">
        <v>0.65159999999999996</v>
      </c>
      <c r="H359" s="1" t="s">
        <v>1455</v>
      </c>
      <c r="I359" s="1" t="s">
        <v>17913</v>
      </c>
      <c r="J359" s="1" t="s">
        <v>32</v>
      </c>
      <c r="K359" s="1" t="s">
        <v>249</v>
      </c>
      <c r="L359" s="1" t="s">
        <v>1456</v>
      </c>
      <c r="M359" s="1" t="s">
        <v>7905</v>
      </c>
      <c r="N359" s="1" t="s">
        <v>6325</v>
      </c>
      <c r="O359" s="1" t="s">
        <v>8082</v>
      </c>
      <c r="P359" s="1" t="s">
        <v>8083</v>
      </c>
      <c r="Q359" s="1" t="s">
        <v>6685</v>
      </c>
      <c r="R359" s="1" t="s">
        <v>16918</v>
      </c>
      <c r="S359" s="1" t="s">
        <v>16911</v>
      </c>
      <c r="T359" s="1" t="s">
        <v>17911</v>
      </c>
      <c r="U359" s="1" t="s">
        <v>17939</v>
      </c>
      <c r="V359" s="23" t="s">
        <v>41</v>
      </c>
      <c r="W359" s="1" t="str">
        <f>_xlfn.CONCAT(Tabela2[[#This Row],[Município]],"/",Tabela2[[#This Row],[UF]])</f>
        <v>Tobias Barreto/SE</v>
      </c>
    </row>
    <row r="360" spans="1:23" x14ac:dyDescent="0.25">
      <c r="A360" s="14" t="s">
        <v>8087</v>
      </c>
      <c r="B360" s="1" t="s">
        <v>8088</v>
      </c>
      <c r="C360" s="1" t="s">
        <v>8089</v>
      </c>
      <c r="D360" s="1" t="s">
        <v>29</v>
      </c>
      <c r="E360" s="1" t="s">
        <v>30</v>
      </c>
      <c r="F360" s="1" t="s">
        <v>16906</v>
      </c>
      <c r="G360" s="38">
        <v>0.34720000000000001</v>
      </c>
      <c r="H360" s="1" t="s">
        <v>4226</v>
      </c>
      <c r="I360" s="1" t="s">
        <v>17909</v>
      </c>
      <c r="J360" s="1" t="s">
        <v>32</v>
      </c>
      <c r="K360" s="1" t="s">
        <v>52</v>
      </c>
      <c r="L360" s="1" t="s">
        <v>2880</v>
      </c>
      <c r="M360" s="1" t="s">
        <v>7125</v>
      </c>
      <c r="N360" s="1" t="s">
        <v>6325</v>
      </c>
      <c r="O360" s="1" t="s">
        <v>8090</v>
      </c>
      <c r="P360" s="1" t="s">
        <v>7833</v>
      </c>
      <c r="Q360" s="1" t="s">
        <v>6685</v>
      </c>
      <c r="R360" s="1" t="s">
        <v>6329</v>
      </c>
      <c r="S360" s="1" t="s">
        <v>7833</v>
      </c>
      <c r="T360" s="1" t="s">
        <v>19796</v>
      </c>
      <c r="U360" s="1" t="s">
        <v>41</v>
      </c>
      <c r="V360" s="23" t="s">
        <v>41</v>
      </c>
      <c r="W360" s="1" t="str">
        <f>_xlfn.CONCAT(Tabela2[[#This Row],[Município]],"/",Tabela2[[#This Row],[UF]])</f>
        <v>Gado Bravo/PB</v>
      </c>
    </row>
    <row r="361" spans="1:23" x14ac:dyDescent="0.25">
      <c r="A361" s="14" t="s">
        <v>8091</v>
      </c>
      <c r="B361" s="1" t="s">
        <v>8092</v>
      </c>
      <c r="C361" s="1" t="s">
        <v>8093</v>
      </c>
      <c r="D361" s="1" t="s">
        <v>29</v>
      </c>
      <c r="E361" s="1" t="s">
        <v>30</v>
      </c>
      <c r="F361" s="1" t="s">
        <v>33</v>
      </c>
      <c r="G361" s="38">
        <v>0.64990000000000003</v>
      </c>
      <c r="H361" s="1" t="s">
        <v>1383</v>
      </c>
      <c r="I361" s="1" t="s">
        <v>17909</v>
      </c>
      <c r="J361" s="1" t="s">
        <v>32</v>
      </c>
      <c r="K361" s="1" t="s">
        <v>444</v>
      </c>
      <c r="L361" s="1" t="s">
        <v>1384</v>
      </c>
      <c r="M361" s="1" t="s">
        <v>8094</v>
      </c>
      <c r="N361" s="1" t="s">
        <v>6325</v>
      </c>
      <c r="O361" s="1" t="s">
        <v>8095</v>
      </c>
      <c r="P361" s="1" t="s">
        <v>8096</v>
      </c>
      <c r="Q361" s="1" t="s">
        <v>6685</v>
      </c>
      <c r="R361" s="1" t="s">
        <v>15815</v>
      </c>
      <c r="S361" s="1" t="s">
        <v>15816</v>
      </c>
      <c r="T361" s="1" t="s">
        <v>7724</v>
      </c>
      <c r="U361" s="1" t="s">
        <v>15829</v>
      </c>
      <c r="V361" s="23" t="s">
        <v>41</v>
      </c>
      <c r="W361" s="1" t="str">
        <f>_xlfn.CONCAT(Tabela2[[#This Row],[Município]],"/",Tabela2[[#This Row],[UF]])</f>
        <v>Senador Guiomard/AC</v>
      </c>
    </row>
    <row r="362" spans="1:23" x14ac:dyDescent="0.25">
      <c r="A362" s="14" t="s">
        <v>8097</v>
      </c>
      <c r="B362" s="1" t="s">
        <v>8098</v>
      </c>
      <c r="C362" s="1" t="s">
        <v>8099</v>
      </c>
      <c r="D362" s="1" t="s">
        <v>40</v>
      </c>
      <c r="E362" s="1" t="s">
        <v>30</v>
      </c>
      <c r="F362" s="1" t="s">
        <v>16906</v>
      </c>
      <c r="G362" s="38">
        <v>0.3075</v>
      </c>
      <c r="H362" s="1" t="s">
        <v>2475</v>
      </c>
      <c r="I362" s="1" t="s">
        <v>17913</v>
      </c>
      <c r="J362" s="1" t="s">
        <v>32</v>
      </c>
      <c r="K362" s="1" t="s">
        <v>82</v>
      </c>
      <c r="L362" s="1" t="s">
        <v>2476</v>
      </c>
      <c r="M362" s="1" t="s">
        <v>8100</v>
      </c>
      <c r="N362" s="1" t="s">
        <v>6325</v>
      </c>
      <c r="O362" s="1" t="s">
        <v>8101</v>
      </c>
      <c r="P362" s="1" t="s">
        <v>8102</v>
      </c>
      <c r="Q362" s="1" t="s">
        <v>6685</v>
      </c>
      <c r="R362" s="1" t="s">
        <v>6341</v>
      </c>
      <c r="S362" s="1" t="s">
        <v>41</v>
      </c>
      <c r="T362" s="1" t="s">
        <v>41</v>
      </c>
      <c r="U362" s="1" t="s">
        <v>41</v>
      </c>
      <c r="V362" s="23" t="s">
        <v>41</v>
      </c>
      <c r="W362" s="1" t="str">
        <f>_xlfn.CONCAT(Tabela2[[#This Row],[Município]],"/",Tabela2[[#This Row],[UF]])</f>
        <v>Acajutiba/BA</v>
      </c>
    </row>
    <row r="363" spans="1:23" x14ac:dyDescent="0.25">
      <c r="A363" s="14" t="s">
        <v>8103</v>
      </c>
      <c r="B363" s="1" t="s">
        <v>8104</v>
      </c>
      <c r="C363" s="1" t="s">
        <v>8105</v>
      </c>
      <c r="D363" s="1" t="s">
        <v>29</v>
      </c>
      <c r="E363" s="1" t="s">
        <v>30</v>
      </c>
      <c r="F363" s="1" t="s">
        <v>6281</v>
      </c>
      <c r="G363" s="38">
        <v>0.20660000000000001</v>
      </c>
      <c r="H363" s="1" t="s">
        <v>4809</v>
      </c>
      <c r="I363" s="1" t="s">
        <v>17909</v>
      </c>
      <c r="J363" s="1" t="s">
        <v>32</v>
      </c>
      <c r="K363" s="1" t="s">
        <v>82</v>
      </c>
      <c r="L363" s="1" t="s">
        <v>4810</v>
      </c>
      <c r="M363" s="1" t="s">
        <v>8106</v>
      </c>
      <c r="N363" s="1" t="s">
        <v>6325</v>
      </c>
      <c r="O363" s="1" t="s">
        <v>8107</v>
      </c>
      <c r="P363" s="1" t="s">
        <v>8108</v>
      </c>
      <c r="Q363" s="1" t="s">
        <v>6685</v>
      </c>
      <c r="R363" s="1" t="s">
        <v>16918</v>
      </c>
      <c r="S363" s="1" t="s">
        <v>18833</v>
      </c>
      <c r="T363" s="1" t="s">
        <v>18826</v>
      </c>
      <c r="U363" s="1" t="s">
        <v>18834</v>
      </c>
      <c r="V363" s="23" t="s">
        <v>41</v>
      </c>
      <c r="W363" s="1" t="str">
        <f>_xlfn.CONCAT(Tabela2[[#This Row],[Município]],"/",Tabela2[[#This Row],[UF]])</f>
        <v>Itapé/BA</v>
      </c>
    </row>
    <row r="364" spans="1:23" x14ac:dyDescent="0.25">
      <c r="A364" s="14" t="s">
        <v>8109</v>
      </c>
      <c r="B364" s="1" t="s">
        <v>8110</v>
      </c>
      <c r="C364" s="1" t="s">
        <v>8111</v>
      </c>
      <c r="D364" s="1" t="s">
        <v>40</v>
      </c>
      <c r="E364" s="1" t="s">
        <v>30</v>
      </c>
      <c r="F364" s="1" t="s">
        <v>6289</v>
      </c>
      <c r="G364" s="38">
        <v>0</v>
      </c>
      <c r="H364" s="1" t="s">
        <v>3253</v>
      </c>
      <c r="I364" s="1" t="s">
        <v>17913</v>
      </c>
      <c r="J364" s="1" t="s">
        <v>32</v>
      </c>
      <c r="K364" s="1" t="s">
        <v>44</v>
      </c>
      <c r="L364" s="1" t="s">
        <v>2233</v>
      </c>
      <c r="M364" s="1" t="s">
        <v>7288</v>
      </c>
      <c r="N364" s="1" t="s">
        <v>6325</v>
      </c>
      <c r="O364" s="1" t="s">
        <v>8112</v>
      </c>
      <c r="P364" s="1" t="s">
        <v>8113</v>
      </c>
      <c r="Q364" s="1" t="s">
        <v>6685</v>
      </c>
      <c r="R364" s="1" t="s">
        <v>15815</v>
      </c>
      <c r="S364" s="1" t="s">
        <v>16905</v>
      </c>
      <c r="T364" s="1" t="s">
        <v>7724</v>
      </c>
      <c r="U364" s="1" t="s">
        <v>15822</v>
      </c>
      <c r="V364" s="23" t="s">
        <v>41</v>
      </c>
      <c r="W364" s="1" t="str">
        <f>_xlfn.CONCAT(Tabela2[[#This Row],[Município]],"/",Tabela2[[#This Row],[UF]])</f>
        <v>Imperatriz/MA</v>
      </c>
    </row>
    <row r="365" spans="1:23" x14ac:dyDescent="0.25">
      <c r="A365" s="14" t="s">
        <v>8114</v>
      </c>
      <c r="B365" s="1" t="s">
        <v>8115</v>
      </c>
      <c r="C365" s="1" t="s">
        <v>8116</v>
      </c>
      <c r="D365" s="1" t="s">
        <v>40</v>
      </c>
      <c r="E365" s="1" t="s">
        <v>30</v>
      </c>
      <c r="F365" s="1" t="s">
        <v>6289</v>
      </c>
      <c r="G365" s="38">
        <v>0.21299999999999999</v>
      </c>
      <c r="H365" s="1" t="s">
        <v>4853</v>
      </c>
      <c r="I365" s="1" t="s">
        <v>17909</v>
      </c>
      <c r="J365" s="1" t="s">
        <v>32</v>
      </c>
      <c r="K365" s="1" t="s">
        <v>44</v>
      </c>
      <c r="L365" s="1" t="s">
        <v>2233</v>
      </c>
      <c r="M365" s="1" t="s">
        <v>8117</v>
      </c>
      <c r="N365" s="1" t="s">
        <v>6325</v>
      </c>
      <c r="O365" s="1" t="s">
        <v>8118</v>
      </c>
      <c r="P365" s="1" t="s">
        <v>8113</v>
      </c>
      <c r="Q365" s="1" t="s">
        <v>6685</v>
      </c>
      <c r="R365" s="1" t="s">
        <v>15815</v>
      </c>
      <c r="S365" s="1" t="s">
        <v>15818</v>
      </c>
      <c r="T365" s="1" t="s">
        <v>7724</v>
      </c>
      <c r="U365" s="1" t="s">
        <v>15823</v>
      </c>
      <c r="V365" s="23" t="s">
        <v>41</v>
      </c>
      <c r="W365" s="1" t="str">
        <f>_xlfn.CONCAT(Tabela2[[#This Row],[Município]],"/",Tabela2[[#This Row],[UF]])</f>
        <v>Imperatriz/MA</v>
      </c>
    </row>
    <row r="366" spans="1:23" x14ac:dyDescent="0.25">
      <c r="A366" s="14" t="s">
        <v>8119</v>
      </c>
      <c r="B366" s="1" t="s">
        <v>8120</v>
      </c>
      <c r="C366" s="1" t="s">
        <v>8121</v>
      </c>
      <c r="D366" s="1" t="s">
        <v>40</v>
      </c>
      <c r="E366" s="1" t="s">
        <v>30</v>
      </c>
      <c r="F366" s="1" t="s">
        <v>33</v>
      </c>
      <c r="G366" s="38">
        <v>0.55659999999999998</v>
      </c>
      <c r="H366" s="1" t="s">
        <v>925</v>
      </c>
      <c r="I366" s="1" t="s">
        <v>17914</v>
      </c>
      <c r="J366" s="1" t="s">
        <v>32</v>
      </c>
      <c r="K366" s="1" t="s">
        <v>55</v>
      </c>
      <c r="L366" s="1" t="s">
        <v>835</v>
      </c>
      <c r="M366" s="1" t="s">
        <v>8122</v>
      </c>
      <c r="N366" s="1" t="s">
        <v>6325</v>
      </c>
      <c r="O366" s="1" t="s">
        <v>14495</v>
      </c>
      <c r="P366" s="1" t="s">
        <v>8123</v>
      </c>
      <c r="Q366" s="1" t="s">
        <v>6685</v>
      </c>
      <c r="R366" s="1" t="s">
        <v>15815</v>
      </c>
      <c r="S366" s="1" t="s">
        <v>16909</v>
      </c>
      <c r="T366" s="1" t="s">
        <v>7724</v>
      </c>
      <c r="U366" s="1" t="s">
        <v>16914</v>
      </c>
      <c r="V366" s="23" t="s">
        <v>41</v>
      </c>
      <c r="W366" s="1" t="str">
        <f>_xlfn.CONCAT(Tabela2[[#This Row],[Município]],"/",Tabela2[[#This Row],[UF]])</f>
        <v>Juquitiba/SP</v>
      </c>
    </row>
    <row r="367" spans="1:23" x14ac:dyDescent="0.25">
      <c r="A367" s="14" t="s">
        <v>8124</v>
      </c>
      <c r="B367" s="1" t="s">
        <v>8125</v>
      </c>
      <c r="C367" s="1" t="s">
        <v>8126</v>
      </c>
      <c r="D367" s="1" t="s">
        <v>40</v>
      </c>
      <c r="E367" s="1" t="s">
        <v>30</v>
      </c>
      <c r="F367" s="1" t="s">
        <v>6281</v>
      </c>
      <c r="G367" s="38">
        <v>0.2127</v>
      </c>
      <c r="H367" s="1" t="s">
        <v>4853</v>
      </c>
      <c r="I367" s="1" t="s">
        <v>17909</v>
      </c>
      <c r="J367" s="1" t="s">
        <v>32</v>
      </c>
      <c r="K367" s="1" t="s">
        <v>44</v>
      </c>
      <c r="L367" s="1" t="s">
        <v>2233</v>
      </c>
      <c r="M367" s="1" t="s">
        <v>8117</v>
      </c>
      <c r="N367" s="1" t="s">
        <v>6325</v>
      </c>
      <c r="O367" s="1" t="s">
        <v>8127</v>
      </c>
      <c r="P367" s="1" t="s">
        <v>8113</v>
      </c>
      <c r="Q367" s="1" t="s">
        <v>6685</v>
      </c>
      <c r="R367" s="1" t="s">
        <v>15815</v>
      </c>
      <c r="S367" s="1" t="s">
        <v>16911</v>
      </c>
      <c r="T367" s="1" t="s">
        <v>16931</v>
      </c>
      <c r="U367" s="1" t="s">
        <v>16928</v>
      </c>
      <c r="V367" s="23" t="s">
        <v>41</v>
      </c>
      <c r="W367" s="1" t="str">
        <f>_xlfn.CONCAT(Tabela2[[#This Row],[Município]],"/",Tabela2[[#This Row],[UF]])</f>
        <v>Imperatriz/MA</v>
      </c>
    </row>
    <row r="368" spans="1:23" x14ac:dyDescent="0.25">
      <c r="A368" s="14" t="s">
        <v>8128</v>
      </c>
      <c r="B368" s="1" t="s">
        <v>8129</v>
      </c>
      <c r="C368" s="1" t="s">
        <v>8130</v>
      </c>
      <c r="D368" s="1" t="s">
        <v>16956</v>
      </c>
      <c r="E368" s="1" t="s">
        <v>30</v>
      </c>
      <c r="F368" s="1" t="s">
        <v>16906</v>
      </c>
      <c r="G368" s="38">
        <v>0.2283</v>
      </c>
      <c r="H368" s="1" t="s">
        <v>17046</v>
      </c>
      <c r="I368" s="1" t="s">
        <v>17914</v>
      </c>
      <c r="J368" s="1" t="s">
        <v>32</v>
      </c>
      <c r="K368" s="1" t="s">
        <v>55</v>
      </c>
      <c r="L368" s="1" t="s">
        <v>835</v>
      </c>
      <c r="M368" s="1" t="s">
        <v>8131</v>
      </c>
      <c r="N368" s="1" t="s">
        <v>6325</v>
      </c>
      <c r="O368" s="1" t="s">
        <v>14497</v>
      </c>
      <c r="P368" s="1" t="s">
        <v>8123</v>
      </c>
      <c r="Q368" s="1" t="s">
        <v>6685</v>
      </c>
      <c r="R368" s="1" t="s">
        <v>6329</v>
      </c>
      <c r="S368" s="1" t="s">
        <v>14496</v>
      </c>
      <c r="T368" s="1" t="s">
        <v>6685</v>
      </c>
      <c r="U368" s="1" t="s">
        <v>41</v>
      </c>
      <c r="V368" s="23" t="s">
        <v>41</v>
      </c>
      <c r="W368" s="1" t="str">
        <f>_xlfn.CONCAT(Tabela2[[#This Row],[Município]],"/",Tabela2[[#This Row],[UF]])</f>
        <v>Juquitiba/SP</v>
      </c>
    </row>
    <row r="369" spans="1:23" x14ac:dyDescent="0.25">
      <c r="A369" s="14" t="s">
        <v>8132</v>
      </c>
      <c r="B369" s="1" t="s">
        <v>8133</v>
      </c>
      <c r="C369" s="1" t="s">
        <v>8134</v>
      </c>
      <c r="D369" s="1" t="s">
        <v>29</v>
      </c>
      <c r="E369" s="1" t="s">
        <v>30</v>
      </c>
      <c r="F369" s="1" t="s">
        <v>33</v>
      </c>
      <c r="G369" s="38">
        <v>0.67589999999999995</v>
      </c>
      <c r="H369" s="1" t="s">
        <v>17047</v>
      </c>
      <c r="I369" s="1" t="s">
        <v>17919</v>
      </c>
      <c r="J369" s="1" t="s">
        <v>32</v>
      </c>
      <c r="K369" s="1" t="s">
        <v>129</v>
      </c>
      <c r="L369" s="1" t="s">
        <v>334</v>
      </c>
      <c r="M369" s="1" t="s">
        <v>8135</v>
      </c>
      <c r="N369" s="1" t="s">
        <v>6325</v>
      </c>
      <c r="O369" s="1" t="s">
        <v>8136</v>
      </c>
      <c r="P369" s="1" t="s">
        <v>8137</v>
      </c>
      <c r="Q369" s="1" t="s">
        <v>6685</v>
      </c>
      <c r="R369" s="1" t="s">
        <v>15815</v>
      </c>
      <c r="S369" s="1" t="s">
        <v>15816</v>
      </c>
      <c r="T369" s="1" t="s">
        <v>7724</v>
      </c>
      <c r="U369" s="1" t="s">
        <v>15829</v>
      </c>
      <c r="V369" s="23" t="s">
        <v>41</v>
      </c>
      <c r="W369" s="1" t="str">
        <f>_xlfn.CONCAT(Tabela2[[#This Row],[Município]],"/",Tabela2[[#This Row],[UF]])</f>
        <v>Rafael Fernandes/RN</v>
      </c>
    </row>
    <row r="370" spans="1:23" x14ac:dyDescent="0.25">
      <c r="A370" s="14" t="s">
        <v>8138</v>
      </c>
      <c r="B370" s="1" t="s">
        <v>8139</v>
      </c>
      <c r="C370" s="1" t="s">
        <v>8140</v>
      </c>
      <c r="D370" s="1" t="s">
        <v>40</v>
      </c>
      <c r="E370" s="1" t="s">
        <v>204</v>
      </c>
      <c r="F370" s="1" t="s">
        <v>6308</v>
      </c>
      <c r="G370" s="38">
        <v>0.2626</v>
      </c>
      <c r="H370" s="1" t="s">
        <v>17048</v>
      </c>
      <c r="I370" s="1" t="s">
        <v>17909</v>
      </c>
      <c r="J370" s="1" t="s">
        <v>32</v>
      </c>
      <c r="K370" s="1" t="s">
        <v>37</v>
      </c>
      <c r="L370" s="1" t="s">
        <v>5028</v>
      </c>
      <c r="M370" s="1" t="s">
        <v>8141</v>
      </c>
      <c r="N370" s="1" t="s">
        <v>6325</v>
      </c>
      <c r="O370" s="1" t="s">
        <v>8142</v>
      </c>
      <c r="P370" s="1" t="s">
        <v>8143</v>
      </c>
      <c r="Q370" s="1" t="s">
        <v>6685</v>
      </c>
      <c r="R370" s="1" t="s">
        <v>16918</v>
      </c>
      <c r="S370" s="1" t="s">
        <v>8143</v>
      </c>
      <c r="T370" s="1" t="s">
        <v>16980</v>
      </c>
      <c r="U370" s="1" t="s">
        <v>17049</v>
      </c>
      <c r="V370" s="23" t="s">
        <v>41</v>
      </c>
      <c r="W370" s="1" t="str">
        <f>_xlfn.CONCAT(Tabela2[[#This Row],[Município]],"/",Tabela2[[#This Row],[UF]])</f>
        <v>Jatobá do Piauí/PI</v>
      </c>
    </row>
    <row r="371" spans="1:23" x14ac:dyDescent="0.25">
      <c r="A371" s="14" t="s">
        <v>8144</v>
      </c>
      <c r="B371" s="1" t="s">
        <v>8145</v>
      </c>
      <c r="C371" s="1" t="s">
        <v>8146</v>
      </c>
      <c r="D371" s="1" t="s">
        <v>56</v>
      </c>
      <c r="E371" s="1" t="s">
        <v>30</v>
      </c>
      <c r="F371" s="1" t="s">
        <v>6281</v>
      </c>
      <c r="G371" s="38">
        <v>0.58930000000000005</v>
      </c>
      <c r="H371" s="1" t="s">
        <v>5655</v>
      </c>
      <c r="I371" s="1" t="s">
        <v>17909</v>
      </c>
      <c r="J371" s="1" t="s">
        <v>32</v>
      </c>
      <c r="K371" s="1" t="s">
        <v>44</v>
      </c>
      <c r="L371" s="1" t="s">
        <v>1883</v>
      </c>
      <c r="M371" s="1" t="s">
        <v>8147</v>
      </c>
      <c r="N371" s="1" t="s">
        <v>6325</v>
      </c>
      <c r="O371" s="1" t="s">
        <v>8148</v>
      </c>
      <c r="P371" s="1" t="s">
        <v>8149</v>
      </c>
      <c r="Q371" s="1" t="s">
        <v>6685</v>
      </c>
      <c r="R371" s="1" t="s">
        <v>15815</v>
      </c>
      <c r="S371" s="1" t="s">
        <v>16907</v>
      </c>
      <c r="T371" s="1" t="s">
        <v>7724</v>
      </c>
      <c r="U371" s="1" t="s">
        <v>16935</v>
      </c>
      <c r="V371" s="23" t="s">
        <v>41</v>
      </c>
      <c r="W371" s="1" t="str">
        <f>_xlfn.CONCAT(Tabela2[[#This Row],[Município]],"/",Tabela2[[#This Row],[UF]])</f>
        <v>Barreirinhas/MA</v>
      </c>
    </row>
    <row r="372" spans="1:23" x14ac:dyDescent="0.25">
      <c r="A372" s="14" t="s">
        <v>8150</v>
      </c>
      <c r="B372" s="1" t="s">
        <v>8151</v>
      </c>
      <c r="C372" s="1" t="s">
        <v>8152</v>
      </c>
      <c r="D372" s="1" t="s">
        <v>40</v>
      </c>
      <c r="E372" s="1" t="s">
        <v>204</v>
      </c>
      <c r="F372" s="1" t="s">
        <v>6308</v>
      </c>
      <c r="G372" s="38">
        <v>0.46260000000000001</v>
      </c>
      <c r="H372" s="1" t="s">
        <v>17048</v>
      </c>
      <c r="I372" s="1" t="s">
        <v>17909</v>
      </c>
      <c r="J372" s="1" t="s">
        <v>32</v>
      </c>
      <c r="K372" s="1" t="s">
        <v>37</v>
      </c>
      <c r="L372" s="1" t="s">
        <v>5028</v>
      </c>
      <c r="M372" s="1" t="s">
        <v>8141</v>
      </c>
      <c r="N372" s="1" t="s">
        <v>6325</v>
      </c>
      <c r="O372" s="1" t="s">
        <v>8142</v>
      </c>
      <c r="P372" s="1" t="s">
        <v>8143</v>
      </c>
      <c r="Q372" s="1" t="s">
        <v>6685</v>
      </c>
      <c r="R372" s="1" t="s">
        <v>16918</v>
      </c>
      <c r="S372" s="1" t="s">
        <v>8143</v>
      </c>
      <c r="T372" s="1" t="s">
        <v>16980</v>
      </c>
      <c r="U372" s="1" t="s">
        <v>17049</v>
      </c>
      <c r="V372" s="23" t="s">
        <v>41</v>
      </c>
      <c r="W372" s="1" t="str">
        <f>_xlfn.CONCAT(Tabela2[[#This Row],[Município]],"/",Tabela2[[#This Row],[UF]])</f>
        <v>Jatobá do Piauí/PI</v>
      </c>
    </row>
    <row r="373" spans="1:23" x14ac:dyDescent="0.25">
      <c r="A373" s="14" t="s">
        <v>8153</v>
      </c>
      <c r="B373" s="1" t="s">
        <v>8154</v>
      </c>
      <c r="C373" s="1" t="s">
        <v>8155</v>
      </c>
      <c r="D373" s="1" t="s">
        <v>29</v>
      </c>
      <c r="E373" s="1" t="s">
        <v>204</v>
      </c>
      <c r="F373" s="1" t="s">
        <v>6308</v>
      </c>
      <c r="G373" s="38">
        <v>0.64629999999999999</v>
      </c>
      <c r="H373" s="1" t="s">
        <v>17050</v>
      </c>
      <c r="I373" s="1" t="s">
        <v>17909</v>
      </c>
      <c r="J373" s="1" t="s">
        <v>32</v>
      </c>
      <c r="K373" s="1" t="s">
        <v>63</v>
      </c>
      <c r="L373" s="1" t="s">
        <v>2917</v>
      </c>
      <c r="M373" s="1" t="s">
        <v>8156</v>
      </c>
      <c r="N373" s="1" t="s">
        <v>6325</v>
      </c>
      <c r="O373" s="1" t="s">
        <v>8157</v>
      </c>
      <c r="P373" s="1" t="s">
        <v>8158</v>
      </c>
      <c r="Q373" s="1" t="s">
        <v>6685</v>
      </c>
      <c r="R373" s="1" t="s">
        <v>15815</v>
      </c>
      <c r="S373" s="1" t="s">
        <v>16909</v>
      </c>
      <c r="T373" s="1" t="s">
        <v>7724</v>
      </c>
      <c r="U373" s="1" t="s">
        <v>16930</v>
      </c>
      <c r="V373" s="23" t="s">
        <v>41</v>
      </c>
      <c r="W373" s="1" t="str">
        <f>_xlfn.CONCAT(Tabela2[[#This Row],[Município]],"/",Tabela2[[#This Row],[UF]])</f>
        <v>Faina/GO</v>
      </c>
    </row>
    <row r="374" spans="1:23" x14ac:dyDescent="0.25">
      <c r="A374" s="14" t="s">
        <v>8159</v>
      </c>
      <c r="B374" s="1" t="s">
        <v>8160</v>
      </c>
      <c r="C374" s="1" t="s">
        <v>8161</v>
      </c>
      <c r="D374" s="1" t="s">
        <v>29</v>
      </c>
      <c r="E374" s="1" t="s">
        <v>204</v>
      </c>
      <c r="F374" s="1" t="s">
        <v>6308</v>
      </c>
      <c r="G374" s="38">
        <v>0.3805</v>
      </c>
      <c r="H374" s="1" t="s">
        <v>17050</v>
      </c>
      <c r="I374" s="1" t="s">
        <v>17909</v>
      </c>
      <c r="J374" s="1" t="s">
        <v>32</v>
      </c>
      <c r="K374" s="1" t="s">
        <v>63</v>
      </c>
      <c r="L374" s="1" t="s">
        <v>2917</v>
      </c>
      <c r="M374" s="1" t="s">
        <v>8156</v>
      </c>
      <c r="N374" s="1" t="s">
        <v>6325</v>
      </c>
      <c r="O374" s="1" t="s">
        <v>8157</v>
      </c>
      <c r="P374" s="1" t="s">
        <v>8158</v>
      </c>
      <c r="Q374" s="1" t="s">
        <v>6685</v>
      </c>
      <c r="R374" s="1" t="s">
        <v>15815</v>
      </c>
      <c r="S374" s="1" t="s">
        <v>16911</v>
      </c>
      <c r="T374" s="1" t="s">
        <v>16931</v>
      </c>
      <c r="U374" s="1" t="s">
        <v>16928</v>
      </c>
      <c r="V374" s="23" t="s">
        <v>41</v>
      </c>
      <c r="W374" s="1" t="str">
        <f>_xlfn.CONCAT(Tabela2[[#This Row],[Município]],"/",Tabela2[[#This Row],[UF]])</f>
        <v>Faina/GO</v>
      </c>
    </row>
    <row r="375" spans="1:23" x14ac:dyDescent="0.25">
      <c r="A375" s="14" t="s">
        <v>8162</v>
      </c>
      <c r="B375" s="1" t="s">
        <v>8163</v>
      </c>
      <c r="C375" s="1" t="s">
        <v>8164</v>
      </c>
      <c r="D375" s="1" t="s">
        <v>56</v>
      </c>
      <c r="E375" s="1" t="s">
        <v>30</v>
      </c>
      <c r="F375" s="1" t="s">
        <v>16906</v>
      </c>
      <c r="G375" s="38">
        <v>0.32179999999999997</v>
      </c>
      <c r="H375" s="1" t="s">
        <v>3847</v>
      </c>
      <c r="I375" s="1" t="s">
        <v>17913</v>
      </c>
      <c r="J375" s="1" t="s">
        <v>32</v>
      </c>
      <c r="K375" s="1" t="s">
        <v>82</v>
      </c>
      <c r="L375" s="1" t="s">
        <v>3848</v>
      </c>
      <c r="M375" s="1" t="s">
        <v>7962</v>
      </c>
      <c r="N375" s="1" t="s">
        <v>6325</v>
      </c>
      <c r="O375" s="1" t="s">
        <v>8165</v>
      </c>
      <c r="P375" s="1" t="s">
        <v>8166</v>
      </c>
      <c r="Q375" s="1" t="s">
        <v>6685</v>
      </c>
      <c r="R375" s="1" t="s">
        <v>15815</v>
      </c>
      <c r="S375" s="1" t="s">
        <v>16907</v>
      </c>
      <c r="T375" s="1" t="s">
        <v>7724</v>
      </c>
      <c r="U375" s="1" t="s">
        <v>16908</v>
      </c>
      <c r="V375" s="23" t="s">
        <v>41</v>
      </c>
      <c r="W375" s="1" t="str">
        <f>_xlfn.CONCAT(Tabela2[[#This Row],[Município]],"/",Tabela2[[#This Row],[UF]])</f>
        <v>Brotas de Macaúbas/BA</v>
      </c>
    </row>
    <row r="376" spans="1:23" x14ac:dyDescent="0.25">
      <c r="A376" s="16" t="s">
        <v>8167</v>
      </c>
      <c r="B376" s="17" t="s">
        <v>8168</v>
      </c>
      <c r="C376" s="17" t="s">
        <v>8169</v>
      </c>
      <c r="D376" s="17" t="s">
        <v>29</v>
      </c>
      <c r="E376" s="17" t="s">
        <v>30</v>
      </c>
      <c r="F376" s="17" t="s">
        <v>33</v>
      </c>
      <c r="G376" s="39">
        <v>0.65449999999999997</v>
      </c>
      <c r="H376" s="17" t="s">
        <v>17051</v>
      </c>
      <c r="I376" s="17" t="s">
        <v>17919</v>
      </c>
      <c r="J376" s="17" t="s">
        <v>32</v>
      </c>
      <c r="K376" s="17" t="s">
        <v>47</v>
      </c>
      <c r="L376" s="17" t="s">
        <v>380</v>
      </c>
      <c r="M376" s="17" t="s">
        <v>8170</v>
      </c>
      <c r="N376" s="17" t="s">
        <v>6325</v>
      </c>
      <c r="O376" s="17" t="s">
        <v>8171</v>
      </c>
      <c r="P376" s="17" t="s">
        <v>8172</v>
      </c>
      <c r="Q376" s="17" t="s">
        <v>6685</v>
      </c>
      <c r="R376" s="17" t="s">
        <v>15815</v>
      </c>
      <c r="S376" s="17" t="s">
        <v>15816</v>
      </c>
      <c r="T376" s="17" t="s">
        <v>7724</v>
      </c>
      <c r="U376" s="17" t="s">
        <v>15829</v>
      </c>
      <c r="V376" s="24" t="s">
        <v>41</v>
      </c>
      <c r="W376" s="1" t="str">
        <f>_xlfn.CONCAT(Tabela2[[#This Row],[Município]],"/",Tabela2[[#This Row],[UF]])</f>
        <v>Darcinópolis/TO</v>
      </c>
    </row>
    <row r="377" spans="1:23" x14ac:dyDescent="0.25">
      <c r="A377" s="14" t="s">
        <v>14498</v>
      </c>
      <c r="B377" s="1" t="s">
        <v>9677</v>
      </c>
      <c r="C377" s="1" t="s">
        <v>14499</v>
      </c>
      <c r="D377" s="1" t="s">
        <v>56</v>
      </c>
      <c r="E377" s="1" t="s">
        <v>30</v>
      </c>
      <c r="F377" s="1" t="s">
        <v>353</v>
      </c>
      <c r="G377" s="38">
        <v>0.53159999999999996</v>
      </c>
      <c r="H377" s="1" t="s">
        <v>3012</v>
      </c>
      <c r="I377" s="1" t="s">
        <v>17913</v>
      </c>
      <c r="J377" s="1" t="s">
        <v>32</v>
      </c>
      <c r="K377" s="1" t="s">
        <v>82</v>
      </c>
      <c r="L377" s="1" t="s">
        <v>3013</v>
      </c>
      <c r="M377" s="1" t="s">
        <v>14500</v>
      </c>
      <c r="N377" s="1" t="s">
        <v>6325</v>
      </c>
      <c r="O377" s="1" t="s">
        <v>14501</v>
      </c>
      <c r="P377" s="1" t="s">
        <v>14502</v>
      </c>
      <c r="Q377" s="1" t="s">
        <v>6685</v>
      </c>
      <c r="R377" s="1" t="s">
        <v>15815</v>
      </c>
      <c r="S377" s="1" t="s">
        <v>15831</v>
      </c>
      <c r="T377" s="1" t="s">
        <v>17911</v>
      </c>
      <c r="U377" s="1" t="s">
        <v>15824</v>
      </c>
      <c r="V377" s="23" t="s">
        <v>41</v>
      </c>
      <c r="W377" s="1" t="str">
        <f>_xlfn.CONCAT(Tabela2[[#This Row],[Município]],"/",Tabela2[[#This Row],[UF]])</f>
        <v>Teixeira de Freitas/BA</v>
      </c>
    </row>
    <row r="378" spans="1:23" x14ac:dyDescent="0.25">
      <c r="A378" s="14" t="s">
        <v>14503</v>
      </c>
      <c r="B378" s="1" t="s">
        <v>10650</v>
      </c>
      <c r="C378" s="1" t="s">
        <v>14504</v>
      </c>
      <c r="D378" s="1" t="s">
        <v>16925</v>
      </c>
      <c r="E378" s="1" t="s">
        <v>30</v>
      </c>
      <c r="F378" s="1" t="s">
        <v>6281</v>
      </c>
      <c r="G378" s="38">
        <v>0.50529999999999997</v>
      </c>
      <c r="H378" s="1" t="s">
        <v>4910</v>
      </c>
      <c r="I378" s="1" t="s">
        <v>17909</v>
      </c>
      <c r="J378" s="1" t="s">
        <v>32</v>
      </c>
      <c r="K378" s="1" t="s">
        <v>55</v>
      </c>
      <c r="L378" s="1" t="s">
        <v>4911</v>
      </c>
      <c r="M378" s="1" t="s">
        <v>7962</v>
      </c>
      <c r="N378" s="1" t="s">
        <v>6325</v>
      </c>
      <c r="O378" s="1" t="s">
        <v>14505</v>
      </c>
      <c r="P378" s="1" t="s">
        <v>14506</v>
      </c>
      <c r="Q378" s="1" t="s">
        <v>6685</v>
      </c>
      <c r="R378" s="1" t="s">
        <v>15815</v>
      </c>
      <c r="S378" s="1" t="s">
        <v>15821</v>
      </c>
      <c r="T378" s="1" t="s">
        <v>7724</v>
      </c>
      <c r="U378" s="1" t="s">
        <v>15824</v>
      </c>
      <c r="V378" s="23" t="s">
        <v>41</v>
      </c>
      <c r="W378" s="1" t="str">
        <f>_xlfn.CONCAT(Tabela2[[#This Row],[Município]],"/",Tabela2[[#This Row],[UF]])</f>
        <v>Nazaré Paulista/SP</v>
      </c>
    </row>
    <row r="379" spans="1:23" x14ac:dyDescent="0.25">
      <c r="A379" s="14" t="s">
        <v>14507</v>
      </c>
      <c r="B379" s="1" t="s">
        <v>9755</v>
      </c>
      <c r="C379" s="1" t="s">
        <v>14508</v>
      </c>
      <c r="D379" s="1" t="s">
        <v>40</v>
      </c>
      <c r="E379" s="1" t="s">
        <v>30</v>
      </c>
      <c r="F379" s="1" t="s">
        <v>16906</v>
      </c>
      <c r="G379" s="38">
        <v>0.43109999999999998</v>
      </c>
      <c r="H379" s="1" t="s">
        <v>3187</v>
      </c>
      <c r="I379" s="1" t="s">
        <v>17913</v>
      </c>
      <c r="J379" s="1" t="s">
        <v>32</v>
      </c>
      <c r="K379" s="1" t="s">
        <v>184</v>
      </c>
      <c r="L379" s="1" t="s">
        <v>3188</v>
      </c>
      <c r="M379" s="1" t="s">
        <v>14509</v>
      </c>
      <c r="N379" s="1" t="s">
        <v>6325</v>
      </c>
      <c r="O379" s="1" t="s">
        <v>14510</v>
      </c>
      <c r="P379" s="1" t="s">
        <v>14511</v>
      </c>
      <c r="Q379" s="1" t="s">
        <v>6685</v>
      </c>
      <c r="R379" s="1" t="s">
        <v>15815</v>
      </c>
      <c r="S379" s="1" t="s">
        <v>16905</v>
      </c>
      <c r="T379" s="1" t="s">
        <v>7724</v>
      </c>
      <c r="U379" s="1" t="s">
        <v>15822</v>
      </c>
      <c r="V379" s="23" t="s">
        <v>41</v>
      </c>
      <c r="W379" s="1" t="str">
        <f>_xlfn.CONCAT(Tabela2[[#This Row],[Município]],"/",Tabela2[[#This Row],[UF]])</f>
        <v>Santarém Novo/PA</v>
      </c>
    </row>
    <row r="380" spans="1:23" x14ac:dyDescent="0.25">
      <c r="A380" s="14" t="s">
        <v>14512</v>
      </c>
      <c r="B380" s="1" t="s">
        <v>8664</v>
      </c>
      <c r="C380" s="1" t="s">
        <v>14513</v>
      </c>
      <c r="D380" s="1" t="s">
        <v>16956</v>
      </c>
      <c r="E380" s="1" t="s">
        <v>30</v>
      </c>
      <c r="F380" s="1" t="s">
        <v>33</v>
      </c>
      <c r="G380" s="38">
        <v>0.78139999999999998</v>
      </c>
      <c r="H380" s="1" t="s">
        <v>17052</v>
      </c>
      <c r="I380" s="1" t="s">
        <v>17914</v>
      </c>
      <c r="J380" s="1" t="s">
        <v>32</v>
      </c>
      <c r="K380" s="1" t="s">
        <v>55</v>
      </c>
      <c r="L380" s="1" t="s">
        <v>1063</v>
      </c>
      <c r="M380" s="1" t="s">
        <v>14514</v>
      </c>
      <c r="N380" s="1" t="s">
        <v>6325</v>
      </c>
      <c r="O380" s="1" t="s">
        <v>14515</v>
      </c>
      <c r="P380" s="1" t="s">
        <v>14516</v>
      </c>
      <c r="Q380" s="1" t="s">
        <v>6685</v>
      </c>
      <c r="R380" s="1" t="s">
        <v>6329</v>
      </c>
      <c r="S380" s="1" t="s">
        <v>14516</v>
      </c>
      <c r="T380" s="1" t="s">
        <v>6685</v>
      </c>
      <c r="U380" s="1" t="s">
        <v>41</v>
      </c>
      <c r="V380" s="23" t="s">
        <v>41</v>
      </c>
      <c r="W380" s="1" t="str">
        <f>_xlfn.CONCAT(Tabela2[[#This Row],[Município]],"/",Tabela2[[#This Row],[UF]])</f>
        <v>Monte Mor/SP</v>
      </c>
    </row>
    <row r="381" spans="1:23" x14ac:dyDescent="0.25">
      <c r="A381" s="14" t="s">
        <v>14517</v>
      </c>
      <c r="B381" s="1" t="s">
        <v>9578</v>
      </c>
      <c r="C381" s="1" t="s">
        <v>14518</v>
      </c>
      <c r="D381" s="1" t="s">
        <v>40</v>
      </c>
      <c r="E381" s="1" t="s">
        <v>30</v>
      </c>
      <c r="F381" s="1" t="s">
        <v>16906</v>
      </c>
      <c r="G381" s="38">
        <v>0.50019999999999998</v>
      </c>
      <c r="H381" s="1" t="s">
        <v>2780</v>
      </c>
      <c r="I381" s="1" t="s">
        <v>17913</v>
      </c>
      <c r="J381" s="1" t="s">
        <v>32</v>
      </c>
      <c r="K381" s="1" t="s">
        <v>55</v>
      </c>
      <c r="L381" s="1" t="s">
        <v>1063</v>
      </c>
      <c r="M381" s="1" t="s">
        <v>14519</v>
      </c>
      <c r="N381" s="1" t="s">
        <v>6325</v>
      </c>
      <c r="O381" s="1" t="s">
        <v>14520</v>
      </c>
      <c r="P381" s="1" t="s">
        <v>14516</v>
      </c>
      <c r="Q381" s="1" t="s">
        <v>6685</v>
      </c>
      <c r="R381" s="1" t="s">
        <v>15815</v>
      </c>
      <c r="S381" s="1" t="s">
        <v>15818</v>
      </c>
      <c r="T381" s="1" t="s">
        <v>7724</v>
      </c>
      <c r="U381" s="1" t="s">
        <v>15819</v>
      </c>
      <c r="V381" s="23" t="s">
        <v>41</v>
      </c>
      <c r="W381" s="1" t="str">
        <f>_xlfn.CONCAT(Tabela2[[#This Row],[Município]],"/",Tabela2[[#This Row],[UF]])</f>
        <v>Monte Mor/SP</v>
      </c>
    </row>
    <row r="382" spans="1:23" x14ac:dyDescent="0.25">
      <c r="A382" s="14" t="s">
        <v>14521</v>
      </c>
      <c r="B382" s="1" t="s">
        <v>9396</v>
      </c>
      <c r="C382" s="1" t="s">
        <v>14522</v>
      </c>
      <c r="D382" s="1" t="s">
        <v>40</v>
      </c>
      <c r="E382" s="1" t="s">
        <v>30</v>
      </c>
      <c r="F382" s="1" t="s">
        <v>16906</v>
      </c>
      <c r="G382" s="38">
        <v>0.90669999999999995</v>
      </c>
      <c r="H382" s="1" t="s">
        <v>2293</v>
      </c>
      <c r="I382" s="1" t="s">
        <v>17913</v>
      </c>
      <c r="J382" s="1" t="s">
        <v>32</v>
      </c>
      <c r="K382" s="1" t="s">
        <v>60</v>
      </c>
      <c r="L382" s="1" t="s">
        <v>2294</v>
      </c>
      <c r="M382" s="1" t="s">
        <v>14523</v>
      </c>
      <c r="N382" s="1" t="s">
        <v>6325</v>
      </c>
      <c r="O382" s="1" t="s">
        <v>14520</v>
      </c>
      <c r="P382" s="1" t="s">
        <v>14524</v>
      </c>
      <c r="Q382" s="1" t="s">
        <v>6685</v>
      </c>
      <c r="R382" s="1" t="s">
        <v>15815</v>
      </c>
      <c r="S382" s="1" t="s">
        <v>16909</v>
      </c>
      <c r="T382" s="1" t="s">
        <v>7724</v>
      </c>
      <c r="U382" s="1" t="s">
        <v>16914</v>
      </c>
      <c r="V382" s="23" t="s">
        <v>41</v>
      </c>
      <c r="W382" s="1" t="str">
        <f>_xlfn.CONCAT(Tabela2[[#This Row],[Município]],"/",Tabela2[[#This Row],[UF]])</f>
        <v>Frei Gaspar/MG</v>
      </c>
    </row>
    <row r="383" spans="1:23" x14ac:dyDescent="0.25">
      <c r="A383" s="14" t="s">
        <v>14525</v>
      </c>
      <c r="B383" s="1" t="s">
        <v>10998</v>
      </c>
      <c r="C383" s="1" t="s">
        <v>14526</v>
      </c>
      <c r="D383" s="1" t="s">
        <v>40</v>
      </c>
      <c r="E383" s="1" t="s">
        <v>30</v>
      </c>
      <c r="F383" s="1" t="s">
        <v>6289</v>
      </c>
      <c r="G383" s="38">
        <v>0.29859999999999998</v>
      </c>
      <c r="H383" s="1" t="s">
        <v>5573</v>
      </c>
      <c r="I383" s="1" t="s">
        <v>17909</v>
      </c>
      <c r="J383" s="1" t="s">
        <v>32</v>
      </c>
      <c r="K383" s="1" t="s">
        <v>60</v>
      </c>
      <c r="L383" s="1" t="s">
        <v>2294</v>
      </c>
      <c r="M383" s="1" t="s">
        <v>14527</v>
      </c>
      <c r="N383" s="1" t="s">
        <v>6325</v>
      </c>
      <c r="O383" s="1" t="s">
        <v>14520</v>
      </c>
      <c r="P383" s="1" t="s">
        <v>14524</v>
      </c>
      <c r="Q383" s="1" t="s">
        <v>6685</v>
      </c>
      <c r="R383" s="1" t="s">
        <v>15815</v>
      </c>
      <c r="S383" s="1" t="s">
        <v>16911</v>
      </c>
      <c r="T383" s="1" t="s">
        <v>16931</v>
      </c>
      <c r="U383" s="1" t="s">
        <v>16928</v>
      </c>
      <c r="V383" s="23" t="s">
        <v>41</v>
      </c>
      <c r="W383" s="1" t="str">
        <f>_xlfn.CONCAT(Tabela2[[#This Row],[Município]],"/",Tabela2[[#This Row],[UF]])</f>
        <v>Frei Gaspar/MG</v>
      </c>
    </row>
    <row r="384" spans="1:23" x14ac:dyDescent="0.25">
      <c r="A384" s="14" t="s">
        <v>14528</v>
      </c>
      <c r="B384" s="1" t="s">
        <v>8957</v>
      </c>
      <c r="C384" s="1" t="s">
        <v>14529</v>
      </c>
      <c r="D384" s="1" t="s">
        <v>29</v>
      </c>
      <c r="E384" s="1" t="s">
        <v>30</v>
      </c>
      <c r="F384" s="1" t="s">
        <v>79</v>
      </c>
      <c r="G384" s="38">
        <v>0.88790000000000002</v>
      </c>
      <c r="H384" s="1" t="s">
        <v>1669</v>
      </c>
      <c r="I384" s="1" t="s">
        <v>17915</v>
      </c>
      <c r="J384" s="1" t="s">
        <v>32</v>
      </c>
      <c r="K384" s="1" t="s">
        <v>60</v>
      </c>
      <c r="L384" s="1" t="s">
        <v>1670</v>
      </c>
      <c r="M384" s="1" t="s">
        <v>7787</v>
      </c>
      <c r="N384" s="1" t="s">
        <v>6325</v>
      </c>
      <c r="O384" s="1" t="s">
        <v>14520</v>
      </c>
      <c r="P384" s="1" t="s">
        <v>14530</v>
      </c>
      <c r="Q384" s="1" t="s">
        <v>6685</v>
      </c>
      <c r="R384" s="1" t="s">
        <v>15815</v>
      </c>
      <c r="S384" s="1" t="s">
        <v>15816</v>
      </c>
      <c r="T384" s="1" t="s">
        <v>7724</v>
      </c>
      <c r="U384" s="1" t="s">
        <v>15829</v>
      </c>
      <c r="V384" s="23" t="s">
        <v>41</v>
      </c>
      <c r="W384" s="1" t="str">
        <f>_xlfn.CONCAT(Tabela2[[#This Row],[Município]],"/",Tabela2[[#This Row],[UF]])</f>
        <v>Nanuque/MG</v>
      </c>
    </row>
    <row r="385" spans="1:23" x14ac:dyDescent="0.25">
      <c r="A385" s="14" t="s">
        <v>14531</v>
      </c>
      <c r="B385" s="1" t="s">
        <v>10140</v>
      </c>
      <c r="C385" s="1" t="s">
        <v>14532</v>
      </c>
      <c r="D385" s="1" t="s">
        <v>40</v>
      </c>
      <c r="E385" s="1" t="s">
        <v>30</v>
      </c>
      <c r="F385" s="1" t="s">
        <v>16906</v>
      </c>
      <c r="G385" s="38">
        <v>0.38340000000000002</v>
      </c>
      <c r="H385" s="1" t="s">
        <v>3992</v>
      </c>
      <c r="I385" s="1" t="s">
        <v>17909</v>
      </c>
      <c r="J385" s="1" t="s">
        <v>32</v>
      </c>
      <c r="K385" s="1" t="s">
        <v>60</v>
      </c>
      <c r="L385" s="1" t="s">
        <v>1670</v>
      </c>
      <c r="M385" s="1" t="s">
        <v>14533</v>
      </c>
      <c r="N385" s="1" t="s">
        <v>6325</v>
      </c>
      <c r="O385" s="1" t="s">
        <v>14534</v>
      </c>
      <c r="P385" s="1" t="s">
        <v>14530</v>
      </c>
      <c r="Q385" s="1" t="s">
        <v>6685</v>
      </c>
      <c r="R385" s="1" t="s">
        <v>15815</v>
      </c>
      <c r="S385" s="1" t="s">
        <v>16905</v>
      </c>
      <c r="T385" s="1" t="s">
        <v>7724</v>
      </c>
      <c r="U385" s="1" t="s">
        <v>15822</v>
      </c>
      <c r="V385" s="23" t="s">
        <v>41</v>
      </c>
      <c r="W385" s="1" t="str">
        <f>_xlfn.CONCAT(Tabela2[[#This Row],[Município]],"/",Tabela2[[#This Row],[UF]])</f>
        <v>Nanuque/MG</v>
      </c>
    </row>
    <row r="386" spans="1:23" x14ac:dyDescent="0.25">
      <c r="A386" s="14" t="s">
        <v>14535</v>
      </c>
      <c r="B386" s="1" t="s">
        <v>10990</v>
      </c>
      <c r="C386" s="1" t="s">
        <v>14536</v>
      </c>
      <c r="D386" s="1" t="s">
        <v>16956</v>
      </c>
      <c r="E386" s="1" t="s">
        <v>30</v>
      </c>
      <c r="F386" s="1" t="s">
        <v>6291</v>
      </c>
      <c r="G386" s="38">
        <v>0.39229999999999998</v>
      </c>
      <c r="H386" s="1" t="s">
        <v>17053</v>
      </c>
      <c r="I386" s="1" t="s">
        <v>17909</v>
      </c>
      <c r="J386" s="1" t="s">
        <v>32</v>
      </c>
      <c r="K386" s="1" t="s">
        <v>99</v>
      </c>
      <c r="L386" s="1" t="s">
        <v>5556</v>
      </c>
      <c r="M386" s="1" t="s">
        <v>14537</v>
      </c>
      <c r="N386" s="1" t="s">
        <v>6325</v>
      </c>
      <c r="O386" s="1" t="s">
        <v>14515</v>
      </c>
      <c r="P386" s="1" t="s">
        <v>14538</v>
      </c>
      <c r="Q386" s="1" t="s">
        <v>6685</v>
      </c>
      <c r="R386" s="1" t="s">
        <v>6329</v>
      </c>
      <c r="S386" s="1" t="s">
        <v>14538</v>
      </c>
      <c r="T386" s="1" t="s">
        <v>6685</v>
      </c>
      <c r="U386" s="1" t="s">
        <v>41</v>
      </c>
      <c r="V386" s="23" t="s">
        <v>41</v>
      </c>
      <c r="W386" s="1" t="str">
        <f>_xlfn.CONCAT(Tabela2[[#This Row],[Município]],"/",Tabela2[[#This Row],[UF]])</f>
        <v>São Sebastião do Caí/RS</v>
      </c>
    </row>
    <row r="387" spans="1:23" x14ac:dyDescent="0.25">
      <c r="A387" s="14" t="s">
        <v>14539</v>
      </c>
      <c r="B387" s="1" t="s">
        <v>9421</v>
      </c>
      <c r="C387" s="1" t="s">
        <v>14540</v>
      </c>
      <c r="D387" s="1" t="s">
        <v>40</v>
      </c>
      <c r="E387" s="1" t="s">
        <v>30</v>
      </c>
      <c r="F387" s="1" t="s">
        <v>16906</v>
      </c>
      <c r="G387" s="38">
        <v>0.72870000000000001</v>
      </c>
      <c r="H387" s="1" t="s">
        <v>2354</v>
      </c>
      <c r="I387" s="1" t="s">
        <v>17913</v>
      </c>
      <c r="J387" s="1" t="s">
        <v>32</v>
      </c>
      <c r="K387" s="1" t="s">
        <v>188</v>
      </c>
      <c r="L387" s="1" t="s">
        <v>2355</v>
      </c>
      <c r="M387" s="1" t="s">
        <v>14541</v>
      </c>
      <c r="N387" s="1" t="s">
        <v>6325</v>
      </c>
      <c r="O387" s="1" t="s">
        <v>14542</v>
      </c>
      <c r="P387" s="1" t="s">
        <v>14543</v>
      </c>
      <c r="Q387" s="1" t="s">
        <v>6685</v>
      </c>
      <c r="R387" s="1" t="s">
        <v>15815</v>
      </c>
      <c r="S387" s="1" t="s">
        <v>15818</v>
      </c>
      <c r="T387" s="1" t="s">
        <v>7724</v>
      </c>
      <c r="U387" s="1" t="s">
        <v>15819</v>
      </c>
      <c r="V387" s="23" t="s">
        <v>41</v>
      </c>
      <c r="W387" s="1" t="str">
        <f>_xlfn.CONCAT(Tabela2[[#This Row],[Município]],"/",Tabela2[[#This Row],[UF]])</f>
        <v>Peabiru/PR</v>
      </c>
    </row>
    <row r="388" spans="1:23" x14ac:dyDescent="0.25">
      <c r="A388" s="14" t="s">
        <v>14544</v>
      </c>
      <c r="B388" s="1" t="s">
        <v>10278</v>
      </c>
      <c r="C388" s="1" t="s">
        <v>14545</v>
      </c>
      <c r="D388" s="1" t="s">
        <v>29</v>
      </c>
      <c r="E388" s="1" t="s">
        <v>30</v>
      </c>
      <c r="F388" s="1" t="s">
        <v>16906</v>
      </c>
      <c r="G388" s="38">
        <v>0.25609999999999999</v>
      </c>
      <c r="H388" s="1" t="s">
        <v>4292</v>
      </c>
      <c r="I388" s="1" t="s">
        <v>17909</v>
      </c>
      <c r="J388" s="1" t="s">
        <v>32</v>
      </c>
      <c r="K388" s="1" t="s">
        <v>310</v>
      </c>
      <c r="L388" s="1" t="s">
        <v>2218</v>
      </c>
      <c r="M388" s="1" t="s">
        <v>6928</v>
      </c>
      <c r="N388" s="1" t="s">
        <v>6325</v>
      </c>
      <c r="O388" s="1" t="s">
        <v>14546</v>
      </c>
      <c r="P388" s="1" t="s">
        <v>14547</v>
      </c>
      <c r="Q388" s="1" t="s">
        <v>6685</v>
      </c>
      <c r="R388" s="1" t="s">
        <v>15815</v>
      </c>
      <c r="S388" s="1" t="s">
        <v>16909</v>
      </c>
      <c r="T388" s="1" t="s">
        <v>7724</v>
      </c>
      <c r="U388" s="1" t="s">
        <v>16910</v>
      </c>
      <c r="V388" s="23" t="s">
        <v>41</v>
      </c>
      <c r="W388" s="1" t="str">
        <f>_xlfn.CONCAT(Tabela2[[#This Row],[Município]],"/",Tabela2[[#This Row],[UF]])</f>
        <v>Ji-Paraná/RO</v>
      </c>
    </row>
    <row r="389" spans="1:23" x14ac:dyDescent="0.25">
      <c r="A389" s="14" t="s">
        <v>14548</v>
      </c>
      <c r="B389" s="1" t="s">
        <v>11347</v>
      </c>
      <c r="C389" s="1" t="s">
        <v>14549</v>
      </c>
      <c r="D389" s="1" t="s">
        <v>29</v>
      </c>
      <c r="E389" s="1" t="s">
        <v>30</v>
      </c>
      <c r="F389" s="1" t="s">
        <v>6308</v>
      </c>
      <c r="G389" s="38">
        <v>0.64390000000000003</v>
      </c>
      <c r="H389" s="1" t="s">
        <v>17054</v>
      </c>
      <c r="I389" s="1" t="s">
        <v>17923</v>
      </c>
      <c r="J389" s="1" t="s">
        <v>32</v>
      </c>
      <c r="K389" s="1" t="s">
        <v>188</v>
      </c>
      <c r="L389" s="1" t="s">
        <v>6203</v>
      </c>
      <c r="M389" s="1" t="s">
        <v>41</v>
      </c>
      <c r="N389" s="1" t="s">
        <v>6325</v>
      </c>
      <c r="O389" s="1" t="s">
        <v>14520</v>
      </c>
      <c r="P389" s="1" t="s">
        <v>14550</v>
      </c>
      <c r="Q389" s="1" t="s">
        <v>6685</v>
      </c>
      <c r="R389" s="1" t="s">
        <v>15815</v>
      </c>
      <c r="S389" s="1" t="s">
        <v>16911</v>
      </c>
      <c r="T389" s="1" t="s">
        <v>7724</v>
      </c>
      <c r="U389" s="1" t="s">
        <v>16912</v>
      </c>
      <c r="V389" s="23" t="s">
        <v>41</v>
      </c>
      <c r="W389" s="1" t="str">
        <f>_xlfn.CONCAT(Tabela2[[#This Row],[Município]],"/",Tabela2[[#This Row],[UF]])</f>
        <v>Corbélia/PR</v>
      </c>
    </row>
    <row r="390" spans="1:23" x14ac:dyDescent="0.25">
      <c r="A390" s="14" t="s">
        <v>14551</v>
      </c>
      <c r="B390" s="1" t="s">
        <v>9894</v>
      </c>
      <c r="C390" s="1" t="s">
        <v>14552</v>
      </c>
      <c r="D390" s="1" t="s">
        <v>56</v>
      </c>
      <c r="E390" s="1" t="s">
        <v>30</v>
      </c>
      <c r="F390" s="1" t="s">
        <v>6281</v>
      </c>
      <c r="G390" s="38">
        <v>0.59930000000000005</v>
      </c>
      <c r="H390" s="1" t="s">
        <v>3471</v>
      </c>
      <c r="I390" s="1" t="s">
        <v>17913</v>
      </c>
      <c r="J390" s="1" t="s">
        <v>32</v>
      </c>
      <c r="K390" s="1" t="s">
        <v>188</v>
      </c>
      <c r="L390" s="1" t="s">
        <v>3472</v>
      </c>
      <c r="M390" s="1" t="s">
        <v>7962</v>
      </c>
      <c r="N390" s="1" t="s">
        <v>6325</v>
      </c>
      <c r="O390" s="1" t="s">
        <v>14520</v>
      </c>
      <c r="P390" s="1" t="s">
        <v>14553</v>
      </c>
      <c r="Q390" s="1" t="s">
        <v>6685</v>
      </c>
      <c r="R390" s="1" t="s">
        <v>15815</v>
      </c>
      <c r="S390" s="1" t="s">
        <v>15826</v>
      </c>
      <c r="T390" s="1" t="s">
        <v>7724</v>
      </c>
      <c r="U390" s="1" t="s">
        <v>15827</v>
      </c>
      <c r="V390" s="23" t="s">
        <v>41</v>
      </c>
      <c r="W390" s="1" t="str">
        <f>_xlfn.CONCAT(Tabela2[[#This Row],[Município]],"/",Tabela2[[#This Row],[UF]])</f>
        <v>Araruna/PR</v>
      </c>
    </row>
    <row r="391" spans="1:23" x14ac:dyDescent="0.25">
      <c r="A391" s="14" t="s">
        <v>14554</v>
      </c>
      <c r="B391" s="1" t="s">
        <v>11186</v>
      </c>
      <c r="C391" s="1" t="s">
        <v>14555</v>
      </c>
      <c r="D391" s="1" t="s">
        <v>56</v>
      </c>
      <c r="E391" s="1" t="s">
        <v>30</v>
      </c>
      <c r="F391" s="1" t="s">
        <v>6291</v>
      </c>
      <c r="G391" s="38">
        <v>0.8075</v>
      </c>
      <c r="H391" s="1" t="s">
        <v>17055</v>
      </c>
      <c r="I391" s="1" t="s">
        <v>17909</v>
      </c>
      <c r="J391" s="1" t="s">
        <v>32</v>
      </c>
      <c r="K391" s="1" t="s">
        <v>188</v>
      </c>
      <c r="L391" s="1" t="s">
        <v>3472</v>
      </c>
      <c r="M391" s="1" t="s">
        <v>7962</v>
      </c>
      <c r="N391" s="1" t="s">
        <v>6325</v>
      </c>
      <c r="O391" s="1" t="s">
        <v>14520</v>
      </c>
      <c r="P391" s="1" t="s">
        <v>14553</v>
      </c>
      <c r="Q391" s="1" t="s">
        <v>6685</v>
      </c>
      <c r="R391" s="1" t="s">
        <v>15815</v>
      </c>
      <c r="S391" s="1" t="s">
        <v>15826</v>
      </c>
      <c r="T391" s="1" t="s">
        <v>7724</v>
      </c>
      <c r="U391" s="1" t="s">
        <v>15827</v>
      </c>
      <c r="V391" s="23" t="s">
        <v>41</v>
      </c>
      <c r="W391" s="1" t="str">
        <f>_xlfn.CONCAT(Tabela2[[#This Row],[Município]],"/",Tabela2[[#This Row],[UF]])</f>
        <v>Araruna/PR</v>
      </c>
    </row>
    <row r="392" spans="1:23" x14ac:dyDescent="0.25">
      <c r="A392" s="14" t="s">
        <v>14556</v>
      </c>
      <c r="B392" s="1" t="s">
        <v>11270</v>
      </c>
      <c r="C392" s="1" t="s">
        <v>14557</v>
      </c>
      <c r="D392" s="1" t="s">
        <v>56</v>
      </c>
      <c r="E392" s="1" t="s">
        <v>204</v>
      </c>
      <c r="F392" s="1" t="s">
        <v>6286</v>
      </c>
      <c r="G392" s="38">
        <v>0.71699999999999997</v>
      </c>
      <c r="H392" s="1" t="s">
        <v>17056</v>
      </c>
      <c r="I392" s="1" t="s">
        <v>17910</v>
      </c>
      <c r="J392" s="1" t="s">
        <v>32</v>
      </c>
      <c r="K392" s="1" t="s">
        <v>82</v>
      </c>
      <c r="L392" s="1" t="s">
        <v>6055</v>
      </c>
      <c r="M392" s="1" t="s">
        <v>41</v>
      </c>
      <c r="N392" s="1" t="s">
        <v>6325</v>
      </c>
      <c r="O392" s="1" t="s">
        <v>14558</v>
      </c>
      <c r="P392" s="1" t="s">
        <v>14559</v>
      </c>
      <c r="Q392" s="1" t="s">
        <v>6685</v>
      </c>
      <c r="R392" s="1" t="s">
        <v>15815</v>
      </c>
      <c r="S392" s="1" t="s">
        <v>15831</v>
      </c>
      <c r="T392" s="1" t="s">
        <v>7724</v>
      </c>
      <c r="U392" s="1" t="s">
        <v>15824</v>
      </c>
      <c r="V392" s="23" t="s">
        <v>41</v>
      </c>
      <c r="W392" s="1" t="str">
        <f>_xlfn.CONCAT(Tabela2[[#This Row],[Município]],"/",Tabela2[[#This Row],[UF]])</f>
        <v>Aramari/BA</v>
      </c>
    </row>
    <row r="393" spans="1:23" x14ac:dyDescent="0.25">
      <c r="A393" s="14" t="s">
        <v>14560</v>
      </c>
      <c r="B393" s="1" t="s">
        <v>8430</v>
      </c>
      <c r="C393" s="1" t="s">
        <v>14561</v>
      </c>
      <c r="D393" s="1" t="s">
        <v>29</v>
      </c>
      <c r="E393" s="1" t="s">
        <v>30</v>
      </c>
      <c r="F393" s="1" t="s">
        <v>33</v>
      </c>
      <c r="G393" s="38">
        <v>0.40050000000000002</v>
      </c>
      <c r="H393" s="1" t="s">
        <v>17057</v>
      </c>
      <c r="I393" s="1" t="s">
        <v>6274</v>
      </c>
      <c r="J393" s="1" t="s">
        <v>32</v>
      </c>
      <c r="K393" s="1" t="s">
        <v>82</v>
      </c>
      <c r="L393" s="1" t="s">
        <v>493</v>
      </c>
      <c r="M393" s="1" t="s">
        <v>14562</v>
      </c>
      <c r="N393" s="1" t="s">
        <v>6325</v>
      </c>
      <c r="O393" s="1" t="s">
        <v>14563</v>
      </c>
      <c r="P393" s="1" t="s">
        <v>14564</v>
      </c>
      <c r="Q393" s="1" t="s">
        <v>14494</v>
      </c>
      <c r="R393" s="1" t="s">
        <v>15815</v>
      </c>
      <c r="S393" s="1" t="s">
        <v>15816</v>
      </c>
      <c r="T393" s="1" t="s">
        <v>7724</v>
      </c>
      <c r="U393" s="1" t="s">
        <v>15825</v>
      </c>
      <c r="V393" s="23" t="s">
        <v>41</v>
      </c>
      <c r="W393" s="1" t="str">
        <f>_xlfn.CONCAT(Tabela2[[#This Row],[Município]],"/",Tabela2[[#This Row],[UF]])</f>
        <v>Mascote/BA</v>
      </c>
    </row>
    <row r="394" spans="1:23" x14ac:dyDescent="0.25">
      <c r="A394" s="14" t="s">
        <v>14565</v>
      </c>
      <c r="B394" s="1" t="s">
        <v>8518</v>
      </c>
      <c r="C394" s="1" t="s">
        <v>14566</v>
      </c>
      <c r="D394" s="1" t="s">
        <v>29</v>
      </c>
      <c r="E394" s="1" t="s">
        <v>30</v>
      </c>
      <c r="F394" s="1" t="s">
        <v>79</v>
      </c>
      <c r="G394" s="38">
        <v>0.91820000000000002</v>
      </c>
      <c r="H394" s="1" t="s">
        <v>17058</v>
      </c>
      <c r="I394" s="1" t="s">
        <v>17914</v>
      </c>
      <c r="J394" s="1" t="s">
        <v>32</v>
      </c>
      <c r="K394" s="1" t="s">
        <v>60</v>
      </c>
      <c r="L394" s="1" t="s">
        <v>678</v>
      </c>
      <c r="M394" s="1" t="s">
        <v>14567</v>
      </c>
      <c r="N394" s="1" t="s">
        <v>6325</v>
      </c>
      <c r="O394" s="1" t="s">
        <v>14568</v>
      </c>
      <c r="P394" s="1" t="s">
        <v>14569</v>
      </c>
      <c r="Q394" s="1" t="s">
        <v>14494</v>
      </c>
      <c r="R394" s="1" t="s">
        <v>16918</v>
      </c>
      <c r="S394" s="1" t="s">
        <v>14569</v>
      </c>
      <c r="T394" s="1" t="s">
        <v>16961</v>
      </c>
      <c r="U394" s="1" t="s">
        <v>17059</v>
      </c>
      <c r="V394" s="23" t="s">
        <v>41</v>
      </c>
      <c r="W394" s="1" t="str">
        <f>_xlfn.CONCAT(Tabela2[[#This Row],[Município]],"/",Tabela2[[#This Row],[UF]])</f>
        <v>Iguatama/MG</v>
      </c>
    </row>
    <row r="395" spans="1:23" x14ac:dyDescent="0.25">
      <c r="A395" s="14" t="s">
        <v>14570</v>
      </c>
      <c r="B395" s="1" t="s">
        <v>10982</v>
      </c>
      <c r="C395" s="1" t="s">
        <v>14571</v>
      </c>
      <c r="D395" s="1" t="s">
        <v>56</v>
      </c>
      <c r="E395" s="1" t="s">
        <v>30</v>
      </c>
      <c r="F395" s="1" t="s">
        <v>6291</v>
      </c>
      <c r="G395" s="38">
        <v>0.81079999999999997</v>
      </c>
      <c r="H395" s="1" t="s">
        <v>17060</v>
      </c>
      <c r="I395" s="1" t="s">
        <v>17909</v>
      </c>
      <c r="J395" s="1" t="s">
        <v>32</v>
      </c>
      <c r="K395" s="1" t="s">
        <v>82</v>
      </c>
      <c r="L395" s="1" t="s">
        <v>5542</v>
      </c>
      <c r="M395" s="1" t="s">
        <v>14572</v>
      </c>
      <c r="N395" s="1" t="s">
        <v>6325</v>
      </c>
      <c r="O395" s="1" t="s">
        <v>14563</v>
      </c>
      <c r="P395" s="1" t="s">
        <v>14573</v>
      </c>
      <c r="Q395" s="1" t="s">
        <v>14494</v>
      </c>
      <c r="R395" s="1" t="s">
        <v>15815</v>
      </c>
      <c r="S395" s="1" t="s">
        <v>16907</v>
      </c>
      <c r="T395" s="1" t="s">
        <v>7724</v>
      </c>
      <c r="U395" s="1" t="s">
        <v>16935</v>
      </c>
      <c r="V395" s="23" t="s">
        <v>41</v>
      </c>
      <c r="W395" s="1" t="str">
        <f>_xlfn.CONCAT(Tabela2[[#This Row],[Município]],"/",Tabela2[[#This Row],[UF]])</f>
        <v>Caravelas/BA</v>
      </c>
    </row>
    <row r="396" spans="1:23" x14ac:dyDescent="0.25">
      <c r="A396" s="14" t="s">
        <v>14574</v>
      </c>
      <c r="B396" s="1" t="s">
        <v>8653</v>
      </c>
      <c r="C396" s="1" t="s">
        <v>14575</v>
      </c>
      <c r="D396" s="1" t="s">
        <v>29</v>
      </c>
      <c r="E396" s="1" t="s">
        <v>30</v>
      </c>
      <c r="F396" s="1" t="s">
        <v>79</v>
      </c>
      <c r="G396" s="38">
        <v>0.47670000000000001</v>
      </c>
      <c r="H396" s="1" t="s">
        <v>1033</v>
      </c>
      <c r="I396" s="1" t="s">
        <v>17914</v>
      </c>
      <c r="J396" s="1" t="s">
        <v>32</v>
      </c>
      <c r="K396" s="1" t="s">
        <v>160</v>
      </c>
      <c r="L396" s="1" t="s">
        <v>1034</v>
      </c>
      <c r="M396" s="1" t="s">
        <v>14576</v>
      </c>
      <c r="N396" s="1" t="s">
        <v>6325</v>
      </c>
      <c r="O396" s="1" t="s">
        <v>14577</v>
      </c>
      <c r="P396" s="1" t="s">
        <v>14578</v>
      </c>
      <c r="Q396" s="1" t="s">
        <v>14494</v>
      </c>
      <c r="R396" s="1" t="s">
        <v>16918</v>
      </c>
      <c r="S396" s="1" t="s">
        <v>14578</v>
      </c>
      <c r="T396" s="1" t="s">
        <v>19794</v>
      </c>
      <c r="U396" s="1" t="s">
        <v>19798</v>
      </c>
      <c r="V396" s="23" t="s">
        <v>41</v>
      </c>
      <c r="W396" s="1" t="str">
        <f>_xlfn.CONCAT(Tabela2[[#This Row],[Município]],"/",Tabela2[[#This Row],[UF]])</f>
        <v>Cumaru/PE</v>
      </c>
    </row>
    <row r="397" spans="1:23" x14ac:dyDescent="0.25">
      <c r="A397" s="14" t="s">
        <v>14579</v>
      </c>
      <c r="B397" s="1" t="s">
        <v>8340</v>
      </c>
      <c r="C397" s="1" t="s">
        <v>14580</v>
      </c>
      <c r="D397" s="1" t="s">
        <v>40</v>
      </c>
      <c r="E397" s="1" t="s">
        <v>30</v>
      </c>
      <c r="F397" s="1" t="s">
        <v>33</v>
      </c>
      <c r="G397" s="38">
        <v>0.76770000000000005</v>
      </c>
      <c r="H397" s="1" t="s">
        <v>17061</v>
      </c>
      <c r="I397" s="1" t="s">
        <v>17919</v>
      </c>
      <c r="J397" s="1" t="s">
        <v>32</v>
      </c>
      <c r="K397" s="1" t="s">
        <v>129</v>
      </c>
      <c r="L397" s="1" t="s">
        <v>332</v>
      </c>
      <c r="M397" s="1" t="s">
        <v>14581</v>
      </c>
      <c r="N397" s="1" t="s">
        <v>6325</v>
      </c>
      <c r="O397" s="1" t="s">
        <v>14582</v>
      </c>
      <c r="P397" s="1" t="s">
        <v>14583</v>
      </c>
      <c r="Q397" s="1" t="s">
        <v>14494</v>
      </c>
      <c r="R397" s="1" t="s">
        <v>15815</v>
      </c>
      <c r="S397" s="1" t="s">
        <v>16909</v>
      </c>
      <c r="T397" s="1" t="s">
        <v>7724</v>
      </c>
      <c r="U397" s="1" t="s">
        <v>16930</v>
      </c>
      <c r="V397" s="23" t="s">
        <v>41</v>
      </c>
      <c r="W397" s="1" t="str">
        <f>_xlfn.CONCAT(Tabela2[[#This Row],[Município]],"/",Tabela2[[#This Row],[UF]])</f>
        <v>Alto do Rodrigues/RN</v>
      </c>
    </row>
    <row r="398" spans="1:23" x14ac:dyDescent="0.25">
      <c r="A398" s="14" t="s">
        <v>14584</v>
      </c>
      <c r="B398" s="1" t="s">
        <v>10779</v>
      </c>
      <c r="C398" s="1" t="s">
        <v>14585</v>
      </c>
      <c r="D398" s="1" t="s">
        <v>40</v>
      </c>
      <c r="E398" s="1" t="s">
        <v>30</v>
      </c>
      <c r="F398" s="1" t="s">
        <v>6289</v>
      </c>
      <c r="G398" s="38">
        <v>0.81850000000000001</v>
      </c>
      <c r="H398" s="1" t="s">
        <v>5147</v>
      </c>
      <c r="I398" s="1" t="s">
        <v>17909</v>
      </c>
      <c r="J398" s="1" t="s">
        <v>32</v>
      </c>
      <c r="K398" s="1" t="s">
        <v>249</v>
      </c>
      <c r="L398" s="1" t="s">
        <v>5148</v>
      </c>
      <c r="M398" s="1" t="s">
        <v>14586</v>
      </c>
      <c r="N398" s="1" t="s">
        <v>6325</v>
      </c>
      <c r="O398" s="1" t="s">
        <v>14587</v>
      </c>
      <c r="P398" s="1" t="s">
        <v>14588</v>
      </c>
      <c r="Q398" s="1" t="s">
        <v>14494</v>
      </c>
      <c r="R398" s="1" t="s">
        <v>15815</v>
      </c>
      <c r="S398" s="1" t="s">
        <v>16911</v>
      </c>
      <c r="T398" s="1" t="s">
        <v>7724</v>
      </c>
      <c r="U398" s="1" t="s">
        <v>16912</v>
      </c>
      <c r="V398" s="23" t="s">
        <v>41</v>
      </c>
      <c r="W398" s="1" t="str">
        <f>_xlfn.CONCAT(Tabela2[[#This Row],[Município]],"/",Tabela2[[#This Row],[UF]])</f>
        <v>Itaporanga d'Ajuda/SE</v>
      </c>
    </row>
    <row r="399" spans="1:23" x14ac:dyDescent="0.25">
      <c r="A399" s="14" t="s">
        <v>14589</v>
      </c>
      <c r="B399" s="1" t="s">
        <v>8571</v>
      </c>
      <c r="C399" s="1" t="s">
        <v>14590</v>
      </c>
      <c r="D399" s="1" t="s">
        <v>29</v>
      </c>
      <c r="E399" s="1" t="s">
        <v>30</v>
      </c>
      <c r="F399" s="1" t="s">
        <v>17062</v>
      </c>
      <c r="G399" s="38">
        <v>0.90039999999999998</v>
      </c>
      <c r="H399" s="1" t="s">
        <v>807</v>
      </c>
      <c r="I399" s="1" t="s">
        <v>17914</v>
      </c>
      <c r="J399" s="1" t="s">
        <v>32</v>
      </c>
      <c r="K399" s="1" t="s">
        <v>129</v>
      </c>
      <c r="L399" s="1" t="s">
        <v>332</v>
      </c>
      <c r="M399" s="1" t="s">
        <v>14591</v>
      </c>
      <c r="N399" s="1" t="s">
        <v>6325</v>
      </c>
      <c r="O399" s="1" t="s">
        <v>14592</v>
      </c>
      <c r="P399" s="1" t="s">
        <v>14583</v>
      </c>
      <c r="Q399" s="1" t="s">
        <v>14494</v>
      </c>
      <c r="R399" s="1" t="s">
        <v>6341</v>
      </c>
      <c r="S399" s="1" t="s">
        <v>41</v>
      </c>
      <c r="T399" s="1" t="s">
        <v>41</v>
      </c>
      <c r="U399" s="1" t="s">
        <v>41</v>
      </c>
      <c r="V399" s="23" t="s">
        <v>41</v>
      </c>
      <c r="W399" s="1" t="str">
        <f>_xlfn.CONCAT(Tabela2[[#This Row],[Município]],"/",Tabela2[[#This Row],[UF]])</f>
        <v>Alto do Rodrigues/RN</v>
      </c>
    </row>
    <row r="400" spans="1:23" x14ac:dyDescent="0.25">
      <c r="A400" s="14" t="s">
        <v>14593</v>
      </c>
      <c r="B400" s="1" t="s">
        <v>9487</v>
      </c>
      <c r="C400" s="1" t="s">
        <v>14594</v>
      </c>
      <c r="D400" s="1" t="s">
        <v>16925</v>
      </c>
      <c r="E400" s="1" t="s">
        <v>30</v>
      </c>
      <c r="F400" s="1" t="s">
        <v>860</v>
      </c>
      <c r="G400" s="38">
        <v>0.93030000000000002</v>
      </c>
      <c r="H400" s="1" t="s">
        <v>2527</v>
      </c>
      <c r="I400" s="1" t="s">
        <v>17913</v>
      </c>
      <c r="J400" s="1" t="s">
        <v>32</v>
      </c>
      <c r="K400" s="1" t="s">
        <v>99</v>
      </c>
      <c r="L400" s="1" t="s">
        <v>2528</v>
      </c>
      <c r="M400" s="1" t="s">
        <v>7962</v>
      </c>
      <c r="N400" s="1" t="s">
        <v>6325</v>
      </c>
      <c r="O400" s="1" t="s">
        <v>14595</v>
      </c>
      <c r="P400" s="1" t="s">
        <v>14596</v>
      </c>
      <c r="Q400" s="1" t="s">
        <v>14494</v>
      </c>
      <c r="R400" s="1" t="s">
        <v>15815</v>
      </c>
      <c r="S400" s="1" t="s">
        <v>15821</v>
      </c>
      <c r="T400" s="1" t="s">
        <v>7724</v>
      </c>
      <c r="U400" s="1" t="s">
        <v>15824</v>
      </c>
      <c r="V400" s="23" t="s">
        <v>41</v>
      </c>
      <c r="W400" s="1" t="str">
        <f>_xlfn.CONCAT(Tabela2[[#This Row],[Município]],"/",Tabela2[[#This Row],[UF]])</f>
        <v>Taquari/RS</v>
      </c>
    </row>
    <row r="401" spans="1:23" x14ac:dyDescent="0.25">
      <c r="A401" s="14" t="s">
        <v>14597</v>
      </c>
      <c r="B401" s="1" t="s">
        <v>9198</v>
      </c>
      <c r="C401" s="1" t="s">
        <v>14598</v>
      </c>
      <c r="D401" s="1" t="s">
        <v>29</v>
      </c>
      <c r="E401" s="1" t="s">
        <v>204</v>
      </c>
      <c r="F401" s="1" t="s">
        <v>6308</v>
      </c>
      <c r="G401" s="38">
        <v>0.87560000000000004</v>
      </c>
      <c r="H401" s="1" t="s">
        <v>17063</v>
      </c>
      <c r="I401" s="1" t="s">
        <v>17909</v>
      </c>
      <c r="J401" s="1" t="s">
        <v>32</v>
      </c>
      <c r="K401" s="1" t="s">
        <v>160</v>
      </c>
      <c r="L401" s="1" t="s">
        <v>2067</v>
      </c>
      <c r="M401" s="1" t="s">
        <v>7854</v>
      </c>
      <c r="N401" s="1" t="s">
        <v>6325</v>
      </c>
      <c r="O401" s="1" t="s">
        <v>14599</v>
      </c>
      <c r="P401" s="1" t="s">
        <v>14600</v>
      </c>
      <c r="Q401" s="1" t="s">
        <v>14494</v>
      </c>
      <c r="R401" s="1" t="s">
        <v>15815</v>
      </c>
      <c r="S401" s="1" t="s">
        <v>15816</v>
      </c>
      <c r="T401" s="1" t="s">
        <v>7724</v>
      </c>
      <c r="U401" s="1" t="s">
        <v>15829</v>
      </c>
      <c r="V401" s="23" t="s">
        <v>41</v>
      </c>
      <c r="W401" s="1" t="str">
        <f>_xlfn.CONCAT(Tabela2[[#This Row],[Município]],"/",Tabela2[[#This Row],[UF]])</f>
        <v>Angelim/PE</v>
      </c>
    </row>
    <row r="402" spans="1:23" x14ac:dyDescent="0.25">
      <c r="A402" s="14" t="s">
        <v>14601</v>
      </c>
      <c r="B402" s="1" t="s">
        <v>11381</v>
      </c>
      <c r="C402" s="1" t="s">
        <v>14602</v>
      </c>
      <c r="D402" s="1" t="s">
        <v>56</v>
      </c>
      <c r="E402" s="1" t="s">
        <v>204</v>
      </c>
      <c r="F402" s="1" t="s">
        <v>6286</v>
      </c>
      <c r="G402" s="38">
        <v>1.01E-2</v>
      </c>
      <c r="H402" s="1" t="s">
        <v>17064</v>
      </c>
      <c r="I402" s="1" t="s">
        <v>17923</v>
      </c>
      <c r="J402" s="1" t="s">
        <v>32</v>
      </c>
      <c r="K402" s="1" t="s">
        <v>28</v>
      </c>
      <c r="L402" s="1" t="s">
        <v>6258</v>
      </c>
      <c r="M402" s="1" t="s">
        <v>41</v>
      </c>
      <c r="N402" s="1" t="s">
        <v>6325</v>
      </c>
      <c r="O402" s="1" t="s">
        <v>14603</v>
      </c>
      <c r="P402" s="1" t="s">
        <v>14604</v>
      </c>
      <c r="Q402" s="1" t="s">
        <v>14494</v>
      </c>
      <c r="R402" s="1" t="s">
        <v>16918</v>
      </c>
      <c r="S402" s="1" t="s">
        <v>14604</v>
      </c>
      <c r="T402" s="1" t="s">
        <v>16980</v>
      </c>
      <c r="U402" s="1" t="s">
        <v>17065</v>
      </c>
      <c r="V402" s="23" t="s">
        <v>41</v>
      </c>
      <c r="W402" s="1" t="str">
        <f>_xlfn.CONCAT(Tabela2[[#This Row],[Município]],"/",Tabela2[[#This Row],[UF]])</f>
        <v>Aiuaba/CE</v>
      </c>
    </row>
    <row r="403" spans="1:23" x14ac:dyDescent="0.25">
      <c r="A403" s="14" t="s">
        <v>14605</v>
      </c>
      <c r="B403" s="1" t="s">
        <v>10595</v>
      </c>
      <c r="C403" s="1" t="s">
        <v>14606</v>
      </c>
      <c r="D403" s="1" t="s">
        <v>56</v>
      </c>
      <c r="E403" s="1" t="s">
        <v>30</v>
      </c>
      <c r="F403" s="1" t="s">
        <v>6281</v>
      </c>
      <c r="G403" s="38">
        <v>0.30120000000000002</v>
      </c>
      <c r="H403" s="1" t="s">
        <v>4768</v>
      </c>
      <c r="I403" s="1" t="s">
        <v>17909</v>
      </c>
      <c r="J403" s="1" t="s">
        <v>32</v>
      </c>
      <c r="K403" s="1" t="s">
        <v>160</v>
      </c>
      <c r="L403" s="1" t="s">
        <v>4685</v>
      </c>
      <c r="M403" s="1" t="s">
        <v>6574</v>
      </c>
      <c r="N403" s="1" t="s">
        <v>6325</v>
      </c>
      <c r="O403" s="1" t="s">
        <v>14607</v>
      </c>
      <c r="P403" s="1" t="s">
        <v>14608</v>
      </c>
      <c r="Q403" s="1" t="s">
        <v>14494</v>
      </c>
      <c r="R403" s="1" t="s">
        <v>15815</v>
      </c>
      <c r="S403" s="1" t="s">
        <v>15826</v>
      </c>
      <c r="T403" s="1" t="s">
        <v>7724</v>
      </c>
      <c r="U403" s="1" t="s">
        <v>15822</v>
      </c>
      <c r="V403" s="23" t="s">
        <v>41</v>
      </c>
      <c r="W403" s="1" t="str">
        <f>_xlfn.CONCAT(Tabela2[[#This Row],[Município]],"/",Tabela2[[#This Row],[UF]])</f>
        <v>São Bento do Una/PE</v>
      </c>
    </row>
    <row r="404" spans="1:23" x14ac:dyDescent="0.25">
      <c r="A404" s="14" t="s">
        <v>14609</v>
      </c>
      <c r="B404" s="1" t="s">
        <v>11379</v>
      </c>
      <c r="C404" s="1" t="s">
        <v>14610</v>
      </c>
      <c r="D404" s="1" t="s">
        <v>56</v>
      </c>
      <c r="E404" s="1" t="s">
        <v>30</v>
      </c>
      <c r="F404" s="1" t="s">
        <v>6291</v>
      </c>
      <c r="G404" s="38">
        <v>1.0800000000000001E-2</v>
      </c>
      <c r="H404" s="1" t="s">
        <v>17066</v>
      </c>
      <c r="I404" s="1" t="s">
        <v>17923</v>
      </c>
      <c r="J404" s="1" t="s">
        <v>32</v>
      </c>
      <c r="K404" s="1" t="s">
        <v>28</v>
      </c>
      <c r="L404" s="1" t="s">
        <v>6258</v>
      </c>
      <c r="M404" s="1" t="s">
        <v>41</v>
      </c>
      <c r="N404" s="1" t="s">
        <v>6325</v>
      </c>
      <c r="O404" s="1" t="s">
        <v>14611</v>
      </c>
      <c r="P404" s="1" t="s">
        <v>14604</v>
      </c>
      <c r="Q404" s="1" t="s">
        <v>14494</v>
      </c>
      <c r="R404" s="1" t="s">
        <v>16918</v>
      </c>
      <c r="S404" s="1" t="s">
        <v>14604</v>
      </c>
      <c r="T404" s="1" t="s">
        <v>16980</v>
      </c>
      <c r="U404" s="1" t="s">
        <v>17067</v>
      </c>
      <c r="V404" s="23" t="s">
        <v>41</v>
      </c>
      <c r="W404" s="1" t="str">
        <f>_xlfn.CONCAT(Tabela2[[#This Row],[Município]],"/",Tabela2[[#This Row],[UF]])</f>
        <v>Aiuaba/CE</v>
      </c>
    </row>
    <row r="405" spans="1:23" x14ac:dyDescent="0.25">
      <c r="A405" s="14" t="s">
        <v>14612</v>
      </c>
      <c r="B405" s="1" t="s">
        <v>10587</v>
      </c>
      <c r="C405" s="1" t="s">
        <v>14613</v>
      </c>
      <c r="D405" s="1" t="s">
        <v>56</v>
      </c>
      <c r="E405" s="1" t="s">
        <v>30</v>
      </c>
      <c r="F405" s="1" t="s">
        <v>6281</v>
      </c>
      <c r="G405" s="38">
        <v>0.65039999999999998</v>
      </c>
      <c r="H405" s="1" t="s">
        <v>4746</v>
      </c>
      <c r="I405" s="1" t="s">
        <v>17909</v>
      </c>
      <c r="J405" s="1" t="s">
        <v>32</v>
      </c>
      <c r="K405" s="1" t="s">
        <v>28</v>
      </c>
      <c r="L405" s="1" t="s">
        <v>4747</v>
      </c>
      <c r="M405" s="1" t="s">
        <v>7962</v>
      </c>
      <c r="N405" s="1" t="s">
        <v>6325</v>
      </c>
      <c r="O405" s="1" t="s">
        <v>14614</v>
      </c>
      <c r="P405" s="1" t="s">
        <v>14615</v>
      </c>
      <c r="Q405" s="1" t="s">
        <v>14494</v>
      </c>
      <c r="R405" s="1" t="s">
        <v>16918</v>
      </c>
      <c r="S405" s="1" t="s">
        <v>14615</v>
      </c>
      <c r="T405" s="1" t="s">
        <v>16961</v>
      </c>
      <c r="U405" s="1" t="s">
        <v>17068</v>
      </c>
      <c r="V405" s="23" t="s">
        <v>41</v>
      </c>
      <c r="W405" s="1" t="str">
        <f>_xlfn.CONCAT(Tabela2[[#This Row],[Município]],"/",Tabela2[[#This Row],[UF]])</f>
        <v>Camocim/CE</v>
      </c>
    </row>
    <row r="406" spans="1:23" x14ac:dyDescent="0.25">
      <c r="A406" s="14" t="s">
        <v>14616</v>
      </c>
      <c r="B406" s="1" t="s">
        <v>9589</v>
      </c>
      <c r="C406" s="1" t="s">
        <v>14617</v>
      </c>
      <c r="D406" s="1" t="s">
        <v>56</v>
      </c>
      <c r="E406" s="1" t="s">
        <v>30</v>
      </c>
      <c r="F406" s="1" t="s">
        <v>16906</v>
      </c>
      <c r="G406" s="38">
        <v>0.63680000000000003</v>
      </c>
      <c r="H406" s="1" t="s">
        <v>2817</v>
      </c>
      <c r="I406" s="1" t="s">
        <v>17913</v>
      </c>
      <c r="J406" s="1" t="s">
        <v>32</v>
      </c>
      <c r="K406" s="1" t="s">
        <v>44</v>
      </c>
      <c r="L406" s="1" t="s">
        <v>1800</v>
      </c>
      <c r="M406" s="1" t="s">
        <v>14618</v>
      </c>
      <c r="N406" s="1" t="s">
        <v>6325</v>
      </c>
      <c r="O406" s="1" t="s">
        <v>14619</v>
      </c>
      <c r="P406" s="1" t="s">
        <v>14620</v>
      </c>
      <c r="Q406" s="1" t="s">
        <v>14494</v>
      </c>
      <c r="R406" s="1" t="s">
        <v>15815</v>
      </c>
      <c r="S406" s="1" t="s">
        <v>15821</v>
      </c>
      <c r="T406" s="1" t="s">
        <v>7724</v>
      </c>
      <c r="U406" s="1" t="s">
        <v>15824</v>
      </c>
      <c r="V406" s="23" t="s">
        <v>41</v>
      </c>
      <c r="W406" s="1" t="str">
        <f>_xlfn.CONCAT(Tabela2[[#This Row],[Município]],"/",Tabela2[[#This Row],[UF]])</f>
        <v>Brejo/MA</v>
      </c>
    </row>
    <row r="407" spans="1:23" x14ac:dyDescent="0.25">
      <c r="A407" s="14" t="s">
        <v>14621</v>
      </c>
      <c r="B407" s="1" t="s">
        <v>9028</v>
      </c>
      <c r="C407" s="1" t="s">
        <v>14622</v>
      </c>
      <c r="D407" s="1" t="s">
        <v>40</v>
      </c>
      <c r="E407" s="1" t="s">
        <v>30</v>
      </c>
      <c r="F407" s="1" t="s">
        <v>33</v>
      </c>
      <c r="G407" s="38">
        <v>0.83740000000000003</v>
      </c>
      <c r="H407" s="1" t="s">
        <v>1799</v>
      </c>
      <c r="I407" s="1" t="s">
        <v>17915</v>
      </c>
      <c r="J407" s="1" t="s">
        <v>32</v>
      </c>
      <c r="K407" s="1" t="s">
        <v>44</v>
      </c>
      <c r="L407" s="1" t="s">
        <v>1800</v>
      </c>
      <c r="M407" s="1" t="s">
        <v>14623</v>
      </c>
      <c r="N407" s="1" t="s">
        <v>6325</v>
      </c>
      <c r="O407" s="1" t="s">
        <v>14619</v>
      </c>
      <c r="P407" s="1" t="s">
        <v>14624</v>
      </c>
      <c r="Q407" s="1" t="s">
        <v>14494</v>
      </c>
      <c r="R407" s="1" t="s">
        <v>15815</v>
      </c>
      <c r="S407" s="1" t="s">
        <v>16905</v>
      </c>
      <c r="T407" s="1" t="s">
        <v>7724</v>
      </c>
      <c r="U407" s="1" t="s">
        <v>15824</v>
      </c>
      <c r="V407" s="23" t="s">
        <v>41</v>
      </c>
      <c r="W407" s="1" t="str">
        <f>_xlfn.CONCAT(Tabela2[[#This Row],[Município]],"/",Tabela2[[#This Row],[UF]])</f>
        <v>Brejo/MA</v>
      </c>
    </row>
    <row r="408" spans="1:23" x14ac:dyDescent="0.25">
      <c r="A408" s="14" t="s">
        <v>14625</v>
      </c>
      <c r="B408" s="1" t="s">
        <v>9027</v>
      </c>
      <c r="C408" s="1" t="s">
        <v>14626</v>
      </c>
      <c r="D408" s="1" t="s">
        <v>40</v>
      </c>
      <c r="E408" s="1" t="s">
        <v>30</v>
      </c>
      <c r="F408" s="1" t="s">
        <v>33</v>
      </c>
      <c r="G408" s="38">
        <v>0.35520000000000002</v>
      </c>
      <c r="H408" s="1" t="s">
        <v>1799</v>
      </c>
      <c r="I408" s="1" t="s">
        <v>17915</v>
      </c>
      <c r="J408" s="1" t="s">
        <v>32</v>
      </c>
      <c r="K408" s="1" t="s">
        <v>44</v>
      </c>
      <c r="L408" s="1" t="s">
        <v>1800</v>
      </c>
      <c r="M408" s="1" t="s">
        <v>14623</v>
      </c>
      <c r="N408" s="1" t="s">
        <v>6325</v>
      </c>
      <c r="O408" s="1" t="s">
        <v>14619</v>
      </c>
      <c r="P408" s="1" t="s">
        <v>14624</v>
      </c>
      <c r="Q408" s="1" t="s">
        <v>14494</v>
      </c>
      <c r="R408" s="1" t="s">
        <v>15815</v>
      </c>
      <c r="S408" s="1" t="s">
        <v>15818</v>
      </c>
      <c r="T408" s="1" t="s">
        <v>7724</v>
      </c>
      <c r="U408" s="1" t="s">
        <v>15823</v>
      </c>
      <c r="V408" s="23" t="s">
        <v>41</v>
      </c>
      <c r="W408" s="1" t="str">
        <f>_xlfn.CONCAT(Tabela2[[#This Row],[Município]],"/",Tabela2[[#This Row],[UF]])</f>
        <v>Brejo/MA</v>
      </c>
    </row>
    <row r="409" spans="1:23" x14ac:dyDescent="0.25">
      <c r="A409" s="14" t="s">
        <v>14627</v>
      </c>
      <c r="B409" s="1" t="s">
        <v>10156</v>
      </c>
      <c r="C409" s="1" t="s">
        <v>14628</v>
      </c>
      <c r="D409" s="1" t="s">
        <v>40</v>
      </c>
      <c r="E409" s="1" t="s">
        <v>30</v>
      </c>
      <c r="F409" s="1" t="s">
        <v>16906</v>
      </c>
      <c r="G409" s="38">
        <v>0.85029999999999994</v>
      </c>
      <c r="H409" s="1" t="s">
        <v>4017</v>
      </c>
      <c r="I409" s="1" t="s">
        <v>17909</v>
      </c>
      <c r="J409" s="1" t="s">
        <v>32</v>
      </c>
      <c r="K409" s="1" t="s">
        <v>44</v>
      </c>
      <c r="L409" s="1" t="s">
        <v>1800</v>
      </c>
      <c r="M409" s="1" t="s">
        <v>14629</v>
      </c>
      <c r="N409" s="1" t="s">
        <v>6325</v>
      </c>
      <c r="O409" s="1" t="s">
        <v>14619</v>
      </c>
      <c r="P409" s="1" t="s">
        <v>14624</v>
      </c>
      <c r="Q409" s="1" t="s">
        <v>14494</v>
      </c>
      <c r="R409" s="1" t="s">
        <v>15815</v>
      </c>
      <c r="S409" s="1" t="s">
        <v>16909</v>
      </c>
      <c r="T409" s="1" t="s">
        <v>7724</v>
      </c>
      <c r="U409" s="1" t="s">
        <v>16930</v>
      </c>
      <c r="V409" s="23" t="s">
        <v>41</v>
      </c>
      <c r="W409" s="1" t="str">
        <f>_xlfn.CONCAT(Tabela2[[#This Row],[Município]],"/",Tabela2[[#This Row],[UF]])</f>
        <v>Brejo/MA</v>
      </c>
    </row>
    <row r="410" spans="1:23" x14ac:dyDescent="0.25">
      <c r="A410" s="14" t="s">
        <v>14630</v>
      </c>
      <c r="B410" s="1" t="s">
        <v>10157</v>
      </c>
      <c r="C410" s="1" t="s">
        <v>14631</v>
      </c>
      <c r="D410" s="1" t="s">
        <v>40</v>
      </c>
      <c r="E410" s="1" t="s">
        <v>30</v>
      </c>
      <c r="F410" s="1" t="s">
        <v>16906</v>
      </c>
      <c r="G410" s="38">
        <v>0</v>
      </c>
      <c r="H410" s="1" t="s">
        <v>4018</v>
      </c>
      <c r="I410" s="1" t="s">
        <v>17909</v>
      </c>
      <c r="J410" s="1" t="s">
        <v>32</v>
      </c>
      <c r="K410" s="1" t="s">
        <v>44</v>
      </c>
      <c r="L410" s="1" t="s">
        <v>1800</v>
      </c>
      <c r="M410" s="1" t="s">
        <v>14629</v>
      </c>
      <c r="N410" s="1" t="s">
        <v>6325</v>
      </c>
      <c r="O410" s="1" t="s">
        <v>14619</v>
      </c>
      <c r="P410" s="1" t="s">
        <v>14624</v>
      </c>
      <c r="Q410" s="1" t="s">
        <v>14494</v>
      </c>
      <c r="R410" s="1" t="s">
        <v>15815</v>
      </c>
      <c r="S410" s="1" t="s">
        <v>16911</v>
      </c>
      <c r="T410" s="1" t="s">
        <v>16931</v>
      </c>
      <c r="U410" s="1" t="s">
        <v>16928</v>
      </c>
      <c r="V410" s="23" t="s">
        <v>41</v>
      </c>
      <c r="W410" s="1" t="str">
        <f>_xlfn.CONCAT(Tabela2[[#This Row],[Município]],"/",Tabela2[[#This Row],[UF]])</f>
        <v>Brejo/MA</v>
      </c>
    </row>
    <row r="411" spans="1:23" x14ac:dyDescent="0.25">
      <c r="A411" s="14" t="s">
        <v>14632</v>
      </c>
      <c r="B411" s="1" t="s">
        <v>10370</v>
      </c>
      <c r="C411" s="1" t="s">
        <v>14633</v>
      </c>
      <c r="D411" s="1" t="s">
        <v>40</v>
      </c>
      <c r="E411" s="1" t="s">
        <v>204</v>
      </c>
      <c r="F411" s="1" t="s">
        <v>16915</v>
      </c>
      <c r="G411" s="38">
        <v>0.80569999999999997</v>
      </c>
      <c r="H411" s="1" t="s">
        <v>12060</v>
      </c>
      <c r="I411" s="1" t="s">
        <v>17909</v>
      </c>
      <c r="J411" s="1" t="s">
        <v>32</v>
      </c>
      <c r="K411" s="1" t="s">
        <v>44</v>
      </c>
      <c r="L411" s="1" t="s">
        <v>1800</v>
      </c>
      <c r="M411" s="1" t="s">
        <v>14634</v>
      </c>
      <c r="N411" s="1" t="s">
        <v>6325</v>
      </c>
      <c r="O411" s="1" t="s">
        <v>14619</v>
      </c>
      <c r="P411" s="1" t="s">
        <v>14624</v>
      </c>
      <c r="Q411" s="1" t="s">
        <v>14494</v>
      </c>
      <c r="R411" s="1" t="s">
        <v>15815</v>
      </c>
      <c r="S411" s="1" t="s">
        <v>15816</v>
      </c>
      <c r="T411" s="1" t="s">
        <v>7724</v>
      </c>
      <c r="U411" s="1" t="s">
        <v>15829</v>
      </c>
      <c r="V411" s="23" t="s">
        <v>41</v>
      </c>
      <c r="W411" s="1" t="str">
        <f>_xlfn.CONCAT(Tabela2[[#This Row],[Município]],"/",Tabela2[[#This Row],[UF]])</f>
        <v>Brejo/MA</v>
      </c>
    </row>
    <row r="412" spans="1:23" x14ac:dyDescent="0.25">
      <c r="A412" s="14" t="s">
        <v>14635</v>
      </c>
      <c r="B412" s="1" t="s">
        <v>11234</v>
      </c>
      <c r="C412" s="1" t="s">
        <v>14636</v>
      </c>
      <c r="D412" s="1" t="s">
        <v>29</v>
      </c>
      <c r="E412" s="1" t="s">
        <v>204</v>
      </c>
      <c r="F412" s="1" t="s">
        <v>6308</v>
      </c>
      <c r="G412" s="38">
        <v>2.9600000000000001E-2</v>
      </c>
      <c r="H412" s="1" t="s">
        <v>17069</v>
      </c>
      <c r="I412" s="1" t="s">
        <v>17922</v>
      </c>
      <c r="J412" s="1" t="s">
        <v>32</v>
      </c>
      <c r="K412" s="1" t="s">
        <v>44</v>
      </c>
      <c r="L412" s="1" t="s">
        <v>1800</v>
      </c>
      <c r="M412" s="1" t="s">
        <v>14637</v>
      </c>
      <c r="N412" s="1" t="s">
        <v>6325</v>
      </c>
      <c r="O412" s="1" t="s">
        <v>14619</v>
      </c>
      <c r="P412" s="1" t="s">
        <v>14624</v>
      </c>
      <c r="Q412" s="1" t="s">
        <v>14494</v>
      </c>
      <c r="R412" s="1" t="s">
        <v>15815</v>
      </c>
      <c r="S412" s="1" t="s">
        <v>16905</v>
      </c>
      <c r="T412" s="1" t="s">
        <v>7724</v>
      </c>
      <c r="U412" s="1" t="s">
        <v>15822</v>
      </c>
      <c r="V412" s="23" t="s">
        <v>41</v>
      </c>
      <c r="W412" s="1" t="str">
        <f>_xlfn.CONCAT(Tabela2[[#This Row],[Município]],"/",Tabela2[[#This Row],[UF]])</f>
        <v>Brejo/MA</v>
      </c>
    </row>
    <row r="413" spans="1:23" x14ac:dyDescent="0.25">
      <c r="A413" s="14" t="s">
        <v>14638</v>
      </c>
      <c r="B413" s="1" t="s">
        <v>8692</v>
      </c>
      <c r="C413" s="1" t="s">
        <v>14639</v>
      </c>
      <c r="D413" s="1" t="s">
        <v>56</v>
      </c>
      <c r="E413" s="1" t="s">
        <v>30</v>
      </c>
      <c r="F413" s="1" t="s">
        <v>79</v>
      </c>
      <c r="G413" s="38">
        <v>0.85350000000000004</v>
      </c>
      <c r="H413" s="1" t="s">
        <v>1131</v>
      </c>
      <c r="I413" s="1" t="s">
        <v>17914</v>
      </c>
      <c r="J413" s="1" t="s">
        <v>32</v>
      </c>
      <c r="K413" s="1" t="s">
        <v>28</v>
      </c>
      <c r="L413" s="1" t="s">
        <v>1132</v>
      </c>
      <c r="M413" s="1" t="s">
        <v>7962</v>
      </c>
      <c r="N413" s="1" t="s">
        <v>6325</v>
      </c>
      <c r="O413" s="1" t="s">
        <v>14640</v>
      </c>
      <c r="P413" s="1" t="s">
        <v>14641</v>
      </c>
      <c r="Q413" s="1" t="s">
        <v>14494</v>
      </c>
      <c r="R413" s="1" t="s">
        <v>15815</v>
      </c>
      <c r="S413" s="1" t="s">
        <v>15821</v>
      </c>
      <c r="T413" s="1" t="s">
        <v>7724</v>
      </c>
      <c r="U413" s="1" t="s">
        <v>15824</v>
      </c>
      <c r="V413" s="23" t="s">
        <v>41</v>
      </c>
      <c r="W413" s="1" t="str">
        <f>_xlfn.CONCAT(Tabela2[[#This Row],[Município]],"/",Tabela2[[#This Row],[UF]])</f>
        <v>Barroquinha/CE</v>
      </c>
    </row>
    <row r="414" spans="1:23" x14ac:dyDescent="0.25">
      <c r="A414" s="14" t="s">
        <v>14642</v>
      </c>
      <c r="B414" s="1" t="s">
        <v>8198</v>
      </c>
      <c r="C414" s="1" t="s">
        <v>14643</v>
      </c>
      <c r="D414" s="1" t="s">
        <v>40</v>
      </c>
      <c r="E414" s="1" t="s">
        <v>30</v>
      </c>
      <c r="F414" s="1" t="s">
        <v>33</v>
      </c>
      <c r="G414" s="38">
        <v>0.74180000000000001</v>
      </c>
      <c r="H414" s="1" t="s">
        <v>17070</v>
      </c>
      <c r="I414" s="1" t="s">
        <v>17940</v>
      </c>
      <c r="J414" s="1" t="s">
        <v>32</v>
      </c>
      <c r="K414" s="1" t="s">
        <v>60</v>
      </c>
      <c r="L414" s="1" t="s">
        <v>96</v>
      </c>
      <c r="M414" s="1" t="s">
        <v>14644</v>
      </c>
      <c r="N414" s="1" t="s">
        <v>6325</v>
      </c>
      <c r="O414" s="1" t="s">
        <v>14645</v>
      </c>
      <c r="P414" s="1" t="s">
        <v>14646</v>
      </c>
      <c r="Q414" s="1" t="s">
        <v>14494</v>
      </c>
      <c r="R414" s="1" t="s">
        <v>15815</v>
      </c>
      <c r="S414" s="1" t="s">
        <v>15818</v>
      </c>
      <c r="T414" s="1" t="s">
        <v>7724</v>
      </c>
      <c r="U414" s="1" t="s">
        <v>15819</v>
      </c>
      <c r="V414" s="23" t="s">
        <v>41</v>
      </c>
      <c r="W414" s="1" t="str">
        <f>_xlfn.CONCAT(Tabela2[[#This Row],[Município]],"/",Tabela2[[#This Row],[UF]])</f>
        <v>São Romão/MG</v>
      </c>
    </row>
    <row r="415" spans="1:23" x14ac:dyDescent="0.25">
      <c r="A415" s="14" t="s">
        <v>14647</v>
      </c>
      <c r="B415" s="1" t="s">
        <v>9054</v>
      </c>
      <c r="C415" s="1" t="s">
        <v>14648</v>
      </c>
      <c r="D415" s="1" t="s">
        <v>56</v>
      </c>
      <c r="E415" s="1" t="s">
        <v>30</v>
      </c>
      <c r="F415" s="1" t="s">
        <v>16906</v>
      </c>
      <c r="G415" s="38">
        <v>0.87409999999999999</v>
      </c>
      <c r="H415" s="1" t="s">
        <v>1857</v>
      </c>
      <c r="I415" s="1" t="s">
        <v>17915</v>
      </c>
      <c r="J415" s="1" t="s">
        <v>32</v>
      </c>
      <c r="K415" s="1" t="s">
        <v>184</v>
      </c>
      <c r="L415" s="1" t="s">
        <v>1784</v>
      </c>
      <c r="M415" s="1" t="s">
        <v>6574</v>
      </c>
      <c r="N415" s="1" t="s">
        <v>6325</v>
      </c>
      <c r="O415" s="1" t="s">
        <v>14649</v>
      </c>
      <c r="P415" s="1" t="s">
        <v>14650</v>
      </c>
      <c r="Q415" s="1" t="s">
        <v>14494</v>
      </c>
      <c r="R415" s="1" t="s">
        <v>15815</v>
      </c>
      <c r="S415" s="1" t="s">
        <v>16907</v>
      </c>
      <c r="T415" s="1" t="s">
        <v>19427</v>
      </c>
      <c r="U415" s="1" t="s">
        <v>16935</v>
      </c>
      <c r="V415" s="23" t="s">
        <v>41</v>
      </c>
      <c r="W415" s="1" t="str">
        <f>_xlfn.CONCAT(Tabela2[[#This Row],[Município]],"/",Tabela2[[#This Row],[UF]])</f>
        <v>Jacundá/PA</v>
      </c>
    </row>
    <row r="416" spans="1:23" x14ac:dyDescent="0.25">
      <c r="A416" s="14" t="s">
        <v>14651</v>
      </c>
      <c r="B416" s="1" t="s">
        <v>10558</v>
      </c>
      <c r="C416" s="1" t="s">
        <v>14652</v>
      </c>
      <c r="D416" s="1" t="s">
        <v>56</v>
      </c>
      <c r="E416" s="1" t="s">
        <v>30</v>
      </c>
      <c r="F416" s="1" t="s">
        <v>6289</v>
      </c>
      <c r="G416" s="38">
        <v>0.29049999999999998</v>
      </c>
      <c r="H416" s="1" t="s">
        <v>4684</v>
      </c>
      <c r="I416" s="1" t="s">
        <v>17913</v>
      </c>
      <c r="J416" s="1" t="s">
        <v>32</v>
      </c>
      <c r="K416" s="1" t="s">
        <v>160</v>
      </c>
      <c r="L416" s="1" t="s">
        <v>4685</v>
      </c>
      <c r="M416" s="1" t="s">
        <v>7962</v>
      </c>
      <c r="N416" s="1" t="s">
        <v>6325</v>
      </c>
      <c r="O416" s="1" t="s">
        <v>14653</v>
      </c>
      <c r="P416" s="1" t="s">
        <v>14608</v>
      </c>
      <c r="Q416" s="1" t="s">
        <v>14494</v>
      </c>
      <c r="R416" s="1" t="s">
        <v>15815</v>
      </c>
      <c r="S416" s="1" t="s">
        <v>15826</v>
      </c>
      <c r="T416" s="1" t="s">
        <v>7724</v>
      </c>
      <c r="U416" s="1" t="s">
        <v>15822</v>
      </c>
      <c r="V416" s="23" t="s">
        <v>41</v>
      </c>
      <c r="W416" s="1" t="str">
        <f>_xlfn.CONCAT(Tabela2[[#This Row],[Município]],"/",Tabela2[[#This Row],[UF]])</f>
        <v>São Bento do Una/PE</v>
      </c>
    </row>
    <row r="417" spans="1:23" x14ac:dyDescent="0.25">
      <c r="A417" s="14" t="s">
        <v>14654</v>
      </c>
      <c r="B417" s="1" t="s">
        <v>9017</v>
      </c>
      <c r="C417" s="1" t="s">
        <v>14655</v>
      </c>
      <c r="D417" s="1" t="s">
        <v>29</v>
      </c>
      <c r="E417" s="1" t="s">
        <v>30</v>
      </c>
      <c r="F417" s="1" t="s">
        <v>79</v>
      </c>
      <c r="G417" s="38">
        <v>0.62890000000000001</v>
      </c>
      <c r="H417" s="1" t="s">
        <v>1783</v>
      </c>
      <c r="I417" s="1" t="s">
        <v>17915</v>
      </c>
      <c r="J417" s="1" t="s">
        <v>32</v>
      </c>
      <c r="K417" s="1" t="s">
        <v>184</v>
      </c>
      <c r="L417" s="1" t="s">
        <v>1784</v>
      </c>
      <c r="M417" s="1" t="s">
        <v>6647</v>
      </c>
      <c r="N417" s="1" t="s">
        <v>6325</v>
      </c>
      <c r="O417" s="1" t="s">
        <v>14656</v>
      </c>
      <c r="P417" s="1" t="s">
        <v>14650</v>
      </c>
      <c r="Q417" s="1" t="s">
        <v>14494</v>
      </c>
      <c r="R417" s="1" t="s">
        <v>15815</v>
      </c>
      <c r="S417" s="1" t="s">
        <v>16905</v>
      </c>
      <c r="T417" s="1" t="s">
        <v>19427</v>
      </c>
      <c r="U417" s="1" t="s">
        <v>16930</v>
      </c>
      <c r="V417" s="23" t="s">
        <v>41</v>
      </c>
      <c r="W417" s="1" t="str">
        <f>_xlfn.CONCAT(Tabela2[[#This Row],[Município]],"/",Tabela2[[#This Row],[UF]])</f>
        <v>Jacundá/PA</v>
      </c>
    </row>
    <row r="418" spans="1:23" x14ac:dyDescent="0.25">
      <c r="A418" s="14" t="s">
        <v>14657</v>
      </c>
      <c r="B418" s="1" t="s">
        <v>8776</v>
      </c>
      <c r="C418" s="1" t="s">
        <v>14658</v>
      </c>
      <c r="D418" s="1" t="s">
        <v>56</v>
      </c>
      <c r="E418" s="1" t="s">
        <v>30</v>
      </c>
      <c r="F418" s="1" t="s">
        <v>16906</v>
      </c>
      <c r="G418" s="38">
        <v>0.9708</v>
      </c>
      <c r="H418" s="1" t="s">
        <v>1306</v>
      </c>
      <c r="I418" s="1" t="s">
        <v>17914</v>
      </c>
      <c r="J418" s="1" t="s">
        <v>32</v>
      </c>
      <c r="K418" s="1" t="s">
        <v>52</v>
      </c>
      <c r="L418" s="1" t="s">
        <v>905</v>
      </c>
      <c r="M418" s="1" t="s">
        <v>14659</v>
      </c>
      <c r="N418" s="1" t="s">
        <v>6325</v>
      </c>
      <c r="O418" s="1" t="s">
        <v>14660</v>
      </c>
      <c r="P418" s="1" t="s">
        <v>7889</v>
      </c>
      <c r="Q418" s="1" t="s">
        <v>14494</v>
      </c>
      <c r="R418" s="1" t="s">
        <v>15815</v>
      </c>
      <c r="S418" s="1" t="s">
        <v>15831</v>
      </c>
      <c r="T418" s="1" t="s">
        <v>7724</v>
      </c>
      <c r="U418" s="1" t="s">
        <v>15824</v>
      </c>
      <c r="V418" s="23" t="s">
        <v>41</v>
      </c>
      <c r="W418" s="1" t="str">
        <f>_xlfn.CONCAT(Tabela2[[#This Row],[Município]],"/",Tabela2[[#This Row],[UF]])</f>
        <v>Jacaraú/PB</v>
      </c>
    </row>
    <row r="419" spans="1:23" x14ac:dyDescent="0.25">
      <c r="A419" s="14" t="s">
        <v>14661</v>
      </c>
      <c r="B419" s="1" t="s">
        <v>10214</v>
      </c>
      <c r="C419" s="1" t="s">
        <v>14662</v>
      </c>
      <c r="D419" s="1" t="s">
        <v>29</v>
      </c>
      <c r="E419" s="1" t="s">
        <v>30</v>
      </c>
      <c r="F419" s="1" t="s">
        <v>16906</v>
      </c>
      <c r="G419" s="38">
        <v>0.42249999999999999</v>
      </c>
      <c r="H419" s="1" t="s">
        <v>4151</v>
      </c>
      <c r="I419" s="1" t="s">
        <v>17909</v>
      </c>
      <c r="J419" s="1" t="s">
        <v>32</v>
      </c>
      <c r="K419" s="1" t="s">
        <v>634</v>
      </c>
      <c r="L419" s="1" t="s">
        <v>3666</v>
      </c>
      <c r="M419" s="1" t="s">
        <v>14663</v>
      </c>
      <c r="N419" s="1" t="s">
        <v>6325</v>
      </c>
      <c r="O419" s="1" t="s">
        <v>14664</v>
      </c>
      <c r="P419" s="1" t="s">
        <v>14665</v>
      </c>
      <c r="Q419" s="1" t="s">
        <v>14494</v>
      </c>
      <c r="R419" s="1" t="s">
        <v>15815</v>
      </c>
      <c r="S419" s="1" t="s">
        <v>16909</v>
      </c>
      <c r="T419" s="1" t="s">
        <v>7724</v>
      </c>
      <c r="U419" s="1" t="s">
        <v>16910</v>
      </c>
      <c r="V419" s="23" t="s">
        <v>41</v>
      </c>
      <c r="W419" s="1" t="str">
        <f>_xlfn.CONCAT(Tabela2[[#This Row],[Município]],"/",Tabela2[[#This Row],[UF]])</f>
        <v>Araranguá/SC</v>
      </c>
    </row>
    <row r="420" spans="1:23" x14ac:dyDescent="0.25">
      <c r="A420" s="14" t="s">
        <v>14666</v>
      </c>
      <c r="B420" s="1" t="s">
        <v>10155</v>
      </c>
      <c r="C420" s="1" t="s">
        <v>14667</v>
      </c>
      <c r="D420" s="1" t="s">
        <v>56</v>
      </c>
      <c r="E420" s="1" t="s">
        <v>30</v>
      </c>
      <c r="F420" s="1" t="s">
        <v>16906</v>
      </c>
      <c r="G420" s="38">
        <v>0.83579999999999999</v>
      </c>
      <c r="H420" s="1" t="s">
        <v>4014</v>
      </c>
      <c r="I420" s="1" t="s">
        <v>17909</v>
      </c>
      <c r="J420" s="1" t="s">
        <v>32</v>
      </c>
      <c r="K420" s="1" t="s">
        <v>160</v>
      </c>
      <c r="L420" s="1" t="s">
        <v>4015</v>
      </c>
      <c r="M420" s="1" t="s">
        <v>7962</v>
      </c>
      <c r="N420" s="1" t="s">
        <v>6325</v>
      </c>
      <c r="O420" s="1" t="s">
        <v>14668</v>
      </c>
      <c r="P420" s="1" t="s">
        <v>14669</v>
      </c>
      <c r="Q420" s="1" t="s">
        <v>14494</v>
      </c>
      <c r="R420" s="1" t="s">
        <v>15815</v>
      </c>
      <c r="S420" s="1" t="s">
        <v>16907</v>
      </c>
      <c r="T420" s="1" t="s">
        <v>7724</v>
      </c>
      <c r="U420" s="1" t="s">
        <v>16935</v>
      </c>
      <c r="V420" s="23" t="s">
        <v>41</v>
      </c>
      <c r="W420" s="1" t="str">
        <f>_xlfn.CONCAT(Tabela2[[#This Row],[Município]],"/",Tabela2[[#This Row],[UF]])</f>
        <v>Lajedo/PE</v>
      </c>
    </row>
    <row r="421" spans="1:23" x14ac:dyDescent="0.25">
      <c r="A421" s="14" t="s">
        <v>14670</v>
      </c>
      <c r="B421" s="1" t="s">
        <v>11335</v>
      </c>
      <c r="C421" s="1" t="s">
        <v>14671</v>
      </c>
      <c r="D421" s="1" t="s">
        <v>16925</v>
      </c>
      <c r="E421" s="1" t="s">
        <v>30</v>
      </c>
      <c r="F421" s="1" t="s">
        <v>6291</v>
      </c>
      <c r="G421" s="38">
        <v>0.78410000000000002</v>
      </c>
      <c r="H421" s="1" t="s">
        <v>17071</v>
      </c>
      <c r="I421" s="1" t="s">
        <v>17941</v>
      </c>
      <c r="J421" s="1" t="s">
        <v>32</v>
      </c>
      <c r="K421" s="1" t="s">
        <v>160</v>
      </c>
      <c r="L421" s="1" t="s">
        <v>4015</v>
      </c>
      <c r="M421" s="1" t="s">
        <v>41</v>
      </c>
      <c r="N421" s="1" t="s">
        <v>6325</v>
      </c>
      <c r="O421" s="1" t="s">
        <v>14672</v>
      </c>
      <c r="P421" s="1" t="s">
        <v>14669</v>
      </c>
      <c r="Q421" s="1" t="s">
        <v>14494</v>
      </c>
      <c r="R421" s="1" t="s">
        <v>15815</v>
      </c>
      <c r="S421" s="1" t="s">
        <v>16907</v>
      </c>
      <c r="T421" s="1" t="s">
        <v>7724</v>
      </c>
      <c r="U421" s="1" t="s">
        <v>16935</v>
      </c>
      <c r="V421" s="23" t="s">
        <v>41</v>
      </c>
      <c r="W421" s="1" t="str">
        <f>_xlfn.CONCAT(Tabela2[[#This Row],[Município]],"/",Tabela2[[#This Row],[UF]])</f>
        <v>Lajedo/PE</v>
      </c>
    </row>
    <row r="422" spans="1:23" x14ac:dyDescent="0.25">
      <c r="A422" s="14" t="s">
        <v>14673</v>
      </c>
      <c r="B422" s="1" t="s">
        <v>8542</v>
      </c>
      <c r="C422" s="1" t="s">
        <v>14674</v>
      </c>
      <c r="D422" s="1" t="s">
        <v>56</v>
      </c>
      <c r="E422" s="1" t="s">
        <v>30</v>
      </c>
      <c r="F422" s="1" t="s">
        <v>6289</v>
      </c>
      <c r="G422" s="38">
        <v>0.34300000000000003</v>
      </c>
      <c r="H422" s="1" t="s">
        <v>737</v>
      </c>
      <c r="I422" s="1" t="s">
        <v>17913</v>
      </c>
      <c r="J422" s="1" t="s">
        <v>32</v>
      </c>
      <c r="K422" s="1" t="s">
        <v>249</v>
      </c>
      <c r="L422" s="1" t="s">
        <v>738</v>
      </c>
      <c r="M422" s="1" t="s">
        <v>7962</v>
      </c>
      <c r="N422" s="1" t="s">
        <v>6325</v>
      </c>
      <c r="O422" s="1" t="s">
        <v>14675</v>
      </c>
      <c r="P422" s="1" t="s">
        <v>14676</v>
      </c>
      <c r="Q422" s="1" t="s">
        <v>14494</v>
      </c>
      <c r="R422" s="1" t="s">
        <v>15815</v>
      </c>
      <c r="S422" s="1" t="s">
        <v>15821</v>
      </c>
      <c r="T422" s="1" t="s">
        <v>7724</v>
      </c>
      <c r="U422" s="1" t="s">
        <v>15822</v>
      </c>
      <c r="V422" s="23" t="s">
        <v>41</v>
      </c>
      <c r="W422" s="1" t="str">
        <f>_xlfn.CONCAT(Tabela2[[#This Row],[Município]],"/",Tabela2[[#This Row],[UF]])</f>
        <v>Nossa Senhora do Socorro/SE</v>
      </c>
    </row>
    <row r="423" spans="1:23" x14ac:dyDescent="0.25">
      <c r="A423" s="14" t="s">
        <v>14677</v>
      </c>
      <c r="B423" s="1" t="s">
        <v>10647</v>
      </c>
      <c r="C423" s="1" t="s">
        <v>14678</v>
      </c>
      <c r="D423" s="1" t="s">
        <v>29</v>
      </c>
      <c r="E423" s="1" t="s">
        <v>30</v>
      </c>
      <c r="F423" s="1" t="s">
        <v>860</v>
      </c>
      <c r="G423" s="38">
        <v>1.7000000000000001E-2</v>
      </c>
      <c r="H423" s="1" t="s">
        <v>4901</v>
      </c>
      <c r="I423" s="1" t="s">
        <v>17909</v>
      </c>
      <c r="J423" s="1" t="s">
        <v>32</v>
      </c>
      <c r="K423" s="1" t="s">
        <v>99</v>
      </c>
      <c r="L423" s="1" t="s">
        <v>1459</v>
      </c>
      <c r="M423" s="1" t="s">
        <v>14679</v>
      </c>
      <c r="N423" s="1" t="s">
        <v>6325</v>
      </c>
      <c r="O423" s="1" t="s">
        <v>14680</v>
      </c>
      <c r="P423" s="1" t="s">
        <v>7462</v>
      </c>
      <c r="Q423" s="1" t="s">
        <v>14494</v>
      </c>
      <c r="R423" s="1" t="s">
        <v>15815</v>
      </c>
      <c r="S423" s="1" t="s">
        <v>16911</v>
      </c>
      <c r="T423" s="1" t="s">
        <v>16931</v>
      </c>
      <c r="U423" s="1" t="s">
        <v>16928</v>
      </c>
      <c r="V423" s="23" t="s">
        <v>41</v>
      </c>
      <c r="W423" s="1" t="str">
        <f>_xlfn.CONCAT(Tabela2[[#This Row],[Município]],"/",Tabela2[[#This Row],[UF]])</f>
        <v>Cachoeira do Sul/RS</v>
      </c>
    </row>
    <row r="424" spans="1:23" x14ac:dyDescent="0.25">
      <c r="A424" s="14" t="s">
        <v>14681</v>
      </c>
      <c r="B424" s="1" t="s">
        <v>8893</v>
      </c>
      <c r="C424" s="1" t="s">
        <v>14682</v>
      </c>
      <c r="D424" s="1" t="s">
        <v>40</v>
      </c>
      <c r="E424" s="1" t="s">
        <v>30</v>
      </c>
      <c r="F424" s="1" t="s">
        <v>33</v>
      </c>
      <c r="G424" s="38">
        <v>0.76060000000000005</v>
      </c>
      <c r="H424" s="1" t="s">
        <v>1550</v>
      </c>
      <c r="I424" s="1" t="s">
        <v>17915</v>
      </c>
      <c r="J424" s="1" t="s">
        <v>32</v>
      </c>
      <c r="K424" s="1" t="s">
        <v>184</v>
      </c>
      <c r="L424" s="1" t="s">
        <v>1551</v>
      </c>
      <c r="M424" s="1" t="s">
        <v>7787</v>
      </c>
      <c r="N424" s="1" t="s">
        <v>6325</v>
      </c>
      <c r="O424" s="1" t="s">
        <v>14683</v>
      </c>
      <c r="P424" s="1" t="s">
        <v>14684</v>
      </c>
      <c r="Q424" s="1" t="s">
        <v>14494</v>
      </c>
      <c r="R424" s="1" t="s">
        <v>15815</v>
      </c>
      <c r="S424" s="1" t="s">
        <v>15816</v>
      </c>
      <c r="T424" s="1" t="s">
        <v>7724</v>
      </c>
      <c r="U424" s="1" t="s">
        <v>15829</v>
      </c>
      <c r="V424" s="23" t="s">
        <v>41</v>
      </c>
      <c r="W424" s="1" t="str">
        <f>_xlfn.CONCAT(Tabela2[[#This Row],[Município]],"/",Tabela2[[#This Row],[UF]])</f>
        <v>Viseu/PA</v>
      </c>
    </row>
    <row r="425" spans="1:23" x14ac:dyDescent="0.25">
      <c r="A425" s="14" t="s">
        <v>14685</v>
      </c>
      <c r="B425" s="1" t="s">
        <v>11033</v>
      </c>
      <c r="C425" s="1" t="s">
        <v>14686</v>
      </c>
      <c r="D425" s="1" t="s">
        <v>56</v>
      </c>
      <c r="E425" s="1" t="s">
        <v>30</v>
      </c>
      <c r="F425" s="1" t="s">
        <v>16906</v>
      </c>
      <c r="G425" s="38">
        <v>0.31109999999999999</v>
      </c>
      <c r="H425" s="1" t="s">
        <v>5659</v>
      </c>
      <c r="I425" s="1" t="s">
        <v>17909</v>
      </c>
      <c r="J425" s="1" t="s">
        <v>32</v>
      </c>
      <c r="K425" s="1" t="s">
        <v>44</v>
      </c>
      <c r="L425" s="1" t="s">
        <v>5660</v>
      </c>
      <c r="M425" s="1" t="s">
        <v>7263</v>
      </c>
      <c r="N425" s="1" t="s">
        <v>6325</v>
      </c>
      <c r="O425" s="1" t="s">
        <v>8142</v>
      </c>
      <c r="P425" s="1" t="s">
        <v>8143</v>
      </c>
      <c r="Q425" s="1" t="s">
        <v>14494</v>
      </c>
      <c r="R425" s="1" t="s">
        <v>15815</v>
      </c>
      <c r="S425" s="1" t="s">
        <v>15826</v>
      </c>
      <c r="T425" s="1" t="s">
        <v>7724</v>
      </c>
      <c r="U425" s="1" t="s">
        <v>15822</v>
      </c>
      <c r="V425" s="23" t="s">
        <v>41</v>
      </c>
      <c r="W425" s="1" t="str">
        <f>_xlfn.CONCAT(Tabela2[[#This Row],[Município]],"/",Tabela2[[#This Row],[UF]])</f>
        <v>Bacuri/MA</v>
      </c>
    </row>
    <row r="426" spans="1:23" x14ac:dyDescent="0.25">
      <c r="A426" s="14" t="s">
        <v>14687</v>
      </c>
      <c r="B426" s="1" t="s">
        <v>8894</v>
      </c>
      <c r="C426" s="1" t="s">
        <v>14688</v>
      </c>
      <c r="D426" s="1" t="s">
        <v>40</v>
      </c>
      <c r="E426" s="1" t="s">
        <v>30</v>
      </c>
      <c r="F426" s="1" t="s">
        <v>79</v>
      </c>
      <c r="G426" s="38">
        <v>0.64019999999999999</v>
      </c>
      <c r="H426" s="1" t="s">
        <v>1550</v>
      </c>
      <c r="I426" s="1" t="s">
        <v>17915</v>
      </c>
      <c r="J426" s="1" t="s">
        <v>32</v>
      </c>
      <c r="K426" s="1" t="s">
        <v>184</v>
      </c>
      <c r="L426" s="1" t="s">
        <v>1551</v>
      </c>
      <c r="M426" s="1" t="s">
        <v>7787</v>
      </c>
      <c r="N426" s="1" t="s">
        <v>6325</v>
      </c>
      <c r="O426" s="1" t="s">
        <v>14689</v>
      </c>
      <c r="P426" s="1" t="s">
        <v>14684</v>
      </c>
      <c r="Q426" s="1" t="s">
        <v>14494</v>
      </c>
      <c r="R426" s="1" t="s">
        <v>15815</v>
      </c>
      <c r="S426" s="1" t="s">
        <v>16905</v>
      </c>
      <c r="T426" s="1" t="s">
        <v>7724</v>
      </c>
      <c r="U426" s="1" t="s">
        <v>15824</v>
      </c>
      <c r="V426" s="23" t="s">
        <v>41</v>
      </c>
      <c r="W426" s="1" t="str">
        <f>_xlfn.CONCAT(Tabela2[[#This Row],[Município]],"/",Tabela2[[#This Row],[UF]])</f>
        <v>Viseu/PA</v>
      </c>
    </row>
    <row r="427" spans="1:23" x14ac:dyDescent="0.25">
      <c r="A427" s="14" t="s">
        <v>14690</v>
      </c>
      <c r="B427" s="1" t="s">
        <v>8895</v>
      </c>
      <c r="C427" s="1" t="s">
        <v>14691</v>
      </c>
      <c r="D427" s="1" t="s">
        <v>40</v>
      </c>
      <c r="E427" s="1" t="s">
        <v>30</v>
      </c>
      <c r="F427" s="1" t="s">
        <v>33</v>
      </c>
      <c r="G427" s="38">
        <v>0.98509999999999998</v>
      </c>
      <c r="H427" s="1" t="s">
        <v>1550</v>
      </c>
      <c r="I427" s="1" t="s">
        <v>17915</v>
      </c>
      <c r="J427" s="1" t="s">
        <v>32</v>
      </c>
      <c r="K427" s="1" t="s">
        <v>184</v>
      </c>
      <c r="L427" s="1" t="s">
        <v>1551</v>
      </c>
      <c r="M427" s="1" t="s">
        <v>7787</v>
      </c>
      <c r="N427" s="1" t="s">
        <v>6325</v>
      </c>
      <c r="O427" s="1" t="s">
        <v>14689</v>
      </c>
      <c r="P427" s="1" t="s">
        <v>14684</v>
      </c>
      <c r="Q427" s="1" t="s">
        <v>14494</v>
      </c>
      <c r="R427" s="1" t="s">
        <v>15815</v>
      </c>
      <c r="S427" s="1" t="s">
        <v>15818</v>
      </c>
      <c r="T427" s="1" t="s">
        <v>7724</v>
      </c>
      <c r="U427" s="1" t="s">
        <v>15819</v>
      </c>
      <c r="V427" s="23" t="s">
        <v>41</v>
      </c>
      <c r="W427" s="1" t="str">
        <f>_xlfn.CONCAT(Tabela2[[#This Row],[Município]],"/",Tabela2[[#This Row],[UF]])</f>
        <v>Viseu/PA</v>
      </c>
    </row>
    <row r="428" spans="1:23" x14ac:dyDescent="0.25">
      <c r="A428" s="14" t="s">
        <v>14692</v>
      </c>
      <c r="B428" s="1" t="s">
        <v>10548</v>
      </c>
      <c r="C428" s="1" t="s">
        <v>14693</v>
      </c>
      <c r="D428" s="1" t="s">
        <v>16925</v>
      </c>
      <c r="E428" s="1" t="s">
        <v>30</v>
      </c>
      <c r="F428" s="1" t="s">
        <v>6281</v>
      </c>
      <c r="G428" s="38">
        <v>0.44159999999999999</v>
      </c>
      <c r="H428" s="1" t="s">
        <v>4657</v>
      </c>
      <c r="I428" s="1" t="s">
        <v>17913</v>
      </c>
      <c r="J428" s="1" t="s">
        <v>32</v>
      </c>
      <c r="K428" s="1" t="s">
        <v>172</v>
      </c>
      <c r="L428" s="1" t="s">
        <v>235</v>
      </c>
      <c r="M428" s="1" t="s">
        <v>7962</v>
      </c>
      <c r="N428" s="1" t="s">
        <v>6325</v>
      </c>
      <c r="O428" s="1" t="s">
        <v>14694</v>
      </c>
      <c r="P428" s="1" t="s">
        <v>14695</v>
      </c>
      <c r="Q428" s="1" t="s">
        <v>14494</v>
      </c>
      <c r="R428" s="1" t="s">
        <v>15815</v>
      </c>
      <c r="S428" s="1" t="s">
        <v>15826</v>
      </c>
      <c r="T428" s="1" t="s">
        <v>7724</v>
      </c>
      <c r="U428" s="1" t="s">
        <v>15822</v>
      </c>
      <c r="V428" s="23" t="s">
        <v>41</v>
      </c>
      <c r="W428" s="1" t="str">
        <f>_xlfn.CONCAT(Tabela2[[#This Row],[Município]],"/",Tabela2[[#This Row],[UF]])</f>
        <v>Laranjal do Jari/AP</v>
      </c>
    </row>
    <row r="429" spans="1:23" x14ac:dyDescent="0.25">
      <c r="A429" s="14" t="s">
        <v>14696</v>
      </c>
      <c r="B429" s="1" t="s">
        <v>11190</v>
      </c>
      <c r="C429" s="1" t="s">
        <v>14697</v>
      </c>
      <c r="D429" s="1" t="s">
        <v>56</v>
      </c>
      <c r="E429" s="1" t="s">
        <v>30</v>
      </c>
      <c r="F429" s="1" t="s">
        <v>6291</v>
      </c>
      <c r="G429" s="38">
        <v>0.57750000000000001</v>
      </c>
      <c r="H429" s="1" t="s">
        <v>17072</v>
      </c>
      <c r="I429" s="1" t="s">
        <v>17909</v>
      </c>
      <c r="J429" s="1" t="s">
        <v>32</v>
      </c>
      <c r="K429" s="1" t="s">
        <v>55</v>
      </c>
      <c r="L429" s="1" t="s">
        <v>5926</v>
      </c>
      <c r="M429" s="1" t="s">
        <v>14698</v>
      </c>
      <c r="N429" s="1" t="s">
        <v>6325</v>
      </c>
      <c r="O429" s="1" t="s">
        <v>14699</v>
      </c>
      <c r="P429" s="1" t="s">
        <v>14700</v>
      </c>
      <c r="Q429" s="1" t="s">
        <v>14494</v>
      </c>
      <c r="R429" s="1" t="s">
        <v>15815</v>
      </c>
      <c r="S429" s="1" t="s">
        <v>16907</v>
      </c>
      <c r="T429" s="1" t="s">
        <v>7724</v>
      </c>
      <c r="U429" s="1" t="s">
        <v>16935</v>
      </c>
      <c r="V429" s="23" t="s">
        <v>41</v>
      </c>
      <c r="W429" s="1" t="str">
        <f>_xlfn.CONCAT(Tabela2[[#This Row],[Município]],"/",Tabela2[[#This Row],[UF]])</f>
        <v>Guareí/SP</v>
      </c>
    </row>
    <row r="430" spans="1:23" x14ac:dyDescent="0.25">
      <c r="A430" s="14" t="s">
        <v>14701</v>
      </c>
      <c r="B430" s="1" t="s">
        <v>11062</v>
      </c>
      <c r="C430" s="1" t="s">
        <v>14702</v>
      </c>
      <c r="D430" s="1" t="s">
        <v>40</v>
      </c>
      <c r="E430" s="1" t="s">
        <v>30</v>
      </c>
      <c r="F430" s="1" t="s">
        <v>6289</v>
      </c>
      <c r="G430" s="38">
        <v>0.39579999999999999</v>
      </c>
      <c r="H430" s="1" t="s">
        <v>5734</v>
      </c>
      <c r="I430" s="1" t="s">
        <v>17909</v>
      </c>
      <c r="J430" s="1" t="s">
        <v>32</v>
      </c>
      <c r="K430" s="1" t="s">
        <v>37</v>
      </c>
      <c r="L430" s="1" t="s">
        <v>5735</v>
      </c>
      <c r="M430" s="1" t="s">
        <v>8141</v>
      </c>
      <c r="N430" s="1" t="s">
        <v>6325</v>
      </c>
      <c r="O430" s="1" t="s">
        <v>14703</v>
      </c>
      <c r="P430" s="1" t="s">
        <v>14704</v>
      </c>
      <c r="Q430" s="1" t="s">
        <v>14494</v>
      </c>
      <c r="R430" s="1" t="s">
        <v>16918</v>
      </c>
      <c r="S430" s="1" t="s">
        <v>14704</v>
      </c>
      <c r="T430" s="1" t="s">
        <v>19427</v>
      </c>
      <c r="U430" s="1" t="s">
        <v>19433</v>
      </c>
      <c r="V430" s="23" t="s">
        <v>41</v>
      </c>
      <c r="W430" s="1" t="str">
        <f>_xlfn.CONCAT(Tabela2[[#This Row],[Município]],"/",Tabela2[[#This Row],[UF]])</f>
        <v>Assunção do Piauí/PI</v>
      </c>
    </row>
    <row r="431" spans="1:23" x14ac:dyDescent="0.25">
      <c r="A431" s="14" t="s">
        <v>14705</v>
      </c>
      <c r="B431" s="1" t="s">
        <v>10315</v>
      </c>
      <c r="C431" s="1" t="s">
        <v>14706</v>
      </c>
      <c r="D431" s="1" t="s">
        <v>40</v>
      </c>
      <c r="E431" s="1" t="s">
        <v>30</v>
      </c>
      <c r="F431" s="1" t="s">
        <v>16906</v>
      </c>
      <c r="G431" s="38">
        <v>0.99990000000000001</v>
      </c>
      <c r="H431" s="1" t="s">
        <v>4384</v>
      </c>
      <c r="I431" s="1" t="s">
        <v>17909</v>
      </c>
      <c r="J431" s="1" t="s">
        <v>32</v>
      </c>
      <c r="K431" s="1" t="s">
        <v>37</v>
      </c>
      <c r="L431" s="1" t="s">
        <v>4385</v>
      </c>
      <c r="M431" s="1" t="s">
        <v>7787</v>
      </c>
      <c r="N431" s="1" t="s">
        <v>6325</v>
      </c>
      <c r="O431" s="1" t="s">
        <v>14707</v>
      </c>
      <c r="P431" s="1" t="s">
        <v>14708</v>
      </c>
      <c r="Q431" s="1" t="s">
        <v>14494</v>
      </c>
      <c r="R431" s="1" t="s">
        <v>15815</v>
      </c>
      <c r="S431" s="1" t="s">
        <v>16911</v>
      </c>
      <c r="T431" s="1" t="s">
        <v>7724</v>
      </c>
      <c r="U431" s="1" t="s">
        <v>16912</v>
      </c>
      <c r="V431" s="23" t="s">
        <v>41</v>
      </c>
      <c r="W431" s="1" t="str">
        <f>_xlfn.CONCAT(Tabela2[[#This Row],[Município]],"/",Tabela2[[#This Row],[UF]])</f>
        <v>Murici dos Portelas/PI</v>
      </c>
    </row>
    <row r="432" spans="1:23" x14ac:dyDescent="0.25">
      <c r="A432" s="14" t="s">
        <v>14709</v>
      </c>
      <c r="B432" s="1" t="s">
        <v>9387</v>
      </c>
      <c r="C432" s="1" t="s">
        <v>14710</v>
      </c>
      <c r="D432" s="1" t="s">
        <v>29</v>
      </c>
      <c r="E432" s="1" t="s">
        <v>30</v>
      </c>
      <c r="F432" s="1" t="s">
        <v>16906</v>
      </c>
      <c r="G432" s="38">
        <v>0.3775</v>
      </c>
      <c r="H432" s="1" t="s">
        <v>2276</v>
      </c>
      <c r="I432" s="1" t="s">
        <v>17913</v>
      </c>
      <c r="J432" s="1" t="s">
        <v>32</v>
      </c>
      <c r="K432" s="1" t="s">
        <v>82</v>
      </c>
      <c r="L432" s="1" t="s">
        <v>1373</v>
      </c>
      <c r="M432" s="1" t="s">
        <v>14711</v>
      </c>
      <c r="N432" s="1" t="s">
        <v>6325</v>
      </c>
      <c r="O432" s="1" t="s">
        <v>14712</v>
      </c>
      <c r="P432" s="1" t="s">
        <v>14713</v>
      </c>
      <c r="Q432" s="1" t="s">
        <v>14494</v>
      </c>
      <c r="R432" s="1" t="s">
        <v>15815</v>
      </c>
      <c r="S432" s="1" t="s">
        <v>15816</v>
      </c>
      <c r="T432" s="1" t="s">
        <v>7724</v>
      </c>
      <c r="U432" s="1" t="s">
        <v>15825</v>
      </c>
      <c r="V432" s="23" t="s">
        <v>41</v>
      </c>
      <c r="W432" s="1" t="str">
        <f>_xlfn.CONCAT(Tabela2[[#This Row],[Município]],"/",Tabela2[[#This Row],[UF]])</f>
        <v>Presidente Tancredo Neves/BA</v>
      </c>
    </row>
    <row r="433" spans="1:23" x14ac:dyDescent="0.25">
      <c r="A433" s="14" t="s">
        <v>14714</v>
      </c>
      <c r="B433" s="1" t="s">
        <v>8812</v>
      </c>
      <c r="C433" s="1" t="s">
        <v>14715</v>
      </c>
      <c r="D433" s="1" t="s">
        <v>40</v>
      </c>
      <c r="E433" s="1" t="s">
        <v>30</v>
      </c>
      <c r="F433" s="1" t="s">
        <v>33</v>
      </c>
      <c r="G433" s="38">
        <v>0.43</v>
      </c>
      <c r="H433" s="1" t="s">
        <v>17073</v>
      </c>
      <c r="I433" s="1" t="s">
        <v>17914</v>
      </c>
      <c r="J433" s="1" t="s">
        <v>32</v>
      </c>
      <c r="K433" s="1" t="s">
        <v>82</v>
      </c>
      <c r="L433" s="1" t="s">
        <v>1373</v>
      </c>
      <c r="M433" s="1" t="s">
        <v>14716</v>
      </c>
      <c r="N433" s="1" t="s">
        <v>6325</v>
      </c>
      <c r="O433" s="1" t="s">
        <v>14717</v>
      </c>
      <c r="P433" s="1" t="s">
        <v>14713</v>
      </c>
      <c r="Q433" s="1" t="s">
        <v>14494</v>
      </c>
      <c r="R433" s="1" t="s">
        <v>15815</v>
      </c>
      <c r="S433" s="1" t="s">
        <v>16905</v>
      </c>
      <c r="T433" s="1" t="s">
        <v>7724</v>
      </c>
      <c r="U433" s="1" t="s">
        <v>15822</v>
      </c>
      <c r="V433" s="23" t="s">
        <v>41</v>
      </c>
      <c r="W433" s="1" t="str">
        <f>_xlfn.CONCAT(Tabela2[[#This Row],[Município]],"/",Tabela2[[#This Row],[UF]])</f>
        <v>Presidente Tancredo Neves/BA</v>
      </c>
    </row>
    <row r="434" spans="1:23" x14ac:dyDescent="0.25">
      <c r="A434" s="14" t="s">
        <v>14718</v>
      </c>
      <c r="B434" s="1" t="s">
        <v>11357</v>
      </c>
      <c r="C434" s="1" t="s">
        <v>14719</v>
      </c>
      <c r="D434" s="1" t="s">
        <v>40</v>
      </c>
      <c r="E434" s="1" t="s">
        <v>30</v>
      </c>
      <c r="F434" s="1" t="s">
        <v>6281</v>
      </c>
      <c r="G434" s="38">
        <v>0.15429999999999999</v>
      </c>
      <c r="H434" s="1" t="s">
        <v>17074</v>
      </c>
      <c r="I434" s="1" t="s">
        <v>17923</v>
      </c>
      <c r="J434" s="1" t="s">
        <v>32</v>
      </c>
      <c r="K434" s="1" t="s">
        <v>112</v>
      </c>
      <c r="L434" s="1" t="s">
        <v>6221</v>
      </c>
      <c r="M434" s="1" t="s">
        <v>41</v>
      </c>
      <c r="N434" s="1" t="s">
        <v>6325</v>
      </c>
      <c r="O434" s="1" t="s">
        <v>14720</v>
      </c>
      <c r="P434" s="1" t="s">
        <v>14721</v>
      </c>
      <c r="Q434" s="1" t="s">
        <v>14494</v>
      </c>
      <c r="R434" s="1" t="s">
        <v>15815</v>
      </c>
      <c r="S434" s="1" t="s">
        <v>15818</v>
      </c>
      <c r="T434" s="1" t="s">
        <v>7724</v>
      </c>
      <c r="U434" s="1" t="s">
        <v>15823</v>
      </c>
      <c r="V434" s="23" t="s">
        <v>41</v>
      </c>
      <c r="W434" s="1" t="str">
        <f>_xlfn.CONCAT(Tabela2[[#This Row],[Município]],"/",Tabela2[[#This Row],[UF]])</f>
        <v>Lucas do Rio Verde/MT</v>
      </c>
    </row>
    <row r="435" spans="1:23" x14ac:dyDescent="0.25">
      <c r="A435" s="14" t="s">
        <v>14722</v>
      </c>
      <c r="B435" s="1" t="s">
        <v>10932</v>
      </c>
      <c r="C435" s="1" t="s">
        <v>14723</v>
      </c>
      <c r="D435" s="1" t="s">
        <v>56</v>
      </c>
      <c r="E435" s="1" t="s">
        <v>30</v>
      </c>
      <c r="F435" s="1" t="s">
        <v>16906</v>
      </c>
      <c r="G435" s="38">
        <v>0.86129999999999995</v>
      </c>
      <c r="H435" s="1" t="s">
        <v>5459</v>
      </c>
      <c r="I435" s="1" t="s">
        <v>17909</v>
      </c>
      <c r="J435" s="1" t="s">
        <v>32</v>
      </c>
      <c r="K435" s="1" t="s">
        <v>160</v>
      </c>
      <c r="L435" s="1" t="s">
        <v>5460</v>
      </c>
      <c r="M435" s="1" t="s">
        <v>7962</v>
      </c>
      <c r="N435" s="1" t="s">
        <v>6325</v>
      </c>
      <c r="O435" s="1" t="s">
        <v>18594</v>
      </c>
      <c r="P435" s="1" t="s">
        <v>14724</v>
      </c>
      <c r="Q435" s="1" t="s">
        <v>14494</v>
      </c>
      <c r="R435" s="1" t="s">
        <v>16918</v>
      </c>
      <c r="S435" s="1" t="s">
        <v>14724</v>
      </c>
      <c r="T435" s="1" t="s">
        <v>18595</v>
      </c>
      <c r="U435" s="1" t="s">
        <v>18596</v>
      </c>
      <c r="V435" s="23" t="s">
        <v>41</v>
      </c>
      <c r="W435" s="1" t="str">
        <f>_xlfn.CONCAT(Tabela2[[#This Row],[Município]],"/",Tabela2[[#This Row],[UF]])</f>
        <v>Riacho das Almas/PE</v>
      </c>
    </row>
    <row r="436" spans="1:23" x14ac:dyDescent="0.25">
      <c r="A436" s="14" t="s">
        <v>14725</v>
      </c>
      <c r="B436" s="1" t="s">
        <v>10984</v>
      </c>
      <c r="C436" s="1" t="s">
        <v>14726</v>
      </c>
      <c r="D436" s="1" t="s">
        <v>56</v>
      </c>
      <c r="E436" s="1" t="s">
        <v>30</v>
      </c>
      <c r="F436" s="1" t="s">
        <v>6291</v>
      </c>
      <c r="G436" s="38">
        <v>0.97540000000000004</v>
      </c>
      <c r="H436" s="1" t="s">
        <v>17075</v>
      </c>
      <c r="I436" s="1" t="s">
        <v>17909</v>
      </c>
      <c r="J436" s="1" t="s">
        <v>32</v>
      </c>
      <c r="K436" s="1" t="s">
        <v>63</v>
      </c>
      <c r="L436" s="1" t="s">
        <v>5545</v>
      </c>
      <c r="M436" s="1" t="s">
        <v>14727</v>
      </c>
      <c r="N436" s="1" t="s">
        <v>6325</v>
      </c>
      <c r="O436" s="1" t="s">
        <v>14728</v>
      </c>
      <c r="P436" s="1" t="s">
        <v>14729</v>
      </c>
      <c r="Q436" s="1" t="s">
        <v>14494</v>
      </c>
      <c r="R436" s="1" t="s">
        <v>15815</v>
      </c>
      <c r="S436" s="1" t="s">
        <v>15821</v>
      </c>
      <c r="T436" s="1" t="s">
        <v>7724</v>
      </c>
      <c r="U436" s="1" t="s">
        <v>15824</v>
      </c>
      <c r="V436" s="23" t="s">
        <v>41</v>
      </c>
      <c r="W436" s="1" t="str">
        <f>_xlfn.CONCAT(Tabela2[[#This Row],[Município]],"/",Tabela2[[#This Row],[UF]])</f>
        <v>Nerópolis/GO</v>
      </c>
    </row>
    <row r="437" spans="1:23" x14ac:dyDescent="0.25">
      <c r="A437" s="14" t="s">
        <v>14730</v>
      </c>
      <c r="B437" s="1" t="s">
        <v>11391</v>
      </c>
      <c r="C437" s="1" t="s">
        <v>14731</v>
      </c>
      <c r="D437" s="1" t="s">
        <v>56</v>
      </c>
      <c r="E437" s="1" t="s">
        <v>30</v>
      </c>
      <c r="F437" s="1" t="s">
        <v>6291</v>
      </c>
      <c r="G437" s="38">
        <v>0.01</v>
      </c>
      <c r="H437" s="1" t="s">
        <v>17076</v>
      </c>
      <c r="I437" s="1" t="s">
        <v>6268</v>
      </c>
      <c r="J437" s="1" t="s">
        <v>32</v>
      </c>
      <c r="K437" s="1" t="s">
        <v>160</v>
      </c>
      <c r="L437" s="1" t="s">
        <v>6293</v>
      </c>
      <c r="M437" s="1" t="s">
        <v>41</v>
      </c>
      <c r="N437" s="1" t="s">
        <v>6325</v>
      </c>
      <c r="O437" s="1" t="s">
        <v>14732</v>
      </c>
      <c r="P437" s="1" t="s">
        <v>14733</v>
      </c>
      <c r="Q437" s="1" t="s">
        <v>14494</v>
      </c>
      <c r="R437" s="1" t="s">
        <v>16918</v>
      </c>
      <c r="S437" s="1" t="s">
        <v>14733</v>
      </c>
      <c r="T437" s="1" t="s">
        <v>19794</v>
      </c>
      <c r="U437" s="1" t="s">
        <v>19799</v>
      </c>
      <c r="V437" s="23" t="s">
        <v>41</v>
      </c>
      <c r="W437" s="1" t="str">
        <f>_xlfn.CONCAT(Tabela2[[#This Row],[Município]],"/",Tabela2[[#This Row],[UF]])</f>
        <v>Calçado/PE</v>
      </c>
    </row>
    <row r="438" spans="1:23" x14ac:dyDescent="0.25">
      <c r="A438" s="14" t="s">
        <v>14734</v>
      </c>
      <c r="B438" s="1" t="s">
        <v>9010</v>
      </c>
      <c r="C438" s="1" t="s">
        <v>14735</v>
      </c>
      <c r="D438" s="1" t="s">
        <v>29</v>
      </c>
      <c r="E438" s="1" t="s">
        <v>30</v>
      </c>
      <c r="F438" s="1" t="s">
        <v>33</v>
      </c>
      <c r="G438" s="38">
        <v>0.56510000000000005</v>
      </c>
      <c r="H438" s="1" t="s">
        <v>1764</v>
      </c>
      <c r="I438" s="1" t="s">
        <v>17915</v>
      </c>
      <c r="J438" s="1" t="s">
        <v>32</v>
      </c>
      <c r="K438" s="1" t="s">
        <v>82</v>
      </c>
      <c r="L438" s="1" t="s">
        <v>1373</v>
      </c>
      <c r="M438" s="1" t="s">
        <v>14736</v>
      </c>
      <c r="N438" s="1" t="s">
        <v>6325</v>
      </c>
      <c r="O438" s="1" t="s">
        <v>14737</v>
      </c>
      <c r="P438" s="1" t="s">
        <v>14713</v>
      </c>
      <c r="Q438" s="1" t="s">
        <v>14494</v>
      </c>
      <c r="R438" s="1" t="s">
        <v>15815</v>
      </c>
      <c r="S438" s="1" t="s">
        <v>16909</v>
      </c>
      <c r="T438" s="1" t="s">
        <v>7724</v>
      </c>
      <c r="U438" s="1" t="s">
        <v>16930</v>
      </c>
      <c r="V438" s="23" t="s">
        <v>41</v>
      </c>
      <c r="W438" s="1" t="str">
        <f>_xlfn.CONCAT(Tabela2[[#This Row],[Município]],"/",Tabela2[[#This Row],[UF]])</f>
        <v>Presidente Tancredo Neves/BA</v>
      </c>
    </row>
    <row r="439" spans="1:23" x14ac:dyDescent="0.25">
      <c r="A439" s="14" t="s">
        <v>14738</v>
      </c>
      <c r="B439" s="1" t="s">
        <v>10586</v>
      </c>
      <c r="C439" s="1" t="s">
        <v>14739</v>
      </c>
      <c r="D439" s="1" t="s">
        <v>29</v>
      </c>
      <c r="E439" s="1" t="s">
        <v>30</v>
      </c>
      <c r="F439" s="1" t="s">
        <v>6289</v>
      </c>
      <c r="G439" s="38">
        <v>7.6499999999999999E-2</v>
      </c>
      <c r="H439" s="1" t="s">
        <v>4740</v>
      </c>
      <c r="I439" s="1" t="s">
        <v>17909</v>
      </c>
      <c r="J439" s="1" t="s">
        <v>32</v>
      </c>
      <c r="K439" s="1" t="s">
        <v>82</v>
      </c>
      <c r="L439" s="1" t="s">
        <v>1373</v>
      </c>
      <c r="M439" s="1" t="s">
        <v>7259</v>
      </c>
      <c r="N439" s="1" t="s">
        <v>6325</v>
      </c>
      <c r="O439" s="1" t="s">
        <v>14737</v>
      </c>
      <c r="P439" s="1" t="s">
        <v>14713</v>
      </c>
      <c r="Q439" s="1" t="s">
        <v>14494</v>
      </c>
      <c r="R439" s="1" t="s">
        <v>15815</v>
      </c>
      <c r="S439" s="1" t="s">
        <v>16911</v>
      </c>
      <c r="T439" s="1" t="s">
        <v>16931</v>
      </c>
      <c r="U439" s="1" t="s">
        <v>16928</v>
      </c>
      <c r="V439" s="23" t="s">
        <v>41</v>
      </c>
      <c r="W439" s="1" t="str">
        <f>_xlfn.CONCAT(Tabela2[[#This Row],[Município]],"/",Tabela2[[#This Row],[UF]])</f>
        <v>Presidente Tancredo Neves/BA</v>
      </c>
    </row>
    <row r="440" spans="1:23" x14ac:dyDescent="0.25">
      <c r="A440" s="14" t="s">
        <v>14740</v>
      </c>
      <c r="B440" s="1" t="s">
        <v>10013</v>
      </c>
      <c r="C440" s="1" t="s">
        <v>14741</v>
      </c>
      <c r="D440" s="1" t="s">
        <v>56</v>
      </c>
      <c r="E440" s="1" t="s">
        <v>30</v>
      </c>
      <c r="F440" s="1" t="s">
        <v>6281</v>
      </c>
      <c r="G440" s="38">
        <v>0.3604</v>
      </c>
      <c r="H440" s="1" t="s">
        <v>3719</v>
      </c>
      <c r="I440" s="1" t="s">
        <v>17913</v>
      </c>
      <c r="J440" s="1" t="s">
        <v>32</v>
      </c>
      <c r="K440" s="1" t="s">
        <v>63</v>
      </c>
      <c r="L440" s="1" t="s">
        <v>2202</v>
      </c>
      <c r="M440" s="1" t="s">
        <v>14742</v>
      </c>
      <c r="N440" s="1" t="s">
        <v>6325</v>
      </c>
      <c r="O440" s="1" t="s">
        <v>14743</v>
      </c>
      <c r="P440" s="1" t="s">
        <v>14744</v>
      </c>
      <c r="Q440" s="1" t="s">
        <v>14494</v>
      </c>
      <c r="R440" s="1" t="s">
        <v>15815</v>
      </c>
      <c r="S440" s="1" t="s">
        <v>15821</v>
      </c>
      <c r="T440" s="1" t="s">
        <v>7724</v>
      </c>
      <c r="U440" s="1" t="s">
        <v>15822</v>
      </c>
      <c r="V440" s="23" t="s">
        <v>41</v>
      </c>
      <c r="W440" s="1" t="str">
        <f>_xlfn.CONCAT(Tabela2[[#This Row],[Município]],"/",Tabela2[[#This Row],[UF]])</f>
        <v>Padre Bernardo/GO</v>
      </c>
    </row>
    <row r="441" spans="1:23" x14ac:dyDescent="0.25">
      <c r="A441" s="14" t="s">
        <v>14745</v>
      </c>
      <c r="B441" s="1" t="s">
        <v>10679</v>
      </c>
      <c r="C441" s="1" t="s">
        <v>14746</v>
      </c>
      <c r="D441" s="1" t="s">
        <v>56</v>
      </c>
      <c r="E441" s="1" t="s">
        <v>30</v>
      </c>
      <c r="F441" s="1" t="s">
        <v>16906</v>
      </c>
      <c r="G441" s="38">
        <v>0.82450000000000001</v>
      </c>
      <c r="H441" s="1" t="s">
        <v>4990</v>
      </c>
      <c r="I441" s="1" t="s">
        <v>17909</v>
      </c>
      <c r="J441" s="1" t="s">
        <v>32</v>
      </c>
      <c r="K441" s="1" t="s">
        <v>63</v>
      </c>
      <c r="L441" s="1" t="s">
        <v>2202</v>
      </c>
      <c r="M441" s="1" t="s">
        <v>7962</v>
      </c>
      <c r="N441" s="1" t="s">
        <v>6325</v>
      </c>
      <c r="O441" s="1" t="s">
        <v>14743</v>
      </c>
      <c r="P441" s="1" t="s">
        <v>14744</v>
      </c>
      <c r="Q441" s="1" t="s">
        <v>14494</v>
      </c>
      <c r="R441" s="1" t="s">
        <v>15815</v>
      </c>
      <c r="S441" s="1" t="s">
        <v>15821</v>
      </c>
      <c r="T441" s="1" t="s">
        <v>7724</v>
      </c>
      <c r="U441" s="1" t="s">
        <v>15824</v>
      </c>
      <c r="V441" s="23" t="s">
        <v>41</v>
      </c>
      <c r="W441" s="1" t="str">
        <f>_xlfn.CONCAT(Tabela2[[#This Row],[Município]],"/",Tabela2[[#This Row],[UF]])</f>
        <v>Padre Bernardo/GO</v>
      </c>
    </row>
    <row r="442" spans="1:23" x14ac:dyDescent="0.25">
      <c r="A442" s="14" t="s">
        <v>14747</v>
      </c>
      <c r="B442" s="1" t="s">
        <v>10680</v>
      </c>
      <c r="C442" s="1" t="s">
        <v>14748</v>
      </c>
      <c r="D442" s="1" t="s">
        <v>56</v>
      </c>
      <c r="E442" s="1" t="s">
        <v>30</v>
      </c>
      <c r="F442" s="1" t="s">
        <v>16906</v>
      </c>
      <c r="G442" s="38">
        <v>0.72550000000000003</v>
      </c>
      <c r="H442" s="1" t="s">
        <v>4990</v>
      </c>
      <c r="I442" s="1" t="s">
        <v>17909</v>
      </c>
      <c r="J442" s="1" t="s">
        <v>32</v>
      </c>
      <c r="K442" s="1" t="s">
        <v>63</v>
      </c>
      <c r="L442" s="1" t="s">
        <v>2202</v>
      </c>
      <c r="M442" s="1" t="s">
        <v>7962</v>
      </c>
      <c r="N442" s="1" t="s">
        <v>6325</v>
      </c>
      <c r="O442" s="1" t="s">
        <v>14743</v>
      </c>
      <c r="P442" s="1" t="s">
        <v>14744</v>
      </c>
      <c r="Q442" s="1" t="s">
        <v>14494</v>
      </c>
      <c r="R442" s="1" t="s">
        <v>15815</v>
      </c>
      <c r="S442" s="1" t="s">
        <v>15821</v>
      </c>
      <c r="T442" s="1" t="s">
        <v>7724</v>
      </c>
      <c r="U442" s="1" t="s">
        <v>15824</v>
      </c>
      <c r="V442" s="23" t="s">
        <v>41</v>
      </c>
      <c r="W442" s="1" t="str">
        <f>_xlfn.CONCAT(Tabela2[[#This Row],[Município]],"/",Tabela2[[#This Row],[UF]])</f>
        <v>Padre Bernardo/GO</v>
      </c>
    </row>
    <row r="443" spans="1:23" x14ac:dyDescent="0.25">
      <c r="A443" s="14" t="s">
        <v>14749</v>
      </c>
      <c r="B443" s="1" t="s">
        <v>9203</v>
      </c>
      <c r="C443" s="1" t="s">
        <v>14750</v>
      </c>
      <c r="D443" s="1" t="s">
        <v>29</v>
      </c>
      <c r="E443" s="1" t="s">
        <v>204</v>
      </c>
      <c r="F443" s="1" t="s">
        <v>6308</v>
      </c>
      <c r="G443" s="38">
        <v>0.90410000000000001</v>
      </c>
      <c r="H443" s="1" t="s">
        <v>17077</v>
      </c>
      <c r="I443" s="1" t="s">
        <v>17909</v>
      </c>
      <c r="J443" s="1" t="s">
        <v>32</v>
      </c>
      <c r="K443" s="1" t="s">
        <v>37</v>
      </c>
      <c r="L443" s="1" t="s">
        <v>2055</v>
      </c>
      <c r="M443" s="1" t="s">
        <v>14751</v>
      </c>
      <c r="N443" s="1" t="s">
        <v>6325</v>
      </c>
      <c r="O443" s="1" t="s">
        <v>14752</v>
      </c>
      <c r="P443" s="1" t="s">
        <v>7587</v>
      </c>
      <c r="Q443" s="1" t="s">
        <v>14494</v>
      </c>
      <c r="R443" s="1" t="s">
        <v>6341</v>
      </c>
      <c r="S443" s="1" t="s">
        <v>41</v>
      </c>
      <c r="T443" s="1" t="s">
        <v>41</v>
      </c>
      <c r="U443" s="1" t="s">
        <v>41</v>
      </c>
      <c r="V443" s="23" t="s">
        <v>41</v>
      </c>
      <c r="W443" s="1" t="str">
        <f>_xlfn.CONCAT(Tabela2[[#This Row],[Município]],"/",Tabela2[[#This Row],[UF]])</f>
        <v>Luzilândia/PI</v>
      </c>
    </row>
    <row r="444" spans="1:23" x14ac:dyDescent="0.25">
      <c r="A444" s="14" t="s">
        <v>14753</v>
      </c>
      <c r="B444" s="1" t="s">
        <v>10312</v>
      </c>
      <c r="C444" s="1" t="s">
        <v>14754</v>
      </c>
      <c r="D444" s="1" t="s">
        <v>29</v>
      </c>
      <c r="E444" s="1" t="s">
        <v>30</v>
      </c>
      <c r="F444" s="1" t="s">
        <v>16924</v>
      </c>
      <c r="G444" s="38">
        <v>0.2447</v>
      </c>
      <c r="H444" s="1" t="s">
        <v>4377</v>
      </c>
      <c r="I444" s="1" t="s">
        <v>17909</v>
      </c>
      <c r="J444" s="1" t="s">
        <v>32</v>
      </c>
      <c r="K444" s="1" t="s">
        <v>37</v>
      </c>
      <c r="L444" s="1" t="s">
        <v>2055</v>
      </c>
      <c r="M444" s="1" t="s">
        <v>14755</v>
      </c>
      <c r="N444" s="1" t="s">
        <v>6325</v>
      </c>
      <c r="O444" s="1" t="s">
        <v>14756</v>
      </c>
      <c r="P444" s="1" t="s">
        <v>7587</v>
      </c>
      <c r="Q444" s="1" t="s">
        <v>14494</v>
      </c>
      <c r="R444" s="1" t="s">
        <v>6341</v>
      </c>
      <c r="S444" s="1" t="s">
        <v>41</v>
      </c>
      <c r="T444" s="1" t="s">
        <v>41</v>
      </c>
      <c r="U444" s="1" t="s">
        <v>41</v>
      </c>
      <c r="V444" s="23" t="s">
        <v>41</v>
      </c>
      <c r="W444" s="1" t="str">
        <f>_xlfn.CONCAT(Tabela2[[#This Row],[Município]],"/",Tabela2[[#This Row],[UF]])</f>
        <v>Luzilândia/PI</v>
      </c>
    </row>
    <row r="445" spans="1:23" x14ac:dyDescent="0.25">
      <c r="A445" s="14" t="s">
        <v>14757</v>
      </c>
      <c r="B445" s="1" t="s">
        <v>9465</v>
      </c>
      <c r="C445" s="1" t="s">
        <v>14758</v>
      </c>
      <c r="D445" s="1" t="s">
        <v>40</v>
      </c>
      <c r="E445" s="1" t="s">
        <v>30</v>
      </c>
      <c r="F445" s="1" t="s">
        <v>16906</v>
      </c>
      <c r="G445" s="38">
        <v>0.47149999999999997</v>
      </c>
      <c r="H445" s="1" t="s">
        <v>2467</v>
      </c>
      <c r="I445" s="1" t="s">
        <v>17913</v>
      </c>
      <c r="J445" s="1" t="s">
        <v>32</v>
      </c>
      <c r="K445" s="1" t="s">
        <v>37</v>
      </c>
      <c r="L445" s="1" t="s">
        <v>2055</v>
      </c>
      <c r="M445" s="1" t="s">
        <v>14759</v>
      </c>
      <c r="N445" s="1" t="s">
        <v>6325</v>
      </c>
      <c r="O445" s="1" t="s">
        <v>14760</v>
      </c>
      <c r="P445" s="1" t="s">
        <v>7587</v>
      </c>
      <c r="Q445" s="1" t="s">
        <v>14494</v>
      </c>
      <c r="R445" s="1" t="s">
        <v>6341</v>
      </c>
      <c r="S445" s="1" t="s">
        <v>41</v>
      </c>
      <c r="T445" s="1" t="s">
        <v>41</v>
      </c>
      <c r="U445" s="1" t="s">
        <v>41</v>
      </c>
      <c r="V445" s="23" t="s">
        <v>41</v>
      </c>
      <c r="W445" s="1" t="str">
        <f>_xlfn.CONCAT(Tabela2[[#This Row],[Município]],"/",Tabela2[[#This Row],[UF]])</f>
        <v>Luzilândia/PI</v>
      </c>
    </row>
    <row r="446" spans="1:23" x14ac:dyDescent="0.25">
      <c r="A446" s="14" t="s">
        <v>14761</v>
      </c>
      <c r="B446" s="1" t="s">
        <v>11155</v>
      </c>
      <c r="C446" s="1" t="s">
        <v>14762</v>
      </c>
      <c r="D446" s="1" t="s">
        <v>29</v>
      </c>
      <c r="E446" s="1" t="s">
        <v>204</v>
      </c>
      <c r="F446" s="1" t="s">
        <v>16943</v>
      </c>
      <c r="G446" s="38">
        <v>0</v>
      </c>
      <c r="H446" s="1" t="s">
        <v>17078</v>
      </c>
      <c r="I446" s="1" t="s">
        <v>17909</v>
      </c>
      <c r="J446" s="1" t="s">
        <v>32</v>
      </c>
      <c r="K446" s="1" t="s">
        <v>37</v>
      </c>
      <c r="L446" s="1" t="s">
        <v>2055</v>
      </c>
      <c r="M446" s="1" t="s">
        <v>14763</v>
      </c>
      <c r="N446" s="1" t="s">
        <v>6325</v>
      </c>
      <c r="O446" s="1" t="s">
        <v>14764</v>
      </c>
      <c r="P446" s="1" t="s">
        <v>7587</v>
      </c>
      <c r="Q446" s="1" t="s">
        <v>14494</v>
      </c>
      <c r="R446" s="1" t="s">
        <v>6341</v>
      </c>
      <c r="S446" s="1" t="s">
        <v>41</v>
      </c>
      <c r="T446" s="1" t="s">
        <v>41</v>
      </c>
      <c r="U446" s="1" t="s">
        <v>41</v>
      </c>
      <c r="V446" s="23" t="s">
        <v>41</v>
      </c>
      <c r="W446" s="1" t="str">
        <f>_xlfn.CONCAT(Tabela2[[#This Row],[Município]],"/",Tabela2[[#This Row],[UF]])</f>
        <v>Luzilândia/PI</v>
      </c>
    </row>
    <row r="447" spans="1:23" x14ac:dyDescent="0.25">
      <c r="A447" s="14" t="s">
        <v>14765</v>
      </c>
      <c r="B447" s="1" t="s">
        <v>11147</v>
      </c>
      <c r="C447" s="1" t="s">
        <v>14766</v>
      </c>
      <c r="D447" s="1" t="s">
        <v>56</v>
      </c>
      <c r="E447" s="1" t="s">
        <v>204</v>
      </c>
      <c r="F447" s="1" t="s">
        <v>16915</v>
      </c>
      <c r="G447" s="38">
        <v>0.26910000000000001</v>
      </c>
      <c r="H447" s="1" t="s">
        <v>17015</v>
      </c>
      <c r="I447" s="1" t="s">
        <v>17909</v>
      </c>
      <c r="J447" s="1" t="s">
        <v>32</v>
      </c>
      <c r="K447" s="1" t="s">
        <v>37</v>
      </c>
      <c r="L447" s="1" t="s">
        <v>2055</v>
      </c>
      <c r="M447" s="1" t="s">
        <v>7962</v>
      </c>
      <c r="N447" s="1" t="s">
        <v>6325</v>
      </c>
      <c r="O447" s="1" t="s">
        <v>14767</v>
      </c>
      <c r="P447" s="1" t="s">
        <v>7587</v>
      </c>
      <c r="Q447" s="1" t="s">
        <v>14494</v>
      </c>
      <c r="R447" s="1" t="s">
        <v>6341</v>
      </c>
      <c r="S447" s="1" t="s">
        <v>41</v>
      </c>
      <c r="T447" s="1" t="s">
        <v>41</v>
      </c>
      <c r="U447" s="1" t="s">
        <v>41</v>
      </c>
      <c r="V447" s="23" t="s">
        <v>41</v>
      </c>
      <c r="W447" s="1" t="str">
        <f>_xlfn.CONCAT(Tabela2[[#This Row],[Município]],"/",Tabela2[[#This Row],[UF]])</f>
        <v>Luzilândia/PI</v>
      </c>
    </row>
    <row r="448" spans="1:23" x14ac:dyDescent="0.25">
      <c r="A448" s="14" t="s">
        <v>14768</v>
      </c>
      <c r="B448" s="1" t="s">
        <v>11023</v>
      </c>
      <c r="C448" s="1" t="s">
        <v>14769</v>
      </c>
      <c r="D448" s="1" t="s">
        <v>29</v>
      </c>
      <c r="E448" s="1" t="s">
        <v>204</v>
      </c>
      <c r="F448" s="1" t="s">
        <v>16915</v>
      </c>
      <c r="G448" s="38">
        <v>0.2576</v>
      </c>
      <c r="H448" s="1" t="s">
        <v>17079</v>
      </c>
      <c r="I448" s="1" t="s">
        <v>17909</v>
      </c>
      <c r="J448" s="1" t="s">
        <v>32</v>
      </c>
      <c r="K448" s="1" t="s">
        <v>37</v>
      </c>
      <c r="L448" s="1" t="s">
        <v>2055</v>
      </c>
      <c r="M448" s="1" t="s">
        <v>14770</v>
      </c>
      <c r="N448" s="1" t="s">
        <v>6325</v>
      </c>
      <c r="O448" s="1" t="s">
        <v>14771</v>
      </c>
      <c r="P448" s="1" t="s">
        <v>7587</v>
      </c>
      <c r="Q448" s="1" t="s">
        <v>14494</v>
      </c>
      <c r="R448" s="1" t="s">
        <v>6341</v>
      </c>
      <c r="S448" s="1" t="s">
        <v>41</v>
      </c>
      <c r="T448" s="1" t="s">
        <v>41</v>
      </c>
      <c r="U448" s="1" t="s">
        <v>41</v>
      </c>
      <c r="V448" s="23" t="s">
        <v>41</v>
      </c>
      <c r="W448" s="1" t="str">
        <f>_xlfn.CONCAT(Tabela2[[#This Row],[Município]],"/",Tabela2[[#This Row],[UF]])</f>
        <v>Luzilândia/PI</v>
      </c>
    </row>
    <row r="449" spans="1:23" x14ac:dyDescent="0.25">
      <c r="A449" s="14" t="s">
        <v>14772</v>
      </c>
      <c r="B449" s="1" t="s">
        <v>10504</v>
      </c>
      <c r="C449" s="1" t="s">
        <v>14773</v>
      </c>
      <c r="D449" s="1" t="s">
        <v>29</v>
      </c>
      <c r="E449" s="1" t="s">
        <v>30</v>
      </c>
      <c r="F449" s="1" t="s">
        <v>6308</v>
      </c>
      <c r="G449" s="38">
        <v>0.49070000000000003</v>
      </c>
      <c r="H449" s="1" t="s">
        <v>17080</v>
      </c>
      <c r="I449" s="1" t="s">
        <v>17909</v>
      </c>
      <c r="J449" s="1" t="s">
        <v>32</v>
      </c>
      <c r="K449" s="1" t="s">
        <v>60</v>
      </c>
      <c r="L449" s="1" t="s">
        <v>4603</v>
      </c>
      <c r="M449" s="1" t="s">
        <v>8076</v>
      </c>
      <c r="N449" s="1" t="s">
        <v>6325</v>
      </c>
      <c r="O449" s="1" t="s">
        <v>14774</v>
      </c>
      <c r="P449" s="1" t="s">
        <v>14775</v>
      </c>
      <c r="Q449" s="1" t="s">
        <v>14494</v>
      </c>
      <c r="R449" s="1" t="s">
        <v>15815</v>
      </c>
      <c r="S449" s="1" t="s">
        <v>15816</v>
      </c>
      <c r="T449" s="1" t="s">
        <v>7724</v>
      </c>
      <c r="U449" s="1" t="s">
        <v>15829</v>
      </c>
      <c r="V449" s="23" t="s">
        <v>41</v>
      </c>
      <c r="W449" s="1" t="str">
        <f>_xlfn.CONCAT(Tabela2[[#This Row],[Município]],"/",Tabela2[[#This Row],[UF]])</f>
        <v>São João del Rei/MG</v>
      </c>
    </row>
    <row r="450" spans="1:23" x14ac:dyDescent="0.25">
      <c r="A450" s="14" t="s">
        <v>14776</v>
      </c>
      <c r="B450" s="1" t="s">
        <v>10026</v>
      </c>
      <c r="C450" s="1" t="s">
        <v>14777</v>
      </c>
      <c r="D450" s="1" t="s">
        <v>40</v>
      </c>
      <c r="E450" s="1" t="s">
        <v>204</v>
      </c>
      <c r="F450" s="1" t="s">
        <v>6308</v>
      </c>
      <c r="G450" s="38">
        <v>0.76049999999999995</v>
      </c>
      <c r="H450" s="1" t="s">
        <v>11950</v>
      </c>
      <c r="I450" s="1" t="s">
        <v>17909</v>
      </c>
      <c r="J450" s="1" t="s">
        <v>32</v>
      </c>
      <c r="K450" s="1" t="s">
        <v>99</v>
      </c>
      <c r="L450" s="1" t="s">
        <v>3752</v>
      </c>
      <c r="M450" s="1" t="s">
        <v>14778</v>
      </c>
      <c r="N450" s="1" t="s">
        <v>6325</v>
      </c>
      <c r="O450" s="1" t="s">
        <v>14779</v>
      </c>
      <c r="P450" s="1" t="s">
        <v>14780</v>
      </c>
      <c r="Q450" s="1" t="s">
        <v>14494</v>
      </c>
      <c r="R450" s="1" t="s">
        <v>15815</v>
      </c>
      <c r="S450" s="1" t="s">
        <v>16905</v>
      </c>
      <c r="T450" s="1" t="s">
        <v>7724</v>
      </c>
      <c r="U450" s="1" t="s">
        <v>15824</v>
      </c>
      <c r="V450" s="23" t="s">
        <v>41</v>
      </c>
      <c r="W450" s="1" t="str">
        <f>_xlfn.CONCAT(Tabela2[[#This Row],[Município]],"/",Tabela2[[#This Row],[UF]])</f>
        <v>Erval Grande/RS</v>
      </c>
    </row>
    <row r="451" spans="1:23" x14ac:dyDescent="0.25">
      <c r="A451" s="14" t="s">
        <v>14781</v>
      </c>
      <c r="B451" s="1" t="s">
        <v>11337</v>
      </c>
      <c r="C451" s="1" t="s">
        <v>14782</v>
      </c>
      <c r="D451" s="1" t="s">
        <v>17171</v>
      </c>
      <c r="E451" s="1" t="s">
        <v>30</v>
      </c>
      <c r="F451" s="1" t="s">
        <v>6281</v>
      </c>
      <c r="G451" s="38">
        <v>0.21709999999999999</v>
      </c>
      <c r="H451" s="1" t="s">
        <v>17081</v>
      </c>
      <c r="I451" s="1" t="s">
        <v>17941</v>
      </c>
      <c r="J451" s="1" t="s">
        <v>32</v>
      </c>
      <c r="K451" s="1" t="s">
        <v>99</v>
      </c>
      <c r="L451" s="1" t="s">
        <v>6185</v>
      </c>
      <c r="M451" s="1" t="s">
        <v>41</v>
      </c>
      <c r="N451" s="1" t="s">
        <v>6325</v>
      </c>
      <c r="O451" s="1" t="s">
        <v>14783</v>
      </c>
      <c r="P451" s="1" t="s">
        <v>14784</v>
      </c>
      <c r="Q451" s="1" t="s">
        <v>14494</v>
      </c>
      <c r="R451" s="1" t="s">
        <v>16918</v>
      </c>
      <c r="S451" s="1" t="s">
        <v>14784</v>
      </c>
      <c r="T451" s="1" t="s">
        <v>18595</v>
      </c>
      <c r="U451" s="1" t="s">
        <v>18597</v>
      </c>
      <c r="V451" s="23" t="s">
        <v>41</v>
      </c>
      <c r="W451" s="1" t="str">
        <f>_xlfn.CONCAT(Tabela2[[#This Row],[Município]],"/",Tabela2[[#This Row],[UF]])</f>
        <v>Campo Bom/RS</v>
      </c>
    </row>
    <row r="452" spans="1:23" x14ac:dyDescent="0.25">
      <c r="A452" s="14" t="s">
        <v>14785</v>
      </c>
      <c r="B452" s="1" t="s">
        <v>10632</v>
      </c>
      <c r="C452" s="1" t="s">
        <v>14786</v>
      </c>
      <c r="D452" s="1" t="s">
        <v>56</v>
      </c>
      <c r="E452" s="1" t="s">
        <v>30</v>
      </c>
      <c r="F452" s="1" t="s">
        <v>6281</v>
      </c>
      <c r="G452" s="38">
        <v>0.46639999999999998</v>
      </c>
      <c r="H452" s="1" t="s">
        <v>4864</v>
      </c>
      <c r="I452" s="1" t="s">
        <v>17909</v>
      </c>
      <c r="J452" s="1" t="s">
        <v>32</v>
      </c>
      <c r="K452" s="1" t="s">
        <v>280</v>
      </c>
      <c r="L452" s="1" t="s">
        <v>3426</v>
      </c>
      <c r="M452" s="1" t="s">
        <v>14787</v>
      </c>
      <c r="N452" s="1" t="s">
        <v>6325</v>
      </c>
      <c r="O452" s="1" t="s">
        <v>14888</v>
      </c>
      <c r="P452" s="1" t="s">
        <v>14788</v>
      </c>
      <c r="Q452" s="1" t="s">
        <v>14494</v>
      </c>
      <c r="R452" s="1" t="s">
        <v>15815</v>
      </c>
      <c r="S452" s="1" t="s">
        <v>15826</v>
      </c>
      <c r="T452" s="1" t="s">
        <v>7724</v>
      </c>
      <c r="U452" s="1" t="s">
        <v>15822</v>
      </c>
      <c r="V452" s="23" t="s">
        <v>41</v>
      </c>
      <c r="W452" s="1" t="str">
        <f>_xlfn.CONCAT(Tabela2[[#This Row],[Município]],"/",Tabela2[[#This Row],[UF]])</f>
        <v>Jardim/MS</v>
      </c>
    </row>
    <row r="453" spans="1:23" x14ac:dyDescent="0.25">
      <c r="A453" s="14" t="s">
        <v>14789</v>
      </c>
      <c r="B453" s="1" t="s">
        <v>9701</v>
      </c>
      <c r="C453" s="1" t="s">
        <v>14790</v>
      </c>
      <c r="D453" s="1" t="s">
        <v>40</v>
      </c>
      <c r="E453" s="1" t="s">
        <v>30</v>
      </c>
      <c r="F453" s="1" t="s">
        <v>16906</v>
      </c>
      <c r="G453" s="38">
        <v>0.63300000000000001</v>
      </c>
      <c r="H453" s="1" t="s">
        <v>3071</v>
      </c>
      <c r="I453" s="1" t="s">
        <v>17913</v>
      </c>
      <c r="J453" s="1" t="s">
        <v>32</v>
      </c>
      <c r="K453" s="1" t="s">
        <v>212</v>
      </c>
      <c r="L453" s="1" t="s">
        <v>1192</v>
      </c>
      <c r="M453" s="1" t="s">
        <v>14791</v>
      </c>
      <c r="N453" s="1" t="s">
        <v>6325</v>
      </c>
      <c r="O453" s="1" t="s">
        <v>14792</v>
      </c>
      <c r="P453" s="1" t="s">
        <v>14793</v>
      </c>
      <c r="Q453" s="1" t="s">
        <v>14494</v>
      </c>
      <c r="R453" s="1" t="s">
        <v>15815</v>
      </c>
      <c r="S453" s="1" t="s">
        <v>15818</v>
      </c>
      <c r="T453" s="1" t="s">
        <v>7724</v>
      </c>
      <c r="U453" s="1" t="s">
        <v>15819</v>
      </c>
      <c r="V453" s="23" t="s">
        <v>41</v>
      </c>
      <c r="W453" s="1" t="str">
        <f>_xlfn.CONCAT(Tabela2[[#This Row],[Município]],"/",Tabela2[[#This Row],[UF]])</f>
        <v>Careiro/AM</v>
      </c>
    </row>
    <row r="454" spans="1:23" x14ac:dyDescent="0.25">
      <c r="A454" s="14" t="s">
        <v>14794</v>
      </c>
      <c r="B454" s="1" t="s">
        <v>8630</v>
      </c>
      <c r="C454" s="1" t="s">
        <v>14795</v>
      </c>
      <c r="D454" s="1" t="s">
        <v>29</v>
      </c>
      <c r="E454" s="1" t="s">
        <v>30</v>
      </c>
      <c r="F454" s="1" t="s">
        <v>33</v>
      </c>
      <c r="G454" s="38">
        <v>0.81340000000000001</v>
      </c>
      <c r="H454" s="1" t="s">
        <v>960</v>
      </c>
      <c r="I454" s="1" t="s">
        <v>17914</v>
      </c>
      <c r="J454" s="1" t="s">
        <v>32</v>
      </c>
      <c r="K454" s="1" t="s">
        <v>82</v>
      </c>
      <c r="L454" s="1" t="s">
        <v>961</v>
      </c>
      <c r="M454" s="1" t="s">
        <v>7545</v>
      </c>
      <c r="N454" s="1" t="s">
        <v>6325</v>
      </c>
      <c r="O454" s="1" t="s">
        <v>14796</v>
      </c>
      <c r="P454" s="1" t="s">
        <v>14797</v>
      </c>
      <c r="Q454" s="1" t="s">
        <v>14798</v>
      </c>
      <c r="R454" s="1" t="s">
        <v>15815</v>
      </c>
      <c r="S454" s="1" t="s">
        <v>16909</v>
      </c>
      <c r="T454" s="1" t="s">
        <v>7724</v>
      </c>
      <c r="U454" s="1" t="s">
        <v>16930</v>
      </c>
      <c r="V454" s="23" t="s">
        <v>41</v>
      </c>
      <c r="W454" s="1" t="str">
        <f>_xlfn.CONCAT(Tabela2[[#This Row],[Município]],"/",Tabela2[[#This Row],[UF]])</f>
        <v>Conceição da Feira/BA</v>
      </c>
    </row>
    <row r="455" spans="1:23" x14ac:dyDescent="0.25">
      <c r="A455" s="14" t="s">
        <v>14799</v>
      </c>
      <c r="B455" s="1" t="s">
        <v>10114</v>
      </c>
      <c r="C455" s="1" t="s">
        <v>14800</v>
      </c>
      <c r="D455" s="1" t="s">
        <v>56</v>
      </c>
      <c r="E455" s="1" t="s">
        <v>30</v>
      </c>
      <c r="F455" s="1" t="s">
        <v>16906</v>
      </c>
      <c r="G455" s="38">
        <v>0.8599</v>
      </c>
      <c r="H455" s="1" t="s">
        <v>3934</v>
      </c>
      <c r="I455" s="1" t="s">
        <v>17909</v>
      </c>
      <c r="J455" s="1" t="s">
        <v>32</v>
      </c>
      <c r="K455" s="1" t="s">
        <v>82</v>
      </c>
      <c r="L455" s="1" t="s">
        <v>1762</v>
      </c>
      <c r="M455" s="1" t="s">
        <v>14801</v>
      </c>
      <c r="N455" s="1" t="s">
        <v>6325</v>
      </c>
      <c r="O455" s="1" t="s">
        <v>14563</v>
      </c>
      <c r="P455" s="1" t="s">
        <v>14802</v>
      </c>
      <c r="Q455" s="1" t="s">
        <v>14798</v>
      </c>
      <c r="R455" s="1" t="s">
        <v>15815</v>
      </c>
      <c r="S455" s="1" t="s">
        <v>15821</v>
      </c>
      <c r="T455" s="1" t="s">
        <v>7724</v>
      </c>
      <c r="U455" s="1" t="s">
        <v>15824</v>
      </c>
      <c r="V455" s="23" t="s">
        <v>41</v>
      </c>
      <c r="W455" s="1" t="str">
        <f>_xlfn.CONCAT(Tabela2[[#This Row],[Município]],"/",Tabela2[[#This Row],[UF]])</f>
        <v>Santa Bárbara/BA</v>
      </c>
    </row>
    <row r="456" spans="1:23" x14ac:dyDescent="0.25">
      <c r="A456" s="14" t="s">
        <v>14803</v>
      </c>
      <c r="B456" s="1" t="s">
        <v>10333</v>
      </c>
      <c r="C456" s="1" t="s">
        <v>14804</v>
      </c>
      <c r="D456" s="1" t="s">
        <v>56</v>
      </c>
      <c r="E456" s="1" t="s">
        <v>30</v>
      </c>
      <c r="F456" s="1" t="s">
        <v>1106</v>
      </c>
      <c r="G456" s="38">
        <v>0.87619999999999998</v>
      </c>
      <c r="H456" s="1" t="s">
        <v>4439</v>
      </c>
      <c r="I456" s="1" t="s">
        <v>17909</v>
      </c>
      <c r="J456" s="1" t="s">
        <v>32</v>
      </c>
      <c r="K456" s="1" t="s">
        <v>82</v>
      </c>
      <c r="L456" s="1" t="s">
        <v>1762</v>
      </c>
      <c r="M456" s="1" t="s">
        <v>14805</v>
      </c>
      <c r="N456" s="1" t="s">
        <v>6325</v>
      </c>
      <c r="O456" s="1" t="s">
        <v>14563</v>
      </c>
      <c r="P456" s="1" t="s">
        <v>14802</v>
      </c>
      <c r="Q456" s="1" t="s">
        <v>14798</v>
      </c>
      <c r="R456" s="1" t="s">
        <v>15815</v>
      </c>
      <c r="S456" s="1" t="s">
        <v>15821</v>
      </c>
      <c r="T456" s="1" t="s">
        <v>7724</v>
      </c>
      <c r="U456" s="1" t="s">
        <v>15824</v>
      </c>
      <c r="V456" s="23" t="s">
        <v>41</v>
      </c>
      <c r="W456" s="1" t="str">
        <f>_xlfn.CONCAT(Tabela2[[#This Row],[Município]],"/",Tabela2[[#This Row],[UF]])</f>
        <v>Santa Bárbara/BA</v>
      </c>
    </row>
    <row r="457" spans="1:23" x14ac:dyDescent="0.25">
      <c r="A457" s="14" t="s">
        <v>14806</v>
      </c>
      <c r="B457" s="1" t="s">
        <v>10773</v>
      </c>
      <c r="C457" s="1" t="s">
        <v>14807</v>
      </c>
      <c r="D457" s="1" t="s">
        <v>16925</v>
      </c>
      <c r="E457" s="1" t="s">
        <v>204</v>
      </c>
      <c r="F457" s="1" t="s">
        <v>16915</v>
      </c>
      <c r="G457" s="38">
        <v>1</v>
      </c>
      <c r="H457" s="1" t="s">
        <v>17082</v>
      </c>
      <c r="I457" s="1" t="s">
        <v>17909</v>
      </c>
      <c r="J457" s="1" t="s">
        <v>32</v>
      </c>
      <c r="K457" s="1" t="s">
        <v>99</v>
      </c>
      <c r="L457" s="1" t="s">
        <v>5130</v>
      </c>
      <c r="M457" s="1" t="s">
        <v>7962</v>
      </c>
      <c r="N457" s="1" t="s">
        <v>6325</v>
      </c>
      <c r="O457" s="1" t="s">
        <v>14808</v>
      </c>
      <c r="P457" s="1" t="s">
        <v>14809</v>
      </c>
      <c r="Q457" s="1" t="s">
        <v>14798</v>
      </c>
      <c r="R457" s="1" t="s">
        <v>15815</v>
      </c>
      <c r="S457" s="1" t="s">
        <v>15821</v>
      </c>
      <c r="T457" s="1" t="s">
        <v>7724</v>
      </c>
      <c r="U457" s="1" t="s">
        <v>15824</v>
      </c>
      <c r="V457" s="23" t="s">
        <v>41</v>
      </c>
      <c r="W457" s="1" t="str">
        <f>_xlfn.CONCAT(Tabela2[[#This Row],[Município]],"/",Tabela2[[#This Row],[UF]])</f>
        <v>Ibarama/RS</v>
      </c>
    </row>
    <row r="458" spans="1:23" x14ac:dyDescent="0.25">
      <c r="A458" s="14" t="s">
        <v>14810</v>
      </c>
      <c r="B458" s="1" t="s">
        <v>10914</v>
      </c>
      <c r="C458" s="1" t="s">
        <v>14811</v>
      </c>
      <c r="D458" s="1" t="s">
        <v>56</v>
      </c>
      <c r="E458" s="1" t="s">
        <v>30</v>
      </c>
      <c r="F458" s="1" t="s">
        <v>16924</v>
      </c>
      <c r="G458" s="38">
        <v>0.86880000000000002</v>
      </c>
      <c r="H458" s="1" t="s">
        <v>5409</v>
      </c>
      <c r="I458" s="1" t="s">
        <v>17909</v>
      </c>
      <c r="J458" s="1" t="s">
        <v>32</v>
      </c>
      <c r="K458" s="1" t="s">
        <v>129</v>
      </c>
      <c r="L458" s="1" t="s">
        <v>5410</v>
      </c>
      <c r="M458" s="1" t="s">
        <v>7962</v>
      </c>
      <c r="N458" s="1" t="s">
        <v>6325</v>
      </c>
      <c r="O458" s="1" t="s">
        <v>14813</v>
      </c>
      <c r="P458" s="1" t="s">
        <v>14814</v>
      </c>
      <c r="Q458" s="1" t="s">
        <v>14798</v>
      </c>
      <c r="R458" s="1" t="s">
        <v>15815</v>
      </c>
      <c r="S458" s="1" t="s">
        <v>15826</v>
      </c>
      <c r="T458" s="1" t="s">
        <v>7724</v>
      </c>
      <c r="U458" s="1" t="s">
        <v>15827</v>
      </c>
      <c r="V458" s="23" t="s">
        <v>41</v>
      </c>
      <c r="W458" s="1" t="str">
        <f>_xlfn.CONCAT(Tabela2[[#This Row],[Município]],"/",Tabela2[[#This Row],[UF]])</f>
        <v>Januário Cicco/RN</v>
      </c>
    </row>
    <row r="459" spans="1:23" x14ac:dyDescent="0.25">
      <c r="A459" s="14" t="s">
        <v>14815</v>
      </c>
      <c r="B459" s="1" t="s">
        <v>11308</v>
      </c>
      <c r="C459" s="1" t="s">
        <v>14816</v>
      </c>
      <c r="D459" s="1" t="s">
        <v>56</v>
      </c>
      <c r="E459" s="1" t="s">
        <v>30</v>
      </c>
      <c r="F459" s="1" t="s">
        <v>6291</v>
      </c>
      <c r="G459" s="38">
        <v>0.38350000000000001</v>
      </c>
      <c r="H459" s="1" t="s">
        <v>17083</v>
      </c>
      <c r="I459" s="1" t="s">
        <v>17910</v>
      </c>
      <c r="J459" s="1" t="s">
        <v>32</v>
      </c>
      <c r="K459" s="1" t="s">
        <v>212</v>
      </c>
      <c r="L459" s="1" t="s">
        <v>6136</v>
      </c>
      <c r="M459" s="1" t="s">
        <v>41</v>
      </c>
      <c r="N459" s="1" t="s">
        <v>6325</v>
      </c>
      <c r="O459" s="1" t="s">
        <v>14817</v>
      </c>
      <c r="P459" s="1" t="s">
        <v>14818</v>
      </c>
      <c r="Q459" s="1" t="s">
        <v>14798</v>
      </c>
      <c r="R459" s="1" t="s">
        <v>16918</v>
      </c>
      <c r="S459" s="1" t="s">
        <v>14818</v>
      </c>
      <c r="T459" s="1" t="s">
        <v>17911</v>
      </c>
      <c r="U459" s="1" t="s">
        <v>17942</v>
      </c>
      <c r="V459" s="23" t="s">
        <v>41</v>
      </c>
      <c r="W459" s="1" t="str">
        <f>_xlfn.CONCAT(Tabela2[[#This Row],[Município]],"/",Tabela2[[#This Row],[UF]])</f>
        <v>Maués/AM</v>
      </c>
    </row>
    <row r="460" spans="1:23" x14ac:dyDescent="0.25">
      <c r="A460" s="14" t="s">
        <v>14819</v>
      </c>
      <c r="B460" s="1" t="s">
        <v>8379</v>
      </c>
      <c r="C460" s="1" t="s">
        <v>14820</v>
      </c>
      <c r="D460" s="1" t="s">
        <v>40</v>
      </c>
      <c r="E460" s="1" t="s">
        <v>412</v>
      </c>
      <c r="F460" s="1" t="s">
        <v>16943</v>
      </c>
      <c r="G460" s="38">
        <v>0</v>
      </c>
      <c r="H460" s="1" t="s">
        <v>17084</v>
      </c>
      <c r="I460" s="1" t="s">
        <v>17919</v>
      </c>
      <c r="J460" s="1" t="s">
        <v>32</v>
      </c>
      <c r="K460" s="1" t="s">
        <v>82</v>
      </c>
      <c r="L460" s="1" t="s">
        <v>414</v>
      </c>
      <c r="M460" s="1" t="s">
        <v>41</v>
      </c>
      <c r="N460" s="1" t="s">
        <v>6325</v>
      </c>
      <c r="O460" s="1" t="s">
        <v>14821</v>
      </c>
      <c r="P460" s="1" t="s">
        <v>14822</v>
      </c>
      <c r="Q460" s="1" t="s">
        <v>14798</v>
      </c>
      <c r="R460" s="1" t="s">
        <v>15815</v>
      </c>
      <c r="S460" s="1" t="s">
        <v>16911</v>
      </c>
      <c r="T460" s="1" t="s">
        <v>16931</v>
      </c>
      <c r="U460" s="1" t="s">
        <v>16928</v>
      </c>
      <c r="V460" s="23" t="s">
        <v>41</v>
      </c>
      <c r="W460" s="1" t="str">
        <f>_xlfn.CONCAT(Tabela2[[#This Row],[Município]],"/",Tabela2[[#This Row],[UF]])</f>
        <v>Nova Ibiá/BA</v>
      </c>
    </row>
    <row r="461" spans="1:23" x14ac:dyDescent="0.25">
      <c r="A461" s="14" t="s">
        <v>14823</v>
      </c>
      <c r="B461" s="1" t="s">
        <v>8380</v>
      </c>
      <c r="C461" s="1" t="s">
        <v>14824</v>
      </c>
      <c r="D461" s="1" t="s">
        <v>40</v>
      </c>
      <c r="E461" s="1" t="s">
        <v>412</v>
      </c>
      <c r="F461" s="1" t="s">
        <v>16943</v>
      </c>
      <c r="G461" s="38">
        <v>0</v>
      </c>
      <c r="H461" s="1" t="s">
        <v>17084</v>
      </c>
      <c r="I461" s="1" t="s">
        <v>17919</v>
      </c>
      <c r="J461" s="1" t="s">
        <v>32</v>
      </c>
      <c r="K461" s="1" t="s">
        <v>82</v>
      </c>
      <c r="L461" s="1" t="s">
        <v>414</v>
      </c>
      <c r="M461" s="1" t="s">
        <v>14825</v>
      </c>
      <c r="N461" s="1" t="s">
        <v>6325</v>
      </c>
      <c r="O461" s="1" t="s">
        <v>14821</v>
      </c>
      <c r="P461" s="1" t="s">
        <v>14822</v>
      </c>
      <c r="Q461" s="1" t="s">
        <v>14798</v>
      </c>
      <c r="R461" s="1" t="s">
        <v>15815</v>
      </c>
      <c r="S461" s="1" t="s">
        <v>15816</v>
      </c>
      <c r="T461" s="1" t="s">
        <v>7724</v>
      </c>
      <c r="U461" s="1" t="s">
        <v>15825</v>
      </c>
      <c r="V461" s="23" t="s">
        <v>41</v>
      </c>
      <c r="W461" s="1" t="str">
        <f>_xlfn.CONCAT(Tabela2[[#This Row],[Município]],"/",Tabela2[[#This Row],[UF]])</f>
        <v>Nova Ibiá/BA</v>
      </c>
    </row>
    <row r="462" spans="1:23" x14ac:dyDescent="0.25">
      <c r="A462" s="14" t="s">
        <v>14826</v>
      </c>
      <c r="B462" s="1" t="s">
        <v>11071</v>
      </c>
      <c r="C462" s="1" t="s">
        <v>14827</v>
      </c>
      <c r="D462" s="1" t="s">
        <v>40</v>
      </c>
      <c r="E462" s="1" t="s">
        <v>30</v>
      </c>
      <c r="F462" s="1" t="s">
        <v>16906</v>
      </c>
      <c r="G462" s="38">
        <v>0.68069999999999997</v>
      </c>
      <c r="H462" s="1" t="s">
        <v>5750</v>
      </c>
      <c r="I462" s="1" t="s">
        <v>17909</v>
      </c>
      <c r="J462" s="1" t="s">
        <v>32</v>
      </c>
      <c r="K462" s="1" t="s">
        <v>184</v>
      </c>
      <c r="L462" s="1" t="s">
        <v>1267</v>
      </c>
      <c r="M462" s="1" t="s">
        <v>14828</v>
      </c>
      <c r="N462" s="1" t="s">
        <v>6325</v>
      </c>
      <c r="O462" s="1" t="s">
        <v>15834</v>
      </c>
      <c r="P462" s="1" t="s">
        <v>14829</v>
      </c>
      <c r="Q462" s="1" t="s">
        <v>14798</v>
      </c>
      <c r="R462" s="1" t="s">
        <v>15815</v>
      </c>
      <c r="S462" s="1" t="s">
        <v>16905</v>
      </c>
      <c r="T462" s="1" t="s">
        <v>7724</v>
      </c>
      <c r="U462" s="1" t="s">
        <v>15824</v>
      </c>
      <c r="V462" s="23" t="s">
        <v>41</v>
      </c>
      <c r="W462" s="1" t="str">
        <f>_xlfn.CONCAT(Tabela2[[#This Row],[Município]],"/",Tabela2[[#This Row],[UF]])</f>
        <v>Rurópolis/PA</v>
      </c>
    </row>
    <row r="463" spans="1:23" x14ac:dyDescent="0.25">
      <c r="A463" s="14" t="s">
        <v>14830</v>
      </c>
      <c r="B463" s="1" t="s">
        <v>10272</v>
      </c>
      <c r="C463" s="1" t="s">
        <v>14831</v>
      </c>
      <c r="D463" s="1" t="s">
        <v>29</v>
      </c>
      <c r="E463" s="1" t="s">
        <v>30</v>
      </c>
      <c r="F463" s="1" t="s">
        <v>16929</v>
      </c>
      <c r="G463" s="38">
        <v>0.95650000000000002</v>
      </c>
      <c r="H463" s="1" t="s">
        <v>4274</v>
      </c>
      <c r="I463" s="1" t="s">
        <v>17909</v>
      </c>
      <c r="J463" s="1" t="s">
        <v>32</v>
      </c>
      <c r="K463" s="1" t="s">
        <v>184</v>
      </c>
      <c r="L463" s="1" t="s">
        <v>1267</v>
      </c>
      <c r="M463" s="1" t="s">
        <v>14832</v>
      </c>
      <c r="N463" s="1" t="s">
        <v>6325</v>
      </c>
      <c r="O463" s="1" t="s">
        <v>14833</v>
      </c>
      <c r="P463" s="1" t="s">
        <v>14829</v>
      </c>
      <c r="Q463" s="1" t="s">
        <v>14798</v>
      </c>
      <c r="R463" s="1" t="s">
        <v>6329</v>
      </c>
      <c r="S463" s="1" t="s">
        <v>14829</v>
      </c>
      <c r="T463" s="1" t="s">
        <v>15820</v>
      </c>
      <c r="U463" s="1" t="s">
        <v>41</v>
      </c>
      <c r="V463" s="23" t="s">
        <v>41</v>
      </c>
      <c r="W463" s="1" t="str">
        <f>_xlfn.CONCAT(Tabela2[[#This Row],[Município]],"/",Tabela2[[#This Row],[UF]])</f>
        <v>Rurópolis/PA</v>
      </c>
    </row>
    <row r="464" spans="1:23" x14ac:dyDescent="0.25">
      <c r="A464" s="14" t="s">
        <v>14834</v>
      </c>
      <c r="B464" s="1" t="s">
        <v>8892</v>
      </c>
      <c r="C464" s="1" t="s">
        <v>14835</v>
      </c>
      <c r="D464" s="1" t="s">
        <v>29</v>
      </c>
      <c r="E464" s="1" t="s">
        <v>30</v>
      </c>
      <c r="F464" s="1" t="s">
        <v>33</v>
      </c>
      <c r="G464" s="38">
        <v>0.44269999999999998</v>
      </c>
      <c r="H464" s="1" t="s">
        <v>1548</v>
      </c>
      <c r="I464" s="1" t="s">
        <v>17915</v>
      </c>
      <c r="J464" s="1" t="s">
        <v>32</v>
      </c>
      <c r="K464" s="1" t="s">
        <v>184</v>
      </c>
      <c r="L464" s="1" t="s">
        <v>774</v>
      </c>
      <c r="M464" s="1" t="s">
        <v>7064</v>
      </c>
      <c r="N464" s="1" t="s">
        <v>6325</v>
      </c>
      <c r="O464" s="1" t="s">
        <v>14836</v>
      </c>
      <c r="P464" s="1" t="s">
        <v>14837</v>
      </c>
      <c r="Q464" s="1" t="s">
        <v>14798</v>
      </c>
      <c r="R464" s="1" t="s">
        <v>15815</v>
      </c>
      <c r="S464" s="1" t="s">
        <v>16909</v>
      </c>
      <c r="T464" s="1" t="s">
        <v>7724</v>
      </c>
      <c r="U464" s="1" t="s">
        <v>17034</v>
      </c>
      <c r="V464" s="23" t="s">
        <v>41</v>
      </c>
      <c r="W464" s="1" t="str">
        <f>_xlfn.CONCAT(Tabela2[[#This Row],[Município]],"/",Tabela2[[#This Row],[UF]])</f>
        <v>Uruará/PA</v>
      </c>
    </row>
    <row r="465" spans="1:23" x14ac:dyDescent="0.25">
      <c r="A465" s="14" t="s">
        <v>14838</v>
      </c>
      <c r="B465" s="1" t="s">
        <v>10284</v>
      </c>
      <c r="C465" s="1" t="s">
        <v>14839</v>
      </c>
      <c r="D465" s="1" t="s">
        <v>56</v>
      </c>
      <c r="E465" s="1" t="s">
        <v>30</v>
      </c>
      <c r="F465" s="1" t="s">
        <v>16906</v>
      </c>
      <c r="G465" s="38">
        <v>0.61880000000000002</v>
      </c>
      <c r="H465" s="1" t="s">
        <v>4308</v>
      </c>
      <c r="I465" s="1" t="s">
        <v>17909</v>
      </c>
      <c r="J465" s="1" t="s">
        <v>32</v>
      </c>
      <c r="K465" s="1" t="s">
        <v>188</v>
      </c>
      <c r="L465" s="1" t="s">
        <v>4309</v>
      </c>
      <c r="M465" s="1" t="s">
        <v>7962</v>
      </c>
      <c r="N465" s="1" t="s">
        <v>6325</v>
      </c>
      <c r="O465" s="1" t="s">
        <v>14840</v>
      </c>
      <c r="P465" s="1" t="s">
        <v>14841</v>
      </c>
      <c r="Q465" s="1" t="s">
        <v>14798</v>
      </c>
      <c r="R465" s="1" t="s">
        <v>15815</v>
      </c>
      <c r="S465" s="1" t="s">
        <v>16907</v>
      </c>
      <c r="T465" s="1" t="s">
        <v>7724</v>
      </c>
      <c r="U465" s="1" t="s">
        <v>16935</v>
      </c>
      <c r="V465" s="23" t="s">
        <v>41</v>
      </c>
      <c r="W465" s="1" t="str">
        <f>_xlfn.CONCAT(Tabela2[[#This Row],[Município]],"/",Tabela2[[#This Row],[UF]])</f>
        <v>Carambeí/PR</v>
      </c>
    </row>
    <row r="466" spans="1:23" x14ac:dyDescent="0.25">
      <c r="A466" s="14" t="s">
        <v>14842</v>
      </c>
      <c r="B466" s="1" t="s">
        <v>11352</v>
      </c>
      <c r="C466" s="1" t="s">
        <v>14843</v>
      </c>
      <c r="D466" s="1" t="s">
        <v>56</v>
      </c>
      <c r="E466" s="1" t="s">
        <v>30</v>
      </c>
      <c r="F466" s="1" t="s">
        <v>6291</v>
      </c>
      <c r="G466" s="38">
        <v>6.5699999999999995E-2</v>
      </c>
      <c r="H466" s="1" t="s">
        <v>17085</v>
      </c>
      <c r="I466" s="1" t="s">
        <v>17923</v>
      </c>
      <c r="J466" s="1" t="s">
        <v>32</v>
      </c>
      <c r="K466" s="1" t="s">
        <v>55</v>
      </c>
      <c r="L466" s="1" t="s">
        <v>6212</v>
      </c>
      <c r="M466" s="1" t="s">
        <v>41</v>
      </c>
      <c r="N466" s="1" t="s">
        <v>6325</v>
      </c>
      <c r="O466" s="1" t="s">
        <v>14844</v>
      </c>
      <c r="P466" s="1" t="s">
        <v>14845</v>
      </c>
      <c r="Q466" s="1" t="s">
        <v>14798</v>
      </c>
      <c r="R466" s="1" t="s">
        <v>16918</v>
      </c>
      <c r="S466" s="1" t="s">
        <v>14845</v>
      </c>
      <c r="T466" s="1" t="s">
        <v>17911</v>
      </c>
      <c r="U466" s="1" t="s">
        <v>17943</v>
      </c>
      <c r="V466" s="23" t="s">
        <v>41</v>
      </c>
      <c r="W466" s="1" t="str">
        <f>_xlfn.CONCAT(Tabela2[[#This Row],[Município]],"/",Tabela2[[#This Row],[UF]])</f>
        <v>Corumbataí/SP</v>
      </c>
    </row>
    <row r="467" spans="1:23" x14ac:dyDescent="0.25">
      <c r="A467" s="14" t="s">
        <v>14846</v>
      </c>
      <c r="B467" s="1" t="s">
        <v>8491</v>
      </c>
      <c r="C467" s="1" t="s">
        <v>14847</v>
      </c>
      <c r="D467" s="1" t="s">
        <v>29</v>
      </c>
      <c r="E467" s="1" t="s">
        <v>30</v>
      </c>
      <c r="F467" s="1" t="s">
        <v>79</v>
      </c>
      <c r="G467" s="38">
        <v>0.72509999999999997</v>
      </c>
      <c r="H467" s="1" t="s">
        <v>17086</v>
      </c>
      <c r="I467" s="1" t="s">
        <v>17919</v>
      </c>
      <c r="J467" s="1" t="s">
        <v>32</v>
      </c>
      <c r="K467" s="1" t="s">
        <v>249</v>
      </c>
      <c r="L467" s="1" t="s">
        <v>619</v>
      </c>
      <c r="M467" s="1" t="s">
        <v>14848</v>
      </c>
      <c r="N467" s="1" t="s">
        <v>6325</v>
      </c>
      <c r="O467" s="1" t="s">
        <v>14849</v>
      </c>
      <c r="P467" s="1" t="s">
        <v>14850</v>
      </c>
      <c r="Q467" s="1" t="s">
        <v>14798</v>
      </c>
      <c r="R467" s="1" t="s">
        <v>6329</v>
      </c>
      <c r="S467" s="1" t="s">
        <v>14850</v>
      </c>
      <c r="T467" s="1" t="s">
        <v>15820</v>
      </c>
      <c r="U467" s="1" t="s">
        <v>41</v>
      </c>
      <c r="V467" s="23" t="s">
        <v>41</v>
      </c>
      <c r="W467" s="1" t="str">
        <f>_xlfn.CONCAT(Tabela2[[#This Row],[Município]],"/",Tabela2[[#This Row],[UF]])</f>
        <v>Riachão do Dantas/SE</v>
      </c>
    </row>
    <row r="468" spans="1:23" x14ac:dyDescent="0.25">
      <c r="A468" s="14" t="s">
        <v>14851</v>
      </c>
      <c r="B468" s="1" t="s">
        <v>9994</v>
      </c>
      <c r="C468" s="1" t="s">
        <v>14852</v>
      </c>
      <c r="D468" s="1" t="s">
        <v>29</v>
      </c>
      <c r="E468" s="1" t="s">
        <v>204</v>
      </c>
      <c r="F468" s="1" t="s">
        <v>6308</v>
      </c>
      <c r="G468" s="38">
        <v>0.35120000000000001</v>
      </c>
      <c r="H468" s="1" t="s">
        <v>17087</v>
      </c>
      <c r="I468" s="1" t="s">
        <v>17909</v>
      </c>
      <c r="J468" s="1" t="s">
        <v>32</v>
      </c>
      <c r="K468" s="1" t="s">
        <v>82</v>
      </c>
      <c r="L468" s="1" t="s">
        <v>1235</v>
      </c>
      <c r="M468" s="1" t="s">
        <v>6563</v>
      </c>
      <c r="N468" s="1" t="s">
        <v>6325</v>
      </c>
      <c r="O468" s="1" t="s">
        <v>14853</v>
      </c>
      <c r="P468" s="1" t="s">
        <v>14854</v>
      </c>
      <c r="Q468" s="1" t="s">
        <v>14798</v>
      </c>
      <c r="R468" s="1" t="s">
        <v>15815</v>
      </c>
      <c r="S468" s="1" t="s">
        <v>15816</v>
      </c>
      <c r="T468" s="1" t="s">
        <v>7724</v>
      </c>
      <c r="U468" s="1" t="s">
        <v>15825</v>
      </c>
      <c r="V468" s="23" t="s">
        <v>41</v>
      </c>
      <c r="W468" s="1" t="str">
        <f>_xlfn.CONCAT(Tabela2[[#This Row],[Município]],"/",Tabela2[[#This Row],[UF]])</f>
        <v>Mansidão/BA</v>
      </c>
    </row>
    <row r="469" spans="1:23" x14ac:dyDescent="0.25">
      <c r="A469" s="14" t="s">
        <v>14855</v>
      </c>
      <c r="B469" s="1" t="s">
        <v>9386</v>
      </c>
      <c r="C469" s="1" t="s">
        <v>14856</v>
      </c>
      <c r="D469" s="1" t="s">
        <v>56</v>
      </c>
      <c r="E469" s="1" t="s">
        <v>30</v>
      </c>
      <c r="F469" s="1" t="s">
        <v>16906</v>
      </c>
      <c r="G469" s="38">
        <v>0.76039999999999996</v>
      </c>
      <c r="H469" s="1" t="s">
        <v>2274</v>
      </c>
      <c r="I469" s="1" t="s">
        <v>17913</v>
      </c>
      <c r="J469" s="1" t="s">
        <v>32</v>
      </c>
      <c r="K469" s="1" t="s">
        <v>82</v>
      </c>
      <c r="L469" s="1" t="s">
        <v>1235</v>
      </c>
      <c r="M469" s="1" t="s">
        <v>7962</v>
      </c>
      <c r="N469" s="1" t="s">
        <v>6325</v>
      </c>
      <c r="O469" s="1" t="s">
        <v>14857</v>
      </c>
      <c r="P469" s="1" t="s">
        <v>14854</v>
      </c>
      <c r="Q469" s="1" t="s">
        <v>14798</v>
      </c>
      <c r="R469" s="1" t="s">
        <v>15815</v>
      </c>
      <c r="S469" s="1" t="s">
        <v>15821</v>
      </c>
      <c r="T469" s="1" t="s">
        <v>7724</v>
      </c>
      <c r="U469" s="1" t="s">
        <v>15824</v>
      </c>
      <c r="V469" s="23" t="s">
        <v>41</v>
      </c>
      <c r="W469" s="1" t="str">
        <f>_xlfn.CONCAT(Tabela2[[#This Row],[Município]],"/",Tabela2[[#This Row],[UF]])</f>
        <v>Mansidão/BA</v>
      </c>
    </row>
    <row r="470" spans="1:23" x14ac:dyDescent="0.25">
      <c r="A470" s="14" t="s">
        <v>14858</v>
      </c>
      <c r="B470" s="1" t="s">
        <v>9925</v>
      </c>
      <c r="C470" s="1" t="s">
        <v>14859</v>
      </c>
      <c r="D470" s="1" t="s">
        <v>56</v>
      </c>
      <c r="E470" s="1" t="s">
        <v>30</v>
      </c>
      <c r="F470" s="1" t="s">
        <v>1106</v>
      </c>
      <c r="G470" s="38">
        <v>0.55920000000000003</v>
      </c>
      <c r="H470" s="1" t="s">
        <v>3541</v>
      </c>
      <c r="I470" s="1" t="s">
        <v>17913</v>
      </c>
      <c r="J470" s="1" t="s">
        <v>32</v>
      </c>
      <c r="K470" s="1" t="s">
        <v>82</v>
      </c>
      <c r="L470" s="1" t="s">
        <v>1235</v>
      </c>
      <c r="M470" s="1" t="s">
        <v>7962</v>
      </c>
      <c r="N470" s="1" t="s">
        <v>6325</v>
      </c>
      <c r="O470" s="1" t="s">
        <v>14860</v>
      </c>
      <c r="P470" s="1" t="s">
        <v>14854</v>
      </c>
      <c r="Q470" s="1" t="s">
        <v>14798</v>
      </c>
      <c r="R470" s="1" t="s">
        <v>15815</v>
      </c>
      <c r="S470" s="1" t="s">
        <v>15821</v>
      </c>
      <c r="T470" s="1" t="s">
        <v>7724</v>
      </c>
      <c r="U470" s="1" t="s">
        <v>15824</v>
      </c>
      <c r="V470" s="23" t="s">
        <v>41</v>
      </c>
      <c r="W470" s="1" t="str">
        <f>_xlfn.CONCAT(Tabela2[[#This Row],[Município]],"/",Tabela2[[#This Row],[UF]])</f>
        <v>Mansidão/BA</v>
      </c>
    </row>
    <row r="471" spans="1:23" x14ac:dyDescent="0.25">
      <c r="A471" s="14" t="s">
        <v>14861</v>
      </c>
      <c r="B471" s="1" t="s">
        <v>11388</v>
      </c>
      <c r="C471" s="1" t="s">
        <v>14862</v>
      </c>
      <c r="D471" s="1" t="s">
        <v>56</v>
      </c>
      <c r="E471" s="1" t="s">
        <v>30</v>
      </c>
      <c r="F471" s="1" t="s">
        <v>6286</v>
      </c>
      <c r="G471" s="38">
        <v>0.13639999999999999</v>
      </c>
      <c r="H471" s="1" t="s">
        <v>6285</v>
      </c>
      <c r="I471" s="1" t="s">
        <v>6268</v>
      </c>
      <c r="J471" s="1" t="s">
        <v>32</v>
      </c>
      <c r="K471" s="1" t="s">
        <v>28</v>
      </c>
      <c r="L471" s="1" t="s">
        <v>654</v>
      </c>
      <c r="M471" s="1" t="s">
        <v>41</v>
      </c>
      <c r="N471" s="1" t="s">
        <v>6325</v>
      </c>
      <c r="O471" s="1" t="s">
        <v>14863</v>
      </c>
      <c r="P471" s="1" t="s">
        <v>14864</v>
      </c>
      <c r="Q471" s="1" t="s">
        <v>14798</v>
      </c>
      <c r="R471" s="1" t="s">
        <v>15815</v>
      </c>
      <c r="S471" s="1" t="s">
        <v>15831</v>
      </c>
      <c r="T471" s="1" t="s">
        <v>7724</v>
      </c>
      <c r="U471" s="1" t="s">
        <v>15822</v>
      </c>
      <c r="V471" s="23" t="s">
        <v>41</v>
      </c>
      <c r="W471" s="1" t="str">
        <f>_xlfn.CONCAT(Tabela2[[#This Row],[Município]],"/",Tabela2[[#This Row],[UF]])</f>
        <v>Campos Sales/CE</v>
      </c>
    </row>
    <row r="472" spans="1:23" x14ac:dyDescent="0.25">
      <c r="A472" s="14" t="s">
        <v>14865</v>
      </c>
      <c r="B472" s="1" t="s">
        <v>11390</v>
      </c>
      <c r="C472" s="1" t="s">
        <v>14866</v>
      </c>
      <c r="D472" s="1" t="s">
        <v>56</v>
      </c>
      <c r="E472" s="1" t="s">
        <v>30</v>
      </c>
      <c r="F472" s="1" t="s">
        <v>6291</v>
      </c>
      <c r="G472" s="38">
        <v>2.93E-2</v>
      </c>
      <c r="H472" s="1" t="s">
        <v>17088</v>
      </c>
      <c r="I472" s="1" t="s">
        <v>6268</v>
      </c>
      <c r="J472" s="1" t="s">
        <v>32</v>
      </c>
      <c r="K472" s="1" t="s">
        <v>28</v>
      </c>
      <c r="L472" s="1" t="s">
        <v>654</v>
      </c>
      <c r="M472" s="1" t="s">
        <v>41</v>
      </c>
      <c r="N472" s="1" t="s">
        <v>6325</v>
      </c>
      <c r="O472" s="1" t="s">
        <v>14867</v>
      </c>
      <c r="P472" s="1" t="s">
        <v>14864</v>
      </c>
      <c r="Q472" s="1" t="s">
        <v>14798</v>
      </c>
      <c r="R472" s="1" t="s">
        <v>15815</v>
      </c>
      <c r="S472" s="1" t="s">
        <v>15831</v>
      </c>
      <c r="T472" s="1" t="s">
        <v>7724</v>
      </c>
      <c r="U472" s="1" t="s">
        <v>15822</v>
      </c>
      <c r="V472" s="23" t="s">
        <v>41</v>
      </c>
      <c r="W472" s="1" t="str">
        <f>_xlfn.CONCAT(Tabela2[[#This Row],[Município]],"/",Tabela2[[#This Row],[UF]])</f>
        <v>Campos Sales/CE</v>
      </c>
    </row>
    <row r="473" spans="1:23" x14ac:dyDescent="0.25">
      <c r="A473" s="14" t="s">
        <v>14868</v>
      </c>
      <c r="B473" s="1" t="s">
        <v>11387</v>
      </c>
      <c r="C473" s="1" t="s">
        <v>14869</v>
      </c>
      <c r="D473" s="1" t="s">
        <v>40</v>
      </c>
      <c r="E473" s="1" t="s">
        <v>204</v>
      </c>
      <c r="F473" s="1" t="s">
        <v>6067</v>
      </c>
      <c r="G473" s="38">
        <v>6.9599999999999995E-2</v>
      </c>
      <c r="H473" s="1" t="s">
        <v>6283</v>
      </c>
      <c r="I473" s="1" t="s">
        <v>6268</v>
      </c>
      <c r="J473" s="1" t="s">
        <v>32</v>
      </c>
      <c r="K473" s="1" t="s">
        <v>28</v>
      </c>
      <c r="L473" s="1" t="s">
        <v>654</v>
      </c>
      <c r="M473" s="1" t="s">
        <v>41</v>
      </c>
      <c r="N473" s="1" t="s">
        <v>6325</v>
      </c>
      <c r="O473" s="1" t="s">
        <v>14870</v>
      </c>
      <c r="P473" s="1" t="s">
        <v>14864</v>
      </c>
      <c r="Q473" s="1" t="s">
        <v>14798</v>
      </c>
      <c r="R473" s="1" t="s">
        <v>15815</v>
      </c>
      <c r="S473" s="1" t="s">
        <v>15831</v>
      </c>
      <c r="T473" s="1" t="s">
        <v>7724</v>
      </c>
      <c r="U473" s="1" t="s">
        <v>15822</v>
      </c>
      <c r="V473" s="23" t="s">
        <v>41</v>
      </c>
      <c r="W473" s="1" t="str">
        <f>_xlfn.CONCAT(Tabela2[[#This Row],[Município]],"/",Tabela2[[#This Row],[UF]])</f>
        <v>Campos Sales/CE</v>
      </c>
    </row>
    <row r="474" spans="1:23" x14ac:dyDescent="0.25">
      <c r="A474" s="14" t="s">
        <v>14871</v>
      </c>
      <c r="B474" s="1" t="s">
        <v>8698</v>
      </c>
      <c r="C474" s="1" t="s">
        <v>14872</v>
      </c>
      <c r="D474" s="1" t="s">
        <v>29</v>
      </c>
      <c r="E474" s="1" t="s">
        <v>30</v>
      </c>
      <c r="F474" s="1" t="s">
        <v>79</v>
      </c>
      <c r="G474" s="38">
        <v>0.75939999999999996</v>
      </c>
      <c r="H474" s="1" t="s">
        <v>1148</v>
      </c>
      <c r="I474" s="1" t="s">
        <v>17914</v>
      </c>
      <c r="J474" s="1" t="s">
        <v>32</v>
      </c>
      <c r="K474" s="1" t="s">
        <v>52</v>
      </c>
      <c r="L474" s="1" t="s">
        <v>1149</v>
      </c>
      <c r="M474" s="1" t="s">
        <v>7511</v>
      </c>
      <c r="N474" s="1" t="s">
        <v>6325</v>
      </c>
      <c r="O474" s="1" t="s">
        <v>14889</v>
      </c>
      <c r="P474" s="1" t="s">
        <v>14874</v>
      </c>
      <c r="Q474" s="1" t="s">
        <v>14798</v>
      </c>
      <c r="R474" s="1" t="s">
        <v>15815</v>
      </c>
      <c r="S474" s="1" t="s">
        <v>15818</v>
      </c>
      <c r="T474" s="1" t="s">
        <v>7724</v>
      </c>
      <c r="U474" s="1" t="s">
        <v>15819</v>
      </c>
      <c r="V474" s="23" t="s">
        <v>41</v>
      </c>
      <c r="W474" s="1" t="str">
        <f>_xlfn.CONCAT(Tabela2[[#This Row],[Município]],"/",Tabela2[[#This Row],[UF]])</f>
        <v>Frei Martinho/PB</v>
      </c>
    </row>
    <row r="475" spans="1:23" x14ac:dyDescent="0.25">
      <c r="A475" s="14" t="s">
        <v>14875</v>
      </c>
      <c r="B475" s="1" t="s">
        <v>11339</v>
      </c>
      <c r="C475" s="1" t="s">
        <v>14876</v>
      </c>
      <c r="D475" s="1" t="s">
        <v>56</v>
      </c>
      <c r="E475" s="1" t="s">
        <v>30</v>
      </c>
      <c r="F475" s="1" t="s">
        <v>6281</v>
      </c>
      <c r="G475" s="38">
        <v>0.2114</v>
      </c>
      <c r="H475" s="1" t="s">
        <v>17089</v>
      </c>
      <c r="I475" s="1" t="s">
        <v>17941</v>
      </c>
      <c r="J475" s="1" t="s">
        <v>32</v>
      </c>
      <c r="K475" s="1" t="s">
        <v>99</v>
      </c>
      <c r="L475" s="1" t="s">
        <v>6189</v>
      </c>
      <c r="M475" s="1" t="s">
        <v>41</v>
      </c>
      <c r="N475" s="1" t="s">
        <v>6325</v>
      </c>
      <c r="O475" s="1" t="s">
        <v>14877</v>
      </c>
      <c r="P475" s="1" t="s">
        <v>14878</v>
      </c>
      <c r="Q475" s="1" t="s">
        <v>14798</v>
      </c>
      <c r="R475" s="1" t="s">
        <v>16918</v>
      </c>
      <c r="S475" s="1" t="s">
        <v>14878</v>
      </c>
      <c r="T475" s="1" t="s">
        <v>18595</v>
      </c>
      <c r="U475" s="1" t="s">
        <v>18835</v>
      </c>
      <c r="V475" s="23" t="s">
        <v>41</v>
      </c>
      <c r="W475" s="1" t="str">
        <f>_xlfn.CONCAT(Tabela2[[#This Row],[Município]],"/",Tabela2[[#This Row],[UF]])</f>
        <v>Sapiranga/RS</v>
      </c>
    </row>
    <row r="476" spans="1:23" x14ac:dyDescent="0.25">
      <c r="A476" s="14" t="s">
        <v>14879</v>
      </c>
      <c r="B476" s="1" t="s">
        <v>11340</v>
      </c>
      <c r="C476" s="1" t="s">
        <v>14880</v>
      </c>
      <c r="D476" s="1" t="s">
        <v>56</v>
      </c>
      <c r="E476" s="1" t="s">
        <v>30</v>
      </c>
      <c r="F476" s="1" t="s">
        <v>6067</v>
      </c>
      <c r="G476" s="38">
        <v>0.41899999999999998</v>
      </c>
      <c r="H476" s="1" t="s">
        <v>17090</v>
      </c>
      <c r="I476" s="1" t="s">
        <v>17941</v>
      </c>
      <c r="J476" s="1" t="s">
        <v>32</v>
      </c>
      <c r="K476" s="1" t="s">
        <v>99</v>
      </c>
      <c r="L476" s="1" t="s">
        <v>6189</v>
      </c>
      <c r="M476" s="1" t="s">
        <v>41</v>
      </c>
      <c r="N476" s="1" t="s">
        <v>6325</v>
      </c>
      <c r="O476" s="1" t="s">
        <v>14881</v>
      </c>
      <c r="P476" s="1" t="s">
        <v>14878</v>
      </c>
      <c r="Q476" s="1" t="s">
        <v>14798</v>
      </c>
      <c r="R476" s="1" t="s">
        <v>16918</v>
      </c>
      <c r="S476" s="1" t="s">
        <v>14878</v>
      </c>
      <c r="T476" s="1" t="s">
        <v>18595</v>
      </c>
      <c r="U476" s="1" t="s">
        <v>18835</v>
      </c>
      <c r="V476" s="23" t="s">
        <v>41</v>
      </c>
      <c r="W476" s="1" t="str">
        <f>_xlfn.CONCAT(Tabela2[[#This Row],[Município]],"/",Tabela2[[#This Row],[UF]])</f>
        <v>Sapiranga/RS</v>
      </c>
    </row>
    <row r="477" spans="1:23" x14ac:dyDescent="0.25">
      <c r="A477" s="14" t="s">
        <v>14882</v>
      </c>
      <c r="B477" s="1" t="s">
        <v>9476</v>
      </c>
      <c r="C477" s="1" t="s">
        <v>14883</v>
      </c>
      <c r="D477" s="1" t="s">
        <v>29</v>
      </c>
      <c r="E477" s="1" t="s">
        <v>30</v>
      </c>
      <c r="F477" s="1" t="s">
        <v>16906</v>
      </c>
      <c r="G477" s="38">
        <v>0.77910000000000001</v>
      </c>
      <c r="H477" s="1" t="s">
        <v>2503</v>
      </c>
      <c r="I477" s="1" t="s">
        <v>17913</v>
      </c>
      <c r="J477" s="1" t="s">
        <v>32</v>
      </c>
      <c r="K477" s="1" t="s">
        <v>28</v>
      </c>
      <c r="L477" s="1" t="s">
        <v>2504</v>
      </c>
      <c r="M477" s="1" t="s">
        <v>6425</v>
      </c>
      <c r="N477" s="1" t="s">
        <v>6325</v>
      </c>
      <c r="O477" s="1" t="s">
        <v>14884</v>
      </c>
      <c r="P477" s="1" t="s">
        <v>14885</v>
      </c>
      <c r="Q477" s="1" t="s">
        <v>14798</v>
      </c>
      <c r="R477" s="1" t="s">
        <v>15815</v>
      </c>
      <c r="S477" s="1" t="s">
        <v>16909</v>
      </c>
      <c r="T477" s="1" t="s">
        <v>7724</v>
      </c>
      <c r="U477" s="1" t="s">
        <v>16930</v>
      </c>
      <c r="V477" s="23" t="s">
        <v>41</v>
      </c>
      <c r="W477" s="1" t="str">
        <f>_xlfn.CONCAT(Tabela2[[#This Row],[Município]],"/",Tabela2[[#This Row],[UF]])</f>
        <v>Paramoti/CE</v>
      </c>
    </row>
    <row r="478" spans="1:23" x14ac:dyDescent="0.25">
      <c r="A478" s="14" t="s">
        <v>14891</v>
      </c>
      <c r="B478" s="1" t="s">
        <v>10393</v>
      </c>
      <c r="C478" s="1" t="s">
        <v>14892</v>
      </c>
      <c r="D478" s="1" t="s">
        <v>56</v>
      </c>
      <c r="E478" s="1" t="s">
        <v>204</v>
      </c>
      <c r="F478" s="1" t="s">
        <v>16915</v>
      </c>
      <c r="G478" s="38">
        <v>0.80930000000000002</v>
      </c>
      <c r="H478" s="1" t="s">
        <v>17091</v>
      </c>
      <c r="I478" s="1" t="s">
        <v>17909</v>
      </c>
      <c r="J478" s="1" t="s">
        <v>32</v>
      </c>
      <c r="K478" s="1" t="s">
        <v>28</v>
      </c>
      <c r="L478" s="1" t="s">
        <v>4541</v>
      </c>
      <c r="M478" s="1" t="s">
        <v>7962</v>
      </c>
      <c r="N478" s="1" t="s">
        <v>6325</v>
      </c>
      <c r="O478" s="1" t="s">
        <v>14893</v>
      </c>
      <c r="P478" s="1" t="s">
        <v>14894</v>
      </c>
      <c r="Q478" s="1" t="s">
        <v>14798</v>
      </c>
      <c r="R478" s="1" t="s">
        <v>15815</v>
      </c>
      <c r="S478" s="1" t="s">
        <v>15821</v>
      </c>
      <c r="T478" s="1" t="s">
        <v>7724</v>
      </c>
      <c r="U478" s="1" t="s">
        <v>15824</v>
      </c>
      <c r="V478" s="23" t="s">
        <v>41</v>
      </c>
      <c r="W478" s="1" t="str">
        <f>_xlfn.CONCAT(Tabela2[[#This Row],[Município]],"/",Tabela2[[#This Row],[UF]])</f>
        <v>Itapipoca/CE</v>
      </c>
    </row>
    <row r="479" spans="1:23" x14ac:dyDescent="0.25">
      <c r="A479" s="14" t="s">
        <v>14895</v>
      </c>
      <c r="B479" s="1" t="s">
        <v>11392</v>
      </c>
      <c r="C479" s="1" t="s">
        <v>14896</v>
      </c>
      <c r="D479" s="1" t="s">
        <v>56</v>
      </c>
      <c r="E479" s="1" t="s">
        <v>30</v>
      </c>
      <c r="F479" s="1" t="s">
        <v>6289</v>
      </c>
      <c r="G479" s="38">
        <v>1.12E-2</v>
      </c>
      <c r="H479" s="1" t="s">
        <v>6295</v>
      </c>
      <c r="I479" s="1" t="s">
        <v>6268</v>
      </c>
      <c r="J479" s="1" t="s">
        <v>32</v>
      </c>
      <c r="K479" s="1" t="s">
        <v>52</v>
      </c>
      <c r="L479" s="1" t="s">
        <v>6296</v>
      </c>
      <c r="M479" s="1" t="s">
        <v>41</v>
      </c>
      <c r="N479" s="1" t="s">
        <v>6325</v>
      </c>
      <c r="O479" s="1" t="s">
        <v>14897</v>
      </c>
      <c r="P479" s="1" t="s">
        <v>14898</v>
      </c>
      <c r="Q479" s="1" t="s">
        <v>14798</v>
      </c>
      <c r="R479" s="1" t="s">
        <v>15815</v>
      </c>
      <c r="S479" s="1" t="s">
        <v>15826</v>
      </c>
      <c r="T479" s="1" t="s">
        <v>7724</v>
      </c>
      <c r="U479" s="1" t="s">
        <v>15822</v>
      </c>
      <c r="V479" s="23" t="s">
        <v>41</v>
      </c>
      <c r="W479" s="1" t="str">
        <f>_xlfn.CONCAT(Tabela2[[#This Row],[Município]],"/",Tabela2[[#This Row],[UF]])</f>
        <v>São João do Tigre/PB</v>
      </c>
    </row>
    <row r="480" spans="1:23" x14ac:dyDescent="0.25">
      <c r="A480" s="14" t="s">
        <v>14899</v>
      </c>
      <c r="B480" s="1" t="s">
        <v>10737</v>
      </c>
      <c r="C480" s="1" t="s">
        <v>14900</v>
      </c>
      <c r="D480" s="1" t="s">
        <v>56</v>
      </c>
      <c r="E480" s="1" t="s">
        <v>30</v>
      </c>
      <c r="F480" s="1" t="s">
        <v>16906</v>
      </c>
      <c r="G480" s="38">
        <v>0.86629999999999996</v>
      </c>
      <c r="H480" s="1" t="s">
        <v>5081</v>
      </c>
      <c r="I480" s="1" t="s">
        <v>17909</v>
      </c>
      <c r="J480" s="1" t="s">
        <v>32</v>
      </c>
      <c r="K480" s="1" t="s">
        <v>28</v>
      </c>
      <c r="L480" s="1" t="s">
        <v>4541</v>
      </c>
      <c r="M480" s="1" t="s">
        <v>7962</v>
      </c>
      <c r="N480" s="1" t="s">
        <v>6325</v>
      </c>
      <c r="O480" s="1" t="s">
        <v>14901</v>
      </c>
      <c r="P480" s="1" t="s">
        <v>14894</v>
      </c>
      <c r="Q480" s="1" t="s">
        <v>14798</v>
      </c>
      <c r="R480" s="1" t="s">
        <v>15815</v>
      </c>
      <c r="S480" s="1" t="s">
        <v>15821</v>
      </c>
      <c r="T480" s="1" t="s">
        <v>7724</v>
      </c>
      <c r="U480" s="1" t="s">
        <v>15824</v>
      </c>
      <c r="V480" s="23" t="s">
        <v>41</v>
      </c>
      <c r="W480" s="1" t="str">
        <f>_xlfn.CONCAT(Tabela2[[#This Row],[Município]],"/",Tabela2[[#This Row],[UF]])</f>
        <v>Itapipoca/CE</v>
      </c>
    </row>
    <row r="481" spans="1:23" x14ac:dyDescent="0.25">
      <c r="A481" s="14" t="s">
        <v>14902</v>
      </c>
      <c r="B481" s="1" t="s">
        <v>11012</v>
      </c>
      <c r="C481" s="1" t="s">
        <v>14903</v>
      </c>
      <c r="D481" s="1" t="s">
        <v>40</v>
      </c>
      <c r="E481" s="1" t="s">
        <v>204</v>
      </c>
      <c r="F481" s="1" t="s">
        <v>6308</v>
      </c>
      <c r="G481" s="38">
        <v>0.46579999999999999</v>
      </c>
      <c r="H481" s="1" t="s">
        <v>17092</v>
      </c>
      <c r="I481" s="1" t="s">
        <v>17909</v>
      </c>
      <c r="J481" s="1" t="s">
        <v>32</v>
      </c>
      <c r="K481" s="1" t="s">
        <v>44</v>
      </c>
      <c r="L481" s="1" t="s">
        <v>1883</v>
      </c>
      <c r="M481" s="1" t="s">
        <v>14904</v>
      </c>
      <c r="N481" s="1" t="s">
        <v>6325</v>
      </c>
      <c r="O481" s="1" t="s">
        <v>14905</v>
      </c>
      <c r="P481" s="1" t="s">
        <v>8149</v>
      </c>
      <c r="Q481" s="1" t="s">
        <v>14798</v>
      </c>
      <c r="R481" s="1" t="s">
        <v>15815</v>
      </c>
      <c r="S481" s="1" t="s">
        <v>16911</v>
      </c>
      <c r="T481" s="1" t="s">
        <v>16931</v>
      </c>
      <c r="U481" s="1" t="s">
        <v>16928</v>
      </c>
      <c r="V481" s="23" t="s">
        <v>41</v>
      </c>
      <c r="W481" s="1" t="str">
        <f>_xlfn.CONCAT(Tabela2[[#This Row],[Município]],"/",Tabela2[[#This Row],[UF]])</f>
        <v>Barreirinhas/MA</v>
      </c>
    </row>
    <row r="482" spans="1:23" x14ac:dyDescent="0.25">
      <c r="A482" s="14" t="s">
        <v>14906</v>
      </c>
      <c r="B482" s="1" t="s">
        <v>8856</v>
      </c>
      <c r="C482" s="1" t="s">
        <v>14907</v>
      </c>
      <c r="D482" s="1" t="s">
        <v>29</v>
      </c>
      <c r="E482" s="1" t="s">
        <v>30</v>
      </c>
      <c r="F482" s="1" t="s">
        <v>33</v>
      </c>
      <c r="G482" s="38">
        <v>9.8900000000000002E-2</v>
      </c>
      <c r="H482" s="1" t="s">
        <v>1498</v>
      </c>
      <c r="I482" s="1" t="s">
        <v>17915</v>
      </c>
      <c r="J482" s="1" t="s">
        <v>32</v>
      </c>
      <c r="K482" s="1" t="s">
        <v>160</v>
      </c>
      <c r="L482" s="1" t="s">
        <v>522</v>
      </c>
      <c r="M482" s="1" t="s">
        <v>14908</v>
      </c>
      <c r="N482" s="1" t="s">
        <v>6325</v>
      </c>
      <c r="O482" s="1" t="s">
        <v>14909</v>
      </c>
      <c r="P482" s="1" t="s">
        <v>14910</v>
      </c>
      <c r="Q482" s="1" t="s">
        <v>14798</v>
      </c>
      <c r="R482" s="1" t="s">
        <v>15815</v>
      </c>
      <c r="S482" s="1" t="s">
        <v>15816</v>
      </c>
      <c r="T482" s="1" t="s">
        <v>7724</v>
      </c>
      <c r="U482" s="1" t="s">
        <v>15825</v>
      </c>
      <c r="V482" s="23" t="s">
        <v>41</v>
      </c>
      <c r="W482" s="1" t="str">
        <f>_xlfn.CONCAT(Tabela2[[#This Row],[Município]],"/",Tabela2[[#This Row],[UF]])</f>
        <v>Brejo da Madre de Deus/PE</v>
      </c>
    </row>
    <row r="483" spans="1:23" x14ac:dyDescent="0.25">
      <c r="A483" s="14" t="s">
        <v>14911</v>
      </c>
      <c r="B483" s="1" t="s">
        <v>8676</v>
      </c>
      <c r="C483" s="1" t="s">
        <v>14912</v>
      </c>
      <c r="D483" s="1" t="s">
        <v>29</v>
      </c>
      <c r="E483" s="1" t="s">
        <v>30</v>
      </c>
      <c r="F483" s="1" t="s">
        <v>33</v>
      </c>
      <c r="G483" s="38">
        <v>0.20619999999999999</v>
      </c>
      <c r="H483" s="1" t="s">
        <v>1088</v>
      </c>
      <c r="I483" s="1" t="s">
        <v>17914</v>
      </c>
      <c r="J483" s="1" t="s">
        <v>32</v>
      </c>
      <c r="K483" s="1" t="s">
        <v>44</v>
      </c>
      <c r="L483" s="1" t="s">
        <v>786</v>
      </c>
      <c r="M483" s="1" t="s">
        <v>14913</v>
      </c>
      <c r="N483" s="1" t="s">
        <v>6325</v>
      </c>
      <c r="O483" s="1" t="s">
        <v>14914</v>
      </c>
      <c r="P483" s="1" t="s">
        <v>14915</v>
      </c>
      <c r="Q483" s="1" t="s">
        <v>14798</v>
      </c>
      <c r="R483" s="1" t="s">
        <v>15815</v>
      </c>
      <c r="S483" s="1" t="s">
        <v>16905</v>
      </c>
      <c r="T483" s="1" t="s">
        <v>7724</v>
      </c>
      <c r="U483" s="1" t="s">
        <v>15822</v>
      </c>
      <c r="V483" s="23" t="s">
        <v>41</v>
      </c>
      <c r="W483" s="1" t="str">
        <f>_xlfn.CONCAT(Tabela2[[#This Row],[Município]],"/",Tabela2[[#This Row],[UF]])</f>
        <v>Governador Edison Lobão/MA</v>
      </c>
    </row>
    <row r="484" spans="1:23" x14ac:dyDescent="0.25">
      <c r="A484" s="14" t="s">
        <v>14916</v>
      </c>
      <c r="B484" s="1" t="s">
        <v>8651</v>
      </c>
      <c r="C484" s="1" t="s">
        <v>14917</v>
      </c>
      <c r="D484" s="1" t="s">
        <v>29</v>
      </c>
      <c r="E484" s="1" t="s">
        <v>30</v>
      </c>
      <c r="F484" s="1" t="s">
        <v>33</v>
      </c>
      <c r="G484" s="38">
        <v>0.6734</v>
      </c>
      <c r="H484" s="1" t="s">
        <v>1027</v>
      </c>
      <c r="I484" s="1" t="s">
        <v>17914</v>
      </c>
      <c r="J484" s="1" t="s">
        <v>32</v>
      </c>
      <c r="K484" s="1" t="s">
        <v>44</v>
      </c>
      <c r="L484" s="1" t="s">
        <v>1028</v>
      </c>
      <c r="M484" s="1" t="s">
        <v>14918</v>
      </c>
      <c r="N484" s="1" t="s">
        <v>6325</v>
      </c>
      <c r="O484" s="1" t="s">
        <v>14919</v>
      </c>
      <c r="P484" s="1" t="s">
        <v>14920</v>
      </c>
      <c r="Q484" s="1" t="s">
        <v>14798</v>
      </c>
      <c r="R484" s="1" t="s">
        <v>15815</v>
      </c>
      <c r="S484" s="1" t="s">
        <v>15818</v>
      </c>
      <c r="T484" s="1" t="s">
        <v>7724</v>
      </c>
      <c r="U484" s="1" t="s">
        <v>15819</v>
      </c>
      <c r="V484" s="23" t="s">
        <v>41</v>
      </c>
      <c r="W484" s="1" t="str">
        <f>_xlfn.CONCAT(Tabela2[[#This Row],[Município]],"/",Tabela2[[#This Row],[UF]])</f>
        <v>Ribamar Fiquene/MA</v>
      </c>
    </row>
    <row r="485" spans="1:23" x14ac:dyDescent="0.25">
      <c r="A485" s="14" t="s">
        <v>14921</v>
      </c>
      <c r="B485" s="1" t="s">
        <v>8444</v>
      </c>
      <c r="C485" s="1" t="s">
        <v>14922</v>
      </c>
      <c r="D485" s="1" t="s">
        <v>29</v>
      </c>
      <c r="E485" s="1" t="s">
        <v>30</v>
      </c>
      <c r="F485" s="1" t="s">
        <v>33</v>
      </c>
      <c r="G485" s="38">
        <v>0.25369999999999998</v>
      </c>
      <c r="H485" s="1" t="s">
        <v>17093</v>
      </c>
      <c r="I485" s="1" t="s">
        <v>6274</v>
      </c>
      <c r="J485" s="1" t="s">
        <v>32</v>
      </c>
      <c r="K485" s="1" t="s">
        <v>160</v>
      </c>
      <c r="L485" s="1" t="s">
        <v>522</v>
      </c>
      <c r="M485" s="1" t="s">
        <v>14923</v>
      </c>
      <c r="N485" s="1" t="s">
        <v>6325</v>
      </c>
      <c r="O485" s="1" t="s">
        <v>14924</v>
      </c>
      <c r="P485" s="1" t="s">
        <v>14910</v>
      </c>
      <c r="Q485" s="1" t="s">
        <v>14798</v>
      </c>
      <c r="R485" s="1" t="s">
        <v>15815</v>
      </c>
      <c r="S485" s="1" t="s">
        <v>16909</v>
      </c>
      <c r="T485" s="1" t="s">
        <v>7724</v>
      </c>
      <c r="U485" s="1" t="s">
        <v>16910</v>
      </c>
      <c r="V485" s="23" t="s">
        <v>41</v>
      </c>
      <c r="W485" s="1" t="str">
        <f>_xlfn.CONCAT(Tabela2[[#This Row],[Município]],"/",Tabela2[[#This Row],[UF]])</f>
        <v>Brejo da Madre de Deus/PE</v>
      </c>
    </row>
    <row r="486" spans="1:23" x14ac:dyDescent="0.25">
      <c r="A486" s="14" t="s">
        <v>14925</v>
      </c>
      <c r="B486" s="1" t="s">
        <v>8667</v>
      </c>
      <c r="C486" s="1" t="s">
        <v>14926</v>
      </c>
      <c r="D486" s="1" t="s">
        <v>40</v>
      </c>
      <c r="E486" s="1" t="s">
        <v>30</v>
      </c>
      <c r="F486" s="1" t="s">
        <v>79</v>
      </c>
      <c r="G486" s="38">
        <v>0.42370000000000002</v>
      </c>
      <c r="H486" s="1" t="s">
        <v>1067</v>
      </c>
      <c r="I486" s="1" t="s">
        <v>17914</v>
      </c>
      <c r="J486" s="1" t="s">
        <v>32</v>
      </c>
      <c r="K486" s="1" t="s">
        <v>63</v>
      </c>
      <c r="L486" s="1" t="s">
        <v>1068</v>
      </c>
      <c r="M486" s="1" t="s">
        <v>14927</v>
      </c>
      <c r="N486" s="1" t="s">
        <v>6325</v>
      </c>
      <c r="O486" s="1" t="s">
        <v>14928</v>
      </c>
      <c r="P486" s="1" t="s">
        <v>14929</v>
      </c>
      <c r="Q486" s="1" t="s">
        <v>14890</v>
      </c>
      <c r="R486" s="1" t="s">
        <v>16918</v>
      </c>
      <c r="S486" s="1" t="s">
        <v>14929</v>
      </c>
      <c r="T486" s="1" t="s">
        <v>18595</v>
      </c>
      <c r="U486" s="1" t="s">
        <v>18598</v>
      </c>
      <c r="V486" s="23" t="s">
        <v>41</v>
      </c>
      <c r="W486" s="1" t="str">
        <f>_xlfn.CONCAT(Tabela2[[#This Row],[Município]],"/",Tabela2[[#This Row],[UF]])</f>
        <v>Portelândia/GO</v>
      </c>
    </row>
    <row r="487" spans="1:23" x14ac:dyDescent="0.25">
      <c r="A487" s="14" t="s">
        <v>14930</v>
      </c>
      <c r="B487" s="1" t="s">
        <v>8820</v>
      </c>
      <c r="C487" s="1" t="s">
        <v>14931</v>
      </c>
      <c r="D487" s="1" t="s">
        <v>29</v>
      </c>
      <c r="E487" s="1" t="s">
        <v>30</v>
      </c>
      <c r="F487" s="1" t="s">
        <v>33</v>
      </c>
      <c r="G487" s="38">
        <v>0.52480000000000004</v>
      </c>
      <c r="H487" s="1" t="s">
        <v>1399</v>
      </c>
      <c r="I487" s="1" t="s">
        <v>17915</v>
      </c>
      <c r="J487" s="1" t="s">
        <v>32</v>
      </c>
      <c r="K487" s="1" t="s">
        <v>82</v>
      </c>
      <c r="L487" s="1" t="s">
        <v>1400</v>
      </c>
      <c r="M487" s="1" t="s">
        <v>7805</v>
      </c>
      <c r="N487" s="1" t="s">
        <v>6325</v>
      </c>
      <c r="O487" s="1" t="s">
        <v>14932</v>
      </c>
      <c r="P487" s="1" t="s">
        <v>14933</v>
      </c>
      <c r="Q487" s="1" t="s">
        <v>14890</v>
      </c>
      <c r="R487" s="1" t="s">
        <v>15815</v>
      </c>
      <c r="S487" s="1" t="s">
        <v>15816</v>
      </c>
      <c r="T487" s="1" t="s">
        <v>7724</v>
      </c>
      <c r="U487" s="1" t="s">
        <v>15829</v>
      </c>
      <c r="V487" s="23" t="s">
        <v>41</v>
      </c>
      <c r="W487" s="1" t="str">
        <f>_xlfn.CONCAT(Tabela2[[#This Row],[Município]],"/",Tabela2[[#This Row],[UF]])</f>
        <v>Buerarema/BA</v>
      </c>
    </row>
    <row r="488" spans="1:23" x14ac:dyDescent="0.25">
      <c r="A488" s="14" t="s">
        <v>14934</v>
      </c>
      <c r="B488" s="1" t="s">
        <v>8501</v>
      </c>
      <c r="C488" s="1" t="s">
        <v>14935</v>
      </c>
      <c r="D488" s="1" t="s">
        <v>29</v>
      </c>
      <c r="E488" s="1" t="s">
        <v>30</v>
      </c>
      <c r="F488" s="1" t="s">
        <v>79</v>
      </c>
      <c r="G488" s="38">
        <v>0.84499999999999997</v>
      </c>
      <c r="H488" s="1" t="s">
        <v>17094</v>
      </c>
      <c r="I488" s="1" t="s">
        <v>17914</v>
      </c>
      <c r="J488" s="1" t="s">
        <v>32</v>
      </c>
      <c r="K488" s="1" t="s">
        <v>82</v>
      </c>
      <c r="L488" s="1" t="s">
        <v>645</v>
      </c>
      <c r="M488" s="1" t="s">
        <v>14936</v>
      </c>
      <c r="N488" s="1" t="s">
        <v>6325</v>
      </c>
      <c r="O488" s="1" t="s">
        <v>14932</v>
      </c>
      <c r="P488" s="1" t="s">
        <v>14933</v>
      </c>
      <c r="Q488" s="1" t="s">
        <v>14890</v>
      </c>
      <c r="R488" s="1" t="s">
        <v>15815</v>
      </c>
      <c r="S488" s="1" t="s">
        <v>16905</v>
      </c>
      <c r="T488" s="1" t="s">
        <v>7724</v>
      </c>
      <c r="U488" s="1" t="s">
        <v>15824</v>
      </c>
      <c r="V488" s="23" t="s">
        <v>41</v>
      </c>
      <c r="W488" s="1" t="str">
        <f>_xlfn.CONCAT(Tabela2[[#This Row],[Município]],"/",Tabela2[[#This Row],[UF]])</f>
        <v>Itaju do Colônia/BA</v>
      </c>
    </row>
    <row r="489" spans="1:23" x14ac:dyDescent="0.25">
      <c r="A489" s="14" t="s">
        <v>14937</v>
      </c>
      <c r="B489" s="1" t="s">
        <v>9002</v>
      </c>
      <c r="C489" s="1" t="s">
        <v>14938</v>
      </c>
      <c r="D489" s="1" t="s">
        <v>29</v>
      </c>
      <c r="E489" s="1" t="s">
        <v>30</v>
      </c>
      <c r="F489" s="1" t="s">
        <v>33</v>
      </c>
      <c r="G489" s="38">
        <v>0.51390000000000002</v>
      </c>
      <c r="H489" s="1" t="s">
        <v>1736</v>
      </c>
      <c r="I489" s="1" t="s">
        <v>17915</v>
      </c>
      <c r="J489" s="1" t="s">
        <v>32</v>
      </c>
      <c r="K489" s="1" t="s">
        <v>82</v>
      </c>
      <c r="L489" s="1" t="s">
        <v>1737</v>
      </c>
      <c r="M489" s="1" t="s">
        <v>7190</v>
      </c>
      <c r="N489" s="1" t="s">
        <v>6325</v>
      </c>
      <c r="O489" s="1" t="s">
        <v>14932</v>
      </c>
      <c r="P489" s="1" t="s">
        <v>14933</v>
      </c>
      <c r="Q489" s="1" t="s">
        <v>14890</v>
      </c>
      <c r="R489" s="1" t="s">
        <v>15815</v>
      </c>
      <c r="S489" s="1" t="s">
        <v>15818</v>
      </c>
      <c r="T489" s="1" t="s">
        <v>7724</v>
      </c>
      <c r="U489" s="1" t="s">
        <v>15819</v>
      </c>
      <c r="V489" s="23" t="s">
        <v>41</v>
      </c>
      <c r="W489" s="1" t="str">
        <f>_xlfn.CONCAT(Tabela2[[#This Row],[Município]],"/",Tabela2[[#This Row],[UF]])</f>
        <v>Itacaré/BA</v>
      </c>
    </row>
    <row r="490" spans="1:23" x14ac:dyDescent="0.25">
      <c r="A490" s="14" t="s">
        <v>14939</v>
      </c>
      <c r="B490" s="1" t="s">
        <v>9075</v>
      </c>
      <c r="C490" s="1" t="s">
        <v>14940</v>
      </c>
      <c r="D490" s="1" t="s">
        <v>29</v>
      </c>
      <c r="E490" s="1" t="s">
        <v>30</v>
      </c>
      <c r="F490" s="1" t="s">
        <v>16906</v>
      </c>
      <c r="G490" s="38">
        <v>0.78700000000000003</v>
      </c>
      <c r="H490" s="1" t="s">
        <v>1907</v>
      </c>
      <c r="I490" s="1" t="s">
        <v>17915</v>
      </c>
      <c r="J490" s="1" t="s">
        <v>32</v>
      </c>
      <c r="K490" s="1" t="s">
        <v>82</v>
      </c>
      <c r="L490" s="1" t="s">
        <v>1737</v>
      </c>
      <c r="M490" s="1" t="s">
        <v>14941</v>
      </c>
      <c r="N490" s="1" t="s">
        <v>6325</v>
      </c>
      <c r="O490" s="1" t="s">
        <v>14932</v>
      </c>
      <c r="P490" s="1" t="s">
        <v>14933</v>
      </c>
      <c r="Q490" s="1" t="s">
        <v>14890</v>
      </c>
      <c r="R490" s="1" t="s">
        <v>15815</v>
      </c>
      <c r="S490" s="1" t="s">
        <v>16909</v>
      </c>
      <c r="T490" s="1" t="s">
        <v>7724</v>
      </c>
      <c r="U490" s="1" t="s">
        <v>16930</v>
      </c>
      <c r="V490" s="23" t="s">
        <v>41</v>
      </c>
      <c r="W490" s="1" t="str">
        <f>_xlfn.CONCAT(Tabela2[[#This Row],[Município]],"/",Tabela2[[#This Row],[UF]])</f>
        <v>Itacaré/BA</v>
      </c>
    </row>
    <row r="491" spans="1:23" x14ac:dyDescent="0.25">
      <c r="A491" s="14" t="s">
        <v>14942</v>
      </c>
      <c r="B491" s="1" t="s">
        <v>10012</v>
      </c>
      <c r="C491" s="1" t="s">
        <v>14943</v>
      </c>
      <c r="D491" s="1" t="s">
        <v>29</v>
      </c>
      <c r="E491" s="1" t="s">
        <v>30</v>
      </c>
      <c r="F491" s="1" t="s">
        <v>6281</v>
      </c>
      <c r="G491" s="38">
        <v>0</v>
      </c>
      <c r="H491" s="1" t="s">
        <v>3717</v>
      </c>
      <c r="I491" s="1" t="s">
        <v>17913</v>
      </c>
      <c r="J491" s="1" t="s">
        <v>32</v>
      </c>
      <c r="K491" s="1" t="s">
        <v>160</v>
      </c>
      <c r="L491" s="1" t="s">
        <v>1323</v>
      </c>
      <c r="M491" s="1" t="s">
        <v>14944</v>
      </c>
      <c r="N491" s="1" t="s">
        <v>6325</v>
      </c>
      <c r="O491" s="1" t="s">
        <v>14945</v>
      </c>
      <c r="P491" s="1" t="s">
        <v>14946</v>
      </c>
      <c r="Q491" s="1" t="s">
        <v>14890</v>
      </c>
      <c r="R491" s="1" t="s">
        <v>15815</v>
      </c>
      <c r="S491" s="1" t="s">
        <v>16911</v>
      </c>
      <c r="T491" s="1" t="s">
        <v>16931</v>
      </c>
      <c r="U491" s="1" t="s">
        <v>16928</v>
      </c>
      <c r="V491" s="23" t="s">
        <v>41</v>
      </c>
      <c r="W491" s="1" t="str">
        <f>_xlfn.CONCAT(Tabela2[[#This Row],[Município]],"/",Tabela2[[#This Row],[UF]])</f>
        <v>Quipapá/PE</v>
      </c>
    </row>
    <row r="492" spans="1:23" x14ac:dyDescent="0.25">
      <c r="A492" s="14" t="s">
        <v>14947</v>
      </c>
      <c r="B492" s="1" t="s">
        <v>9995</v>
      </c>
      <c r="C492" s="1" t="s">
        <v>14948</v>
      </c>
      <c r="D492" s="1" t="s">
        <v>29</v>
      </c>
      <c r="E492" s="1" t="s">
        <v>30</v>
      </c>
      <c r="F492" s="1" t="s">
        <v>16924</v>
      </c>
      <c r="G492" s="38">
        <v>0.24429999999999999</v>
      </c>
      <c r="H492" s="1" t="s">
        <v>3681</v>
      </c>
      <c r="I492" s="1" t="s">
        <v>17913</v>
      </c>
      <c r="J492" s="1" t="s">
        <v>32</v>
      </c>
      <c r="K492" s="1" t="s">
        <v>82</v>
      </c>
      <c r="L492" s="1" t="s">
        <v>1737</v>
      </c>
      <c r="M492" s="1" t="s">
        <v>14949</v>
      </c>
      <c r="N492" s="1" t="s">
        <v>6325</v>
      </c>
      <c r="O492" s="1" t="s">
        <v>14932</v>
      </c>
      <c r="P492" s="1" t="s">
        <v>14933</v>
      </c>
      <c r="Q492" s="1" t="s">
        <v>14890</v>
      </c>
      <c r="R492" s="1" t="s">
        <v>15815</v>
      </c>
      <c r="S492" s="1" t="s">
        <v>15816</v>
      </c>
      <c r="T492" s="1" t="s">
        <v>7724</v>
      </c>
      <c r="U492" s="1" t="s">
        <v>15825</v>
      </c>
      <c r="V492" s="23" t="s">
        <v>41</v>
      </c>
      <c r="W492" s="1" t="str">
        <f>_xlfn.CONCAT(Tabela2[[#This Row],[Município]],"/",Tabela2[[#This Row],[UF]])</f>
        <v>Itacaré/BA</v>
      </c>
    </row>
    <row r="493" spans="1:23" x14ac:dyDescent="0.25">
      <c r="A493" s="14" t="s">
        <v>14950</v>
      </c>
      <c r="B493" s="1" t="s">
        <v>10090</v>
      </c>
      <c r="C493" s="1" t="s">
        <v>14951</v>
      </c>
      <c r="D493" s="1" t="s">
        <v>29</v>
      </c>
      <c r="E493" s="1" t="s">
        <v>30</v>
      </c>
      <c r="F493" s="1" t="s">
        <v>16906</v>
      </c>
      <c r="G493" s="38">
        <v>0.22509999999999999</v>
      </c>
      <c r="H493" s="1" t="s">
        <v>3882</v>
      </c>
      <c r="I493" s="1" t="s">
        <v>17909</v>
      </c>
      <c r="J493" s="1" t="s">
        <v>32</v>
      </c>
      <c r="K493" s="1" t="s">
        <v>82</v>
      </c>
      <c r="L493" s="1" t="s">
        <v>1737</v>
      </c>
      <c r="M493" s="1" t="s">
        <v>6928</v>
      </c>
      <c r="N493" s="1" t="s">
        <v>6325</v>
      </c>
      <c r="O493" s="1" t="s">
        <v>14932</v>
      </c>
      <c r="P493" s="1" t="s">
        <v>14933</v>
      </c>
      <c r="Q493" s="1" t="s">
        <v>14890</v>
      </c>
      <c r="R493" s="1" t="s">
        <v>15815</v>
      </c>
      <c r="S493" s="1" t="s">
        <v>16905</v>
      </c>
      <c r="T493" s="1" t="s">
        <v>7724</v>
      </c>
      <c r="U493" s="1" t="s">
        <v>15822</v>
      </c>
      <c r="V493" s="23" t="s">
        <v>41</v>
      </c>
      <c r="W493" s="1" t="str">
        <f>_xlfn.CONCAT(Tabela2[[#This Row],[Município]],"/",Tabela2[[#This Row],[UF]])</f>
        <v>Itacaré/BA</v>
      </c>
    </row>
    <row r="494" spans="1:23" x14ac:dyDescent="0.25">
      <c r="A494" s="14" t="s">
        <v>14952</v>
      </c>
      <c r="B494" s="1" t="s">
        <v>8784</v>
      </c>
      <c r="C494" s="1" t="s">
        <v>14953</v>
      </c>
      <c r="D494" s="1" t="s">
        <v>56</v>
      </c>
      <c r="E494" s="1" t="s">
        <v>30</v>
      </c>
      <c r="F494" s="1" t="s">
        <v>16906</v>
      </c>
      <c r="G494" s="38">
        <v>0.59340000000000004</v>
      </c>
      <c r="H494" s="1" t="s">
        <v>1322</v>
      </c>
      <c r="I494" s="1" t="s">
        <v>17915</v>
      </c>
      <c r="J494" s="1" t="s">
        <v>32</v>
      </c>
      <c r="K494" s="1" t="s">
        <v>160</v>
      </c>
      <c r="L494" s="1" t="s">
        <v>1323</v>
      </c>
      <c r="M494" s="1" t="s">
        <v>7962</v>
      </c>
      <c r="N494" s="1" t="s">
        <v>6325</v>
      </c>
      <c r="O494" s="1" t="s">
        <v>14945</v>
      </c>
      <c r="P494" s="1" t="s">
        <v>14946</v>
      </c>
      <c r="Q494" s="1" t="s">
        <v>14890</v>
      </c>
      <c r="R494" s="1" t="s">
        <v>15815</v>
      </c>
      <c r="S494" s="1" t="s">
        <v>16907</v>
      </c>
      <c r="T494" s="1" t="s">
        <v>7724</v>
      </c>
      <c r="U494" s="1" t="s">
        <v>16935</v>
      </c>
      <c r="V494" s="23" t="s">
        <v>41</v>
      </c>
      <c r="W494" s="1" t="str">
        <f>_xlfn.CONCAT(Tabela2[[#This Row],[Município]],"/",Tabela2[[#This Row],[UF]])</f>
        <v>Quipapá/PE</v>
      </c>
    </row>
    <row r="495" spans="1:23" x14ac:dyDescent="0.25">
      <c r="A495" s="14" t="s">
        <v>14954</v>
      </c>
      <c r="B495" s="1" t="s">
        <v>10599</v>
      </c>
      <c r="C495" s="1" t="s">
        <v>14955</v>
      </c>
      <c r="D495" s="1" t="s">
        <v>56</v>
      </c>
      <c r="E495" s="1" t="s">
        <v>30</v>
      </c>
      <c r="F495" s="1" t="s">
        <v>16906</v>
      </c>
      <c r="G495" s="38">
        <v>0.76529999999999998</v>
      </c>
      <c r="H495" s="1" t="s">
        <v>4781</v>
      </c>
      <c r="I495" s="1" t="s">
        <v>17913</v>
      </c>
      <c r="J495" s="1" t="s">
        <v>32</v>
      </c>
      <c r="K495" s="1" t="s">
        <v>160</v>
      </c>
      <c r="L495" s="1" t="s">
        <v>1323</v>
      </c>
      <c r="M495" s="1" t="s">
        <v>14956</v>
      </c>
      <c r="N495" s="1" t="s">
        <v>6325</v>
      </c>
      <c r="O495" s="1" t="s">
        <v>14945</v>
      </c>
      <c r="P495" s="1" t="s">
        <v>14946</v>
      </c>
      <c r="Q495" s="1" t="s">
        <v>14890</v>
      </c>
      <c r="R495" s="1" t="s">
        <v>15815</v>
      </c>
      <c r="S495" s="1" t="s">
        <v>16907</v>
      </c>
      <c r="T495" s="1" t="s">
        <v>7724</v>
      </c>
      <c r="U495" s="1" t="s">
        <v>16935</v>
      </c>
      <c r="V495" s="23" t="s">
        <v>41</v>
      </c>
      <c r="W495" s="1" t="str">
        <f>_xlfn.CONCAT(Tabela2[[#This Row],[Município]],"/",Tabela2[[#This Row],[UF]])</f>
        <v>Quipapá/PE</v>
      </c>
    </row>
    <row r="496" spans="1:23" x14ac:dyDescent="0.25">
      <c r="A496" s="14" t="s">
        <v>14957</v>
      </c>
      <c r="B496" s="1" t="s">
        <v>9704</v>
      </c>
      <c r="C496" s="1" t="s">
        <v>14958</v>
      </c>
      <c r="D496" s="1" t="s">
        <v>29</v>
      </c>
      <c r="E496" s="1" t="s">
        <v>30</v>
      </c>
      <c r="F496" s="1" t="s">
        <v>16906</v>
      </c>
      <c r="G496" s="38">
        <v>0.10970000000000001</v>
      </c>
      <c r="H496" s="1" t="s">
        <v>3079</v>
      </c>
      <c r="I496" s="1" t="s">
        <v>17913</v>
      </c>
      <c r="J496" s="1" t="s">
        <v>32</v>
      </c>
      <c r="K496" s="1" t="s">
        <v>160</v>
      </c>
      <c r="L496" s="1" t="s">
        <v>3080</v>
      </c>
      <c r="M496" s="1" t="s">
        <v>14959</v>
      </c>
      <c r="N496" s="1" t="s">
        <v>6325</v>
      </c>
      <c r="O496" s="1" t="s">
        <v>14945</v>
      </c>
      <c r="P496" s="1" t="s">
        <v>14946</v>
      </c>
      <c r="Q496" s="1" t="s">
        <v>14890</v>
      </c>
      <c r="R496" s="1" t="s">
        <v>15815</v>
      </c>
      <c r="S496" s="1" t="s">
        <v>15818</v>
      </c>
      <c r="T496" s="1" t="s">
        <v>7724</v>
      </c>
      <c r="U496" s="1" t="s">
        <v>15823</v>
      </c>
      <c r="V496" s="23" t="s">
        <v>41</v>
      </c>
      <c r="W496" s="1" t="str">
        <f>_xlfn.CONCAT(Tabela2[[#This Row],[Município]],"/",Tabela2[[#This Row],[UF]])</f>
        <v>Vitória de Santo Antão/PE</v>
      </c>
    </row>
    <row r="497" spans="1:23" x14ac:dyDescent="0.25">
      <c r="A497" s="14" t="s">
        <v>14960</v>
      </c>
      <c r="B497" s="1" t="s">
        <v>10443</v>
      </c>
      <c r="C497" s="1" t="s">
        <v>14961</v>
      </c>
      <c r="D497" s="1" t="s">
        <v>40</v>
      </c>
      <c r="E497" s="1" t="s">
        <v>204</v>
      </c>
      <c r="F497" s="1" t="s">
        <v>6291</v>
      </c>
      <c r="G497" s="38">
        <v>0</v>
      </c>
      <c r="H497" s="1" t="s">
        <v>17095</v>
      </c>
      <c r="I497" s="1" t="s">
        <v>17909</v>
      </c>
      <c r="J497" s="1" t="s">
        <v>32</v>
      </c>
      <c r="K497" s="1" t="s">
        <v>160</v>
      </c>
      <c r="L497" s="1" t="s">
        <v>3080</v>
      </c>
      <c r="M497" s="1" t="s">
        <v>7125</v>
      </c>
      <c r="N497" s="1" t="s">
        <v>6325</v>
      </c>
      <c r="O497" s="1" t="s">
        <v>14945</v>
      </c>
      <c r="P497" s="1" t="s">
        <v>14946</v>
      </c>
      <c r="Q497" s="1" t="s">
        <v>14890</v>
      </c>
      <c r="R497" s="1" t="s">
        <v>15815</v>
      </c>
      <c r="S497" s="1" t="s">
        <v>16909</v>
      </c>
      <c r="T497" s="1" t="s">
        <v>7724</v>
      </c>
      <c r="U497" s="1" t="s">
        <v>16910</v>
      </c>
      <c r="V497" s="23" t="s">
        <v>41</v>
      </c>
      <c r="W497" s="1" t="str">
        <f>_xlfn.CONCAT(Tabela2[[#This Row],[Município]],"/",Tabela2[[#This Row],[UF]])</f>
        <v>Vitória de Santo Antão/PE</v>
      </c>
    </row>
    <row r="498" spans="1:23" x14ac:dyDescent="0.25">
      <c r="A498" s="14" t="s">
        <v>14962</v>
      </c>
      <c r="B498" s="1" t="s">
        <v>10933</v>
      </c>
      <c r="C498" s="1" t="s">
        <v>14963</v>
      </c>
      <c r="D498" s="1" t="s">
        <v>40</v>
      </c>
      <c r="E498" s="1" t="s">
        <v>30</v>
      </c>
      <c r="F498" s="1" t="s">
        <v>16906</v>
      </c>
      <c r="G498" s="38">
        <v>0.56369999999999998</v>
      </c>
      <c r="H498" s="1" t="s">
        <v>5462</v>
      </c>
      <c r="I498" s="1" t="s">
        <v>17909</v>
      </c>
      <c r="J498" s="1" t="s">
        <v>32</v>
      </c>
      <c r="K498" s="1" t="s">
        <v>160</v>
      </c>
      <c r="L498" s="1" t="s">
        <v>3080</v>
      </c>
      <c r="M498" s="1" t="s">
        <v>14964</v>
      </c>
      <c r="N498" s="1" t="s">
        <v>6325</v>
      </c>
      <c r="O498" s="1" t="s">
        <v>14945</v>
      </c>
      <c r="P498" s="1" t="s">
        <v>14946</v>
      </c>
      <c r="Q498" s="1" t="s">
        <v>14890</v>
      </c>
      <c r="R498" s="1" t="s">
        <v>15815</v>
      </c>
      <c r="S498" s="1" t="s">
        <v>16911</v>
      </c>
      <c r="T498" s="1" t="s">
        <v>7724</v>
      </c>
      <c r="U498" s="1" t="s">
        <v>16912</v>
      </c>
      <c r="V498" s="23" t="s">
        <v>41</v>
      </c>
      <c r="W498" s="1" t="str">
        <f>_xlfn.CONCAT(Tabela2[[#This Row],[Município]],"/",Tabela2[[#This Row],[UF]])</f>
        <v>Vitória de Santo Antão/PE</v>
      </c>
    </row>
    <row r="499" spans="1:23" x14ac:dyDescent="0.25">
      <c r="A499" s="14" t="s">
        <v>14965</v>
      </c>
      <c r="B499" s="1" t="s">
        <v>10934</v>
      </c>
      <c r="C499" s="1" t="s">
        <v>14966</v>
      </c>
      <c r="D499" s="1" t="s">
        <v>40</v>
      </c>
      <c r="E499" s="1" t="s">
        <v>30</v>
      </c>
      <c r="F499" s="1" t="s">
        <v>16906</v>
      </c>
      <c r="G499" s="38">
        <v>9.6799999999999997E-2</v>
      </c>
      <c r="H499" s="1" t="s">
        <v>5462</v>
      </c>
      <c r="I499" s="1" t="s">
        <v>17909</v>
      </c>
      <c r="J499" s="1" t="s">
        <v>32</v>
      </c>
      <c r="K499" s="1" t="s">
        <v>160</v>
      </c>
      <c r="L499" s="1" t="s">
        <v>3080</v>
      </c>
      <c r="M499" s="1" t="s">
        <v>14964</v>
      </c>
      <c r="N499" s="1" t="s">
        <v>6325</v>
      </c>
      <c r="O499" s="1" t="s">
        <v>14945</v>
      </c>
      <c r="P499" s="1" t="s">
        <v>14946</v>
      </c>
      <c r="Q499" s="1" t="s">
        <v>14890</v>
      </c>
      <c r="R499" s="1" t="s">
        <v>15815</v>
      </c>
      <c r="S499" s="1" t="s">
        <v>15816</v>
      </c>
      <c r="T499" s="1" t="s">
        <v>7724</v>
      </c>
      <c r="U499" s="1" t="s">
        <v>15825</v>
      </c>
      <c r="V499" s="23" t="s">
        <v>41</v>
      </c>
      <c r="W499" s="1" t="str">
        <f>_xlfn.CONCAT(Tabela2[[#This Row],[Município]],"/",Tabela2[[#This Row],[UF]])</f>
        <v>Vitória de Santo Antão/PE</v>
      </c>
    </row>
    <row r="500" spans="1:23" x14ac:dyDescent="0.25">
      <c r="A500" s="14" t="s">
        <v>14967</v>
      </c>
      <c r="B500" s="1" t="s">
        <v>8341</v>
      </c>
      <c r="C500" s="1" t="s">
        <v>14968</v>
      </c>
      <c r="D500" s="1" t="s">
        <v>29</v>
      </c>
      <c r="E500" s="1" t="s">
        <v>30</v>
      </c>
      <c r="F500" s="1" t="s">
        <v>33</v>
      </c>
      <c r="G500" s="38">
        <v>0.77090000000000003</v>
      </c>
      <c r="H500" s="1" t="s">
        <v>17096</v>
      </c>
      <c r="I500" s="1" t="s">
        <v>17919</v>
      </c>
      <c r="J500" s="1" t="s">
        <v>32</v>
      </c>
      <c r="K500" s="1" t="s">
        <v>52</v>
      </c>
      <c r="L500" s="1" t="s">
        <v>336</v>
      </c>
      <c r="M500" s="1" t="s">
        <v>14969</v>
      </c>
      <c r="N500" s="1" t="s">
        <v>6325</v>
      </c>
      <c r="O500" s="1" t="s">
        <v>14873</v>
      </c>
      <c r="P500" s="1" t="s">
        <v>14970</v>
      </c>
      <c r="Q500" s="1" t="s">
        <v>14890</v>
      </c>
      <c r="R500" s="1" t="s">
        <v>15815</v>
      </c>
      <c r="S500" s="1" t="s">
        <v>16905</v>
      </c>
      <c r="T500" s="1" t="s">
        <v>7724</v>
      </c>
      <c r="U500" s="1" t="s">
        <v>15824</v>
      </c>
      <c r="V500" s="23" t="s">
        <v>41</v>
      </c>
      <c r="W500" s="1" t="str">
        <f>_xlfn.CONCAT(Tabela2[[#This Row],[Município]],"/",Tabela2[[#This Row],[UF]])</f>
        <v>Alagoa Grande/PB</v>
      </c>
    </row>
    <row r="501" spans="1:23" x14ac:dyDescent="0.25">
      <c r="A501" s="14" t="s">
        <v>14971</v>
      </c>
      <c r="B501" s="1" t="s">
        <v>9310</v>
      </c>
      <c r="C501" s="1" t="s">
        <v>14972</v>
      </c>
      <c r="D501" s="1" t="s">
        <v>56</v>
      </c>
      <c r="E501" s="1" t="s">
        <v>30</v>
      </c>
      <c r="F501" s="1" t="s">
        <v>6291</v>
      </c>
      <c r="G501" s="38">
        <v>0.8528</v>
      </c>
      <c r="H501" s="1" t="s">
        <v>17097</v>
      </c>
      <c r="I501" s="1" t="s">
        <v>17909</v>
      </c>
      <c r="J501" s="1" t="s">
        <v>32</v>
      </c>
      <c r="K501" s="1" t="s">
        <v>634</v>
      </c>
      <c r="L501" s="1" t="s">
        <v>2207</v>
      </c>
      <c r="M501" s="1" t="s">
        <v>7962</v>
      </c>
      <c r="N501" s="1" t="s">
        <v>6325</v>
      </c>
      <c r="O501" s="1" t="s">
        <v>14973</v>
      </c>
      <c r="P501" s="1" t="s">
        <v>14974</v>
      </c>
      <c r="Q501" s="1" t="s">
        <v>14975</v>
      </c>
      <c r="R501" s="1" t="s">
        <v>15815</v>
      </c>
      <c r="S501" s="1" t="s">
        <v>15821</v>
      </c>
      <c r="T501" s="1" t="s">
        <v>7724</v>
      </c>
      <c r="U501" s="1" t="s">
        <v>15824</v>
      </c>
      <c r="V501" s="23" t="s">
        <v>41</v>
      </c>
      <c r="W501" s="1" t="str">
        <f>_xlfn.CONCAT(Tabela2[[#This Row],[Município]],"/",Tabela2[[#This Row],[UF]])</f>
        <v>São Domingos/SC</v>
      </c>
    </row>
    <row r="502" spans="1:23" x14ac:dyDescent="0.25">
      <c r="A502" s="14" t="s">
        <v>14976</v>
      </c>
      <c r="B502" s="1" t="s">
        <v>11361</v>
      </c>
      <c r="C502" s="1" t="s">
        <v>14977</v>
      </c>
      <c r="D502" s="1" t="s">
        <v>56</v>
      </c>
      <c r="E502" s="1" t="s">
        <v>30</v>
      </c>
      <c r="F502" s="1" t="s">
        <v>6286</v>
      </c>
      <c r="G502" s="38">
        <v>7.6399999999999996E-2</v>
      </c>
      <c r="H502" s="1" t="s">
        <v>17098</v>
      </c>
      <c r="I502" s="1" t="s">
        <v>17923</v>
      </c>
      <c r="J502" s="1" t="s">
        <v>32</v>
      </c>
      <c r="K502" s="1" t="s">
        <v>52</v>
      </c>
      <c r="L502" s="1" t="s">
        <v>6228</v>
      </c>
      <c r="M502" s="1" t="s">
        <v>41</v>
      </c>
      <c r="N502" s="1" t="s">
        <v>6325</v>
      </c>
      <c r="O502" s="1" t="s">
        <v>14978</v>
      </c>
      <c r="P502" s="1" t="s">
        <v>14979</v>
      </c>
      <c r="Q502" s="1" t="s">
        <v>14975</v>
      </c>
      <c r="R502" s="1" t="s">
        <v>16918</v>
      </c>
      <c r="S502" s="1" t="s">
        <v>14979</v>
      </c>
      <c r="T502" s="1" t="s">
        <v>19792</v>
      </c>
      <c r="U502" s="1" t="s">
        <v>19800</v>
      </c>
      <c r="V502" s="23" t="s">
        <v>41</v>
      </c>
      <c r="W502" s="1" t="str">
        <f>_xlfn.CONCAT(Tabela2[[#This Row],[Município]],"/",Tabela2[[#This Row],[UF]])</f>
        <v>Prata/PB</v>
      </c>
    </row>
    <row r="503" spans="1:23" x14ac:dyDescent="0.25">
      <c r="A503" s="14" t="s">
        <v>14980</v>
      </c>
      <c r="B503" s="1" t="s">
        <v>9502</v>
      </c>
      <c r="C503" s="1" t="s">
        <v>14981</v>
      </c>
      <c r="D503" s="1" t="s">
        <v>29</v>
      </c>
      <c r="E503" s="1" t="s">
        <v>30</v>
      </c>
      <c r="F503" s="1" t="s">
        <v>16906</v>
      </c>
      <c r="G503" s="38">
        <v>0.71889999999999998</v>
      </c>
      <c r="H503" s="1" t="s">
        <v>2577</v>
      </c>
      <c r="I503" s="1" t="s">
        <v>17913</v>
      </c>
      <c r="J503" s="1" t="s">
        <v>32</v>
      </c>
      <c r="K503" s="1" t="s">
        <v>28</v>
      </c>
      <c r="L503" s="1" t="s">
        <v>2578</v>
      </c>
      <c r="M503" s="1" t="s">
        <v>14982</v>
      </c>
      <c r="N503" s="1" t="s">
        <v>6325</v>
      </c>
      <c r="O503" s="1" t="s">
        <v>14983</v>
      </c>
      <c r="P503" s="1" t="s">
        <v>14984</v>
      </c>
      <c r="Q503" s="1" t="s">
        <v>14975</v>
      </c>
      <c r="R503" s="1" t="s">
        <v>15815</v>
      </c>
      <c r="S503" s="1" t="s">
        <v>15818</v>
      </c>
      <c r="T503" s="1" t="s">
        <v>7724</v>
      </c>
      <c r="U503" s="1" t="s">
        <v>15819</v>
      </c>
      <c r="V503" s="23" t="s">
        <v>41</v>
      </c>
      <c r="W503" s="1" t="str">
        <f>_xlfn.CONCAT(Tabela2[[#This Row],[Município]],"/",Tabela2[[#This Row],[UF]])</f>
        <v>General Sampaio/CE</v>
      </c>
    </row>
    <row r="504" spans="1:23" x14ac:dyDescent="0.25">
      <c r="A504" s="14" t="s">
        <v>14985</v>
      </c>
      <c r="B504" s="1" t="s">
        <v>9544</v>
      </c>
      <c r="C504" s="1" t="s">
        <v>14986</v>
      </c>
      <c r="D504" s="1" t="s">
        <v>56</v>
      </c>
      <c r="E504" s="1" t="s">
        <v>30</v>
      </c>
      <c r="F504" s="1" t="s">
        <v>6281</v>
      </c>
      <c r="G504" s="38">
        <v>0.36149999999999999</v>
      </c>
      <c r="H504" s="1" t="s">
        <v>2685</v>
      </c>
      <c r="I504" s="1" t="s">
        <v>17913</v>
      </c>
      <c r="J504" s="1" t="s">
        <v>32</v>
      </c>
      <c r="K504" s="1" t="s">
        <v>28</v>
      </c>
      <c r="L504" s="1" t="s">
        <v>2686</v>
      </c>
      <c r="M504" s="1" t="s">
        <v>7962</v>
      </c>
      <c r="N504" s="1" t="s">
        <v>6325</v>
      </c>
      <c r="O504" s="1" t="s">
        <v>14987</v>
      </c>
      <c r="P504" s="1" t="s">
        <v>14988</v>
      </c>
      <c r="Q504" s="1" t="s">
        <v>14975</v>
      </c>
      <c r="R504" s="1" t="s">
        <v>15815</v>
      </c>
      <c r="S504" s="1" t="s">
        <v>15831</v>
      </c>
      <c r="T504" s="1" t="s">
        <v>7724</v>
      </c>
      <c r="U504" s="1" t="s">
        <v>15822</v>
      </c>
      <c r="V504" s="23" t="s">
        <v>41</v>
      </c>
      <c r="W504" s="1" t="str">
        <f>_xlfn.CONCAT(Tabela2[[#This Row],[Município]],"/",Tabela2[[#This Row],[UF]])</f>
        <v>Bela Cruz/CE</v>
      </c>
    </row>
    <row r="505" spans="1:23" x14ac:dyDescent="0.25">
      <c r="A505" s="14" t="s">
        <v>14989</v>
      </c>
      <c r="B505" s="1" t="s">
        <v>8633</v>
      </c>
      <c r="C505" s="1" t="s">
        <v>14990</v>
      </c>
      <c r="D505" s="1" t="s">
        <v>40</v>
      </c>
      <c r="E505" s="1" t="s">
        <v>30</v>
      </c>
      <c r="F505" s="1" t="s">
        <v>33</v>
      </c>
      <c r="G505" s="38">
        <v>9.3600000000000003E-2</v>
      </c>
      <c r="H505" s="1" t="s">
        <v>968</v>
      </c>
      <c r="I505" s="1" t="s">
        <v>17914</v>
      </c>
      <c r="J505" s="1" t="s">
        <v>32</v>
      </c>
      <c r="K505" s="1" t="s">
        <v>37</v>
      </c>
      <c r="L505" s="1" t="s">
        <v>969</v>
      </c>
      <c r="M505" s="1" t="s">
        <v>14991</v>
      </c>
      <c r="N505" s="1" t="s">
        <v>6325</v>
      </c>
      <c r="O505" s="1" t="s">
        <v>14992</v>
      </c>
      <c r="P505" s="1" t="s">
        <v>6368</v>
      </c>
      <c r="Q505" s="1" t="s">
        <v>14887</v>
      </c>
      <c r="R505" s="1" t="s">
        <v>16918</v>
      </c>
      <c r="S505" s="1" t="s">
        <v>6368</v>
      </c>
      <c r="T505" s="1" t="s">
        <v>19427</v>
      </c>
      <c r="U505" s="1" t="s">
        <v>19434</v>
      </c>
      <c r="V505" s="23" t="s">
        <v>41</v>
      </c>
      <c r="W505" s="1" t="str">
        <f>_xlfn.CONCAT(Tabela2[[#This Row],[Município]],"/",Tabela2[[#This Row],[UF]])</f>
        <v>Porto/PI</v>
      </c>
    </row>
    <row r="506" spans="1:23" x14ac:dyDescent="0.25">
      <c r="A506" s="14" t="s">
        <v>14993</v>
      </c>
      <c r="B506" s="1" t="s">
        <v>8590</v>
      </c>
      <c r="C506" s="1" t="s">
        <v>14994</v>
      </c>
      <c r="D506" s="1" t="s">
        <v>40</v>
      </c>
      <c r="E506" s="1" t="s">
        <v>30</v>
      </c>
      <c r="F506" s="1" t="s">
        <v>79</v>
      </c>
      <c r="G506" s="38">
        <v>0.77739999999999998</v>
      </c>
      <c r="H506" s="1" t="s">
        <v>855</v>
      </c>
      <c r="I506" s="1" t="s">
        <v>17914</v>
      </c>
      <c r="J506" s="1" t="s">
        <v>32</v>
      </c>
      <c r="K506" s="1" t="s">
        <v>188</v>
      </c>
      <c r="L506" s="1" t="s">
        <v>856</v>
      </c>
      <c r="M506" s="1" t="s">
        <v>6563</v>
      </c>
      <c r="N506" s="1" t="s">
        <v>6325</v>
      </c>
      <c r="O506" s="1" t="s">
        <v>17944</v>
      </c>
      <c r="P506" s="1" t="s">
        <v>14995</v>
      </c>
      <c r="Q506" s="1" t="s">
        <v>14887</v>
      </c>
      <c r="R506" s="1" t="s">
        <v>6341</v>
      </c>
      <c r="S506" s="1" t="s">
        <v>41</v>
      </c>
      <c r="T506" s="1" t="s">
        <v>41</v>
      </c>
      <c r="U506" s="1" t="s">
        <v>41</v>
      </c>
      <c r="V506" s="23" t="s">
        <v>41</v>
      </c>
      <c r="W506" s="1" t="str">
        <f>_xlfn.CONCAT(Tabela2[[#This Row],[Município]],"/",Tabela2[[#This Row],[UF]])</f>
        <v>Bocaiúva do Sul/PR</v>
      </c>
    </row>
    <row r="507" spans="1:23" x14ac:dyDescent="0.25">
      <c r="A507" s="14" t="s">
        <v>14996</v>
      </c>
      <c r="B507" s="1" t="s">
        <v>11136</v>
      </c>
      <c r="C507" s="1" t="s">
        <v>14997</v>
      </c>
      <c r="D507" s="1" t="s">
        <v>56</v>
      </c>
      <c r="E507" s="1" t="s">
        <v>30</v>
      </c>
      <c r="F507" s="1" t="s">
        <v>6308</v>
      </c>
      <c r="G507" s="38">
        <v>0.96540000000000004</v>
      </c>
      <c r="H507" s="1" t="s">
        <v>17099</v>
      </c>
      <c r="I507" s="1" t="s">
        <v>17909</v>
      </c>
      <c r="J507" s="1" t="s">
        <v>32</v>
      </c>
      <c r="K507" s="1" t="s">
        <v>188</v>
      </c>
      <c r="L507" s="1" t="s">
        <v>856</v>
      </c>
      <c r="M507" s="1" t="s">
        <v>6574</v>
      </c>
      <c r="N507" s="1" t="s">
        <v>6325</v>
      </c>
      <c r="O507" s="1" t="s">
        <v>19043</v>
      </c>
      <c r="P507" s="1" t="s">
        <v>14995</v>
      </c>
      <c r="Q507" s="1" t="s">
        <v>14887</v>
      </c>
      <c r="R507" s="1" t="s">
        <v>6341</v>
      </c>
      <c r="S507" s="1" t="s">
        <v>41</v>
      </c>
      <c r="T507" s="1" t="s">
        <v>41</v>
      </c>
      <c r="U507" s="1" t="s">
        <v>41</v>
      </c>
      <c r="V507" s="23" t="s">
        <v>41</v>
      </c>
      <c r="W507" s="1" t="str">
        <f>_xlfn.CONCAT(Tabela2[[#This Row],[Município]],"/",Tabela2[[#This Row],[UF]])</f>
        <v>Bocaiúva do Sul/PR</v>
      </c>
    </row>
    <row r="508" spans="1:23" x14ac:dyDescent="0.25">
      <c r="A508" s="14" t="s">
        <v>14998</v>
      </c>
      <c r="B508" s="1" t="s">
        <v>9893</v>
      </c>
      <c r="C508" s="1" t="s">
        <v>14999</v>
      </c>
      <c r="D508" s="1" t="s">
        <v>29</v>
      </c>
      <c r="E508" s="1" t="s">
        <v>30</v>
      </c>
      <c r="F508" s="1" t="s">
        <v>16924</v>
      </c>
      <c r="G508" s="38">
        <v>0.3448</v>
      </c>
      <c r="H508" s="1" t="s">
        <v>3469</v>
      </c>
      <c r="I508" s="1" t="s">
        <v>17913</v>
      </c>
      <c r="J508" s="1" t="s">
        <v>32</v>
      </c>
      <c r="K508" s="1" t="s">
        <v>60</v>
      </c>
      <c r="L508" s="1" t="s">
        <v>3232</v>
      </c>
      <c r="M508" s="1" t="s">
        <v>15000</v>
      </c>
      <c r="N508" s="1" t="s">
        <v>6325</v>
      </c>
      <c r="O508" s="1" t="s">
        <v>15001</v>
      </c>
      <c r="P508" s="1" t="s">
        <v>15002</v>
      </c>
      <c r="Q508" s="1" t="s">
        <v>14887</v>
      </c>
      <c r="R508" s="1" t="s">
        <v>15815</v>
      </c>
      <c r="S508" s="1" t="s">
        <v>16911</v>
      </c>
      <c r="T508" s="1" t="s">
        <v>16931</v>
      </c>
      <c r="U508" s="1" t="s">
        <v>16928</v>
      </c>
      <c r="V508" s="23" t="s">
        <v>41</v>
      </c>
      <c r="W508" s="1" t="str">
        <f>_xlfn.CONCAT(Tabela2[[#This Row],[Município]],"/",Tabela2[[#This Row],[UF]])</f>
        <v>Barbacena/MG</v>
      </c>
    </row>
    <row r="509" spans="1:23" x14ac:dyDescent="0.25">
      <c r="A509" s="14" t="s">
        <v>15003</v>
      </c>
      <c r="B509" s="1" t="s">
        <v>9771</v>
      </c>
      <c r="C509" s="1" t="s">
        <v>15004</v>
      </c>
      <c r="D509" s="1" t="s">
        <v>29</v>
      </c>
      <c r="E509" s="1" t="s">
        <v>30</v>
      </c>
      <c r="F509" s="1" t="s">
        <v>16906</v>
      </c>
      <c r="G509" s="38">
        <v>0.71630000000000005</v>
      </c>
      <c r="H509" s="1" t="s">
        <v>3231</v>
      </c>
      <c r="I509" s="1" t="s">
        <v>17913</v>
      </c>
      <c r="J509" s="1" t="s">
        <v>32</v>
      </c>
      <c r="K509" s="1" t="s">
        <v>60</v>
      </c>
      <c r="L509" s="1" t="s">
        <v>3232</v>
      </c>
      <c r="M509" s="1" t="s">
        <v>6432</v>
      </c>
      <c r="N509" s="1" t="s">
        <v>6325</v>
      </c>
      <c r="O509" s="1" t="s">
        <v>15005</v>
      </c>
      <c r="P509" s="1" t="s">
        <v>15002</v>
      </c>
      <c r="Q509" s="1" t="s">
        <v>14887</v>
      </c>
      <c r="R509" s="1" t="s">
        <v>15815</v>
      </c>
      <c r="S509" s="1" t="s">
        <v>15816</v>
      </c>
      <c r="T509" s="1" t="s">
        <v>7724</v>
      </c>
      <c r="U509" s="1" t="s">
        <v>15829</v>
      </c>
      <c r="V509" s="23" t="s">
        <v>41</v>
      </c>
      <c r="W509" s="1" t="str">
        <f>_xlfn.CONCAT(Tabela2[[#This Row],[Município]],"/",Tabela2[[#This Row],[UF]])</f>
        <v>Barbacena/MG</v>
      </c>
    </row>
    <row r="510" spans="1:23" x14ac:dyDescent="0.25">
      <c r="A510" s="14" t="s">
        <v>15006</v>
      </c>
      <c r="B510" s="1" t="s">
        <v>9772</v>
      </c>
      <c r="C510" s="1" t="s">
        <v>15007</v>
      </c>
      <c r="D510" s="1" t="s">
        <v>29</v>
      </c>
      <c r="E510" s="1" t="s">
        <v>30</v>
      </c>
      <c r="F510" s="1" t="s">
        <v>16906</v>
      </c>
      <c r="G510" s="38">
        <v>0.46310000000000001</v>
      </c>
      <c r="H510" s="1" t="s">
        <v>3231</v>
      </c>
      <c r="I510" s="1" t="s">
        <v>17913</v>
      </c>
      <c r="J510" s="1" t="s">
        <v>32</v>
      </c>
      <c r="K510" s="1" t="s">
        <v>60</v>
      </c>
      <c r="L510" s="1" t="s">
        <v>3232</v>
      </c>
      <c r="M510" s="1" t="s">
        <v>6432</v>
      </c>
      <c r="N510" s="1" t="s">
        <v>6325</v>
      </c>
      <c r="O510" s="1" t="s">
        <v>15008</v>
      </c>
      <c r="P510" s="1" t="s">
        <v>15002</v>
      </c>
      <c r="Q510" s="1" t="s">
        <v>14887</v>
      </c>
      <c r="R510" s="1" t="s">
        <v>15815</v>
      </c>
      <c r="S510" s="1" t="s">
        <v>16905</v>
      </c>
      <c r="T510" s="1" t="s">
        <v>7724</v>
      </c>
      <c r="U510" s="1" t="s">
        <v>15822</v>
      </c>
      <c r="V510" s="23" t="s">
        <v>41</v>
      </c>
      <c r="W510" s="1" t="str">
        <f>_xlfn.CONCAT(Tabela2[[#This Row],[Município]],"/",Tabela2[[#This Row],[UF]])</f>
        <v>Barbacena/MG</v>
      </c>
    </row>
    <row r="511" spans="1:23" x14ac:dyDescent="0.25">
      <c r="A511" s="14" t="s">
        <v>15009</v>
      </c>
      <c r="B511" s="1" t="s">
        <v>9886</v>
      </c>
      <c r="C511" s="1" t="s">
        <v>15010</v>
      </c>
      <c r="D511" s="1" t="s">
        <v>29</v>
      </c>
      <c r="E511" s="1" t="s">
        <v>30</v>
      </c>
      <c r="F511" s="1" t="s">
        <v>16906</v>
      </c>
      <c r="G511" s="38">
        <v>0.90290000000000004</v>
      </c>
      <c r="H511" s="1" t="s">
        <v>3457</v>
      </c>
      <c r="I511" s="1" t="s">
        <v>17913</v>
      </c>
      <c r="J511" s="1" t="s">
        <v>32</v>
      </c>
      <c r="K511" s="1" t="s">
        <v>82</v>
      </c>
      <c r="L511" s="1" t="s">
        <v>3458</v>
      </c>
      <c r="M511" s="1" t="s">
        <v>6324</v>
      </c>
      <c r="N511" s="1" t="s">
        <v>6325</v>
      </c>
      <c r="O511" s="1" t="s">
        <v>7483</v>
      </c>
      <c r="P511" s="1" t="s">
        <v>15011</v>
      </c>
      <c r="Q511" s="1" t="s">
        <v>14887</v>
      </c>
      <c r="R511" s="1" t="s">
        <v>15815</v>
      </c>
      <c r="S511" s="1" t="s">
        <v>15818</v>
      </c>
      <c r="T511" s="1" t="s">
        <v>7724</v>
      </c>
      <c r="U511" s="1" t="s">
        <v>15819</v>
      </c>
      <c r="V511" s="23" t="s">
        <v>41</v>
      </c>
      <c r="W511" s="1" t="str">
        <f>_xlfn.CONCAT(Tabela2[[#This Row],[Município]],"/",Tabela2[[#This Row],[UF]])</f>
        <v>Ibirapitanga/BA</v>
      </c>
    </row>
    <row r="512" spans="1:23" x14ac:dyDescent="0.25">
      <c r="A512" s="14" t="s">
        <v>15012</v>
      </c>
      <c r="B512" s="1" t="s">
        <v>8994</v>
      </c>
      <c r="C512" s="1" t="s">
        <v>15013</v>
      </c>
      <c r="D512" s="1" t="s">
        <v>56</v>
      </c>
      <c r="E512" s="1" t="s">
        <v>30</v>
      </c>
      <c r="F512" s="1" t="s">
        <v>6281</v>
      </c>
      <c r="G512" s="38">
        <v>0.93230000000000002</v>
      </c>
      <c r="H512" s="1" t="s">
        <v>1717</v>
      </c>
      <c r="I512" s="1" t="s">
        <v>17913</v>
      </c>
      <c r="J512" s="1" t="s">
        <v>32</v>
      </c>
      <c r="K512" s="1" t="s">
        <v>28</v>
      </c>
      <c r="L512" s="1" t="s">
        <v>1718</v>
      </c>
      <c r="M512" s="1" t="s">
        <v>7962</v>
      </c>
      <c r="N512" s="1" t="s">
        <v>6325</v>
      </c>
      <c r="O512" s="1" t="s">
        <v>15014</v>
      </c>
      <c r="P512" s="1" t="s">
        <v>15015</v>
      </c>
      <c r="Q512" s="1" t="s">
        <v>14887</v>
      </c>
      <c r="R512" s="1" t="s">
        <v>15815</v>
      </c>
      <c r="S512" s="1" t="s">
        <v>16907</v>
      </c>
      <c r="T512" s="1" t="s">
        <v>7724</v>
      </c>
      <c r="U512" s="1" t="s">
        <v>16935</v>
      </c>
      <c r="V512" s="23" t="s">
        <v>41</v>
      </c>
      <c r="W512" s="1" t="str">
        <f>_xlfn.CONCAT(Tabela2[[#This Row],[Município]],"/",Tabela2[[#This Row],[UF]])</f>
        <v>Aquiraz/CE</v>
      </c>
    </row>
    <row r="513" spans="1:23" x14ac:dyDescent="0.25">
      <c r="A513" s="14" t="s">
        <v>15016</v>
      </c>
      <c r="B513" s="1" t="s">
        <v>10060</v>
      </c>
      <c r="C513" s="1" t="s">
        <v>15017</v>
      </c>
      <c r="D513" s="1" t="s">
        <v>40</v>
      </c>
      <c r="E513" s="1" t="s">
        <v>30</v>
      </c>
      <c r="F513" s="1" t="s">
        <v>16906</v>
      </c>
      <c r="G513" s="38">
        <v>0.61550000000000005</v>
      </c>
      <c r="H513" s="1" t="s">
        <v>3811</v>
      </c>
      <c r="I513" s="1" t="s">
        <v>17909</v>
      </c>
      <c r="J513" s="1" t="s">
        <v>32</v>
      </c>
      <c r="K513" s="1" t="s">
        <v>212</v>
      </c>
      <c r="L513" s="1" t="s">
        <v>3812</v>
      </c>
      <c r="M513" s="1" t="s">
        <v>15018</v>
      </c>
      <c r="N513" s="1" t="s">
        <v>6325</v>
      </c>
      <c r="O513" s="1" t="s">
        <v>15019</v>
      </c>
      <c r="P513" s="1" t="s">
        <v>15020</v>
      </c>
      <c r="Q513" s="1" t="s">
        <v>14887</v>
      </c>
      <c r="R513" s="1" t="s">
        <v>15815</v>
      </c>
      <c r="S513" s="1" t="s">
        <v>16909</v>
      </c>
      <c r="T513" s="1" t="s">
        <v>7724</v>
      </c>
      <c r="U513" s="1" t="s">
        <v>16930</v>
      </c>
      <c r="V513" s="23" t="s">
        <v>41</v>
      </c>
      <c r="W513" s="1" t="str">
        <f>_xlfn.CONCAT(Tabela2[[#This Row],[Município]],"/",Tabela2[[#This Row],[UF]])</f>
        <v>Apuí/AM</v>
      </c>
    </row>
    <row r="514" spans="1:23" x14ac:dyDescent="0.25">
      <c r="A514" s="14" t="s">
        <v>15021</v>
      </c>
      <c r="B514" s="1" t="s">
        <v>11135</v>
      </c>
      <c r="C514" s="1" t="s">
        <v>15022</v>
      </c>
      <c r="D514" s="1" t="s">
        <v>40</v>
      </c>
      <c r="E514" s="1" t="s">
        <v>204</v>
      </c>
      <c r="F514" s="1" t="s">
        <v>16915</v>
      </c>
      <c r="G514" s="38">
        <v>0.311</v>
      </c>
      <c r="H514" s="1" t="s">
        <v>17100</v>
      </c>
      <c r="I514" s="1" t="s">
        <v>17909</v>
      </c>
      <c r="J514" s="1" t="s">
        <v>32</v>
      </c>
      <c r="K514" s="1" t="s">
        <v>634</v>
      </c>
      <c r="L514" s="1" t="s">
        <v>5860</v>
      </c>
      <c r="M514" s="1" t="s">
        <v>7554</v>
      </c>
      <c r="N514" s="1" t="s">
        <v>6325</v>
      </c>
      <c r="O514" s="1" t="s">
        <v>15023</v>
      </c>
      <c r="P514" s="1" t="s">
        <v>15024</v>
      </c>
      <c r="Q514" s="1" t="s">
        <v>14887</v>
      </c>
      <c r="R514" s="1" t="s">
        <v>16918</v>
      </c>
      <c r="S514" s="1" t="s">
        <v>15024</v>
      </c>
      <c r="T514" s="1" t="s">
        <v>17917</v>
      </c>
      <c r="U514" s="1" t="s">
        <v>17945</v>
      </c>
      <c r="V514" s="23" t="s">
        <v>41</v>
      </c>
      <c r="W514" s="1" t="str">
        <f>_xlfn.CONCAT(Tabela2[[#This Row],[Município]],"/",Tabela2[[#This Row],[UF]])</f>
        <v>Capão Alto/SC</v>
      </c>
    </row>
    <row r="515" spans="1:23" x14ac:dyDescent="0.25">
      <c r="A515" s="14" t="s">
        <v>15025</v>
      </c>
      <c r="B515" s="1" t="s">
        <v>11321</v>
      </c>
      <c r="C515" s="1" t="s">
        <v>15026</v>
      </c>
      <c r="D515" s="1" t="s">
        <v>40</v>
      </c>
      <c r="E515" s="1" t="s">
        <v>204</v>
      </c>
      <c r="F515" s="1" t="s">
        <v>16958</v>
      </c>
      <c r="G515" s="38">
        <v>0.81220000000000003</v>
      </c>
      <c r="H515" s="1" t="s">
        <v>17101</v>
      </c>
      <c r="I515" s="1" t="s">
        <v>17910</v>
      </c>
      <c r="J515" s="1" t="s">
        <v>32</v>
      </c>
      <c r="K515" s="1" t="s">
        <v>212</v>
      </c>
      <c r="L515" s="1" t="s">
        <v>2382</v>
      </c>
      <c r="M515" s="1" t="s">
        <v>41</v>
      </c>
      <c r="N515" s="1" t="s">
        <v>6325</v>
      </c>
      <c r="O515" s="1" t="s">
        <v>15027</v>
      </c>
      <c r="P515" s="1" t="s">
        <v>15028</v>
      </c>
      <c r="Q515" s="1" t="s">
        <v>14887</v>
      </c>
      <c r="R515" s="1" t="s">
        <v>15815</v>
      </c>
      <c r="S515" s="1" t="s">
        <v>15816</v>
      </c>
      <c r="T515" s="1" t="s">
        <v>7724</v>
      </c>
      <c r="U515" s="1" t="s">
        <v>15829</v>
      </c>
      <c r="V515" s="23" t="s">
        <v>41</v>
      </c>
      <c r="W515" s="1" t="str">
        <f>_xlfn.CONCAT(Tabela2[[#This Row],[Município]],"/",Tabela2[[#This Row],[UF]])</f>
        <v>Juruá/AM</v>
      </c>
    </row>
    <row r="516" spans="1:23" x14ac:dyDescent="0.25">
      <c r="A516" s="14" t="s">
        <v>15029</v>
      </c>
      <c r="B516" s="1" t="s">
        <v>11331</v>
      </c>
      <c r="C516" s="1" t="s">
        <v>15030</v>
      </c>
      <c r="D516" s="1" t="s">
        <v>40</v>
      </c>
      <c r="E516" s="1" t="s">
        <v>204</v>
      </c>
      <c r="F516" s="1" t="s">
        <v>6308</v>
      </c>
      <c r="G516" s="38">
        <v>0.84930000000000005</v>
      </c>
      <c r="H516" s="1" t="s">
        <v>17102</v>
      </c>
      <c r="I516" s="1" t="s">
        <v>17910</v>
      </c>
      <c r="J516" s="1" t="s">
        <v>32</v>
      </c>
      <c r="K516" s="1" t="s">
        <v>212</v>
      </c>
      <c r="L516" s="1" t="s">
        <v>2382</v>
      </c>
      <c r="M516" s="1" t="s">
        <v>41</v>
      </c>
      <c r="N516" s="1" t="s">
        <v>6325</v>
      </c>
      <c r="O516" s="1" t="s">
        <v>15031</v>
      </c>
      <c r="P516" s="1" t="s">
        <v>15028</v>
      </c>
      <c r="Q516" s="1" t="s">
        <v>14887</v>
      </c>
      <c r="R516" s="1" t="s">
        <v>15815</v>
      </c>
      <c r="S516" s="1" t="s">
        <v>16905</v>
      </c>
      <c r="T516" s="1" t="s">
        <v>7724</v>
      </c>
      <c r="U516" s="1" t="s">
        <v>15824</v>
      </c>
      <c r="V516" s="23" t="s">
        <v>41</v>
      </c>
      <c r="W516" s="1" t="str">
        <f>_xlfn.CONCAT(Tabela2[[#This Row],[Município]],"/",Tabela2[[#This Row],[UF]])</f>
        <v>Juruá/AM</v>
      </c>
    </row>
    <row r="517" spans="1:23" x14ac:dyDescent="0.25">
      <c r="A517" s="14" t="s">
        <v>15032</v>
      </c>
      <c r="B517" s="1" t="s">
        <v>8941</v>
      </c>
      <c r="C517" s="1" t="s">
        <v>15033</v>
      </c>
      <c r="D517" s="1" t="s">
        <v>29</v>
      </c>
      <c r="E517" s="1" t="s">
        <v>30</v>
      </c>
      <c r="F517" s="1" t="s">
        <v>33</v>
      </c>
      <c r="G517" s="38">
        <v>0.374</v>
      </c>
      <c r="H517" s="1" t="s">
        <v>1643</v>
      </c>
      <c r="I517" s="1" t="s">
        <v>17915</v>
      </c>
      <c r="J517" s="1" t="s">
        <v>32</v>
      </c>
      <c r="K517" s="1" t="s">
        <v>44</v>
      </c>
      <c r="L517" s="1" t="s">
        <v>1644</v>
      </c>
      <c r="M517" s="1" t="s">
        <v>15034</v>
      </c>
      <c r="N517" s="1" t="s">
        <v>6325</v>
      </c>
      <c r="O517" s="1" t="s">
        <v>15035</v>
      </c>
      <c r="P517" s="1" t="s">
        <v>15036</v>
      </c>
      <c r="Q517" s="1" t="s">
        <v>14887</v>
      </c>
      <c r="R517" s="1" t="s">
        <v>15815</v>
      </c>
      <c r="S517" s="1" t="s">
        <v>15818</v>
      </c>
      <c r="T517" s="1" t="s">
        <v>7724</v>
      </c>
      <c r="U517" s="1" t="s">
        <v>15823</v>
      </c>
      <c r="V517" s="23" t="s">
        <v>41</v>
      </c>
      <c r="W517" s="1" t="str">
        <f>_xlfn.CONCAT(Tabela2[[#This Row],[Município]],"/",Tabela2[[#This Row],[UF]])</f>
        <v>São Vicente Ferrer/MA</v>
      </c>
    </row>
    <row r="518" spans="1:23" x14ac:dyDescent="0.25">
      <c r="A518" s="14" t="s">
        <v>15037</v>
      </c>
      <c r="B518" s="1" t="s">
        <v>10681</v>
      </c>
      <c r="C518" s="1" t="s">
        <v>15038</v>
      </c>
      <c r="D518" s="1" t="s">
        <v>29</v>
      </c>
      <c r="E518" s="1" t="s">
        <v>30</v>
      </c>
      <c r="F518" s="1" t="s">
        <v>16906</v>
      </c>
      <c r="G518" s="38">
        <v>0.61780000000000002</v>
      </c>
      <c r="H518" s="1" t="s">
        <v>4992</v>
      </c>
      <c r="I518" s="1" t="s">
        <v>17909</v>
      </c>
      <c r="J518" s="1" t="s">
        <v>32</v>
      </c>
      <c r="K518" s="1" t="s">
        <v>63</v>
      </c>
      <c r="L518" s="1" t="s">
        <v>4993</v>
      </c>
      <c r="M518" s="1" t="s">
        <v>15039</v>
      </c>
      <c r="N518" s="1" t="s">
        <v>6325</v>
      </c>
      <c r="O518" s="1" t="s">
        <v>15040</v>
      </c>
      <c r="P518" s="1" t="s">
        <v>15041</v>
      </c>
      <c r="Q518" s="1" t="s">
        <v>14887</v>
      </c>
      <c r="R518" s="1" t="s">
        <v>15815</v>
      </c>
      <c r="S518" s="1" t="s">
        <v>16909</v>
      </c>
      <c r="T518" s="1" t="s">
        <v>7724</v>
      </c>
      <c r="U518" s="1" t="s">
        <v>16914</v>
      </c>
      <c r="V518" s="23" t="s">
        <v>41</v>
      </c>
      <c r="W518" s="1" t="str">
        <f>_xlfn.CONCAT(Tabela2[[#This Row],[Município]],"/",Tabela2[[#This Row],[UF]])</f>
        <v>Vila Propício/GO</v>
      </c>
    </row>
    <row r="519" spans="1:23" x14ac:dyDescent="0.25">
      <c r="A519" s="14" t="s">
        <v>15042</v>
      </c>
      <c r="B519" s="1" t="s">
        <v>9472</v>
      </c>
      <c r="C519" s="1" t="s">
        <v>15043</v>
      </c>
      <c r="D519" s="1" t="s">
        <v>56</v>
      </c>
      <c r="E519" s="1" t="s">
        <v>30</v>
      </c>
      <c r="F519" s="1" t="s">
        <v>16906</v>
      </c>
      <c r="G519" s="38">
        <v>0.89249999999999996</v>
      </c>
      <c r="H519" s="1" t="s">
        <v>2490</v>
      </c>
      <c r="I519" s="1" t="s">
        <v>17913</v>
      </c>
      <c r="J519" s="1" t="s">
        <v>32</v>
      </c>
      <c r="K519" s="1" t="s">
        <v>82</v>
      </c>
      <c r="L519" s="1" t="s">
        <v>2491</v>
      </c>
      <c r="M519" s="1" t="s">
        <v>7962</v>
      </c>
      <c r="N519" s="1" t="s">
        <v>6325</v>
      </c>
      <c r="O519" s="1" t="s">
        <v>15044</v>
      </c>
      <c r="P519" s="1" t="s">
        <v>15045</v>
      </c>
      <c r="Q519" s="1" t="s">
        <v>14887</v>
      </c>
      <c r="R519" s="1" t="s">
        <v>6341</v>
      </c>
      <c r="S519" s="1" t="s">
        <v>41</v>
      </c>
      <c r="T519" s="1" t="s">
        <v>41</v>
      </c>
      <c r="U519" s="1" t="s">
        <v>41</v>
      </c>
      <c r="V519" s="23" t="s">
        <v>41</v>
      </c>
      <c r="W519" s="1" t="str">
        <f>_xlfn.CONCAT(Tabela2[[#This Row],[Município]],"/",Tabela2[[#This Row],[UF]])</f>
        <v>Manoel Vitorino/BA</v>
      </c>
    </row>
    <row r="520" spans="1:23" x14ac:dyDescent="0.25">
      <c r="A520" s="14" t="s">
        <v>15046</v>
      </c>
      <c r="B520" s="1" t="s">
        <v>8947</v>
      </c>
      <c r="C520" s="1" t="s">
        <v>15047</v>
      </c>
      <c r="D520" s="1" t="s">
        <v>29</v>
      </c>
      <c r="E520" s="1" t="s">
        <v>30</v>
      </c>
      <c r="F520" s="1" t="s">
        <v>353</v>
      </c>
      <c r="G520" s="38">
        <v>0</v>
      </c>
      <c r="H520" s="1" t="s">
        <v>1651</v>
      </c>
      <c r="I520" s="1" t="s">
        <v>17913</v>
      </c>
      <c r="J520" s="1" t="s">
        <v>32</v>
      </c>
      <c r="K520" s="1" t="s">
        <v>634</v>
      </c>
      <c r="L520" s="1" t="s">
        <v>1652</v>
      </c>
      <c r="M520" s="1" t="s">
        <v>15048</v>
      </c>
      <c r="N520" s="1" t="s">
        <v>6325</v>
      </c>
      <c r="O520" s="1" t="s">
        <v>15049</v>
      </c>
      <c r="P520" s="1" t="s">
        <v>15050</v>
      </c>
      <c r="Q520" s="1" t="s">
        <v>14887</v>
      </c>
      <c r="R520" s="1" t="s">
        <v>15815</v>
      </c>
      <c r="S520" s="1" t="s">
        <v>16911</v>
      </c>
      <c r="T520" s="1" t="s">
        <v>16931</v>
      </c>
      <c r="U520" s="1" t="s">
        <v>16928</v>
      </c>
      <c r="V520" s="23" t="s">
        <v>41</v>
      </c>
      <c r="W520" s="1" t="str">
        <f>_xlfn.CONCAT(Tabela2[[#This Row],[Município]],"/",Tabela2[[#This Row],[UF]])</f>
        <v>São Francisco do Sul/SC</v>
      </c>
    </row>
    <row r="521" spans="1:23" x14ac:dyDescent="0.25">
      <c r="A521" s="14" t="s">
        <v>15051</v>
      </c>
      <c r="B521" s="1" t="s">
        <v>11280</v>
      </c>
      <c r="C521" s="1" t="s">
        <v>15052</v>
      </c>
      <c r="D521" s="1" t="s">
        <v>40</v>
      </c>
      <c r="E521" s="1" t="s">
        <v>30</v>
      </c>
      <c r="F521" s="1" t="s">
        <v>6281</v>
      </c>
      <c r="G521" s="38">
        <v>0.45710000000000001</v>
      </c>
      <c r="H521" s="1" t="s">
        <v>6071</v>
      </c>
      <c r="I521" s="1" t="s">
        <v>17913</v>
      </c>
      <c r="J521" s="1" t="s">
        <v>32</v>
      </c>
      <c r="K521" s="1" t="s">
        <v>82</v>
      </c>
      <c r="L521" s="1" t="s">
        <v>2491</v>
      </c>
      <c r="M521" s="1" t="s">
        <v>15053</v>
      </c>
      <c r="N521" s="1" t="s">
        <v>6325</v>
      </c>
      <c r="O521" s="1" t="s">
        <v>15054</v>
      </c>
      <c r="P521" s="1" t="s">
        <v>15045</v>
      </c>
      <c r="Q521" s="1" t="s">
        <v>14887</v>
      </c>
      <c r="R521" s="1" t="s">
        <v>6341</v>
      </c>
      <c r="S521" s="1" t="s">
        <v>41</v>
      </c>
      <c r="T521" s="1" t="s">
        <v>41</v>
      </c>
      <c r="U521" s="1" t="s">
        <v>41</v>
      </c>
      <c r="V521" s="23" t="s">
        <v>41</v>
      </c>
      <c r="W521" s="1" t="str">
        <f>_xlfn.CONCAT(Tabela2[[#This Row],[Município]],"/",Tabela2[[#This Row],[UF]])</f>
        <v>Manoel Vitorino/BA</v>
      </c>
    </row>
    <row r="522" spans="1:23" x14ac:dyDescent="0.25">
      <c r="A522" s="14" t="s">
        <v>15055</v>
      </c>
      <c r="B522" s="1" t="s">
        <v>10362</v>
      </c>
      <c r="C522" s="1" t="s">
        <v>15056</v>
      </c>
      <c r="D522" s="1" t="s">
        <v>29</v>
      </c>
      <c r="E522" s="1" t="s">
        <v>30</v>
      </c>
      <c r="F522" s="1" t="s">
        <v>6281</v>
      </c>
      <c r="G522" s="38">
        <v>0.15989999999999999</v>
      </c>
      <c r="H522" s="1" t="s">
        <v>4511</v>
      </c>
      <c r="I522" s="1" t="s">
        <v>17909</v>
      </c>
      <c r="J522" s="1" t="s">
        <v>32</v>
      </c>
      <c r="K522" s="1" t="s">
        <v>129</v>
      </c>
      <c r="L522" s="1" t="s">
        <v>4512</v>
      </c>
      <c r="M522" s="1" t="s">
        <v>15057</v>
      </c>
      <c r="N522" s="1" t="s">
        <v>6325</v>
      </c>
      <c r="O522" s="1" t="s">
        <v>15058</v>
      </c>
      <c r="P522" s="1" t="s">
        <v>15059</v>
      </c>
      <c r="Q522" s="1" t="s">
        <v>14887</v>
      </c>
      <c r="R522" s="1" t="s">
        <v>15815</v>
      </c>
      <c r="S522" s="1" t="s">
        <v>15816</v>
      </c>
      <c r="T522" s="1" t="s">
        <v>7724</v>
      </c>
      <c r="U522" s="1" t="s">
        <v>15825</v>
      </c>
      <c r="V522" s="23" t="s">
        <v>41</v>
      </c>
      <c r="W522" s="1" t="str">
        <f>_xlfn.CONCAT(Tabela2[[#This Row],[Município]],"/",Tabela2[[#This Row],[UF]])</f>
        <v>Patu/RN</v>
      </c>
    </row>
    <row r="523" spans="1:23" x14ac:dyDescent="0.25">
      <c r="A523" s="14" t="s">
        <v>15060</v>
      </c>
      <c r="B523" s="1" t="s">
        <v>8824</v>
      </c>
      <c r="C523" s="1" t="s">
        <v>15061</v>
      </c>
      <c r="D523" s="1" t="s">
        <v>29</v>
      </c>
      <c r="E523" s="1" t="s">
        <v>30</v>
      </c>
      <c r="F523" s="1" t="s">
        <v>33</v>
      </c>
      <c r="G523" s="38">
        <v>0.55159999999999998</v>
      </c>
      <c r="H523" s="1" t="s">
        <v>1414</v>
      </c>
      <c r="I523" s="1" t="s">
        <v>17915</v>
      </c>
      <c r="J523" s="1" t="s">
        <v>32</v>
      </c>
      <c r="K523" s="1" t="s">
        <v>188</v>
      </c>
      <c r="L523" s="1" t="s">
        <v>1415</v>
      </c>
      <c r="M523" s="1" t="s">
        <v>15062</v>
      </c>
      <c r="N523" s="1" t="s">
        <v>6325</v>
      </c>
      <c r="O523" s="1" t="s">
        <v>15063</v>
      </c>
      <c r="P523" s="1" t="s">
        <v>15064</v>
      </c>
      <c r="Q523" s="1" t="s">
        <v>14887</v>
      </c>
      <c r="R523" s="1" t="s">
        <v>15815</v>
      </c>
      <c r="S523" s="1" t="s">
        <v>16911</v>
      </c>
      <c r="T523" s="1" t="s">
        <v>17917</v>
      </c>
      <c r="U523" s="1" t="s">
        <v>16912</v>
      </c>
      <c r="V523" s="23" t="s">
        <v>41</v>
      </c>
      <c r="W523" s="1" t="str">
        <f>_xlfn.CONCAT(Tabela2[[#This Row],[Município]],"/",Tabela2[[#This Row],[UF]])</f>
        <v>São Jerônimo da Serra/PR</v>
      </c>
    </row>
    <row r="524" spans="1:23" x14ac:dyDescent="0.25">
      <c r="A524" s="14" t="s">
        <v>15065</v>
      </c>
      <c r="B524" s="1" t="s">
        <v>9192</v>
      </c>
      <c r="C524" s="1" t="s">
        <v>15066</v>
      </c>
      <c r="D524" s="1" t="s">
        <v>56</v>
      </c>
      <c r="E524" s="1" t="s">
        <v>204</v>
      </c>
      <c r="F524" s="1" t="s">
        <v>16915</v>
      </c>
      <c r="G524" s="38">
        <v>0.98629999999999995</v>
      </c>
      <c r="H524" s="1" t="s">
        <v>17103</v>
      </c>
      <c r="I524" s="1" t="s">
        <v>17909</v>
      </c>
      <c r="J524" s="1" t="s">
        <v>32</v>
      </c>
      <c r="K524" s="1" t="s">
        <v>63</v>
      </c>
      <c r="L524" s="1" t="s">
        <v>2059</v>
      </c>
      <c r="M524" s="1" t="s">
        <v>7962</v>
      </c>
      <c r="N524" s="1" t="s">
        <v>6325</v>
      </c>
      <c r="O524" s="1" t="s">
        <v>15067</v>
      </c>
      <c r="P524" s="1" t="s">
        <v>14729</v>
      </c>
      <c r="Q524" s="1" t="s">
        <v>14887</v>
      </c>
      <c r="R524" s="1" t="s">
        <v>15815</v>
      </c>
      <c r="S524" s="1" t="s">
        <v>15821</v>
      </c>
      <c r="T524" s="1" t="s">
        <v>7724</v>
      </c>
      <c r="U524" s="1" t="s">
        <v>15824</v>
      </c>
      <c r="V524" s="23" t="s">
        <v>41</v>
      </c>
      <c r="W524" s="1" t="str">
        <f>_xlfn.CONCAT(Tabela2[[#This Row],[Município]],"/",Tabela2[[#This Row],[UF]])</f>
        <v>Santa Isabel/GO</v>
      </c>
    </row>
    <row r="525" spans="1:23" x14ac:dyDescent="0.25">
      <c r="A525" s="14" t="s">
        <v>15068</v>
      </c>
      <c r="B525" s="1" t="s">
        <v>10764</v>
      </c>
      <c r="C525" s="1" t="s">
        <v>15069</v>
      </c>
      <c r="D525" s="1" t="s">
        <v>29</v>
      </c>
      <c r="E525" s="1" t="s">
        <v>204</v>
      </c>
      <c r="F525" s="1" t="s">
        <v>6308</v>
      </c>
      <c r="G525" s="38">
        <v>0.24529999999999999</v>
      </c>
      <c r="H525" s="1" t="s">
        <v>5121</v>
      </c>
      <c r="I525" s="1" t="s">
        <v>17909</v>
      </c>
      <c r="J525" s="1" t="s">
        <v>32</v>
      </c>
      <c r="K525" s="1" t="s">
        <v>188</v>
      </c>
      <c r="L525" s="1" t="s">
        <v>1415</v>
      </c>
      <c r="M525" s="1" t="s">
        <v>41</v>
      </c>
      <c r="N525" s="1" t="s">
        <v>6325</v>
      </c>
      <c r="O525" s="1" t="s">
        <v>15070</v>
      </c>
      <c r="P525" s="1" t="s">
        <v>15064</v>
      </c>
      <c r="Q525" s="1" t="s">
        <v>14887</v>
      </c>
      <c r="R525" s="1" t="s">
        <v>15815</v>
      </c>
      <c r="S525" s="1" t="s">
        <v>16905</v>
      </c>
      <c r="T525" s="1" t="s">
        <v>16961</v>
      </c>
      <c r="U525" s="1" t="s">
        <v>16910</v>
      </c>
      <c r="V525" s="23" t="s">
        <v>41</v>
      </c>
      <c r="W525" s="1" t="str">
        <f>_xlfn.CONCAT(Tabela2[[#This Row],[Município]],"/",Tabela2[[#This Row],[UF]])</f>
        <v>São Jerônimo da Serra/PR</v>
      </c>
    </row>
    <row r="526" spans="1:23" x14ac:dyDescent="0.25">
      <c r="A526" s="14" t="s">
        <v>15071</v>
      </c>
      <c r="B526" s="1" t="s">
        <v>10592</v>
      </c>
      <c r="C526" s="1" t="s">
        <v>15072</v>
      </c>
      <c r="D526" s="1" t="s">
        <v>16925</v>
      </c>
      <c r="E526" s="1" t="s">
        <v>30</v>
      </c>
      <c r="F526" s="1" t="s">
        <v>6281</v>
      </c>
      <c r="G526" s="38">
        <v>0.72929999999999995</v>
      </c>
      <c r="H526" s="1" t="s">
        <v>4756</v>
      </c>
      <c r="I526" s="1" t="s">
        <v>17909</v>
      </c>
      <c r="J526" s="1" t="s">
        <v>32</v>
      </c>
      <c r="K526" s="1" t="s">
        <v>60</v>
      </c>
      <c r="L526" s="1" t="s">
        <v>4757</v>
      </c>
      <c r="M526" s="1" t="s">
        <v>7962</v>
      </c>
      <c r="N526" s="1" t="s">
        <v>6325</v>
      </c>
      <c r="O526" s="1" t="s">
        <v>15073</v>
      </c>
      <c r="P526" s="1" t="s">
        <v>15074</v>
      </c>
      <c r="Q526" s="1" t="s">
        <v>14887</v>
      </c>
      <c r="R526" s="1" t="s">
        <v>15815</v>
      </c>
      <c r="S526" s="1" t="s">
        <v>15826</v>
      </c>
      <c r="T526" s="1" t="s">
        <v>7724</v>
      </c>
      <c r="U526" s="1" t="s">
        <v>15827</v>
      </c>
      <c r="V526" s="23" t="s">
        <v>41</v>
      </c>
      <c r="W526" s="1" t="str">
        <f>_xlfn.CONCAT(Tabela2[[#This Row],[Município]],"/",Tabela2[[#This Row],[UF]])</f>
        <v>Ipaba/MG</v>
      </c>
    </row>
    <row r="527" spans="1:23" x14ac:dyDescent="0.25">
      <c r="A527" s="14" t="s">
        <v>15075</v>
      </c>
      <c r="B527" s="1" t="s">
        <v>9769</v>
      </c>
      <c r="C527" s="1" t="s">
        <v>15076</v>
      </c>
      <c r="D527" s="1" t="s">
        <v>29</v>
      </c>
      <c r="E527" s="1" t="s">
        <v>30</v>
      </c>
      <c r="F527" s="1" t="s">
        <v>16906</v>
      </c>
      <c r="G527" s="38">
        <v>0.52080000000000004</v>
      </c>
      <c r="H527" s="1" t="s">
        <v>3226</v>
      </c>
      <c r="I527" s="1" t="s">
        <v>17913</v>
      </c>
      <c r="J527" s="1" t="s">
        <v>32</v>
      </c>
      <c r="K527" s="1" t="s">
        <v>28</v>
      </c>
      <c r="L527" s="1" t="s">
        <v>3227</v>
      </c>
      <c r="M527" s="1" t="s">
        <v>14634</v>
      </c>
      <c r="N527" s="1" t="s">
        <v>6325</v>
      </c>
      <c r="O527" s="1" t="s">
        <v>15077</v>
      </c>
      <c r="P527" s="1" t="s">
        <v>15078</v>
      </c>
      <c r="Q527" s="1" t="s">
        <v>14887</v>
      </c>
      <c r="R527" s="1" t="s">
        <v>15815</v>
      </c>
      <c r="S527" s="1" t="s">
        <v>16905</v>
      </c>
      <c r="T527" s="1" t="s">
        <v>7724</v>
      </c>
      <c r="U527" s="1" t="s">
        <v>15824</v>
      </c>
      <c r="V527" s="23" t="s">
        <v>41</v>
      </c>
      <c r="W527" s="1" t="str">
        <f>_xlfn.CONCAT(Tabela2[[#This Row],[Município]],"/",Tabela2[[#This Row],[UF]])</f>
        <v>Beberibe/CE</v>
      </c>
    </row>
    <row r="528" spans="1:23" x14ac:dyDescent="0.25">
      <c r="A528" s="14" t="s">
        <v>15079</v>
      </c>
      <c r="B528" s="1" t="s">
        <v>9914</v>
      </c>
      <c r="C528" s="1" t="s">
        <v>15080</v>
      </c>
      <c r="D528" s="1" t="s">
        <v>40</v>
      </c>
      <c r="E528" s="1" t="s">
        <v>204</v>
      </c>
      <c r="F528" s="1" t="s">
        <v>16915</v>
      </c>
      <c r="G528" s="38">
        <v>0.34649999999999997</v>
      </c>
      <c r="H528" s="1" t="s">
        <v>17104</v>
      </c>
      <c r="I528" s="1" t="s">
        <v>17909</v>
      </c>
      <c r="J528" s="1" t="s">
        <v>32</v>
      </c>
      <c r="K528" s="1" t="s">
        <v>28</v>
      </c>
      <c r="L528" s="1" t="s">
        <v>3227</v>
      </c>
      <c r="M528" s="1" t="s">
        <v>7190</v>
      </c>
      <c r="N528" s="1" t="s">
        <v>6325</v>
      </c>
      <c r="O528" s="1" t="s">
        <v>15077</v>
      </c>
      <c r="P528" s="1" t="s">
        <v>15078</v>
      </c>
      <c r="Q528" s="1" t="s">
        <v>14887</v>
      </c>
      <c r="R528" s="1" t="s">
        <v>15815</v>
      </c>
      <c r="S528" s="1" t="s">
        <v>15818</v>
      </c>
      <c r="T528" s="1" t="s">
        <v>7724</v>
      </c>
      <c r="U528" s="1" t="s">
        <v>15823</v>
      </c>
      <c r="V528" s="23" t="s">
        <v>41</v>
      </c>
      <c r="W528" s="1" t="str">
        <f>_xlfn.CONCAT(Tabela2[[#This Row],[Município]],"/",Tabela2[[#This Row],[UF]])</f>
        <v>Beberibe/CE</v>
      </c>
    </row>
    <row r="529" spans="1:23" x14ac:dyDescent="0.25">
      <c r="A529" s="14" t="s">
        <v>15081</v>
      </c>
      <c r="B529" s="1" t="s">
        <v>10763</v>
      </c>
      <c r="C529" s="1" t="s">
        <v>15082</v>
      </c>
      <c r="D529" s="1" t="s">
        <v>56</v>
      </c>
      <c r="E529" s="1" t="s">
        <v>30</v>
      </c>
      <c r="F529" s="1" t="s">
        <v>6291</v>
      </c>
      <c r="G529" s="38">
        <v>0.83489999999999998</v>
      </c>
      <c r="H529" s="1" t="s">
        <v>17105</v>
      </c>
      <c r="I529" s="1" t="s">
        <v>17909</v>
      </c>
      <c r="J529" s="1" t="s">
        <v>32</v>
      </c>
      <c r="K529" s="1" t="s">
        <v>99</v>
      </c>
      <c r="L529" s="1" t="s">
        <v>5119</v>
      </c>
      <c r="M529" s="1" t="s">
        <v>7962</v>
      </c>
      <c r="N529" s="1" t="s">
        <v>6325</v>
      </c>
      <c r="O529" s="1" t="s">
        <v>15835</v>
      </c>
      <c r="P529" s="1" t="s">
        <v>15083</v>
      </c>
      <c r="Q529" s="1" t="s">
        <v>14887</v>
      </c>
      <c r="R529" s="1" t="s">
        <v>15815</v>
      </c>
      <c r="S529" s="1" t="s">
        <v>15831</v>
      </c>
      <c r="T529" s="1" t="s">
        <v>18595</v>
      </c>
      <c r="U529" s="1" t="s">
        <v>15824</v>
      </c>
      <c r="V529" s="23" t="s">
        <v>41</v>
      </c>
      <c r="W529" s="1" t="str">
        <f>_xlfn.CONCAT(Tabela2[[#This Row],[Município]],"/",Tabela2[[#This Row],[UF]])</f>
        <v>Triunfo/RS</v>
      </c>
    </row>
    <row r="530" spans="1:23" x14ac:dyDescent="0.25">
      <c r="A530" s="14" t="s">
        <v>15084</v>
      </c>
      <c r="B530" s="1" t="s">
        <v>10069</v>
      </c>
      <c r="C530" s="1" t="s">
        <v>15085</v>
      </c>
      <c r="D530" s="1" t="s">
        <v>40</v>
      </c>
      <c r="E530" s="1" t="s">
        <v>30</v>
      </c>
      <c r="F530" s="1" t="s">
        <v>6291</v>
      </c>
      <c r="G530" s="38">
        <v>0</v>
      </c>
      <c r="H530" s="1" t="s">
        <v>17106</v>
      </c>
      <c r="I530" s="1" t="s">
        <v>17909</v>
      </c>
      <c r="J530" s="1" t="s">
        <v>32</v>
      </c>
      <c r="K530" s="1" t="s">
        <v>28</v>
      </c>
      <c r="L530" s="1" t="s">
        <v>3227</v>
      </c>
      <c r="M530" s="1" t="s">
        <v>6795</v>
      </c>
      <c r="N530" s="1" t="s">
        <v>6325</v>
      </c>
      <c r="O530" s="1" t="s">
        <v>15077</v>
      </c>
      <c r="P530" s="1" t="s">
        <v>15078</v>
      </c>
      <c r="Q530" s="1" t="s">
        <v>14887</v>
      </c>
      <c r="R530" s="1" t="s">
        <v>16918</v>
      </c>
      <c r="S530" s="1" t="s">
        <v>16909</v>
      </c>
      <c r="T530" s="1" t="s">
        <v>16961</v>
      </c>
      <c r="U530" s="1" t="s">
        <v>17107</v>
      </c>
      <c r="V530" s="23" t="s">
        <v>41</v>
      </c>
      <c r="W530" s="1" t="str">
        <f>_xlfn.CONCAT(Tabela2[[#This Row],[Município]],"/",Tabela2[[#This Row],[UF]])</f>
        <v>Beberibe/CE</v>
      </c>
    </row>
    <row r="531" spans="1:23" x14ac:dyDescent="0.25">
      <c r="A531" s="14" t="s">
        <v>15086</v>
      </c>
      <c r="B531" s="1" t="s">
        <v>10071</v>
      </c>
      <c r="C531" s="1" t="s">
        <v>15087</v>
      </c>
      <c r="D531" s="1" t="s">
        <v>40</v>
      </c>
      <c r="E531" s="1" t="s">
        <v>30</v>
      </c>
      <c r="F531" s="1" t="s">
        <v>6291</v>
      </c>
      <c r="G531" s="38">
        <v>0</v>
      </c>
      <c r="H531" s="1" t="s">
        <v>17106</v>
      </c>
      <c r="I531" s="1" t="s">
        <v>17909</v>
      </c>
      <c r="J531" s="1" t="s">
        <v>32</v>
      </c>
      <c r="K531" s="1" t="s">
        <v>28</v>
      </c>
      <c r="L531" s="1" t="s">
        <v>3227</v>
      </c>
      <c r="M531" s="1" t="s">
        <v>6795</v>
      </c>
      <c r="N531" s="1" t="s">
        <v>6325</v>
      </c>
      <c r="O531" s="1" t="s">
        <v>15077</v>
      </c>
      <c r="P531" s="1" t="s">
        <v>15078</v>
      </c>
      <c r="Q531" s="1" t="s">
        <v>14887</v>
      </c>
      <c r="R531" s="1" t="s">
        <v>6329</v>
      </c>
      <c r="S531" s="1" t="s">
        <v>15078</v>
      </c>
      <c r="T531" s="1" t="s">
        <v>14887</v>
      </c>
      <c r="U531" s="1" t="s">
        <v>41</v>
      </c>
      <c r="V531" s="23" t="s">
        <v>41</v>
      </c>
      <c r="W531" s="1" t="str">
        <f>_xlfn.CONCAT(Tabela2[[#This Row],[Município]],"/",Tabela2[[#This Row],[UF]])</f>
        <v>Beberibe/CE</v>
      </c>
    </row>
    <row r="532" spans="1:23" x14ac:dyDescent="0.25">
      <c r="A532" s="14" t="s">
        <v>15088</v>
      </c>
      <c r="B532" s="1" t="s">
        <v>11194</v>
      </c>
      <c r="C532" s="1" t="s">
        <v>15089</v>
      </c>
      <c r="D532" s="1" t="s">
        <v>40</v>
      </c>
      <c r="E532" s="1" t="s">
        <v>204</v>
      </c>
      <c r="F532" s="1" t="s">
        <v>6291</v>
      </c>
      <c r="G532" s="38">
        <v>0.2172</v>
      </c>
      <c r="H532" s="1" t="s">
        <v>17108</v>
      </c>
      <c r="I532" s="1" t="s">
        <v>17909</v>
      </c>
      <c r="J532" s="1" t="s">
        <v>32</v>
      </c>
      <c r="K532" s="1" t="s">
        <v>28</v>
      </c>
      <c r="L532" s="1" t="s">
        <v>3227</v>
      </c>
      <c r="M532" s="1" t="s">
        <v>15090</v>
      </c>
      <c r="N532" s="1" t="s">
        <v>6325</v>
      </c>
      <c r="O532" s="1" t="s">
        <v>15077</v>
      </c>
      <c r="P532" s="1" t="s">
        <v>15078</v>
      </c>
      <c r="Q532" s="1" t="s">
        <v>14887</v>
      </c>
      <c r="R532" s="1" t="s">
        <v>15815</v>
      </c>
      <c r="S532" s="1" t="s">
        <v>15816</v>
      </c>
      <c r="T532" s="1" t="s">
        <v>7724</v>
      </c>
      <c r="U532" s="1" t="s">
        <v>15825</v>
      </c>
      <c r="V532" s="23" t="s">
        <v>41</v>
      </c>
      <c r="W532" s="1" t="str">
        <f>_xlfn.CONCAT(Tabela2[[#This Row],[Município]],"/",Tabela2[[#This Row],[UF]])</f>
        <v>Beberibe/CE</v>
      </c>
    </row>
    <row r="533" spans="1:23" x14ac:dyDescent="0.25">
      <c r="A533" s="14" t="s">
        <v>15091</v>
      </c>
      <c r="B533" s="1" t="s">
        <v>10118</v>
      </c>
      <c r="C533" s="1" t="s">
        <v>15092</v>
      </c>
      <c r="D533" s="1" t="s">
        <v>56</v>
      </c>
      <c r="E533" s="1" t="s">
        <v>30</v>
      </c>
      <c r="F533" s="1" t="s">
        <v>16906</v>
      </c>
      <c r="G533" s="38">
        <v>0.96619999999999995</v>
      </c>
      <c r="H533" s="1" t="s">
        <v>3940</v>
      </c>
      <c r="I533" s="1" t="s">
        <v>17909</v>
      </c>
      <c r="J533" s="1" t="s">
        <v>32</v>
      </c>
      <c r="K533" s="1" t="s">
        <v>63</v>
      </c>
      <c r="L533" s="1" t="s">
        <v>2247</v>
      </c>
      <c r="M533" s="1" t="s">
        <v>7962</v>
      </c>
      <c r="N533" s="1" t="s">
        <v>6325</v>
      </c>
      <c r="O533" s="1" t="s">
        <v>15093</v>
      </c>
      <c r="P533" s="1" t="s">
        <v>14729</v>
      </c>
      <c r="Q533" s="1" t="s">
        <v>14887</v>
      </c>
      <c r="R533" s="1" t="s">
        <v>15815</v>
      </c>
      <c r="S533" s="1" t="s">
        <v>15831</v>
      </c>
      <c r="T533" s="1" t="s">
        <v>7724</v>
      </c>
      <c r="U533" s="1" t="s">
        <v>15824</v>
      </c>
      <c r="V533" s="23" t="s">
        <v>41</v>
      </c>
      <c r="W533" s="1" t="str">
        <f>_xlfn.CONCAT(Tabela2[[#This Row],[Município]],"/",Tabela2[[#This Row],[UF]])</f>
        <v>Caturaí/GO</v>
      </c>
    </row>
    <row r="534" spans="1:23" x14ac:dyDescent="0.25">
      <c r="A534" s="14" t="s">
        <v>15094</v>
      </c>
      <c r="B534" s="1" t="s">
        <v>9706</v>
      </c>
      <c r="C534" s="1" t="s">
        <v>15095</v>
      </c>
      <c r="D534" s="1" t="s">
        <v>40</v>
      </c>
      <c r="E534" s="1" t="s">
        <v>204</v>
      </c>
      <c r="F534" s="1" t="s">
        <v>16943</v>
      </c>
      <c r="G534" s="38">
        <v>0.25469999999999998</v>
      </c>
      <c r="H534" s="1" t="s">
        <v>17109</v>
      </c>
      <c r="I534" s="1" t="s">
        <v>17909</v>
      </c>
      <c r="J534" s="1" t="s">
        <v>32</v>
      </c>
      <c r="K534" s="1" t="s">
        <v>184</v>
      </c>
      <c r="L534" s="1" t="s">
        <v>2920</v>
      </c>
      <c r="M534" s="1" t="s">
        <v>15000</v>
      </c>
      <c r="N534" s="1" t="s">
        <v>6325</v>
      </c>
      <c r="O534" s="1" t="s">
        <v>15096</v>
      </c>
      <c r="P534" s="1" t="s">
        <v>15097</v>
      </c>
      <c r="Q534" s="1" t="s">
        <v>14887</v>
      </c>
      <c r="R534" s="1" t="s">
        <v>6341</v>
      </c>
      <c r="S534" s="1" t="s">
        <v>41</v>
      </c>
      <c r="T534" s="1" t="s">
        <v>41</v>
      </c>
      <c r="U534" s="1" t="s">
        <v>41</v>
      </c>
      <c r="V534" s="23" t="s">
        <v>41</v>
      </c>
      <c r="W534" s="1" t="str">
        <f>_xlfn.CONCAT(Tabela2[[#This Row],[Município]],"/",Tabela2[[#This Row],[UF]])</f>
        <v>Cachoeira do Arari/PA</v>
      </c>
    </row>
    <row r="535" spans="1:23" x14ac:dyDescent="0.25">
      <c r="A535" s="14" t="s">
        <v>15098</v>
      </c>
      <c r="B535" s="1" t="s">
        <v>9785</v>
      </c>
      <c r="C535" s="1" t="s">
        <v>15099</v>
      </c>
      <c r="D535" s="1" t="s">
        <v>29</v>
      </c>
      <c r="E535" s="1" t="s">
        <v>30</v>
      </c>
      <c r="F535" s="1" t="s">
        <v>16906</v>
      </c>
      <c r="G535" s="38">
        <v>0.26629999999999998</v>
      </c>
      <c r="H535" s="1" t="s">
        <v>3271</v>
      </c>
      <c r="I535" s="1" t="s">
        <v>17913</v>
      </c>
      <c r="J535" s="1" t="s">
        <v>32</v>
      </c>
      <c r="K535" s="1" t="s">
        <v>184</v>
      </c>
      <c r="L535" s="1" t="s">
        <v>2920</v>
      </c>
      <c r="M535" s="1" t="s">
        <v>15100</v>
      </c>
      <c r="N535" s="1" t="s">
        <v>6325</v>
      </c>
      <c r="O535" s="1" t="s">
        <v>19801</v>
      </c>
      <c r="P535" s="1" t="s">
        <v>15097</v>
      </c>
      <c r="Q535" s="1" t="s">
        <v>14887</v>
      </c>
      <c r="R535" s="1" t="s">
        <v>6341</v>
      </c>
      <c r="S535" s="1" t="s">
        <v>41</v>
      </c>
      <c r="T535" s="1" t="s">
        <v>41</v>
      </c>
      <c r="U535" s="1" t="s">
        <v>41</v>
      </c>
      <c r="V535" s="23" t="s">
        <v>41</v>
      </c>
      <c r="W535" s="1" t="str">
        <f>_xlfn.CONCAT(Tabela2[[#This Row],[Município]],"/",Tabela2[[#This Row],[UF]])</f>
        <v>Cachoeira do Arari/PA</v>
      </c>
    </row>
    <row r="536" spans="1:23" x14ac:dyDescent="0.25">
      <c r="A536" s="14" t="s">
        <v>15101</v>
      </c>
      <c r="B536" s="1" t="s">
        <v>9680</v>
      </c>
      <c r="C536" s="1" t="s">
        <v>15102</v>
      </c>
      <c r="D536" s="1" t="s">
        <v>40</v>
      </c>
      <c r="E536" s="1" t="s">
        <v>30</v>
      </c>
      <c r="F536" s="1" t="s">
        <v>6281</v>
      </c>
      <c r="G536" s="38">
        <v>0</v>
      </c>
      <c r="H536" s="1" t="s">
        <v>3021</v>
      </c>
      <c r="I536" s="1" t="s">
        <v>17913</v>
      </c>
      <c r="J536" s="1" t="s">
        <v>32</v>
      </c>
      <c r="K536" s="1" t="s">
        <v>112</v>
      </c>
      <c r="L536" s="1" t="s">
        <v>261</v>
      </c>
      <c r="M536" s="1" t="s">
        <v>15103</v>
      </c>
      <c r="N536" s="1" t="s">
        <v>6325</v>
      </c>
      <c r="O536" s="1" t="s">
        <v>15104</v>
      </c>
      <c r="P536" s="1" t="s">
        <v>15105</v>
      </c>
      <c r="Q536" s="1" t="s">
        <v>14887</v>
      </c>
      <c r="R536" s="1" t="s">
        <v>16918</v>
      </c>
      <c r="S536" s="1" t="s">
        <v>15105</v>
      </c>
      <c r="T536" s="1" t="s">
        <v>18595</v>
      </c>
      <c r="U536" s="1" t="s">
        <v>18599</v>
      </c>
      <c r="V536" s="23" t="s">
        <v>41</v>
      </c>
      <c r="W536" s="1" t="str">
        <f>_xlfn.CONCAT(Tabela2[[#This Row],[Município]],"/",Tabela2[[#This Row],[UF]])</f>
        <v>Cuiabá/MT</v>
      </c>
    </row>
    <row r="537" spans="1:23" x14ac:dyDescent="0.25">
      <c r="A537" s="14" t="s">
        <v>15106</v>
      </c>
      <c r="B537" s="1" t="s">
        <v>9707</v>
      </c>
      <c r="C537" s="1" t="s">
        <v>15107</v>
      </c>
      <c r="D537" s="1" t="s">
        <v>40</v>
      </c>
      <c r="E537" s="1" t="s">
        <v>204</v>
      </c>
      <c r="F537" s="1" t="s">
        <v>16943</v>
      </c>
      <c r="G537" s="38">
        <v>0.14269999999999999</v>
      </c>
      <c r="H537" s="1" t="s">
        <v>17109</v>
      </c>
      <c r="I537" s="1" t="s">
        <v>17909</v>
      </c>
      <c r="J537" s="1" t="s">
        <v>32</v>
      </c>
      <c r="K537" s="1" t="s">
        <v>184</v>
      </c>
      <c r="L537" s="1" t="s">
        <v>2920</v>
      </c>
      <c r="M537" s="1" t="s">
        <v>15000</v>
      </c>
      <c r="N537" s="1" t="s">
        <v>6325</v>
      </c>
      <c r="O537" s="1" t="s">
        <v>15108</v>
      </c>
      <c r="P537" s="1" t="s">
        <v>15097</v>
      </c>
      <c r="Q537" s="1" t="s">
        <v>14887</v>
      </c>
      <c r="R537" s="1" t="s">
        <v>6341</v>
      </c>
      <c r="S537" s="1" t="s">
        <v>41</v>
      </c>
      <c r="T537" s="1" t="s">
        <v>41</v>
      </c>
      <c r="U537" s="1" t="s">
        <v>41</v>
      </c>
      <c r="V537" s="23" t="s">
        <v>41</v>
      </c>
      <c r="W537" s="1" t="str">
        <f>_xlfn.CONCAT(Tabela2[[#This Row],[Município]],"/",Tabela2[[#This Row],[UF]])</f>
        <v>Cachoeira do Arari/PA</v>
      </c>
    </row>
    <row r="538" spans="1:23" x14ac:dyDescent="0.25">
      <c r="A538" s="14" t="s">
        <v>15109</v>
      </c>
      <c r="B538" s="1" t="s">
        <v>11294</v>
      </c>
      <c r="C538" s="1" t="s">
        <v>15110</v>
      </c>
      <c r="D538" s="1" t="s">
        <v>29</v>
      </c>
      <c r="E538" s="1" t="s">
        <v>30</v>
      </c>
      <c r="F538" s="1" t="s">
        <v>6291</v>
      </c>
      <c r="G538" s="38">
        <v>9.2100000000000001E-2</v>
      </c>
      <c r="H538" s="1" t="s">
        <v>17110</v>
      </c>
      <c r="I538" s="1" t="s">
        <v>17910</v>
      </c>
      <c r="J538" s="1" t="s">
        <v>32</v>
      </c>
      <c r="K538" s="1" t="s">
        <v>160</v>
      </c>
      <c r="L538" s="1" t="s">
        <v>6097</v>
      </c>
      <c r="M538" s="1" t="s">
        <v>41</v>
      </c>
      <c r="N538" s="1" t="s">
        <v>6325</v>
      </c>
      <c r="O538" s="1" t="s">
        <v>15111</v>
      </c>
      <c r="P538" s="1" t="s">
        <v>15112</v>
      </c>
      <c r="Q538" s="1" t="s">
        <v>14887</v>
      </c>
      <c r="R538" s="1" t="s">
        <v>15815</v>
      </c>
      <c r="S538" s="1" t="s">
        <v>15818</v>
      </c>
      <c r="T538" s="1" t="s">
        <v>7724</v>
      </c>
      <c r="U538" s="1" t="s">
        <v>15823</v>
      </c>
      <c r="V538" s="23" t="s">
        <v>41</v>
      </c>
      <c r="W538" s="1" t="str">
        <f>_xlfn.CONCAT(Tabela2[[#This Row],[Município]],"/",Tabela2[[#This Row],[UF]])</f>
        <v>Joaquim Nabuco/PE</v>
      </c>
    </row>
    <row r="539" spans="1:23" x14ac:dyDescent="0.25">
      <c r="A539" s="14" t="s">
        <v>15113</v>
      </c>
      <c r="B539" s="1" t="s">
        <v>10423</v>
      </c>
      <c r="C539" s="1" t="s">
        <v>15114</v>
      </c>
      <c r="D539" s="1" t="s">
        <v>40</v>
      </c>
      <c r="E539" s="1" t="s">
        <v>204</v>
      </c>
      <c r="F539" s="1" t="s">
        <v>16943</v>
      </c>
      <c r="G539" s="38">
        <v>0.49540000000000001</v>
      </c>
      <c r="H539" s="1" t="s">
        <v>17111</v>
      </c>
      <c r="I539" s="1" t="s">
        <v>17909</v>
      </c>
      <c r="J539" s="1" t="s">
        <v>32</v>
      </c>
      <c r="K539" s="1" t="s">
        <v>184</v>
      </c>
      <c r="L539" s="1" t="s">
        <v>2920</v>
      </c>
      <c r="M539" s="1" t="s">
        <v>15062</v>
      </c>
      <c r="N539" s="1" t="s">
        <v>6325</v>
      </c>
      <c r="O539" s="1" t="s">
        <v>15115</v>
      </c>
      <c r="P539" s="1" t="s">
        <v>15097</v>
      </c>
      <c r="Q539" s="1" t="s">
        <v>14887</v>
      </c>
      <c r="R539" s="1" t="s">
        <v>6341</v>
      </c>
      <c r="S539" s="1" t="s">
        <v>41</v>
      </c>
      <c r="T539" s="1" t="s">
        <v>41</v>
      </c>
      <c r="U539" s="1" t="s">
        <v>41</v>
      </c>
      <c r="V539" s="23" t="s">
        <v>41</v>
      </c>
      <c r="W539" s="1" t="str">
        <f>_xlfn.CONCAT(Tabela2[[#This Row],[Município]],"/",Tabela2[[#This Row],[UF]])</f>
        <v>Cachoeira do Arari/PA</v>
      </c>
    </row>
    <row r="540" spans="1:23" x14ac:dyDescent="0.25">
      <c r="A540" s="14" t="s">
        <v>15116</v>
      </c>
      <c r="B540" s="1" t="s">
        <v>9636</v>
      </c>
      <c r="C540" s="1" t="s">
        <v>15117</v>
      </c>
      <c r="D540" s="1" t="s">
        <v>29</v>
      </c>
      <c r="E540" s="1" t="s">
        <v>204</v>
      </c>
      <c r="F540" s="1" t="s">
        <v>16915</v>
      </c>
      <c r="G540" s="38">
        <v>0.58660000000000001</v>
      </c>
      <c r="H540" s="1" t="s">
        <v>8512</v>
      </c>
      <c r="I540" s="1" t="s">
        <v>17909</v>
      </c>
      <c r="J540" s="1" t="s">
        <v>32</v>
      </c>
      <c r="K540" s="1" t="s">
        <v>184</v>
      </c>
      <c r="L540" s="1" t="s">
        <v>2920</v>
      </c>
      <c r="M540" s="1" t="s">
        <v>6795</v>
      </c>
      <c r="N540" s="1" t="s">
        <v>6325</v>
      </c>
      <c r="O540" s="1" t="s">
        <v>15118</v>
      </c>
      <c r="P540" s="1" t="s">
        <v>15097</v>
      </c>
      <c r="Q540" s="1" t="s">
        <v>14887</v>
      </c>
      <c r="R540" s="1" t="s">
        <v>6341</v>
      </c>
      <c r="S540" s="1" t="s">
        <v>41</v>
      </c>
      <c r="T540" s="1" t="s">
        <v>41</v>
      </c>
      <c r="U540" s="1" t="s">
        <v>41</v>
      </c>
      <c r="V540" s="23" t="s">
        <v>41</v>
      </c>
      <c r="W540" s="1" t="str">
        <f>_xlfn.CONCAT(Tabela2[[#This Row],[Município]],"/",Tabela2[[#This Row],[UF]])</f>
        <v>Cachoeira do Arari/PA</v>
      </c>
    </row>
    <row r="541" spans="1:23" x14ac:dyDescent="0.25">
      <c r="A541" s="14" t="s">
        <v>15119</v>
      </c>
      <c r="B541" s="1" t="s">
        <v>9784</v>
      </c>
      <c r="C541" s="1" t="s">
        <v>15120</v>
      </c>
      <c r="D541" s="1" t="s">
        <v>29</v>
      </c>
      <c r="E541" s="1" t="s">
        <v>30</v>
      </c>
      <c r="F541" s="1" t="s">
        <v>16906</v>
      </c>
      <c r="G541" s="38">
        <v>0.28079999999999999</v>
      </c>
      <c r="H541" s="1" t="s">
        <v>3271</v>
      </c>
      <c r="I541" s="1" t="s">
        <v>17913</v>
      </c>
      <c r="J541" s="1" t="s">
        <v>32</v>
      </c>
      <c r="K541" s="1" t="s">
        <v>184</v>
      </c>
      <c r="L541" s="1" t="s">
        <v>2920</v>
      </c>
      <c r="M541" s="1" t="s">
        <v>15100</v>
      </c>
      <c r="N541" s="1" t="s">
        <v>6325</v>
      </c>
      <c r="O541" s="1" t="s">
        <v>19802</v>
      </c>
      <c r="P541" s="1" t="s">
        <v>15097</v>
      </c>
      <c r="Q541" s="1" t="s">
        <v>14887</v>
      </c>
      <c r="R541" s="1" t="s">
        <v>6341</v>
      </c>
      <c r="S541" s="1" t="s">
        <v>41</v>
      </c>
      <c r="T541" s="1" t="s">
        <v>41</v>
      </c>
      <c r="U541" s="1" t="s">
        <v>41</v>
      </c>
      <c r="V541" s="23" t="s">
        <v>41</v>
      </c>
      <c r="W541" s="1" t="str">
        <f>_xlfn.CONCAT(Tabela2[[#This Row],[Município]],"/",Tabela2[[#This Row],[UF]])</f>
        <v>Cachoeira do Arari/PA</v>
      </c>
    </row>
    <row r="542" spans="1:23" x14ac:dyDescent="0.25">
      <c r="A542" s="14" t="s">
        <v>15121</v>
      </c>
      <c r="B542" s="1" t="s">
        <v>10209</v>
      </c>
      <c r="C542" s="1" t="s">
        <v>15122</v>
      </c>
      <c r="D542" s="1" t="s">
        <v>56</v>
      </c>
      <c r="E542" s="1" t="s">
        <v>30</v>
      </c>
      <c r="F542" s="1" t="s">
        <v>16906</v>
      </c>
      <c r="G542" s="38">
        <v>0.45779999999999998</v>
      </c>
      <c r="H542" s="1" t="s">
        <v>4142</v>
      </c>
      <c r="I542" s="1" t="s">
        <v>17909</v>
      </c>
      <c r="J542" s="1" t="s">
        <v>32</v>
      </c>
      <c r="K542" s="1" t="s">
        <v>918</v>
      </c>
      <c r="L542" s="1" t="s">
        <v>4143</v>
      </c>
      <c r="M542" s="1" t="s">
        <v>6491</v>
      </c>
      <c r="N542" s="1" t="s">
        <v>6325</v>
      </c>
      <c r="O542" s="1" t="s">
        <v>15123</v>
      </c>
      <c r="P542" s="1" t="s">
        <v>15124</v>
      </c>
      <c r="Q542" s="1" t="s">
        <v>14887</v>
      </c>
      <c r="R542" s="1" t="s">
        <v>15815</v>
      </c>
      <c r="S542" s="1" t="s">
        <v>16907</v>
      </c>
      <c r="T542" s="1" t="s">
        <v>7724</v>
      </c>
      <c r="U542" s="1" t="s">
        <v>17112</v>
      </c>
      <c r="V542" s="23" t="s">
        <v>41</v>
      </c>
      <c r="W542" s="1" t="str">
        <f>_xlfn.CONCAT(Tabela2[[#This Row],[Município]],"/",Tabela2[[#This Row],[UF]])</f>
        <v>Ibatiba/ES</v>
      </c>
    </row>
    <row r="543" spans="1:23" x14ac:dyDescent="0.25">
      <c r="A543" s="14" t="s">
        <v>15125</v>
      </c>
      <c r="B543" s="1" t="s">
        <v>9937</v>
      </c>
      <c r="C543" s="1" t="s">
        <v>15126</v>
      </c>
      <c r="D543" s="1" t="s">
        <v>56</v>
      </c>
      <c r="E543" s="1" t="s">
        <v>30</v>
      </c>
      <c r="F543" s="1" t="s">
        <v>6289</v>
      </c>
      <c r="G543" s="38">
        <v>0.89300000000000002</v>
      </c>
      <c r="H543" s="1" t="s">
        <v>3577</v>
      </c>
      <c r="I543" s="1" t="s">
        <v>17913</v>
      </c>
      <c r="J543" s="1" t="s">
        <v>32</v>
      </c>
      <c r="K543" s="1" t="s">
        <v>82</v>
      </c>
      <c r="L543" s="1" t="s">
        <v>2482</v>
      </c>
      <c r="M543" s="1" t="s">
        <v>7962</v>
      </c>
      <c r="N543" s="1" t="s">
        <v>6325</v>
      </c>
      <c r="O543" s="1" t="s">
        <v>15127</v>
      </c>
      <c r="P543" s="1" t="s">
        <v>15128</v>
      </c>
      <c r="Q543" s="1" t="s">
        <v>14887</v>
      </c>
      <c r="R543" s="1" t="s">
        <v>15815</v>
      </c>
      <c r="S543" s="1" t="s">
        <v>16907</v>
      </c>
      <c r="T543" s="1" t="s">
        <v>18595</v>
      </c>
      <c r="U543" s="1" t="s">
        <v>16935</v>
      </c>
      <c r="V543" s="23" t="s">
        <v>41</v>
      </c>
      <c r="W543" s="1" t="str">
        <f>_xlfn.CONCAT(Tabela2[[#This Row],[Município]],"/",Tabela2[[#This Row],[UF]])</f>
        <v>Chorrochó/BA</v>
      </c>
    </row>
    <row r="544" spans="1:23" x14ac:dyDescent="0.25">
      <c r="A544" s="14" t="s">
        <v>15129</v>
      </c>
      <c r="B544" s="1" t="s">
        <v>11096</v>
      </c>
      <c r="C544" s="1" t="s">
        <v>15130</v>
      </c>
      <c r="D544" s="1" t="s">
        <v>40</v>
      </c>
      <c r="E544" s="1" t="s">
        <v>204</v>
      </c>
      <c r="F544" s="1" t="s">
        <v>6308</v>
      </c>
      <c r="G544" s="38">
        <v>7.9600000000000004E-2</v>
      </c>
      <c r="H544" s="1" t="s">
        <v>17113</v>
      </c>
      <c r="I544" s="1" t="s">
        <v>17909</v>
      </c>
      <c r="J544" s="1" t="s">
        <v>32</v>
      </c>
      <c r="K544" s="1" t="s">
        <v>82</v>
      </c>
      <c r="L544" s="1" t="s">
        <v>2482</v>
      </c>
      <c r="M544" s="1" t="s">
        <v>15131</v>
      </c>
      <c r="N544" s="1" t="s">
        <v>6325</v>
      </c>
      <c r="O544" s="1" t="s">
        <v>15127</v>
      </c>
      <c r="P544" s="1" t="s">
        <v>15128</v>
      </c>
      <c r="Q544" s="1" t="s">
        <v>14887</v>
      </c>
      <c r="R544" s="1" t="s">
        <v>15815</v>
      </c>
      <c r="S544" s="1" t="s">
        <v>15816</v>
      </c>
      <c r="T544" s="1" t="s">
        <v>18595</v>
      </c>
      <c r="U544" s="1" t="s">
        <v>15825</v>
      </c>
      <c r="V544" s="23" t="s">
        <v>41</v>
      </c>
      <c r="W544" s="1" t="str">
        <f>_xlfn.CONCAT(Tabela2[[#This Row],[Município]],"/",Tabela2[[#This Row],[UF]])</f>
        <v>Chorrochó/BA</v>
      </c>
    </row>
    <row r="545" spans="1:23" x14ac:dyDescent="0.25">
      <c r="A545" s="14" t="s">
        <v>15132</v>
      </c>
      <c r="B545" s="1" t="s">
        <v>10079</v>
      </c>
      <c r="C545" s="1" t="s">
        <v>15133</v>
      </c>
      <c r="D545" s="1" t="s">
        <v>40</v>
      </c>
      <c r="E545" s="1" t="s">
        <v>30</v>
      </c>
      <c r="F545" s="1" t="s">
        <v>16906</v>
      </c>
      <c r="G545" s="38">
        <v>0.2147</v>
      </c>
      <c r="H545" s="1" t="s">
        <v>3855</v>
      </c>
      <c r="I545" s="1" t="s">
        <v>17909</v>
      </c>
      <c r="J545" s="1" t="s">
        <v>32</v>
      </c>
      <c r="K545" s="1" t="s">
        <v>82</v>
      </c>
      <c r="L545" s="1" t="s">
        <v>2482</v>
      </c>
      <c r="M545" s="1" t="s">
        <v>15134</v>
      </c>
      <c r="N545" s="1" t="s">
        <v>6325</v>
      </c>
      <c r="O545" s="1" t="s">
        <v>15127</v>
      </c>
      <c r="P545" s="1" t="s">
        <v>15128</v>
      </c>
      <c r="Q545" s="1" t="s">
        <v>14887</v>
      </c>
      <c r="R545" s="1" t="s">
        <v>15815</v>
      </c>
      <c r="S545" s="1" t="s">
        <v>15816</v>
      </c>
      <c r="T545" s="1" t="s">
        <v>18595</v>
      </c>
      <c r="U545" s="1" t="s">
        <v>15825</v>
      </c>
      <c r="V545" s="23" t="s">
        <v>41</v>
      </c>
      <c r="W545" s="1" t="str">
        <f>_xlfn.CONCAT(Tabela2[[#This Row],[Município]],"/",Tabela2[[#This Row],[UF]])</f>
        <v>Chorrochó/BA</v>
      </c>
    </row>
    <row r="546" spans="1:23" x14ac:dyDescent="0.25">
      <c r="A546" s="14" t="s">
        <v>15135</v>
      </c>
      <c r="B546" s="1" t="s">
        <v>10861</v>
      </c>
      <c r="C546" s="1" t="s">
        <v>15136</v>
      </c>
      <c r="D546" s="1" t="s">
        <v>56</v>
      </c>
      <c r="E546" s="1" t="s">
        <v>204</v>
      </c>
      <c r="F546" s="1" t="s">
        <v>6308</v>
      </c>
      <c r="G546" s="38">
        <v>0.30059999999999998</v>
      </c>
      <c r="H546" s="1" t="s">
        <v>17114</v>
      </c>
      <c r="I546" s="1" t="s">
        <v>17909</v>
      </c>
      <c r="J546" s="1" t="s">
        <v>32</v>
      </c>
      <c r="K546" s="1" t="s">
        <v>82</v>
      </c>
      <c r="L546" s="1" t="s">
        <v>2482</v>
      </c>
      <c r="M546" s="1" t="s">
        <v>7962</v>
      </c>
      <c r="N546" s="1" t="s">
        <v>6325</v>
      </c>
      <c r="O546" s="1" t="s">
        <v>15127</v>
      </c>
      <c r="P546" s="1" t="s">
        <v>15128</v>
      </c>
      <c r="Q546" s="1" t="s">
        <v>14887</v>
      </c>
      <c r="R546" s="1" t="s">
        <v>15815</v>
      </c>
      <c r="S546" s="1" t="s">
        <v>16907</v>
      </c>
      <c r="T546" s="1" t="s">
        <v>18595</v>
      </c>
      <c r="U546" s="1" t="s">
        <v>18600</v>
      </c>
      <c r="V546" s="23" t="s">
        <v>41</v>
      </c>
      <c r="W546" s="1" t="str">
        <f>_xlfn.CONCAT(Tabela2[[#This Row],[Município]],"/",Tabela2[[#This Row],[UF]])</f>
        <v>Chorrochó/BA</v>
      </c>
    </row>
    <row r="547" spans="1:23" x14ac:dyDescent="0.25">
      <c r="A547" s="14" t="s">
        <v>15137</v>
      </c>
      <c r="B547" s="1" t="s">
        <v>10955</v>
      </c>
      <c r="C547" s="1" t="s">
        <v>15138</v>
      </c>
      <c r="D547" s="1" t="s">
        <v>40</v>
      </c>
      <c r="E547" s="1" t="s">
        <v>204</v>
      </c>
      <c r="F547" s="1" t="s">
        <v>6308</v>
      </c>
      <c r="G547" s="38">
        <v>0.26069999999999999</v>
      </c>
      <c r="H547" s="1" t="s">
        <v>9257</v>
      </c>
      <c r="I547" s="1" t="s">
        <v>17909</v>
      </c>
      <c r="J547" s="1" t="s">
        <v>32</v>
      </c>
      <c r="K547" s="1" t="s">
        <v>82</v>
      </c>
      <c r="L547" s="1" t="s">
        <v>2482</v>
      </c>
      <c r="M547" s="1" t="s">
        <v>15139</v>
      </c>
      <c r="N547" s="1" t="s">
        <v>6325</v>
      </c>
      <c r="O547" s="1" t="s">
        <v>15127</v>
      </c>
      <c r="P547" s="1" t="s">
        <v>15128</v>
      </c>
      <c r="Q547" s="1" t="s">
        <v>14887</v>
      </c>
      <c r="R547" s="1" t="s">
        <v>15815</v>
      </c>
      <c r="S547" s="1" t="s">
        <v>15816</v>
      </c>
      <c r="T547" s="1" t="s">
        <v>18595</v>
      </c>
      <c r="U547" s="1" t="s">
        <v>15825</v>
      </c>
      <c r="V547" s="23" t="s">
        <v>41</v>
      </c>
      <c r="W547" s="1" t="str">
        <f>_xlfn.CONCAT(Tabela2[[#This Row],[Município]],"/",Tabela2[[#This Row],[UF]])</f>
        <v>Chorrochó/BA</v>
      </c>
    </row>
    <row r="548" spans="1:23" x14ac:dyDescent="0.25">
      <c r="A548" s="14" t="s">
        <v>15140</v>
      </c>
      <c r="B548" s="1" t="s">
        <v>11203</v>
      </c>
      <c r="C548" s="1" t="s">
        <v>15141</v>
      </c>
      <c r="D548" s="1" t="s">
        <v>56</v>
      </c>
      <c r="E548" s="1" t="s">
        <v>30</v>
      </c>
      <c r="F548" s="1" t="s">
        <v>6291</v>
      </c>
      <c r="G548" s="38">
        <v>0.82030000000000003</v>
      </c>
      <c r="H548" s="1" t="s">
        <v>17115</v>
      </c>
      <c r="I548" s="1" t="s">
        <v>17909</v>
      </c>
      <c r="J548" s="1" t="s">
        <v>32</v>
      </c>
      <c r="K548" s="1" t="s">
        <v>37</v>
      </c>
      <c r="L548" s="1" t="s">
        <v>5943</v>
      </c>
      <c r="M548" s="1" t="s">
        <v>15142</v>
      </c>
      <c r="N548" s="1" t="s">
        <v>6325</v>
      </c>
      <c r="O548" s="1" t="s">
        <v>15143</v>
      </c>
      <c r="P548" s="1" t="s">
        <v>15144</v>
      </c>
      <c r="Q548" s="1" t="s">
        <v>14886</v>
      </c>
      <c r="R548" s="1" t="s">
        <v>15815</v>
      </c>
      <c r="S548" s="1" t="s">
        <v>15821</v>
      </c>
      <c r="T548" s="1" t="s">
        <v>7724</v>
      </c>
      <c r="U548" s="1" t="s">
        <v>15824</v>
      </c>
      <c r="V548" s="23" t="s">
        <v>41</v>
      </c>
      <c r="W548" s="1" t="str">
        <f>_xlfn.CONCAT(Tabela2[[#This Row],[Município]],"/",Tabela2[[#This Row],[UF]])</f>
        <v>Barras/PI</v>
      </c>
    </row>
    <row r="549" spans="1:23" x14ac:dyDescent="0.25">
      <c r="A549" s="14" t="s">
        <v>15145</v>
      </c>
      <c r="B549" s="1" t="s">
        <v>11086</v>
      </c>
      <c r="C549" s="1" t="s">
        <v>15146</v>
      </c>
      <c r="D549" s="1" t="s">
        <v>40</v>
      </c>
      <c r="E549" s="1" t="s">
        <v>30</v>
      </c>
      <c r="F549" s="1" t="s">
        <v>6289</v>
      </c>
      <c r="G549" s="38">
        <v>0.51160000000000005</v>
      </c>
      <c r="H549" s="1" t="s">
        <v>5785</v>
      </c>
      <c r="I549" s="1" t="s">
        <v>17909</v>
      </c>
      <c r="J549" s="1" t="s">
        <v>32</v>
      </c>
      <c r="K549" s="1" t="s">
        <v>249</v>
      </c>
      <c r="L549" s="1" t="s">
        <v>5602</v>
      </c>
      <c r="M549" s="1" t="s">
        <v>15147</v>
      </c>
      <c r="N549" s="1" t="s">
        <v>6325</v>
      </c>
      <c r="O549" s="1" t="s">
        <v>15148</v>
      </c>
      <c r="P549" s="1" t="s">
        <v>15149</v>
      </c>
      <c r="Q549" s="1" t="s">
        <v>14886</v>
      </c>
      <c r="R549" s="1" t="s">
        <v>15815</v>
      </c>
      <c r="S549" s="1" t="s">
        <v>16909</v>
      </c>
      <c r="T549" s="1" t="s">
        <v>7724</v>
      </c>
      <c r="U549" s="1" t="s">
        <v>16930</v>
      </c>
      <c r="V549" s="23" t="s">
        <v>41</v>
      </c>
      <c r="W549" s="1" t="str">
        <f>_xlfn.CONCAT(Tabela2[[#This Row],[Município]],"/",Tabela2[[#This Row],[UF]])</f>
        <v>Muribeca/SE</v>
      </c>
    </row>
    <row r="550" spans="1:23" x14ac:dyDescent="0.25">
      <c r="A550" s="14" t="s">
        <v>15150</v>
      </c>
      <c r="B550" s="1" t="s">
        <v>10164</v>
      </c>
      <c r="C550" s="1" t="s">
        <v>15151</v>
      </c>
      <c r="D550" s="1" t="s">
        <v>40</v>
      </c>
      <c r="E550" s="1" t="s">
        <v>30</v>
      </c>
      <c r="F550" s="1" t="s">
        <v>16906</v>
      </c>
      <c r="G550" s="38">
        <v>0.71389999999999998</v>
      </c>
      <c r="H550" s="1" t="s">
        <v>4036</v>
      </c>
      <c r="I550" s="1" t="s">
        <v>17909</v>
      </c>
      <c r="J550" s="1" t="s">
        <v>32</v>
      </c>
      <c r="K550" s="1" t="s">
        <v>129</v>
      </c>
      <c r="L550" s="1" t="s">
        <v>4037</v>
      </c>
      <c r="M550" s="1" t="s">
        <v>15152</v>
      </c>
      <c r="N550" s="1" t="s">
        <v>6325</v>
      </c>
      <c r="O550" s="1" t="s">
        <v>15153</v>
      </c>
      <c r="P550" s="1" t="s">
        <v>15154</v>
      </c>
      <c r="Q550" s="1" t="s">
        <v>14886</v>
      </c>
      <c r="R550" s="1" t="s">
        <v>15815</v>
      </c>
      <c r="S550" s="1" t="s">
        <v>16911</v>
      </c>
      <c r="T550" s="1" t="s">
        <v>7724</v>
      </c>
      <c r="U550" s="1" t="s">
        <v>16912</v>
      </c>
      <c r="V550" s="23" t="s">
        <v>41</v>
      </c>
      <c r="W550" s="1" t="str">
        <f>_xlfn.CONCAT(Tabela2[[#This Row],[Município]],"/",Tabela2[[#This Row],[UF]])</f>
        <v>Lagoa de Pedras/RN</v>
      </c>
    </row>
    <row r="551" spans="1:23" x14ac:dyDescent="0.25">
      <c r="A551" s="14" t="s">
        <v>15155</v>
      </c>
      <c r="B551" s="1" t="s">
        <v>10084</v>
      </c>
      <c r="C551" s="1" t="s">
        <v>15156</v>
      </c>
      <c r="D551" s="1" t="s">
        <v>29</v>
      </c>
      <c r="E551" s="1" t="s">
        <v>30</v>
      </c>
      <c r="F551" s="1" t="s">
        <v>16906</v>
      </c>
      <c r="G551" s="38">
        <v>0.2097</v>
      </c>
      <c r="H551" s="1" t="s">
        <v>3868</v>
      </c>
      <c r="I551" s="1" t="s">
        <v>17909</v>
      </c>
      <c r="J551" s="1" t="s">
        <v>32</v>
      </c>
      <c r="K551" s="1" t="s">
        <v>82</v>
      </c>
      <c r="L551" s="1" t="s">
        <v>3458</v>
      </c>
      <c r="M551" s="1" t="s">
        <v>6425</v>
      </c>
      <c r="N551" s="1" t="s">
        <v>6325</v>
      </c>
      <c r="O551" s="1" t="s">
        <v>7483</v>
      </c>
      <c r="P551" s="1" t="s">
        <v>15011</v>
      </c>
      <c r="Q551" s="1" t="s">
        <v>14886</v>
      </c>
      <c r="R551" s="1" t="s">
        <v>15815</v>
      </c>
      <c r="S551" s="1" t="s">
        <v>15816</v>
      </c>
      <c r="T551" s="1" t="s">
        <v>7724</v>
      </c>
      <c r="U551" s="1" t="s">
        <v>15825</v>
      </c>
      <c r="V551" s="23" t="s">
        <v>41</v>
      </c>
      <c r="W551" s="1" t="str">
        <f>_xlfn.CONCAT(Tabela2[[#This Row],[Município]],"/",Tabela2[[#This Row],[UF]])</f>
        <v>Ibirapitanga/BA</v>
      </c>
    </row>
    <row r="552" spans="1:23" x14ac:dyDescent="0.25">
      <c r="A552" s="14" t="s">
        <v>15157</v>
      </c>
      <c r="B552" s="1" t="s">
        <v>8484</v>
      </c>
      <c r="C552" s="1" t="s">
        <v>15158</v>
      </c>
      <c r="D552" s="1" t="s">
        <v>40</v>
      </c>
      <c r="E552" s="1" t="s">
        <v>30</v>
      </c>
      <c r="F552" s="1" t="s">
        <v>6308</v>
      </c>
      <c r="G552" s="38">
        <v>0.68340000000000001</v>
      </c>
      <c r="H552" s="1" t="s">
        <v>17116</v>
      </c>
      <c r="I552" s="1" t="s">
        <v>17940</v>
      </c>
      <c r="J552" s="1" t="s">
        <v>32</v>
      </c>
      <c r="K552" s="1" t="s">
        <v>44</v>
      </c>
      <c r="L552" s="1" t="s">
        <v>605</v>
      </c>
      <c r="M552" s="1" t="s">
        <v>41</v>
      </c>
      <c r="N552" s="1" t="s">
        <v>6325</v>
      </c>
      <c r="O552" s="1" t="s">
        <v>15159</v>
      </c>
      <c r="P552" s="1" t="s">
        <v>15160</v>
      </c>
      <c r="Q552" s="1" t="s">
        <v>14886</v>
      </c>
      <c r="R552" s="1" t="s">
        <v>15815</v>
      </c>
      <c r="S552" s="1" t="s">
        <v>16905</v>
      </c>
      <c r="T552" s="1" t="s">
        <v>7724</v>
      </c>
      <c r="U552" s="1" t="s">
        <v>15824</v>
      </c>
      <c r="V552" s="23" t="s">
        <v>41</v>
      </c>
      <c r="W552" s="1" t="str">
        <f>_xlfn.CONCAT(Tabela2[[#This Row],[Município]],"/",Tabela2[[#This Row],[UF]])</f>
        <v>Icatu/MA</v>
      </c>
    </row>
    <row r="553" spans="1:23" x14ac:dyDescent="0.25">
      <c r="A553" s="14" t="s">
        <v>15161</v>
      </c>
      <c r="B553" s="1" t="s">
        <v>9834</v>
      </c>
      <c r="C553" s="1" t="s">
        <v>15162</v>
      </c>
      <c r="D553" s="1" t="s">
        <v>40</v>
      </c>
      <c r="E553" s="1" t="s">
        <v>30</v>
      </c>
      <c r="F553" s="1" t="s">
        <v>353</v>
      </c>
      <c r="G553" s="38">
        <v>0.58889999999999998</v>
      </c>
      <c r="H553" s="1" t="s">
        <v>3346</v>
      </c>
      <c r="I553" s="1" t="s">
        <v>17913</v>
      </c>
      <c r="J553" s="1" t="s">
        <v>32</v>
      </c>
      <c r="K553" s="1" t="s">
        <v>99</v>
      </c>
      <c r="L553" s="1" t="s">
        <v>3347</v>
      </c>
      <c r="M553" s="1" t="s">
        <v>7511</v>
      </c>
      <c r="N553" s="1" t="s">
        <v>6325</v>
      </c>
      <c r="O553" s="1" t="s">
        <v>15163</v>
      </c>
      <c r="P553" s="1" t="s">
        <v>15164</v>
      </c>
      <c r="Q553" s="1" t="s">
        <v>14886</v>
      </c>
      <c r="R553" s="1" t="s">
        <v>15815</v>
      </c>
      <c r="S553" s="1" t="s">
        <v>15818</v>
      </c>
      <c r="T553" s="1" t="s">
        <v>7724</v>
      </c>
      <c r="U553" s="1" t="s">
        <v>15819</v>
      </c>
      <c r="V553" s="23" t="s">
        <v>41</v>
      </c>
      <c r="W553" s="1" t="str">
        <f>_xlfn.CONCAT(Tabela2[[#This Row],[Município]],"/",Tabela2[[#This Row],[UF]])</f>
        <v>Bom Jesus/RS</v>
      </c>
    </row>
    <row r="554" spans="1:23" x14ac:dyDescent="0.25">
      <c r="A554" s="14" t="s">
        <v>15165</v>
      </c>
      <c r="B554" s="1" t="s">
        <v>10505</v>
      </c>
      <c r="C554" s="1" t="s">
        <v>15166</v>
      </c>
      <c r="D554" s="1" t="s">
        <v>56</v>
      </c>
      <c r="E554" s="1" t="s">
        <v>30</v>
      </c>
      <c r="F554" s="1" t="s">
        <v>6291</v>
      </c>
      <c r="G554" s="38">
        <v>0.92900000000000005</v>
      </c>
      <c r="H554" s="1" t="s">
        <v>17117</v>
      </c>
      <c r="I554" s="1" t="s">
        <v>17909</v>
      </c>
      <c r="J554" s="1" t="s">
        <v>32</v>
      </c>
      <c r="K554" s="1" t="s">
        <v>280</v>
      </c>
      <c r="L554" s="1" t="s">
        <v>4605</v>
      </c>
      <c r="M554" s="1" t="s">
        <v>7962</v>
      </c>
      <c r="N554" s="1" t="s">
        <v>6325</v>
      </c>
      <c r="O554" s="1" t="s">
        <v>15167</v>
      </c>
      <c r="P554" s="1" t="s">
        <v>15168</v>
      </c>
      <c r="Q554" s="1" t="s">
        <v>14886</v>
      </c>
      <c r="R554" s="1" t="s">
        <v>15815</v>
      </c>
      <c r="S554" s="1" t="s">
        <v>15821</v>
      </c>
      <c r="T554" s="1" t="s">
        <v>7724</v>
      </c>
      <c r="U554" s="1" t="s">
        <v>15824</v>
      </c>
      <c r="V554" s="23" t="s">
        <v>41</v>
      </c>
      <c r="W554" s="1" t="str">
        <f>_xlfn.CONCAT(Tabela2[[#This Row],[Município]],"/",Tabela2[[#This Row],[UF]])</f>
        <v>Cassilândia/MS</v>
      </c>
    </row>
    <row r="555" spans="1:23" x14ac:dyDescent="0.25">
      <c r="A555" s="14" t="s">
        <v>15169</v>
      </c>
      <c r="B555" s="1" t="s">
        <v>8704</v>
      </c>
      <c r="C555" s="1" t="s">
        <v>15170</v>
      </c>
      <c r="D555" s="1" t="s">
        <v>29</v>
      </c>
      <c r="E555" s="1" t="s">
        <v>30</v>
      </c>
      <c r="F555" s="1" t="s">
        <v>33</v>
      </c>
      <c r="G555" s="38">
        <v>1</v>
      </c>
      <c r="H555" s="1" t="s">
        <v>1163</v>
      </c>
      <c r="I555" s="1" t="s">
        <v>17914</v>
      </c>
      <c r="J555" s="1" t="s">
        <v>32</v>
      </c>
      <c r="K555" s="1" t="s">
        <v>44</v>
      </c>
      <c r="L555" s="1" t="s">
        <v>1164</v>
      </c>
      <c r="M555" s="1" t="s">
        <v>15171</v>
      </c>
      <c r="N555" s="1" t="s">
        <v>6325</v>
      </c>
      <c r="O555" s="1" t="s">
        <v>15172</v>
      </c>
      <c r="P555" s="1" t="s">
        <v>15173</v>
      </c>
      <c r="Q555" s="1" t="s">
        <v>14886</v>
      </c>
      <c r="R555" s="1" t="s">
        <v>6341</v>
      </c>
      <c r="S555" s="1" t="s">
        <v>41</v>
      </c>
      <c r="T555" s="1" t="s">
        <v>41</v>
      </c>
      <c r="U555" s="1" t="s">
        <v>41</v>
      </c>
      <c r="V555" s="23" t="s">
        <v>41</v>
      </c>
      <c r="W555" s="1" t="str">
        <f>_xlfn.CONCAT(Tabela2[[#This Row],[Município]],"/",Tabela2[[#This Row],[UF]])</f>
        <v>Açailândia/MA</v>
      </c>
    </row>
    <row r="556" spans="1:23" x14ac:dyDescent="0.25">
      <c r="A556" s="14" t="s">
        <v>15174</v>
      </c>
      <c r="B556" s="1" t="s">
        <v>10915</v>
      </c>
      <c r="C556" s="1" t="s">
        <v>15175</v>
      </c>
      <c r="D556" s="1" t="s">
        <v>40</v>
      </c>
      <c r="E556" s="1" t="s">
        <v>30</v>
      </c>
      <c r="F556" s="1" t="s">
        <v>16906</v>
      </c>
      <c r="G556" s="38">
        <v>0.25629999999999997</v>
      </c>
      <c r="H556" s="1" t="s">
        <v>5412</v>
      </c>
      <c r="I556" s="1" t="s">
        <v>17909</v>
      </c>
      <c r="J556" s="1" t="s">
        <v>32</v>
      </c>
      <c r="K556" s="1" t="s">
        <v>44</v>
      </c>
      <c r="L556" s="1" t="s">
        <v>1633</v>
      </c>
      <c r="M556" s="1" t="s">
        <v>15176</v>
      </c>
      <c r="N556" s="1" t="s">
        <v>6325</v>
      </c>
      <c r="O556" s="1" t="s">
        <v>8142</v>
      </c>
      <c r="P556" s="1" t="s">
        <v>15177</v>
      </c>
      <c r="Q556" s="1" t="s">
        <v>14886</v>
      </c>
      <c r="R556" s="1" t="s">
        <v>16918</v>
      </c>
      <c r="S556" s="1" t="s">
        <v>8143</v>
      </c>
      <c r="T556" s="1" t="s">
        <v>19427</v>
      </c>
      <c r="U556" s="1" t="s">
        <v>19435</v>
      </c>
      <c r="V556" s="23" t="s">
        <v>41</v>
      </c>
      <c r="W556" s="1" t="str">
        <f>_xlfn.CONCAT(Tabela2[[#This Row],[Município]],"/",Tabela2[[#This Row],[UF]])</f>
        <v>Penalva/MA</v>
      </c>
    </row>
    <row r="557" spans="1:23" x14ac:dyDescent="0.25">
      <c r="A557" s="14" t="s">
        <v>15178</v>
      </c>
      <c r="B557" s="1" t="s">
        <v>10215</v>
      </c>
      <c r="C557" s="1" t="s">
        <v>15179</v>
      </c>
      <c r="D557" s="1" t="s">
        <v>40</v>
      </c>
      <c r="E557" s="1" t="s">
        <v>30</v>
      </c>
      <c r="F557" s="1" t="s">
        <v>16906</v>
      </c>
      <c r="G557" s="38">
        <v>0.20610000000000001</v>
      </c>
      <c r="H557" s="1" t="s">
        <v>4153</v>
      </c>
      <c r="I557" s="1" t="s">
        <v>17909</v>
      </c>
      <c r="J557" s="1" t="s">
        <v>32</v>
      </c>
      <c r="K557" s="1" t="s">
        <v>44</v>
      </c>
      <c r="L557" s="1" t="s">
        <v>1633</v>
      </c>
      <c r="M557" s="1" t="s">
        <v>15180</v>
      </c>
      <c r="N557" s="1" t="s">
        <v>6325</v>
      </c>
      <c r="O557" s="1" t="s">
        <v>8142</v>
      </c>
      <c r="P557" s="1" t="s">
        <v>15177</v>
      </c>
      <c r="Q557" s="1" t="s">
        <v>14886</v>
      </c>
      <c r="R557" s="1" t="s">
        <v>16918</v>
      </c>
      <c r="S557" s="1" t="s">
        <v>8143</v>
      </c>
      <c r="T557" s="1" t="s">
        <v>19427</v>
      </c>
      <c r="U557" s="1" t="s">
        <v>19435</v>
      </c>
      <c r="V557" s="23" t="s">
        <v>41</v>
      </c>
      <c r="W557" s="1" t="str">
        <f>_xlfn.CONCAT(Tabela2[[#This Row],[Município]],"/",Tabela2[[#This Row],[UF]])</f>
        <v>Penalva/MA</v>
      </c>
    </row>
    <row r="558" spans="1:23" x14ac:dyDescent="0.25">
      <c r="A558" s="14" t="s">
        <v>15181</v>
      </c>
      <c r="B558" s="1" t="s">
        <v>8937</v>
      </c>
      <c r="C558" s="1" t="s">
        <v>15182</v>
      </c>
      <c r="D558" s="1" t="s">
        <v>40</v>
      </c>
      <c r="E558" s="1" t="s">
        <v>30</v>
      </c>
      <c r="F558" s="1" t="s">
        <v>33</v>
      </c>
      <c r="G558" s="38">
        <v>0.41949999999999998</v>
      </c>
      <c r="H558" s="1" t="s">
        <v>1632</v>
      </c>
      <c r="I558" s="1" t="s">
        <v>17915</v>
      </c>
      <c r="J558" s="1" t="s">
        <v>32</v>
      </c>
      <c r="K558" s="1" t="s">
        <v>44</v>
      </c>
      <c r="L558" s="1" t="s">
        <v>1633</v>
      </c>
      <c r="M558" s="1" t="s">
        <v>15183</v>
      </c>
      <c r="N558" s="1" t="s">
        <v>6325</v>
      </c>
      <c r="O558" s="1" t="s">
        <v>8142</v>
      </c>
      <c r="P558" s="1" t="s">
        <v>15177</v>
      </c>
      <c r="Q558" s="1" t="s">
        <v>14886</v>
      </c>
      <c r="R558" s="1" t="s">
        <v>16918</v>
      </c>
      <c r="S558" s="1" t="s">
        <v>8143</v>
      </c>
      <c r="T558" s="1" t="s">
        <v>19427</v>
      </c>
      <c r="U558" s="1" t="s">
        <v>19435</v>
      </c>
      <c r="V558" s="23" t="s">
        <v>41</v>
      </c>
      <c r="W558" s="1" t="str">
        <f>_xlfn.CONCAT(Tabela2[[#This Row],[Município]],"/",Tabela2[[#This Row],[UF]])</f>
        <v>Penalva/MA</v>
      </c>
    </row>
    <row r="559" spans="1:23" x14ac:dyDescent="0.25">
      <c r="A559" s="14" t="s">
        <v>15184</v>
      </c>
      <c r="B559" s="1" t="s">
        <v>8936</v>
      </c>
      <c r="C559" s="1" t="s">
        <v>15185</v>
      </c>
      <c r="D559" s="1" t="s">
        <v>40</v>
      </c>
      <c r="E559" s="1" t="s">
        <v>30</v>
      </c>
      <c r="F559" s="1" t="s">
        <v>33</v>
      </c>
      <c r="G559" s="38">
        <v>0.33150000000000002</v>
      </c>
      <c r="H559" s="1" t="s">
        <v>1632</v>
      </c>
      <c r="I559" s="1" t="s">
        <v>17915</v>
      </c>
      <c r="J559" s="1" t="s">
        <v>32</v>
      </c>
      <c r="K559" s="1" t="s">
        <v>44</v>
      </c>
      <c r="L559" s="1" t="s">
        <v>1633</v>
      </c>
      <c r="M559" s="1" t="s">
        <v>15183</v>
      </c>
      <c r="N559" s="1" t="s">
        <v>6325</v>
      </c>
      <c r="O559" s="1" t="s">
        <v>8142</v>
      </c>
      <c r="P559" s="1" t="s">
        <v>15177</v>
      </c>
      <c r="Q559" s="1" t="s">
        <v>14886</v>
      </c>
      <c r="R559" s="1" t="s">
        <v>16918</v>
      </c>
      <c r="S559" s="1" t="s">
        <v>8143</v>
      </c>
      <c r="T559" s="1" t="s">
        <v>19427</v>
      </c>
      <c r="U559" s="1" t="s">
        <v>19435</v>
      </c>
      <c r="V559" s="23" t="s">
        <v>41</v>
      </c>
      <c r="W559" s="1" t="str">
        <f>_xlfn.CONCAT(Tabela2[[#This Row],[Município]],"/",Tabela2[[#This Row],[UF]])</f>
        <v>Penalva/MA</v>
      </c>
    </row>
    <row r="560" spans="1:23" x14ac:dyDescent="0.25">
      <c r="A560" s="14" t="s">
        <v>15186</v>
      </c>
      <c r="B560" s="1" t="s">
        <v>10005</v>
      </c>
      <c r="C560" s="1" t="s">
        <v>15187</v>
      </c>
      <c r="D560" s="1" t="s">
        <v>16956</v>
      </c>
      <c r="E560" s="1" t="s">
        <v>204</v>
      </c>
      <c r="F560" s="1" t="s">
        <v>6308</v>
      </c>
      <c r="G560" s="38">
        <v>0.22919999999999999</v>
      </c>
      <c r="H560" s="1" t="s">
        <v>17118</v>
      </c>
      <c r="I560" s="1" t="s">
        <v>17909</v>
      </c>
      <c r="J560" s="1" t="s">
        <v>32</v>
      </c>
      <c r="K560" s="1" t="s">
        <v>44</v>
      </c>
      <c r="L560" s="1" t="s">
        <v>3704</v>
      </c>
      <c r="M560" s="1" t="s">
        <v>15188</v>
      </c>
      <c r="N560" s="1" t="s">
        <v>6325</v>
      </c>
      <c r="O560" s="1" t="s">
        <v>8142</v>
      </c>
      <c r="P560" s="1" t="s">
        <v>8143</v>
      </c>
      <c r="Q560" s="1" t="s">
        <v>14886</v>
      </c>
      <c r="R560" s="1" t="s">
        <v>6329</v>
      </c>
      <c r="S560" s="1" t="s">
        <v>8143</v>
      </c>
      <c r="T560" s="1" t="s">
        <v>14886</v>
      </c>
      <c r="U560" s="1" t="s">
        <v>41</v>
      </c>
      <c r="V560" s="23" t="s">
        <v>41</v>
      </c>
      <c r="W560" s="1" t="str">
        <f>_xlfn.CONCAT(Tabela2[[#This Row],[Município]],"/",Tabela2[[#This Row],[UF]])</f>
        <v>Amapá do Maranhão/MA</v>
      </c>
    </row>
    <row r="561" spans="1:23" x14ac:dyDescent="0.25">
      <c r="A561" s="14" t="s">
        <v>15189</v>
      </c>
      <c r="B561" s="1" t="s">
        <v>10830</v>
      </c>
      <c r="C561" s="1" t="s">
        <v>15190</v>
      </c>
      <c r="D561" s="1" t="s">
        <v>40</v>
      </c>
      <c r="E561" s="1" t="s">
        <v>30</v>
      </c>
      <c r="F561" s="1" t="s">
        <v>16906</v>
      </c>
      <c r="G561" s="38">
        <v>0</v>
      </c>
      <c r="H561" s="1" t="s">
        <v>17119</v>
      </c>
      <c r="I561" s="1" t="s">
        <v>17909</v>
      </c>
      <c r="J561" s="1" t="s">
        <v>32</v>
      </c>
      <c r="K561" s="1" t="s">
        <v>44</v>
      </c>
      <c r="L561" s="1" t="s">
        <v>3704</v>
      </c>
      <c r="M561" s="1" t="s">
        <v>15188</v>
      </c>
      <c r="N561" s="1" t="s">
        <v>6325</v>
      </c>
      <c r="O561" s="1" t="s">
        <v>8142</v>
      </c>
      <c r="P561" s="1" t="s">
        <v>8143</v>
      </c>
      <c r="Q561" s="1" t="s">
        <v>14886</v>
      </c>
      <c r="R561" s="1" t="s">
        <v>16918</v>
      </c>
      <c r="S561" s="1" t="s">
        <v>8143</v>
      </c>
      <c r="T561" s="1" t="s">
        <v>19427</v>
      </c>
      <c r="U561" s="1" t="s">
        <v>19436</v>
      </c>
      <c r="V561" s="23" t="s">
        <v>41</v>
      </c>
      <c r="W561" s="1" t="str">
        <f>_xlfn.CONCAT(Tabela2[[#This Row],[Município]],"/",Tabela2[[#This Row],[UF]])</f>
        <v>Amapá do Maranhão/MA</v>
      </c>
    </row>
    <row r="562" spans="1:23" x14ac:dyDescent="0.25">
      <c r="A562" s="14" t="s">
        <v>15191</v>
      </c>
      <c r="B562" s="1" t="s">
        <v>11281</v>
      </c>
      <c r="C562" s="1" t="s">
        <v>15192</v>
      </c>
      <c r="D562" s="1" t="s">
        <v>29</v>
      </c>
      <c r="E562" s="1" t="s">
        <v>30</v>
      </c>
      <c r="F562" s="1" t="s">
        <v>6281</v>
      </c>
      <c r="G562" s="38">
        <v>0.18690000000000001</v>
      </c>
      <c r="H562" s="1" t="s">
        <v>17120</v>
      </c>
      <c r="I562" s="1" t="s">
        <v>17910</v>
      </c>
      <c r="J562" s="1" t="s">
        <v>32</v>
      </c>
      <c r="K562" s="1" t="s">
        <v>82</v>
      </c>
      <c r="L562" s="1" t="s">
        <v>6073</v>
      </c>
      <c r="M562" s="1" t="s">
        <v>41</v>
      </c>
      <c r="N562" s="1" t="s">
        <v>6325</v>
      </c>
      <c r="O562" s="1" t="s">
        <v>15193</v>
      </c>
      <c r="P562" s="1" t="s">
        <v>15194</v>
      </c>
      <c r="Q562" s="1" t="s">
        <v>14886</v>
      </c>
      <c r="R562" s="1" t="s">
        <v>15815</v>
      </c>
      <c r="S562" s="1" t="s">
        <v>16909</v>
      </c>
      <c r="T562" s="1" t="s">
        <v>7724</v>
      </c>
      <c r="U562" s="1" t="s">
        <v>17034</v>
      </c>
      <c r="V562" s="23" t="s">
        <v>41</v>
      </c>
      <c r="W562" s="1" t="str">
        <f>_xlfn.CONCAT(Tabela2[[#This Row],[Município]],"/",Tabela2[[#This Row],[UF]])</f>
        <v>Paulo Afonso/BA</v>
      </c>
    </row>
    <row r="563" spans="1:23" x14ac:dyDescent="0.25">
      <c r="A563" s="14" t="s">
        <v>15195</v>
      </c>
      <c r="B563" s="1" t="s">
        <v>10926</v>
      </c>
      <c r="C563" s="1" t="s">
        <v>15196</v>
      </c>
      <c r="D563" s="1" t="s">
        <v>40</v>
      </c>
      <c r="E563" s="1" t="s">
        <v>30</v>
      </c>
      <c r="F563" s="1" t="s">
        <v>16906</v>
      </c>
      <c r="G563" s="38">
        <v>0.73560000000000003</v>
      </c>
      <c r="H563" s="1" t="s">
        <v>5441</v>
      </c>
      <c r="I563" s="1" t="s">
        <v>17909</v>
      </c>
      <c r="J563" s="1" t="s">
        <v>32</v>
      </c>
      <c r="K563" s="1" t="s">
        <v>184</v>
      </c>
      <c r="L563" s="1" t="s">
        <v>4563</v>
      </c>
      <c r="M563" s="1" t="s">
        <v>14751</v>
      </c>
      <c r="N563" s="1" t="s">
        <v>6325</v>
      </c>
      <c r="O563" s="1" t="s">
        <v>15197</v>
      </c>
      <c r="P563" s="1" t="s">
        <v>15198</v>
      </c>
      <c r="Q563" s="1" t="s">
        <v>14886</v>
      </c>
      <c r="R563" s="1" t="s">
        <v>15815</v>
      </c>
      <c r="S563" s="1" t="s">
        <v>16911</v>
      </c>
      <c r="T563" s="1" t="s">
        <v>7724</v>
      </c>
      <c r="U563" s="1" t="s">
        <v>16912</v>
      </c>
      <c r="V563" s="23" t="s">
        <v>41</v>
      </c>
      <c r="W563" s="1" t="str">
        <f>_xlfn.CONCAT(Tabela2[[#This Row],[Município]],"/",Tabela2[[#This Row],[UF]])</f>
        <v>Limoeiro do Ajuru/PA</v>
      </c>
    </row>
    <row r="564" spans="1:23" x14ac:dyDescent="0.25">
      <c r="A564" s="14" t="s">
        <v>15199</v>
      </c>
      <c r="B564" s="1" t="s">
        <v>11137</v>
      </c>
      <c r="C564" s="1" t="s">
        <v>15200</v>
      </c>
      <c r="D564" s="1" t="s">
        <v>29</v>
      </c>
      <c r="E564" s="1" t="s">
        <v>30</v>
      </c>
      <c r="F564" s="1" t="s">
        <v>6308</v>
      </c>
      <c r="G564" s="38">
        <v>0.27750000000000002</v>
      </c>
      <c r="H564" s="1" t="s">
        <v>17121</v>
      </c>
      <c r="I564" s="1" t="s">
        <v>17909</v>
      </c>
      <c r="J564" s="1" t="s">
        <v>32</v>
      </c>
      <c r="K564" s="1" t="s">
        <v>310</v>
      </c>
      <c r="L564" s="1" t="s">
        <v>5863</v>
      </c>
      <c r="M564" s="1" t="s">
        <v>6647</v>
      </c>
      <c r="N564" s="1" t="s">
        <v>6325</v>
      </c>
      <c r="O564" s="1" t="s">
        <v>15201</v>
      </c>
      <c r="P564" s="1" t="s">
        <v>15202</v>
      </c>
      <c r="Q564" s="1" t="s">
        <v>14886</v>
      </c>
      <c r="R564" s="1" t="s">
        <v>15815</v>
      </c>
      <c r="S564" s="1" t="s">
        <v>15816</v>
      </c>
      <c r="T564" s="1" t="s">
        <v>7724</v>
      </c>
      <c r="U564" s="1" t="s">
        <v>17122</v>
      </c>
      <c r="V564" s="23" t="s">
        <v>41</v>
      </c>
      <c r="W564" s="1" t="str">
        <f>_xlfn.CONCAT(Tabela2[[#This Row],[Município]],"/",Tabela2[[#This Row],[UF]])</f>
        <v>Vilhena/RO</v>
      </c>
    </row>
    <row r="565" spans="1:23" x14ac:dyDescent="0.25">
      <c r="A565" s="14" t="s">
        <v>15203</v>
      </c>
      <c r="B565" s="1" t="s">
        <v>10944</v>
      </c>
      <c r="C565" s="1" t="s">
        <v>15204</v>
      </c>
      <c r="D565" s="1" t="s">
        <v>29</v>
      </c>
      <c r="E565" s="1" t="s">
        <v>30</v>
      </c>
      <c r="F565" s="1" t="s">
        <v>16924</v>
      </c>
      <c r="G565" s="38">
        <v>0.30830000000000002</v>
      </c>
      <c r="H565" s="1" t="s">
        <v>5482</v>
      </c>
      <c r="I565" s="1" t="s">
        <v>17909</v>
      </c>
      <c r="J565" s="1" t="s">
        <v>32</v>
      </c>
      <c r="K565" s="1" t="s">
        <v>184</v>
      </c>
      <c r="L565" s="1" t="s">
        <v>4563</v>
      </c>
      <c r="M565" s="1" t="s">
        <v>15205</v>
      </c>
      <c r="N565" s="1" t="s">
        <v>6325</v>
      </c>
      <c r="O565" s="1" t="s">
        <v>15197</v>
      </c>
      <c r="P565" s="1" t="s">
        <v>15198</v>
      </c>
      <c r="Q565" s="1" t="s">
        <v>14886</v>
      </c>
      <c r="R565" s="1" t="s">
        <v>15815</v>
      </c>
      <c r="S565" s="1" t="s">
        <v>15816</v>
      </c>
      <c r="T565" s="1" t="s">
        <v>7724</v>
      </c>
      <c r="U565" s="1" t="s">
        <v>15825</v>
      </c>
      <c r="V565" s="23" t="s">
        <v>41</v>
      </c>
      <c r="W565" s="1" t="str">
        <f>_xlfn.CONCAT(Tabela2[[#This Row],[Município]],"/",Tabela2[[#This Row],[UF]])</f>
        <v>Limoeiro do Ajuru/PA</v>
      </c>
    </row>
    <row r="566" spans="1:23" x14ac:dyDescent="0.25">
      <c r="A566" s="14" t="s">
        <v>15206</v>
      </c>
      <c r="B566" s="1" t="s">
        <v>10805</v>
      </c>
      <c r="C566" s="1" t="s">
        <v>15207</v>
      </c>
      <c r="D566" s="1" t="s">
        <v>29</v>
      </c>
      <c r="E566" s="1" t="s">
        <v>30</v>
      </c>
      <c r="F566" s="1" t="s">
        <v>16906</v>
      </c>
      <c r="G566" s="38">
        <v>3.1699999999999999E-2</v>
      </c>
      <c r="H566" s="1" t="s">
        <v>5216</v>
      </c>
      <c r="I566" s="1" t="s">
        <v>17909</v>
      </c>
      <c r="J566" s="1" t="s">
        <v>32</v>
      </c>
      <c r="K566" s="1" t="s">
        <v>184</v>
      </c>
      <c r="L566" s="1" t="s">
        <v>4563</v>
      </c>
      <c r="M566" s="1" t="s">
        <v>15208</v>
      </c>
      <c r="N566" s="1" t="s">
        <v>6325</v>
      </c>
      <c r="O566" s="1" t="s">
        <v>15197</v>
      </c>
      <c r="P566" s="1" t="s">
        <v>15198</v>
      </c>
      <c r="Q566" s="1" t="s">
        <v>14886</v>
      </c>
      <c r="R566" s="1" t="s">
        <v>15815</v>
      </c>
      <c r="S566" s="1" t="s">
        <v>15818</v>
      </c>
      <c r="T566" s="1" t="s">
        <v>7724</v>
      </c>
      <c r="U566" s="1" t="s">
        <v>15823</v>
      </c>
      <c r="V566" s="23" t="s">
        <v>41</v>
      </c>
      <c r="W566" s="1" t="str">
        <f>_xlfn.CONCAT(Tabela2[[#This Row],[Município]],"/",Tabela2[[#This Row],[UF]])</f>
        <v>Limoeiro do Ajuru/PA</v>
      </c>
    </row>
    <row r="567" spans="1:23" x14ac:dyDescent="0.25">
      <c r="A567" s="14" t="s">
        <v>15209</v>
      </c>
      <c r="B567" s="1" t="s">
        <v>10427</v>
      </c>
      <c r="C567" s="1" t="s">
        <v>15210</v>
      </c>
      <c r="D567" s="1" t="s">
        <v>29</v>
      </c>
      <c r="E567" s="1" t="s">
        <v>204</v>
      </c>
      <c r="F567" s="1" t="s">
        <v>16915</v>
      </c>
      <c r="G567" s="38">
        <v>0.3821</v>
      </c>
      <c r="H567" s="1" t="s">
        <v>17123</v>
      </c>
      <c r="I567" s="1" t="s">
        <v>17909</v>
      </c>
      <c r="J567" s="1" t="s">
        <v>32</v>
      </c>
      <c r="K567" s="1" t="s">
        <v>184</v>
      </c>
      <c r="L567" s="1" t="s">
        <v>4563</v>
      </c>
      <c r="M567" s="1" t="s">
        <v>8076</v>
      </c>
      <c r="N567" s="1" t="s">
        <v>6325</v>
      </c>
      <c r="O567" s="1" t="s">
        <v>15197</v>
      </c>
      <c r="P567" s="1" t="s">
        <v>15198</v>
      </c>
      <c r="Q567" s="1" t="s">
        <v>14886</v>
      </c>
      <c r="R567" s="1" t="s">
        <v>15815</v>
      </c>
      <c r="S567" s="1" t="s">
        <v>16909</v>
      </c>
      <c r="T567" s="1" t="s">
        <v>7724</v>
      </c>
      <c r="U567" s="1" t="s">
        <v>17034</v>
      </c>
      <c r="V567" s="23" t="s">
        <v>41</v>
      </c>
      <c r="W567" s="1" t="str">
        <f>_xlfn.CONCAT(Tabela2[[#This Row],[Município]],"/",Tabela2[[#This Row],[UF]])</f>
        <v>Limoeiro do Ajuru/PA</v>
      </c>
    </row>
    <row r="568" spans="1:23" x14ac:dyDescent="0.25">
      <c r="A568" s="14" t="s">
        <v>15211</v>
      </c>
      <c r="B568" s="1" t="s">
        <v>8536</v>
      </c>
      <c r="C568" s="1" t="s">
        <v>15212</v>
      </c>
      <c r="D568" s="1" t="s">
        <v>29</v>
      </c>
      <c r="E568" s="1" t="s">
        <v>30</v>
      </c>
      <c r="F568" s="1" t="s">
        <v>33</v>
      </c>
      <c r="G568" s="38">
        <v>0.97440000000000004</v>
      </c>
      <c r="H568" s="1" t="s">
        <v>718</v>
      </c>
      <c r="I568" s="1" t="s">
        <v>17914</v>
      </c>
      <c r="J568" s="1" t="s">
        <v>32</v>
      </c>
      <c r="K568" s="1" t="s">
        <v>112</v>
      </c>
      <c r="L568" s="1" t="s">
        <v>715</v>
      </c>
      <c r="M568" s="1" t="s">
        <v>15213</v>
      </c>
      <c r="N568" s="1" t="s">
        <v>6325</v>
      </c>
      <c r="O568" s="1" t="s">
        <v>15214</v>
      </c>
      <c r="P568" s="1" t="s">
        <v>15215</v>
      </c>
      <c r="Q568" s="1" t="s">
        <v>14886</v>
      </c>
      <c r="R568" s="1" t="s">
        <v>15815</v>
      </c>
      <c r="S568" s="1" t="s">
        <v>16911</v>
      </c>
      <c r="T568" s="1" t="s">
        <v>7724</v>
      </c>
      <c r="U568" s="1" t="s">
        <v>16912</v>
      </c>
      <c r="V568" s="23" t="s">
        <v>41</v>
      </c>
      <c r="W568" s="1" t="str">
        <f>_xlfn.CONCAT(Tabela2[[#This Row],[Município]],"/",Tabela2[[#This Row],[UF]])</f>
        <v>Colniza/MT</v>
      </c>
    </row>
    <row r="569" spans="1:23" x14ac:dyDescent="0.25">
      <c r="A569" s="14" t="s">
        <v>15216</v>
      </c>
      <c r="B569" s="1" t="s">
        <v>8828</v>
      </c>
      <c r="C569" s="1" t="s">
        <v>15217</v>
      </c>
      <c r="D569" s="1" t="s">
        <v>56</v>
      </c>
      <c r="E569" s="1" t="s">
        <v>30</v>
      </c>
      <c r="F569" s="1" t="s">
        <v>79</v>
      </c>
      <c r="G569" s="38">
        <v>0.3851</v>
      </c>
      <c r="H569" s="1" t="s">
        <v>1428</v>
      </c>
      <c r="I569" s="1" t="s">
        <v>17915</v>
      </c>
      <c r="J569" s="1" t="s">
        <v>32</v>
      </c>
      <c r="K569" s="1" t="s">
        <v>112</v>
      </c>
      <c r="L569" s="1" t="s">
        <v>715</v>
      </c>
      <c r="M569" s="1" t="s">
        <v>7962</v>
      </c>
      <c r="N569" s="1" t="s">
        <v>6325</v>
      </c>
      <c r="O569" s="1" t="s">
        <v>15218</v>
      </c>
      <c r="P569" s="1" t="s">
        <v>15215</v>
      </c>
      <c r="Q569" s="1" t="s">
        <v>14886</v>
      </c>
      <c r="R569" s="1" t="s">
        <v>15815</v>
      </c>
      <c r="S569" s="1" t="s">
        <v>15826</v>
      </c>
      <c r="T569" s="1" t="s">
        <v>7724</v>
      </c>
      <c r="U569" s="1" t="s">
        <v>15822</v>
      </c>
      <c r="V569" s="23" t="s">
        <v>41</v>
      </c>
      <c r="W569" s="1" t="str">
        <f>_xlfn.CONCAT(Tabela2[[#This Row],[Município]],"/",Tabela2[[#This Row],[UF]])</f>
        <v>Colniza/MT</v>
      </c>
    </row>
    <row r="570" spans="1:23" x14ac:dyDescent="0.25">
      <c r="A570" s="14" t="s">
        <v>15219</v>
      </c>
      <c r="B570" s="1" t="s">
        <v>11283</v>
      </c>
      <c r="C570" s="1" t="s">
        <v>15220</v>
      </c>
      <c r="D570" s="1" t="s">
        <v>56</v>
      </c>
      <c r="E570" s="1" t="s">
        <v>30</v>
      </c>
      <c r="F570" s="1" t="s">
        <v>6281</v>
      </c>
      <c r="G570" s="38">
        <v>0.4642</v>
      </c>
      <c r="H570" s="1" t="s">
        <v>6078</v>
      </c>
      <c r="I570" s="1" t="s">
        <v>17913</v>
      </c>
      <c r="J570" s="1" t="s">
        <v>32</v>
      </c>
      <c r="K570" s="1" t="s">
        <v>60</v>
      </c>
      <c r="L570" s="1" t="s">
        <v>6079</v>
      </c>
      <c r="M570" s="1" t="s">
        <v>7962</v>
      </c>
      <c r="N570" s="1" t="s">
        <v>6325</v>
      </c>
      <c r="O570" s="1" t="s">
        <v>15221</v>
      </c>
      <c r="P570" s="1" t="s">
        <v>15222</v>
      </c>
      <c r="Q570" s="1" t="s">
        <v>14886</v>
      </c>
      <c r="R570" s="1" t="s">
        <v>15815</v>
      </c>
      <c r="S570" s="1" t="s">
        <v>15831</v>
      </c>
      <c r="T570" s="1" t="s">
        <v>7724</v>
      </c>
      <c r="U570" s="1" t="s">
        <v>15822</v>
      </c>
      <c r="V570" s="23" t="s">
        <v>41</v>
      </c>
      <c r="W570" s="1" t="str">
        <f>_xlfn.CONCAT(Tabela2[[#This Row],[Município]],"/",Tabela2[[#This Row],[UF]])</f>
        <v>Ponto dos Volantes/MG</v>
      </c>
    </row>
    <row r="571" spans="1:23" x14ac:dyDescent="0.25">
      <c r="A571" s="14" t="s">
        <v>15223</v>
      </c>
      <c r="B571" s="1" t="s">
        <v>9014</v>
      </c>
      <c r="C571" s="1" t="s">
        <v>15224</v>
      </c>
      <c r="D571" s="1" t="s">
        <v>29</v>
      </c>
      <c r="E571" s="1" t="s">
        <v>30</v>
      </c>
      <c r="F571" s="1" t="s">
        <v>33</v>
      </c>
      <c r="G571" s="38">
        <v>0.60360000000000003</v>
      </c>
      <c r="H571" s="1" t="s">
        <v>1775</v>
      </c>
      <c r="I571" s="1" t="s">
        <v>17915</v>
      </c>
      <c r="J571" s="1" t="s">
        <v>32</v>
      </c>
      <c r="K571" s="1" t="s">
        <v>63</v>
      </c>
      <c r="L571" s="1" t="s">
        <v>1776</v>
      </c>
      <c r="M571" s="1" t="s">
        <v>15225</v>
      </c>
      <c r="N571" s="1" t="s">
        <v>6325</v>
      </c>
      <c r="O571" s="1" t="s">
        <v>15226</v>
      </c>
      <c r="P571" s="1" t="s">
        <v>15227</v>
      </c>
      <c r="Q571" s="1" t="s">
        <v>14886</v>
      </c>
      <c r="R571" s="1" t="s">
        <v>15815</v>
      </c>
      <c r="S571" s="1" t="s">
        <v>15816</v>
      </c>
      <c r="T571" s="1" t="s">
        <v>7724</v>
      </c>
      <c r="U571" s="1" t="s">
        <v>15829</v>
      </c>
      <c r="V571" s="23" t="s">
        <v>41</v>
      </c>
      <c r="W571" s="1" t="str">
        <f>_xlfn.CONCAT(Tabela2[[#This Row],[Município]],"/",Tabela2[[#This Row],[UF]])</f>
        <v>Cavalcante/GO</v>
      </c>
    </row>
    <row r="572" spans="1:23" x14ac:dyDescent="0.25">
      <c r="A572" s="14" t="s">
        <v>15228</v>
      </c>
      <c r="B572" s="1" t="s">
        <v>9566</v>
      </c>
      <c r="C572" s="1" t="s">
        <v>15229</v>
      </c>
      <c r="D572" s="1" t="s">
        <v>40</v>
      </c>
      <c r="E572" s="1" t="s">
        <v>30</v>
      </c>
      <c r="F572" s="1" t="s">
        <v>16906</v>
      </c>
      <c r="G572" s="38">
        <v>0.78580000000000005</v>
      </c>
      <c r="H572" s="1" t="s">
        <v>2750</v>
      </c>
      <c r="I572" s="1" t="s">
        <v>17913</v>
      </c>
      <c r="J572" s="1" t="s">
        <v>32</v>
      </c>
      <c r="K572" s="1" t="s">
        <v>44</v>
      </c>
      <c r="L572" s="1" t="s">
        <v>2751</v>
      </c>
      <c r="M572" s="1" t="s">
        <v>15230</v>
      </c>
      <c r="N572" s="1" t="s">
        <v>6325</v>
      </c>
      <c r="O572" s="1" t="s">
        <v>15231</v>
      </c>
      <c r="P572" s="1" t="s">
        <v>15232</v>
      </c>
      <c r="Q572" s="1" t="s">
        <v>14886</v>
      </c>
      <c r="R572" s="1" t="s">
        <v>15815</v>
      </c>
      <c r="S572" s="1" t="s">
        <v>15816</v>
      </c>
      <c r="T572" s="1" t="s">
        <v>7724</v>
      </c>
      <c r="U572" s="1" t="s">
        <v>15829</v>
      </c>
      <c r="V572" s="23" t="s">
        <v>41</v>
      </c>
      <c r="W572" s="1" t="str">
        <f>_xlfn.CONCAT(Tabela2[[#This Row],[Município]],"/",Tabela2[[#This Row],[UF]])</f>
        <v>Cachoeira Grande/MA</v>
      </c>
    </row>
    <row r="573" spans="1:23" x14ac:dyDescent="0.25">
      <c r="A573" s="14" t="s">
        <v>15233</v>
      </c>
      <c r="B573" s="1" t="s">
        <v>10526</v>
      </c>
      <c r="C573" s="1" t="s">
        <v>15234</v>
      </c>
      <c r="D573" s="1" t="s">
        <v>29</v>
      </c>
      <c r="E573" s="1" t="s">
        <v>204</v>
      </c>
      <c r="F573" s="1" t="s">
        <v>16915</v>
      </c>
      <c r="G573" s="38">
        <v>0.93979999999999997</v>
      </c>
      <c r="H573" s="1" t="s">
        <v>17124</v>
      </c>
      <c r="I573" s="1" t="s">
        <v>17909</v>
      </c>
      <c r="J573" s="1" t="s">
        <v>32</v>
      </c>
      <c r="K573" s="1" t="s">
        <v>99</v>
      </c>
      <c r="L573" s="1" t="s">
        <v>4630</v>
      </c>
      <c r="M573" s="1" t="s">
        <v>15235</v>
      </c>
      <c r="N573" s="1" t="s">
        <v>6325</v>
      </c>
      <c r="O573" s="1" t="s">
        <v>15236</v>
      </c>
      <c r="P573" s="1" t="s">
        <v>15237</v>
      </c>
      <c r="Q573" s="1" t="s">
        <v>14886</v>
      </c>
      <c r="R573" s="1" t="s">
        <v>15815</v>
      </c>
      <c r="S573" s="1" t="s">
        <v>15818</v>
      </c>
      <c r="T573" s="1" t="s">
        <v>7724</v>
      </c>
      <c r="U573" s="1" t="s">
        <v>15819</v>
      </c>
      <c r="V573" s="23" t="s">
        <v>41</v>
      </c>
      <c r="W573" s="1" t="str">
        <f>_xlfn.CONCAT(Tabela2[[#This Row],[Município]],"/",Tabela2[[#This Row],[UF]])</f>
        <v>Lajeado do Bugre/RS</v>
      </c>
    </row>
    <row r="574" spans="1:23" x14ac:dyDescent="0.25">
      <c r="A574" s="14" t="s">
        <v>15238</v>
      </c>
      <c r="B574" s="1" t="s">
        <v>8391</v>
      </c>
      <c r="C574" s="1" t="s">
        <v>15239</v>
      </c>
      <c r="D574" s="1" t="s">
        <v>56</v>
      </c>
      <c r="E574" s="1" t="s">
        <v>30</v>
      </c>
      <c r="F574" s="1" t="s">
        <v>17125</v>
      </c>
      <c r="G574" s="38">
        <v>0.91849999999999998</v>
      </c>
      <c r="H574" s="1" t="s">
        <v>17126</v>
      </c>
      <c r="I574" s="1" t="s">
        <v>17919</v>
      </c>
      <c r="J574" s="1" t="s">
        <v>168</v>
      </c>
      <c r="K574" s="1" t="s">
        <v>184</v>
      </c>
      <c r="L574" s="1" t="s">
        <v>427</v>
      </c>
      <c r="M574" s="1" t="s">
        <v>15240</v>
      </c>
      <c r="N574" s="1" t="s">
        <v>6325</v>
      </c>
      <c r="O574" s="1" t="s">
        <v>15241</v>
      </c>
      <c r="P574" s="1" t="s">
        <v>15242</v>
      </c>
      <c r="Q574" s="1" t="s">
        <v>14886</v>
      </c>
      <c r="R574" s="1" t="s">
        <v>15815</v>
      </c>
      <c r="S574" s="1" t="s">
        <v>16907</v>
      </c>
      <c r="T574" s="1" t="s">
        <v>7724</v>
      </c>
      <c r="U574" s="1" t="s">
        <v>16935</v>
      </c>
      <c r="V574" s="23" t="s">
        <v>41</v>
      </c>
      <c r="W574" s="1" t="str">
        <f>_xlfn.CONCAT(Tabela2[[#This Row],[Município]],"/",Tabela2[[#This Row],[UF]])</f>
        <v>Breves/PA</v>
      </c>
    </row>
    <row r="575" spans="1:23" x14ac:dyDescent="0.25">
      <c r="A575" s="14" t="s">
        <v>15244</v>
      </c>
      <c r="B575" s="1" t="s">
        <v>9972</v>
      </c>
      <c r="C575" s="1" t="s">
        <v>15245</v>
      </c>
      <c r="D575" s="1" t="s">
        <v>29</v>
      </c>
      <c r="E575" s="1" t="s">
        <v>30</v>
      </c>
      <c r="F575" s="1" t="s">
        <v>16924</v>
      </c>
      <c r="G575" s="38">
        <v>0.97260000000000002</v>
      </c>
      <c r="H575" s="1" t="s">
        <v>3642</v>
      </c>
      <c r="I575" s="1" t="s">
        <v>17913</v>
      </c>
      <c r="J575" s="1" t="s">
        <v>32</v>
      </c>
      <c r="K575" s="1" t="s">
        <v>444</v>
      </c>
      <c r="L575" s="1" t="s">
        <v>3643</v>
      </c>
      <c r="M575" s="1" t="s">
        <v>15246</v>
      </c>
      <c r="N575" s="1" t="s">
        <v>6325</v>
      </c>
      <c r="O575" s="1" t="s">
        <v>15247</v>
      </c>
      <c r="P575" s="1" t="s">
        <v>15248</v>
      </c>
      <c r="Q575" s="1" t="s">
        <v>14886</v>
      </c>
      <c r="R575" s="1" t="s">
        <v>15815</v>
      </c>
      <c r="S575" s="1" t="s">
        <v>15816</v>
      </c>
      <c r="T575" s="1" t="s">
        <v>7724</v>
      </c>
      <c r="U575" s="1" t="s">
        <v>15829</v>
      </c>
      <c r="V575" s="23" t="s">
        <v>41</v>
      </c>
      <c r="W575" s="1" t="str">
        <f>_xlfn.CONCAT(Tabela2[[#This Row],[Município]],"/",Tabela2[[#This Row],[UF]])</f>
        <v>Assis Brasil/AC</v>
      </c>
    </row>
    <row r="576" spans="1:23" x14ac:dyDescent="0.25">
      <c r="A576" s="14" t="s">
        <v>15249</v>
      </c>
      <c r="B576" s="1" t="s">
        <v>8746</v>
      </c>
      <c r="C576" s="1" t="s">
        <v>15250</v>
      </c>
      <c r="D576" s="1" t="s">
        <v>56</v>
      </c>
      <c r="E576" s="1" t="s">
        <v>30</v>
      </c>
      <c r="F576" s="1" t="s">
        <v>16906</v>
      </c>
      <c r="G576" s="38">
        <v>0.88419999999999999</v>
      </c>
      <c r="H576" s="1" t="s">
        <v>1250</v>
      </c>
      <c r="I576" s="1" t="s">
        <v>17914</v>
      </c>
      <c r="J576" s="1" t="s">
        <v>168</v>
      </c>
      <c r="K576" s="1" t="s">
        <v>184</v>
      </c>
      <c r="L576" s="1" t="s">
        <v>1268</v>
      </c>
      <c r="M576" s="1" t="s">
        <v>7962</v>
      </c>
      <c r="N576" s="1" t="s">
        <v>6325</v>
      </c>
      <c r="O576" s="1" t="s">
        <v>15251</v>
      </c>
      <c r="P576" s="1" t="s">
        <v>15252</v>
      </c>
      <c r="Q576" s="1" t="s">
        <v>14886</v>
      </c>
      <c r="R576" s="1" t="s">
        <v>15815</v>
      </c>
      <c r="S576" s="1" t="s">
        <v>15821</v>
      </c>
      <c r="T576" s="1" t="s">
        <v>7724</v>
      </c>
      <c r="U576" s="1" t="s">
        <v>15824</v>
      </c>
      <c r="V576" s="23" t="s">
        <v>41</v>
      </c>
      <c r="W576" s="1" t="str">
        <f>_xlfn.CONCAT(Tabela2[[#This Row],[Município]],"/",Tabela2[[#This Row],[UF]])</f>
        <v>São Miguel do Guamá/PA</v>
      </c>
    </row>
    <row r="577" spans="1:23" x14ac:dyDescent="0.25">
      <c r="A577" s="14" t="s">
        <v>15253</v>
      </c>
      <c r="B577" s="1" t="s">
        <v>9129</v>
      </c>
      <c r="C577" s="1" t="s">
        <v>15254</v>
      </c>
      <c r="D577" s="1" t="s">
        <v>56</v>
      </c>
      <c r="E577" s="1" t="s">
        <v>30</v>
      </c>
      <c r="F577" s="1" t="s">
        <v>16924</v>
      </c>
      <c r="G577" s="38">
        <v>0.5474</v>
      </c>
      <c r="H577" s="1" t="s">
        <v>1987</v>
      </c>
      <c r="I577" s="1" t="s">
        <v>17915</v>
      </c>
      <c r="J577" s="1" t="s">
        <v>168</v>
      </c>
      <c r="K577" s="1" t="s">
        <v>184</v>
      </c>
      <c r="L577" s="1" t="s">
        <v>1551</v>
      </c>
      <c r="M577" s="1" t="s">
        <v>7962</v>
      </c>
      <c r="N577" s="1" t="s">
        <v>6325</v>
      </c>
      <c r="O577" s="1" t="s">
        <v>15255</v>
      </c>
      <c r="P577" s="1" t="s">
        <v>15252</v>
      </c>
      <c r="Q577" s="1" t="s">
        <v>14886</v>
      </c>
      <c r="R577" s="1" t="s">
        <v>15815</v>
      </c>
      <c r="S577" s="1" t="s">
        <v>15821</v>
      </c>
      <c r="T577" s="1" t="s">
        <v>7724</v>
      </c>
      <c r="U577" s="1" t="s">
        <v>15824</v>
      </c>
      <c r="V577" s="23" t="s">
        <v>41</v>
      </c>
      <c r="W577" s="1" t="str">
        <f>_xlfn.CONCAT(Tabela2[[#This Row],[Município]],"/",Tabela2[[#This Row],[UF]])</f>
        <v>Viseu/PA</v>
      </c>
    </row>
    <row r="578" spans="1:23" x14ac:dyDescent="0.25">
      <c r="A578" s="14" t="s">
        <v>15256</v>
      </c>
      <c r="B578" s="1" t="s">
        <v>10566</v>
      </c>
      <c r="C578" s="1" t="s">
        <v>15257</v>
      </c>
      <c r="D578" s="1" t="s">
        <v>56</v>
      </c>
      <c r="E578" s="1" t="s">
        <v>30</v>
      </c>
      <c r="F578" s="1" t="s">
        <v>6291</v>
      </c>
      <c r="G578" s="38">
        <v>0.41010000000000002</v>
      </c>
      <c r="H578" s="1" t="s">
        <v>17127</v>
      </c>
      <c r="I578" s="1" t="s">
        <v>17909</v>
      </c>
      <c r="J578" s="1" t="s">
        <v>32</v>
      </c>
      <c r="K578" s="1" t="s">
        <v>37</v>
      </c>
      <c r="L578" s="1" t="s">
        <v>4703</v>
      </c>
      <c r="M578" s="1" t="s">
        <v>15258</v>
      </c>
      <c r="N578" s="1" t="s">
        <v>6325</v>
      </c>
      <c r="O578" s="1" t="s">
        <v>15259</v>
      </c>
      <c r="P578" s="1" t="s">
        <v>15260</v>
      </c>
      <c r="Q578" s="1" t="s">
        <v>14886</v>
      </c>
      <c r="R578" s="1" t="s">
        <v>15815</v>
      </c>
      <c r="S578" s="1" t="s">
        <v>15826</v>
      </c>
      <c r="T578" s="1" t="s">
        <v>7724</v>
      </c>
      <c r="U578" s="1" t="s">
        <v>15822</v>
      </c>
      <c r="V578" s="23" t="s">
        <v>41</v>
      </c>
      <c r="W578" s="1" t="str">
        <f>_xlfn.CONCAT(Tabela2[[#This Row],[Município]],"/",Tabela2[[#This Row],[UF]])</f>
        <v>Brejo do Piauí/PI</v>
      </c>
    </row>
    <row r="579" spans="1:23" x14ac:dyDescent="0.25">
      <c r="A579" s="14" t="s">
        <v>15261</v>
      </c>
      <c r="B579" s="1" t="s">
        <v>11370</v>
      </c>
      <c r="C579" s="1" t="s">
        <v>15262</v>
      </c>
      <c r="D579" s="1" t="s">
        <v>56</v>
      </c>
      <c r="E579" s="1" t="s">
        <v>30</v>
      </c>
      <c r="F579" s="1" t="s">
        <v>6281</v>
      </c>
      <c r="G579" s="38">
        <v>0.01</v>
      </c>
      <c r="H579" s="1" t="s">
        <v>17128</v>
      </c>
      <c r="I579" s="1" t="s">
        <v>17923</v>
      </c>
      <c r="J579" s="1" t="s">
        <v>32</v>
      </c>
      <c r="K579" s="1" t="s">
        <v>44</v>
      </c>
      <c r="L579" s="1" t="s">
        <v>6243</v>
      </c>
      <c r="M579" s="1" t="s">
        <v>41</v>
      </c>
      <c r="N579" s="1" t="s">
        <v>6325</v>
      </c>
      <c r="O579" s="1" t="s">
        <v>8142</v>
      </c>
      <c r="P579" s="1" t="s">
        <v>15263</v>
      </c>
      <c r="Q579" s="1" t="s">
        <v>14886</v>
      </c>
      <c r="R579" s="1" t="s">
        <v>15815</v>
      </c>
      <c r="S579" s="1" t="s">
        <v>15831</v>
      </c>
      <c r="T579" s="1" t="s">
        <v>7724</v>
      </c>
      <c r="U579" s="1" t="s">
        <v>15822</v>
      </c>
      <c r="V579" s="23" t="s">
        <v>41</v>
      </c>
      <c r="W579" s="1" t="str">
        <f>_xlfn.CONCAT(Tabela2[[#This Row],[Município]],"/",Tabela2[[#This Row],[UF]])</f>
        <v>Miranda do Norte/MA</v>
      </c>
    </row>
    <row r="580" spans="1:23" x14ac:dyDescent="0.25">
      <c r="A580" s="14" t="s">
        <v>15264</v>
      </c>
      <c r="B580" s="1" t="s">
        <v>11369</v>
      </c>
      <c r="C580" s="1" t="s">
        <v>15265</v>
      </c>
      <c r="D580" s="1" t="s">
        <v>56</v>
      </c>
      <c r="E580" s="1" t="s">
        <v>30</v>
      </c>
      <c r="F580" s="1" t="s">
        <v>6291</v>
      </c>
      <c r="G580" s="38">
        <v>1.01E-2</v>
      </c>
      <c r="H580" s="1" t="s">
        <v>17129</v>
      </c>
      <c r="I580" s="1" t="s">
        <v>17923</v>
      </c>
      <c r="J580" s="1" t="s">
        <v>32</v>
      </c>
      <c r="K580" s="1" t="s">
        <v>44</v>
      </c>
      <c r="L580" s="1" t="s">
        <v>6243</v>
      </c>
      <c r="M580" s="1" t="s">
        <v>41</v>
      </c>
      <c r="N580" s="1" t="s">
        <v>6325</v>
      </c>
      <c r="O580" s="1" t="s">
        <v>8142</v>
      </c>
      <c r="P580" s="1" t="s">
        <v>15263</v>
      </c>
      <c r="Q580" s="1" t="s">
        <v>14886</v>
      </c>
      <c r="R580" s="1" t="s">
        <v>15815</v>
      </c>
      <c r="S580" s="1" t="s">
        <v>15831</v>
      </c>
      <c r="T580" s="1" t="s">
        <v>7724</v>
      </c>
      <c r="U580" s="1" t="s">
        <v>15822</v>
      </c>
      <c r="V580" s="23" t="s">
        <v>41</v>
      </c>
      <c r="W580" s="1" t="str">
        <f>_xlfn.CONCAT(Tabela2[[#This Row],[Município]],"/",Tabela2[[#This Row],[UF]])</f>
        <v>Miranda do Norte/MA</v>
      </c>
    </row>
    <row r="581" spans="1:23" x14ac:dyDescent="0.25">
      <c r="A581" s="14" t="s">
        <v>15266</v>
      </c>
      <c r="B581" s="1" t="s">
        <v>9711</v>
      </c>
      <c r="C581" s="1" t="s">
        <v>15267</v>
      </c>
      <c r="D581" s="1" t="s">
        <v>29</v>
      </c>
      <c r="E581" s="1" t="s">
        <v>30</v>
      </c>
      <c r="F581" s="1" t="s">
        <v>353</v>
      </c>
      <c r="G581" s="38">
        <v>0.5635</v>
      </c>
      <c r="H581" s="1" t="s">
        <v>3093</v>
      </c>
      <c r="I581" s="1" t="s">
        <v>17913</v>
      </c>
      <c r="J581" s="1" t="s">
        <v>32</v>
      </c>
      <c r="K581" s="1" t="s">
        <v>82</v>
      </c>
      <c r="L581" s="1" t="s">
        <v>1405</v>
      </c>
      <c r="M581" s="1" t="s">
        <v>15268</v>
      </c>
      <c r="N581" s="1" t="s">
        <v>6325</v>
      </c>
      <c r="O581" s="1" t="s">
        <v>15269</v>
      </c>
      <c r="P581" s="1" t="s">
        <v>15270</v>
      </c>
      <c r="Q581" s="1" t="s">
        <v>14886</v>
      </c>
      <c r="R581" s="1" t="s">
        <v>15815</v>
      </c>
      <c r="S581" s="1" t="s">
        <v>16911</v>
      </c>
      <c r="T581" s="1" t="s">
        <v>7724</v>
      </c>
      <c r="U581" s="1" t="s">
        <v>16912</v>
      </c>
      <c r="V581" s="23" t="s">
        <v>41</v>
      </c>
      <c r="W581" s="1" t="str">
        <f>_xlfn.CONCAT(Tabela2[[#This Row],[Município]],"/",Tabela2[[#This Row],[UF]])</f>
        <v>Cândido Sales/BA</v>
      </c>
    </row>
    <row r="582" spans="1:23" x14ac:dyDescent="0.25">
      <c r="A582" s="14" t="s">
        <v>15271</v>
      </c>
      <c r="B582" s="1" t="s">
        <v>8821</v>
      </c>
      <c r="C582" s="1" t="s">
        <v>15272</v>
      </c>
      <c r="D582" s="1" t="s">
        <v>29</v>
      </c>
      <c r="E582" s="1" t="s">
        <v>30</v>
      </c>
      <c r="F582" s="1" t="s">
        <v>33</v>
      </c>
      <c r="G582" s="38">
        <v>0.84350000000000003</v>
      </c>
      <c r="H582" s="1" t="s">
        <v>1404</v>
      </c>
      <c r="I582" s="1" t="s">
        <v>17915</v>
      </c>
      <c r="J582" s="1" t="s">
        <v>32</v>
      </c>
      <c r="K582" s="1" t="s">
        <v>82</v>
      </c>
      <c r="L582" s="1" t="s">
        <v>1405</v>
      </c>
      <c r="M582" s="1" t="s">
        <v>15273</v>
      </c>
      <c r="N582" s="1" t="s">
        <v>6325</v>
      </c>
      <c r="O582" s="1" t="s">
        <v>15274</v>
      </c>
      <c r="P582" s="1" t="s">
        <v>15270</v>
      </c>
      <c r="Q582" s="1" t="s">
        <v>14886</v>
      </c>
      <c r="R582" s="1" t="s">
        <v>15815</v>
      </c>
      <c r="S582" s="1" t="s">
        <v>15816</v>
      </c>
      <c r="T582" s="1" t="s">
        <v>7724</v>
      </c>
      <c r="U582" s="1" t="s">
        <v>15829</v>
      </c>
      <c r="V582" s="23" t="s">
        <v>41</v>
      </c>
      <c r="W582" s="1" t="str">
        <f>_xlfn.CONCAT(Tabela2[[#This Row],[Município]],"/",Tabela2[[#This Row],[UF]])</f>
        <v>Cândido Sales/BA</v>
      </c>
    </row>
    <row r="583" spans="1:23" x14ac:dyDescent="0.25">
      <c r="A583" s="14" t="s">
        <v>15275</v>
      </c>
      <c r="B583" s="1" t="s">
        <v>9648</v>
      </c>
      <c r="C583" s="1" t="s">
        <v>15276</v>
      </c>
      <c r="D583" s="1" t="s">
        <v>56</v>
      </c>
      <c r="E583" s="1" t="s">
        <v>30</v>
      </c>
      <c r="F583" s="1" t="s">
        <v>6291</v>
      </c>
      <c r="G583" s="38">
        <v>0.75209999999999999</v>
      </c>
      <c r="H583" s="1" t="s">
        <v>17130</v>
      </c>
      <c r="I583" s="1" t="s">
        <v>17909</v>
      </c>
      <c r="J583" s="1" t="s">
        <v>32</v>
      </c>
      <c r="K583" s="1" t="s">
        <v>82</v>
      </c>
      <c r="L583" s="1" t="s">
        <v>2936</v>
      </c>
      <c r="M583" s="1" t="s">
        <v>15836</v>
      </c>
      <c r="N583" s="1" t="s">
        <v>6325</v>
      </c>
      <c r="O583" s="1" t="s">
        <v>15277</v>
      </c>
      <c r="P583" s="1" t="s">
        <v>15278</v>
      </c>
      <c r="Q583" s="1" t="s">
        <v>14886</v>
      </c>
      <c r="R583" s="1" t="s">
        <v>15815</v>
      </c>
      <c r="S583" s="1" t="s">
        <v>15821</v>
      </c>
      <c r="T583" s="1" t="s">
        <v>7724</v>
      </c>
      <c r="U583" s="1" t="s">
        <v>15824</v>
      </c>
      <c r="V583" s="23" t="s">
        <v>41</v>
      </c>
      <c r="W583" s="1" t="str">
        <f>_xlfn.CONCAT(Tabela2[[#This Row],[Município]],"/",Tabela2[[#This Row],[UF]])</f>
        <v>Ibititá/BA</v>
      </c>
    </row>
    <row r="584" spans="1:23" x14ac:dyDescent="0.25">
      <c r="A584" s="14" t="s">
        <v>15279</v>
      </c>
      <c r="B584" s="1" t="s">
        <v>10093</v>
      </c>
      <c r="C584" s="1" t="s">
        <v>15280</v>
      </c>
      <c r="D584" s="1" t="s">
        <v>40</v>
      </c>
      <c r="E584" s="1" t="s">
        <v>30</v>
      </c>
      <c r="F584" s="1" t="s">
        <v>16906</v>
      </c>
      <c r="G584" s="38">
        <v>0.96160000000000001</v>
      </c>
      <c r="H584" s="1" t="s">
        <v>3886</v>
      </c>
      <c r="I584" s="1" t="s">
        <v>17909</v>
      </c>
      <c r="J584" s="1" t="s">
        <v>32</v>
      </c>
      <c r="K584" s="1" t="s">
        <v>82</v>
      </c>
      <c r="L584" s="1" t="s">
        <v>3887</v>
      </c>
      <c r="M584" s="1" t="s">
        <v>6401</v>
      </c>
      <c r="N584" s="1" t="s">
        <v>6325</v>
      </c>
      <c r="O584" s="1" t="s">
        <v>15281</v>
      </c>
      <c r="P584" s="1" t="s">
        <v>15282</v>
      </c>
      <c r="Q584" s="1" t="s">
        <v>14886</v>
      </c>
      <c r="R584" s="1" t="s">
        <v>15815</v>
      </c>
      <c r="S584" s="1" t="s">
        <v>16905</v>
      </c>
      <c r="T584" s="1" t="s">
        <v>7724</v>
      </c>
      <c r="U584" s="1" t="s">
        <v>15824</v>
      </c>
      <c r="V584" s="23" t="s">
        <v>41</v>
      </c>
      <c r="W584" s="1" t="str">
        <f>_xlfn.CONCAT(Tabela2[[#This Row],[Município]],"/",Tabela2[[#This Row],[UF]])</f>
        <v>Itarantim/BA</v>
      </c>
    </row>
    <row r="585" spans="1:23" x14ac:dyDescent="0.25">
      <c r="A585" s="14" t="s">
        <v>15283</v>
      </c>
      <c r="B585" s="1" t="s">
        <v>9135</v>
      </c>
      <c r="C585" s="1" t="s">
        <v>15284</v>
      </c>
      <c r="D585" s="1" t="s">
        <v>56</v>
      </c>
      <c r="E585" s="1" t="s">
        <v>30</v>
      </c>
      <c r="F585" s="1" t="s">
        <v>16929</v>
      </c>
      <c r="G585" s="38">
        <v>0.72729999999999995</v>
      </c>
      <c r="H585" s="1" t="s">
        <v>1987</v>
      </c>
      <c r="I585" s="1" t="s">
        <v>17915</v>
      </c>
      <c r="J585" s="1" t="s">
        <v>168</v>
      </c>
      <c r="K585" s="1" t="s">
        <v>184</v>
      </c>
      <c r="L585" s="1" t="s">
        <v>191</v>
      </c>
      <c r="M585" s="1" t="s">
        <v>7962</v>
      </c>
      <c r="N585" s="1" t="s">
        <v>6325</v>
      </c>
      <c r="O585" s="1" t="s">
        <v>15285</v>
      </c>
      <c r="P585" s="1" t="s">
        <v>15286</v>
      </c>
      <c r="Q585" s="1" t="s">
        <v>14886</v>
      </c>
      <c r="R585" s="1" t="s">
        <v>15815</v>
      </c>
      <c r="S585" s="1" t="s">
        <v>15821</v>
      </c>
      <c r="T585" s="1" t="s">
        <v>7724</v>
      </c>
      <c r="U585" s="1" t="s">
        <v>15824</v>
      </c>
      <c r="V585" s="23" t="s">
        <v>41</v>
      </c>
      <c r="W585" s="1" t="str">
        <f>_xlfn.CONCAT(Tabela2[[#This Row],[Município]],"/",Tabela2[[#This Row],[UF]])</f>
        <v>Belém/PA</v>
      </c>
    </row>
    <row r="586" spans="1:23" x14ac:dyDescent="0.25">
      <c r="A586" s="14" t="s">
        <v>15287</v>
      </c>
      <c r="B586" s="1" t="s">
        <v>8182</v>
      </c>
      <c r="C586" s="1" t="s">
        <v>15288</v>
      </c>
      <c r="D586" s="1" t="s">
        <v>40</v>
      </c>
      <c r="E586" s="1" t="s">
        <v>30</v>
      </c>
      <c r="F586" s="1" t="s">
        <v>33</v>
      </c>
      <c r="G586" s="38">
        <v>0.60880000000000001</v>
      </c>
      <c r="H586" s="1" t="s">
        <v>17131</v>
      </c>
      <c r="I586" s="1" t="s">
        <v>17940</v>
      </c>
      <c r="J586" s="1" t="s">
        <v>32</v>
      </c>
      <c r="K586" s="1" t="s">
        <v>60</v>
      </c>
      <c r="L586" s="1" t="s">
        <v>59</v>
      </c>
      <c r="M586" s="1" t="s">
        <v>15289</v>
      </c>
      <c r="N586" s="1" t="s">
        <v>6325</v>
      </c>
      <c r="O586" s="1" t="s">
        <v>15290</v>
      </c>
      <c r="P586" s="1" t="s">
        <v>15291</v>
      </c>
      <c r="Q586" s="1" t="s">
        <v>14886</v>
      </c>
      <c r="R586" s="1" t="s">
        <v>6329</v>
      </c>
      <c r="S586" s="1" t="s">
        <v>15291</v>
      </c>
      <c r="T586" s="1" t="s">
        <v>14886</v>
      </c>
      <c r="U586" s="1" t="s">
        <v>41</v>
      </c>
      <c r="V586" s="23" t="s">
        <v>41</v>
      </c>
      <c r="W586" s="1" t="str">
        <f>_xlfn.CONCAT(Tabela2[[#This Row],[Município]],"/",Tabela2[[#This Row],[UF]])</f>
        <v>Guaraciama/MG</v>
      </c>
    </row>
    <row r="587" spans="1:23" x14ac:dyDescent="0.25">
      <c r="A587" s="14" t="s">
        <v>15292</v>
      </c>
      <c r="B587" s="1" t="s">
        <v>9091</v>
      </c>
      <c r="C587" s="1" t="s">
        <v>15293</v>
      </c>
      <c r="D587" s="1" t="s">
        <v>29</v>
      </c>
      <c r="E587" s="1" t="s">
        <v>30</v>
      </c>
      <c r="F587" s="1" t="s">
        <v>16924</v>
      </c>
      <c r="G587" s="38">
        <v>0.70820000000000005</v>
      </c>
      <c r="H587" s="1" t="s">
        <v>1940</v>
      </c>
      <c r="I587" s="1" t="s">
        <v>17915</v>
      </c>
      <c r="J587" s="1" t="s">
        <v>32</v>
      </c>
      <c r="K587" s="1" t="s">
        <v>82</v>
      </c>
      <c r="L587" s="1" t="s">
        <v>1941</v>
      </c>
      <c r="M587" s="1" t="s">
        <v>7521</v>
      </c>
      <c r="N587" s="1" t="s">
        <v>6325</v>
      </c>
      <c r="O587" s="1" t="s">
        <v>15294</v>
      </c>
      <c r="P587" s="1" t="s">
        <v>15295</v>
      </c>
      <c r="Q587" s="1" t="s">
        <v>14886</v>
      </c>
      <c r="R587" s="1" t="s">
        <v>15815</v>
      </c>
      <c r="S587" s="1" t="s">
        <v>16909</v>
      </c>
      <c r="T587" s="1" t="s">
        <v>7724</v>
      </c>
      <c r="U587" s="1" t="s">
        <v>16930</v>
      </c>
      <c r="V587" s="23" t="s">
        <v>41</v>
      </c>
      <c r="W587" s="1" t="str">
        <f>_xlfn.CONCAT(Tabela2[[#This Row],[Município]],"/",Tabela2[[#This Row],[UF]])</f>
        <v>Lauro de Freitas/BA</v>
      </c>
    </row>
    <row r="588" spans="1:23" x14ac:dyDescent="0.25">
      <c r="A588" s="14" t="s">
        <v>15296</v>
      </c>
      <c r="B588" s="1" t="s">
        <v>9090</v>
      </c>
      <c r="C588" s="1" t="s">
        <v>15297</v>
      </c>
      <c r="D588" s="1" t="s">
        <v>29</v>
      </c>
      <c r="E588" s="1" t="s">
        <v>30</v>
      </c>
      <c r="F588" s="1" t="s">
        <v>16924</v>
      </c>
      <c r="G588" s="38">
        <v>0.44230000000000003</v>
      </c>
      <c r="H588" s="1" t="s">
        <v>1940</v>
      </c>
      <c r="I588" s="1" t="s">
        <v>17915</v>
      </c>
      <c r="J588" s="1" t="s">
        <v>32</v>
      </c>
      <c r="K588" s="1" t="s">
        <v>82</v>
      </c>
      <c r="L588" s="1" t="s">
        <v>1941</v>
      </c>
      <c r="M588" s="1" t="s">
        <v>7521</v>
      </c>
      <c r="N588" s="1" t="s">
        <v>6325</v>
      </c>
      <c r="O588" s="1" t="s">
        <v>15294</v>
      </c>
      <c r="P588" s="1" t="s">
        <v>15295</v>
      </c>
      <c r="Q588" s="1" t="s">
        <v>14886</v>
      </c>
      <c r="R588" s="1" t="s">
        <v>15815</v>
      </c>
      <c r="S588" s="1" t="s">
        <v>16911</v>
      </c>
      <c r="T588" s="1" t="s">
        <v>16931</v>
      </c>
      <c r="U588" s="1" t="s">
        <v>16928</v>
      </c>
      <c r="V588" s="23" t="s">
        <v>41</v>
      </c>
      <c r="W588" s="1" t="str">
        <f>_xlfn.CONCAT(Tabela2[[#This Row],[Município]],"/",Tabela2[[#This Row],[UF]])</f>
        <v>Lauro de Freitas/BA</v>
      </c>
    </row>
    <row r="589" spans="1:23" x14ac:dyDescent="0.25">
      <c r="A589" s="14" t="s">
        <v>15298</v>
      </c>
      <c r="B589" s="1" t="s">
        <v>10109</v>
      </c>
      <c r="C589" s="1" t="s">
        <v>15299</v>
      </c>
      <c r="D589" s="1" t="s">
        <v>56</v>
      </c>
      <c r="E589" s="1" t="s">
        <v>30</v>
      </c>
      <c r="F589" s="1" t="s">
        <v>16929</v>
      </c>
      <c r="G589" s="38">
        <v>0.86080000000000001</v>
      </c>
      <c r="H589" s="1" t="s">
        <v>3924</v>
      </c>
      <c r="I589" s="1" t="s">
        <v>17909</v>
      </c>
      <c r="J589" s="1" t="s">
        <v>32</v>
      </c>
      <c r="K589" s="1" t="s">
        <v>28</v>
      </c>
      <c r="L589" s="1" t="s">
        <v>3925</v>
      </c>
      <c r="M589" s="1" t="s">
        <v>7962</v>
      </c>
      <c r="N589" s="1" t="s">
        <v>6325</v>
      </c>
      <c r="O589" s="1" t="s">
        <v>14987</v>
      </c>
      <c r="P589" s="1" t="s">
        <v>15300</v>
      </c>
      <c r="Q589" s="1" t="s">
        <v>15243</v>
      </c>
      <c r="R589" s="1" t="s">
        <v>15815</v>
      </c>
      <c r="S589" s="1" t="s">
        <v>15826</v>
      </c>
      <c r="T589" s="1" t="s">
        <v>7724</v>
      </c>
      <c r="U589" s="1" t="s">
        <v>15827</v>
      </c>
      <c r="V589" s="23" t="s">
        <v>41</v>
      </c>
      <c r="W589" s="1" t="str">
        <f>_xlfn.CONCAT(Tabela2[[#This Row],[Município]],"/",Tabela2[[#This Row],[UF]])</f>
        <v>Martinópole/CE</v>
      </c>
    </row>
    <row r="590" spans="1:23" x14ac:dyDescent="0.25">
      <c r="A590" s="14" t="s">
        <v>15301</v>
      </c>
      <c r="B590" s="1" t="s">
        <v>10110</v>
      </c>
      <c r="C590" s="1" t="s">
        <v>15302</v>
      </c>
      <c r="D590" s="1" t="s">
        <v>56</v>
      </c>
      <c r="E590" s="1" t="s">
        <v>30</v>
      </c>
      <c r="F590" s="1" t="s">
        <v>16924</v>
      </c>
      <c r="G590" s="38">
        <v>0.90200000000000002</v>
      </c>
      <c r="H590" s="1" t="s">
        <v>3924</v>
      </c>
      <c r="I590" s="1" t="s">
        <v>17909</v>
      </c>
      <c r="J590" s="1" t="s">
        <v>32</v>
      </c>
      <c r="K590" s="1" t="s">
        <v>28</v>
      </c>
      <c r="L590" s="1" t="s">
        <v>3925</v>
      </c>
      <c r="M590" s="1" t="s">
        <v>7962</v>
      </c>
      <c r="N590" s="1" t="s">
        <v>6325</v>
      </c>
      <c r="O590" s="1" t="s">
        <v>14987</v>
      </c>
      <c r="P590" s="1" t="s">
        <v>15300</v>
      </c>
      <c r="Q590" s="1" t="s">
        <v>15243</v>
      </c>
      <c r="R590" s="1" t="s">
        <v>15815</v>
      </c>
      <c r="S590" s="1" t="s">
        <v>15826</v>
      </c>
      <c r="T590" s="1" t="s">
        <v>7724</v>
      </c>
      <c r="U590" s="1" t="s">
        <v>15827</v>
      </c>
      <c r="V590" s="23" t="s">
        <v>41</v>
      </c>
      <c r="W590" s="1" t="str">
        <f>_xlfn.CONCAT(Tabela2[[#This Row],[Município]],"/",Tabela2[[#This Row],[UF]])</f>
        <v>Martinópole/CE</v>
      </c>
    </row>
    <row r="591" spans="1:23" x14ac:dyDescent="0.25">
      <c r="A591" s="14" t="s">
        <v>15303</v>
      </c>
      <c r="B591" s="1" t="s">
        <v>10039</v>
      </c>
      <c r="C591" s="1" t="s">
        <v>15304</v>
      </c>
      <c r="D591" s="1" t="s">
        <v>16925</v>
      </c>
      <c r="E591" s="1" t="s">
        <v>30</v>
      </c>
      <c r="F591" s="1" t="s">
        <v>6289</v>
      </c>
      <c r="G591" s="38">
        <v>0.88239999999999996</v>
      </c>
      <c r="H591" s="1" t="s">
        <v>3777</v>
      </c>
      <c r="I591" s="1" t="s">
        <v>17913</v>
      </c>
      <c r="J591" s="1" t="s">
        <v>32</v>
      </c>
      <c r="K591" s="1" t="s">
        <v>60</v>
      </c>
      <c r="L591" s="1" t="s">
        <v>3778</v>
      </c>
      <c r="M591" s="1" t="s">
        <v>6557</v>
      </c>
      <c r="N591" s="1" t="s">
        <v>6325</v>
      </c>
      <c r="O591" s="1" t="s">
        <v>15305</v>
      </c>
      <c r="P591" s="1" t="s">
        <v>15306</v>
      </c>
      <c r="Q591" s="1" t="s">
        <v>15243</v>
      </c>
      <c r="R591" s="1" t="s">
        <v>15815</v>
      </c>
      <c r="S591" s="1" t="s">
        <v>16907</v>
      </c>
      <c r="T591" s="1" t="s">
        <v>7724</v>
      </c>
      <c r="U591" s="1" t="s">
        <v>16935</v>
      </c>
      <c r="V591" s="23" t="s">
        <v>41</v>
      </c>
      <c r="W591" s="1" t="str">
        <f>_xlfn.CONCAT(Tabela2[[#This Row],[Município]],"/",Tabela2[[#This Row],[UF]])</f>
        <v>Bueno Brandão/MG</v>
      </c>
    </row>
    <row r="592" spans="1:23" x14ac:dyDescent="0.25">
      <c r="A592" s="14" t="s">
        <v>15307</v>
      </c>
      <c r="B592" s="1" t="s">
        <v>9571</v>
      </c>
      <c r="C592" s="1" t="s">
        <v>15308</v>
      </c>
      <c r="D592" s="1" t="s">
        <v>40</v>
      </c>
      <c r="E592" s="1" t="s">
        <v>30</v>
      </c>
      <c r="F592" s="1" t="s">
        <v>16906</v>
      </c>
      <c r="G592" s="38">
        <v>0.59470000000000001</v>
      </c>
      <c r="H592" s="1" t="s">
        <v>2764</v>
      </c>
      <c r="I592" s="1" t="s">
        <v>17913</v>
      </c>
      <c r="J592" s="1" t="s">
        <v>32</v>
      </c>
      <c r="K592" s="1" t="s">
        <v>60</v>
      </c>
      <c r="L592" s="1" t="s">
        <v>512</v>
      </c>
      <c r="M592" s="1" t="s">
        <v>15309</v>
      </c>
      <c r="N592" s="1" t="s">
        <v>6325</v>
      </c>
      <c r="O592" s="1" t="s">
        <v>15310</v>
      </c>
      <c r="P592" s="1" t="s">
        <v>15311</v>
      </c>
      <c r="Q592" s="1" t="s">
        <v>15243</v>
      </c>
      <c r="R592" s="1" t="s">
        <v>6341</v>
      </c>
      <c r="S592" s="1" t="s">
        <v>41</v>
      </c>
      <c r="T592" s="1" t="s">
        <v>41</v>
      </c>
      <c r="U592" s="1" t="s">
        <v>41</v>
      </c>
      <c r="V592" s="23" t="s">
        <v>41</v>
      </c>
      <c r="W592" s="1" t="str">
        <f>_xlfn.CONCAT(Tabela2[[#This Row],[Município]],"/",Tabela2[[#This Row],[UF]])</f>
        <v>Chapada Gaúcha/MG</v>
      </c>
    </row>
    <row r="593" spans="1:23" x14ac:dyDescent="0.25">
      <c r="A593" s="14" t="s">
        <v>15312</v>
      </c>
      <c r="B593" s="1" t="s">
        <v>9304</v>
      </c>
      <c r="C593" s="1" t="s">
        <v>15313</v>
      </c>
      <c r="D593" s="1" t="s">
        <v>16956</v>
      </c>
      <c r="E593" s="1" t="s">
        <v>30</v>
      </c>
      <c r="F593" s="1" t="s">
        <v>6291</v>
      </c>
      <c r="G593" s="38">
        <v>0.40010000000000001</v>
      </c>
      <c r="H593" s="1" t="s">
        <v>17132</v>
      </c>
      <c r="I593" s="1" t="s">
        <v>17909</v>
      </c>
      <c r="J593" s="1" t="s">
        <v>168</v>
      </c>
      <c r="K593" s="1" t="s">
        <v>63</v>
      </c>
      <c r="L593" s="1" t="s">
        <v>1358</v>
      </c>
      <c r="M593" s="1" t="s">
        <v>7962</v>
      </c>
      <c r="N593" s="1" t="s">
        <v>6325</v>
      </c>
      <c r="O593" s="1" t="s">
        <v>15314</v>
      </c>
      <c r="P593" s="1" t="s">
        <v>15315</v>
      </c>
      <c r="Q593" s="1" t="s">
        <v>15243</v>
      </c>
      <c r="R593" s="1" t="s">
        <v>15815</v>
      </c>
      <c r="S593" s="1" t="s">
        <v>16907</v>
      </c>
      <c r="T593" s="1" t="s">
        <v>19427</v>
      </c>
      <c r="U593" s="1" t="s">
        <v>17112</v>
      </c>
      <c r="V593" s="23" t="s">
        <v>41</v>
      </c>
      <c r="W593" s="1" t="str">
        <f>_xlfn.CONCAT(Tabela2[[#This Row],[Município]],"/",Tabela2[[#This Row],[UF]])</f>
        <v>Águas Lindas de Goiás/GO</v>
      </c>
    </row>
    <row r="594" spans="1:23" x14ac:dyDescent="0.25">
      <c r="A594" s="14" t="s">
        <v>15316</v>
      </c>
      <c r="B594" s="1" t="s">
        <v>8668</v>
      </c>
      <c r="C594" s="1" t="s">
        <v>15317</v>
      </c>
      <c r="D594" s="1" t="s">
        <v>40</v>
      </c>
      <c r="E594" s="1" t="s">
        <v>30</v>
      </c>
      <c r="F594" s="1" t="s">
        <v>353</v>
      </c>
      <c r="G594" s="38">
        <v>0.46410000000000001</v>
      </c>
      <c r="H594" s="1" t="s">
        <v>1070</v>
      </c>
      <c r="I594" s="1" t="s">
        <v>17913</v>
      </c>
      <c r="J594" s="1" t="s">
        <v>32</v>
      </c>
      <c r="K594" s="1" t="s">
        <v>66</v>
      </c>
      <c r="L594" s="1" t="s">
        <v>1071</v>
      </c>
      <c r="M594" s="1" t="s">
        <v>15318</v>
      </c>
      <c r="N594" s="1" t="s">
        <v>6325</v>
      </c>
      <c r="O594" s="1" t="s">
        <v>15319</v>
      </c>
      <c r="P594" s="1" t="s">
        <v>15320</v>
      </c>
      <c r="Q594" s="1" t="s">
        <v>15243</v>
      </c>
      <c r="R594" s="1" t="s">
        <v>6341</v>
      </c>
      <c r="S594" s="1" t="s">
        <v>41</v>
      </c>
      <c r="T594" s="1" t="s">
        <v>41</v>
      </c>
      <c r="U594" s="1" t="s">
        <v>41</v>
      </c>
      <c r="V594" s="23" t="s">
        <v>41</v>
      </c>
      <c r="W594" s="1" t="str">
        <f>_xlfn.CONCAT(Tabela2[[#This Row],[Município]],"/",Tabela2[[#This Row],[UF]])</f>
        <v>Guapimirim/RJ</v>
      </c>
    </row>
    <row r="595" spans="1:23" x14ac:dyDescent="0.25">
      <c r="A595" s="14" t="s">
        <v>15321</v>
      </c>
      <c r="B595" s="1" t="s">
        <v>9306</v>
      </c>
      <c r="C595" s="1" t="s">
        <v>15322</v>
      </c>
      <c r="D595" s="1" t="s">
        <v>16925</v>
      </c>
      <c r="E595" s="1" t="s">
        <v>30</v>
      </c>
      <c r="F595" s="1" t="s">
        <v>6291</v>
      </c>
      <c r="G595" s="38">
        <v>0.26169999999999999</v>
      </c>
      <c r="H595" s="1" t="s">
        <v>17132</v>
      </c>
      <c r="I595" s="1" t="s">
        <v>17909</v>
      </c>
      <c r="J595" s="1" t="s">
        <v>168</v>
      </c>
      <c r="K595" s="1" t="s">
        <v>63</v>
      </c>
      <c r="L595" s="1" t="s">
        <v>2201</v>
      </c>
      <c r="M595" s="1" t="s">
        <v>7962</v>
      </c>
      <c r="N595" s="1" t="s">
        <v>6325</v>
      </c>
      <c r="O595" s="1" t="s">
        <v>15323</v>
      </c>
      <c r="P595" s="1" t="s">
        <v>15315</v>
      </c>
      <c r="Q595" s="1" t="s">
        <v>15243</v>
      </c>
      <c r="R595" s="1" t="s">
        <v>15815</v>
      </c>
      <c r="S595" s="1" t="s">
        <v>16907</v>
      </c>
      <c r="T595" s="1" t="s">
        <v>19427</v>
      </c>
      <c r="U595" s="1" t="s">
        <v>17112</v>
      </c>
      <c r="V595" s="23" t="s">
        <v>41</v>
      </c>
      <c r="W595" s="1" t="str">
        <f>_xlfn.CONCAT(Tabela2[[#This Row],[Município]],"/",Tabela2[[#This Row],[UF]])</f>
        <v>Alexânia/GO</v>
      </c>
    </row>
    <row r="596" spans="1:23" x14ac:dyDescent="0.25">
      <c r="A596" s="14" t="s">
        <v>15324</v>
      </c>
      <c r="B596" s="1" t="s">
        <v>11310</v>
      </c>
      <c r="C596" s="1" t="s">
        <v>15325</v>
      </c>
      <c r="D596" s="1" t="s">
        <v>29</v>
      </c>
      <c r="E596" s="1" t="s">
        <v>30</v>
      </c>
      <c r="F596" s="1" t="s">
        <v>6281</v>
      </c>
      <c r="G596" s="38">
        <v>0.15890000000000001</v>
      </c>
      <c r="H596" s="1" t="s">
        <v>17133</v>
      </c>
      <c r="I596" s="1" t="s">
        <v>17910</v>
      </c>
      <c r="J596" s="1" t="s">
        <v>32</v>
      </c>
      <c r="K596" s="1" t="s">
        <v>82</v>
      </c>
      <c r="L596" s="1" t="s">
        <v>6139</v>
      </c>
      <c r="M596" s="1" t="s">
        <v>41</v>
      </c>
      <c r="N596" s="1" t="s">
        <v>6325</v>
      </c>
      <c r="O596" s="1" t="s">
        <v>15326</v>
      </c>
      <c r="P596" s="1" t="s">
        <v>15327</v>
      </c>
      <c r="Q596" s="1" t="s">
        <v>15243</v>
      </c>
      <c r="R596" s="1" t="s">
        <v>15815</v>
      </c>
      <c r="S596" s="1" t="s">
        <v>15816</v>
      </c>
      <c r="T596" s="1" t="s">
        <v>7724</v>
      </c>
      <c r="U596" s="1" t="s">
        <v>15825</v>
      </c>
      <c r="V596" s="23" t="s">
        <v>41</v>
      </c>
      <c r="W596" s="1" t="str">
        <f>_xlfn.CONCAT(Tabela2[[#This Row],[Município]],"/",Tabela2[[#This Row],[UF]])</f>
        <v>Conceição do Jacuípe/BA</v>
      </c>
    </row>
    <row r="597" spans="1:23" x14ac:dyDescent="0.25">
      <c r="A597" s="14" t="s">
        <v>15328</v>
      </c>
      <c r="B597" s="1" t="s">
        <v>9718</v>
      </c>
      <c r="C597" s="1" t="s">
        <v>15329</v>
      </c>
      <c r="D597" s="1" t="s">
        <v>29</v>
      </c>
      <c r="E597" s="1" t="s">
        <v>30</v>
      </c>
      <c r="F597" s="1" t="s">
        <v>16906</v>
      </c>
      <c r="G597" s="38">
        <v>0.82850000000000001</v>
      </c>
      <c r="H597" s="1" t="s">
        <v>3110</v>
      </c>
      <c r="I597" s="1" t="s">
        <v>17913</v>
      </c>
      <c r="J597" s="1" t="s">
        <v>32</v>
      </c>
      <c r="K597" s="1" t="s">
        <v>82</v>
      </c>
      <c r="L597" s="1" t="s">
        <v>3111</v>
      </c>
      <c r="M597" s="1" t="s">
        <v>6739</v>
      </c>
      <c r="N597" s="1" t="s">
        <v>6325</v>
      </c>
      <c r="O597" s="1" t="s">
        <v>15330</v>
      </c>
      <c r="P597" s="1" t="s">
        <v>15331</v>
      </c>
      <c r="Q597" s="1" t="s">
        <v>15243</v>
      </c>
      <c r="R597" s="1" t="s">
        <v>15815</v>
      </c>
      <c r="S597" s="1" t="s">
        <v>16905</v>
      </c>
      <c r="T597" s="1" t="s">
        <v>7724</v>
      </c>
      <c r="U597" s="1" t="s">
        <v>15824</v>
      </c>
      <c r="V597" s="23" t="s">
        <v>41</v>
      </c>
      <c r="W597" s="1" t="str">
        <f>_xlfn.CONCAT(Tabela2[[#This Row],[Município]],"/",Tabela2[[#This Row],[UF]])</f>
        <v>Firmino Alves/BA</v>
      </c>
    </row>
    <row r="598" spans="1:23" x14ac:dyDescent="0.25">
      <c r="A598" s="14" t="s">
        <v>15332</v>
      </c>
      <c r="B598" s="1" t="s">
        <v>11333</v>
      </c>
      <c r="C598" s="1" t="s">
        <v>15333</v>
      </c>
      <c r="D598" s="1" t="s">
        <v>29</v>
      </c>
      <c r="E598" s="1" t="s">
        <v>204</v>
      </c>
      <c r="F598" s="1" t="s">
        <v>6289</v>
      </c>
      <c r="G598" s="38">
        <v>0.10929999999999999</v>
      </c>
      <c r="H598" s="1" t="s">
        <v>17134</v>
      </c>
      <c r="I598" s="1" t="s">
        <v>17910</v>
      </c>
      <c r="J598" s="1" t="s">
        <v>32</v>
      </c>
      <c r="K598" s="1" t="s">
        <v>82</v>
      </c>
      <c r="L598" s="1" t="s">
        <v>6139</v>
      </c>
      <c r="M598" s="1" t="s">
        <v>41</v>
      </c>
      <c r="N598" s="1" t="s">
        <v>6325</v>
      </c>
      <c r="O598" s="1" t="s">
        <v>15334</v>
      </c>
      <c r="P598" s="1" t="s">
        <v>15327</v>
      </c>
      <c r="Q598" s="1" t="s">
        <v>15243</v>
      </c>
      <c r="R598" s="1" t="s">
        <v>15815</v>
      </c>
      <c r="S598" s="1" t="s">
        <v>15818</v>
      </c>
      <c r="T598" s="1" t="s">
        <v>7724</v>
      </c>
      <c r="U598" s="1" t="s">
        <v>15823</v>
      </c>
      <c r="V598" s="23" t="s">
        <v>41</v>
      </c>
      <c r="W598" s="1" t="str">
        <f>_xlfn.CONCAT(Tabela2[[#This Row],[Município]],"/",Tabela2[[#This Row],[UF]])</f>
        <v>Conceição do Jacuípe/BA</v>
      </c>
    </row>
    <row r="599" spans="1:23" x14ac:dyDescent="0.25">
      <c r="A599" s="14" t="s">
        <v>15335</v>
      </c>
      <c r="B599" s="1" t="s">
        <v>8271</v>
      </c>
      <c r="C599" s="1" t="s">
        <v>15336</v>
      </c>
      <c r="D599" s="1" t="s">
        <v>40</v>
      </c>
      <c r="E599" s="1" t="s">
        <v>30</v>
      </c>
      <c r="F599" s="1" t="s">
        <v>169</v>
      </c>
      <c r="G599" s="38">
        <v>0.56810000000000005</v>
      </c>
      <c r="H599" s="1" t="s">
        <v>17041</v>
      </c>
      <c r="I599" s="1" t="s">
        <v>17940</v>
      </c>
      <c r="J599" s="1" t="s">
        <v>168</v>
      </c>
      <c r="K599" s="1" t="s">
        <v>184</v>
      </c>
      <c r="L599" s="1" t="s">
        <v>226</v>
      </c>
      <c r="M599" s="1" t="s">
        <v>41</v>
      </c>
      <c r="N599" s="1" t="s">
        <v>6325</v>
      </c>
      <c r="O599" s="1" t="s">
        <v>15337</v>
      </c>
      <c r="P599" s="1" t="s">
        <v>15242</v>
      </c>
      <c r="Q599" s="1" t="s">
        <v>15243</v>
      </c>
      <c r="R599" s="1" t="s">
        <v>15815</v>
      </c>
      <c r="S599" s="1" t="s">
        <v>16909</v>
      </c>
      <c r="T599" s="1" t="s">
        <v>7724</v>
      </c>
      <c r="U599" s="1" t="s">
        <v>16930</v>
      </c>
      <c r="V599" s="23" t="s">
        <v>41</v>
      </c>
      <c r="W599" s="1" t="str">
        <f>_xlfn.CONCAT(Tabela2[[#This Row],[Município]],"/",Tabela2[[#This Row],[UF]])</f>
        <v>Ponta de Pedras/PA</v>
      </c>
    </row>
    <row r="600" spans="1:23" x14ac:dyDescent="0.25">
      <c r="A600" s="14" t="s">
        <v>15338</v>
      </c>
      <c r="B600" s="1" t="s">
        <v>9315</v>
      </c>
      <c r="C600" s="1" t="s">
        <v>15339</v>
      </c>
      <c r="D600" s="1" t="s">
        <v>40</v>
      </c>
      <c r="E600" s="1" t="s">
        <v>30</v>
      </c>
      <c r="F600" s="1" t="s">
        <v>17135</v>
      </c>
      <c r="G600" s="38">
        <v>0.89470000000000005</v>
      </c>
      <c r="H600" s="1" t="s">
        <v>2107</v>
      </c>
      <c r="I600" s="1" t="s">
        <v>17915</v>
      </c>
      <c r="J600" s="1" t="s">
        <v>168</v>
      </c>
      <c r="K600" s="1" t="s">
        <v>184</v>
      </c>
      <c r="L600" s="1" t="s">
        <v>1436</v>
      </c>
      <c r="M600" s="1" t="s">
        <v>7125</v>
      </c>
      <c r="N600" s="1" t="s">
        <v>6325</v>
      </c>
      <c r="O600" s="1" t="s">
        <v>15337</v>
      </c>
      <c r="P600" s="1" t="s">
        <v>15242</v>
      </c>
      <c r="Q600" s="1" t="s">
        <v>15243</v>
      </c>
      <c r="R600" s="1" t="s">
        <v>15815</v>
      </c>
      <c r="S600" s="1" t="s">
        <v>16911</v>
      </c>
      <c r="T600" s="1" t="s">
        <v>16931</v>
      </c>
      <c r="U600" s="1" t="s">
        <v>16912</v>
      </c>
      <c r="V600" s="23" t="s">
        <v>41</v>
      </c>
      <c r="W600" s="1" t="str">
        <f>_xlfn.CONCAT(Tabela2[[#This Row],[Município]],"/",Tabela2[[#This Row],[UF]])</f>
        <v>Anajás/PA</v>
      </c>
    </row>
    <row r="601" spans="1:23" x14ac:dyDescent="0.25">
      <c r="A601" s="14" t="s">
        <v>15340</v>
      </c>
      <c r="B601" s="1" t="s">
        <v>9316</v>
      </c>
      <c r="C601" s="1" t="s">
        <v>15341</v>
      </c>
      <c r="D601" s="1" t="s">
        <v>40</v>
      </c>
      <c r="E601" s="1" t="s">
        <v>30</v>
      </c>
      <c r="F601" s="1" t="s">
        <v>17135</v>
      </c>
      <c r="G601" s="38">
        <v>0.94130000000000003</v>
      </c>
      <c r="H601" s="1" t="s">
        <v>2107</v>
      </c>
      <c r="I601" s="1" t="s">
        <v>17915</v>
      </c>
      <c r="J601" s="1" t="s">
        <v>168</v>
      </c>
      <c r="K601" s="1" t="s">
        <v>184</v>
      </c>
      <c r="L601" s="1" t="s">
        <v>2213</v>
      </c>
      <c r="M601" s="1" t="s">
        <v>7125</v>
      </c>
      <c r="N601" s="1" t="s">
        <v>6325</v>
      </c>
      <c r="O601" s="1" t="s">
        <v>15337</v>
      </c>
      <c r="P601" s="1" t="s">
        <v>15242</v>
      </c>
      <c r="Q601" s="1" t="s">
        <v>15243</v>
      </c>
      <c r="R601" s="1" t="s">
        <v>15815</v>
      </c>
      <c r="S601" s="1" t="s">
        <v>15816</v>
      </c>
      <c r="T601" s="1" t="s">
        <v>7724</v>
      </c>
      <c r="U601" s="1" t="s">
        <v>15829</v>
      </c>
      <c r="V601" s="23" t="s">
        <v>41</v>
      </c>
      <c r="W601" s="1" t="str">
        <f>_xlfn.CONCAT(Tabela2[[#This Row],[Município]],"/",Tabela2[[#This Row],[UF]])</f>
        <v>Melgaço/PA</v>
      </c>
    </row>
    <row r="602" spans="1:23" x14ac:dyDescent="0.25">
      <c r="A602" s="14" t="s">
        <v>15342</v>
      </c>
      <c r="B602" s="1" t="s">
        <v>9240</v>
      </c>
      <c r="C602" s="1" t="s">
        <v>15343</v>
      </c>
      <c r="D602" s="1" t="s">
        <v>40</v>
      </c>
      <c r="E602" s="1" t="s">
        <v>30</v>
      </c>
      <c r="F602" s="1" t="s">
        <v>16906</v>
      </c>
      <c r="G602" s="38">
        <v>1.2999999999999999E-2</v>
      </c>
      <c r="H602" s="1" t="s">
        <v>2107</v>
      </c>
      <c r="I602" s="1" t="s">
        <v>17915</v>
      </c>
      <c r="J602" s="1" t="s">
        <v>168</v>
      </c>
      <c r="K602" s="1" t="s">
        <v>184</v>
      </c>
      <c r="L602" s="1" t="s">
        <v>427</v>
      </c>
      <c r="M602" s="1" t="s">
        <v>7125</v>
      </c>
      <c r="N602" s="1" t="s">
        <v>6325</v>
      </c>
      <c r="O602" s="1" t="s">
        <v>15337</v>
      </c>
      <c r="P602" s="1" t="s">
        <v>15242</v>
      </c>
      <c r="Q602" s="1" t="s">
        <v>15243</v>
      </c>
      <c r="R602" s="1" t="s">
        <v>15815</v>
      </c>
      <c r="S602" s="1" t="s">
        <v>16905</v>
      </c>
      <c r="T602" s="1" t="s">
        <v>7724</v>
      </c>
      <c r="U602" s="1" t="s">
        <v>15822</v>
      </c>
      <c r="V602" s="23" t="s">
        <v>41</v>
      </c>
      <c r="W602" s="1" t="str">
        <f>_xlfn.CONCAT(Tabela2[[#This Row],[Município]],"/",Tabela2[[#This Row],[UF]])</f>
        <v>Breves/PA</v>
      </c>
    </row>
    <row r="603" spans="1:23" x14ac:dyDescent="0.25">
      <c r="A603" s="14" t="s">
        <v>15344</v>
      </c>
      <c r="B603" s="1" t="s">
        <v>9308</v>
      </c>
      <c r="C603" s="1" t="s">
        <v>15345</v>
      </c>
      <c r="D603" s="1" t="s">
        <v>56</v>
      </c>
      <c r="E603" s="1" t="s">
        <v>30</v>
      </c>
      <c r="F603" s="1" t="s">
        <v>6291</v>
      </c>
      <c r="G603" s="38">
        <v>0.432</v>
      </c>
      <c r="H603" s="1" t="s">
        <v>17132</v>
      </c>
      <c r="I603" s="1" t="s">
        <v>17909</v>
      </c>
      <c r="J603" s="1" t="s">
        <v>168</v>
      </c>
      <c r="K603" s="1" t="s">
        <v>63</v>
      </c>
      <c r="L603" s="1" t="s">
        <v>2203</v>
      </c>
      <c r="M603" s="1" t="s">
        <v>7962</v>
      </c>
      <c r="N603" s="1" t="s">
        <v>6325</v>
      </c>
      <c r="O603" s="1" t="s">
        <v>15346</v>
      </c>
      <c r="P603" s="1" t="s">
        <v>15315</v>
      </c>
      <c r="Q603" s="1" t="s">
        <v>15243</v>
      </c>
      <c r="R603" s="1" t="s">
        <v>15815</v>
      </c>
      <c r="S603" s="1" t="s">
        <v>15826</v>
      </c>
      <c r="T603" s="1" t="s">
        <v>19794</v>
      </c>
      <c r="U603" s="1" t="s">
        <v>17957</v>
      </c>
      <c r="V603" s="23" t="s">
        <v>41</v>
      </c>
      <c r="W603" s="1" t="str">
        <f>_xlfn.CONCAT(Tabela2[[#This Row],[Município]],"/",Tabela2[[#This Row],[UF]])</f>
        <v>Jataí/GO</v>
      </c>
    </row>
    <row r="604" spans="1:23" x14ac:dyDescent="0.25">
      <c r="A604" s="14" t="s">
        <v>15347</v>
      </c>
      <c r="B604" s="1" t="s">
        <v>10572</v>
      </c>
      <c r="C604" s="1" t="s">
        <v>15348</v>
      </c>
      <c r="D604" s="1" t="s">
        <v>40</v>
      </c>
      <c r="E604" s="1" t="s">
        <v>30</v>
      </c>
      <c r="F604" s="1" t="s">
        <v>16906</v>
      </c>
      <c r="G604" s="38">
        <v>0.84</v>
      </c>
      <c r="H604" s="1" t="s">
        <v>4710</v>
      </c>
      <c r="I604" s="1" t="s">
        <v>17909</v>
      </c>
      <c r="J604" s="1" t="s">
        <v>32</v>
      </c>
      <c r="K604" s="1" t="s">
        <v>310</v>
      </c>
      <c r="L604" s="1" t="s">
        <v>4711</v>
      </c>
      <c r="M604" s="1" t="s">
        <v>6378</v>
      </c>
      <c r="N604" s="1" t="s">
        <v>6325</v>
      </c>
      <c r="O604" s="1" t="s">
        <v>15349</v>
      </c>
      <c r="P604" s="1" t="s">
        <v>15350</v>
      </c>
      <c r="Q604" s="1" t="s">
        <v>15243</v>
      </c>
      <c r="R604" s="1" t="s">
        <v>15815</v>
      </c>
      <c r="S604" s="1" t="s">
        <v>15818</v>
      </c>
      <c r="T604" s="1" t="s">
        <v>7724</v>
      </c>
      <c r="U604" s="1" t="s">
        <v>15819</v>
      </c>
      <c r="V604" s="23" t="s">
        <v>41</v>
      </c>
      <c r="W604" s="1" t="str">
        <f>_xlfn.CONCAT(Tabela2[[#This Row],[Município]],"/",Tabela2[[#This Row],[UF]])</f>
        <v>Castanheiras/RO</v>
      </c>
    </row>
    <row r="605" spans="1:23" x14ac:dyDescent="0.25">
      <c r="A605" s="14" t="s">
        <v>15351</v>
      </c>
      <c r="B605" s="1" t="s">
        <v>9149</v>
      </c>
      <c r="C605" s="1" t="s">
        <v>15352</v>
      </c>
      <c r="D605" s="1" t="s">
        <v>56</v>
      </c>
      <c r="E605" s="1" t="s">
        <v>30</v>
      </c>
      <c r="F605" s="1" t="s">
        <v>17136</v>
      </c>
      <c r="G605" s="38">
        <v>0.50270000000000004</v>
      </c>
      <c r="H605" s="1" t="s">
        <v>17137</v>
      </c>
      <c r="I605" s="1" t="s">
        <v>17924</v>
      </c>
      <c r="J605" s="1" t="s">
        <v>168</v>
      </c>
      <c r="K605" s="1" t="s">
        <v>184</v>
      </c>
      <c r="L605" s="1" t="s">
        <v>826</v>
      </c>
      <c r="M605" s="1" t="s">
        <v>7962</v>
      </c>
      <c r="N605" s="1" t="s">
        <v>6325</v>
      </c>
      <c r="O605" s="1" t="s">
        <v>15337</v>
      </c>
      <c r="P605" s="1" t="s">
        <v>15242</v>
      </c>
      <c r="Q605" s="1" t="s">
        <v>15243</v>
      </c>
      <c r="R605" s="1" t="s">
        <v>15815</v>
      </c>
      <c r="S605" s="1" t="s">
        <v>15821</v>
      </c>
      <c r="T605" s="1" t="s">
        <v>7724</v>
      </c>
      <c r="U605" s="1" t="s">
        <v>15824</v>
      </c>
      <c r="V605" s="23" t="s">
        <v>41</v>
      </c>
      <c r="W605" s="1" t="str">
        <f>_xlfn.CONCAT(Tabela2[[#This Row],[Município]],"/",Tabela2[[#This Row],[UF]])</f>
        <v>Oeiras do Pará/PA</v>
      </c>
    </row>
    <row r="606" spans="1:23" x14ac:dyDescent="0.25">
      <c r="A606" s="14" t="s">
        <v>15353</v>
      </c>
      <c r="B606" s="1" t="s">
        <v>10097</v>
      </c>
      <c r="C606" s="1" t="s">
        <v>15354</v>
      </c>
      <c r="D606" s="1" t="s">
        <v>40</v>
      </c>
      <c r="E606" s="1" t="s">
        <v>30</v>
      </c>
      <c r="F606" s="1" t="s">
        <v>16906</v>
      </c>
      <c r="G606" s="38">
        <v>0.80510000000000004</v>
      </c>
      <c r="H606" s="1" t="s">
        <v>3897</v>
      </c>
      <c r="I606" s="1" t="s">
        <v>17909</v>
      </c>
      <c r="J606" s="1" t="s">
        <v>32</v>
      </c>
      <c r="K606" s="1" t="s">
        <v>82</v>
      </c>
      <c r="L606" s="1" t="s">
        <v>3898</v>
      </c>
      <c r="M606" s="1" t="s">
        <v>15355</v>
      </c>
      <c r="N606" s="1" t="s">
        <v>6325</v>
      </c>
      <c r="O606" s="1" t="s">
        <v>17946</v>
      </c>
      <c r="P606" s="1" t="s">
        <v>15356</v>
      </c>
      <c r="Q606" s="1" t="s">
        <v>15243</v>
      </c>
      <c r="R606" s="1" t="s">
        <v>15815</v>
      </c>
      <c r="S606" s="1" t="s">
        <v>16909</v>
      </c>
      <c r="T606" s="1" t="s">
        <v>17911</v>
      </c>
      <c r="U606" s="1" t="s">
        <v>16930</v>
      </c>
      <c r="V606" s="23" t="s">
        <v>41</v>
      </c>
      <c r="W606" s="1" t="str">
        <f>_xlfn.CONCAT(Tabela2[[#This Row],[Município]],"/",Tabela2[[#This Row],[UF]])</f>
        <v>Lagoa Real/BA</v>
      </c>
    </row>
    <row r="607" spans="1:23" x14ac:dyDescent="0.25">
      <c r="A607" s="14" t="s">
        <v>15357</v>
      </c>
      <c r="B607" s="1" t="s">
        <v>9321</v>
      </c>
      <c r="C607" s="1" t="s">
        <v>15358</v>
      </c>
      <c r="D607" s="1" t="s">
        <v>40</v>
      </c>
      <c r="E607" s="1" t="s">
        <v>30</v>
      </c>
      <c r="F607" s="1" t="s">
        <v>17135</v>
      </c>
      <c r="G607" s="38">
        <v>0.86119999999999997</v>
      </c>
      <c r="H607" s="1" t="s">
        <v>2107</v>
      </c>
      <c r="I607" s="1" t="s">
        <v>17915</v>
      </c>
      <c r="J607" s="1" t="s">
        <v>168</v>
      </c>
      <c r="K607" s="1" t="s">
        <v>184</v>
      </c>
      <c r="L607" s="1" t="s">
        <v>1865</v>
      </c>
      <c r="M607" s="1" t="s">
        <v>7125</v>
      </c>
      <c r="N607" s="1" t="s">
        <v>6325</v>
      </c>
      <c r="O607" s="1" t="s">
        <v>15337</v>
      </c>
      <c r="P607" s="1" t="s">
        <v>15242</v>
      </c>
      <c r="Q607" s="1" t="s">
        <v>15243</v>
      </c>
      <c r="R607" s="1" t="s">
        <v>15815</v>
      </c>
      <c r="S607" s="1" t="s">
        <v>16909</v>
      </c>
      <c r="T607" s="1" t="s">
        <v>7724</v>
      </c>
      <c r="U607" s="1" t="s">
        <v>16930</v>
      </c>
      <c r="V607" s="23" t="s">
        <v>41</v>
      </c>
      <c r="W607" s="1" t="str">
        <f>_xlfn.CONCAT(Tabela2[[#This Row],[Município]],"/",Tabela2[[#This Row],[UF]])</f>
        <v>Chaves/PA</v>
      </c>
    </row>
    <row r="608" spans="1:23" x14ac:dyDescent="0.25">
      <c r="A608" s="14" t="s">
        <v>15359</v>
      </c>
      <c r="B608" s="1" t="s">
        <v>10581</v>
      </c>
      <c r="C608" s="1" t="s">
        <v>15360</v>
      </c>
      <c r="D608" s="1" t="s">
        <v>29</v>
      </c>
      <c r="E608" s="1" t="s">
        <v>30</v>
      </c>
      <c r="F608" s="1" t="s">
        <v>6281</v>
      </c>
      <c r="G608" s="38">
        <v>0.3977</v>
      </c>
      <c r="H608" s="1" t="s">
        <v>4730</v>
      </c>
      <c r="I608" s="1" t="s">
        <v>17909</v>
      </c>
      <c r="J608" s="1" t="s">
        <v>32</v>
      </c>
      <c r="K608" s="1" t="s">
        <v>55</v>
      </c>
      <c r="L608" s="1" t="s">
        <v>3041</v>
      </c>
      <c r="M608" s="1" t="s">
        <v>15355</v>
      </c>
      <c r="N608" s="1" t="s">
        <v>6325</v>
      </c>
      <c r="O608" s="1" t="s">
        <v>15361</v>
      </c>
      <c r="P608" s="1" t="s">
        <v>15362</v>
      </c>
      <c r="Q608" s="1" t="s">
        <v>15243</v>
      </c>
      <c r="R608" s="1" t="s">
        <v>6341</v>
      </c>
      <c r="S608" s="1" t="s">
        <v>41</v>
      </c>
      <c r="T608" s="1" t="s">
        <v>41</v>
      </c>
      <c r="U608" s="1" t="s">
        <v>41</v>
      </c>
      <c r="V608" s="23" t="s">
        <v>41</v>
      </c>
      <c r="W608" s="1" t="str">
        <f>_xlfn.CONCAT(Tabela2[[#This Row],[Município]],"/",Tabela2[[#This Row],[UF]])</f>
        <v>Sete Barras/SP</v>
      </c>
    </row>
    <row r="609" spans="1:23" x14ac:dyDescent="0.25">
      <c r="A609" s="14" t="s">
        <v>15363</v>
      </c>
      <c r="B609" s="1" t="s">
        <v>9187</v>
      </c>
      <c r="C609" s="1" t="s">
        <v>15364</v>
      </c>
      <c r="D609" s="1" t="s">
        <v>16956</v>
      </c>
      <c r="E609" s="1" t="s">
        <v>30</v>
      </c>
      <c r="F609" s="1" t="s">
        <v>6291</v>
      </c>
      <c r="G609" s="38">
        <v>0.79049999999999998</v>
      </c>
      <c r="H609" s="1" t="s">
        <v>17132</v>
      </c>
      <c r="I609" s="1" t="s">
        <v>17909</v>
      </c>
      <c r="J609" s="1" t="s">
        <v>168</v>
      </c>
      <c r="K609" s="1" t="s">
        <v>63</v>
      </c>
      <c r="L609" s="1" t="s">
        <v>1358</v>
      </c>
      <c r="M609" s="1" t="s">
        <v>7962</v>
      </c>
      <c r="N609" s="1" t="s">
        <v>6325</v>
      </c>
      <c r="O609" s="1" t="s">
        <v>15365</v>
      </c>
      <c r="P609" s="1" t="s">
        <v>15315</v>
      </c>
      <c r="Q609" s="1" t="s">
        <v>15243</v>
      </c>
      <c r="R609" s="1" t="s">
        <v>15815</v>
      </c>
      <c r="S609" s="1" t="s">
        <v>16907</v>
      </c>
      <c r="T609" s="1" t="s">
        <v>19427</v>
      </c>
      <c r="U609" s="1" t="s">
        <v>16935</v>
      </c>
      <c r="V609" s="23" t="s">
        <v>41</v>
      </c>
      <c r="W609" s="1" t="str">
        <f>_xlfn.CONCAT(Tabela2[[#This Row],[Município]],"/",Tabela2[[#This Row],[UF]])</f>
        <v>Águas Lindas de Goiás/GO</v>
      </c>
    </row>
    <row r="610" spans="1:23" x14ac:dyDescent="0.25">
      <c r="A610" s="14" t="s">
        <v>15366</v>
      </c>
      <c r="B610" s="1" t="s">
        <v>9100</v>
      </c>
      <c r="C610" s="1" t="s">
        <v>15367</v>
      </c>
      <c r="D610" s="1" t="s">
        <v>29</v>
      </c>
      <c r="E610" s="1" t="s">
        <v>30</v>
      </c>
      <c r="F610" s="1" t="s">
        <v>16929</v>
      </c>
      <c r="G610" s="38">
        <v>0.70669999999999999</v>
      </c>
      <c r="H610" s="1" t="s">
        <v>1967</v>
      </c>
      <c r="I610" s="1" t="s">
        <v>17915</v>
      </c>
      <c r="J610" s="1" t="s">
        <v>32</v>
      </c>
      <c r="K610" s="1" t="s">
        <v>184</v>
      </c>
      <c r="L610" s="1" t="s">
        <v>1511</v>
      </c>
      <c r="M610" s="1" t="s">
        <v>7064</v>
      </c>
      <c r="N610" s="1" t="s">
        <v>6325</v>
      </c>
      <c r="O610" s="1" t="s">
        <v>15368</v>
      </c>
      <c r="P610" s="1" t="s">
        <v>15369</v>
      </c>
      <c r="Q610" s="1" t="s">
        <v>15243</v>
      </c>
      <c r="R610" s="1" t="s">
        <v>15815</v>
      </c>
      <c r="S610" s="1" t="s">
        <v>16911</v>
      </c>
      <c r="T610" s="1" t="s">
        <v>16931</v>
      </c>
      <c r="U610" s="1" t="s">
        <v>16912</v>
      </c>
      <c r="V610" s="23" t="s">
        <v>41</v>
      </c>
      <c r="W610" s="1" t="str">
        <f>_xlfn.CONCAT(Tabela2[[#This Row],[Município]],"/",Tabela2[[#This Row],[UF]])</f>
        <v>Dom Eliseu/PA</v>
      </c>
    </row>
    <row r="611" spans="1:23" x14ac:dyDescent="0.25">
      <c r="A611" s="14" t="s">
        <v>15370</v>
      </c>
      <c r="B611" s="1" t="s">
        <v>9593</v>
      </c>
      <c r="C611" s="1" t="s">
        <v>15371</v>
      </c>
      <c r="D611" s="1" t="s">
        <v>29</v>
      </c>
      <c r="E611" s="1" t="s">
        <v>30</v>
      </c>
      <c r="F611" s="1" t="s">
        <v>16929</v>
      </c>
      <c r="G611" s="38">
        <v>0</v>
      </c>
      <c r="H611" s="1" t="s">
        <v>2827</v>
      </c>
      <c r="I611" s="1" t="s">
        <v>17913</v>
      </c>
      <c r="J611" s="1" t="s">
        <v>32</v>
      </c>
      <c r="K611" s="1" t="s">
        <v>160</v>
      </c>
      <c r="L611" s="1" t="s">
        <v>457</v>
      </c>
      <c r="M611" s="1" t="s">
        <v>15372</v>
      </c>
      <c r="N611" s="1" t="s">
        <v>6325</v>
      </c>
      <c r="O611" s="1" t="s">
        <v>15373</v>
      </c>
      <c r="P611" s="1" t="s">
        <v>15374</v>
      </c>
      <c r="Q611" s="1" t="s">
        <v>15243</v>
      </c>
      <c r="R611" s="1" t="s">
        <v>15815</v>
      </c>
      <c r="S611" s="1" t="s">
        <v>15816</v>
      </c>
      <c r="T611" s="1" t="s">
        <v>7724</v>
      </c>
      <c r="U611" s="1" t="s">
        <v>15825</v>
      </c>
      <c r="V611" s="23" t="s">
        <v>41</v>
      </c>
      <c r="W611" s="1" t="str">
        <f>_xlfn.CONCAT(Tabela2[[#This Row],[Município]],"/",Tabela2[[#This Row],[UF]])</f>
        <v>Palmares/PE</v>
      </c>
    </row>
    <row r="612" spans="1:23" x14ac:dyDescent="0.25">
      <c r="A612" s="14" t="s">
        <v>15375</v>
      </c>
      <c r="B612" s="1" t="s">
        <v>9103</v>
      </c>
      <c r="C612" s="1" t="s">
        <v>15376</v>
      </c>
      <c r="D612" s="1" t="s">
        <v>29</v>
      </c>
      <c r="E612" s="1" t="s">
        <v>30</v>
      </c>
      <c r="F612" s="1" t="s">
        <v>16929</v>
      </c>
      <c r="G612" s="38">
        <v>0.94430000000000003</v>
      </c>
      <c r="H612" s="1" t="s">
        <v>1967</v>
      </c>
      <c r="I612" s="1" t="s">
        <v>17915</v>
      </c>
      <c r="J612" s="1" t="s">
        <v>32</v>
      </c>
      <c r="K612" s="1" t="s">
        <v>184</v>
      </c>
      <c r="L612" s="1" t="s">
        <v>1511</v>
      </c>
      <c r="M612" s="1" t="s">
        <v>7064</v>
      </c>
      <c r="N612" s="1" t="s">
        <v>6325</v>
      </c>
      <c r="O612" s="1" t="s">
        <v>15377</v>
      </c>
      <c r="P612" s="1" t="s">
        <v>15369</v>
      </c>
      <c r="Q612" s="1" t="s">
        <v>15243</v>
      </c>
      <c r="R612" s="1" t="s">
        <v>15815</v>
      </c>
      <c r="S612" s="1" t="s">
        <v>16905</v>
      </c>
      <c r="T612" s="1" t="s">
        <v>7724</v>
      </c>
      <c r="U612" s="1" t="s">
        <v>15824</v>
      </c>
      <c r="V612" s="23" t="s">
        <v>41</v>
      </c>
      <c r="W612" s="1" t="str">
        <f>_xlfn.CONCAT(Tabela2[[#This Row],[Município]],"/",Tabela2[[#This Row],[UF]])</f>
        <v>Dom Eliseu/PA</v>
      </c>
    </row>
    <row r="613" spans="1:23" x14ac:dyDescent="0.25">
      <c r="A613" s="14" t="s">
        <v>15378</v>
      </c>
      <c r="B613" s="1" t="s">
        <v>9101</v>
      </c>
      <c r="C613" s="1" t="s">
        <v>15379</v>
      </c>
      <c r="D613" s="1" t="s">
        <v>29</v>
      </c>
      <c r="E613" s="1" t="s">
        <v>30</v>
      </c>
      <c r="F613" s="1" t="s">
        <v>16929</v>
      </c>
      <c r="G613" s="38">
        <v>0.74509999999999998</v>
      </c>
      <c r="H613" s="1" t="s">
        <v>1967</v>
      </c>
      <c r="I613" s="1" t="s">
        <v>17915</v>
      </c>
      <c r="J613" s="1" t="s">
        <v>32</v>
      </c>
      <c r="K613" s="1" t="s">
        <v>184</v>
      </c>
      <c r="L613" s="1" t="s">
        <v>1511</v>
      </c>
      <c r="M613" s="1" t="s">
        <v>7064</v>
      </c>
      <c r="N613" s="1" t="s">
        <v>6325</v>
      </c>
      <c r="O613" s="1" t="s">
        <v>15380</v>
      </c>
      <c r="P613" s="1" t="s">
        <v>15369</v>
      </c>
      <c r="Q613" s="1" t="s">
        <v>15243</v>
      </c>
      <c r="R613" s="1" t="s">
        <v>15815</v>
      </c>
      <c r="S613" s="1" t="s">
        <v>15818</v>
      </c>
      <c r="T613" s="1" t="s">
        <v>7724</v>
      </c>
      <c r="U613" s="1" t="s">
        <v>15819</v>
      </c>
      <c r="V613" s="23" t="s">
        <v>41</v>
      </c>
      <c r="W613" s="1" t="str">
        <f>_xlfn.CONCAT(Tabela2[[#This Row],[Município]],"/",Tabela2[[#This Row],[UF]])</f>
        <v>Dom Eliseu/PA</v>
      </c>
    </row>
    <row r="614" spans="1:23" x14ac:dyDescent="0.25">
      <c r="A614" s="14" t="s">
        <v>15381</v>
      </c>
      <c r="B614" s="1" t="s">
        <v>9102</v>
      </c>
      <c r="C614" s="1" t="s">
        <v>15382</v>
      </c>
      <c r="D614" s="1" t="s">
        <v>29</v>
      </c>
      <c r="E614" s="1" t="s">
        <v>30</v>
      </c>
      <c r="F614" s="1" t="s">
        <v>16929</v>
      </c>
      <c r="G614" s="38">
        <v>0.71760000000000002</v>
      </c>
      <c r="H614" s="1" t="s">
        <v>1967</v>
      </c>
      <c r="I614" s="1" t="s">
        <v>17915</v>
      </c>
      <c r="J614" s="1" t="s">
        <v>32</v>
      </c>
      <c r="K614" s="1" t="s">
        <v>184</v>
      </c>
      <c r="L614" s="1" t="s">
        <v>1511</v>
      </c>
      <c r="M614" s="1" t="s">
        <v>7064</v>
      </c>
      <c r="N614" s="1" t="s">
        <v>6325</v>
      </c>
      <c r="O614" s="1" t="s">
        <v>15383</v>
      </c>
      <c r="P614" s="1" t="s">
        <v>15369</v>
      </c>
      <c r="Q614" s="1" t="s">
        <v>15243</v>
      </c>
      <c r="R614" s="1" t="s">
        <v>15815</v>
      </c>
      <c r="S614" s="1" t="s">
        <v>16909</v>
      </c>
      <c r="T614" s="1" t="s">
        <v>7724</v>
      </c>
      <c r="U614" s="1" t="s">
        <v>16930</v>
      </c>
      <c r="V614" s="23" t="s">
        <v>41</v>
      </c>
      <c r="W614" s="1" t="str">
        <f>_xlfn.CONCAT(Tabela2[[#This Row],[Município]],"/",Tabela2[[#This Row],[UF]])</f>
        <v>Dom Eliseu/PA</v>
      </c>
    </row>
    <row r="615" spans="1:23" x14ac:dyDescent="0.25">
      <c r="A615" s="14" t="s">
        <v>15384</v>
      </c>
      <c r="B615" s="1" t="s">
        <v>8865</v>
      </c>
      <c r="C615" s="1" t="s">
        <v>15385</v>
      </c>
      <c r="D615" s="1" t="s">
        <v>29</v>
      </c>
      <c r="E615" s="1" t="s">
        <v>30</v>
      </c>
      <c r="F615" s="1" t="s">
        <v>79</v>
      </c>
      <c r="G615" s="38">
        <v>0.42420000000000002</v>
      </c>
      <c r="H615" s="1" t="s">
        <v>1510</v>
      </c>
      <c r="I615" s="1" t="s">
        <v>17915</v>
      </c>
      <c r="J615" s="1" t="s">
        <v>32</v>
      </c>
      <c r="K615" s="1" t="s">
        <v>184</v>
      </c>
      <c r="L615" s="1" t="s">
        <v>1511</v>
      </c>
      <c r="M615" s="1" t="s">
        <v>15386</v>
      </c>
      <c r="N615" s="1" t="s">
        <v>6325</v>
      </c>
      <c r="O615" s="1" t="s">
        <v>15387</v>
      </c>
      <c r="P615" s="1" t="s">
        <v>15369</v>
      </c>
      <c r="Q615" s="1" t="s">
        <v>15243</v>
      </c>
      <c r="R615" s="1" t="s">
        <v>15815</v>
      </c>
      <c r="S615" s="1" t="s">
        <v>16911</v>
      </c>
      <c r="T615" s="1" t="s">
        <v>16931</v>
      </c>
      <c r="U615" s="1" t="s">
        <v>16928</v>
      </c>
      <c r="V615" s="23" t="s">
        <v>41</v>
      </c>
      <c r="W615" s="1" t="str">
        <f>_xlfn.CONCAT(Tabela2[[#This Row],[Município]],"/",Tabela2[[#This Row],[UF]])</f>
        <v>Dom Eliseu/PA</v>
      </c>
    </row>
    <row r="616" spans="1:23" x14ac:dyDescent="0.25">
      <c r="A616" s="14" t="s">
        <v>15388</v>
      </c>
      <c r="B616" s="1" t="s">
        <v>9717</v>
      </c>
      <c r="C616" s="1" t="s">
        <v>15389</v>
      </c>
      <c r="D616" s="1" t="s">
        <v>29</v>
      </c>
      <c r="E616" s="1" t="s">
        <v>30</v>
      </c>
      <c r="F616" s="1" t="s">
        <v>16906</v>
      </c>
      <c r="G616" s="38">
        <v>0</v>
      </c>
      <c r="H616" s="1" t="s">
        <v>3108</v>
      </c>
      <c r="I616" s="1" t="s">
        <v>17913</v>
      </c>
      <c r="J616" s="1" t="s">
        <v>32</v>
      </c>
      <c r="K616" s="1" t="s">
        <v>160</v>
      </c>
      <c r="L616" s="1" t="s">
        <v>457</v>
      </c>
      <c r="M616" s="1" t="s">
        <v>7154</v>
      </c>
      <c r="N616" s="1" t="s">
        <v>6325</v>
      </c>
      <c r="O616" s="1" t="s">
        <v>15390</v>
      </c>
      <c r="P616" s="1" t="s">
        <v>15374</v>
      </c>
      <c r="Q616" s="1" t="s">
        <v>15243</v>
      </c>
      <c r="R616" s="1" t="s">
        <v>15815</v>
      </c>
      <c r="S616" s="1" t="s">
        <v>15816</v>
      </c>
      <c r="T616" s="1" t="s">
        <v>7724</v>
      </c>
      <c r="U616" s="1" t="s">
        <v>15825</v>
      </c>
      <c r="V616" s="23" t="s">
        <v>41</v>
      </c>
      <c r="W616" s="1" t="str">
        <f>_xlfn.CONCAT(Tabela2[[#This Row],[Município]],"/",Tabela2[[#This Row],[UF]])</f>
        <v>Palmares/PE</v>
      </c>
    </row>
    <row r="617" spans="1:23" x14ac:dyDescent="0.25">
      <c r="A617" s="14" t="s">
        <v>15391</v>
      </c>
      <c r="B617" s="1" t="s">
        <v>8866</v>
      </c>
      <c r="C617" s="1" t="s">
        <v>15392</v>
      </c>
      <c r="D617" s="1" t="s">
        <v>29</v>
      </c>
      <c r="E617" s="1" t="s">
        <v>30</v>
      </c>
      <c r="F617" s="1" t="s">
        <v>33</v>
      </c>
      <c r="G617" s="38">
        <v>0.1396</v>
      </c>
      <c r="H617" s="1" t="s">
        <v>1510</v>
      </c>
      <c r="I617" s="1" t="s">
        <v>17915</v>
      </c>
      <c r="J617" s="1" t="s">
        <v>32</v>
      </c>
      <c r="K617" s="1" t="s">
        <v>184</v>
      </c>
      <c r="L617" s="1" t="s">
        <v>1511</v>
      </c>
      <c r="M617" s="1" t="s">
        <v>15386</v>
      </c>
      <c r="N617" s="1" t="s">
        <v>6325</v>
      </c>
      <c r="O617" s="1" t="s">
        <v>15393</v>
      </c>
      <c r="P617" s="1" t="s">
        <v>15369</v>
      </c>
      <c r="Q617" s="1" t="s">
        <v>15243</v>
      </c>
      <c r="R617" s="1" t="s">
        <v>15815</v>
      </c>
      <c r="S617" s="1" t="s">
        <v>16905</v>
      </c>
      <c r="T617" s="1" t="s">
        <v>7724</v>
      </c>
      <c r="U617" s="1" t="s">
        <v>15822</v>
      </c>
      <c r="V617" s="23" t="s">
        <v>41</v>
      </c>
      <c r="W617" s="1" t="str">
        <f>_xlfn.CONCAT(Tabela2[[#This Row],[Município]],"/",Tabela2[[#This Row],[UF]])</f>
        <v>Dom Eliseu/PA</v>
      </c>
    </row>
    <row r="618" spans="1:23" x14ac:dyDescent="0.25">
      <c r="A618" s="14" t="s">
        <v>15394</v>
      </c>
      <c r="B618" s="1" t="s">
        <v>9087</v>
      </c>
      <c r="C618" s="1" t="s">
        <v>15395</v>
      </c>
      <c r="D618" s="1" t="s">
        <v>56</v>
      </c>
      <c r="E618" s="1" t="s">
        <v>30</v>
      </c>
      <c r="F618" s="1" t="s">
        <v>16906</v>
      </c>
      <c r="G618" s="38">
        <v>0.67649999999999999</v>
      </c>
      <c r="H618" s="1" t="s">
        <v>1931</v>
      </c>
      <c r="I618" s="1" t="s">
        <v>17915</v>
      </c>
      <c r="J618" s="1" t="s">
        <v>32</v>
      </c>
      <c r="K618" s="1" t="s">
        <v>63</v>
      </c>
      <c r="L618" s="1" t="s">
        <v>1932</v>
      </c>
      <c r="M618" s="1" t="s">
        <v>15396</v>
      </c>
      <c r="N618" s="1" t="s">
        <v>6325</v>
      </c>
      <c r="O618" s="1" t="s">
        <v>15397</v>
      </c>
      <c r="P618" s="1" t="s">
        <v>14729</v>
      </c>
      <c r="Q618" s="1" t="s">
        <v>15243</v>
      </c>
      <c r="R618" s="1" t="s">
        <v>15815</v>
      </c>
      <c r="S618" s="1" t="s">
        <v>15826</v>
      </c>
      <c r="T618" s="1" t="s">
        <v>7724</v>
      </c>
      <c r="U618" s="1" t="s">
        <v>15827</v>
      </c>
      <c r="V618" s="23" t="s">
        <v>41</v>
      </c>
      <c r="W618" s="1" t="str">
        <f>_xlfn.CONCAT(Tabela2[[#This Row],[Município]],"/",Tabela2[[#This Row],[UF]])</f>
        <v>Valparaíso de Goiás/GO</v>
      </c>
    </row>
    <row r="619" spans="1:23" x14ac:dyDescent="0.25">
      <c r="A619" s="14" t="s">
        <v>15398</v>
      </c>
      <c r="B619" s="1" t="s">
        <v>10017</v>
      </c>
      <c r="C619" s="1" t="s">
        <v>15399</v>
      </c>
      <c r="D619" s="1" t="s">
        <v>29</v>
      </c>
      <c r="E619" s="1" t="s">
        <v>30</v>
      </c>
      <c r="F619" s="1" t="s">
        <v>6308</v>
      </c>
      <c r="G619" s="38">
        <v>0.82399999999999995</v>
      </c>
      <c r="H619" s="1" t="s">
        <v>17138</v>
      </c>
      <c r="I619" s="1" t="s">
        <v>17909</v>
      </c>
      <c r="J619" s="1" t="s">
        <v>32</v>
      </c>
      <c r="K619" s="1" t="s">
        <v>66</v>
      </c>
      <c r="L619" s="1" t="s">
        <v>3732</v>
      </c>
      <c r="M619" s="1" t="s">
        <v>7064</v>
      </c>
      <c r="N619" s="1" t="s">
        <v>6325</v>
      </c>
      <c r="O619" s="1" t="s">
        <v>15400</v>
      </c>
      <c r="P619" s="1" t="s">
        <v>15401</v>
      </c>
      <c r="Q619" s="1" t="s">
        <v>15243</v>
      </c>
      <c r="R619" s="1" t="s">
        <v>15815</v>
      </c>
      <c r="S619" s="1" t="s">
        <v>15818</v>
      </c>
      <c r="T619" s="1" t="s">
        <v>7724</v>
      </c>
      <c r="U619" s="1" t="s">
        <v>15819</v>
      </c>
      <c r="V619" s="23" t="s">
        <v>41</v>
      </c>
      <c r="W619" s="1" t="str">
        <f>_xlfn.CONCAT(Tabela2[[#This Row],[Município]],"/",Tabela2[[#This Row],[UF]])</f>
        <v>Itatiaia/RJ</v>
      </c>
    </row>
    <row r="620" spans="1:23" x14ac:dyDescent="0.25">
      <c r="A620" s="14" t="s">
        <v>15402</v>
      </c>
      <c r="B620" s="1" t="s">
        <v>10910</v>
      </c>
      <c r="C620" s="1" t="s">
        <v>15403</v>
      </c>
      <c r="D620" s="1" t="s">
        <v>29</v>
      </c>
      <c r="E620" s="1" t="s">
        <v>30</v>
      </c>
      <c r="F620" s="1" t="s">
        <v>16906</v>
      </c>
      <c r="G620" s="38">
        <v>0.81310000000000004</v>
      </c>
      <c r="H620" s="1" t="s">
        <v>5397</v>
      </c>
      <c r="I620" s="1" t="s">
        <v>17909</v>
      </c>
      <c r="J620" s="1" t="s">
        <v>32</v>
      </c>
      <c r="K620" s="1" t="s">
        <v>55</v>
      </c>
      <c r="L620" s="1" t="s">
        <v>5398</v>
      </c>
      <c r="M620" s="1" t="s">
        <v>15404</v>
      </c>
      <c r="N620" s="1" t="s">
        <v>6325</v>
      </c>
      <c r="O620" s="1" t="s">
        <v>15405</v>
      </c>
      <c r="P620" s="1" t="s">
        <v>15406</v>
      </c>
      <c r="Q620" s="1" t="s">
        <v>15243</v>
      </c>
      <c r="R620" s="1" t="s">
        <v>15815</v>
      </c>
      <c r="S620" s="1" t="s">
        <v>15816</v>
      </c>
      <c r="T620" s="1" t="s">
        <v>7724</v>
      </c>
      <c r="U620" s="1" t="s">
        <v>15829</v>
      </c>
      <c r="V620" s="23" t="s">
        <v>41</v>
      </c>
      <c r="W620" s="1" t="str">
        <f>_xlfn.CONCAT(Tabela2[[#This Row],[Município]],"/",Tabela2[[#This Row],[UF]])</f>
        <v>Presidente Prudente/SP</v>
      </c>
    </row>
    <row r="621" spans="1:23" x14ac:dyDescent="0.25">
      <c r="A621" s="14" t="s">
        <v>15407</v>
      </c>
      <c r="B621" s="1" t="s">
        <v>9491</v>
      </c>
      <c r="C621" s="1" t="s">
        <v>15408</v>
      </c>
      <c r="D621" s="1" t="s">
        <v>29</v>
      </c>
      <c r="E621" s="1" t="s">
        <v>30</v>
      </c>
      <c r="F621" s="1" t="s">
        <v>16906</v>
      </c>
      <c r="G621" s="38">
        <v>0.63070000000000004</v>
      </c>
      <c r="H621" s="1" t="s">
        <v>2542</v>
      </c>
      <c r="I621" s="1" t="s">
        <v>17913</v>
      </c>
      <c r="J621" s="1" t="s">
        <v>32</v>
      </c>
      <c r="K621" s="1" t="s">
        <v>60</v>
      </c>
      <c r="L621" s="1" t="s">
        <v>372</v>
      </c>
      <c r="M621" s="1" t="s">
        <v>15409</v>
      </c>
      <c r="N621" s="1" t="s">
        <v>6325</v>
      </c>
      <c r="O621" s="1" t="s">
        <v>15410</v>
      </c>
      <c r="P621" s="1" t="s">
        <v>15411</v>
      </c>
      <c r="Q621" s="1" t="s">
        <v>15243</v>
      </c>
      <c r="R621" s="1" t="s">
        <v>16918</v>
      </c>
      <c r="S621" s="1" t="s">
        <v>15411</v>
      </c>
      <c r="T621" s="1" t="s">
        <v>16961</v>
      </c>
      <c r="U621" s="1" t="s">
        <v>17139</v>
      </c>
      <c r="V621" s="23" t="s">
        <v>41</v>
      </c>
      <c r="W621" s="1" t="str">
        <f>_xlfn.CONCAT(Tabela2[[#This Row],[Município]],"/",Tabela2[[#This Row],[UF]])</f>
        <v>Capitão Enéas/MG</v>
      </c>
    </row>
    <row r="622" spans="1:23" x14ac:dyDescent="0.25">
      <c r="A622" s="14" t="s">
        <v>15412</v>
      </c>
      <c r="B622" s="1" t="s">
        <v>10051</v>
      </c>
      <c r="C622" s="1" t="s">
        <v>15413</v>
      </c>
      <c r="D622" s="1" t="s">
        <v>56</v>
      </c>
      <c r="E622" s="1" t="s">
        <v>30</v>
      </c>
      <c r="F622" s="1" t="s">
        <v>16924</v>
      </c>
      <c r="G622" s="38">
        <v>0.69079999999999997</v>
      </c>
      <c r="H622" s="1" t="s">
        <v>3788</v>
      </c>
      <c r="I622" s="1" t="s">
        <v>17909</v>
      </c>
      <c r="J622" s="1" t="s">
        <v>168</v>
      </c>
      <c r="K622" s="1" t="s">
        <v>63</v>
      </c>
      <c r="L622" s="1" t="s">
        <v>3794</v>
      </c>
      <c r="M622" s="1" t="s">
        <v>6447</v>
      </c>
      <c r="N622" s="1" t="s">
        <v>6325</v>
      </c>
      <c r="O622" s="1" t="s">
        <v>15414</v>
      </c>
      <c r="P622" s="1" t="s">
        <v>15415</v>
      </c>
      <c r="Q622" s="1" t="s">
        <v>15243</v>
      </c>
      <c r="R622" s="1" t="s">
        <v>15815</v>
      </c>
      <c r="S622" s="1" t="s">
        <v>16907</v>
      </c>
      <c r="T622" s="1" t="s">
        <v>19427</v>
      </c>
      <c r="U622" s="1" t="s">
        <v>16935</v>
      </c>
      <c r="V622" s="23" t="s">
        <v>41</v>
      </c>
      <c r="W622" s="1" t="str">
        <f>_xlfn.CONCAT(Tabela2[[#This Row],[Município]],"/",Tabela2[[#This Row],[UF]])</f>
        <v>Catalão/GO</v>
      </c>
    </row>
    <row r="623" spans="1:23" x14ac:dyDescent="0.25">
      <c r="A623" s="14" t="s">
        <v>15416</v>
      </c>
      <c r="B623" s="1" t="s">
        <v>9125</v>
      </c>
      <c r="C623" s="1" t="s">
        <v>15417</v>
      </c>
      <c r="D623" s="1" t="s">
        <v>56</v>
      </c>
      <c r="E623" s="1" t="s">
        <v>30</v>
      </c>
      <c r="F623" s="1" t="s">
        <v>16924</v>
      </c>
      <c r="G623" s="38">
        <v>0.1119</v>
      </c>
      <c r="H623" s="1" t="s">
        <v>1987</v>
      </c>
      <c r="I623" s="1" t="s">
        <v>17915</v>
      </c>
      <c r="J623" s="1" t="s">
        <v>168</v>
      </c>
      <c r="K623" s="1" t="s">
        <v>184</v>
      </c>
      <c r="L623" s="1" t="s">
        <v>425</v>
      </c>
      <c r="M623" s="1" t="s">
        <v>7962</v>
      </c>
      <c r="N623" s="1" t="s">
        <v>6325</v>
      </c>
      <c r="O623" s="1" t="s">
        <v>15418</v>
      </c>
      <c r="P623" s="1" t="s">
        <v>15286</v>
      </c>
      <c r="Q623" s="1" t="s">
        <v>15243</v>
      </c>
      <c r="R623" s="1" t="s">
        <v>15815</v>
      </c>
      <c r="S623" s="1" t="s">
        <v>15831</v>
      </c>
      <c r="T623" s="1" t="s">
        <v>7724</v>
      </c>
      <c r="U623" s="1" t="s">
        <v>15822</v>
      </c>
      <c r="V623" s="23" t="s">
        <v>41</v>
      </c>
      <c r="W623" s="1" t="str">
        <f>_xlfn.CONCAT(Tabela2[[#This Row],[Município]],"/",Tabela2[[#This Row],[UF]])</f>
        <v>Santarém/PA</v>
      </c>
    </row>
    <row r="624" spans="1:23" x14ac:dyDescent="0.25">
      <c r="A624" s="14" t="s">
        <v>15419</v>
      </c>
      <c r="B624" s="1" t="s">
        <v>10052</v>
      </c>
      <c r="C624" s="1" t="s">
        <v>15420</v>
      </c>
      <c r="D624" s="1" t="s">
        <v>56</v>
      </c>
      <c r="E624" s="1" t="s">
        <v>30</v>
      </c>
      <c r="F624" s="1" t="s">
        <v>16929</v>
      </c>
      <c r="G624" s="38">
        <v>0.42559999999999998</v>
      </c>
      <c r="H624" s="1" t="s">
        <v>3788</v>
      </c>
      <c r="I624" s="1" t="s">
        <v>17909</v>
      </c>
      <c r="J624" s="1" t="s">
        <v>168</v>
      </c>
      <c r="K624" s="1" t="s">
        <v>63</v>
      </c>
      <c r="L624" s="1" t="s">
        <v>3795</v>
      </c>
      <c r="M624" s="1" t="s">
        <v>6447</v>
      </c>
      <c r="N624" s="1" t="s">
        <v>6325</v>
      </c>
      <c r="O624" s="1" t="s">
        <v>15421</v>
      </c>
      <c r="P624" s="1" t="s">
        <v>15415</v>
      </c>
      <c r="Q624" s="1" t="s">
        <v>15243</v>
      </c>
      <c r="R624" s="1" t="s">
        <v>15815</v>
      </c>
      <c r="S624" s="1" t="s">
        <v>15826</v>
      </c>
      <c r="T624" s="1" t="s">
        <v>19794</v>
      </c>
      <c r="U624" s="1" t="s">
        <v>17957</v>
      </c>
      <c r="V624" s="23" t="s">
        <v>41</v>
      </c>
      <c r="W624" s="1" t="str">
        <f>_xlfn.CONCAT(Tabela2[[#This Row],[Município]],"/",Tabela2[[#This Row],[UF]])</f>
        <v>Cachoeira Alta/GO</v>
      </c>
    </row>
    <row r="625" spans="1:23" x14ac:dyDescent="0.25">
      <c r="A625" s="14" t="s">
        <v>15422</v>
      </c>
      <c r="B625" s="1" t="s">
        <v>9307</v>
      </c>
      <c r="C625" s="1" t="s">
        <v>15423</v>
      </c>
      <c r="D625" s="1" t="s">
        <v>56</v>
      </c>
      <c r="E625" s="1" t="s">
        <v>30</v>
      </c>
      <c r="F625" s="1" t="s">
        <v>6291</v>
      </c>
      <c r="G625" s="38">
        <v>0.67079999999999995</v>
      </c>
      <c r="H625" s="1" t="s">
        <v>17132</v>
      </c>
      <c r="I625" s="1" t="s">
        <v>17909</v>
      </c>
      <c r="J625" s="1" t="s">
        <v>168</v>
      </c>
      <c r="K625" s="1" t="s">
        <v>63</v>
      </c>
      <c r="L625" s="1" t="s">
        <v>2202</v>
      </c>
      <c r="M625" s="1" t="s">
        <v>7962</v>
      </c>
      <c r="N625" s="1" t="s">
        <v>6325</v>
      </c>
      <c r="O625" s="1" t="s">
        <v>15424</v>
      </c>
      <c r="P625" s="1" t="s">
        <v>15315</v>
      </c>
      <c r="Q625" s="1" t="s">
        <v>15243</v>
      </c>
      <c r="R625" s="1" t="s">
        <v>15815</v>
      </c>
      <c r="S625" s="1" t="s">
        <v>16907</v>
      </c>
      <c r="T625" s="1" t="s">
        <v>19427</v>
      </c>
      <c r="U625" s="1" t="s">
        <v>16935</v>
      </c>
      <c r="V625" s="23" t="s">
        <v>41</v>
      </c>
      <c r="W625" s="1" t="str">
        <f>_xlfn.CONCAT(Tabela2[[#This Row],[Município]],"/",Tabela2[[#This Row],[UF]])</f>
        <v>Padre Bernardo/GO</v>
      </c>
    </row>
    <row r="626" spans="1:23" x14ac:dyDescent="0.25">
      <c r="A626" s="14" t="s">
        <v>15425</v>
      </c>
      <c r="B626" s="1" t="s">
        <v>9305</v>
      </c>
      <c r="C626" s="1" t="s">
        <v>15426</v>
      </c>
      <c r="D626" s="1" t="s">
        <v>56</v>
      </c>
      <c r="E626" s="1" t="s">
        <v>30</v>
      </c>
      <c r="F626" s="1" t="s">
        <v>6291</v>
      </c>
      <c r="G626" s="38">
        <v>0.37640000000000001</v>
      </c>
      <c r="H626" s="1" t="s">
        <v>17132</v>
      </c>
      <c r="I626" s="1" t="s">
        <v>17909</v>
      </c>
      <c r="J626" s="1" t="s">
        <v>168</v>
      </c>
      <c r="K626" s="1" t="s">
        <v>63</v>
      </c>
      <c r="L626" s="1" t="s">
        <v>2200</v>
      </c>
      <c r="M626" s="1" t="s">
        <v>7962</v>
      </c>
      <c r="N626" s="1" t="s">
        <v>6325</v>
      </c>
      <c r="O626" s="1" t="s">
        <v>15427</v>
      </c>
      <c r="P626" s="1" t="s">
        <v>15315</v>
      </c>
      <c r="Q626" s="1" t="s">
        <v>15243</v>
      </c>
      <c r="R626" s="1" t="s">
        <v>15815</v>
      </c>
      <c r="S626" s="1" t="s">
        <v>15826</v>
      </c>
      <c r="T626" s="1" t="s">
        <v>19794</v>
      </c>
      <c r="U626" s="1" t="s">
        <v>17957</v>
      </c>
      <c r="V626" s="23" t="s">
        <v>41</v>
      </c>
      <c r="W626" s="1" t="str">
        <f>_xlfn.CONCAT(Tabela2[[#This Row],[Município]],"/",Tabela2[[#This Row],[UF]])</f>
        <v>Novo Gama/GO</v>
      </c>
    </row>
    <row r="627" spans="1:23" x14ac:dyDescent="0.25">
      <c r="A627" s="14" t="s">
        <v>15428</v>
      </c>
      <c r="B627" s="1" t="s">
        <v>9497</v>
      </c>
      <c r="C627" s="1" t="s">
        <v>15429</v>
      </c>
      <c r="D627" s="1" t="s">
        <v>40</v>
      </c>
      <c r="E627" s="1" t="s">
        <v>30</v>
      </c>
      <c r="F627" s="1" t="s">
        <v>16906</v>
      </c>
      <c r="G627" s="38">
        <v>0.84709999999999996</v>
      </c>
      <c r="H627" s="1" t="s">
        <v>2559</v>
      </c>
      <c r="I627" s="1" t="s">
        <v>17913</v>
      </c>
      <c r="J627" s="1" t="s">
        <v>32</v>
      </c>
      <c r="K627" s="1" t="s">
        <v>55</v>
      </c>
      <c r="L627" s="1" t="s">
        <v>2560</v>
      </c>
      <c r="M627" s="1" t="s">
        <v>15430</v>
      </c>
      <c r="N627" s="1" t="s">
        <v>6325</v>
      </c>
      <c r="O627" s="1" t="s">
        <v>15431</v>
      </c>
      <c r="P627" s="1" t="s">
        <v>15432</v>
      </c>
      <c r="Q627" s="1" t="s">
        <v>15243</v>
      </c>
      <c r="R627" s="1" t="s">
        <v>15815</v>
      </c>
      <c r="S627" s="1" t="s">
        <v>15816</v>
      </c>
      <c r="T627" s="1" t="s">
        <v>7724</v>
      </c>
      <c r="U627" s="1" t="s">
        <v>15829</v>
      </c>
      <c r="V627" s="23" t="s">
        <v>41</v>
      </c>
      <c r="W627" s="1" t="str">
        <f>_xlfn.CONCAT(Tabela2[[#This Row],[Município]],"/",Tabela2[[#This Row],[UF]])</f>
        <v>Jaboticabal/SP</v>
      </c>
    </row>
    <row r="628" spans="1:23" x14ac:dyDescent="0.25">
      <c r="A628" s="14" t="s">
        <v>15433</v>
      </c>
      <c r="B628" s="1" t="s">
        <v>8734</v>
      </c>
      <c r="C628" s="1" t="s">
        <v>15434</v>
      </c>
      <c r="D628" s="1" t="s">
        <v>56</v>
      </c>
      <c r="E628" s="1" t="s">
        <v>30</v>
      </c>
      <c r="F628" s="1" t="s">
        <v>16906</v>
      </c>
      <c r="G628" s="38">
        <v>0.43869999999999998</v>
      </c>
      <c r="H628" s="1" t="s">
        <v>1250</v>
      </c>
      <c r="I628" s="1" t="s">
        <v>17914</v>
      </c>
      <c r="J628" s="1" t="s">
        <v>168</v>
      </c>
      <c r="K628" s="1" t="s">
        <v>184</v>
      </c>
      <c r="L628" s="1" t="s">
        <v>1251</v>
      </c>
      <c r="M628" s="1" t="s">
        <v>7962</v>
      </c>
      <c r="N628" s="1" t="s">
        <v>6325</v>
      </c>
      <c r="O628" s="1" t="s">
        <v>15435</v>
      </c>
      <c r="P628" s="1" t="s">
        <v>15436</v>
      </c>
      <c r="Q628" s="1" t="s">
        <v>15243</v>
      </c>
      <c r="R628" s="1" t="s">
        <v>15815</v>
      </c>
      <c r="S628" s="1" t="s">
        <v>16907</v>
      </c>
      <c r="T628" s="1" t="s">
        <v>7724</v>
      </c>
      <c r="U628" s="1" t="s">
        <v>17112</v>
      </c>
      <c r="V628" s="23" t="s">
        <v>41</v>
      </c>
      <c r="W628" s="1" t="str">
        <f>_xlfn.CONCAT(Tabela2[[#This Row],[Município]],"/",Tabela2[[#This Row],[UF]])</f>
        <v>Altamira/PA</v>
      </c>
    </row>
    <row r="629" spans="1:23" x14ac:dyDescent="0.25">
      <c r="A629" s="14" t="s">
        <v>15437</v>
      </c>
      <c r="B629" s="1" t="s">
        <v>10047</v>
      </c>
      <c r="C629" s="1" t="s">
        <v>15438</v>
      </c>
      <c r="D629" s="1" t="s">
        <v>56</v>
      </c>
      <c r="E629" s="1" t="s">
        <v>30</v>
      </c>
      <c r="F629" s="1" t="s">
        <v>16924</v>
      </c>
      <c r="G629" s="38">
        <v>0.59660000000000002</v>
      </c>
      <c r="H629" s="1" t="s">
        <v>3788</v>
      </c>
      <c r="I629" s="1" t="s">
        <v>17909</v>
      </c>
      <c r="J629" s="1" t="s">
        <v>168</v>
      </c>
      <c r="K629" s="1" t="s">
        <v>63</v>
      </c>
      <c r="L629" s="1" t="s">
        <v>3791</v>
      </c>
      <c r="M629" s="1" t="s">
        <v>6447</v>
      </c>
      <c r="N629" s="1" t="s">
        <v>6325</v>
      </c>
      <c r="O629" s="1" t="s">
        <v>15439</v>
      </c>
      <c r="P629" s="1" t="s">
        <v>15415</v>
      </c>
      <c r="Q629" s="1" t="s">
        <v>15243</v>
      </c>
      <c r="R629" s="1" t="s">
        <v>15815</v>
      </c>
      <c r="S629" s="1" t="s">
        <v>15821</v>
      </c>
      <c r="T629" s="1" t="s">
        <v>19794</v>
      </c>
      <c r="U629" s="1" t="s">
        <v>15824</v>
      </c>
      <c r="V629" s="23" t="s">
        <v>41</v>
      </c>
      <c r="W629" s="1" t="str">
        <f>_xlfn.CONCAT(Tabela2[[#This Row],[Município]],"/",Tabela2[[#This Row],[UF]])</f>
        <v>Itarumã/GO</v>
      </c>
    </row>
    <row r="630" spans="1:23" x14ac:dyDescent="0.25">
      <c r="A630" s="14" t="s">
        <v>15440</v>
      </c>
      <c r="B630" s="1" t="s">
        <v>9238</v>
      </c>
      <c r="C630" s="1" t="s">
        <v>15441</v>
      </c>
      <c r="D630" s="1" t="s">
        <v>56</v>
      </c>
      <c r="E630" s="1" t="s">
        <v>30</v>
      </c>
      <c r="F630" s="1" t="s">
        <v>16924</v>
      </c>
      <c r="G630" s="38">
        <v>0.88649999999999995</v>
      </c>
      <c r="H630" s="1" t="s">
        <v>2102</v>
      </c>
      <c r="I630" s="1" t="s">
        <v>17915</v>
      </c>
      <c r="J630" s="1" t="s">
        <v>168</v>
      </c>
      <c r="K630" s="1" t="s">
        <v>63</v>
      </c>
      <c r="L630" s="1" t="s">
        <v>2104</v>
      </c>
      <c r="M630" s="1" t="s">
        <v>7962</v>
      </c>
      <c r="N630" s="1" t="s">
        <v>6325</v>
      </c>
      <c r="O630" s="1" t="s">
        <v>15442</v>
      </c>
      <c r="P630" s="1" t="s">
        <v>15415</v>
      </c>
      <c r="Q630" s="1" t="s">
        <v>15243</v>
      </c>
      <c r="R630" s="1" t="s">
        <v>15815</v>
      </c>
      <c r="S630" s="1" t="s">
        <v>16907</v>
      </c>
      <c r="T630" s="1" t="s">
        <v>19427</v>
      </c>
      <c r="U630" s="1" t="s">
        <v>16935</v>
      </c>
      <c r="V630" s="23" t="s">
        <v>41</v>
      </c>
      <c r="W630" s="1" t="str">
        <f>_xlfn.CONCAT(Tabela2[[#This Row],[Município]],"/",Tabela2[[#This Row],[UF]])</f>
        <v>Itumbiara/GO</v>
      </c>
    </row>
    <row r="631" spans="1:23" x14ac:dyDescent="0.25">
      <c r="A631" s="14" t="s">
        <v>15443</v>
      </c>
      <c r="B631" s="1" t="s">
        <v>10053</v>
      </c>
      <c r="C631" s="1" t="s">
        <v>15444</v>
      </c>
      <c r="D631" s="1" t="s">
        <v>56</v>
      </c>
      <c r="E631" s="1" t="s">
        <v>30</v>
      </c>
      <c r="F631" s="1" t="s">
        <v>16924</v>
      </c>
      <c r="G631" s="38">
        <v>0.68089999999999995</v>
      </c>
      <c r="H631" s="1" t="s">
        <v>3788</v>
      </c>
      <c r="I631" s="1" t="s">
        <v>17909</v>
      </c>
      <c r="J631" s="1" t="s">
        <v>168</v>
      </c>
      <c r="K631" s="1" t="s">
        <v>63</v>
      </c>
      <c r="L631" s="1" t="s">
        <v>3796</v>
      </c>
      <c r="M631" s="1" t="s">
        <v>6447</v>
      </c>
      <c r="N631" s="1" t="s">
        <v>6325</v>
      </c>
      <c r="O631" s="1" t="s">
        <v>15445</v>
      </c>
      <c r="P631" s="1" t="s">
        <v>15415</v>
      </c>
      <c r="Q631" s="1" t="s">
        <v>15243</v>
      </c>
      <c r="R631" s="1" t="s">
        <v>15815</v>
      </c>
      <c r="S631" s="1" t="s">
        <v>19803</v>
      </c>
      <c r="T631" s="1" t="s">
        <v>19794</v>
      </c>
      <c r="U631" s="1" t="s">
        <v>15824</v>
      </c>
      <c r="V631" s="23" t="s">
        <v>41</v>
      </c>
      <c r="W631" s="1" t="str">
        <f>_xlfn.CONCAT(Tabela2[[#This Row],[Município]],"/",Tabela2[[#This Row],[UF]])</f>
        <v>Santa Rosa de Goiás/GO</v>
      </c>
    </row>
    <row r="632" spans="1:23" x14ac:dyDescent="0.25">
      <c r="A632" s="14" t="s">
        <v>15446</v>
      </c>
      <c r="B632" s="1" t="s">
        <v>10046</v>
      </c>
      <c r="C632" s="1" t="s">
        <v>15447</v>
      </c>
      <c r="D632" s="1" t="s">
        <v>56</v>
      </c>
      <c r="E632" s="1" t="s">
        <v>30</v>
      </c>
      <c r="F632" s="1" t="s">
        <v>16924</v>
      </c>
      <c r="G632" s="38">
        <v>0.61670000000000003</v>
      </c>
      <c r="H632" s="1" t="s">
        <v>3788</v>
      </c>
      <c r="I632" s="1" t="s">
        <v>17909</v>
      </c>
      <c r="J632" s="1" t="s">
        <v>168</v>
      </c>
      <c r="K632" s="1" t="s">
        <v>63</v>
      </c>
      <c r="L632" s="1" t="s">
        <v>2203</v>
      </c>
      <c r="M632" s="1" t="s">
        <v>6447</v>
      </c>
      <c r="N632" s="1" t="s">
        <v>6325</v>
      </c>
      <c r="O632" s="1" t="s">
        <v>15448</v>
      </c>
      <c r="P632" s="1" t="s">
        <v>15415</v>
      </c>
      <c r="Q632" s="1" t="s">
        <v>15243</v>
      </c>
      <c r="R632" s="1" t="s">
        <v>15815</v>
      </c>
      <c r="S632" s="1" t="s">
        <v>15826</v>
      </c>
      <c r="T632" s="1" t="s">
        <v>19794</v>
      </c>
      <c r="U632" s="1" t="s">
        <v>15827</v>
      </c>
      <c r="V632" s="23" t="s">
        <v>41</v>
      </c>
      <c r="W632" s="1" t="str">
        <f>_xlfn.CONCAT(Tabela2[[#This Row],[Município]],"/",Tabela2[[#This Row],[UF]])</f>
        <v>Jataí/GO</v>
      </c>
    </row>
    <row r="633" spans="1:23" x14ac:dyDescent="0.25">
      <c r="A633" s="14" t="s">
        <v>15451</v>
      </c>
      <c r="B633" s="1" t="s">
        <v>9140</v>
      </c>
      <c r="C633" s="1" t="s">
        <v>15452</v>
      </c>
      <c r="D633" s="1" t="s">
        <v>29</v>
      </c>
      <c r="E633" s="1" t="s">
        <v>204</v>
      </c>
      <c r="F633" s="1" t="s">
        <v>6308</v>
      </c>
      <c r="G633" s="38">
        <v>0.58040000000000003</v>
      </c>
      <c r="H633" s="1" t="s">
        <v>17140</v>
      </c>
      <c r="I633" s="1" t="s">
        <v>17909</v>
      </c>
      <c r="J633" s="1" t="s">
        <v>32</v>
      </c>
      <c r="K633" s="1" t="s">
        <v>129</v>
      </c>
      <c r="L633" s="1" t="s">
        <v>805</v>
      </c>
      <c r="M633" s="1" t="s">
        <v>15205</v>
      </c>
      <c r="N633" s="1" t="s">
        <v>6325</v>
      </c>
      <c r="O633" s="1" t="s">
        <v>15453</v>
      </c>
      <c r="P633" s="1" t="s">
        <v>15454</v>
      </c>
      <c r="Q633" s="1" t="s">
        <v>15243</v>
      </c>
      <c r="R633" s="1" t="s">
        <v>15815</v>
      </c>
      <c r="S633" s="1" t="s">
        <v>16905</v>
      </c>
      <c r="T633" s="1" t="s">
        <v>7724</v>
      </c>
      <c r="U633" s="1" t="s">
        <v>15824</v>
      </c>
      <c r="V633" s="23" t="s">
        <v>41</v>
      </c>
      <c r="W633" s="1" t="str">
        <f>_xlfn.CONCAT(Tabela2[[#This Row],[Município]],"/",Tabela2[[#This Row],[UF]])</f>
        <v>Governador Dix-Sept Rosado/RN</v>
      </c>
    </row>
    <row r="634" spans="1:23" x14ac:dyDescent="0.25">
      <c r="A634" s="14" t="s">
        <v>15455</v>
      </c>
      <c r="B634" s="1" t="s">
        <v>10655</v>
      </c>
      <c r="C634" s="1" t="s">
        <v>15456</v>
      </c>
      <c r="D634" s="1" t="s">
        <v>29</v>
      </c>
      <c r="E634" s="1" t="s">
        <v>30</v>
      </c>
      <c r="F634" s="1" t="s">
        <v>16906</v>
      </c>
      <c r="G634" s="38">
        <v>0.35439999999999999</v>
      </c>
      <c r="H634" s="1" t="s">
        <v>4930</v>
      </c>
      <c r="I634" s="1" t="s">
        <v>17909</v>
      </c>
      <c r="J634" s="1" t="s">
        <v>32</v>
      </c>
      <c r="K634" s="1" t="s">
        <v>99</v>
      </c>
      <c r="L634" s="1" t="s">
        <v>4931</v>
      </c>
      <c r="M634" s="1" t="s">
        <v>15048</v>
      </c>
      <c r="N634" s="1" t="s">
        <v>6325</v>
      </c>
      <c r="O634" s="1" t="s">
        <v>15457</v>
      </c>
      <c r="P634" s="1" t="s">
        <v>15458</v>
      </c>
      <c r="Q634" s="1" t="s">
        <v>15449</v>
      </c>
      <c r="R634" s="1" t="s">
        <v>6341</v>
      </c>
      <c r="S634" s="1" t="s">
        <v>41</v>
      </c>
      <c r="T634" s="1" t="s">
        <v>41</v>
      </c>
      <c r="U634" s="1" t="s">
        <v>41</v>
      </c>
      <c r="V634" s="23" t="s">
        <v>41</v>
      </c>
      <c r="W634" s="1" t="str">
        <f>_xlfn.CONCAT(Tabela2[[#This Row],[Município]],"/",Tabela2[[#This Row],[UF]])</f>
        <v>Barão do Triunfo/RS</v>
      </c>
    </row>
    <row r="635" spans="1:23" x14ac:dyDescent="0.25">
      <c r="A635" s="14" t="s">
        <v>15459</v>
      </c>
      <c r="B635" s="1" t="s">
        <v>9131</v>
      </c>
      <c r="C635" s="1" t="s">
        <v>15460</v>
      </c>
      <c r="D635" s="1" t="s">
        <v>56</v>
      </c>
      <c r="E635" s="1" t="s">
        <v>30</v>
      </c>
      <c r="F635" s="1" t="s">
        <v>16924</v>
      </c>
      <c r="G635" s="38">
        <v>0.87290000000000001</v>
      </c>
      <c r="H635" s="1" t="s">
        <v>1987</v>
      </c>
      <c r="I635" s="1" t="s">
        <v>17915</v>
      </c>
      <c r="J635" s="1" t="s">
        <v>168</v>
      </c>
      <c r="K635" s="1" t="s">
        <v>184</v>
      </c>
      <c r="L635" s="1" t="s">
        <v>1990</v>
      </c>
      <c r="M635" s="1" t="s">
        <v>7962</v>
      </c>
      <c r="N635" s="1" t="s">
        <v>6325</v>
      </c>
      <c r="O635" s="1" t="s">
        <v>15461</v>
      </c>
      <c r="P635" s="1" t="s">
        <v>15462</v>
      </c>
      <c r="Q635" s="1" t="s">
        <v>15449</v>
      </c>
      <c r="R635" s="1" t="s">
        <v>15815</v>
      </c>
      <c r="S635" s="1" t="s">
        <v>15821</v>
      </c>
      <c r="T635" s="1" t="s">
        <v>7724</v>
      </c>
      <c r="U635" s="1" t="s">
        <v>15824</v>
      </c>
      <c r="V635" s="23" t="s">
        <v>41</v>
      </c>
      <c r="W635" s="1" t="str">
        <f>_xlfn.CONCAT(Tabela2[[#This Row],[Município]],"/",Tabela2[[#This Row],[UF]])</f>
        <v>Marabá/PA</v>
      </c>
    </row>
    <row r="636" spans="1:23" x14ac:dyDescent="0.25">
      <c r="A636" s="14" t="s">
        <v>15463</v>
      </c>
      <c r="B636" s="1" t="s">
        <v>8390</v>
      </c>
      <c r="C636" s="1" t="s">
        <v>15464</v>
      </c>
      <c r="D636" s="1" t="s">
        <v>56</v>
      </c>
      <c r="E636" s="1" t="s">
        <v>30</v>
      </c>
      <c r="F636" s="1" t="s">
        <v>17125</v>
      </c>
      <c r="G636" s="38">
        <v>0.20760000000000001</v>
      </c>
      <c r="H636" s="1" t="s">
        <v>17126</v>
      </c>
      <c r="I636" s="1" t="s">
        <v>17919</v>
      </c>
      <c r="J636" s="1" t="s">
        <v>168</v>
      </c>
      <c r="K636" s="1" t="s">
        <v>184</v>
      </c>
      <c r="L636" s="1" t="s">
        <v>426</v>
      </c>
      <c r="M636" s="1" t="s">
        <v>15240</v>
      </c>
      <c r="N636" s="1" t="s">
        <v>6325</v>
      </c>
      <c r="O636" s="1" t="s">
        <v>15465</v>
      </c>
      <c r="P636" s="1" t="s">
        <v>15466</v>
      </c>
      <c r="Q636" s="1" t="s">
        <v>15449</v>
      </c>
      <c r="R636" s="1" t="s">
        <v>15815</v>
      </c>
      <c r="S636" s="1" t="s">
        <v>15821</v>
      </c>
      <c r="T636" s="1" t="s">
        <v>7724</v>
      </c>
      <c r="U636" s="1" t="s">
        <v>15822</v>
      </c>
      <c r="V636" s="23" t="s">
        <v>41</v>
      </c>
      <c r="W636" s="1" t="str">
        <f>_xlfn.CONCAT(Tabela2[[#This Row],[Município]],"/",Tabela2[[#This Row],[UF]])</f>
        <v>Parauapebas/PA</v>
      </c>
    </row>
    <row r="637" spans="1:23" x14ac:dyDescent="0.25">
      <c r="A637" s="14" t="s">
        <v>15467</v>
      </c>
      <c r="B637" s="1" t="s">
        <v>9119</v>
      </c>
      <c r="C637" s="1" t="s">
        <v>15468</v>
      </c>
      <c r="D637" s="1" t="s">
        <v>56</v>
      </c>
      <c r="E637" s="1" t="s">
        <v>30</v>
      </c>
      <c r="F637" s="1" t="s">
        <v>16924</v>
      </c>
      <c r="G637" s="38">
        <v>0.44419999999999998</v>
      </c>
      <c r="H637" s="1" t="s">
        <v>1987</v>
      </c>
      <c r="I637" s="1" t="s">
        <v>17915</v>
      </c>
      <c r="J637" s="1" t="s">
        <v>168</v>
      </c>
      <c r="K637" s="1" t="s">
        <v>184</v>
      </c>
      <c r="L637" s="1" t="s">
        <v>185</v>
      </c>
      <c r="M637" s="1" t="s">
        <v>7962</v>
      </c>
      <c r="N637" s="1" t="s">
        <v>6325</v>
      </c>
      <c r="O637" s="1" t="s">
        <v>15469</v>
      </c>
      <c r="P637" s="1" t="s">
        <v>15462</v>
      </c>
      <c r="Q637" s="1" t="s">
        <v>15449</v>
      </c>
      <c r="R637" s="1" t="s">
        <v>15815</v>
      </c>
      <c r="S637" s="1" t="s">
        <v>15826</v>
      </c>
      <c r="T637" s="1" t="s">
        <v>7724</v>
      </c>
      <c r="U637" s="1" t="s">
        <v>15822</v>
      </c>
      <c r="V637" s="23" t="s">
        <v>41</v>
      </c>
      <c r="W637" s="1" t="str">
        <f>_xlfn.CONCAT(Tabela2[[#This Row],[Município]],"/",Tabela2[[#This Row],[UF]])</f>
        <v>Castanhal/PA</v>
      </c>
    </row>
    <row r="638" spans="1:23" x14ac:dyDescent="0.25">
      <c r="A638" s="14" t="s">
        <v>15470</v>
      </c>
      <c r="B638" s="1" t="s">
        <v>10766</v>
      </c>
      <c r="C638" s="1" t="s">
        <v>15471</v>
      </c>
      <c r="D638" s="1" t="s">
        <v>56</v>
      </c>
      <c r="E638" s="1" t="s">
        <v>30</v>
      </c>
      <c r="F638" s="1" t="s">
        <v>6291</v>
      </c>
      <c r="G638" s="38">
        <v>0.78039999999999998</v>
      </c>
      <c r="H638" s="1" t="s">
        <v>17141</v>
      </c>
      <c r="I638" s="1" t="s">
        <v>17909</v>
      </c>
      <c r="J638" s="1" t="s">
        <v>32</v>
      </c>
      <c r="K638" s="1" t="s">
        <v>249</v>
      </c>
      <c r="L638" s="1" t="s">
        <v>5124</v>
      </c>
      <c r="M638" s="1" t="s">
        <v>7962</v>
      </c>
      <c r="N638" s="1" t="s">
        <v>6325</v>
      </c>
      <c r="O638" s="1" t="s">
        <v>15472</v>
      </c>
      <c r="P638" s="1" t="s">
        <v>15473</v>
      </c>
      <c r="Q638" s="1" t="s">
        <v>15449</v>
      </c>
      <c r="R638" s="1" t="s">
        <v>16918</v>
      </c>
      <c r="S638" s="1" t="s">
        <v>17142</v>
      </c>
      <c r="T638" s="1" t="s">
        <v>16961</v>
      </c>
      <c r="U638" s="1" t="s">
        <v>17143</v>
      </c>
      <c r="V638" s="23" t="s">
        <v>41</v>
      </c>
      <c r="W638" s="1" t="str">
        <f>_xlfn.CONCAT(Tabela2[[#This Row],[Município]],"/",Tabela2[[#This Row],[UF]])</f>
        <v>Tomar do Geru/SE</v>
      </c>
    </row>
    <row r="639" spans="1:23" x14ac:dyDescent="0.25">
      <c r="A639" s="14" t="s">
        <v>15474</v>
      </c>
      <c r="B639" s="1" t="s">
        <v>8266</v>
      </c>
      <c r="C639" s="1" t="s">
        <v>15475</v>
      </c>
      <c r="D639" s="1" t="s">
        <v>40</v>
      </c>
      <c r="E639" s="1" t="s">
        <v>209</v>
      </c>
      <c r="F639" s="1" t="s">
        <v>16915</v>
      </c>
      <c r="G639" s="38">
        <v>0.28599999999999998</v>
      </c>
      <c r="H639" s="1" t="s">
        <v>17144</v>
      </c>
      <c r="I639" s="1" t="s">
        <v>17927</v>
      </c>
      <c r="J639" s="1" t="s">
        <v>168</v>
      </c>
      <c r="K639" s="1" t="s">
        <v>184</v>
      </c>
      <c r="L639" s="1" t="s">
        <v>224</v>
      </c>
      <c r="M639" s="1" t="s">
        <v>41</v>
      </c>
      <c r="N639" s="1" t="s">
        <v>6325</v>
      </c>
      <c r="O639" s="1" t="s">
        <v>15476</v>
      </c>
      <c r="P639" s="1" t="s">
        <v>15462</v>
      </c>
      <c r="Q639" s="1" t="s">
        <v>15449</v>
      </c>
      <c r="R639" s="1" t="s">
        <v>15815</v>
      </c>
      <c r="S639" s="1" t="s">
        <v>15818</v>
      </c>
      <c r="T639" s="1" t="s">
        <v>7724</v>
      </c>
      <c r="U639" s="1" t="s">
        <v>15823</v>
      </c>
      <c r="V639" s="23" t="s">
        <v>41</v>
      </c>
      <c r="W639" s="1" t="str">
        <f>_xlfn.CONCAT(Tabela2[[#This Row],[Município]],"/",Tabela2[[#This Row],[UF]])</f>
        <v>Capitão Poço/PA</v>
      </c>
    </row>
    <row r="640" spans="1:23" x14ac:dyDescent="0.25">
      <c r="A640" s="14" t="s">
        <v>15477</v>
      </c>
      <c r="B640" s="1" t="s">
        <v>10259</v>
      </c>
      <c r="C640" s="1" t="s">
        <v>15478</v>
      </c>
      <c r="D640" s="1" t="s">
        <v>16956</v>
      </c>
      <c r="E640" s="1" t="s">
        <v>30</v>
      </c>
      <c r="F640" s="1" t="s">
        <v>16906</v>
      </c>
      <c r="G640" s="38">
        <v>0.25</v>
      </c>
      <c r="H640" s="1" t="s">
        <v>17145</v>
      </c>
      <c r="I640" s="1" t="s">
        <v>17909</v>
      </c>
      <c r="J640" s="1" t="s">
        <v>32</v>
      </c>
      <c r="K640" s="1" t="s">
        <v>44</v>
      </c>
      <c r="L640" s="1" t="s">
        <v>566</v>
      </c>
      <c r="M640" s="1" t="s">
        <v>15188</v>
      </c>
      <c r="N640" s="1" t="s">
        <v>6325</v>
      </c>
      <c r="O640" s="1" t="s">
        <v>15479</v>
      </c>
      <c r="P640" s="1" t="s">
        <v>6786</v>
      </c>
      <c r="Q640" s="1" t="s">
        <v>15449</v>
      </c>
      <c r="R640" s="1" t="s">
        <v>6329</v>
      </c>
      <c r="S640" s="1" t="s">
        <v>6786</v>
      </c>
      <c r="T640" s="1" t="s">
        <v>15449</v>
      </c>
      <c r="U640" s="1" t="s">
        <v>41</v>
      </c>
      <c r="V640" s="23" t="s">
        <v>41</v>
      </c>
      <c r="W640" s="1" t="str">
        <f>_xlfn.CONCAT(Tabela2[[#This Row],[Município]],"/",Tabela2[[#This Row],[UF]])</f>
        <v>Turiaçu/MA</v>
      </c>
    </row>
    <row r="641" spans="1:23" x14ac:dyDescent="0.25">
      <c r="A641" s="14" t="s">
        <v>15480</v>
      </c>
      <c r="B641" s="1" t="s">
        <v>8267</v>
      </c>
      <c r="C641" s="1" t="s">
        <v>15481</v>
      </c>
      <c r="D641" s="1" t="s">
        <v>40</v>
      </c>
      <c r="E641" s="1" t="s">
        <v>209</v>
      </c>
      <c r="F641" s="1" t="s">
        <v>16915</v>
      </c>
      <c r="G641" s="38">
        <v>0.39269999999999999</v>
      </c>
      <c r="H641" s="1" t="s">
        <v>17144</v>
      </c>
      <c r="I641" s="1" t="s">
        <v>17927</v>
      </c>
      <c r="J641" s="1" t="s">
        <v>168</v>
      </c>
      <c r="K641" s="1" t="s">
        <v>184</v>
      </c>
      <c r="L641" s="1" t="s">
        <v>224</v>
      </c>
      <c r="M641" s="1" t="s">
        <v>41</v>
      </c>
      <c r="N641" s="1" t="s">
        <v>6325</v>
      </c>
      <c r="O641" s="1" t="s">
        <v>15482</v>
      </c>
      <c r="P641" s="1" t="s">
        <v>15462</v>
      </c>
      <c r="Q641" s="1" t="s">
        <v>15449</v>
      </c>
      <c r="R641" s="1" t="s">
        <v>15815</v>
      </c>
      <c r="S641" s="1" t="s">
        <v>16909</v>
      </c>
      <c r="T641" s="1" t="s">
        <v>7724</v>
      </c>
      <c r="U641" s="1" t="s">
        <v>16910</v>
      </c>
      <c r="V641" s="23" t="s">
        <v>41</v>
      </c>
      <c r="W641" s="1" t="str">
        <f>_xlfn.CONCAT(Tabela2[[#This Row],[Município]],"/",Tabela2[[#This Row],[UF]])</f>
        <v>Capitão Poço/PA</v>
      </c>
    </row>
    <row r="642" spans="1:23" x14ac:dyDescent="0.25">
      <c r="A642" s="14" t="s">
        <v>15483</v>
      </c>
      <c r="B642" s="1" t="s">
        <v>8268</v>
      </c>
      <c r="C642" s="1" t="s">
        <v>15484</v>
      </c>
      <c r="D642" s="1" t="s">
        <v>40</v>
      </c>
      <c r="E642" s="1" t="s">
        <v>209</v>
      </c>
      <c r="F642" s="1" t="s">
        <v>16943</v>
      </c>
      <c r="G642" s="38">
        <v>0.59209999999999996</v>
      </c>
      <c r="H642" s="1" t="s">
        <v>17144</v>
      </c>
      <c r="I642" s="1" t="s">
        <v>17927</v>
      </c>
      <c r="J642" s="1" t="s">
        <v>168</v>
      </c>
      <c r="K642" s="1" t="s">
        <v>184</v>
      </c>
      <c r="L642" s="1" t="s">
        <v>224</v>
      </c>
      <c r="M642" s="1" t="s">
        <v>41</v>
      </c>
      <c r="N642" s="1" t="s">
        <v>6325</v>
      </c>
      <c r="O642" s="1" t="s">
        <v>15485</v>
      </c>
      <c r="P642" s="1" t="s">
        <v>15462</v>
      </c>
      <c r="Q642" s="1" t="s">
        <v>15449</v>
      </c>
      <c r="R642" s="1" t="s">
        <v>15815</v>
      </c>
      <c r="S642" s="1" t="s">
        <v>16911</v>
      </c>
      <c r="T642" s="1" t="s">
        <v>16931</v>
      </c>
      <c r="U642" s="1" t="s">
        <v>16912</v>
      </c>
      <c r="V642" s="23" t="s">
        <v>41</v>
      </c>
      <c r="W642" s="1" t="str">
        <f>_xlfn.CONCAT(Tabela2[[#This Row],[Município]],"/",Tabela2[[#This Row],[UF]])</f>
        <v>Capitão Poço/PA</v>
      </c>
    </row>
    <row r="643" spans="1:23" x14ac:dyDescent="0.25">
      <c r="A643" s="14" t="s">
        <v>15486</v>
      </c>
      <c r="B643" s="1" t="s">
        <v>10260</v>
      </c>
      <c r="C643" s="1" t="s">
        <v>15487</v>
      </c>
      <c r="D643" s="1" t="s">
        <v>16956</v>
      </c>
      <c r="E643" s="1" t="s">
        <v>30</v>
      </c>
      <c r="F643" s="1" t="s">
        <v>16906</v>
      </c>
      <c r="G643" s="38">
        <v>0.25</v>
      </c>
      <c r="H643" s="1" t="s">
        <v>17145</v>
      </c>
      <c r="I643" s="1" t="s">
        <v>17909</v>
      </c>
      <c r="J643" s="1" t="s">
        <v>32</v>
      </c>
      <c r="K643" s="1" t="s">
        <v>44</v>
      </c>
      <c r="L643" s="1" t="s">
        <v>566</v>
      </c>
      <c r="M643" s="1" t="s">
        <v>15188</v>
      </c>
      <c r="N643" s="1" t="s">
        <v>6325</v>
      </c>
      <c r="O643" s="1" t="s">
        <v>15488</v>
      </c>
      <c r="P643" s="1" t="s">
        <v>6786</v>
      </c>
      <c r="Q643" s="1" t="s">
        <v>15449</v>
      </c>
      <c r="R643" s="1" t="s">
        <v>6329</v>
      </c>
      <c r="S643" s="1" t="s">
        <v>6786</v>
      </c>
      <c r="T643" s="1" t="s">
        <v>15449</v>
      </c>
      <c r="U643" s="1" t="s">
        <v>41</v>
      </c>
      <c r="V643" s="23" t="s">
        <v>41</v>
      </c>
      <c r="W643" s="1" t="str">
        <f>_xlfn.CONCAT(Tabela2[[#This Row],[Município]],"/",Tabela2[[#This Row],[UF]])</f>
        <v>Turiaçu/MA</v>
      </c>
    </row>
    <row r="644" spans="1:23" x14ac:dyDescent="0.25">
      <c r="A644" s="14" t="s">
        <v>15489</v>
      </c>
      <c r="B644" s="1" t="s">
        <v>8269</v>
      </c>
      <c r="C644" s="1" t="s">
        <v>15490</v>
      </c>
      <c r="D644" s="1" t="s">
        <v>40</v>
      </c>
      <c r="E644" s="1" t="s">
        <v>209</v>
      </c>
      <c r="F644" s="1" t="s">
        <v>16943</v>
      </c>
      <c r="G644" s="38">
        <v>0.23860000000000001</v>
      </c>
      <c r="H644" s="1" t="s">
        <v>17144</v>
      </c>
      <c r="I644" s="1" t="s">
        <v>17927</v>
      </c>
      <c r="J644" s="1" t="s">
        <v>168</v>
      </c>
      <c r="K644" s="1" t="s">
        <v>184</v>
      </c>
      <c r="L644" s="1" t="s">
        <v>224</v>
      </c>
      <c r="M644" s="1" t="s">
        <v>41</v>
      </c>
      <c r="N644" s="1" t="s">
        <v>6325</v>
      </c>
      <c r="O644" s="1" t="s">
        <v>15491</v>
      </c>
      <c r="P644" s="1" t="s">
        <v>15462</v>
      </c>
      <c r="Q644" s="1" t="s">
        <v>15449</v>
      </c>
      <c r="R644" s="1" t="s">
        <v>15815</v>
      </c>
      <c r="S644" s="1" t="s">
        <v>15816</v>
      </c>
      <c r="T644" s="1" t="s">
        <v>7724</v>
      </c>
      <c r="U644" s="1" t="s">
        <v>15825</v>
      </c>
      <c r="V644" s="23" t="s">
        <v>41</v>
      </c>
      <c r="W644" s="1" t="str">
        <f>_xlfn.CONCAT(Tabela2[[#This Row],[Município]],"/",Tabela2[[#This Row],[UF]])</f>
        <v>Capitão Poço/PA</v>
      </c>
    </row>
    <row r="645" spans="1:23" x14ac:dyDescent="0.25">
      <c r="A645" s="14" t="s">
        <v>15492</v>
      </c>
      <c r="B645" s="1" t="s">
        <v>10048</v>
      </c>
      <c r="C645" s="1" t="s">
        <v>15493</v>
      </c>
      <c r="D645" s="1" t="s">
        <v>56</v>
      </c>
      <c r="E645" s="1" t="s">
        <v>30</v>
      </c>
      <c r="F645" s="1" t="s">
        <v>16924</v>
      </c>
      <c r="G645" s="38">
        <v>0.20749999999999999</v>
      </c>
      <c r="H645" s="1" t="s">
        <v>3788</v>
      </c>
      <c r="I645" s="1" t="s">
        <v>17909</v>
      </c>
      <c r="J645" s="1" t="s">
        <v>168</v>
      </c>
      <c r="K645" s="1" t="s">
        <v>63</v>
      </c>
      <c r="L645" s="1" t="s">
        <v>3792</v>
      </c>
      <c r="M645" s="1" t="s">
        <v>6447</v>
      </c>
      <c r="N645" s="1" t="s">
        <v>6325</v>
      </c>
      <c r="O645" s="1" t="s">
        <v>15494</v>
      </c>
      <c r="P645" s="1" t="s">
        <v>15415</v>
      </c>
      <c r="Q645" s="1" t="s">
        <v>15449</v>
      </c>
      <c r="R645" s="1" t="s">
        <v>15815</v>
      </c>
      <c r="S645" s="1" t="s">
        <v>16907</v>
      </c>
      <c r="T645" s="1" t="s">
        <v>19427</v>
      </c>
      <c r="U645" s="1" t="s">
        <v>17112</v>
      </c>
      <c r="V645" s="23" t="s">
        <v>41</v>
      </c>
      <c r="W645" s="1" t="str">
        <f>_xlfn.CONCAT(Tabela2[[#This Row],[Município]],"/",Tabela2[[#This Row],[UF]])</f>
        <v>Edéia/GO</v>
      </c>
    </row>
    <row r="646" spans="1:23" x14ac:dyDescent="0.25">
      <c r="A646" s="14" t="s">
        <v>15495</v>
      </c>
      <c r="B646" s="1" t="s">
        <v>10692</v>
      </c>
      <c r="C646" s="1" t="s">
        <v>15496</v>
      </c>
      <c r="D646" s="1" t="s">
        <v>29</v>
      </c>
      <c r="E646" s="1" t="s">
        <v>204</v>
      </c>
      <c r="F646" s="1" t="s">
        <v>6308</v>
      </c>
      <c r="G646" s="38">
        <v>0.4274</v>
      </c>
      <c r="H646" s="1" t="s">
        <v>17146</v>
      </c>
      <c r="I646" s="1" t="s">
        <v>17909</v>
      </c>
      <c r="J646" s="1" t="s">
        <v>32</v>
      </c>
      <c r="K646" s="1" t="s">
        <v>37</v>
      </c>
      <c r="L646" s="1" t="s">
        <v>4382</v>
      </c>
      <c r="M646" s="1" t="s">
        <v>7064</v>
      </c>
      <c r="N646" s="1" t="s">
        <v>6325</v>
      </c>
      <c r="O646" s="1" t="s">
        <v>15497</v>
      </c>
      <c r="P646" s="1" t="s">
        <v>15498</v>
      </c>
      <c r="Q646" s="1" t="s">
        <v>15449</v>
      </c>
      <c r="R646" s="1" t="s">
        <v>15815</v>
      </c>
      <c r="S646" s="1" t="s">
        <v>16905</v>
      </c>
      <c r="T646" s="1" t="s">
        <v>7724</v>
      </c>
      <c r="U646" s="1" t="s">
        <v>15822</v>
      </c>
      <c r="V646" s="23" t="s">
        <v>41</v>
      </c>
      <c r="W646" s="1" t="str">
        <f>_xlfn.CONCAT(Tabela2[[#This Row],[Município]],"/",Tabela2[[#This Row],[UF]])</f>
        <v>Miguel Alves/PI</v>
      </c>
    </row>
    <row r="647" spans="1:23" x14ac:dyDescent="0.25">
      <c r="A647" s="14" t="s">
        <v>15499</v>
      </c>
      <c r="B647" s="1" t="s">
        <v>10300</v>
      </c>
      <c r="C647" s="1" t="s">
        <v>15500</v>
      </c>
      <c r="D647" s="1" t="s">
        <v>56</v>
      </c>
      <c r="E647" s="1" t="s">
        <v>30</v>
      </c>
      <c r="F647" s="1" t="s">
        <v>16924</v>
      </c>
      <c r="G647" s="38">
        <v>0.2392</v>
      </c>
      <c r="H647" s="1" t="s">
        <v>4352</v>
      </c>
      <c r="I647" s="1" t="s">
        <v>17909</v>
      </c>
      <c r="J647" s="1" t="s">
        <v>168</v>
      </c>
      <c r="K647" s="1" t="s">
        <v>63</v>
      </c>
      <c r="L647" s="1" t="s">
        <v>4353</v>
      </c>
      <c r="M647" s="1" t="s">
        <v>7962</v>
      </c>
      <c r="N647" s="1" t="s">
        <v>6325</v>
      </c>
      <c r="O647" s="1" t="s">
        <v>15501</v>
      </c>
      <c r="P647" s="1" t="s">
        <v>15415</v>
      </c>
      <c r="Q647" s="1" t="s">
        <v>15449</v>
      </c>
      <c r="R647" s="1" t="s">
        <v>15815</v>
      </c>
      <c r="S647" s="1" t="s">
        <v>16907</v>
      </c>
      <c r="T647" s="1" t="s">
        <v>19427</v>
      </c>
      <c r="U647" s="1" t="s">
        <v>17112</v>
      </c>
      <c r="V647" s="23" t="s">
        <v>41</v>
      </c>
      <c r="W647" s="1" t="str">
        <f>_xlfn.CONCAT(Tabela2[[#This Row],[Município]],"/",Tabela2[[#This Row],[UF]])</f>
        <v>Guapó/GO</v>
      </c>
    </row>
    <row r="648" spans="1:23" x14ac:dyDescent="0.25">
      <c r="A648" s="14" t="s">
        <v>15502</v>
      </c>
      <c r="B648" s="1" t="s">
        <v>10314</v>
      </c>
      <c r="C648" s="1" t="s">
        <v>15503</v>
      </c>
      <c r="D648" s="1" t="s">
        <v>29</v>
      </c>
      <c r="E648" s="1" t="s">
        <v>30</v>
      </c>
      <c r="F648" s="1" t="s">
        <v>16924</v>
      </c>
      <c r="G648" s="38">
        <v>0.93689999999999996</v>
      </c>
      <c r="H648" s="1" t="s">
        <v>4381</v>
      </c>
      <c r="I648" s="1" t="s">
        <v>17909</v>
      </c>
      <c r="J648" s="1" t="s">
        <v>32</v>
      </c>
      <c r="K648" s="1" t="s">
        <v>37</v>
      </c>
      <c r="L648" s="1" t="s">
        <v>4382</v>
      </c>
      <c r="M648" s="1" t="s">
        <v>6928</v>
      </c>
      <c r="N648" s="1" t="s">
        <v>6325</v>
      </c>
      <c r="O648" s="1" t="s">
        <v>15497</v>
      </c>
      <c r="P648" s="1" t="s">
        <v>15498</v>
      </c>
      <c r="Q648" s="1" t="s">
        <v>15449</v>
      </c>
      <c r="R648" s="1" t="s">
        <v>15815</v>
      </c>
      <c r="S648" s="1" t="s">
        <v>15818</v>
      </c>
      <c r="T648" s="1" t="s">
        <v>7724</v>
      </c>
      <c r="U648" s="1" t="s">
        <v>15819</v>
      </c>
      <c r="V648" s="23" t="s">
        <v>41</v>
      </c>
      <c r="W648" s="1" t="str">
        <f>_xlfn.CONCAT(Tabela2[[#This Row],[Município]],"/",Tabela2[[#This Row],[UF]])</f>
        <v>Miguel Alves/PI</v>
      </c>
    </row>
    <row r="649" spans="1:23" x14ac:dyDescent="0.25">
      <c r="A649" s="14" t="s">
        <v>15504</v>
      </c>
      <c r="B649" s="1" t="s">
        <v>9116</v>
      </c>
      <c r="C649" s="1" t="s">
        <v>15505</v>
      </c>
      <c r="D649" s="1" t="s">
        <v>56</v>
      </c>
      <c r="E649" s="1" t="s">
        <v>30</v>
      </c>
      <c r="F649" s="1" t="s">
        <v>16929</v>
      </c>
      <c r="G649" s="38">
        <v>0.50649999999999995</v>
      </c>
      <c r="H649" s="1" t="s">
        <v>1987</v>
      </c>
      <c r="I649" s="1" t="s">
        <v>17915</v>
      </c>
      <c r="J649" s="1" t="s">
        <v>168</v>
      </c>
      <c r="K649" s="1" t="s">
        <v>184</v>
      </c>
      <c r="L649" s="1" t="s">
        <v>191</v>
      </c>
      <c r="M649" s="1" t="s">
        <v>7962</v>
      </c>
      <c r="N649" s="1" t="s">
        <v>6325</v>
      </c>
      <c r="O649" s="1" t="s">
        <v>15506</v>
      </c>
      <c r="P649" s="1" t="s">
        <v>15507</v>
      </c>
      <c r="Q649" s="1" t="s">
        <v>15449</v>
      </c>
      <c r="R649" s="1" t="s">
        <v>15815</v>
      </c>
      <c r="S649" s="1" t="s">
        <v>15821</v>
      </c>
      <c r="T649" s="1" t="s">
        <v>7724</v>
      </c>
      <c r="U649" s="1" t="s">
        <v>15824</v>
      </c>
      <c r="V649" s="23" t="s">
        <v>41</v>
      </c>
      <c r="W649" s="1" t="str">
        <f>_xlfn.CONCAT(Tabela2[[#This Row],[Município]],"/",Tabela2[[#This Row],[UF]])</f>
        <v>Belém/PA</v>
      </c>
    </row>
    <row r="650" spans="1:23" x14ac:dyDescent="0.25">
      <c r="A650" s="14" t="s">
        <v>15508</v>
      </c>
      <c r="B650" s="1" t="s">
        <v>8237</v>
      </c>
      <c r="C650" s="1" t="s">
        <v>15509</v>
      </c>
      <c r="D650" s="1" t="s">
        <v>40</v>
      </c>
      <c r="E650" s="1" t="s">
        <v>30</v>
      </c>
      <c r="F650" s="1" t="s">
        <v>169</v>
      </c>
      <c r="G650" s="38">
        <v>0.13220000000000001</v>
      </c>
      <c r="H650" s="1" t="s">
        <v>17147</v>
      </c>
      <c r="I650" s="1" t="s">
        <v>17940</v>
      </c>
      <c r="J650" s="1" t="s">
        <v>168</v>
      </c>
      <c r="K650" s="1" t="s">
        <v>184</v>
      </c>
      <c r="L650" s="1" t="s">
        <v>185</v>
      </c>
      <c r="M650" s="1" t="s">
        <v>15048</v>
      </c>
      <c r="N650" s="1" t="s">
        <v>6325</v>
      </c>
      <c r="O650" s="1" t="s">
        <v>15510</v>
      </c>
      <c r="P650" s="1" t="s">
        <v>15511</v>
      </c>
      <c r="Q650" s="1" t="s">
        <v>15449</v>
      </c>
      <c r="R650" s="1" t="s">
        <v>15815</v>
      </c>
      <c r="S650" s="1" t="s">
        <v>16909</v>
      </c>
      <c r="T650" s="1" t="s">
        <v>7724</v>
      </c>
      <c r="U650" s="1" t="s">
        <v>16910</v>
      </c>
      <c r="V650" s="23" t="s">
        <v>41</v>
      </c>
      <c r="W650" s="1" t="str">
        <f>_xlfn.CONCAT(Tabela2[[#This Row],[Município]],"/",Tabela2[[#This Row],[UF]])</f>
        <v>Castanhal/PA</v>
      </c>
    </row>
    <row r="651" spans="1:23" x14ac:dyDescent="0.25">
      <c r="A651" s="14" t="s">
        <v>15512</v>
      </c>
      <c r="B651" s="1" t="s">
        <v>9130</v>
      </c>
      <c r="C651" s="1" t="s">
        <v>15513</v>
      </c>
      <c r="D651" s="1" t="s">
        <v>56</v>
      </c>
      <c r="E651" s="1" t="s">
        <v>30</v>
      </c>
      <c r="F651" s="1" t="s">
        <v>17148</v>
      </c>
      <c r="G651" s="38">
        <v>0.28320000000000001</v>
      </c>
      <c r="H651" s="1" t="s">
        <v>1987</v>
      </c>
      <c r="I651" s="1" t="s">
        <v>17915</v>
      </c>
      <c r="J651" s="1" t="s">
        <v>168</v>
      </c>
      <c r="K651" s="1" t="s">
        <v>184</v>
      </c>
      <c r="L651" s="1" t="s">
        <v>191</v>
      </c>
      <c r="M651" s="1" t="s">
        <v>7962</v>
      </c>
      <c r="N651" s="1" t="s">
        <v>6325</v>
      </c>
      <c r="O651" s="1" t="s">
        <v>15514</v>
      </c>
      <c r="P651" s="1" t="s">
        <v>15515</v>
      </c>
      <c r="Q651" s="1" t="s">
        <v>15449</v>
      </c>
      <c r="R651" s="1" t="s">
        <v>15815</v>
      </c>
      <c r="S651" s="1" t="s">
        <v>15821</v>
      </c>
      <c r="T651" s="1" t="s">
        <v>7724</v>
      </c>
      <c r="U651" s="1" t="s">
        <v>15822</v>
      </c>
      <c r="V651" s="23" t="s">
        <v>41</v>
      </c>
      <c r="W651" s="1" t="str">
        <f>_xlfn.CONCAT(Tabela2[[#This Row],[Município]],"/",Tabela2[[#This Row],[UF]])</f>
        <v>Belém/PA</v>
      </c>
    </row>
    <row r="652" spans="1:23" x14ac:dyDescent="0.25">
      <c r="A652" s="14" t="s">
        <v>15516</v>
      </c>
      <c r="B652" s="1" t="s">
        <v>9117</v>
      </c>
      <c r="C652" s="1" t="s">
        <v>15517</v>
      </c>
      <c r="D652" s="1" t="s">
        <v>56</v>
      </c>
      <c r="E652" s="1" t="s">
        <v>30</v>
      </c>
      <c r="F652" s="1" t="s">
        <v>16929</v>
      </c>
      <c r="G652" s="38">
        <v>0.47960000000000003</v>
      </c>
      <c r="H652" s="1" t="s">
        <v>1987</v>
      </c>
      <c r="I652" s="1" t="s">
        <v>17915</v>
      </c>
      <c r="J652" s="1" t="s">
        <v>168</v>
      </c>
      <c r="K652" s="1" t="s">
        <v>184</v>
      </c>
      <c r="L652" s="1" t="s">
        <v>191</v>
      </c>
      <c r="M652" s="1" t="s">
        <v>7962</v>
      </c>
      <c r="N652" s="1" t="s">
        <v>6325</v>
      </c>
      <c r="O652" s="1" t="s">
        <v>15518</v>
      </c>
      <c r="P652" s="1" t="s">
        <v>15507</v>
      </c>
      <c r="Q652" s="1" t="s">
        <v>15449</v>
      </c>
      <c r="R652" s="1" t="s">
        <v>15815</v>
      </c>
      <c r="S652" s="1" t="s">
        <v>15821</v>
      </c>
      <c r="T652" s="1" t="s">
        <v>7724</v>
      </c>
      <c r="U652" s="1" t="s">
        <v>15822</v>
      </c>
      <c r="V652" s="23" t="s">
        <v>41</v>
      </c>
      <c r="W652" s="1" t="str">
        <f>_xlfn.CONCAT(Tabela2[[#This Row],[Município]],"/",Tabela2[[#This Row],[UF]])</f>
        <v>Belém/PA</v>
      </c>
    </row>
    <row r="653" spans="1:23" x14ac:dyDescent="0.25">
      <c r="A653" s="14" t="s">
        <v>15519</v>
      </c>
      <c r="B653" s="1" t="s">
        <v>8530</v>
      </c>
      <c r="C653" s="1" t="s">
        <v>15520</v>
      </c>
      <c r="D653" s="1" t="s">
        <v>29</v>
      </c>
      <c r="E653" s="1" t="s">
        <v>30</v>
      </c>
      <c r="F653" s="1" t="s">
        <v>33</v>
      </c>
      <c r="G653" s="38">
        <v>0.97319999999999995</v>
      </c>
      <c r="H653" s="1" t="s">
        <v>17149</v>
      </c>
      <c r="I653" s="1" t="s">
        <v>17914</v>
      </c>
      <c r="J653" s="1" t="s">
        <v>32</v>
      </c>
      <c r="K653" s="1" t="s">
        <v>249</v>
      </c>
      <c r="L653" s="1" t="s">
        <v>700</v>
      </c>
      <c r="M653" s="1" t="s">
        <v>7306</v>
      </c>
      <c r="N653" s="1" t="s">
        <v>6325</v>
      </c>
      <c r="O653" s="1" t="s">
        <v>15521</v>
      </c>
      <c r="P653" s="1" t="s">
        <v>15522</v>
      </c>
      <c r="Q653" s="1" t="s">
        <v>15449</v>
      </c>
      <c r="R653" s="1" t="s">
        <v>15815</v>
      </c>
      <c r="S653" s="1" t="s">
        <v>16911</v>
      </c>
      <c r="T653" s="1" t="s">
        <v>16931</v>
      </c>
      <c r="U653" s="1" t="s">
        <v>16912</v>
      </c>
      <c r="V653" s="23" t="s">
        <v>41</v>
      </c>
      <c r="W653" s="1" t="str">
        <f>_xlfn.CONCAT(Tabela2[[#This Row],[Município]],"/",Tabela2[[#This Row],[UF]])</f>
        <v>Cristinápolis/SE</v>
      </c>
    </row>
    <row r="654" spans="1:23" x14ac:dyDescent="0.25">
      <c r="A654" s="14" t="s">
        <v>15523</v>
      </c>
      <c r="B654" s="1" t="s">
        <v>9128</v>
      </c>
      <c r="C654" s="1" t="s">
        <v>15524</v>
      </c>
      <c r="D654" s="1" t="s">
        <v>56</v>
      </c>
      <c r="E654" s="1" t="s">
        <v>30</v>
      </c>
      <c r="F654" s="1" t="s">
        <v>16929</v>
      </c>
      <c r="G654" s="38">
        <v>0.53700000000000003</v>
      </c>
      <c r="H654" s="1" t="s">
        <v>1987</v>
      </c>
      <c r="I654" s="1" t="s">
        <v>17915</v>
      </c>
      <c r="J654" s="1" t="s">
        <v>168</v>
      </c>
      <c r="K654" s="1" t="s">
        <v>184</v>
      </c>
      <c r="L654" s="1" t="s">
        <v>191</v>
      </c>
      <c r="M654" s="1" t="s">
        <v>7962</v>
      </c>
      <c r="N654" s="1" t="s">
        <v>6325</v>
      </c>
      <c r="O654" s="1" t="s">
        <v>15525</v>
      </c>
      <c r="P654" s="1" t="s">
        <v>15507</v>
      </c>
      <c r="Q654" s="1" t="s">
        <v>15449</v>
      </c>
      <c r="R654" s="1" t="s">
        <v>15815</v>
      </c>
      <c r="S654" s="1" t="s">
        <v>15821</v>
      </c>
      <c r="T654" s="1" t="s">
        <v>7724</v>
      </c>
      <c r="U654" s="1" t="s">
        <v>15824</v>
      </c>
      <c r="V654" s="23" t="s">
        <v>41</v>
      </c>
      <c r="W654" s="1" t="str">
        <f>_xlfn.CONCAT(Tabela2[[#This Row],[Município]],"/",Tabela2[[#This Row],[UF]])</f>
        <v>Belém/PA</v>
      </c>
    </row>
    <row r="655" spans="1:23" x14ac:dyDescent="0.25">
      <c r="A655" s="14" t="s">
        <v>15526</v>
      </c>
      <c r="B655" s="1" t="s">
        <v>8272</v>
      </c>
      <c r="C655" s="1" t="s">
        <v>15527</v>
      </c>
      <c r="D655" s="1" t="s">
        <v>40</v>
      </c>
      <c r="E655" s="1" t="s">
        <v>30</v>
      </c>
      <c r="F655" s="1" t="s">
        <v>17125</v>
      </c>
      <c r="G655" s="38">
        <v>0.91990000000000005</v>
      </c>
      <c r="H655" s="1" t="s">
        <v>17041</v>
      </c>
      <c r="I655" s="1" t="s">
        <v>17940</v>
      </c>
      <c r="J655" s="1" t="s">
        <v>168</v>
      </c>
      <c r="K655" s="1" t="s">
        <v>184</v>
      </c>
      <c r="L655" s="1" t="s">
        <v>227</v>
      </c>
      <c r="M655" s="1" t="s">
        <v>41</v>
      </c>
      <c r="N655" s="1" t="s">
        <v>6325</v>
      </c>
      <c r="O655" s="1" t="s">
        <v>15528</v>
      </c>
      <c r="P655" s="1" t="s">
        <v>15462</v>
      </c>
      <c r="Q655" s="1" t="s">
        <v>15449</v>
      </c>
      <c r="R655" s="1" t="s">
        <v>15815</v>
      </c>
      <c r="S655" s="1" t="s">
        <v>15816</v>
      </c>
      <c r="T655" s="1" t="s">
        <v>7724</v>
      </c>
      <c r="U655" s="1" t="s">
        <v>15829</v>
      </c>
      <c r="V655" s="23" t="s">
        <v>41</v>
      </c>
      <c r="W655" s="1" t="str">
        <f>_xlfn.CONCAT(Tabela2[[#This Row],[Município]],"/",Tabela2[[#This Row],[UF]])</f>
        <v>Palestina do Pará/PA</v>
      </c>
    </row>
    <row r="656" spans="1:23" x14ac:dyDescent="0.25">
      <c r="A656" s="14" t="s">
        <v>15529</v>
      </c>
      <c r="B656" s="1" t="s">
        <v>9134</v>
      </c>
      <c r="C656" s="1" t="s">
        <v>15530</v>
      </c>
      <c r="D656" s="1" t="s">
        <v>56</v>
      </c>
      <c r="E656" s="1" t="s">
        <v>30</v>
      </c>
      <c r="F656" s="1" t="s">
        <v>16929</v>
      </c>
      <c r="G656" s="38">
        <v>0.87960000000000005</v>
      </c>
      <c r="H656" s="1" t="s">
        <v>1987</v>
      </c>
      <c r="I656" s="1" t="s">
        <v>17915</v>
      </c>
      <c r="J656" s="1" t="s">
        <v>168</v>
      </c>
      <c r="K656" s="1" t="s">
        <v>184</v>
      </c>
      <c r="L656" s="1" t="s">
        <v>191</v>
      </c>
      <c r="M656" s="1" t="s">
        <v>7962</v>
      </c>
      <c r="N656" s="1" t="s">
        <v>6325</v>
      </c>
      <c r="O656" s="1" t="s">
        <v>15531</v>
      </c>
      <c r="P656" s="1" t="s">
        <v>15507</v>
      </c>
      <c r="Q656" s="1" t="s">
        <v>15449</v>
      </c>
      <c r="R656" s="1" t="s">
        <v>15815</v>
      </c>
      <c r="S656" s="1" t="s">
        <v>15821</v>
      </c>
      <c r="T656" s="1" t="s">
        <v>7724</v>
      </c>
      <c r="U656" s="1" t="s">
        <v>15824</v>
      </c>
      <c r="V656" s="23" t="s">
        <v>41</v>
      </c>
      <c r="W656" s="1" t="str">
        <f>_xlfn.CONCAT(Tabela2[[#This Row],[Município]],"/",Tabela2[[#This Row],[UF]])</f>
        <v>Belém/PA</v>
      </c>
    </row>
    <row r="657" spans="1:23" x14ac:dyDescent="0.25">
      <c r="A657" s="14" t="s">
        <v>15532</v>
      </c>
      <c r="B657" s="1" t="s">
        <v>9362</v>
      </c>
      <c r="C657" s="1" t="s">
        <v>15533</v>
      </c>
      <c r="D657" s="1" t="s">
        <v>56</v>
      </c>
      <c r="E657" s="1" t="s">
        <v>30</v>
      </c>
      <c r="F657" s="1" t="s">
        <v>16906</v>
      </c>
      <c r="G657" s="38">
        <v>0.18970000000000001</v>
      </c>
      <c r="H657" s="1" t="s">
        <v>2226</v>
      </c>
      <c r="I657" s="1" t="s">
        <v>17915</v>
      </c>
      <c r="J657" s="1" t="s">
        <v>168</v>
      </c>
      <c r="K657" s="1" t="s">
        <v>63</v>
      </c>
      <c r="L657" s="1" t="s">
        <v>1068</v>
      </c>
      <c r="M657" s="1" t="s">
        <v>7962</v>
      </c>
      <c r="N657" s="1" t="s">
        <v>6325</v>
      </c>
      <c r="O657" s="1" t="s">
        <v>15534</v>
      </c>
      <c r="P657" s="1" t="s">
        <v>15415</v>
      </c>
      <c r="Q657" s="1" t="s">
        <v>15449</v>
      </c>
      <c r="R657" s="1" t="s">
        <v>15815</v>
      </c>
      <c r="S657" s="1" t="s">
        <v>15826</v>
      </c>
      <c r="T657" s="1" t="s">
        <v>19794</v>
      </c>
      <c r="U657" s="1" t="s">
        <v>17957</v>
      </c>
      <c r="V657" s="23" t="s">
        <v>41</v>
      </c>
      <c r="W657" s="1" t="str">
        <f>_xlfn.CONCAT(Tabela2[[#This Row],[Município]],"/",Tabela2[[#This Row],[UF]])</f>
        <v>Portelândia/GO</v>
      </c>
    </row>
    <row r="658" spans="1:23" x14ac:dyDescent="0.25">
      <c r="A658" s="14" t="s">
        <v>15535</v>
      </c>
      <c r="B658" s="1" t="s">
        <v>10161</v>
      </c>
      <c r="C658" s="1" t="s">
        <v>15536</v>
      </c>
      <c r="D658" s="1" t="s">
        <v>40</v>
      </c>
      <c r="E658" s="1" t="s">
        <v>30</v>
      </c>
      <c r="F658" s="1" t="s">
        <v>16906</v>
      </c>
      <c r="G658" s="38">
        <v>0.38319999999999999</v>
      </c>
      <c r="H658" s="1" t="s">
        <v>4028</v>
      </c>
      <c r="I658" s="1" t="s">
        <v>17913</v>
      </c>
      <c r="J658" s="1" t="s">
        <v>32</v>
      </c>
      <c r="K658" s="1" t="s">
        <v>44</v>
      </c>
      <c r="L658" s="1" t="s">
        <v>2751</v>
      </c>
      <c r="M658" s="1" t="s">
        <v>15230</v>
      </c>
      <c r="N658" s="1" t="s">
        <v>6325</v>
      </c>
      <c r="O658" s="1" t="s">
        <v>15537</v>
      </c>
      <c r="P658" s="1" t="s">
        <v>15232</v>
      </c>
      <c r="Q658" s="1" t="s">
        <v>15449</v>
      </c>
      <c r="R658" s="1" t="s">
        <v>6341</v>
      </c>
      <c r="S658" s="1" t="s">
        <v>41</v>
      </c>
      <c r="T658" s="1" t="s">
        <v>41</v>
      </c>
      <c r="U658" s="1" t="s">
        <v>41</v>
      </c>
      <c r="V658" s="23" t="s">
        <v>41</v>
      </c>
      <c r="W658" s="1" t="str">
        <f>_xlfn.CONCAT(Tabela2[[#This Row],[Município]],"/",Tabela2[[#This Row],[UF]])</f>
        <v>Cachoeira Grande/MA</v>
      </c>
    </row>
    <row r="659" spans="1:23" x14ac:dyDescent="0.25">
      <c r="A659" s="14" t="s">
        <v>15538</v>
      </c>
      <c r="B659" s="1" t="s">
        <v>9330</v>
      </c>
      <c r="C659" s="1" t="s">
        <v>15539</v>
      </c>
      <c r="D659" s="1" t="s">
        <v>56</v>
      </c>
      <c r="E659" s="1" t="s">
        <v>30</v>
      </c>
      <c r="F659" s="1" t="s">
        <v>16906</v>
      </c>
      <c r="G659" s="38">
        <v>0.17430000000000001</v>
      </c>
      <c r="H659" s="1" t="s">
        <v>2226</v>
      </c>
      <c r="I659" s="1" t="s">
        <v>17915</v>
      </c>
      <c r="J659" s="1" t="s">
        <v>168</v>
      </c>
      <c r="K659" s="1" t="s">
        <v>63</v>
      </c>
      <c r="L659" s="1" t="s">
        <v>2228</v>
      </c>
      <c r="M659" s="1" t="s">
        <v>7962</v>
      </c>
      <c r="N659" s="1" t="s">
        <v>6325</v>
      </c>
      <c r="O659" s="1" t="s">
        <v>15540</v>
      </c>
      <c r="P659" s="1" t="s">
        <v>15415</v>
      </c>
      <c r="Q659" s="1" t="s">
        <v>15449</v>
      </c>
      <c r="R659" s="1" t="s">
        <v>15815</v>
      </c>
      <c r="S659" s="1" t="s">
        <v>16907</v>
      </c>
      <c r="T659" s="1" t="s">
        <v>19427</v>
      </c>
      <c r="U659" s="1" t="s">
        <v>17112</v>
      </c>
      <c r="V659" s="23" t="s">
        <v>41</v>
      </c>
      <c r="W659" s="1" t="str">
        <f>_xlfn.CONCAT(Tabela2[[#This Row],[Município]],"/",Tabela2[[#This Row],[UF]])</f>
        <v>Morrinhos/GO</v>
      </c>
    </row>
    <row r="660" spans="1:23" x14ac:dyDescent="0.25">
      <c r="A660" s="14" t="s">
        <v>15541</v>
      </c>
      <c r="B660" s="1" t="s">
        <v>9368</v>
      </c>
      <c r="C660" s="1" t="s">
        <v>15542</v>
      </c>
      <c r="D660" s="1" t="s">
        <v>56</v>
      </c>
      <c r="E660" s="1" t="s">
        <v>30</v>
      </c>
      <c r="F660" s="1" t="s">
        <v>16906</v>
      </c>
      <c r="G660" s="38">
        <v>0.20349999999999999</v>
      </c>
      <c r="H660" s="1" t="s">
        <v>2226</v>
      </c>
      <c r="I660" s="1" t="s">
        <v>17915</v>
      </c>
      <c r="J660" s="1" t="s">
        <v>168</v>
      </c>
      <c r="K660" s="1" t="s">
        <v>63</v>
      </c>
      <c r="L660" s="1" t="s">
        <v>2249</v>
      </c>
      <c r="M660" s="1" t="s">
        <v>7962</v>
      </c>
      <c r="N660" s="1" t="s">
        <v>6325</v>
      </c>
      <c r="O660" s="1" t="s">
        <v>15543</v>
      </c>
      <c r="P660" s="1" t="s">
        <v>15415</v>
      </c>
      <c r="Q660" s="1" t="s">
        <v>15449</v>
      </c>
      <c r="R660" s="1" t="s">
        <v>15815</v>
      </c>
      <c r="S660" s="1" t="s">
        <v>15831</v>
      </c>
      <c r="T660" s="1" t="s">
        <v>18525</v>
      </c>
      <c r="U660" s="1" t="s">
        <v>15822</v>
      </c>
      <c r="V660" s="23" t="s">
        <v>41</v>
      </c>
      <c r="W660" s="1" t="str">
        <f>_xlfn.CONCAT(Tabela2[[#This Row],[Município]],"/",Tabela2[[#This Row],[UF]])</f>
        <v>São Patrício/GO</v>
      </c>
    </row>
    <row r="661" spans="1:23" x14ac:dyDescent="0.25">
      <c r="A661" s="14" t="s">
        <v>15544</v>
      </c>
      <c r="B661" s="1" t="s">
        <v>9370</v>
      </c>
      <c r="C661" s="1" t="s">
        <v>15545</v>
      </c>
      <c r="D661" s="1" t="s">
        <v>56</v>
      </c>
      <c r="E661" s="1" t="s">
        <v>30</v>
      </c>
      <c r="F661" s="1" t="s">
        <v>16906</v>
      </c>
      <c r="G661" s="38">
        <v>0.14760000000000001</v>
      </c>
      <c r="H661" s="1" t="s">
        <v>2226</v>
      </c>
      <c r="I661" s="1" t="s">
        <v>17915</v>
      </c>
      <c r="J661" s="1" t="s">
        <v>168</v>
      </c>
      <c r="K661" s="1" t="s">
        <v>63</v>
      </c>
      <c r="L661" s="1" t="s">
        <v>2251</v>
      </c>
      <c r="M661" s="1" t="s">
        <v>7962</v>
      </c>
      <c r="N661" s="1" t="s">
        <v>6325</v>
      </c>
      <c r="O661" s="1" t="s">
        <v>15546</v>
      </c>
      <c r="P661" s="1" t="s">
        <v>15415</v>
      </c>
      <c r="Q661" s="1" t="s">
        <v>15449</v>
      </c>
      <c r="R661" s="1" t="s">
        <v>15815</v>
      </c>
      <c r="S661" s="1" t="s">
        <v>16907</v>
      </c>
      <c r="T661" s="1" t="s">
        <v>19427</v>
      </c>
      <c r="U661" s="1" t="s">
        <v>17112</v>
      </c>
      <c r="V661" s="23" t="s">
        <v>41</v>
      </c>
      <c r="W661" s="1" t="str">
        <f>_xlfn.CONCAT(Tabela2[[#This Row],[Município]],"/",Tabela2[[#This Row],[UF]])</f>
        <v>Mambaí/GO</v>
      </c>
    </row>
    <row r="662" spans="1:23" x14ac:dyDescent="0.25">
      <c r="A662" s="14" t="s">
        <v>15547</v>
      </c>
      <c r="B662" s="1" t="s">
        <v>11325</v>
      </c>
      <c r="C662" s="1" t="s">
        <v>15548</v>
      </c>
      <c r="D662" s="1" t="s">
        <v>29</v>
      </c>
      <c r="E662" s="1" t="s">
        <v>30</v>
      </c>
      <c r="F662" s="1" t="s">
        <v>6291</v>
      </c>
      <c r="G662" s="38">
        <v>9.5999999999999992E-3</v>
      </c>
      <c r="H662" s="1" t="s">
        <v>17150</v>
      </c>
      <c r="I662" s="1" t="s">
        <v>17910</v>
      </c>
      <c r="J662" s="1" t="s">
        <v>32</v>
      </c>
      <c r="K662" s="1" t="s">
        <v>444</v>
      </c>
      <c r="L662" s="1" t="s">
        <v>6163</v>
      </c>
      <c r="M662" s="1" t="s">
        <v>41</v>
      </c>
      <c r="N662" s="1" t="s">
        <v>6325</v>
      </c>
      <c r="O662" s="1" t="s">
        <v>15549</v>
      </c>
      <c r="P662" s="1" t="s">
        <v>15550</v>
      </c>
      <c r="Q662" s="1" t="s">
        <v>15449</v>
      </c>
      <c r="R662" s="1" t="s">
        <v>15815</v>
      </c>
      <c r="S662" s="1" t="s">
        <v>16905</v>
      </c>
      <c r="T662" s="1" t="s">
        <v>7724</v>
      </c>
      <c r="U662" s="1" t="s">
        <v>15822</v>
      </c>
      <c r="V662" s="23" t="s">
        <v>41</v>
      </c>
      <c r="W662" s="1" t="str">
        <f>_xlfn.CONCAT(Tabela2[[#This Row],[Município]],"/",Tabela2[[#This Row],[UF]])</f>
        <v>Epitaciolândia/AC</v>
      </c>
    </row>
    <row r="663" spans="1:23" x14ac:dyDescent="0.25">
      <c r="A663" s="14" t="s">
        <v>15551</v>
      </c>
      <c r="B663" s="1" t="s">
        <v>9528</v>
      </c>
      <c r="C663" s="1" t="s">
        <v>15552</v>
      </c>
      <c r="D663" s="1" t="s">
        <v>29</v>
      </c>
      <c r="E663" s="1" t="s">
        <v>30</v>
      </c>
      <c r="F663" s="1" t="s">
        <v>353</v>
      </c>
      <c r="G663" s="38">
        <v>0</v>
      </c>
      <c r="H663" s="1" t="s">
        <v>2638</v>
      </c>
      <c r="I663" s="1" t="s">
        <v>17913</v>
      </c>
      <c r="J663" s="1" t="s">
        <v>32</v>
      </c>
      <c r="K663" s="1" t="s">
        <v>160</v>
      </c>
      <c r="L663" s="1" t="s">
        <v>2639</v>
      </c>
      <c r="M663" s="1" t="s">
        <v>15553</v>
      </c>
      <c r="N663" s="1" t="s">
        <v>6325</v>
      </c>
      <c r="O663" s="1" t="s">
        <v>15554</v>
      </c>
      <c r="P663" s="1" t="s">
        <v>15555</v>
      </c>
      <c r="Q663" s="1" t="s">
        <v>15449</v>
      </c>
      <c r="R663" s="1" t="s">
        <v>15815</v>
      </c>
      <c r="S663" s="1" t="s">
        <v>15818</v>
      </c>
      <c r="T663" s="1" t="s">
        <v>7724</v>
      </c>
      <c r="U663" s="1" t="s">
        <v>15823</v>
      </c>
      <c r="V663" s="23" t="s">
        <v>41</v>
      </c>
      <c r="W663" s="1" t="str">
        <f>_xlfn.CONCAT(Tabela2[[#This Row],[Município]],"/",Tabela2[[#This Row],[UF]])</f>
        <v>Manari/PE</v>
      </c>
    </row>
    <row r="664" spans="1:23" x14ac:dyDescent="0.25">
      <c r="A664" s="14" t="s">
        <v>15556</v>
      </c>
      <c r="B664" s="1" t="s">
        <v>9650</v>
      </c>
      <c r="C664" s="1" t="s">
        <v>15557</v>
      </c>
      <c r="D664" s="1" t="s">
        <v>29</v>
      </c>
      <c r="E664" s="1" t="s">
        <v>30</v>
      </c>
      <c r="F664" s="1" t="s">
        <v>6308</v>
      </c>
      <c r="G664" s="38">
        <v>0.90800000000000003</v>
      </c>
      <c r="H664" s="1" t="s">
        <v>17151</v>
      </c>
      <c r="I664" s="1" t="s">
        <v>17909</v>
      </c>
      <c r="J664" s="1" t="s">
        <v>32</v>
      </c>
      <c r="K664" s="1" t="s">
        <v>112</v>
      </c>
      <c r="L664" s="1" t="s">
        <v>2940</v>
      </c>
      <c r="M664" s="1" t="s">
        <v>6647</v>
      </c>
      <c r="N664" s="1" t="s">
        <v>6325</v>
      </c>
      <c r="O664" s="1" t="s">
        <v>15558</v>
      </c>
      <c r="P664" s="1" t="s">
        <v>15559</v>
      </c>
      <c r="Q664" s="1" t="s">
        <v>15449</v>
      </c>
      <c r="R664" s="1" t="s">
        <v>15815</v>
      </c>
      <c r="S664" s="1" t="s">
        <v>16909</v>
      </c>
      <c r="T664" s="1" t="s">
        <v>7724</v>
      </c>
      <c r="U664" s="1" t="s">
        <v>16930</v>
      </c>
      <c r="V664" s="23" t="s">
        <v>41</v>
      </c>
      <c r="W664" s="1" t="str">
        <f>_xlfn.CONCAT(Tabela2[[#This Row],[Município]],"/",Tabela2[[#This Row],[UF]])</f>
        <v>Alto Taquari/MT</v>
      </c>
    </row>
    <row r="665" spans="1:23" x14ac:dyDescent="0.25">
      <c r="A665" s="14" t="s">
        <v>15560</v>
      </c>
      <c r="B665" s="1" t="s">
        <v>9118</v>
      </c>
      <c r="C665" s="1" t="s">
        <v>15561</v>
      </c>
      <c r="D665" s="1" t="s">
        <v>56</v>
      </c>
      <c r="E665" s="1" t="s">
        <v>30</v>
      </c>
      <c r="F665" s="1" t="s">
        <v>16924</v>
      </c>
      <c r="G665" s="38">
        <v>0.87129999999999996</v>
      </c>
      <c r="H665" s="1" t="s">
        <v>1987</v>
      </c>
      <c r="I665" s="1" t="s">
        <v>17915</v>
      </c>
      <c r="J665" s="1" t="s">
        <v>168</v>
      </c>
      <c r="K665" s="1" t="s">
        <v>184</v>
      </c>
      <c r="L665" s="1" t="s">
        <v>1508</v>
      </c>
      <c r="M665" s="1" t="s">
        <v>7962</v>
      </c>
      <c r="N665" s="1" t="s">
        <v>6325</v>
      </c>
      <c r="O665" s="1" t="s">
        <v>15562</v>
      </c>
      <c r="P665" s="1" t="s">
        <v>15563</v>
      </c>
      <c r="Q665" s="1" t="s">
        <v>15449</v>
      </c>
      <c r="R665" s="1" t="s">
        <v>15815</v>
      </c>
      <c r="S665" s="1" t="s">
        <v>16907</v>
      </c>
      <c r="T665" s="1" t="s">
        <v>7724</v>
      </c>
      <c r="U665" s="1" t="s">
        <v>16935</v>
      </c>
      <c r="V665" s="23" t="s">
        <v>41</v>
      </c>
      <c r="W665" s="1" t="str">
        <f>_xlfn.CONCAT(Tabela2[[#This Row],[Município]],"/",Tabela2[[#This Row],[UF]])</f>
        <v>Conceição do Araguaia/PA</v>
      </c>
    </row>
    <row r="666" spans="1:23" x14ac:dyDescent="0.25">
      <c r="A666" s="14" t="s">
        <v>15564</v>
      </c>
      <c r="B666" s="1" t="s">
        <v>8368</v>
      </c>
      <c r="C666" s="1" t="s">
        <v>15565</v>
      </c>
      <c r="D666" s="1" t="s">
        <v>29</v>
      </c>
      <c r="E666" s="1" t="s">
        <v>30</v>
      </c>
      <c r="F666" s="1" t="s">
        <v>33</v>
      </c>
      <c r="G666" s="38">
        <v>0.50419999999999998</v>
      </c>
      <c r="H666" s="1" t="s">
        <v>17152</v>
      </c>
      <c r="I666" s="1" t="s">
        <v>17919</v>
      </c>
      <c r="J666" s="1" t="s">
        <v>32</v>
      </c>
      <c r="K666" s="1" t="s">
        <v>188</v>
      </c>
      <c r="L666" s="1" t="s">
        <v>392</v>
      </c>
      <c r="M666" s="1" t="s">
        <v>15566</v>
      </c>
      <c r="N666" s="1" t="s">
        <v>6325</v>
      </c>
      <c r="O666" s="1" t="s">
        <v>15567</v>
      </c>
      <c r="P666" s="1" t="s">
        <v>15568</v>
      </c>
      <c r="Q666" s="1" t="s">
        <v>15449</v>
      </c>
      <c r="R666" s="1" t="s">
        <v>15815</v>
      </c>
      <c r="S666" s="1" t="s">
        <v>16911</v>
      </c>
      <c r="T666" s="1" t="s">
        <v>16931</v>
      </c>
      <c r="U666" s="1" t="s">
        <v>16912</v>
      </c>
      <c r="V666" s="23" t="s">
        <v>41</v>
      </c>
      <c r="W666" s="1" t="str">
        <f>_xlfn.CONCAT(Tabela2[[#This Row],[Município]],"/",Tabela2[[#This Row],[UF]])</f>
        <v>Bom Sucesso/PR</v>
      </c>
    </row>
    <row r="667" spans="1:23" x14ac:dyDescent="0.25">
      <c r="A667" s="14" t="s">
        <v>15569</v>
      </c>
      <c r="B667" s="1" t="s">
        <v>9126</v>
      </c>
      <c r="C667" s="1" t="s">
        <v>15570</v>
      </c>
      <c r="D667" s="1" t="s">
        <v>56</v>
      </c>
      <c r="E667" s="1" t="s">
        <v>30</v>
      </c>
      <c r="F667" s="1" t="s">
        <v>16924</v>
      </c>
      <c r="G667" s="38">
        <v>0.92710000000000004</v>
      </c>
      <c r="H667" s="1" t="s">
        <v>1987</v>
      </c>
      <c r="I667" s="1" t="s">
        <v>17915</v>
      </c>
      <c r="J667" s="1" t="s">
        <v>168</v>
      </c>
      <c r="K667" s="1" t="s">
        <v>184</v>
      </c>
      <c r="L667" s="1" t="s">
        <v>1508</v>
      </c>
      <c r="M667" s="1" t="s">
        <v>7962</v>
      </c>
      <c r="N667" s="1" t="s">
        <v>6325</v>
      </c>
      <c r="O667" s="1" t="s">
        <v>15571</v>
      </c>
      <c r="P667" s="1" t="s">
        <v>15563</v>
      </c>
      <c r="Q667" s="1" t="s">
        <v>15449</v>
      </c>
      <c r="R667" s="1" t="s">
        <v>15815</v>
      </c>
      <c r="S667" s="1" t="s">
        <v>16907</v>
      </c>
      <c r="T667" s="1" t="s">
        <v>7724</v>
      </c>
      <c r="U667" s="1" t="s">
        <v>16935</v>
      </c>
      <c r="V667" s="23" t="s">
        <v>41</v>
      </c>
      <c r="W667" s="1" t="str">
        <f>_xlfn.CONCAT(Tabela2[[#This Row],[Município]],"/",Tabela2[[#This Row],[UF]])</f>
        <v>Conceição do Araguaia/PA</v>
      </c>
    </row>
    <row r="668" spans="1:23" x14ac:dyDescent="0.25">
      <c r="A668" s="14" t="s">
        <v>15572</v>
      </c>
      <c r="B668" s="1" t="s">
        <v>10778</v>
      </c>
      <c r="C668" s="1" t="s">
        <v>15573</v>
      </c>
      <c r="D668" s="1" t="s">
        <v>29</v>
      </c>
      <c r="E668" s="1" t="s">
        <v>30</v>
      </c>
      <c r="F668" s="1" t="s">
        <v>6289</v>
      </c>
      <c r="G668" s="38">
        <v>0.95399999999999996</v>
      </c>
      <c r="H668" s="1" t="s">
        <v>5144</v>
      </c>
      <c r="I668" s="1" t="s">
        <v>17909</v>
      </c>
      <c r="J668" s="1" t="s">
        <v>32</v>
      </c>
      <c r="K668" s="1" t="s">
        <v>37</v>
      </c>
      <c r="L668" s="1" t="s">
        <v>5145</v>
      </c>
      <c r="M668" s="1" t="s">
        <v>15574</v>
      </c>
      <c r="N668" s="1" t="s">
        <v>6325</v>
      </c>
      <c r="O668" s="1" t="s">
        <v>15575</v>
      </c>
      <c r="P668" s="1" t="s">
        <v>15576</v>
      </c>
      <c r="Q668" s="1" t="s">
        <v>15449</v>
      </c>
      <c r="R668" s="1" t="s">
        <v>6341</v>
      </c>
      <c r="S668" s="1" t="s">
        <v>41</v>
      </c>
      <c r="T668" s="1" t="s">
        <v>41</v>
      </c>
      <c r="U668" s="1" t="s">
        <v>41</v>
      </c>
      <c r="V668" s="23" t="s">
        <v>41</v>
      </c>
      <c r="W668" s="1" t="str">
        <f>_xlfn.CONCAT(Tabela2[[#This Row],[Município]],"/",Tabela2[[#This Row],[UF]])</f>
        <v>Matias Olímpio/PI</v>
      </c>
    </row>
    <row r="669" spans="1:23" x14ac:dyDescent="0.25">
      <c r="A669" s="14" t="s">
        <v>15577</v>
      </c>
      <c r="B669" s="1" t="s">
        <v>9989</v>
      </c>
      <c r="C669" s="1" t="s">
        <v>15578</v>
      </c>
      <c r="D669" s="1" t="s">
        <v>56</v>
      </c>
      <c r="E669" s="1" t="s">
        <v>30</v>
      </c>
      <c r="F669" s="1" t="s">
        <v>6281</v>
      </c>
      <c r="G669" s="38">
        <v>0.36449999999999999</v>
      </c>
      <c r="H669" s="1" t="s">
        <v>3672</v>
      </c>
      <c r="I669" s="1" t="s">
        <v>17913</v>
      </c>
      <c r="J669" s="1" t="s">
        <v>32</v>
      </c>
      <c r="K669" s="1" t="s">
        <v>184</v>
      </c>
      <c r="L669" s="1" t="s">
        <v>216</v>
      </c>
      <c r="M669" s="1" t="s">
        <v>7962</v>
      </c>
      <c r="N669" s="1" t="s">
        <v>6325</v>
      </c>
      <c r="O669" s="1" t="s">
        <v>15579</v>
      </c>
      <c r="P669" s="1" t="s">
        <v>15580</v>
      </c>
      <c r="Q669" s="1" t="s">
        <v>15449</v>
      </c>
      <c r="R669" s="1" t="s">
        <v>15815</v>
      </c>
      <c r="S669" s="1" t="s">
        <v>15821</v>
      </c>
      <c r="T669" s="1" t="s">
        <v>7724</v>
      </c>
      <c r="U669" s="1" t="s">
        <v>15822</v>
      </c>
      <c r="V669" s="23" t="s">
        <v>41</v>
      </c>
      <c r="W669" s="1" t="str">
        <f>_xlfn.CONCAT(Tabela2[[#This Row],[Município]],"/",Tabela2[[#This Row],[UF]])</f>
        <v>Mãe do Rio/PA</v>
      </c>
    </row>
    <row r="670" spans="1:23" x14ac:dyDescent="0.25">
      <c r="A670" s="14" t="s">
        <v>15581</v>
      </c>
      <c r="B670" s="1" t="s">
        <v>8236</v>
      </c>
      <c r="C670" s="1" t="s">
        <v>15582</v>
      </c>
      <c r="D670" s="1" t="s">
        <v>40</v>
      </c>
      <c r="E670" s="1" t="s">
        <v>30</v>
      </c>
      <c r="F670" s="1" t="s">
        <v>17125</v>
      </c>
      <c r="G670" s="38">
        <v>0.56410000000000005</v>
      </c>
      <c r="H670" s="1" t="s">
        <v>17147</v>
      </c>
      <c r="I670" s="1" t="s">
        <v>17940</v>
      </c>
      <c r="J670" s="1" t="s">
        <v>168</v>
      </c>
      <c r="K670" s="1" t="s">
        <v>184</v>
      </c>
      <c r="L670" s="1" t="s">
        <v>183</v>
      </c>
      <c r="M670" s="1" t="s">
        <v>15048</v>
      </c>
      <c r="N670" s="1" t="s">
        <v>6325</v>
      </c>
      <c r="O670" s="1" t="s">
        <v>15583</v>
      </c>
      <c r="P670" s="1" t="s">
        <v>15584</v>
      </c>
      <c r="Q670" s="1" t="s">
        <v>15449</v>
      </c>
      <c r="R670" s="1" t="s">
        <v>15815</v>
      </c>
      <c r="S670" s="1" t="s">
        <v>15816</v>
      </c>
      <c r="T670" s="1" t="s">
        <v>7724</v>
      </c>
      <c r="U670" s="1" t="s">
        <v>15829</v>
      </c>
      <c r="V670" s="23" t="s">
        <v>41</v>
      </c>
      <c r="W670" s="1" t="str">
        <f>_xlfn.CONCAT(Tabela2[[#This Row],[Município]],"/",Tabela2[[#This Row],[UF]])</f>
        <v>Salvaterra/PA</v>
      </c>
    </row>
    <row r="671" spans="1:23" x14ac:dyDescent="0.25">
      <c r="A671" s="14" t="s">
        <v>15585</v>
      </c>
      <c r="B671" s="1" t="s">
        <v>10547</v>
      </c>
      <c r="C671" s="1" t="s">
        <v>15586</v>
      </c>
      <c r="D671" s="1" t="s">
        <v>16925</v>
      </c>
      <c r="E671" s="1" t="s">
        <v>30</v>
      </c>
      <c r="F671" s="1" t="s">
        <v>6281</v>
      </c>
      <c r="G671" s="38">
        <v>0.7994</v>
      </c>
      <c r="H671" s="1" t="s">
        <v>4657</v>
      </c>
      <c r="I671" s="1" t="s">
        <v>17913</v>
      </c>
      <c r="J671" s="1" t="s">
        <v>32</v>
      </c>
      <c r="K671" s="1" t="s">
        <v>172</v>
      </c>
      <c r="L671" s="1" t="s">
        <v>235</v>
      </c>
      <c r="M671" s="1" t="s">
        <v>7962</v>
      </c>
      <c r="N671" s="1" t="s">
        <v>6325</v>
      </c>
      <c r="O671" s="1" t="s">
        <v>15587</v>
      </c>
      <c r="P671" s="1" t="s">
        <v>15588</v>
      </c>
      <c r="Q671" s="1" t="s">
        <v>15449</v>
      </c>
      <c r="R671" s="1" t="s">
        <v>15815</v>
      </c>
      <c r="S671" s="1" t="s">
        <v>15826</v>
      </c>
      <c r="T671" s="1" t="s">
        <v>7724</v>
      </c>
      <c r="U671" s="1" t="s">
        <v>15827</v>
      </c>
      <c r="V671" s="23" t="s">
        <v>41</v>
      </c>
      <c r="W671" s="1" t="str">
        <f>_xlfn.CONCAT(Tabela2[[#This Row],[Município]],"/",Tabela2[[#This Row],[UF]])</f>
        <v>Laranjal do Jari/AP</v>
      </c>
    </row>
    <row r="672" spans="1:23" x14ac:dyDescent="0.25">
      <c r="A672" s="14" t="s">
        <v>15589</v>
      </c>
      <c r="B672" s="1" t="s">
        <v>9137</v>
      </c>
      <c r="C672" s="1" t="s">
        <v>15590</v>
      </c>
      <c r="D672" s="1" t="s">
        <v>40</v>
      </c>
      <c r="E672" s="1" t="s">
        <v>30</v>
      </c>
      <c r="F672" s="1" t="s">
        <v>6291</v>
      </c>
      <c r="G672" s="38">
        <v>0.83620000000000005</v>
      </c>
      <c r="H672" s="1" t="s">
        <v>17153</v>
      </c>
      <c r="I672" s="1" t="s">
        <v>17924</v>
      </c>
      <c r="J672" s="1" t="s">
        <v>32</v>
      </c>
      <c r="K672" s="1" t="s">
        <v>172</v>
      </c>
      <c r="L672" s="1" t="s">
        <v>235</v>
      </c>
      <c r="M672" s="1" t="s">
        <v>15591</v>
      </c>
      <c r="N672" s="1" t="s">
        <v>6325</v>
      </c>
      <c r="O672" s="1" t="s">
        <v>15592</v>
      </c>
      <c r="P672" s="1" t="s">
        <v>15588</v>
      </c>
      <c r="Q672" s="1" t="s">
        <v>15449</v>
      </c>
      <c r="R672" s="1" t="s">
        <v>15815</v>
      </c>
      <c r="S672" s="1" t="s">
        <v>16905</v>
      </c>
      <c r="T672" s="1" t="s">
        <v>7724</v>
      </c>
      <c r="U672" s="1" t="s">
        <v>15824</v>
      </c>
      <c r="V672" s="23" t="s">
        <v>41</v>
      </c>
      <c r="W672" s="1" t="str">
        <f>_xlfn.CONCAT(Tabela2[[#This Row],[Município]],"/",Tabela2[[#This Row],[UF]])</f>
        <v>Laranjal do Jari/AP</v>
      </c>
    </row>
    <row r="673" spans="1:23" x14ac:dyDescent="0.25">
      <c r="A673" s="14" t="s">
        <v>15593</v>
      </c>
      <c r="B673" s="1" t="s">
        <v>11397</v>
      </c>
      <c r="C673" s="1" t="s">
        <v>15594</v>
      </c>
      <c r="D673" s="1" t="s">
        <v>56</v>
      </c>
      <c r="E673" s="1" t="s">
        <v>30</v>
      </c>
      <c r="F673" s="1" t="s">
        <v>6308</v>
      </c>
      <c r="G673" s="38">
        <v>1.2200000000000001E-2</v>
      </c>
      <c r="H673" s="1" t="s">
        <v>17154</v>
      </c>
      <c r="I673" s="1" t="s">
        <v>17928</v>
      </c>
      <c r="J673" s="1" t="s">
        <v>32</v>
      </c>
      <c r="K673" s="1" t="s">
        <v>352</v>
      </c>
      <c r="L673" s="1" t="s">
        <v>5181</v>
      </c>
      <c r="M673" s="1" t="s">
        <v>41</v>
      </c>
      <c r="N673" s="1" t="s">
        <v>6325</v>
      </c>
      <c r="O673" s="1" t="s">
        <v>15595</v>
      </c>
      <c r="P673" s="1" t="s">
        <v>15596</v>
      </c>
      <c r="Q673" s="1" t="s">
        <v>15449</v>
      </c>
      <c r="R673" s="1" t="s">
        <v>15815</v>
      </c>
      <c r="S673" s="1" t="s">
        <v>15831</v>
      </c>
      <c r="T673" s="1" t="s">
        <v>7724</v>
      </c>
      <c r="U673" s="1" t="s">
        <v>15822</v>
      </c>
      <c r="V673" s="23" t="s">
        <v>41</v>
      </c>
      <c r="W673" s="1" t="str">
        <f>_xlfn.CONCAT(Tabela2[[#This Row],[Município]],"/",Tabela2[[#This Row],[UF]])</f>
        <v>Olho d'Água das Flores/AL</v>
      </c>
    </row>
    <row r="674" spans="1:23" x14ac:dyDescent="0.25">
      <c r="A674" s="14" t="s">
        <v>15597</v>
      </c>
      <c r="B674" s="1" t="s">
        <v>8626</v>
      </c>
      <c r="C674" s="1" t="s">
        <v>15598</v>
      </c>
      <c r="D674" s="1" t="s">
        <v>29</v>
      </c>
      <c r="E674" s="1" t="s">
        <v>30</v>
      </c>
      <c r="F674" s="1" t="s">
        <v>79</v>
      </c>
      <c r="G674" s="38">
        <v>0.88759999999999994</v>
      </c>
      <c r="H674" s="1" t="s">
        <v>953</v>
      </c>
      <c r="I674" s="1" t="s">
        <v>17914</v>
      </c>
      <c r="J674" s="1" t="s">
        <v>32</v>
      </c>
      <c r="K674" s="1" t="s">
        <v>352</v>
      </c>
      <c r="L674" s="1" t="s">
        <v>954</v>
      </c>
      <c r="M674" s="1" t="s">
        <v>15599</v>
      </c>
      <c r="N674" s="1" t="s">
        <v>6325</v>
      </c>
      <c r="O674" s="1" t="s">
        <v>15600</v>
      </c>
      <c r="P674" s="1" t="s">
        <v>15601</v>
      </c>
      <c r="Q674" s="1" t="s">
        <v>15449</v>
      </c>
      <c r="R674" s="1" t="s">
        <v>15815</v>
      </c>
      <c r="S674" s="1" t="s">
        <v>15818</v>
      </c>
      <c r="T674" s="1" t="s">
        <v>7724</v>
      </c>
      <c r="U674" s="1" t="s">
        <v>15819</v>
      </c>
      <c r="V674" s="23" t="s">
        <v>41</v>
      </c>
      <c r="W674" s="1" t="str">
        <f>_xlfn.CONCAT(Tabela2[[#This Row],[Município]],"/",Tabela2[[#This Row],[UF]])</f>
        <v>Anadia/AL</v>
      </c>
    </row>
    <row r="675" spans="1:23" x14ac:dyDescent="0.25">
      <c r="A675" s="14" t="s">
        <v>15602</v>
      </c>
      <c r="B675" s="1" t="s">
        <v>10319</v>
      </c>
      <c r="C675" s="1" t="s">
        <v>15603</v>
      </c>
      <c r="D675" s="1" t="s">
        <v>29</v>
      </c>
      <c r="E675" s="1" t="s">
        <v>30</v>
      </c>
      <c r="F675" s="1" t="s">
        <v>16906</v>
      </c>
      <c r="G675" s="38">
        <v>0.2868</v>
      </c>
      <c r="H675" s="1" t="s">
        <v>4395</v>
      </c>
      <c r="I675" s="1" t="s">
        <v>17909</v>
      </c>
      <c r="J675" s="1" t="s">
        <v>32</v>
      </c>
      <c r="K675" s="1" t="s">
        <v>37</v>
      </c>
      <c r="L675" s="1" t="s">
        <v>4396</v>
      </c>
      <c r="M675" s="1" t="s">
        <v>7591</v>
      </c>
      <c r="N675" s="1" t="s">
        <v>6325</v>
      </c>
      <c r="O675" s="1" t="s">
        <v>15604</v>
      </c>
      <c r="P675" s="1" t="s">
        <v>15605</v>
      </c>
      <c r="Q675" s="1" t="s">
        <v>15449</v>
      </c>
      <c r="R675" s="1" t="s">
        <v>15815</v>
      </c>
      <c r="S675" s="1" t="s">
        <v>16909</v>
      </c>
      <c r="T675" s="1" t="s">
        <v>7724</v>
      </c>
      <c r="U675" s="1" t="s">
        <v>16910</v>
      </c>
      <c r="V675" s="23" t="s">
        <v>41</v>
      </c>
      <c r="W675" s="1" t="str">
        <f>_xlfn.CONCAT(Tabela2[[#This Row],[Município]],"/",Tabela2[[#This Row],[UF]])</f>
        <v>Passagem Franca do Piauí/PI</v>
      </c>
    </row>
    <row r="676" spans="1:23" x14ac:dyDescent="0.25">
      <c r="A676" s="14" t="s">
        <v>15606</v>
      </c>
      <c r="B676" s="1" t="s">
        <v>8933</v>
      </c>
      <c r="C676" s="1" t="s">
        <v>15607</v>
      </c>
      <c r="D676" s="1" t="s">
        <v>40</v>
      </c>
      <c r="E676" s="1" t="s">
        <v>30</v>
      </c>
      <c r="F676" s="1" t="s">
        <v>79</v>
      </c>
      <c r="G676" s="38">
        <v>0.55000000000000004</v>
      </c>
      <c r="H676" s="1" t="s">
        <v>1627</v>
      </c>
      <c r="I676" s="1" t="s">
        <v>17915</v>
      </c>
      <c r="J676" s="1" t="s">
        <v>32</v>
      </c>
      <c r="K676" s="1" t="s">
        <v>44</v>
      </c>
      <c r="L676" s="1" t="s">
        <v>665</v>
      </c>
      <c r="M676" s="1" t="s">
        <v>7787</v>
      </c>
      <c r="N676" s="1" t="s">
        <v>6325</v>
      </c>
      <c r="O676" s="1" t="s">
        <v>15608</v>
      </c>
      <c r="P676" s="1" t="s">
        <v>15609</v>
      </c>
      <c r="Q676" s="1" t="s">
        <v>15449</v>
      </c>
      <c r="R676" s="1" t="s">
        <v>15815</v>
      </c>
      <c r="S676" s="1" t="s">
        <v>16911</v>
      </c>
      <c r="T676" s="1" t="s">
        <v>16931</v>
      </c>
      <c r="U676" s="1" t="s">
        <v>16912</v>
      </c>
      <c r="V676" s="23" t="s">
        <v>41</v>
      </c>
      <c r="W676" s="1" t="str">
        <f>_xlfn.CONCAT(Tabela2[[#This Row],[Município]],"/",Tabela2[[#This Row],[UF]])</f>
        <v>Buriti/MA</v>
      </c>
    </row>
    <row r="677" spans="1:23" x14ac:dyDescent="0.25">
      <c r="A677" s="14" t="s">
        <v>15610</v>
      </c>
      <c r="B677" s="1" t="s">
        <v>8934</v>
      </c>
      <c r="C677" s="1" t="s">
        <v>15611</v>
      </c>
      <c r="D677" s="1" t="s">
        <v>40</v>
      </c>
      <c r="E677" s="1" t="s">
        <v>30</v>
      </c>
      <c r="F677" s="1" t="s">
        <v>79</v>
      </c>
      <c r="G677" s="38">
        <v>0.5</v>
      </c>
      <c r="H677" s="1" t="s">
        <v>1627</v>
      </c>
      <c r="I677" s="1" t="s">
        <v>17915</v>
      </c>
      <c r="J677" s="1" t="s">
        <v>32</v>
      </c>
      <c r="K677" s="1" t="s">
        <v>44</v>
      </c>
      <c r="L677" s="1" t="s">
        <v>665</v>
      </c>
      <c r="M677" s="1" t="s">
        <v>7787</v>
      </c>
      <c r="N677" s="1" t="s">
        <v>6325</v>
      </c>
      <c r="O677" s="1" t="s">
        <v>15612</v>
      </c>
      <c r="P677" s="1" t="s">
        <v>15609</v>
      </c>
      <c r="Q677" s="1" t="s">
        <v>15449</v>
      </c>
      <c r="R677" s="1" t="s">
        <v>15815</v>
      </c>
      <c r="S677" s="1" t="s">
        <v>15816</v>
      </c>
      <c r="T677" s="1" t="s">
        <v>7724</v>
      </c>
      <c r="U677" s="1" t="s">
        <v>15829</v>
      </c>
      <c r="V677" s="23" t="s">
        <v>41</v>
      </c>
      <c r="W677" s="1" t="str">
        <f>_xlfn.CONCAT(Tabela2[[#This Row],[Município]],"/",Tabela2[[#This Row],[UF]])</f>
        <v>Buriti/MA</v>
      </c>
    </row>
    <row r="678" spans="1:23" x14ac:dyDescent="0.25">
      <c r="A678" s="14" t="s">
        <v>15613</v>
      </c>
      <c r="B678" s="1" t="s">
        <v>9292</v>
      </c>
      <c r="C678" s="1" t="s">
        <v>15614</v>
      </c>
      <c r="D678" s="1" t="s">
        <v>40</v>
      </c>
      <c r="E678" s="1" t="s">
        <v>30</v>
      </c>
      <c r="F678" s="1" t="s">
        <v>16906</v>
      </c>
      <c r="G678" s="38">
        <v>0.5585</v>
      </c>
      <c r="H678" s="1" t="s">
        <v>2173</v>
      </c>
      <c r="I678" s="1" t="s">
        <v>17913</v>
      </c>
      <c r="J678" s="1" t="s">
        <v>32</v>
      </c>
      <c r="K678" s="1" t="s">
        <v>44</v>
      </c>
      <c r="L678" s="1" t="s">
        <v>665</v>
      </c>
      <c r="M678" s="1" t="s">
        <v>15615</v>
      </c>
      <c r="N678" s="1" t="s">
        <v>6325</v>
      </c>
      <c r="O678" s="1" t="s">
        <v>15616</v>
      </c>
      <c r="P678" s="1" t="s">
        <v>15609</v>
      </c>
      <c r="Q678" s="1" t="s">
        <v>15449</v>
      </c>
      <c r="R678" s="1" t="s">
        <v>15815</v>
      </c>
      <c r="S678" s="1" t="s">
        <v>16905</v>
      </c>
      <c r="T678" s="1" t="s">
        <v>7724</v>
      </c>
      <c r="U678" s="1" t="s">
        <v>15824</v>
      </c>
      <c r="V678" s="23" t="s">
        <v>41</v>
      </c>
      <c r="W678" s="1" t="str">
        <f>_xlfn.CONCAT(Tabela2[[#This Row],[Município]],"/",Tabela2[[#This Row],[UF]])</f>
        <v>Buriti/MA</v>
      </c>
    </row>
    <row r="679" spans="1:23" x14ac:dyDescent="0.25">
      <c r="A679" s="14" t="s">
        <v>15617</v>
      </c>
      <c r="B679" s="1" t="s">
        <v>9565</v>
      </c>
      <c r="C679" s="1" t="s">
        <v>15618</v>
      </c>
      <c r="D679" s="1" t="s">
        <v>29</v>
      </c>
      <c r="E679" s="1" t="s">
        <v>30</v>
      </c>
      <c r="F679" s="1" t="s">
        <v>16906</v>
      </c>
      <c r="G679" s="38">
        <v>0.59960000000000002</v>
      </c>
      <c r="H679" s="1" t="s">
        <v>2748</v>
      </c>
      <c r="I679" s="1" t="s">
        <v>17913</v>
      </c>
      <c r="J679" s="1" t="s">
        <v>32</v>
      </c>
      <c r="K679" s="1" t="s">
        <v>44</v>
      </c>
      <c r="L679" s="1" t="s">
        <v>665</v>
      </c>
      <c r="M679" s="1" t="s">
        <v>7154</v>
      </c>
      <c r="N679" s="1" t="s">
        <v>6325</v>
      </c>
      <c r="O679" s="1" t="s">
        <v>15619</v>
      </c>
      <c r="P679" s="1" t="s">
        <v>15609</v>
      </c>
      <c r="Q679" s="1" t="s">
        <v>15449</v>
      </c>
      <c r="R679" s="1" t="s">
        <v>15815</v>
      </c>
      <c r="S679" s="1" t="s">
        <v>15818</v>
      </c>
      <c r="T679" s="1" t="s">
        <v>7724</v>
      </c>
      <c r="U679" s="1" t="s">
        <v>15819</v>
      </c>
      <c r="V679" s="23" t="s">
        <v>41</v>
      </c>
      <c r="W679" s="1" t="str">
        <f>_xlfn.CONCAT(Tabela2[[#This Row],[Município]],"/",Tabela2[[#This Row],[UF]])</f>
        <v>Buriti/MA</v>
      </c>
    </row>
    <row r="680" spans="1:23" x14ac:dyDescent="0.25">
      <c r="A680" s="14" t="s">
        <v>15620</v>
      </c>
      <c r="B680" s="1" t="s">
        <v>9619</v>
      </c>
      <c r="C680" s="1" t="s">
        <v>15621</v>
      </c>
      <c r="D680" s="1" t="s">
        <v>56</v>
      </c>
      <c r="E680" s="1" t="s">
        <v>204</v>
      </c>
      <c r="F680" s="1" t="s">
        <v>16915</v>
      </c>
      <c r="G680" s="38">
        <v>0.91159999999999997</v>
      </c>
      <c r="H680" s="1" t="s">
        <v>12201</v>
      </c>
      <c r="I680" s="1" t="s">
        <v>17909</v>
      </c>
      <c r="J680" s="1" t="s">
        <v>32</v>
      </c>
      <c r="K680" s="1" t="s">
        <v>44</v>
      </c>
      <c r="L680" s="1" t="s">
        <v>2889</v>
      </c>
      <c r="M680" s="1" t="s">
        <v>7962</v>
      </c>
      <c r="N680" s="1" t="s">
        <v>6325</v>
      </c>
      <c r="O680" s="1" t="s">
        <v>15622</v>
      </c>
      <c r="P680" s="1" t="s">
        <v>15623</v>
      </c>
      <c r="Q680" s="1" t="s">
        <v>15449</v>
      </c>
      <c r="R680" s="1" t="s">
        <v>15815</v>
      </c>
      <c r="S680" s="1" t="s">
        <v>15831</v>
      </c>
      <c r="T680" s="1" t="s">
        <v>7724</v>
      </c>
      <c r="U680" s="1" t="s">
        <v>15824</v>
      </c>
      <c r="V680" s="23" t="s">
        <v>41</v>
      </c>
      <c r="W680" s="1" t="str">
        <f>_xlfn.CONCAT(Tabela2[[#This Row],[Município]],"/",Tabela2[[#This Row],[UF]])</f>
        <v>Mirinzal/MA</v>
      </c>
    </row>
    <row r="681" spans="1:23" x14ac:dyDescent="0.25">
      <c r="A681" s="14" t="s">
        <v>15624</v>
      </c>
      <c r="B681" s="1" t="s">
        <v>10983</v>
      </c>
      <c r="C681" s="1" t="s">
        <v>15625</v>
      </c>
      <c r="D681" s="1" t="s">
        <v>29</v>
      </c>
      <c r="E681" s="1" t="s">
        <v>30</v>
      </c>
      <c r="F681" s="1" t="s">
        <v>6308</v>
      </c>
      <c r="G681" s="38">
        <v>0.38900000000000001</v>
      </c>
      <c r="H681" s="1" t="s">
        <v>17155</v>
      </c>
      <c r="I681" s="1" t="s">
        <v>17909</v>
      </c>
      <c r="J681" s="1" t="s">
        <v>32</v>
      </c>
      <c r="K681" s="1" t="s">
        <v>82</v>
      </c>
      <c r="L681" s="1" t="s">
        <v>3261</v>
      </c>
      <c r="M681" s="1" t="s">
        <v>7580</v>
      </c>
      <c r="N681" s="1" t="s">
        <v>6325</v>
      </c>
      <c r="O681" s="1" t="s">
        <v>15626</v>
      </c>
      <c r="P681" s="1" t="s">
        <v>15627</v>
      </c>
      <c r="Q681" s="1" t="s">
        <v>15449</v>
      </c>
      <c r="R681" s="1" t="s">
        <v>15815</v>
      </c>
      <c r="S681" s="1" t="s">
        <v>16909</v>
      </c>
      <c r="T681" s="1" t="s">
        <v>7724</v>
      </c>
      <c r="U681" s="1" t="s">
        <v>16910</v>
      </c>
      <c r="V681" s="23" t="s">
        <v>41</v>
      </c>
      <c r="W681" s="1" t="str">
        <f>_xlfn.CONCAT(Tabela2[[#This Row],[Município]],"/",Tabela2[[#This Row],[UF]])</f>
        <v>Rodelas/BA</v>
      </c>
    </row>
    <row r="682" spans="1:23" x14ac:dyDescent="0.25">
      <c r="A682" s="14" t="s">
        <v>15628</v>
      </c>
      <c r="B682" s="1" t="s">
        <v>9534</v>
      </c>
      <c r="C682" s="1" t="s">
        <v>15629</v>
      </c>
      <c r="D682" s="1" t="s">
        <v>29</v>
      </c>
      <c r="E682" s="1" t="s">
        <v>30</v>
      </c>
      <c r="F682" s="1" t="s">
        <v>353</v>
      </c>
      <c r="G682" s="38">
        <v>4.1799999999999997E-2</v>
      </c>
      <c r="H682" s="1" t="s">
        <v>2657</v>
      </c>
      <c r="I682" s="1" t="s">
        <v>17913</v>
      </c>
      <c r="J682" s="1" t="s">
        <v>32</v>
      </c>
      <c r="K682" s="1" t="s">
        <v>37</v>
      </c>
      <c r="L682" s="1" t="s">
        <v>269</v>
      </c>
      <c r="M682" s="1" t="s">
        <v>15630</v>
      </c>
      <c r="N682" s="1" t="s">
        <v>6325</v>
      </c>
      <c r="O682" s="1" t="s">
        <v>15631</v>
      </c>
      <c r="P682" s="1" t="s">
        <v>15632</v>
      </c>
      <c r="Q682" s="1" t="s">
        <v>15449</v>
      </c>
      <c r="R682" s="1" t="s">
        <v>15815</v>
      </c>
      <c r="S682" s="1" t="s">
        <v>16911</v>
      </c>
      <c r="T682" s="1" t="s">
        <v>16931</v>
      </c>
      <c r="U682" s="1" t="s">
        <v>16928</v>
      </c>
      <c r="V682" s="23" t="s">
        <v>41</v>
      </c>
      <c r="W682" s="1" t="str">
        <f>_xlfn.CONCAT(Tabela2[[#This Row],[Município]],"/",Tabela2[[#This Row],[UF]])</f>
        <v>Cocal/PI</v>
      </c>
    </row>
    <row r="683" spans="1:23" x14ac:dyDescent="0.25">
      <c r="A683" s="14" t="s">
        <v>15633</v>
      </c>
      <c r="B683" s="1" t="s">
        <v>8313</v>
      </c>
      <c r="C683" s="1" t="s">
        <v>15634</v>
      </c>
      <c r="D683" s="1" t="s">
        <v>40</v>
      </c>
      <c r="E683" s="1" t="s">
        <v>30</v>
      </c>
      <c r="F683" s="1" t="s">
        <v>79</v>
      </c>
      <c r="G683" s="38">
        <v>0.90359999999999996</v>
      </c>
      <c r="H683" s="1" t="s">
        <v>17156</v>
      </c>
      <c r="I683" s="1" t="s">
        <v>17919</v>
      </c>
      <c r="J683" s="1" t="s">
        <v>32</v>
      </c>
      <c r="K683" s="1" t="s">
        <v>37</v>
      </c>
      <c r="L683" s="1" t="s">
        <v>269</v>
      </c>
      <c r="M683" s="1" t="s">
        <v>15635</v>
      </c>
      <c r="N683" s="1" t="s">
        <v>6325</v>
      </c>
      <c r="O683" s="1" t="s">
        <v>15636</v>
      </c>
      <c r="P683" s="1" t="s">
        <v>15632</v>
      </c>
      <c r="Q683" s="1" t="s">
        <v>15449</v>
      </c>
      <c r="R683" s="1" t="s">
        <v>15815</v>
      </c>
      <c r="S683" s="1" t="s">
        <v>15816</v>
      </c>
      <c r="T683" s="1" t="s">
        <v>7724</v>
      </c>
      <c r="U683" s="1" t="s">
        <v>15829</v>
      </c>
      <c r="V683" s="23" t="s">
        <v>41</v>
      </c>
      <c r="W683" s="1" t="str">
        <f>_xlfn.CONCAT(Tabela2[[#This Row],[Município]],"/",Tabela2[[#This Row],[UF]])</f>
        <v>Cocal/PI</v>
      </c>
    </row>
    <row r="684" spans="1:23" x14ac:dyDescent="0.25">
      <c r="A684" s="14" t="s">
        <v>15637</v>
      </c>
      <c r="B684" s="1" t="s">
        <v>10289</v>
      </c>
      <c r="C684" s="1" t="s">
        <v>15638</v>
      </c>
      <c r="D684" s="1" t="s">
        <v>16925</v>
      </c>
      <c r="E684" s="1" t="s">
        <v>30</v>
      </c>
      <c r="F684" s="1" t="s">
        <v>16906</v>
      </c>
      <c r="G684" s="38">
        <v>0.97919999999999996</v>
      </c>
      <c r="H684" s="1" t="s">
        <v>4327</v>
      </c>
      <c r="I684" s="1" t="s">
        <v>17909</v>
      </c>
      <c r="J684" s="1" t="s">
        <v>32</v>
      </c>
      <c r="K684" s="1" t="s">
        <v>37</v>
      </c>
      <c r="L684" s="1" t="s">
        <v>4328</v>
      </c>
      <c r="M684" s="1" t="s">
        <v>14812</v>
      </c>
      <c r="N684" s="1" t="s">
        <v>6325</v>
      </c>
      <c r="O684" s="1" t="s">
        <v>15639</v>
      </c>
      <c r="P684" s="1" t="s">
        <v>15640</v>
      </c>
      <c r="Q684" s="1" t="s">
        <v>15449</v>
      </c>
      <c r="R684" s="1" t="s">
        <v>15815</v>
      </c>
      <c r="S684" s="1" t="s">
        <v>16907</v>
      </c>
      <c r="T684" s="1" t="s">
        <v>7724</v>
      </c>
      <c r="U684" s="1" t="s">
        <v>16935</v>
      </c>
      <c r="V684" s="23" t="s">
        <v>41</v>
      </c>
      <c r="W684" s="1" t="str">
        <f>_xlfn.CONCAT(Tabela2[[#This Row],[Município]],"/",Tabela2[[#This Row],[UF]])</f>
        <v>Barreiras do Piauí/PI</v>
      </c>
    </row>
    <row r="685" spans="1:23" x14ac:dyDescent="0.25">
      <c r="A685" s="14" t="s">
        <v>15641</v>
      </c>
      <c r="B685" s="1" t="s">
        <v>9464</v>
      </c>
      <c r="C685" s="1" t="s">
        <v>15642</v>
      </c>
      <c r="D685" s="1" t="s">
        <v>40</v>
      </c>
      <c r="E685" s="1" t="s">
        <v>30</v>
      </c>
      <c r="F685" s="1" t="s">
        <v>16906</v>
      </c>
      <c r="G685" s="38">
        <v>0.57040000000000002</v>
      </c>
      <c r="H685" s="1" t="s">
        <v>2464</v>
      </c>
      <c r="I685" s="1" t="s">
        <v>17913</v>
      </c>
      <c r="J685" s="1" t="s">
        <v>32</v>
      </c>
      <c r="K685" s="1" t="s">
        <v>37</v>
      </c>
      <c r="L685" s="1" t="s">
        <v>2465</v>
      </c>
      <c r="M685" s="1" t="s">
        <v>15643</v>
      </c>
      <c r="N685" s="1" t="s">
        <v>6325</v>
      </c>
      <c r="O685" s="1" t="s">
        <v>15644</v>
      </c>
      <c r="P685" s="1" t="s">
        <v>15645</v>
      </c>
      <c r="Q685" s="1" t="s">
        <v>15449</v>
      </c>
      <c r="R685" s="1" t="s">
        <v>15815</v>
      </c>
      <c r="S685" s="1" t="s">
        <v>16905</v>
      </c>
      <c r="T685" s="1" t="s">
        <v>7724</v>
      </c>
      <c r="U685" s="1" t="s">
        <v>15824</v>
      </c>
      <c r="V685" s="23" t="s">
        <v>41</v>
      </c>
      <c r="W685" s="1" t="str">
        <f>_xlfn.CONCAT(Tabela2[[#This Row],[Município]],"/",Tabela2[[#This Row],[UF]])</f>
        <v>Conceição do Canindé/PI</v>
      </c>
    </row>
    <row r="686" spans="1:23" x14ac:dyDescent="0.25">
      <c r="A686" s="14" t="s">
        <v>15646</v>
      </c>
      <c r="B686" s="1" t="s">
        <v>10294</v>
      </c>
      <c r="C686" s="1" t="s">
        <v>15647</v>
      </c>
      <c r="D686" s="1" t="s">
        <v>29</v>
      </c>
      <c r="E686" s="1" t="s">
        <v>30</v>
      </c>
      <c r="F686" s="1" t="s">
        <v>16906</v>
      </c>
      <c r="G686" s="38">
        <v>0.28239999999999998</v>
      </c>
      <c r="H686" s="1" t="s">
        <v>4341</v>
      </c>
      <c r="I686" s="1" t="s">
        <v>17909</v>
      </c>
      <c r="J686" s="1" t="s">
        <v>32</v>
      </c>
      <c r="K686" s="1" t="s">
        <v>37</v>
      </c>
      <c r="L686" s="1" t="s">
        <v>4342</v>
      </c>
      <c r="M686" s="1" t="s">
        <v>15648</v>
      </c>
      <c r="N686" s="1" t="s">
        <v>6325</v>
      </c>
      <c r="O686" s="1" t="s">
        <v>15649</v>
      </c>
      <c r="P686" s="1" t="s">
        <v>15650</v>
      </c>
      <c r="Q686" s="1" t="s">
        <v>15450</v>
      </c>
      <c r="R686" s="1" t="s">
        <v>15815</v>
      </c>
      <c r="S686" s="1" t="s">
        <v>15818</v>
      </c>
      <c r="T686" s="1" t="s">
        <v>7724</v>
      </c>
      <c r="U686" s="1" t="s">
        <v>15823</v>
      </c>
      <c r="V686" s="23" t="s">
        <v>41</v>
      </c>
      <c r="W686" s="1" t="str">
        <f>_xlfn.CONCAT(Tabela2[[#This Row],[Município]],"/",Tabela2[[#This Row],[UF]])</f>
        <v>Capitão Gervásio Oliveira/PI</v>
      </c>
    </row>
    <row r="687" spans="1:23" x14ac:dyDescent="0.25">
      <c r="A687" s="14" t="s">
        <v>15651</v>
      </c>
      <c r="B687" s="1" t="s">
        <v>8560</v>
      </c>
      <c r="C687" s="1" t="s">
        <v>15652</v>
      </c>
      <c r="D687" s="1" t="s">
        <v>29</v>
      </c>
      <c r="E687" s="1" t="s">
        <v>30</v>
      </c>
      <c r="F687" s="1" t="s">
        <v>17062</v>
      </c>
      <c r="G687" s="38">
        <v>0.7954</v>
      </c>
      <c r="H687" s="1" t="s">
        <v>785</v>
      </c>
      <c r="I687" s="1" t="s">
        <v>17914</v>
      </c>
      <c r="J687" s="1" t="s">
        <v>32</v>
      </c>
      <c r="K687" s="1" t="s">
        <v>44</v>
      </c>
      <c r="L687" s="1" t="s">
        <v>786</v>
      </c>
      <c r="M687" s="1" t="s">
        <v>15653</v>
      </c>
      <c r="N687" s="1" t="s">
        <v>6325</v>
      </c>
      <c r="O687" s="1" t="s">
        <v>15654</v>
      </c>
      <c r="P687" s="1" t="s">
        <v>14915</v>
      </c>
      <c r="Q687" s="1" t="s">
        <v>15450</v>
      </c>
      <c r="R687" s="1" t="s">
        <v>15815</v>
      </c>
      <c r="S687" s="1" t="s">
        <v>16909</v>
      </c>
      <c r="T687" s="1" t="s">
        <v>7724</v>
      </c>
      <c r="U687" s="1" t="s">
        <v>16930</v>
      </c>
      <c r="V687" s="23" t="s">
        <v>41</v>
      </c>
      <c r="W687" s="1" t="str">
        <f>_xlfn.CONCAT(Tabela2[[#This Row],[Município]],"/",Tabela2[[#This Row],[UF]])</f>
        <v>Governador Edison Lobão/MA</v>
      </c>
    </row>
    <row r="688" spans="1:23" x14ac:dyDescent="0.25">
      <c r="A688" s="14" t="s">
        <v>15655</v>
      </c>
      <c r="B688" s="1" t="s">
        <v>9312</v>
      </c>
      <c r="C688" s="1" t="s">
        <v>15656</v>
      </c>
      <c r="D688" s="1" t="s">
        <v>56</v>
      </c>
      <c r="E688" s="1" t="s">
        <v>30</v>
      </c>
      <c r="F688" s="1" t="s">
        <v>169</v>
      </c>
      <c r="G688" s="38">
        <v>0.57850000000000001</v>
      </c>
      <c r="H688" s="1" t="s">
        <v>17157</v>
      </c>
      <c r="I688" s="1" t="s">
        <v>17924</v>
      </c>
      <c r="J688" s="1" t="s">
        <v>32</v>
      </c>
      <c r="K688" s="1" t="s">
        <v>160</v>
      </c>
      <c r="L688" s="1" t="s">
        <v>2210</v>
      </c>
      <c r="M688" s="1" t="s">
        <v>15657</v>
      </c>
      <c r="N688" s="1" t="s">
        <v>6325</v>
      </c>
      <c r="O688" s="1" t="s">
        <v>15658</v>
      </c>
      <c r="P688" s="1" t="s">
        <v>15659</v>
      </c>
      <c r="Q688" s="1" t="s">
        <v>15450</v>
      </c>
      <c r="R688" s="1" t="s">
        <v>15815</v>
      </c>
      <c r="S688" s="1" t="s">
        <v>15821</v>
      </c>
      <c r="T688" s="1" t="s">
        <v>7724</v>
      </c>
      <c r="U688" s="1" t="s">
        <v>15824</v>
      </c>
      <c r="V688" s="23" t="s">
        <v>41</v>
      </c>
      <c r="W688" s="1" t="str">
        <f>_xlfn.CONCAT(Tabela2[[#This Row],[Município]],"/",Tabela2[[#This Row],[UF]])</f>
        <v>Poção/PE</v>
      </c>
    </row>
    <row r="689" spans="1:23" x14ac:dyDescent="0.25">
      <c r="A689" s="14" t="s">
        <v>15660</v>
      </c>
      <c r="B689" s="1" t="s">
        <v>8515</v>
      </c>
      <c r="C689" s="1" t="s">
        <v>15661</v>
      </c>
      <c r="D689" s="1" t="s">
        <v>40</v>
      </c>
      <c r="E689" s="1" t="s">
        <v>30</v>
      </c>
      <c r="F689" s="1" t="s">
        <v>33</v>
      </c>
      <c r="G689" s="38">
        <v>0.24349999999999999</v>
      </c>
      <c r="H689" s="1" t="s">
        <v>17158</v>
      </c>
      <c r="I689" s="1" t="s">
        <v>17914</v>
      </c>
      <c r="J689" s="1" t="s">
        <v>32</v>
      </c>
      <c r="K689" s="1" t="s">
        <v>44</v>
      </c>
      <c r="L689" s="1" t="s">
        <v>673</v>
      </c>
      <c r="M689" s="1" t="s">
        <v>15662</v>
      </c>
      <c r="N689" s="1" t="s">
        <v>6325</v>
      </c>
      <c r="O689" s="1" t="s">
        <v>15663</v>
      </c>
      <c r="P689" s="1" t="s">
        <v>15664</v>
      </c>
      <c r="Q689" s="1" t="s">
        <v>15450</v>
      </c>
      <c r="R689" s="1" t="s">
        <v>15815</v>
      </c>
      <c r="S689" s="1" t="s">
        <v>16911</v>
      </c>
      <c r="T689" s="1" t="s">
        <v>16931</v>
      </c>
      <c r="U689" s="1" t="s">
        <v>16928</v>
      </c>
      <c r="V689" s="23" t="s">
        <v>41</v>
      </c>
      <c r="W689" s="1" t="str">
        <f>_xlfn.CONCAT(Tabela2[[#This Row],[Município]],"/",Tabela2[[#This Row],[UF]])</f>
        <v>Pinheiro/MA</v>
      </c>
    </row>
    <row r="690" spans="1:23" x14ac:dyDescent="0.25">
      <c r="A690" s="14" t="s">
        <v>15665</v>
      </c>
      <c r="B690" s="1" t="s">
        <v>11139</v>
      </c>
      <c r="C690" s="1" t="s">
        <v>15666</v>
      </c>
      <c r="D690" s="1" t="s">
        <v>56</v>
      </c>
      <c r="E690" s="1" t="s">
        <v>204</v>
      </c>
      <c r="F690" s="1" t="s">
        <v>6308</v>
      </c>
      <c r="G690" s="38">
        <v>0.79149999999999998</v>
      </c>
      <c r="H690" s="1" t="s">
        <v>17159</v>
      </c>
      <c r="I690" s="1" t="s">
        <v>17909</v>
      </c>
      <c r="J690" s="1" t="s">
        <v>32</v>
      </c>
      <c r="K690" s="1" t="s">
        <v>82</v>
      </c>
      <c r="L690" s="1" t="s">
        <v>5866</v>
      </c>
      <c r="M690" s="1" t="s">
        <v>15667</v>
      </c>
      <c r="N690" s="1" t="s">
        <v>6325</v>
      </c>
      <c r="O690" s="1" t="s">
        <v>15668</v>
      </c>
      <c r="P690" s="1" t="s">
        <v>15669</v>
      </c>
      <c r="Q690" s="1" t="s">
        <v>15450</v>
      </c>
      <c r="R690" s="1" t="s">
        <v>15815</v>
      </c>
      <c r="S690" s="1" t="s">
        <v>15821</v>
      </c>
      <c r="T690" s="1" t="s">
        <v>7724</v>
      </c>
      <c r="U690" s="1" t="s">
        <v>15824</v>
      </c>
      <c r="V690" s="23" t="s">
        <v>41</v>
      </c>
      <c r="W690" s="1" t="str">
        <f>_xlfn.CONCAT(Tabela2[[#This Row],[Município]],"/",Tabela2[[#This Row],[UF]])</f>
        <v>Condeúba/BA</v>
      </c>
    </row>
    <row r="691" spans="1:23" x14ac:dyDescent="0.25">
      <c r="A691" s="14" t="s">
        <v>15670</v>
      </c>
      <c r="B691" s="1" t="s">
        <v>10121</v>
      </c>
      <c r="C691" s="1" t="s">
        <v>15671</v>
      </c>
      <c r="D691" s="1" t="s">
        <v>29</v>
      </c>
      <c r="E691" s="1" t="s">
        <v>30</v>
      </c>
      <c r="F691" s="1" t="s">
        <v>16924</v>
      </c>
      <c r="G691" s="38">
        <v>0.72609999999999997</v>
      </c>
      <c r="H691" s="1" t="s">
        <v>3947</v>
      </c>
      <c r="I691" s="1" t="s">
        <v>17909</v>
      </c>
      <c r="J691" s="1" t="s">
        <v>32</v>
      </c>
      <c r="K691" s="1" t="s">
        <v>63</v>
      </c>
      <c r="L691" s="1" t="s">
        <v>3948</v>
      </c>
      <c r="M691" s="1" t="s">
        <v>15048</v>
      </c>
      <c r="N691" s="1" t="s">
        <v>6325</v>
      </c>
      <c r="O691" s="1" t="s">
        <v>15672</v>
      </c>
      <c r="P691" s="1" t="s">
        <v>15673</v>
      </c>
      <c r="Q691" s="1" t="s">
        <v>15450</v>
      </c>
      <c r="R691" s="1" t="s">
        <v>15815</v>
      </c>
      <c r="S691" s="1" t="s">
        <v>15816</v>
      </c>
      <c r="T691" s="1" t="s">
        <v>17917</v>
      </c>
      <c r="U691" s="1" t="s">
        <v>15829</v>
      </c>
      <c r="V691" s="23" t="s">
        <v>41</v>
      </c>
      <c r="W691" s="1" t="str">
        <f>_xlfn.CONCAT(Tabela2[[#This Row],[Município]],"/",Tabela2[[#This Row],[UF]])</f>
        <v>Nova Crixás/GO</v>
      </c>
    </row>
    <row r="692" spans="1:23" x14ac:dyDescent="0.25">
      <c r="A692" s="14" t="s">
        <v>15674</v>
      </c>
      <c r="B692" s="1" t="s">
        <v>9503</v>
      </c>
      <c r="C692" s="1" t="s">
        <v>15675</v>
      </c>
      <c r="D692" s="1" t="s">
        <v>29</v>
      </c>
      <c r="E692" s="1" t="s">
        <v>30</v>
      </c>
      <c r="F692" s="1" t="s">
        <v>16906</v>
      </c>
      <c r="G692" s="38">
        <v>0.65549999999999997</v>
      </c>
      <c r="H692" s="1" t="s">
        <v>2580</v>
      </c>
      <c r="I692" s="1" t="s">
        <v>17913</v>
      </c>
      <c r="J692" s="1" t="s">
        <v>32</v>
      </c>
      <c r="K692" s="1" t="s">
        <v>60</v>
      </c>
      <c r="L692" s="1" t="s">
        <v>2581</v>
      </c>
      <c r="M692" s="1" t="s">
        <v>15676</v>
      </c>
      <c r="N692" s="1" t="s">
        <v>6325</v>
      </c>
      <c r="O692" s="1" t="s">
        <v>15677</v>
      </c>
      <c r="P692" s="1" t="s">
        <v>15678</v>
      </c>
      <c r="Q692" s="1" t="s">
        <v>15450</v>
      </c>
      <c r="R692" s="1" t="s">
        <v>6341</v>
      </c>
      <c r="S692" s="1" t="s">
        <v>41</v>
      </c>
      <c r="T692" s="1" t="s">
        <v>41</v>
      </c>
      <c r="U692" s="1" t="s">
        <v>41</v>
      </c>
      <c r="V692" s="23" t="s">
        <v>41</v>
      </c>
      <c r="W692" s="1" t="str">
        <f>_xlfn.CONCAT(Tabela2[[#This Row],[Município]],"/",Tabela2[[#This Row],[UF]])</f>
        <v>Peçanha/MG</v>
      </c>
    </row>
    <row r="693" spans="1:23" x14ac:dyDescent="0.25">
      <c r="A693" s="14" t="s">
        <v>15679</v>
      </c>
      <c r="B693" s="1" t="s">
        <v>10596</v>
      </c>
      <c r="C693" s="1" t="s">
        <v>15680</v>
      </c>
      <c r="D693" s="1" t="s">
        <v>56</v>
      </c>
      <c r="E693" s="1" t="s">
        <v>30</v>
      </c>
      <c r="F693" s="1" t="s">
        <v>6289</v>
      </c>
      <c r="G693" s="38">
        <v>0.6774</v>
      </c>
      <c r="H693" s="1" t="s">
        <v>17160</v>
      </c>
      <c r="I693" s="1" t="s">
        <v>17924</v>
      </c>
      <c r="J693" s="1" t="s">
        <v>32</v>
      </c>
      <c r="K693" s="1" t="s">
        <v>918</v>
      </c>
      <c r="L693" s="1" t="s">
        <v>4773</v>
      </c>
      <c r="M693" s="1" t="s">
        <v>7962</v>
      </c>
      <c r="N693" s="1" t="s">
        <v>6325</v>
      </c>
      <c r="O693" s="1" t="s">
        <v>15681</v>
      </c>
      <c r="P693" s="1" t="s">
        <v>15682</v>
      </c>
      <c r="Q693" s="1" t="s">
        <v>15450</v>
      </c>
      <c r="R693" s="1" t="s">
        <v>15815</v>
      </c>
      <c r="S693" s="1" t="s">
        <v>15826</v>
      </c>
      <c r="T693" s="1" t="s">
        <v>7724</v>
      </c>
      <c r="U693" s="1" t="s">
        <v>15827</v>
      </c>
      <c r="V693" s="23" t="s">
        <v>41</v>
      </c>
      <c r="W693" s="1" t="str">
        <f>_xlfn.CONCAT(Tabela2[[#This Row],[Município]],"/",Tabela2[[#This Row],[UF]])</f>
        <v>Mucurici/ES</v>
      </c>
    </row>
    <row r="694" spans="1:23" x14ac:dyDescent="0.25">
      <c r="A694" s="14" t="s">
        <v>15684</v>
      </c>
      <c r="B694" s="1" t="s">
        <v>9622</v>
      </c>
      <c r="C694" s="1" t="s">
        <v>15685</v>
      </c>
      <c r="D694" s="1" t="s">
        <v>29</v>
      </c>
      <c r="E694" s="1" t="s">
        <v>204</v>
      </c>
      <c r="F694" s="1" t="s">
        <v>16915</v>
      </c>
      <c r="G694" s="38">
        <v>0.48780000000000001</v>
      </c>
      <c r="H694" s="1" t="s">
        <v>17161</v>
      </c>
      <c r="I694" s="1" t="s">
        <v>17909</v>
      </c>
      <c r="J694" s="1" t="s">
        <v>32</v>
      </c>
      <c r="K694" s="1" t="s">
        <v>82</v>
      </c>
      <c r="L694" s="1" t="s">
        <v>2893</v>
      </c>
      <c r="M694" s="1" t="s">
        <v>15686</v>
      </c>
      <c r="N694" s="1" t="s">
        <v>6325</v>
      </c>
      <c r="O694" s="1" t="s">
        <v>15687</v>
      </c>
      <c r="P694" s="1" t="s">
        <v>15688</v>
      </c>
      <c r="Q694" s="1" t="s">
        <v>15450</v>
      </c>
      <c r="R694" s="1" t="s">
        <v>15815</v>
      </c>
      <c r="S694" s="1" t="s">
        <v>15816</v>
      </c>
      <c r="T694" s="1" t="s">
        <v>7724</v>
      </c>
      <c r="U694" s="1" t="s">
        <v>15825</v>
      </c>
      <c r="V694" s="23" t="s">
        <v>41</v>
      </c>
      <c r="W694" s="1" t="str">
        <f>_xlfn.CONCAT(Tabela2[[#This Row],[Município]],"/",Tabela2[[#This Row],[UF]])</f>
        <v>Jeremoabo/BA</v>
      </c>
    </row>
    <row r="695" spans="1:23" x14ac:dyDescent="0.25">
      <c r="A695" s="14" t="s">
        <v>15689</v>
      </c>
      <c r="B695" s="1" t="s">
        <v>10502</v>
      </c>
      <c r="C695" s="1" t="s">
        <v>15690</v>
      </c>
      <c r="D695" s="1" t="s">
        <v>29</v>
      </c>
      <c r="E695" s="1" t="s">
        <v>30</v>
      </c>
      <c r="F695" s="1" t="s">
        <v>6308</v>
      </c>
      <c r="G695" s="38">
        <v>0.61270000000000002</v>
      </c>
      <c r="H695" s="1" t="s">
        <v>17162</v>
      </c>
      <c r="I695" s="1" t="s">
        <v>17909</v>
      </c>
      <c r="J695" s="1" t="s">
        <v>32</v>
      </c>
      <c r="K695" s="1" t="s">
        <v>82</v>
      </c>
      <c r="L695" s="1" t="s">
        <v>2893</v>
      </c>
      <c r="M695" s="1" t="s">
        <v>15691</v>
      </c>
      <c r="N695" s="1" t="s">
        <v>6325</v>
      </c>
      <c r="O695" s="1" t="s">
        <v>15626</v>
      </c>
      <c r="P695" s="1" t="s">
        <v>15688</v>
      </c>
      <c r="Q695" s="1" t="s">
        <v>15450</v>
      </c>
      <c r="R695" s="1" t="s">
        <v>15815</v>
      </c>
      <c r="S695" s="1" t="s">
        <v>16905</v>
      </c>
      <c r="T695" s="1" t="s">
        <v>7724</v>
      </c>
      <c r="U695" s="1" t="s">
        <v>15824</v>
      </c>
      <c r="V695" s="23" t="s">
        <v>41</v>
      </c>
      <c r="W695" s="1" t="str">
        <f>_xlfn.CONCAT(Tabela2[[#This Row],[Município]],"/",Tabela2[[#This Row],[UF]])</f>
        <v>Jeremoabo/BA</v>
      </c>
    </row>
    <row r="696" spans="1:23" x14ac:dyDescent="0.25">
      <c r="A696" s="14" t="s">
        <v>15692</v>
      </c>
      <c r="B696" s="1" t="s">
        <v>9303</v>
      </c>
      <c r="C696" s="1" t="s">
        <v>15693</v>
      </c>
      <c r="D696" s="1" t="s">
        <v>56</v>
      </c>
      <c r="E696" s="1" t="s">
        <v>30</v>
      </c>
      <c r="F696" s="1" t="s">
        <v>16924</v>
      </c>
      <c r="G696" s="38">
        <v>0.3765</v>
      </c>
      <c r="H696" s="1" t="s">
        <v>2102</v>
      </c>
      <c r="I696" s="1" t="s">
        <v>17915</v>
      </c>
      <c r="J696" s="1" t="s">
        <v>168</v>
      </c>
      <c r="K696" s="1" t="s">
        <v>63</v>
      </c>
      <c r="L696" s="1" t="s">
        <v>2199</v>
      </c>
      <c r="M696" s="1" t="s">
        <v>7962</v>
      </c>
      <c r="N696" s="1" t="s">
        <v>6325</v>
      </c>
      <c r="O696" s="1" t="s">
        <v>15694</v>
      </c>
      <c r="P696" s="1" t="s">
        <v>15415</v>
      </c>
      <c r="Q696" s="1" t="s">
        <v>15450</v>
      </c>
      <c r="R696" s="1" t="s">
        <v>15815</v>
      </c>
      <c r="S696" s="1" t="s">
        <v>15826</v>
      </c>
      <c r="T696" s="1" t="s">
        <v>19794</v>
      </c>
      <c r="U696" s="1" t="s">
        <v>17957</v>
      </c>
      <c r="V696" s="23" t="s">
        <v>41</v>
      </c>
      <c r="W696" s="1" t="str">
        <f>_xlfn.CONCAT(Tabela2[[#This Row],[Município]],"/",Tabela2[[#This Row],[UF]])</f>
        <v>Buriti de Goiás/GO</v>
      </c>
    </row>
    <row r="697" spans="1:23" x14ac:dyDescent="0.25">
      <c r="A697" s="14" t="s">
        <v>15695</v>
      </c>
      <c r="B697" s="1" t="s">
        <v>10756</v>
      </c>
      <c r="C697" s="1" t="s">
        <v>15696</v>
      </c>
      <c r="D697" s="1" t="s">
        <v>40</v>
      </c>
      <c r="E697" s="1" t="s">
        <v>30</v>
      </c>
      <c r="F697" s="1" t="s">
        <v>6291</v>
      </c>
      <c r="G697" s="38">
        <v>0.28360000000000002</v>
      </c>
      <c r="H697" s="1" t="s">
        <v>17163</v>
      </c>
      <c r="I697" s="1" t="s">
        <v>17909</v>
      </c>
      <c r="J697" s="1" t="s">
        <v>32</v>
      </c>
      <c r="K697" s="1" t="s">
        <v>99</v>
      </c>
      <c r="L697" s="1" t="s">
        <v>5107</v>
      </c>
      <c r="M697" s="1" t="s">
        <v>15697</v>
      </c>
      <c r="N697" s="1" t="s">
        <v>6325</v>
      </c>
      <c r="O697" s="1" t="s">
        <v>15698</v>
      </c>
      <c r="P697" s="1" t="s">
        <v>15699</v>
      </c>
      <c r="Q697" s="1" t="s">
        <v>15450</v>
      </c>
      <c r="R697" s="1" t="s">
        <v>15815</v>
      </c>
      <c r="S697" s="1" t="s">
        <v>15818</v>
      </c>
      <c r="T697" s="1" t="s">
        <v>7724</v>
      </c>
      <c r="U697" s="1" t="s">
        <v>15823</v>
      </c>
      <c r="V697" s="23" t="s">
        <v>41</v>
      </c>
      <c r="W697" s="1" t="str">
        <f>_xlfn.CONCAT(Tabela2[[#This Row],[Município]],"/",Tabela2[[#This Row],[UF]])</f>
        <v>Arroio dos Ratos/RS</v>
      </c>
    </row>
    <row r="698" spans="1:23" x14ac:dyDescent="0.25">
      <c r="A698" s="14" t="s">
        <v>15700</v>
      </c>
      <c r="B698" s="1" t="s">
        <v>9006</v>
      </c>
      <c r="C698" s="1" t="s">
        <v>15701</v>
      </c>
      <c r="D698" s="1" t="s">
        <v>56</v>
      </c>
      <c r="E698" s="1" t="s">
        <v>30</v>
      </c>
      <c r="F698" s="1" t="s">
        <v>6281</v>
      </c>
      <c r="G698" s="38">
        <v>0.48670000000000002</v>
      </c>
      <c r="H698" s="1" t="s">
        <v>1751</v>
      </c>
      <c r="I698" s="1" t="s">
        <v>17913</v>
      </c>
      <c r="J698" s="1" t="s">
        <v>32</v>
      </c>
      <c r="K698" s="1" t="s">
        <v>60</v>
      </c>
      <c r="L698" s="1" t="s">
        <v>1349</v>
      </c>
      <c r="M698" s="1" t="s">
        <v>7962</v>
      </c>
      <c r="N698" s="1" t="s">
        <v>6325</v>
      </c>
      <c r="O698" s="1" t="s">
        <v>15702</v>
      </c>
      <c r="P698" s="1" t="s">
        <v>15703</v>
      </c>
      <c r="Q698" s="1" t="s">
        <v>15450</v>
      </c>
      <c r="R698" s="1" t="s">
        <v>15815</v>
      </c>
      <c r="S698" s="1" t="s">
        <v>15821</v>
      </c>
      <c r="T698" s="1" t="s">
        <v>7724</v>
      </c>
      <c r="U698" s="1" t="s">
        <v>15822</v>
      </c>
      <c r="V698" s="23" t="s">
        <v>41</v>
      </c>
      <c r="W698" s="1" t="str">
        <f>_xlfn.CONCAT(Tabela2[[#This Row],[Município]],"/",Tabela2[[#This Row],[UF]])</f>
        <v>Juiz de Fora/MG</v>
      </c>
    </row>
    <row r="699" spans="1:23" x14ac:dyDescent="0.25">
      <c r="A699" s="14" t="s">
        <v>15704</v>
      </c>
      <c r="B699" s="1" t="s">
        <v>8464</v>
      </c>
      <c r="C699" s="1" t="s">
        <v>15705</v>
      </c>
      <c r="D699" s="1" t="s">
        <v>29</v>
      </c>
      <c r="E699" s="1" t="s">
        <v>30</v>
      </c>
      <c r="F699" s="1" t="s">
        <v>79</v>
      </c>
      <c r="G699" s="38">
        <v>0.37240000000000001</v>
      </c>
      <c r="H699" s="1" t="s">
        <v>17164</v>
      </c>
      <c r="I699" s="1" t="s">
        <v>6274</v>
      </c>
      <c r="J699" s="1" t="s">
        <v>32</v>
      </c>
      <c r="K699" s="1" t="s">
        <v>44</v>
      </c>
      <c r="L699" s="1" t="s">
        <v>558</v>
      </c>
      <c r="M699" s="1" t="s">
        <v>15706</v>
      </c>
      <c r="N699" s="1" t="s">
        <v>6325</v>
      </c>
      <c r="O699" s="1" t="s">
        <v>15707</v>
      </c>
      <c r="P699" s="1" t="s">
        <v>15708</v>
      </c>
      <c r="Q699" s="1" t="s">
        <v>15450</v>
      </c>
      <c r="R699" s="1" t="s">
        <v>15815</v>
      </c>
      <c r="S699" s="1" t="s">
        <v>16909</v>
      </c>
      <c r="T699" s="1" t="s">
        <v>7724</v>
      </c>
      <c r="U699" s="1" t="s">
        <v>16910</v>
      </c>
      <c r="V699" s="23" t="s">
        <v>41</v>
      </c>
      <c r="W699" s="1" t="str">
        <f>_xlfn.CONCAT(Tabela2[[#This Row],[Município]],"/",Tabela2[[#This Row],[UF]])</f>
        <v>Bacurituba/MA</v>
      </c>
    </row>
    <row r="700" spans="1:23" x14ac:dyDescent="0.25">
      <c r="A700" s="14" t="s">
        <v>15709</v>
      </c>
      <c r="B700" s="1" t="s">
        <v>10831</v>
      </c>
      <c r="C700" s="1" t="s">
        <v>15710</v>
      </c>
      <c r="D700" s="1" t="s">
        <v>29</v>
      </c>
      <c r="E700" s="1" t="s">
        <v>30</v>
      </c>
      <c r="F700" s="1" t="s">
        <v>16906</v>
      </c>
      <c r="G700" s="38">
        <v>0.34499999999999997</v>
      </c>
      <c r="H700" s="1" t="s">
        <v>5281</v>
      </c>
      <c r="I700" s="1" t="s">
        <v>17909</v>
      </c>
      <c r="J700" s="1" t="s">
        <v>32</v>
      </c>
      <c r="K700" s="1" t="s">
        <v>44</v>
      </c>
      <c r="L700" s="1" t="s">
        <v>558</v>
      </c>
      <c r="M700" s="1" t="s">
        <v>15711</v>
      </c>
      <c r="N700" s="1" t="s">
        <v>6325</v>
      </c>
      <c r="O700" s="1" t="s">
        <v>15712</v>
      </c>
      <c r="P700" s="1" t="s">
        <v>15708</v>
      </c>
      <c r="Q700" s="1" t="s">
        <v>15450</v>
      </c>
      <c r="R700" s="1" t="s">
        <v>15815</v>
      </c>
      <c r="S700" s="1" t="s">
        <v>16911</v>
      </c>
      <c r="T700" s="1" t="s">
        <v>16931</v>
      </c>
      <c r="U700" s="1" t="s">
        <v>16928</v>
      </c>
      <c r="V700" s="23" t="s">
        <v>41</v>
      </c>
      <c r="W700" s="1" t="str">
        <f>_xlfn.CONCAT(Tabela2[[#This Row],[Município]],"/",Tabela2[[#This Row],[UF]])</f>
        <v>Bacurituba/MA</v>
      </c>
    </row>
    <row r="701" spans="1:23" x14ac:dyDescent="0.25">
      <c r="A701" s="14" t="s">
        <v>15713</v>
      </c>
      <c r="B701" s="1" t="s">
        <v>9237</v>
      </c>
      <c r="C701" s="1" t="s">
        <v>15714</v>
      </c>
      <c r="D701" s="1" t="s">
        <v>56</v>
      </c>
      <c r="E701" s="1" t="s">
        <v>30</v>
      </c>
      <c r="F701" s="1" t="s">
        <v>16924</v>
      </c>
      <c r="G701" s="38">
        <v>0.59030000000000005</v>
      </c>
      <c r="H701" s="1" t="s">
        <v>2102</v>
      </c>
      <c r="I701" s="1" t="s">
        <v>17915</v>
      </c>
      <c r="J701" s="1" t="s">
        <v>168</v>
      </c>
      <c r="K701" s="1" t="s">
        <v>63</v>
      </c>
      <c r="L701" s="1" t="s">
        <v>2103</v>
      </c>
      <c r="M701" s="1" t="s">
        <v>7962</v>
      </c>
      <c r="N701" s="1" t="s">
        <v>6325</v>
      </c>
      <c r="O701" s="1" t="s">
        <v>15715</v>
      </c>
      <c r="P701" s="1" t="s">
        <v>15415</v>
      </c>
      <c r="Q701" s="1" t="s">
        <v>15450</v>
      </c>
      <c r="R701" s="1" t="s">
        <v>15815</v>
      </c>
      <c r="S701" s="1" t="s">
        <v>15826</v>
      </c>
      <c r="T701" s="1" t="s">
        <v>19794</v>
      </c>
      <c r="U701" s="1" t="s">
        <v>15827</v>
      </c>
      <c r="V701" s="23" t="s">
        <v>41</v>
      </c>
      <c r="W701" s="1" t="str">
        <f>_xlfn.CONCAT(Tabela2[[#This Row],[Município]],"/",Tabela2[[#This Row],[UF]])</f>
        <v>Uruaçu/GO</v>
      </c>
    </row>
    <row r="702" spans="1:23" x14ac:dyDescent="0.25">
      <c r="A702" s="14" t="s">
        <v>15716</v>
      </c>
      <c r="B702" s="1" t="s">
        <v>10044</v>
      </c>
      <c r="C702" s="1" t="s">
        <v>15717</v>
      </c>
      <c r="D702" s="1" t="s">
        <v>56</v>
      </c>
      <c r="E702" s="1" t="s">
        <v>30</v>
      </c>
      <c r="F702" s="1" t="s">
        <v>16924</v>
      </c>
      <c r="G702" s="38">
        <v>0.70809999999999995</v>
      </c>
      <c r="H702" s="1" t="s">
        <v>3788</v>
      </c>
      <c r="I702" s="1" t="s">
        <v>17909</v>
      </c>
      <c r="J702" s="1" t="s">
        <v>168</v>
      </c>
      <c r="K702" s="1" t="s">
        <v>63</v>
      </c>
      <c r="L702" s="1" t="s">
        <v>3789</v>
      </c>
      <c r="M702" s="1" t="s">
        <v>6447</v>
      </c>
      <c r="N702" s="1" t="s">
        <v>6325</v>
      </c>
      <c r="O702" s="1" t="s">
        <v>15718</v>
      </c>
      <c r="P702" s="1" t="s">
        <v>15415</v>
      </c>
      <c r="Q702" s="1" t="s">
        <v>15450</v>
      </c>
      <c r="R702" s="1" t="s">
        <v>15815</v>
      </c>
      <c r="S702" s="1" t="s">
        <v>19803</v>
      </c>
      <c r="T702" s="1" t="s">
        <v>19794</v>
      </c>
      <c r="U702" s="1" t="s">
        <v>15824</v>
      </c>
      <c r="V702" s="23" t="s">
        <v>41</v>
      </c>
      <c r="W702" s="1" t="str">
        <f>_xlfn.CONCAT(Tabela2[[#This Row],[Município]],"/",Tabela2[[#This Row],[UF]])</f>
        <v>Santa Helena de Goiás/GO</v>
      </c>
    </row>
    <row r="703" spans="1:23" x14ac:dyDescent="0.25">
      <c r="A703" s="14" t="s">
        <v>15719</v>
      </c>
      <c r="B703" s="1" t="s">
        <v>9329</v>
      </c>
      <c r="C703" s="1" t="s">
        <v>15720</v>
      </c>
      <c r="D703" s="1" t="s">
        <v>56</v>
      </c>
      <c r="E703" s="1" t="s">
        <v>30</v>
      </c>
      <c r="F703" s="1" t="s">
        <v>17135</v>
      </c>
      <c r="G703" s="38">
        <v>0.90980000000000005</v>
      </c>
      <c r="H703" s="1" t="s">
        <v>2226</v>
      </c>
      <c r="I703" s="1" t="s">
        <v>17915</v>
      </c>
      <c r="J703" s="1" t="s">
        <v>168</v>
      </c>
      <c r="K703" s="1" t="s">
        <v>63</v>
      </c>
      <c r="L703" s="1" t="s">
        <v>2227</v>
      </c>
      <c r="M703" s="1" t="s">
        <v>7962</v>
      </c>
      <c r="N703" s="1" t="s">
        <v>6325</v>
      </c>
      <c r="O703" s="1" t="s">
        <v>15721</v>
      </c>
      <c r="P703" s="1" t="s">
        <v>15415</v>
      </c>
      <c r="Q703" s="1" t="s">
        <v>15450</v>
      </c>
      <c r="R703" s="1" t="s">
        <v>15815</v>
      </c>
      <c r="S703" s="1" t="s">
        <v>19803</v>
      </c>
      <c r="T703" s="1" t="s">
        <v>19794</v>
      </c>
      <c r="U703" s="1" t="s">
        <v>15824</v>
      </c>
      <c r="V703" s="23" t="s">
        <v>41</v>
      </c>
      <c r="W703" s="1" t="str">
        <f>_xlfn.CONCAT(Tabela2[[#This Row],[Município]],"/",Tabela2[[#This Row],[UF]])</f>
        <v>São Miguel do Araguaia/GO</v>
      </c>
    </row>
    <row r="704" spans="1:23" x14ac:dyDescent="0.25">
      <c r="A704" s="14" t="s">
        <v>15722</v>
      </c>
      <c r="B704" s="1" t="s">
        <v>10335</v>
      </c>
      <c r="C704" s="1" t="s">
        <v>15723</v>
      </c>
      <c r="D704" s="1" t="s">
        <v>40</v>
      </c>
      <c r="E704" s="1" t="s">
        <v>30</v>
      </c>
      <c r="F704" s="1" t="s">
        <v>6281</v>
      </c>
      <c r="G704" s="38">
        <v>0.216</v>
      </c>
      <c r="H704" s="1" t="s">
        <v>4443</v>
      </c>
      <c r="I704" s="1" t="s">
        <v>17909</v>
      </c>
      <c r="J704" s="1" t="s">
        <v>32</v>
      </c>
      <c r="K704" s="1" t="s">
        <v>44</v>
      </c>
      <c r="L704" s="1" t="s">
        <v>1286</v>
      </c>
      <c r="M704" s="1" t="s">
        <v>7545</v>
      </c>
      <c r="N704" s="1" t="s">
        <v>6325</v>
      </c>
      <c r="O704" s="1" t="s">
        <v>8165</v>
      </c>
      <c r="P704" s="1" t="s">
        <v>15724</v>
      </c>
      <c r="Q704" s="1" t="s">
        <v>15450</v>
      </c>
      <c r="R704" s="1" t="s">
        <v>15815</v>
      </c>
      <c r="S704" s="1" t="s">
        <v>15816</v>
      </c>
      <c r="T704" s="1" t="s">
        <v>7724</v>
      </c>
      <c r="U704" s="1" t="s">
        <v>15825</v>
      </c>
      <c r="V704" s="23" t="s">
        <v>41</v>
      </c>
      <c r="W704" s="1" t="str">
        <f>_xlfn.CONCAT(Tabela2[[#This Row],[Município]],"/",Tabela2[[#This Row],[UF]])</f>
        <v>Pindaré-Mirim/MA</v>
      </c>
    </row>
    <row r="705" spans="1:23" x14ac:dyDescent="0.25">
      <c r="A705" s="14" t="s">
        <v>15725</v>
      </c>
      <c r="B705" s="1" t="s">
        <v>11002</v>
      </c>
      <c r="C705" s="1" t="s">
        <v>15726</v>
      </c>
      <c r="D705" s="1" t="s">
        <v>29</v>
      </c>
      <c r="E705" s="1" t="s">
        <v>30</v>
      </c>
      <c r="F705" s="1" t="s">
        <v>6289</v>
      </c>
      <c r="G705" s="38">
        <v>8.5300000000000001E-2</v>
      </c>
      <c r="H705" s="1" t="s">
        <v>5585</v>
      </c>
      <c r="I705" s="1" t="s">
        <v>17909</v>
      </c>
      <c r="J705" s="1" t="s">
        <v>32</v>
      </c>
      <c r="K705" s="1" t="s">
        <v>188</v>
      </c>
      <c r="L705" s="1" t="s">
        <v>5586</v>
      </c>
      <c r="M705" s="1" t="s">
        <v>15727</v>
      </c>
      <c r="N705" s="1" t="s">
        <v>6325</v>
      </c>
      <c r="O705" s="1" t="s">
        <v>15728</v>
      </c>
      <c r="P705" s="1" t="s">
        <v>15729</v>
      </c>
      <c r="Q705" s="1" t="s">
        <v>15450</v>
      </c>
      <c r="R705" s="1" t="s">
        <v>15815</v>
      </c>
      <c r="S705" s="1" t="s">
        <v>16905</v>
      </c>
      <c r="T705" s="1" t="s">
        <v>7724</v>
      </c>
      <c r="U705" s="1" t="s">
        <v>15822</v>
      </c>
      <c r="V705" s="23" t="s">
        <v>41</v>
      </c>
      <c r="W705" s="1" t="str">
        <f>_xlfn.CONCAT(Tabela2[[#This Row],[Município]],"/",Tabela2[[#This Row],[UF]])</f>
        <v>Japira/PR</v>
      </c>
    </row>
    <row r="706" spans="1:23" x14ac:dyDescent="0.25">
      <c r="A706" s="14" t="s">
        <v>15730</v>
      </c>
      <c r="B706" s="1" t="s">
        <v>10577</v>
      </c>
      <c r="C706" s="1" t="s">
        <v>15731</v>
      </c>
      <c r="D706" s="1" t="s">
        <v>29</v>
      </c>
      <c r="E706" s="1" t="s">
        <v>30</v>
      </c>
      <c r="F706" s="1" t="s">
        <v>6289</v>
      </c>
      <c r="G706" s="38">
        <v>0.33910000000000001</v>
      </c>
      <c r="H706" s="1" t="s">
        <v>4722</v>
      </c>
      <c r="I706" s="1" t="s">
        <v>17909</v>
      </c>
      <c r="J706" s="1" t="s">
        <v>32</v>
      </c>
      <c r="K706" s="1" t="s">
        <v>160</v>
      </c>
      <c r="L706" s="1" t="s">
        <v>4723</v>
      </c>
      <c r="M706" s="1" t="s">
        <v>15732</v>
      </c>
      <c r="N706" s="1" t="s">
        <v>6325</v>
      </c>
      <c r="O706" s="1" t="s">
        <v>15733</v>
      </c>
      <c r="P706" s="1" t="s">
        <v>15734</v>
      </c>
      <c r="Q706" s="1" t="s">
        <v>15735</v>
      </c>
      <c r="R706" s="1" t="s">
        <v>15815</v>
      </c>
      <c r="S706" s="1" t="s">
        <v>15818</v>
      </c>
      <c r="T706" s="1" t="s">
        <v>7724</v>
      </c>
      <c r="U706" s="1" t="s">
        <v>15823</v>
      </c>
      <c r="V706" s="23" t="s">
        <v>41</v>
      </c>
      <c r="W706" s="1" t="str">
        <f>_xlfn.CONCAT(Tabela2[[#This Row],[Município]],"/",Tabela2[[#This Row],[UF]])</f>
        <v>Alagoinha/PE</v>
      </c>
    </row>
    <row r="707" spans="1:23" x14ac:dyDescent="0.25">
      <c r="A707" s="14" t="s">
        <v>15736</v>
      </c>
      <c r="B707" s="1" t="s">
        <v>11063</v>
      </c>
      <c r="C707" s="1" t="s">
        <v>15737</v>
      </c>
      <c r="D707" s="1" t="s">
        <v>40</v>
      </c>
      <c r="E707" s="1" t="s">
        <v>30</v>
      </c>
      <c r="F707" s="1" t="s">
        <v>6289</v>
      </c>
      <c r="G707" s="38">
        <v>0.83799999999999997</v>
      </c>
      <c r="H707" s="1" t="s">
        <v>5737</v>
      </c>
      <c r="I707" s="1" t="s">
        <v>17909</v>
      </c>
      <c r="J707" s="1" t="s">
        <v>32</v>
      </c>
      <c r="K707" s="1" t="s">
        <v>37</v>
      </c>
      <c r="L707" s="1" t="s">
        <v>5738</v>
      </c>
      <c r="M707" s="1" t="s">
        <v>6348</v>
      </c>
      <c r="N707" s="1" t="s">
        <v>6325</v>
      </c>
      <c r="O707" s="1" t="s">
        <v>15738</v>
      </c>
      <c r="P707" s="1" t="s">
        <v>15739</v>
      </c>
      <c r="Q707" s="1" t="s">
        <v>15740</v>
      </c>
      <c r="R707" s="1" t="s">
        <v>6329</v>
      </c>
      <c r="S707" s="1" t="s">
        <v>15739</v>
      </c>
      <c r="T707" s="1" t="s">
        <v>15740</v>
      </c>
      <c r="U707" s="1" t="s">
        <v>41</v>
      </c>
      <c r="V707" s="23" t="s">
        <v>41</v>
      </c>
      <c r="W707" s="1" t="str">
        <f>_xlfn.CONCAT(Tabela2[[#This Row],[Município]],"/",Tabela2[[#This Row],[UF]])</f>
        <v>Bertolínia/PI</v>
      </c>
    </row>
    <row r="708" spans="1:23" x14ac:dyDescent="0.25">
      <c r="A708" s="14" t="s">
        <v>15741</v>
      </c>
      <c r="B708" s="1" t="s">
        <v>11168</v>
      </c>
      <c r="C708" s="1" t="s">
        <v>15742</v>
      </c>
      <c r="D708" s="1" t="s">
        <v>29</v>
      </c>
      <c r="E708" s="1" t="s">
        <v>30</v>
      </c>
      <c r="F708" s="1" t="s">
        <v>6291</v>
      </c>
      <c r="G708" s="38">
        <v>0.19439999999999999</v>
      </c>
      <c r="H708" s="1" t="s">
        <v>17165</v>
      </c>
      <c r="I708" s="1" t="s">
        <v>17909</v>
      </c>
      <c r="J708" s="1" t="s">
        <v>32</v>
      </c>
      <c r="K708" s="1" t="s">
        <v>28</v>
      </c>
      <c r="L708" s="1" t="s">
        <v>3135</v>
      </c>
      <c r="M708" s="1" t="s">
        <v>15743</v>
      </c>
      <c r="N708" s="1" t="s">
        <v>6325</v>
      </c>
      <c r="O708" s="1" t="s">
        <v>15744</v>
      </c>
      <c r="P708" s="1" t="s">
        <v>15745</v>
      </c>
      <c r="Q708" s="1" t="s">
        <v>15740</v>
      </c>
      <c r="R708" s="1" t="s">
        <v>15815</v>
      </c>
      <c r="S708" s="1" t="s">
        <v>16911</v>
      </c>
      <c r="T708" s="1" t="s">
        <v>16931</v>
      </c>
      <c r="U708" s="1" t="s">
        <v>16928</v>
      </c>
      <c r="V708" s="23" t="s">
        <v>41</v>
      </c>
      <c r="W708" s="1" t="str">
        <f>_xlfn.CONCAT(Tabela2[[#This Row],[Município]],"/",Tabela2[[#This Row],[UF]])</f>
        <v>Jaguaruana/CE</v>
      </c>
    </row>
    <row r="709" spans="1:23" x14ac:dyDescent="0.25">
      <c r="A709" s="14" t="s">
        <v>15746</v>
      </c>
      <c r="B709" s="1" t="s">
        <v>9730</v>
      </c>
      <c r="C709" s="1" t="s">
        <v>15747</v>
      </c>
      <c r="D709" s="1" t="s">
        <v>29</v>
      </c>
      <c r="E709" s="1" t="s">
        <v>30</v>
      </c>
      <c r="F709" s="1" t="s">
        <v>16906</v>
      </c>
      <c r="G709" s="38">
        <v>0.48299999999999998</v>
      </c>
      <c r="H709" s="1" t="s">
        <v>3134</v>
      </c>
      <c r="I709" s="1" t="s">
        <v>17913</v>
      </c>
      <c r="J709" s="1" t="s">
        <v>32</v>
      </c>
      <c r="K709" s="1" t="s">
        <v>28</v>
      </c>
      <c r="L709" s="1" t="s">
        <v>3135</v>
      </c>
      <c r="M709" s="1" t="s">
        <v>15748</v>
      </c>
      <c r="N709" s="1" t="s">
        <v>6325</v>
      </c>
      <c r="O709" s="1" t="s">
        <v>15749</v>
      </c>
      <c r="P709" s="1" t="s">
        <v>15745</v>
      </c>
      <c r="Q709" s="1" t="s">
        <v>15740</v>
      </c>
      <c r="R709" s="1" t="s">
        <v>15815</v>
      </c>
      <c r="S709" s="1" t="s">
        <v>15816</v>
      </c>
      <c r="T709" s="1" t="s">
        <v>7724</v>
      </c>
      <c r="U709" s="1" t="s">
        <v>15825</v>
      </c>
      <c r="V709" s="23" t="s">
        <v>41</v>
      </c>
      <c r="W709" s="1" t="str">
        <f>_xlfn.CONCAT(Tabela2[[#This Row],[Município]],"/",Tabela2[[#This Row],[UF]])</f>
        <v>Jaguaruana/CE</v>
      </c>
    </row>
    <row r="710" spans="1:23" x14ac:dyDescent="0.25">
      <c r="A710" s="14" t="s">
        <v>15750</v>
      </c>
      <c r="B710" s="1" t="s">
        <v>10022</v>
      </c>
      <c r="C710" s="1" t="s">
        <v>15751</v>
      </c>
      <c r="D710" s="1" t="s">
        <v>29</v>
      </c>
      <c r="E710" s="1" t="s">
        <v>30</v>
      </c>
      <c r="F710" s="1" t="s">
        <v>6281</v>
      </c>
      <c r="G710" s="38">
        <v>0.3352</v>
      </c>
      <c r="H710" s="1" t="s">
        <v>3742</v>
      </c>
      <c r="I710" s="1" t="s">
        <v>17913</v>
      </c>
      <c r="J710" s="1" t="s">
        <v>32</v>
      </c>
      <c r="K710" s="1" t="s">
        <v>249</v>
      </c>
      <c r="L710" s="1" t="s">
        <v>3743</v>
      </c>
      <c r="M710" s="1" t="s">
        <v>7521</v>
      </c>
      <c r="N710" s="1" t="s">
        <v>6325</v>
      </c>
      <c r="O710" s="1" t="s">
        <v>15752</v>
      </c>
      <c r="P710" s="1" t="s">
        <v>15753</v>
      </c>
      <c r="Q710" s="1" t="s">
        <v>15740</v>
      </c>
      <c r="R710" s="1" t="s">
        <v>15815</v>
      </c>
      <c r="S710" s="1" t="s">
        <v>16905</v>
      </c>
      <c r="T710" s="1" t="s">
        <v>7724</v>
      </c>
      <c r="U710" s="1" t="s">
        <v>15822</v>
      </c>
      <c r="V710" s="23" t="s">
        <v>41</v>
      </c>
      <c r="W710" s="1" t="str">
        <f>_xlfn.CONCAT(Tabela2[[#This Row],[Município]],"/",Tabela2[[#This Row],[UF]])</f>
        <v>Japoatã/SE</v>
      </c>
    </row>
    <row r="711" spans="1:23" x14ac:dyDescent="0.25">
      <c r="A711" s="14" t="s">
        <v>15754</v>
      </c>
      <c r="B711" s="1" t="s">
        <v>11046</v>
      </c>
      <c r="C711" s="1" t="s">
        <v>15755</v>
      </c>
      <c r="D711" s="1" t="s">
        <v>29</v>
      </c>
      <c r="E711" s="1" t="s">
        <v>30</v>
      </c>
      <c r="F711" s="1" t="s">
        <v>16906</v>
      </c>
      <c r="G711" s="38">
        <v>0.85399999999999998</v>
      </c>
      <c r="H711" s="1" t="s">
        <v>5690</v>
      </c>
      <c r="I711" s="1" t="s">
        <v>17909</v>
      </c>
      <c r="J711" s="1" t="s">
        <v>32</v>
      </c>
      <c r="K711" s="1" t="s">
        <v>249</v>
      </c>
      <c r="L711" s="1" t="s">
        <v>3743</v>
      </c>
      <c r="M711" s="1" t="s">
        <v>15756</v>
      </c>
      <c r="N711" s="1" t="s">
        <v>6325</v>
      </c>
      <c r="O711" s="1" t="s">
        <v>15757</v>
      </c>
      <c r="P711" s="1" t="s">
        <v>15753</v>
      </c>
      <c r="Q711" s="1" t="s">
        <v>15740</v>
      </c>
      <c r="R711" s="1" t="s">
        <v>15815</v>
      </c>
      <c r="S711" s="1" t="s">
        <v>15818</v>
      </c>
      <c r="T711" s="1" t="s">
        <v>7724</v>
      </c>
      <c r="U711" s="1" t="s">
        <v>15819</v>
      </c>
      <c r="V711" s="23" t="s">
        <v>41</v>
      </c>
      <c r="W711" s="1" t="str">
        <f>_xlfn.CONCAT(Tabela2[[#This Row],[Município]],"/",Tabela2[[#This Row],[UF]])</f>
        <v>Japoatã/SE</v>
      </c>
    </row>
    <row r="712" spans="1:23" x14ac:dyDescent="0.25">
      <c r="A712" s="14" t="s">
        <v>15758</v>
      </c>
      <c r="B712" s="1" t="s">
        <v>10712</v>
      </c>
      <c r="C712" s="1" t="s">
        <v>15759</v>
      </c>
      <c r="D712" s="1" t="s">
        <v>29</v>
      </c>
      <c r="E712" s="1" t="s">
        <v>204</v>
      </c>
      <c r="F712" s="1" t="s">
        <v>6308</v>
      </c>
      <c r="G712" s="38">
        <v>0.9698</v>
      </c>
      <c r="H712" s="1" t="s">
        <v>17166</v>
      </c>
      <c r="I712" s="1" t="s">
        <v>17909</v>
      </c>
      <c r="J712" s="1" t="s">
        <v>32</v>
      </c>
      <c r="K712" s="1" t="s">
        <v>249</v>
      </c>
      <c r="L712" s="1" t="s">
        <v>5049</v>
      </c>
      <c r="M712" s="1" t="s">
        <v>6928</v>
      </c>
      <c r="N712" s="1" t="s">
        <v>6325</v>
      </c>
      <c r="O712" s="1" t="s">
        <v>15760</v>
      </c>
      <c r="P712" s="1" t="s">
        <v>15761</v>
      </c>
      <c r="Q712" s="1" t="s">
        <v>15740</v>
      </c>
      <c r="R712" s="1" t="s">
        <v>15815</v>
      </c>
      <c r="S712" s="1" t="s">
        <v>16909</v>
      </c>
      <c r="T712" s="1" t="s">
        <v>7724</v>
      </c>
      <c r="U712" s="1" t="s">
        <v>16930</v>
      </c>
      <c r="V712" s="23" t="s">
        <v>41</v>
      </c>
      <c r="W712" s="1" t="str">
        <f>_xlfn.CONCAT(Tabela2[[#This Row],[Município]],"/",Tabela2[[#This Row],[UF]])</f>
        <v>Santa Luzia do Itanhy/SE</v>
      </c>
    </row>
    <row r="713" spans="1:23" x14ac:dyDescent="0.25">
      <c r="A713" s="14" t="s">
        <v>15762</v>
      </c>
      <c r="B713" s="1" t="s">
        <v>10960</v>
      </c>
      <c r="C713" s="1" t="s">
        <v>15763</v>
      </c>
      <c r="D713" s="1" t="s">
        <v>56</v>
      </c>
      <c r="E713" s="1" t="s">
        <v>204</v>
      </c>
      <c r="F713" s="1" t="s">
        <v>6308</v>
      </c>
      <c r="G713" s="38">
        <v>0.85799999999999998</v>
      </c>
      <c r="H713" s="1" t="s">
        <v>17167</v>
      </c>
      <c r="I713" s="1" t="s">
        <v>17909</v>
      </c>
      <c r="J713" s="1" t="s">
        <v>32</v>
      </c>
      <c r="K713" s="1" t="s">
        <v>249</v>
      </c>
      <c r="L713" s="1" t="s">
        <v>5049</v>
      </c>
      <c r="M713" s="1" t="s">
        <v>7962</v>
      </c>
      <c r="N713" s="1" t="s">
        <v>6325</v>
      </c>
      <c r="O713" s="1" t="s">
        <v>15764</v>
      </c>
      <c r="P713" s="1" t="s">
        <v>15761</v>
      </c>
      <c r="Q713" s="1" t="s">
        <v>15740</v>
      </c>
      <c r="R713" s="1" t="s">
        <v>15815</v>
      </c>
      <c r="S713" s="1" t="s">
        <v>15831</v>
      </c>
      <c r="T713" s="1" t="s">
        <v>7724</v>
      </c>
      <c r="U713" s="1" t="s">
        <v>15824</v>
      </c>
      <c r="V713" s="23" t="s">
        <v>41</v>
      </c>
      <c r="W713" s="1" t="str">
        <f>_xlfn.CONCAT(Tabela2[[#This Row],[Município]],"/",Tabela2[[#This Row],[UF]])</f>
        <v>Santa Luzia do Itanhy/SE</v>
      </c>
    </row>
    <row r="714" spans="1:23" x14ac:dyDescent="0.25">
      <c r="A714" s="14" t="s">
        <v>15765</v>
      </c>
      <c r="B714" s="1" t="s">
        <v>10819</v>
      </c>
      <c r="C714" s="1" t="s">
        <v>15766</v>
      </c>
      <c r="D714" s="1" t="s">
        <v>40</v>
      </c>
      <c r="E714" s="1" t="s">
        <v>30</v>
      </c>
      <c r="F714" s="1" t="s">
        <v>16906</v>
      </c>
      <c r="G714" s="38">
        <v>0.98670000000000002</v>
      </c>
      <c r="H714" s="1" t="s">
        <v>5248</v>
      </c>
      <c r="I714" s="1" t="s">
        <v>17909</v>
      </c>
      <c r="J714" s="1" t="s">
        <v>32</v>
      </c>
      <c r="K714" s="1" t="s">
        <v>249</v>
      </c>
      <c r="L714" s="1" t="s">
        <v>5249</v>
      </c>
      <c r="M714" s="1" t="s">
        <v>15767</v>
      </c>
      <c r="N714" s="1" t="s">
        <v>6325</v>
      </c>
      <c r="O714" s="1" t="s">
        <v>15768</v>
      </c>
      <c r="P714" s="1" t="s">
        <v>15769</v>
      </c>
      <c r="Q714" s="1" t="s">
        <v>15740</v>
      </c>
      <c r="R714" s="1" t="s">
        <v>15815</v>
      </c>
      <c r="S714" s="1" t="s">
        <v>16911</v>
      </c>
      <c r="T714" s="1" t="s">
        <v>16931</v>
      </c>
      <c r="U714" s="1" t="s">
        <v>16912</v>
      </c>
      <c r="V714" s="23" t="s">
        <v>41</v>
      </c>
      <c r="W714" s="1" t="str">
        <f>_xlfn.CONCAT(Tabela2[[#This Row],[Município]],"/",Tabela2[[#This Row],[UF]])</f>
        <v>Canindé de São Francisco/SE</v>
      </c>
    </row>
    <row r="715" spans="1:23" x14ac:dyDescent="0.25">
      <c r="A715" s="14" t="s">
        <v>15770</v>
      </c>
      <c r="B715" s="1" t="s">
        <v>8421</v>
      </c>
      <c r="C715" s="1" t="s">
        <v>15771</v>
      </c>
      <c r="D715" s="1" t="s">
        <v>16956</v>
      </c>
      <c r="E715" s="1" t="s">
        <v>30</v>
      </c>
      <c r="F715" s="1" t="s">
        <v>33</v>
      </c>
      <c r="G715" s="38">
        <v>0.77810000000000001</v>
      </c>
      <c r="H715" s="1" t="s">
        <v>19804</v>
      </c>
      <c r="I715" s="1" t="s">
        <v>6274</v>
      </c>
      <c r="J715" s="1" t="s">
        <v>32</v>
      </c>
      <c r="K715" s="1" t="s">
        <v>249</v>
      </c>
      <c r="L715" s="1" t="s">
        <v>468</v>
      </c>
      <c r="M715" s="1" t="s">
        <v>15772</v>
      </c>
      <c r="N715" s="1" t="s">
        <v>6325</v>
      </c>
      <c r="O715" s="1" t="s">
        <v>15773</v>
      </c>
      <c r="P715" s="1" t="s">
        <v>15774</v>
      </c>
      <c r="Q715" s="1" t="s">
        <v>15740</v>
      </c>
      <c r="R715" s="1" t="s">
        <v>6329</v>
      </c>
      <c r="S715" s="1" t="s">
        <v>15774</v>
      </c>
      <c r="T715" s="1" t="s">
        <v>15820</v>
      </c>
      <c r="U715" s="1" t="s">
        <v>41</v>
      </c>
      <c r="V715" s="23" t="s">
        <v>41</v>
      </c>
      <c r="W715" s="1" t="str">
        <f>_xlfn.CONCAT(Tabela2[[#This Row],[Município]],"/",Tabela2[[#This Row],[UF]])</f>
        <v>Indiaroba/SE</v>
      </c>
    </row>
    <row r="716" spans="1:23" x14ac:dyDescent="0.25">
      <c r="A716" s="14" t="s">
        <v>15775</v>
      </c>
      <c r="B716" s="1" t="s">
        <v>8838</v>
      </c>
      <c r="C716" s="1" t="s">
        <v>15776</v>
      </c>
      <c r="D716" s="1" t="s">
        <v>40</v>
      </c>
      <c r="E716" s="1" t="s">
        <v>30</v>
      </c>
      <c r="F716" s="1" t="s">
        <v>33</v>
      </c>
      <c r="G716" s="38">
        <v>0.53049999999999997</v>
      </c>
      <c r="H716" s="1" t="s">
        <v>1452</v>
      </c>
      <c r="I716" s="1" t="s">
        <v>17915</v>
      </c>
      <c r="J716" s="1" t="s">
        <v>32</v>
      </c>
      <c r="K716" s="1" t="s">
        <v>249</v>
      </c>
      <c r="L716" s="1" t="s">
        <v>1453</v>
      </c>
      <c r="M716" s="1" t="s">
        <v>15777</v>
      </c>
      <c r="N716" s="1" t="s">
        <v>6325</v>
      </c>
      <c r="O716" s="1" t="s">
        <v>15838</v>
      </c>
      <c r="P716" s="1" t="s">
        <v>15778</v>
      </c>
      <c r="Q716" s="1" t="s">
        <v>15740</v>
      </c>
      <c r="R716" s="1" t="s">
        <v>15815</v>
      </c>
      <c r="S716" s="1" t="s">
        <v>15816</v>
      </c>
      <c r="T716" s="1" t="s">
        <v>7724</v>
      </c>
      <c r="U716" s="1" t="s">
        <v>15829</v>
      </c>
      <c r="V716" s="23" t="s">
        <v>41</v>
      </c>
      <c r="W716" s="1" t="str">
        <f>_xlfn.CONCAT(Tabela2[[#This Row],[Município]],"/",Tabela2[[#This Row],[UF]])</f>
        <v>Poço Redondo/SE</v>
      </c>
    </row>
    <row r="717" spans="1:23" x14ac:dyDescent="0.25">
      <c r="A717" s="14" t="s">
        <v>15779</v>
      </c>
      <c r="B717" s="1" t="s">
        <v>10797</v>
      </c>
      <c r="C717" s="1" t="s">
        <v>15780</v>
      </c>
      <c r="D717" s="1" t="s">
        <v>40</v>
      </c>
      <c r="E717" s="1" t="s">
        <v>30</v>
      </c>
      <c r="F717" s="1" t="s">
        <v>16924</v>
      </c>
      <c r="G717" s="38">
        <v>0.60560000000000003</v>
      </c>
      <c r="H717" s="1" t="s">
        <v>5203</v>
      </c>
      <c r="I717" s="1" t="s">
        <v>17909</v>
      </c>
      <c r="J717" s="1" t="s">
        <v>32</v>
      </c>
      <c r="K717" s="1" t="s">
        <v>82</v>
      </c>
      <c r="L717" s="1" t="s">
        <v>230</v>
      </c>
      <c r="M717" s="1" t="s">
        <v>15781</v>
      </c>
      <c r="N717" s="1" t="s">
        <v>6325</v>
      </c>
      <c r="O717" s="1" t="s">
        <v>15782</v>
      </c>
      <c r="P717" s="1" t="s">
        <v>15783</v>
      </c>
      <c r="Q717" s="1" t="s">
        <v>15740</v>
      </c>
      <c r="R717" s="1" t="s">
        <v>6341</v>
      </c>
      <c r="S717" s="1" t="s">
        <v>41</v>
      </c>
      <c r="T717" s="1" t="s">
        <v>41</v>
      </c>
      <c r="U717" s="1" t="s">
        <v>41</v>
      </c>
      <c r="V717" s="23" t="s">
        <v>41</v>
      </c>
      <c r="W717" s="1" t="str">
        <f>_xlfn.CONCAT(Tabela2[[#This Row],[Município]],"/",Tabela2[[#This Row],[UF]])</f>
        <v>Ruy Barbosa/BA</v>
      </c>
    </row>
    <row r="718" spans="1:23" x14ac:dyDescent="0.25">
      <c r="A718" s="14" t="s">
        <v>15784</v>
      </c>
      <c r="B718" s="1" t="s">
        <v>9842</v>
      </c>
      <c r="C718" s="1" t="s">
        <v>15785</v>
      </c>
      <c r="D718" s="1" t="s">
        <v>29</v>
      </c>
      <c r="E718" s="1" t="s">
        <v>30</v>
      </c>
      <c r="F718" s="1" t="s">
        <v>16906</v>
      </c>
      <c r="G718" s="38">
        <v>0.75360000000000005</v>
      </c>
      <c r="H718" s="1" t="s">
        <v>3366</v>
      </c>
      <c r="I718" s="1" t="s">
        <v>17913</v>
      </c>
      <c r="J718" s="1" t="s">
        <v>32</v>
      </c>
      <c r="K718" s="1" t="s">
        <v>82</v>
      </c>
      <c r="L718" s="1" t="s">
        <v>230</v>
      </c>
      <c r="M718" s="1" t="s">
        <v>6324</v>
      </c>
      <c r="N718" s="1" t="s">
        <v>6325</v>
      </c>
      <c r="O718" s="1" t="s">
        <v>15786</v>
      </c>
      <c r="P718" s="1" t="s">
        <v>15783</v>
      </c>
      <c r="Q718" s="1" t="s">
        <v>15740</v>
      </c>
      <c r="R718" s="1" t="s">
        <v>6341</v>
      </c>
      <c r="S718" s="1" t="s">
        <v>41</v>
      </c>
      <c r="T718" s="1" t="s">
        <v>41</v>
      </c>
      <c r="U718" s="1" t="s">
        <v>41</v>
      </c>
      <c r="V718" s="23" t="s">
        <v>41</v>
      </c>
      <c r="W718" s="1" t="str">
        <f>_xlfn.CONCAT(Tabela2[[#This Row],[Município]],"/",Tabela2[[#This Row],[UF]])</f>
        <v>Ruy Barbosa/BA</v>
      </c>
    </row>
    <row r="719" spans="1:23" x14ac:dyDescent="0.25">
      <c r="A719" s="14" t="s">
        <v>15787</v>
      </c>
      <c r="B719" s="1" t="s">
        <v>8870</v>
      </c>
      <c r="C719" s="1" t="s">
        <v>15788</v>
      </c>
      <c r="D719" s="1" t="s">
        <v>29</v>
      </c>
      <c r="E719" s="1" t="s">
        <v>30</v>
      </c>
      <c r="F719" s="1" t="s">
        <v>33</v>
      </c>
      <c r="G719" s="38">
        <v>0.34549999999999997</v>
      </c>
      <c r="H719" s="1" t="s">
        <v>1518</v>
      </c>
      <c r="I719" s="1" t="s">
        <v>17915</v>
      </c>
      <c r="J719" s="1" t="s">
        <v>32</v>
      </c>
      <c r="K719" s="1" t="s">
        <v>160</v>
      </c>
      <c r="L719" s="1" t="s">
        <v>1519</v>
      </c>
      <c r="M719" s="1" t="s">
        <v>15789</v>
      </c>
      <c r="N719" s="1" t="s">
        <v>6325</v>
      </c>
      <c r="O719" s="1" t="s">
        <v>19437</v>
      </c>
      <c r="P719" s="1" t="s">
        <v>15790</v>
      </c>
      <c r="Q719" s="1" t="s">
        <v>15740</v>
      </c>
      <c r="R719" s="1" t="s">
        <v>15815</v>
      </c>
      <c r="S719" s="1" t="s">
        <v>16905</v>
      </c>
      <c r="T719" s="1" t="s">
        <v>19794</v>
      </c>
      <c r="U719" s="1" t="s">
        <v>16910</v>
      </c>
      <c r="V719" s="23" t="s">
        <v>41</v>
      </c>
      <c r="W719" s="1" t="str">
        <f>_xlfn.CONCAT(Tabela2[[#This Row],[Município]],"/",Tabela2[[#This Row],[UF]])</f>
        <v>Glória do Goitá/PE</v>
      </c>
    </row>
    <row r="720" spans="1:23" x14ac:dyDescent="0.25">
      <c r="A720" s="14" t="s">
        <v>15791</v>
      </c>
      <c r="B720" s="1" t="s">
        <v>10199</v>
      </c>
      <c r="C720" s="1" t="s">
        <v>15792</v>
      </c>
      <c r="D720" s="1" t="s">
        <v>29</v>
      </c>
      <c r="E720" s="1" t="s">
        <v>30</v>
      </c>
      <c r="F720" s="1" t="s">
        <v>16906</v>
      </c>
      <c r="G720" s="38">
        <v>0.23089999999999999</v>
      </c>
      <c r="H720" s="1" t="s">
        <v>4124</v>
      </c>
      <c r="I720" s="1" t="s">
        <v>17913</v>
      </c>
      <c r="J720" s="1" t="s">
        <v>32</v>
      </c>
      <c r="K720" s="1" t="s">
        <v>918</v>
      </c>
      <c r="L720" s="1" t="s">
        <v>4125</v>
      </c>
      <c r="M720" s="1" t="s">
        <v>6425</v>
      </c>
      <c r="N720" s="1" t="s">
        <v>6325</v>
      </c>
      <c r="O720" s="1" t="s">
        <v>15793</v>
      </c>
      <c r="P720" s="1" t="s">
        <v>15794</v>
      </c>
      <c r="Q720" s="1" t="s">
        <v>15683</v>
      </c>
      <c r="R720" s="1" t="s">
        <v>16918</v>
      </c>
      <c r="S720" s="1" t="s">
        <v>15794</v>
      </c>
      <c r="T720" s="1" t="s">
        <v>17911</v>
      </c>
      <c r="U720" s="1" t="s">
        <v>17947</v>
      </c>
      <c r="V720" s="23" t="s">
        <v>41</v>
      </c>
      <c r="W720" s="1" t="str">
        <f>_xlfn.CONCAT(Tabela2[[#This Row],[Município]],"/",Tabela2[[#This Row],[UF]])</f>
        <v>Baixo Guandu/ES</v>
      </c>
    </row>
    <row r="721" spans="1:23" x14ac:dyDescent="0.25">
      <c r="A721" s="14" t="s">
        <v>15795</v>
      </c>
      <c r="B721" s="1" t="s">
        <v>8201</v>
      </c>
      <c r="C721" s="1" t="s">
        <v>15796</v>
      </c>
      <c r="D721" s="1" t="s">
        <v>40</v>
      </c>
      <c r="E721" s="1" t="s">
        <v>30</v>
      </c>
      <c r="F721" s="1" t="s">
        <v>33</v>
      </c>
      <c r="G721" s="38">
        <v>0.876</v>
      </c>
      <c r="H721" s="1" t="s">
        <v>17168</v>
      </c>
      <c r="I721" s="1" t="s">
        <v>17927</v>
      </c>
      <c r="J721" s="1" t="s">
        <v>32</v>
      </c>
      <c r="K721" s="1" t="s">
        <v>55</v>
      </c>
      <c r="L721" s="1" t="s">
        <v>103</v>
      </c>
      <c r="M721" s="1" t="s">
        <v>15797</v>
      </c>
      <c r="N721" s="1" t="s">
        <v>6325</v>
      </c>
      <c r="O721" s="1" t="s">
        <v>14520</v>
      </c>
      <c r="P721" s="1" t="s">
        <v>15798</v>
      </c>
      <c r="Q721" s="1" t="s">
        <v>15683</v>
      </c>
      <c r="R721" s="1" t="s">
        <v>15815</v>
      </c>
      <c r="S721" s="1" t="s">
        <v>15818</v>
      </c>
      <c r="T721" s="1" t="s">
        <v>7724</v>
      </c>
      <c r="U721" s="1" t="s">
        <v>15819</v>
      </c>
      <c r="V721" s="23" t="s">
        <v>41</v>
      </c>
      <c r="W721" s="1" t="str">
        <f>_xlfn.CONCAT(Tabela2[[#This Row],[Município]],"/",Tabela2[[#This Row],[UF]])</f>
        <v>Murutinga do Sul/SP</v>
      </c>
    </row>
    <row r="722" spans="1:23" x14ac:dyDescent="0.25">
      <c r="A722" s="14" t="s">
        <v>15799</v>
      </c>
      <c r="B722" s="1" t="s">
        <v>10717</v>
      </c>
      <c r="C722" s="1" t="s">
        <v>15800</v>
      </c>
      <c r="D722" s="1" t="s">
        <v>29</v>
      </c>
      <c r="E722" s="1" t="s">
        <v>204</v>
      </c>
      <c r="F722" s="1" t="s">
        <v>6308</v>
      </c>
      <c r="G722" s="38">
        <v>3.5999999999999997E-2</v>
      </c>
      <c r="H722" s="1" t="s">
        <v>17169</v>
      </c>
      <c r="I722" s="1" t="s">
        <v>17909</v>
      </c>
      <c r="J722" s="1" t="s">
        <v>32</v>
      </c>
      <c r="K722" s="1" t="s">
        <v>352</v>
      </c>
      <c r="L722" s="1" t="s">
        <v>5056</v>
      </c>
      <c r="M722" s="1" t="s">
        <v>15801</v>
      </c>
      <c r="N722" s="1" t="s">
        <v>6325</v>
      </c>
      <c r="O722" s="1" t="s">
        <v>15802</v>
      </c>
      <c r="P722" s="1" t="s">
        <v>15803</v>
      </c>
      <c r="Q722" s="1" t="s">
        <v>15683</v>
      </c>
      <c r="R722" s="1" t="s">
        <v>15815</v>
      </c>
      <c r="S722" s="1" t="s">
        <v>16909</v>
      </c>
      <c r="T722" s="1" t="s">
        <v>7724</v>
      </c>
      <c r="U722" s="1" t="s">
        <v>16910</v>
      </c>
      <c r="V722" s="23" t="s">
        <v>41</v>
      </c>
      <c r="W722" s="1" t="str">
        <f>_xlfn.CONCAT(Tabela2[[#This Row],[Município]],"/",Tabela2[[#This Row],[UF]])</f>
        <v>Porto de Pedras/AL</v>
      </c>
    </row>
    <row r="723" spans="1:23" x14ac:dyDescent="0.25">
      <c r="A723" s="14" t="s">
        <v>15804</v>
      </c>
      <c r="B723" s="1" t="s">
        <v>9374</v>
      </c>
      <c r="C723" s="1" t="s">
        <v>15805</v>
      </c>
      <c r="D723" s="1" t="s">
        <v>40</v>
      </c>
      <c r="E723" s="1" t="s">
        <v>30</v>
      </c>
      <c r="F723" s="1" t="s">
        <v>16924</v>
      </c>
      <c r="G723" s="38">
        <v>0.66379999999999995</v>
      </c>
      <c r="H723" s="1" t="s">
        <v>2261</v>
      </c>
      <c r="I723" s="1" t="s">
        <v>17913</v>
      </c>
      <c r="J723" s="1" t="s">
        <v>32</v>
      </c>
      <c r="K723" s="1" t="s">
        <v>160</v>
      </c>
      <c r="L723" s="1" t="s">
        <v>2262</v>
      </c>
      <c r="M723" s="1" t="s">
        <v>7426</v>
      </c>
      <c r="N723" s="1" t="s">
        <v>6325</v>
      </c>
      <c r="O723" s="1" t="s">
        <v>14520</v>
      </c>
      <c r="P723" s="1" t="s">
        <v>15806</v>
      </c>
      <c r="Q723" s="1" t="s">
        <v>15683</v>
      </c>
      <c r="R723" s="1" t="s">
        <v>15815</v>
      </c>
      <c r="S723" s="1" t="s">
        <v>16911</v>
      </c>
      <c r="T723" s="1" t="s">
        <v>16931</v>
      </c>
      <c r="U723" s="1" t="s">
        <v>16912</v>
      </c>
      <c r="V723" s="23" t="s">
        <v>41</v>
      </c>
      <c r="W723" s="1" t="str">
        <f>_xlfn.CONCAT(Tabela2[[#This Row],[Município]],"/",Tabela2[[#This Row],[UF]])</f>
        <v>Aliança/PE</v>
      </c>
    </row>
    <row r="724" spans="1:23" x14ac:dyDescent="0.25">
      <c r="A724" s="14" t="s">
        <v>15807</v>
      </c>
      <c r="B724" s="1" t="s">
        <v>10124</v>
      </c>
      <c r="C724" s="1" t="s">
        <v>15808</v>
      </c>
      <c r="D724" s="1" t="s">
        <v>16925</v>
      </c>
      <c r="E724" s="1" t="s">
        <v>30</v>
      </c>
      <c r="F724" s="1" t="s">
        <v>16906</v>
      </c>
      <c r="G724" s="38">
        <v>0.96319999999999995</v>
      </c>
      <c r="H724" s="1" t="s">
        <v>3956</v>
      </c>
      <c r="I724" s="1" t="s">
        <v>17909</v>
      </c>
      <c r="J724" s="1" t="s">
        <v>32</v>
      </c>
      <c r="K724" s="1" t="s">
        <v>160</v>
      </c>
      <c r="L724" s="1" t="s">
        <v>2262</v>
      </c>
      <c r="M724" s="1" t="s">
        <v>7962</v>
      </c>
      <c r="N724" s="1" t="s">
        <v>6325</v>
      </c>
      <c r="O724" s="1" t="s">
        <v>14520</v>
      </c>
      <c r="P724" s="1" t="s">
        <v>15806</v>
      </c>
      <c r="Q724" s="1" t="s">
        <v>15683</v>
      </c>
      <c r="R724" s="1" t="s">
        <v>15815</v>
      </c>
      <c r="S724" s="1" t="s">
        <v>16907</v>
      </c>
      <c r="T724" s="1" t="s">
        <v>7724</v>
      </c>
      <c r="U724" s="1" t="s">
        <v>16935</v>
      </c>
      <c r="V724" s="23" t="s">
        <v>41</v>
      </c>
      <c r="W724" s="1" t="str">
        <f>_xlfn.CONCAT(Tabela2[[#This Row],[Município]],"/",Tabela2[[#This Row],[UF]])</f>
        <v>Aliança/PE</v>
      </c>
    </row>
    <row r="725" spans="1:23" x14ac:dyDescent="0.25">
      <c r="A725" s="14" t="s">
        <v>15809</v>
      </c>
      <c r="B725" s="1" t="s">
        <v>10488</v>
      </c>
      <c r="C725" s="1" t="s">
        <v>15810</v>
      </c>
      <c r="D725" s="1" t="s">
        <v>29</v>
      </c>
      <c r="E725" s="1" t="s">
        <v>204</v>
      </c>
      <c r="F725" s="1" t="s">
        <v>6308</v>
      </c>
      <c r="G725" s="38">
        <v>0.2944</v>
      </c>
      <c r="H725" s="1" t="s">
        <v>17170</v>
      </c>
      <c r="I725" s="1" t="s">
        <v>17909</v>
      </c>
      <c r="J725" s="1" t="s">
        <v>32</v>
      </c>
      <c r="K725" s="1" t="s">
        <v>310</v>
      </c>
      <c r="L725" s="1" t="s">
        <v>2217</v>
      </c>
      <c r="M725" s="1" t="s">
        <v>15811</v>
      </c>
      <c r="N725" s="1" t="s">
        <v>6325</v>
      </c>
      <c r="O725" s="1" t="s">
        <v>15812</v>
      </c>
      <c r="P725" s="1" t="s">
        <v>15813</v>
      </c>
      <c r="Q725" s="1" t="s">
        <v>15683</v>
      </c>
      <c r="R725" s="1" t="s">
        <v>15815</v>
      </c>
      <c r="S725" s="1" t="s">
        <v>16905</v>
      </c>
      <c r="T725" s="1" t="s">
        <v>19794</v>
      </c>
      <c r="U725" s="1" t="s">
        <v>16910</v>
      </c>
      <c r="V725" s="23" t="s">
        <v>41</v>
      </c>
      <c r="W725" s="1" t="str">
        <f>_xlfn.CONCAT(Tabela2[[#This Row],[Município]],"/",Tabela2[[#This Row],[UF]])</f>
        <v>Buritis/RO</v>
      </c>
    </row>
    <row r="726" spans="1:23" x14ac:dyDescent="0.25">
      <c r="A726" s="14" t="s">
        <v>15839</v>
      </c>
      <c r="B726" s="1" t="s">
        <v>9361</v>
      </c>
      <c r="C726" s="1" t="s">
        <v>15840</v>
      </c>
      <c r="D726" s="1" t="s">
        <v>17171</v>
      </c>
      <c r="E726" s="1" t="s">
        <v>30</v>
      </c>
      <c r="F726" s="1" t="s">
        <v>16906</v>
      </c>
      <c r="G726" s="38">
        <v>0.27</v>
      </c>
      <c r="H726" s="1" t="s">
        <v>2226</v>
      </c>
      <c r="I726" s="1" t="s">
        <v>17915</v>
      </c>
      <c r="J726" s="1" t="s">
        <v>168</v>
      </c>
      <c r="K726" s="1" t="s">
        <v>63</v>
      </c>
      <c r="L726" s="1" t="s">
        <v>2245</v>
      </c>
      <c r="M726" s="1" t="s">
        <v>7962</v>
      </c>
      <c r="N726" s="1" t="s">
        <v>6325</v>
      </c>
      <c r="O726" s="1" t="s">
        <v>15841</v>
      </c>
      <c r="P726" s="1" t="s">
        <v>15415</v>
      </c>
      <c r="Q726" s="1" t="s">
        <v>15683</v>
      </c>
      <c r="R726" s="1" t="s">
        <v>15815</v>
      </c>
      <c r="S726" s="1" t="s">
        <v>15831</v>
      </c>
      <c r="T726" s="1" t="s">
        <v>18525</v>
      </c>
      <c r="U726" s="1" t="s">
        <v>15822</v>
      </c>
      <c r="V726" s="23" t="s">
        <v>41</v>
      </c>
      <c r="W726" s="1" t="str">
        <f>_xlfn.CONCAT(Tabela2[[#This Row],[Município]],"/",Tabela2[[#This Row],[UF]])</f>
        <v>Morro Agudo de Goiás/GO</v>
      </c>
    </row>
    <row r="727" spans="1:23" x14ac:dyDescent="0.25">
      <c r="A727" s="14" t="s">
        <v>15842</v>
      </c>
      <c r="B727" s="1" t="s">
        <v>9363</v>
      </c>
      <c r="C727" s="1" t="s">
        <v>15843</v>
      </c>
      <c r="D727" s="1" t="s">
        <v>56</v>
      </c>
      <c r="E727" s="1" t="s">
        <v>30</v>
      </c>
      <c r="F727" s="1" t="s">
        <v>16906</v>
      </c>
      <c r="G727" s="38">
        <v>0.2112</v>
      </c>
      <c r="H727" s="1" t="s">
        <v>2226</v>
      </c>
      <c r="I727" s="1" t="s">
        <v>17915</v>
      </c>
      <c r="J727" s="1" t="s">
        <v>168</v>
      </c>
      <c r="K727" s="1" t="s">
        <v>63</v>
      </c>
      <c r="L727" s="1" t="s">
        <v>2227</v>
      </c>
      <c r="M727" s="1" t="s">
        <v>7962</v>
      </c>
      <c r="N727" s="1" t="s">
        <v>6325</v>
      </c>
      <c r="O727" s="1" t="s">
        <v>15844</v>
      </c>
      <c r="P727" s="1" t="s">
        <v>15415</v>
      </c>
      <c r="Q727" s="1" t="s">
        <v>15683</v>
      </c>
      <c r="R727" s="1" t="s">
        <v>15815</v>
      </c>
      <c r="S727" s="1" t="s">
        <v>19803</v>
      </c>
      <c r="T727" s="1" t="s">
        <v>19794</v>
      </c>
      <c r="U727" s="1" t="s">
        <v>15822</v>
      </c>
      <c r="V727" s="23" t="s">
        <v>41</v>
      </c>
      <c r="W727" s="1" t="str">
        <f>_xlfn.CONCAT(Tabela2[[#This Row],[Município]],"/",Tabela2[[#This Row],[UF]])</f>
        <v>São Miguel do Araguaia/GO</v>
      </c>
    </row>
    <row r="728" spans="1:23" x14ac:dyDescent="0.25">
      <c r="A728" s="14" t="s">
        <v>15845</v>
      </c>
      <c r="B728" s="1" t="s">
        <v>10652</v>
      </c>
      <c r="C728" s="1" t="s">
        <v>15846</v>
      </c>
      <c r="D728" s="1" t="s">
        <v>29</v>
      </c>
      <c r="E728" s="1" t="s">
        <v>30</v>
      </c>
      <c r="F728" s="1" t="s">
        <v>16906</v>
      </c>
      <c r="G728" s="38">
        <v>0.32969999999999999</v>
      </c>
      <c r="H728" s="1" t="s">
        <v>4919</v>
      </c>
      <c r="I728" s="1" t="s">
        <v>17909</v>
      </c>
      <c r="J728" s="1" t="s">
        <v>32</v>
      </c>
      <c r="K728" s="1" t="s">
        <v>310</v>
      </c>
      <c r="L728" s="1" t="s">
        <v>4920</v>
      </c>
      <c r="M728" s="1" t="s">
        <v>15048</v>
      </c>
      <c r="N728" s="1" t="s">
        <v>6325</v>
      </c>
      <c r="O728" s="1" t="s">
        <v>15847</v>
      </c>
      <c r="P728" s="1" t="s">
        <v>15848</v>
      </c>
      <c r="Q728" s="1" t="s">
        <v>15683</v>
      </c>
      <c r="R728" s="1" t="s">
        <v>15815</v>
      </c>
      <c r="S728" s="1" t="s">
        <v>15816</v>
      </c>
      <c r="T728" s="1" t="s">
        <v>7724</v>
      </c>
      <c r="U728" s="1" t="s">
        <v>15825</v>
      </c>
      <c r="V728" s="23" t="s">
        <v>41</v>
      </c>
      <c r="W728" s="1" t="str">
        <f>_xlfn.CONCAT(Tabela2[[#This Row],[Município]],"/",Tabela2[[#This Row],[UF]])</f>
        <v>Seringueiras/RO</v>
      </c>
    </row>
    <row r="729" spans="1:23" x14ac:dyDescent="0.25">
      <c r="A729" s="14" t="s">
        <v>15849</v>
      </c>
      <c r="B729" s="1" t="s">
        <v>11342</v>
      </c>
      <c r="C729" s="1" t="s">
        <v>15850</v>
      </c>
      <c r="D729" s="1" t="s">
        <v>40</v>
      </c>
      <c r="E729" s="1" t="s">
        <v>30</v>
      </c>
      <c r="F729" s="1" t="s">
        <v>17172</v>
      </c>
      <c r="G729" s="38">
        <v>0.81299999999999994</v>
      </c>
      <c r="H729" s="1" t="s">
        <v>17173</v>
      </c>
      <c r="I729" s="1" t="s">
        <v>17941</v>
      </c>
      <c r="J729" s="1" t="s">
        <v>32</v>
      </c>
      <c r="K729" s="1" t="s">
        <v>60</v>
      </c>
      <c r="L729" s="1" t="s">
        <v>6193</v>
      </c>
      <c r="M729" s="1" t="s">
        <v>41</v>
      </c>
      <c r="N729" s="1" t="s">
        <v>6325</v>
      </c>
      <c r="O729" s="1" t="s">
        <v>15851</v>
      </c>
      <c r="P729" s="1" t="s">
        <v>15852</v>
      </c>
      <c r="Q729" s="1" t="s">
        <v>15683</v>
      </c>
      <c r="R729" s="1" t="s">
        <v>15815</v>
      </c>
      <c r="S729" s="1" t="s">
        <v>15816</v>
      </c>
      <c r="T729" s="1" t="s">
        <v>17920</v>
      </c>
      <c r="U729" s="1" t="s">
        <v>15829</v>
      </c>
      <c r="V729" s="23" t="s">
        <v>41</v>
      </c>
      <c r="W729" s="1" t="str">
        <f>_xlfn.CONCAT(Tabela2[[#This Row],[Município]],"/",Tabela2[[#This Row],[UF]])</f>
        <v>Careaçu/MG</v>
      </c>
    </row>
    <row r="730" spans="1:23" x14ac:dyDescent="0.25">
      <c r="A730" s="14" t="s">
        <v>15853</v>
      </c>
      <c r="B730" s="1" t="s">
        <v>11042</v>
      </c>
      <c r="C730" s="1" t="s">
        <v>15854</v>
      </c>
      <c r="D730" s="1" t="s">
        <v>29</v>
      </c>
      <c r="E730" s="1" t="s">
        <v>30</v>
      </c>
      <c r="F730" s="1" t="s">
        <v>1829</v>
      </c>
      <c r="G730" s="38">
        <v>6.83E-2</v>
      </c>
      <c r="H730" s="1" t="s">
        <v>5680</v>
      </c>
      <c r="I730" s="1" t="s">
        <v>17909</v>
      </c>
      <c r="J730" s="1" t="s">
        <v>32</v>
      </c>
      <c r="K730" s="1" t="s">
        <v>99</v>
      </c>
      <c r="L730" s="1" t="s">
        <v>5681</v>
      </c>
      <c r="M730" s="1" t="s">
        <v>15855</v>
      </c>
      <c r="N730" s="1" t="s">
        <v>6325</v>
      </c>
      <c r="O730" s="1" t="s">
        <v>17948</v>
      </c>
      <c r="P730" s="1" t="s">
        <v>15856</v>
      </c>
      <c r="Q730" s="1" t="s">
        <v>15683</v>
      </c>
      <c r="R730" s="1" t="s">
        <v>16918</v>
      </c>
      <c r="S730" s="1" t="s">
        <v>15856</v>
      </c>
      <c r="T730" s="1" t="s">
        <v>19037</v>
      </c>
      <c r="U730" s="1" t="s">
        <v>19044</v>
      </c>
      <c r="V730" s="23" t="s">
        <v>41</v>
      </c>
      <c r="W730" s="1" t="str">
        <f>_xlfn.CONCAT(Tabela2[[#This Row],[Município]],"/",Tabela2[[#This Row],[UF]])</f>
        <v>Bossoroca/RS</v>
      </c>
    </row>
    <row r="731" spans="1:23" x14ac:dyDescent="0.25">
      <c r="A731" s="14" t="s">
        <v>15857</v>
      </c>
      <c r="B731" s="1" t="s">
        <v>10154</v>
      </c>
      <c r="C731" s="1" t="s">
        <v>15858</v>
      </c>
      <c r="D731" s="1" t="s">
        <v>29</v>
      </c>
      <c r="E731" s="1" t="s">
        <v>30</v>
      </c>
      <c r="F731" s="1" t="s">
        <v>16929</v>
      </c>
      <c r="G731" s="38">
        <v>0.32640000000000002</v>
      </c>
      <c r="H731" s="1" t="s">
        <v>4012</v>
      </c>
      <c r="I731" s="1" t="s">
        <v>17909</v>
      </c>
      <c r="J731" s="1" t="s">
        <v>32</v>
      </c>
      <c r="K731" s="1" t="s">
        <v>28</v>
      </c>
      <c r="L731" s="1" t="s">
        <v>27</v>
      </c>
      <c r="M731" s="1" t="s">
        <v>15643</v>
      </c>
      <c r="N731" s="1" t="s">
        <v>6325</v>
      </c>
      <c r="O731" s="1" t="s">
        <v>15859</v>
      </c>
      <c r="P731" s="1" t="s">
        <v>15860</v>
      </c>
      <c r="Q731" s="1" t="s">
        <v>15683</v>
      </c>
      <c r="R731" s="1" t="s">
        <v>15815</v>
      </c>
      <c r="S731" s="1" t="s">
        <v>16905</v>
      </c>
      <c r="T731" s="1" t="s">
        <v>7724</v>
      </c>
      <c r="U731" s="1" t="s">
        <v>15822</v>
      </c>
      <c r="V731" s="23" t="s">
        <v>41</v>
      </c>
      <c r="W731" s="1" t="str">
        <f>_xlfn.CONCAT(Tabela2[[#This Row],[Município]],"/",Tabela2[[#This Row],[UF]])</f>
        <v>São João do Jaguaribe/CE</v>
      </c>
    </row>
    <row r="732" spans="1:23" x14ac:dyDescent="0.25">
      <c r="A732" s="14" t="s">
        <v>15861</v>
      </c>
      <c r="B732" s="1" t="s">
        <v>10817</v>
      </c>
      <c r="C732" s="1" t="s">
        <v>15862</v>
      </c>
      <c r="D732" s="1" t="s">
        <v>56</v>
      </c>
      <c r="E732" s="1" t="s">
        <v>30</v>
      </c>
      <c r="F732" s="1" t="s">
        <v>16906</v>
      </c>
      <c r="G732" s="38">
        <v>0.78</v>
      </c>
      <c r="H732" s="1" t="s">
        <v>5243</v>
      </c>
      <c r="I732" s="1" t="s">
        <v>17909</v>
      </c>
      <c r="J732" s="1" t="s">
        <v>32</v>
      </c>
      <c r="K732" s="1" t="s">
        <v>28</v>
      </c>
      <c r="L732" s="1" t="s">
        <v>27</v>
      </c>
      <c r="M732" s="1" t="s">
        <v>7962</v>
      </c>
      <c r="N732" s="1" t="s">
        <v>6325</v>
      </c>
      <c r="O732" s="1" t="s">
        <v>15863</v>
      </c>
      <c r="P732" s="1" t="s">
        <v>15860</v>
      </c>
      <c r="Q732" s="1" t="s">
        <v>15683</v>
      </c>
      <c r="R732" s="1" t="s">
        <v>15815</v>
      </c>
      <c r="S732" s="1" t="s">
        <v>15821</v>
      </c>
      <c r="T732" s="1" t="s">
        <v>7724</v>
      </c>
      <c r="U732" s="1" t="s">
        <v>15824</v>
      </c>
      <c r="V732" s="23" t="s">
        <v>41</v>
      </c>
      <c r="W732" s="1" t="str">
        <f>_xlfn.CONCAT(Tabela2[[#This Row],[Município]],"/",Tabela2[[#This Row],[UF]])</f>
        <v>São João do Jaguaribe/CE</v>
      </c>
    </row>
    <row r="733" spans="1:23" x14ac:dyDescent="0.25">
      <c r="A733" s="14" t="s">
        <v>15864</v>
      </c>
      <c r="B733" s="1" t="s">
        <v>8323</v>
      </c>
      <c r="C733" s="1" t="s">
        <v>15865</v>
      </c>
      <c r="D733" s="1" t="s">
        <v>40</v>
      </c>
      <c r="E733" s="1" t="s">
        <v>30</v>
      </c>
      <c r="F733" s="1" t="s">
        <v>33</v>
      </c>
      <c r="G733" s="38">
        <v>0.6028</v>
      </c>
      <c r="H733" s="1" t="s">
        <v>17174</v>
      </c>
      <c r="I733" s="1" t="s">
        <v>17919</v>
      </c>
      <c r="J733" s="1" t="s">
        <v>32</v>
      </c>
      <c r="K733" s="1" t="s">
        <v>44</v>
      </c>
      <c r="L733" s="1" t="s">
        <v>292</v>
      </c>
      <c r="M733" s="1" t="s">
        <v>15866</v>
      </c>
      <c r="N733" s="1" t="s">
        <v>6325</v>
      </c>
      <c r="O733" s="1" t="s">
        <v>15867</v>
      </c>
      <c r="P733" s="1" t="s">
        <v>15868</v>
      </c>
      <c r="Q733" s="1" t="s">
        <v>15683</v>
      </c>
      <c r="R733" s="1" t="s">
        <v>15815</v>
      </c>
      <c r="S733" s="1" t="s">
        <v>15818</v>
      </c>
      <c r="T733" s="1" t="s">
        <v>7724</v>
      </c>
      <c r="U733" s="1" t="s">
        <v>15819</v>
      </c>
      <c r="V733" s="23" t="s">
        <v>41</v>
      </c>
      <c r="W733" s="1" t="str">
        <f>_xlfn.CONCAT(Tabela2[[#This Row],[Município]],"/",Tabela2[[#This Row],[UF]])</f>
        <v>Araguanã/MA</v>
      </c>
    </row>
    <row r="734" spans="1:23" x14ac:dyDescent="0.25">
      <c r="A734" s="14" t="s">
        <v>15869</v>
      </c>
      <c r="B734" s="1" t="s">
        <v>9612</v>
      </c>
      <c r="C734" s="1" t="s">
        <v>15870</v>
      </c>
      <c r="D734" s="1" t="s">
        <v>40</v>
      </c>
      <c r="E734" s="1" t="s">
        <v>204</v>
      </c>
      <c r="F734" s="1" t="s">
        <v>6308</v>
      </c>
      <c r="G734" s="38">
        <v>0.47320000000000001</v>
      </c>
      <c r="H734" s="1" t="s">
        <v>17175</v>
      </c>
      <c r="I734" s="1" t="s">
        <v>17909</v>
      </c>
      <c r="J734" s="1" t="s">
        <v>32</v>
      </c>
      <c r="K734" s="1" t="s">
        <v>212</v>
      </c>
      <c r="L734" s="1" t="s">
        <v>1694</v>
      </c>
      <c r="M734" s="1" t="s">
        <v>15871</v>
      </c>
      <c r="N734" s="1" t="s">
        <v>6325</v>
      </c>
      <c r="O734" s="1" t="s">
        <v>15872</v>
      </c>
      <c r="P734" s="1" t="s">
        <v>15873</v>
      </c>
      <c r="Q734" s="1" t="s">
        <v>15683</v>
      </c>
      <c r="R734" s="1" t="s">
        <v>15815</v>
      </c>
      <c r="S734" s="1" t="s">
        <v>16909</v>
      </c>
      <c r="T734" s="1" t="s">
        <v>7724</v>
      </c>
      <c r="U734" s="1" t="s">
        <v>16910</v>
      </c>
      <c r="V734" s="23" t="s">
        <v>41</v>
      </c>
      <c r="W734" s="1" t="str">
        <f>_xlfn.CONCAT(Tabela2[[#This Row],[Município]],"/",Tabela2[[#This Row],[UF]])</f>
        <v>Autazes/AM</v>
      </c>
    </row>
    <row r="735" spans="1:23" x14ac:dyDescent="0.25">
      <c r="A735" s="14" t="s">
        <v>15874</v>
      </c>
      <c r="B735" s="1" t="s">
        <v>8561</v>
      </c>
      <c r="C735" s="1" t="s">
        <v>15875</v>
      </c>
      <c r="D735" s="1" t="s">
        <v>29</v>
      </c>
      <c r="E735" s="1" t="s">
        <v>30</v>
      </c>
      <c r="F735" s="1" t="s">
        <v>17062</v>
      </c>
      <c r="G735" s="38">
        <v>0</v>
      </c>
      <c r="H735" s="1" t="s">
        <v>788</v>
      </c>
      <c r="I735" s="1" t="s">
        <v>17914</v>
      </c>
      <c r="J735" s="1" t="s">
        <v>32</v>
      </c>
      <c r="K735" s="1" t="s">
        <v>44</v>
      </c>
      <c r="L735" s="1" t="s">
        <v>292</v>
      </c>
      <c r="M735" s="1" t="s">
        <v>15876</v>
      </c>
      <c r="N735" s="1" t="s">
        <v>6325</v>
      </c>
      <c r="O735" s="1" t="s">
        <v>15867</v>
      </c>
      <c r="P735" s="1" t="s">
        <v>15868</v>
      </c>
      <c r="Q735" s="1" t="s">
        <v>15683</v>
      </c>
      <c r="R735" s="1" t="s">
        <v>15815</v>
      </c>
      <c r="S735" s="1" t="s">
        <v>16911</v>
      </c>
      <c r="T735" s="1" t="s">
        <v>16931</v>
      </c>
      <c r="U735" s="1" t="s">
        <v>16928</v>
      </c>
      <c r="V735" s="23" t="s">
        <v>41</v>
      </c>
      <c r="W735" s="1" t="str">
        <f>_xlfn.CONCAT(Tabela2[[#This Row],[Município]],"/",Tabela2[[#This Row],[UF]])</f>
        <v>Araguanã/MA</v>
      </c>
    </row>
    <row r="736" spans="1:23" x14ac:dyDescent="0.25">
      <c r="A736" s="14" t="s">
        <v>15877</v>
      </c>
      <c r="B736" s="1" t="s">
        <v>11101</v>
      </c>
      <c r="C736" s="1" t="s">
        <v>15878</v>
      </c>
      <c r="D736" s="1" t="s">
        <v>29</v>
      </c>
      <c r="E736" s="1" t="s">
        <v>204</v>
      </c>
      <c r="F736" s="1" t="s">
        <v>6308</v>
      </c>
      <c r="G736" s="38">
        <v>0.91200000000000003</v>
      </c>
      <c r="H736" s="1" t="s">
        <v>9367</v>
      </c>
      <c r="I736" s="1" t="s">
        <v>17909</v>
      </c>
      <c r="J736" s="1" t="s">
        <v>32</v>
      </c>
      <c r="K736" s="1" t="s">
        <v>44</v>
      </c>
      <c r="L736" s="1" t="s">
        <v>241</v>
      </c>
      <c r="M736" s="1" t="s">
        <v>15879</v>
      </c>
      <c r="N736" s="1" t="s">
        <v>6325</v>
      </c>
      <c r="O736" s="1" t="s">
        <v>15867</v>
      </c>
      <c r="P736" s="1" t="s">
        <v>15880</v>
      </c>
      <c r="Q736" s="1" t="s">
        <v>15683</v>
      </c>
      <c r="R736" s="1" t="s">
        <v>15815</v>
      </c>
      <c r="S736" s="1" t="s">
        <v>15816</v>
      </c>
      <c r="T736" s="1" t="s">
        <v>7724</v>
      </c>
      <c r="U736" s="1" t="s">
        <v>15829</v>
      </c>
      <c r="V736" s="23" t="s">
        <v>41</v>
      </c>
      <c r="W736" s="1" t="str">
        <f>_xlfn.CONCAT(Tabela2[[#This Row],[Município]],"/",Tabela2[[#This Row],[UF]])</f>
        <v>Barra do Corda/MA</v>
      </c>
    </row>
    <row r="737" spans="1:23" x14ac:dyDescent="0.25">
      <c r="A737" s="14" t="s">
        <v>15881</v>
      </c>
      <c r="B737" s="1" t="s">
        <v>9026</v>
      </c>
      <c r="C737" s="1" t="s">
        <v>15882</v>
      </c>
      <c r="D737" s="1" t="s">
        <v>29</v>
      </c>
      <c r="E737" s="1" t="s">
        <v>30</v>
      </c>
      <c r="F737" s="1" t="s">
        <v>6281</v>
      </c>
      <c r="G737" s="38">
        <v>0.16259999999999999</v>
      </c>
      <c r="H737" s="1" t="s">
        <v>1797</v>
      </c>
      <c r="I737" s="1" t="s">
        <v>17913</v>
      </c>
      <c r="J737" s="1" t="s">
        <v>32</v>
      </c>
      <c r="K737" s="1" t="s">
        <v>44</v>
      </c>
      <c r="L737" s="1" t="s">
        <v>241</v>
      </c>
      <c r="M737" s="1" t="s">
        <v>7521</v>
      </c>
      <c r="N737" s="1" t="s">
        <v>6325</v>
      </c>
      <c r="O737" s="1" t="s">
        <v>15867</v>
      </c>
      <c r="P737" s="1" t="s">
        <v>15880</v>
      </c>
      <c r="Q737" s="1" t="s">
        <v>15683</v>
      </c>
      <c r="R737" s="1" t="s">
        <v>15815</v>
      </c>
      <c r="S737" s="1" t="s">
        <v>16905</v>
      </c>
      <c r="T737" s="1" t="s">
        <v>7724</v>
      </c>
      <c r="U737" s="1" t="s">
        <v>15822</v>
      </c>
      <c r="V737" s="23" t="s">
        <v>41</v>
      </c>
      <c r="W737" s="1" t="str">
        <f>_xlfn.CONCAT(Tabela2[[#This Row],[Município]],"/",Tabela2[[#This Row],[UF]])</f>
        <v>Barra do Corda/MA</v>
      </c>
    </row>
    <row r="738" spans="1:23" x14ac:dyDescent="0.25">
      <c r="A738" s="14" t="s">
        <v>15883</v>
      </c>
      <c r="B738" s="1" t="s">
        <v>10995</v>
      </c>
      <c r="C738" s="1" t="s">
        <v>15884</v>
      </c>
      <c r="D738" s="1" t="s">
        <v>40</v>
      </c>
      <c r="E738" s="1" t="s">
        <v>30</v>
      </c>
      <c r="F738" s="1" t="s">
        <v>6281</v>
      </c>
      <c r="G738" s="38">
        <v>0.25309999999999999</v>
      </c>
      <c r="H738" s="1" t="s">
        <v>5566</v>
      </c>
      <c r="I738" s="1" t="s">
        <v>17909</v>
      </c>
      <c r="J738" s="1" t="s">
        <v>32</v>
      </c>
      <c r="K738" s="1" t="s">
        <v>44</v>
      </c>
      <c r="L738" s="1" t="s">
        <v>241</v>
      </c>
      <c r="M738" s="1" t="s">
        <v>8023</v>
      </c>
      <c r="N738" s="1" t="s">
        <v>6325</v>
      </c>
      <c r="O738" s="1" t="s">
        <v>15867</v>
      </c>
      <c r="P738" s="1" t="s">
        <v>15880</v>
      </c>
      <c r="Q738" s="1" t="s">
        <v>15683</v>
      </c>
      <c r="R738" s="1" t="s">
        <v>15815</v>
      </c>
      <c r="S738" s="1" t="s">
        <v>15818</v>
      </c>
      <c r="T738" s="1" t="s">
        <v>7724</v>
      </c>
      <c r="U738" s="1" t="s">
        <v>15823</v>
      </c>
      <c r="V738" s="23" t="s">
        <v>41</v>
      </c>
      <c r="W738" s="1" t="str">
        <f>_xlfn.CONCAT(Tabela2[[#This Row],[Município]],"/",Tabela2[[#This Row],[UF]])</f>
        <v>Barra do Corda/MA</v>
      </c>
    </row>
    <row r="739" spans="1:23" x14ac:dyDescent="0.25">
      <c r="A739" s="14" t="s">
        <v>15885</v>
      </c>
      <c r="B739" s="1" t="s">
        <v>10996</v>
      </c>
      <c r="C739" s="1" t="s">
        <v>15886</v>
      </c>
      <c r="D739" s="1" t="s">
        <v>29</v>
      </c>
      <c r="E739" s="1" t="s">
        <v>30</v>
      </c>
      <c r="F739" s="1" t="s">
        <v>6281</v>
      </c>
      <c r="G739" s="38">
        <v>0</v>
      </c>
      <c r="H739" s="1" t="s">
        <v>5566</v>
      </c>
      <c r="I739" s="1" t="s">
        <v>17909</v>
      </c>
      <c r="J739" s="1" t="s">
        <v>32</v>
      </c>
      <c r="K739" s="1" t="s">
        <v>44</v>
      </c>
      <c r="L739" s="1" t="s">
        <v>241</v>
      </c>
      <c r="M739" s="1" t="s">
        <v>8023</v>
      </c>
      <c r="N739" s="1" t="s">
        <v>6325</v>
      </c>
      <c r="O739" s="1" t="s">
        <v>15867</v>
      </c>
      <c r="P739" s="1" t="s">
        <v>15880</v>
      </c>
      <c r="Q739" s="1" t="s">
        <v>15683</v>
      </c>
      <c r="R739" s="1" t="s">
        <v>15815</v>
      </c>
      <c r="S739" s="1" t="s">
        <v>16909</v>
      </c>
      <c r="T739" s="1" t="s">
        <v>7724</v>
      </c>
      <c r="U739" s="1" t="s">
        <v>16910</v>
      </c>
      <c r="V739" s="23" t="s">
        <v>41</v>
      </c>
      <c r="W739" s="1" t="str">
        <f>_xlfn.CONCAT(Tabela2[[#This Row],[Município]],"/",Tabela2[[#This Row],[UF]])</f>
        <v>Barra do Corda/MA</v>
      </c>
    </row>
    <row r="740" spans="1:23" x14ac:dyDescent="0.25">
      <c r="A740" s="14" t="s">
        <v>15887</v>
      </c>
      <c r="B740" s="1" t="s">
        <v>10143</v>
      </c>
      <c r="C740" s="1" t="s">
        <v>15888</v>
      </c>
      <c r="D740" s="1" t="s">
        <v>40</v>
      </c>
      <c r="E740" s="1" t="s">
        <v>30</v>
      </c>
      <c r="F740" s="1" t="s">
        <v>16906</v>
      </c>
      <c r="G740" s="38">
        <v>0.1734</v>
      </c>
      <c r="H740" s="1" t="s">
        <v>3994</v>
      </c>
      <c r="I740" s="1" t="s">
        <v>17909</v>
      </c>
      <c r="J740" s="1" t="s">
        <v>32</v>
      </c>
      <c r="K740" s="1" t="s">
        <v>44</v>
      </c>
      <c r="L740" s="1" t="s">
        <v>241</v>
      </c>
      <c r="M740" s="1" t="s">
        <v>6425</v>
      </c>
      <c r="N740" s="1" t="s">
        <v>6325</v>
      </c>
      <c r="O740" s="1" t="s">
        <v>15867</v>
      </c>
      <c r="P740" s="1" t="s">
        <v>15880</v>
      </c>
      <c r="Q740" s="1" t="s">
        <v>15683</v>
      </c>
      <c r="R740" s="1" t="s">
        <v>15815</v>
      </c>
      <c r="S740" s="1" t="s">
        <v>16911</v>
      </c>
      <c r="T740" s="1" t="s">
        <v>16931</v>
      </c>
      <c r="U740" s="1" t="s">
        <v>16928</v>
      </c>
      <c r="V740" s="23" t="s">
        <v>41</v>
      </c>
      <c r="W740" s="1" t="str">
        <f>_xlfn.CONCAT(Tabela2[[#This Row],[Município]],"/",Tabela2[[#This Row],[UF]])</f>
        <v>Barra do Corda/MA</v>
      </c>
    </row>
    <row r="741" spans="1:23" x14ac:dyDescent="0.25">
      <c r="A741" s="14" t="s">
        <v>15889</v>
      </c>
      <c r="B741" s="1" t="s">
        <v>10141</v>
      </c>
      <c r="C741" s="1" t="s">
        <v>15890</v>
      </c>
      <c r="D741" s="1" t="s">
        <v>40</v>
      </c>
      <c r="E741" s="1" t="s">
        <v>30</v>
      </c>
      <c r="F741" s="1" t="s">
        <v>16906</v>
      </c>
      <c r="G741" s="38">
        <v>0.2495</v>
      </c>
      <c r="H741" s="1" t="s">
        <v>3994</v>
      </c>
      <c r="I741" s="1" t="s">
        <v>17909</v>
      </c>
      <c r="J741" s="1" t="s">
        <v>32</v>
      </c>
      <c r="K741" s="1" t="s">
        <v>44</v>
      </c>
      <c r="L741" s="1" t="s">
        <v>241</v>
      </c>
      <c r="M741" s="1" t="s">
        <v>6425</v>
      </c>
      <c r="N741" s="1" t="s">
        <v>6325</v>
      </c>
      <c r="O741" s="1" t="s">
        <v>15867</v>
      </c>
      <c r="P741" s="1" t="s">
        <v>15880</v>
      </c>
      <c r="Q741" s="1" t="s">
        <v>15683</v>
      </c>
      <c r="R741" s="1" t="s">
        <v>15815</v>
      </c>
      <c r="S741" s="1" t="s">
        <v>15816</v>
      </c>
      <c r="T741" s="1" t="s">
        <v>7724</v>
      </c>
      <c r="U741" s="1" t="s">
        <v>15825</v>
      </c>
      <c r="V741" s="23" t="s">
        <v>41</v>
      </c>
      <c r="W741" s="1" t="str">
        <f>_xlfn.CONCAT(Tabela2[[#This Row],[Município]],"/",Tabela2[[#This Row],[UF]])</f>
        <v>Barra do Corda/MA</v>
      </c>
    </row>
    <row r="742" spans="1:23" x14ac:dyDescent="0.25">
      <c r="A742" s="14" t="s">
        <v>15891</v>
      </c>
      <c r="B742" s="1" t="s">
        <v>9613</v>
      </c>
      <c r="C742" s="1" t="s">
        <v>15892</v>
      </c>
      <c r="D742" s="1" t="s">
        <v>40</v>
      </c>
      <c r="E742" s="1" t="s">
        <v>204</v>
      </c>
      <c r="F742" s="1" t="s">
        <v>6308</v>
      </c>
      <c r="G742" s="38">
        <v>0.38729999999999998</v>
      </c>
      <c r="H742" s="1" t="s">
        <v>17175</v>
      </c>
      <c r="I742" s="1" t="s">
        <v>17909</v>
      </c>
      <c r="J742" s="1" t="s">
        <v>32</v>
      </c>
      <c r="K742" s="1" t="s">
        <v>212</v>
      </c>
      <c r="L742" s="1" t="s">
        <v>1694</v>
      </c>
      <c r="M742" s="1" t="s">
        <v>15871</v>
      </c>
      <c r="N742" s="1" t="s">
        <v>6325</v>
      </c>
      <c r="O742" s="1" t="s">
        <v>15893</v>
      </c>
      <c r="P742" s="1" t="s">
        <v>15873</v>
      </c>
      <c r="Q742" s="1" t="s">
        <v>15683</v>
      </c>
      <c r="R742" s="1" t="s">
        <v>15815</v>
      </c>
      <c r="S742" s="1" t="s">
        <v>16905</v>
      </c>
      <c r="T742" s="1" t="s">
        <v>7724</v>
      </c>
      <c r="U742" s="1" t="s">
        <v>15822</v>
      </c>
      <c r="V742" s="23" t="s">
        <v>41</v>
      </c>
      <c r="W742" s="1" t="str">
        <f>_xlfn.CONCAT(Tabela2[[#This Row],[Município]],"/",Tabela2[[#This Row],[UF]])</f>
        <v>Autazes/AM</v>
      </c>
    </row>
    <row r="743" spans="1:23" x14ac:dyDescent="0.25">
      <c r="A743" s="14" t="s">
        <v>15894</v>
      </c>
      <c r="B743" s="1" t="s">
        <v>10142</v>
      </c>
      <c r="C743" s="1" t="s">
        <v>15895</v>
      </c>
      <c r="D743" s="1" t="s">
        <v>40</v>
      </c>
      <c r="E743" s="1" t="s">
        <v>30</v>
      </c>
      <c r="F743" s="1" t="s">
        <v>16906</v>
      </c>
      <c r="G743" s="38">
        <v>0.25030000000000002</v>
      </c>
      <c r="H743" s="1" t="s">
        <v>3994</v>
      </c>
      <c r="I743" s="1" t="s">
        <v>17909</v>
      </c>
      <c r="J743" s="1" t="s">
        <v>32</v>
      </c>
      <c r="K743" s="1" t="s">
        <v>44</v>
      </c>
      <c r="L743" s="1" t="s">
        <v>241</v>
      </c>
      <c r="M743" s="1" t="s">
        <v>6425</v>
      </c>
      <c r="N743" s="1" t="s">
        <v>6325</v>
      </c>
      <c r="O743" s="1" t="s">
        <v>15867</v>
      </c>
      <c r="P743" s="1" t="s">
        <v>15880</v>
      </c>
      <c r="Q743" s="1" t="s">
        <v>15683</v>
      </c>
      <c r="R743" s="1" t="s">
        <v>15815</v>
      </c>
      <c r="S743" s="1" t="s">
        <v>15818</v>
      </c>
      <c r="T743" s="1" t="s">
        <v>7724</v>
      </c>
      <c r="U743" s="1" t="s">
        <v>15823</v>
      </c>
      <c r="V743" s="23" t="s">
        <v>41</v>
      </c>
      <c r="W743" s="1" t="str">
        <f>_xlfn.CONCAT(Tabela2[[#This Row],[Município]],"/",Tabela2[[#This Row],[UF]])</f>
        <v>Barra do Corda/MA</v>
      </c>
    </row>
    <row r="744" spans="1:23" x14ac:dyDescent="0.25">
      <c r="A744" s="14" t="s">
        <v>15896</v>
      </c>
      <c r="B744" s="1" t="s">
        <v>9047</v>
      </c>
      <c r="C744" s="1" t="s">
        <v>15897</v>
      </c>
      <c r="D744" s="1" t="s">
        <v>29</v>
      </c>
      <c r="E744" s="1" t="s">
        <v>30</v>
      </c>
      <c r="F744" s="1" t="s">
        <v>33</v>
      </c>
      <c r="G744" s="38">
        <v>0.51890000000000003</v>
      </c>
      <c r="H744" s="1" t="s">
        <v>1847</v>
      </c>
      <c r="I744" s="1" t="s">
        <v>17915</v>
      </c>
      <c r="J744" s="1" t="s">
        <v>32</v>
      </c>
      <c r="K744" s="1" t="s">
        <v>44</v>
      </c>
      <c r="L744" s="1" t="s">
        <v>1848</v>
      </c>
      <c r="M744" s="1" t="s">
        <v>6432</v>
      </c>
      <c r="N744" s="1" t="s">
        <v>6325</v>
      </c>
      <c r="O744" s="1" t="s">
        <v>15898</v>
      </c>
      <c r="P744" s="1" t="s">
        <v>15899</v>
      </c>
      <c r="Q744" s="1" t="s">
        <v>15683</v>
      </c>
      <c r="R744" s="1" t="s">
        <v>15815</v>
      </c>
      <c r="S744" s="1" t="s">
        <v>16909</v>
      </c>
      <c r="T744" s="1" t="s">
        <v>7724</v>
      </c>
      <c r="U744" s="1" t="s">
        <v>16930</v>
      </c>
      <c r="V744" s="23" t="s">
        <v>41</v>
      </c>
      <c r="W744" s="1" t="str">
        <f>_xlfn.CONCAT(Tabela2[[#This Row],[Município]],"/",Tabela2[[#This Row],[UF]])</f>
        <v>Mata Roma/MA</v>
      </c>
    </row>
    <row r="745" spans="1:23" x14ac:dyDescent="0.25">
      <c r="A745" s="14" t="s">
        <v>15900</v>
      </c>
      <c r="B745" s="1" t="s">
        <v>10144</v>
      </c>
      <c r="C745" s="1" t="s">
        <v>15901</v>
      </c>
      <c r="D745" s="1" t="s">
        <v>40</v>
      </c>
      <c r="E745" s="1" t="s">
        <v>30</v>
      </c>
      <c r="F745" s="1" t="s">
        <v>16906</v>
      </c>
      <c r="G745" s="38">
        <v>0.17649999999999999</v>
      </c>
      <c r="H745" s="1" t="s">
        <v>3994</v>
      </c>
      <c r="I745" s="1" t="s">
        <v>17909</v>
      </c>
      <c r="J745" s="1" t="s">
        <v>32</v>
      </c>
      <c r="K745" s="1" t="s">
        <v>44</v>
      </c>
      <c r="L745" s="1" t="s">
        <v>241</v>
      </c>
      <c r="M745" s="1" t="s">
        <v>6425</v>
      </c>
      <c r="N745" s="1" t="s">
        <v>6325</v>
      </c>
      <c r="O745" s="1" t="s">
        <v>15867</v>
      </c>
      <c r="P745" s="1" t="s">
        <v>15880</v>
      </c>
      <c r="Q745" s="1" t="s">
        <v>15683</v>
      </c>
      <c r="R745" s="1" t="s">
        <v>15815</v>
      </c>
      <c r="S745" s="1" t="s">
        <v>16911</v>
      </c>
      <c r="T745" s="1" t="s">
        <v>16931</v>
      </c>
      <c r="U745" s="1" t="s">
        <v>16928</v>
      </c>
      <c r="V745" s="23" t="s">
        <v>41</v>
      </c>
      <c r="W745" s="1" t="str">
        <f>_xlfn.CONCAT(Tabela2[[#This Row],[Município]],"/",Tabela2[[#This Row],[UF]])</f>
        <v>Barra do Corda/MA</v>
      </c>
    </row>
    <row r="746" spans="1:23" x14ac:dyDescent="0.25">
      <c r="A746" s="14" t="s">
        <v>15902</v>
      </c>
      <c r="B746" s="1" t="s">
        <v>8318</v>
      </c>
      <c r="C746" s="1" t="s">
        <v>15903</v>
      </c>
      <c r="D746" s="1" t="s">
        <v>29</v>
      </c>
      <c r="E746" s="1" t="s">
        <v>30</v>
      </c>
      <c r="F746" s="1" t="s">
        <v>79</v>
      </c>
      <c r="G746" s="38">
        <v>0.45250000000000001</v>
      </c>
      <c r="H746" s="1" t="s">
        <v>17176</v>
      </c>
      <c r="I746" s="1" t="s">
        <v>17919</v>
      </c>
      <c r="J746" s="1" t="s">
        <v>32</v>
      </c>
      <c r="K746" s="1" t="s">
        <v>44</v>
      </c>
      <c r="L746" s="1" t="s">
        <v>282</v>
      </c>
      <c r="M746" s="1" t="s">
        <v>15904</v>
      </c>
      <c r="N746" s="1" t="s">
        <v>6325</v>
      </c>
      <c r="O746" s="1" t="s">
        <v>15867</v>
      </c>
      <c r="P746" s="1" t="s">
        <v>15905</v>
      </c>
      <c r="Q746" s="1" t="s">
        <v>15683</v>
      </c>
      <c r="R746" s="1" t="s">
        <v>15815</v>
      </c>
      <c r="S746" s="1" t="s">
        <v>15816</v>
      </c>
      <c r="T746" s="1" t="s">
        <v>7724</v>
      </c>
      <c r="U746" s="1" t="s">
        <v>15825</v>
      </c>
      <c r="V746" s="23" t="s">
        <v>41</v>
      </c>
      <c r="W746" s="1" t="str">
        <f>_xlfn.CONCAT(Tabela2[[#This Row],[Município]],"/",Tabela2[[#This Row],[UF]])</f>
        <v>Brejo de Areia/MA</v>
      </c>
    </row>
    <row r="747" spans="1:23" x14ac:dyDescent="0.25">
      <c r="A747" s="14" t="s">
        <v>15906</v>
      </c>
      <c r="B747" s="1" t="s">
        <v>9777</v>
      </c>
      <c r="C747" s="1" t="s">
        <v>15907</v>
      </c>
      <c r="D747" s="1" t="s">
        <v>40</v>
      </c>
      <c r="E747" s="1" t="s">
        <v>30</v>
      </c>
      <c r="F747" s="1" t="s">
        <v>6281</v>
      </c>
      <c r="G747" s="38">
        <v>0.11459999999999999</v>
      </c>
      <c r="H747" s="1" t="s">
        <v>3248</v>
      </c>
      <c r="I747" s="1" t="s">
        <v>17913</v>
      </c>
      <c r="J747" s="1" t="s">
        <v>32</v>
      </c>
      <c r="K747" s="1" t="s">
        <v>44</v>
      </c>
      <c r="L747" s="1" t="s">
        <v>3249</v>
      </c>
      <c r="M747" s="1" t="s">
        <v>15591</v>
      </c>
      <c r="N747" s="1" t="s">
        <v>6325</v>
      </c>
      <c r="O747" s="1" t="s">
        <v>15898</v>
      </c>
      <c r="P747" s="1" t="s">
        <v>15908</v>
      </c>
      <c r="Q747" s="1" t="s">
        <v>15683</v>
      </c>
      <c r="R747" s="1" t="s">
        <v>15815</v>
      </c>
      <c r="S747" s="1" t="s">
        <v>16905</v>
      </c>
      <c r="T747" s="1" t="s">
        <v>7724</v>
      </c>
      <c r="U747" s="1" t="s">
        <v>15822</v>
      </c>
      <c r="V747" s="23" t="s">
        <v>41</v>
      </c>
      <c r="W747" s="1" t="str">
        <f>_xlfn.CONCAT(Tabela2[[#This Row],[Município]],"/",Tabela2[[#This Row],[UF]])</f>
        <v>Anapurus/MA</v>
      </c>
    </row>
    <row r="748" spans="1:23" x14ac:dyDescent="0.25">
      <c r="A748" s="14" t="s">
        <v>15909</v>
      </c>
      <c r="B748" s="1" t="s">
        <v>8588</v>
      </c>
      <c r="C748" s="1" t="s">
        <v>15910</v>
      </c>
      <c r="D748" s="1" t="s">
        <v>40</v>
      </c>
      <c r="E748" s="1" t="s">
        <v>30</v>
      </c>
      <c r="F748" s="1" t="s">
        <v>79</v>
      </c>
      <c r="G748" s="38">
        <v>0.26819999999999999</v>
      </c>
      <c r="H748" s="1" t="s">
        <v>843</v>
      </c>
      <c r="I748" s="1" t="s">
        <v>17914</v>
      </c>
      <c r="J748" s="1" t="s">
        <v>32</v>
      </c>
      <c r="K748" s="1" t="s">
        <v>44</v>
      </c>
      <c r="L748" s="1" t="s">
        <v>844</v>
      </c>
      <c r="M748" s="1" t="s">
        <v>15911</v>
      </c>
      <c r="N748" s="1" t="s">
        <v>6325</v>
      </c>
      <c r="O748" s="1" t="s">
        <v>15867</v>
      </c>
      <c r="P748" s="1" t="s">
        <v>15912</v>
      </c>
      <c r="Q748" s="1" t="s">
        <v>15683</v>
      </c>
      <c r="R748" s="1" t="s">
        <v>15815</v>
      </c>
      <c r="S748" s="1" t="s">
        <v>15818</v>
      </c>
      <c r="T748" s="1" t="s">
        <v>7724</v>
      </c>
      <c r="U748" s="1" t="s">
        <v>15823</v>
      </c>
      <c r="V748" s="23" t="s">
        <v>41</v>
      </c>
      <c r="W748" s="1" t="str">
        <f>_xlfn.CONCAT(Tabela2[[#This Row],[Município]],"/",Tabela2[[#This Row],[UF]])</f>
        <v>Cândido Mendes/MA</v>
      </c>
    </row>
    <row r="749" spans="1:23" x14ac:dyDescent="0.25">
      <c r="A749" s="14" t="s">
        <v>15913</v>
      </c>
      <c r="B749" s="1" t="s">
        <v>9609</v>
      </c>
      <c r="C749" s="1" t="s">
        <v>15914</v>
      </c>
      <c r="D749" s="1" t="s">
        <v>16956</v>
      </c>
      <c r="E749" s="1" t="s">
        <v>204</v>
      </c>
      <c r="F749" s="1" t="s">
        <v>16915</v>
      </c>
      <c r="G749" s="38">
        <v>0.60060000000000002</v>
      </c>
      <c r="H749" s="1" t="s">
        <v>17177</v>
      </c>
      <c r="I749" s="1" t="s">
        <v>17909</v>
      </c>
      <c r="J749" s="1" t="s">
        <v>32</v>
      </c>
      <c r="K749" s="1" t="s">
        <v>44</v>
      </c>
      <c r="L749" s="1" t="s">
        <v>844</v>
      </c>
      <c r="M749" s="1" t="s">
        <v>6485</v>
      </c>
      <c r="N749" s="1" t="s">
        <v>6325</v>
      </c>
      <c r="O749" s="1" t="s">
        <v>15867</v>
      </c>
      <c r="P749" s="1" t="s">
        <v>15912</v>
      </c>
      <c r="Q749" s="1" t="s">
        <v>15683</v>
      </c>
      <c r="R749" s="1" t="s">
        <v>15815</v>
      </c>
      <c r="S749" s="1" t="s">
        <v>15821</v>
      </c>
      <c r="T749" s="1" t="s">
        <v>7724</v>
      </c>
      <c r="U749" s="1" t="s">
        <v>15824</v>
      </c>
      <c r="V749" s="23" t="s">
        <v>41</v>
      </c>
      <c r="W749" s="1" t="str">
        <f>_xlfn.CONCAT(Tabela2[[#This Row],[Município]],"/",Tabela2[[#This Row],[UF]])</f>
        <v>Cândido Mendes/MA</v>
      </c>
    </row>
    <row r="750" spans="1:23" x14ac:dyDescent="0.25">
      <c r="A750" s="14" t="s">
        <v>15915</v>
      </c>
      <c r="B750" s="1" t="s">
        <v>10372</v>
      </c>
      <c r="C750" s="1" t="s">
        <v>15916</v>
      </c>
      <c r="D750" s="1" t="s">
        <v>40</v>
      </c>
      <c r="E750" s="1" t="s">
        <v>204</v>
      </c>
      <c r="F750" s="1" t="s">
        <v>16915</v>
      </c>
      <c r="G750" s="38">
        <v>0.29110000000000003</v>
      </c>
      <c r="H750" s="1" t="s">
        <v>17178</v>
      </c>
      <c r="I750" s="1" t="s">
        <v>17909</v>
      </c>
      <c r="J750" s="1" t="s">
        <v>32</v>
      </c>
      <c r="K750" s="1" t="s">
        <v>44</v>
      </c>
      <c r="L750" s="1" t="s">
        <v>844</v>
      </c>
      <c r="M750" s="1" t="s">
        <v>15917</v>
      </c>
      <c r="N750" s="1" t="s">
        <v>6325</v>
      </c>
      <c r="O750" s="1" t="s">
        <v>15867</v>
      </c>
      <c r="P750" s="1" t="s">
        <v>15912</v>
      </c>
      <c r="Q750" s="1" t="s">
        <v>15683</v>
      </c>
      <c r="R750" s="1" t="s">
        <v>15815</v>
      </c>
      <c r="S750" s="1" t="s">
        <v>16909</v>
      </c>
      <c r="T750" s="1" t="s">
        <v>7724</v>
      </c>
      <c r="U750" s="1" t="s">
        <v>16910</v>
      </c>
      <c r="V750" s="23" t="s">
        <v>41</v>
      </c>
      <c r="W750" s="1" t="str">
        <f>_xlfn.CONCAT(Tabela2[[#This Row],[Município]],"/",Tabela2[[#This Row],[UF]])</f>
        <v>Cândido Mendes/MA</v>
      </c>
    </row>
    <row r="751" spans="1:23" x14ac:dyDescent="0.25">
      <c r="A751" s="14" t="s">
        <v>15918</v>
      </c>
      <c r="B751" s="1" t="s">
        <v>10582</v>
      </c>
      <c r="C751" s="1" t="s">
        <v>15919</v>
      </c>
      <c r="D751" s="1" t="s">
        <v>56</v>
      </c>
      <c r="E751" s="1" t="s">
        <v>30</v>
      </c>
      <c r="F751" s="1" t="s">
        <v>6281</v>
      </c>
      <c r="G751" s="38">
        <v>0.35399999999999998</v>
      </c>
      <c r="H751" s="1" t="s">
        <v>4732</v>
      </c>
      <c r="I751" s="1" t="s">
        <v>17909</v>
      </c>
      <c r="J751" s="1" t="s">
        <v>32</v>
      </c>
      <c r="K751" s="1" t="s">
        <v>212</v>
      </c>
      <c r="L751" s="1" t="s">
        <v>1694</v>
      </c>
      <c r="M751" s="1" t="s">
        <v>7962</v>
      </c>
      <c r="N751" s="1" t="s">
        <v>6325</v>
      </c>
      <c r="O751" s="1" t="s">
        <v>15920</v>
      </c>
      <c r="P751" s="1" t="s">
        <v>15873</v>
      </c>
      <c r="Q751" s="1" t="s">
        <v>15683</v>
      </c>
      <c r="R751" s="1" t="s">
        <v>15815</v>
      </c>
      <c r="S751" s="1" t="s">
        <v>15831</v>
      </c>
      <c r="T751" s="1" t="s">
        <v>7724</v>
      </c>
      <c r="U751" s="1" t="s">
        <v>15822</v>
      </c>
      <c r="V751" s="23" t="s">
        <v>41</v>
      </c>
      <c r="W751" s="1" t="str">
        <f>_xlfn.CONCAT(Tabela2[[#This Row],[Município]],"/",Tabela2[[#This Row],[UF]])</f>
        <v>Autazes/AM</v>
      </c>
    </row>
    <row r="752" spans="1:23" x14ac:dyDescent="0.25">
      <c r="A752" s="14" t="s">
        <v>15921</v>
      </c>
      <c r="B752" s="1" t="s">
        <v>10371</v>
      </c>
      <c r="C752" s="1" t="s">
        <v>15922</v>
      </c>
      <c r="D752" s="1" t="s">
        <v>40</v>
      </c>
      <c r="E752" s="1" t="s">
        <v>204</v>
      </c>
      <c r="F752" s="1" t="s">
        <v>6308</v>
      </c>
      <c r="G752" s="38">
        <v>0</v>
      </c>
      <c r="H752" s="1" t="s">
        <v>17178</v>
      </c>
      <c r="I752" s="1" t="s">
        <v>17909</v>
      </c>
      <c r="J752" s="1" t="s">
        <v>32</v>
      </c>
      <c r="K752" s="1" t="s">
        <v>44</v>
      </c>
      <c r="L752" s="1" t="s">
        <v>844</v>
      </c>
      <c r="M752" s="1" t="s">
        <v>15917</v>
      </c>
      <c r="N752" s="1" t="s">
        <v>6325</v>
      </c>
      <c r="O752" s="1" t="s">
        <v>15867</v>
      </c>
      <c r="P752" s="1" t="s">
        <v>15912</v>
      </c>
      <c r="Q752" s="1" t="s">
        <v>15683</v>
      </c>
      <c r="R752" s="1" t="s">
        <v>15815</v>
      </c>
      <c r="S752" s="1" t="s">
        <v>16911</v>
      </c>
      <c r="T752" s="1" t="s">
        <v>16931</v>
      </c>
      <c r="U752" s="1" t="s">
        <v>16928</v>
      </c>
      <c r="V752" s="23" t="s">
        <v>41</v>
      </c>
      <c r="W752" s="1" t="str">
        <f>_xlfn.CONCAT(Tabela2[[#This Row],[Município]],"/",Tabela2[[#This Row],[UF]])</f>
        <v>Cândido Mendes/MA</v>
      </c>
    </row>
    <row r="753" spans="1:23" x14ac:dyDescent="0.25">
      <c r="A753" s="14" t="s">
        <v>15923</v>
      </c>
      <c r="B753" s="1" t="s">
        <v>8751</v>
      </c>
      <c r="C753" s="1" t="s">
        <v>15924</v>
      </c>
      <c r="D753" s="1" t="s">
        <v>40</v>
      </c>
      <c r="E753" s="1" t="s">
        <v>30</v>
      </c>
      <c r="F753" s="1" t="s">
        <v>16906</v>
      </c>
      <c r="G753" s="38">
        <v>0.1971</v>
      </c>
      <c r="H753" s="1" t="s">
        <v>1275</v>
      </c>
      <c r="I753" s="1" t="s">
        <v>17914</v>
      </c>
      <c r="J753" s="1" t="s">
        <v>32</v>
      </c>
      <c r="K753" s="1" t="s">
        <v>44</v>
      </c>
      <c r="L753" s="1" t="s">
        <v>844</v>
      </c>
      <c r="M753" s="1" t="s">
        <v>6689</v>
      </c>
      <c r="N753" s="1" t="s">
        <v>6325</v>
      </c>
      <c r="O753" s="1" t="s">
        <v>15867</v>
      </c>
      <c r="P753" s="1" t="s">
        <v>15912</v>
      </c>
      <c r="Q753" s="1" t="s">
        <v>15683</v>
      </c>
      <c r="R753" s="1" t="s">
        <v>15815</v>
      </c>
      <c r="S753" s="1" t="s">
        <v>15816</v>
      </c>
      <c r="T753" s="1" t="s">
        <v>7724</v>
      </c>
      <c r="U753" s="1" t="s">
        <v>15825</v>
      </c>
      <c r="V753" s="23" t="s">
        <v>41</v>
      </c>
      <c r="W753" s="1" t="str">
        <f>_xlfn.CONCAT(Tabela2[[#This Row],[Município]],"/",Tabela2[[#This Row],[UF]])</f>
        <v>Cândido Mendes/MA</v>
      </c>
    </row>
    <row r="754" spans="1:23" x14ac:dyDescent="0.25">
      <c r="A754" s="14" t="s">
        <v>15925</v>
      </c>
      <c r="B754" s="1" t="s">
        <v>11285</v>
      </c>
      <c r="C754" s="1" t="s">
        <v>15926</v>
      </c>
      <c r="D754" s="1" t="s">
        <v>29</v>
      </c>
      <c r="E754" s="1" t="s">
        <v>30</v>
      </c>
      <c r="F754" s="1" t="s">
        <v>33</v>
      </c>
      <c r="G754" s="38">
        <v>0.35020000000000001</v>
      </c>
      <c r="H754" s="1" t="s">
        <v>6081</v>
      </c>
      <c r="I754" s="1" t="s">
        <v>17915</v>
      </c>
      <c r="J754" s="1" t="s">
        <v>32</v>
      </c>
      <c r="K754" s="1" t="s">
        <v>44</v>
      </c>
      <c r="L754" s="1" t="s">
        <v>1278</v>
      </c>
      <c r="M754" s="1" t="s">
        <v>15927</v>
      </c>
      <c r="N754" s="1" t="s">
        <v>6325</v>
      </c>
      <c r="O754" s="1" t="s">
        <v>15867</v>
      </c>
      <c r="P754" s="1" t="s">
        <v>15928</v>
      </c>
      <c r="Q754" s="1" t="s">
        <v>15683</v>
      </c>
      <c r="R754" s="1" t="s">
        <v>15815</v>
      </c>
      <c r="S754" s="1" t="s">
        <v>16905</v>
      </c>
      <c r="T754" s="1" t="s">
        <v>7724</v>
      </c>
      <c r="U754" s="1" t="s">
        <v>15822</v>
      </c>
      <c r="V754" s="23" t="s">
        <v>41</v>
      </c>
      <c r="W754" s="1" t="str">
        <f>_xlfn.CONCAT(Tabela2[[#This Row],[Município]],"/",Tabela2[[#This Row],[UF]])</f>
        <v>Carolina/MA</v>
      </c>
    </row>
    <row r="755" spans="1:23" x14ac:dyDescent="0.25">
      <c r="A755" s="14" t="s">
        <v>15929</v>
      </c>
      <c r="B755" s="1" t="s">
        <v>10130</v>
      </c>
      <c r="C755" s="1" t="s">
        <v>15930</v>
      </c>
      <c r="D755" s="1" t="s">
        <v>29</v>
      </c>
      <c r="E755" s="1" t="s">
        <v>30</v>
      </c>
      <c r="F755" s="1" t="s">
        <v>16906</v>
      </c>
      <c r="G755" s="38">
        <v>0.80300000000000005</v>
      </c>
      <c r="H755" s="1" t="s">
        <v>3968</v>
      </c>
      <c r="I755" s="1" t="s">
        <v>17909</v>
      </c>
      <c r="J755" s="1" t="s">
        <v>32</v>
      </c>
      <c r="K755" s="1" t="s">
        <v>129</v>
      </c>
      <c r="L755" s="1" t="s">
        <v>3969</v>
      </c>
      <c r="M755" s="1" t="s">
        <v>14527</v>
      </c>
      <c r="N755" s="1" t="s">
        <v>6325</v>
      </c>
      <c r="O755" s="1" t="s">
        <v>15931</v>
      </c>
      <c r="P755" s="1" t="s">
        <v>15932</v>
      </c>
      <c r="Q755" s="1" t="s">
        <v>15683</v>
      </c>
      <c r="R755" s="1" t="s">
        <v>15815</v>
      </c>
      <c r="S755" s="1" t="s">
        <v>15818</v>
      </c>
      <c r="T755" s="1" t="s">
        <v>7724</v>
      </c>
      <c r="U755" s="1" t="s">
        <v>15819</v>
      </c>
      <c r="V755" s="23" t="s">
        <v>41</v>
      </c>
      <c r="W755" s="1" t="str">
        <f>_xlfn.CONCAT(Tabela2[[#This Row],[Município]],"/",Tabela2[[#This Row],[UF]])</f>
        <v>Água Nova/RN</v>
      </c>
    </row>
    <row r="756" spans="1:23" x14ac:dyDescent="0.25">
      <c r="A756" s="14" t="s">
        <v>15933</v>
      </c>
      <c r="B756" s="1" t="s">
        <v>10396</v>
      </c>
      <c r="C756" s="1" t="s">
        <v>15934</v>
      </c>
      <c r="D756" s="1" t="s">
        <v>29</v>
      </c>
      <c r="E756" s="1" t="s">
        <v>204</v>
      </c>
      <c r="F756" s="1" t="s">
        <v>16943</v>
      </c>
      <c r="G756" s="38">
        <v>0.1142</v>
      </c>
      <c r="H756" s="1" t="s">
        <v>17179</v>
      </c>
      <c r="I756" s="1" t="s">
        <v>17909</v>
      </c>
      <c r="J756" s="1" t="s">
        <v>32</v>
      </c>
      <c r="K756" s="1" t="s">
        <v>44</v>
      </c>
      <c r="L756" s="1" t="s">
        <v>1278</v>
      </c>
      <c r="M756" s="1" t="s">
        <v>14527</v>
      </c>
      <c r="N756" s="1" t="s">
        <v>6325</v>
      </c>
      <c r="O756" s="1" t="s">
        <v>15867</v>
      </c>
      <c r="P756" s="1" t="s">
        <v>15928</v>
      </c>
      <c r="Q756" s="1" t="s">
        <v>15683</v>
      </c>
      <c r="R756" s="1" t="s">
        <v>15815</v>
      </c>
      <c r="S756" s="1" t="s">
        <v>16909</v>
      </c>
      <c r="T756" s="1" t="s">
        <v>7724</v>
      </c>
      <c r="U756" s="1" t="s">
        <v>16910</v>
      </c>
      <c r="V756" s="23" t="s">
        <v>41</v>
      </c>
      <c r="W756" s="1" t="str">
        <f>_xlfn.CONCAT(Tabela2[[#This Row],[Município]],"/",Tabela2[[#This Row],[UF]])</f>
        <v>Carolina/MA</v>
      </c>
    </row>
    <row r="757" spans="1:23" x14ac:dyDescent="0.25">
      <c r="A757" s="14" t="s">
        <v>15935</v>
      </c>
      <c r="B757" s="1" t="s">
        <v>10395</v>
      </c>
      <c r="C757" s="1" t="s">
        <v>15936</v>
      </c>
      <c r="D757" s="1" t="s">
        <v>29</v>
      </c>
      <c r="E757" s="1" t="s">
        <v>204</v>
      </c>
      <c r="F757" s="1" t="s">
        <v>16915</v>
      </c>
      <c r="G757" s="38">
        <v>6.6299999999999998E-2</v>
      </c>
      <c r="H757" s="1" t="s">
        <v>17179</v>
      </c>
      <c r="I757" s="1" t="s">
        <v>17909</v>
      </c>
      <c r="J757" s="1" t="s">
        <v>32</v>
      </c>
      <c r="K757" s="1" t="s">
        <v>44</v>
      </c>
      <c r="L757" s="1" t="s">
        <v>1278</v>
      </c>
      <c r="M757" s="1" t="s">
        <v>14527</v>
      </c>
      <c r="N757" s="1" t="s">
        <v>6325</v>
      </c>
      <c r="O757" s="1" t="s">
        <v>15867</v>
      </c>
      <c r="P757" s="1" t="s">
        <v>15928</v>
      </c>
      <c r="Q757" s="1" t="s">
        <v>15683</v>
      </c>
      <c r="R757" s="1" t="s">
        <v>15815</v>
      </c>
      <c r="S757" s="1" t="s">
        <v>16911</v>
      </c>
      <c r="T757" s="1" t="s">
        <v>16931</v>
      </c>
      <c r="U757" s="1" t="s">
        <v>16928</v>
      </c>
      <c r="V757" s="23" t="s">
        <v>41</v>
      </c>
      <c r="W757" s="1" t="str">
        <f>_xlfn.CONCAT(Tabela2[[#This Row],[Município]],"/",Tabela2[[#This Row],[UF]])</f>
        <v>Carolina/MA</v>
      </c>
    </row>
    <row r="758" spans="1:23" x14ac:dyDescent="0.25">
      <c r="A758" s="14" t="s">
        <v>15937</v>
      </c>
      <c r="B758" s="1" t="s">
        <v>10394</v>
      </c>
      <c r="C758" s="1" t="s">
        <v>15938</v>
      </c>
      <c r="D758" s="1" t="s">
        <v>29</v>
      </c>
      <c r="E758" s="1" t="s">
        <v>204</v>
      </c>
      <c r="F758" s="1" t="s">
        <v>6308</v>
      </c>
      <c r="G758" s="38">
        <v>8.48E-2</v>
      </c>
      <c r="H758" s="1" t="s">
        <v>17179</v>
      </c>
      <c r="I758" s="1" t="s">
        <v>17909</v>
      </c>
      <c r="J758" s="1" t="s">
        <v>32</v>
      </c>
      <c r="K758" s="1" t="s">
        <v>44</v>
      </c>
      <c r="L758" s="1" t="s">
        <v>1278</v>
      </c>
      <c r="M758" s="1" t="s">
        <v>14527</v>
      </c>
      <c r="N758" s="1" t="s">
        <v>6325</v>
      </c>
      <c r="O758" s="1" t="s">
        <v>15867</v>
      </c>
      <c r="P758" s="1" t="s">
        <v>15928</v>
      </c>
      <c r="Q758" s="1" t="s">
        <v>15683</v>
      </c>
      <c r="R758" s="1" t="s">
        <v>15815</v>
      </c>
      <c r="S758" s="1" t="s">
        <v>15816</v>
      </c>
      <c r="T758" s="1" t="s">
        <v>7724</v>
      </c>
      <c r="U758" s="1" t="s">
        <v>15825</v>
      </c>
      <c r="V758" s="23" t="s">
        <v>41</v>
      </c>
      <c r="W758" s="1" t="str">
        <f>_xlfn.CONCAT(Tabela2[[#This Row],[Município]],"/",Tabela2[[#This Row],[UF]])</f>
        <v>Carolina/MA</v>
      </c>
    </row>
    <row r="759" spans="1:23" x14ac:dyDescent="0.25">
      <c r="A759" s="14" t="s">
        <v>15939</v>
      </c>
      <c r="B759" s="1" t="s">
        <v>11315</v>
      </c>
      <c r="C759" s="1" t="s">
        <v>15940</v>
      </c>
      <c r="D759" s="1" t="s">
        <v>16925</v>
      </c>
      <c r="E759" s="1" t="s">
        <v>30</v>
      </c>
      <c r="F759" s="1" t="s">
        <v>6291</v>
      </c>
      <c r="G759" s="38">
        <v>0.57110000000000005</v>
      </c>
      <c r="H759" s="1" t="s">
        <v>17180</v>
      </c>
      <c r="I759" s="1" t="s">
        <v>17910</v>
      </c>
      <c r="J759" s="1" t="s">
        <v>32</v>
      </c>
      <c r="K759" s="1" t="s">
        <v>212</v>
      </c>
      <c r="L759" s="1" t="s">
        <v>1694</v>
      </c>
      <c r="M759" s="1" t="s">
        <v>41</v>
      </c>
      <c r="N759" s="1" t="s">
        <v>6325</v>
      </c>
      <c r="O759" s="1" t="s">
        <v>15941</v>
      </c>
      <c r="P759" s="1" t="s">
        <v>15873</v>
      </c>
      <c r="Q759" s="1" t="s">
        <v>15683</v>
      </c>
      <c r="R759" s="1" t="s">
        <v>15815</v>
      </c>
      <c r="S759" s="1" t="s">
        <v>15831</v>
      </c>
      <c r="T759" s="1" t="s">
        <v>7724</v>
      </c>
      <c r="U759" s="1" t="s">
        <v>15824</v>
      </c>
      <c r="V759" s="23" t="s">
        <v>41</v>
      </c>
      <c r="W759" s="1" t="str">
        <f>_xlfn.CONCAT(Tabela2[[#This Row],[Município]],"/",Tabela2[[#This Row],[UF]])</f>
        <v>Autazes/AM</v>
      </c>
    </row>
    <row r="760" spans="1:23" x14ac:dyDescent="0.25">
      <c r="A760" s="14" t="s">
        <v>15942</v>
      </c>
      <c r="B760" s="1" t="s">
        <v>9913</v>
      </c>
      <c r="C760" s="1" t="s">
        <v>15943</v>
      </c>
      <c r="D760" s="1" t="s">
        <v>56</v>
      </c>
      <c r="E760" s="1" t="s">
        <v>30</v>
      </c>
      <c r="F760" s="1" t="s">
        <v>6281</v>
      </c>
      <c r="G760" s="38">
        <v>0.42220000000000002</v>
      </c>
      <c r="H760" s="1" t="s">
        <v>3530</v>
      </c>
      <c r="I760" s="1" t="s">
        <v>17913</v>
      </c>
      <c r="J760" s="1" t="s">
        <v>32</v>
      </c>
      <c r="K760" s="1" t="s">
        <v>44</v>
      </c>
      <c r="L760" s="1" t="s">
        <v>1278</v>
      </c>
      <c r="M760" s="1" t="s">
        <v>6752</v>
      </c>
      <c r="N760" s="1" t="s">
        <v>6325</v>
      </c>
      <c r="O760" s="1" t="s">
        <v>15867</v>
      </c>
      <c r="P760" s="1" t="s">
        <v>15928</v>
      </c>
      <c r="Q760" s="1" t="s">
        <v>15683</v>
      </c>
      <c r="R760" s="1" t="s">
        <v>15815</v>
      </c>
      <c r="S760" s="1" t="s">
        <v>16907</v>
      </c>
      <c r="T760" s="1" t="s">
        <v>7724</v>
      </c>
      <c r="U760" s="1" t="s">
        <v>17112</v>
      </c>
      <c r="V760" s="23" t="s">
        <v>41</v>
      </c>
      <c r="W760" s="1" t="str">
        <f>_xlfn.CONCAT(Tabela2[[#This Row],[Município]],"/",Tabela2[[#This Row],[UF]])</f>
        <v>Carolina/MA</v>
      </c>
    </row>
    <row r="761" spans="1:23" x14ac:dyDescent="0.25">
      <c r="A761" s="14" t="s">
        <v>15944</v>
      </c>
      <c r="B761" s="1" t="s">
        <v>8752</v>
      </c>
      <c r="C761" s="1" t="s">
        <v>15945</v>
      </c>
      <c r="D761" s="1" t="s">
        <v>29</v>
      </c>
      <c r="E761" s="1" t="s">
        <v>30</v>
      </c>
      <c r="F761" s="1" t="s">
        <v>16906</v>
      </c>
      <c r="G761" s="38">
        <v>0.34860000000000002</v>
      </c>
      <c r="H761" s="1" t="s">
        <v>1277</v>
      </c>
      <c r="I761" s="1" t="s">
        <v>17914</v>
      </c>
      <c r="J761" s="1" t="s">
        <v>32</v>
      </c>
      <c r="K761" s="1" t="s">
        <v>44</v>
      </c>
      <c r="L761" s="1" t="s">
        <v>1278</v>
      </c>
      <c r="M761" s="1" t="s">
        <v>6689</v>
      </c>
      <c r="N761" s="1" t="s">
        <v>6325</v>
      </c>
      <c r="O761" s="1" t="s">
        <v>15867</v>
      </c>
      <c r="P761" s="1" t="s">
        <v>15928</v>
      </c>
      <c r="Q761" s="1" t="s">
        <v>15683</v>
      </c>
      <c r="R761" s="1" t="s">
        <v>15815</v>
      </c>
      <c r="S761" s="1" t="s">
        <v>16905</v>
      </c>
      <c r="T761" s="1" t="s">
        <v>7724</v>
      </c>
      <c r="U761" s="1" t="s">
        <v>15822</v>
      </c>
      <c r="V761" s="23" t="s">
        <v>41</v>
      </c>
      <c r="W761" s="1" t="str">
        <f>_xlfn.CONCAT(Tabela2[[#This Row],[Município]],"/",Tabela2[[#This Row],[UF]])</f>
        <v>Carolina/MA</v>
      </c>
    </row>
    <row r="762" spans="1:23" x14ac:dyDescent="0.25">
      <c r="A762" s="14" t="s">
        <v>15946</v>
      </c>
      <c r="B762" s="1" t="s">
        <v>9892</v>
      </c>
      <c r="C762" s="1" t="s">
        <v>15947</v>
      </c>
      <c r="D762" s="1" t="s">
        <v>29</v>
      </c>
      <c r="E762" s="1" t="s">
        <v>30</v>
      </c>
      <c r="F762" s="1" t="s">
        <v>16929</v>
      </c>
      <c r="G762" s="38">
        <v>0.96160000000000001</v>
      </c>
      <c r="H762" s="1" t="s">
        <v>3467</v>
      </c>
      <c r="I762" s="1" t="s">
        <v>17913</v>
      </c>
      <c r="J762" s="1" t="s">
        <v>32</v>
      </c>
      <c r="K762" s="1" t="s">
        <v>44</v>
      </c>
      <c r="L762" s="1" t="s">
        <v>3267</v>
      </c>
      <c r="M762" s="1" t="s">
        <v>15948</v>
      </c>
      <c r="N762" s="1" t="s">
        <v>6325</v>
      </c>
      <c r="O762" s="1" t="s">
        <v>15867</v>
      </c>
      <c r="P762" s="1" t="s">
        <v>15949</v>
      </c>
      <c r="Q762" s="1" t="s">
        <v>15683</v>
      </c>
      <c r="R762" s="1" t="s">
        <v>15815</v>
      </c>
      <c r="S762" s="1" t="s">
        <v>15818</v>
      </c>
      <c r="T762" s="1" t="s">
        <v>7724</v>
      </c>
      <c r="U762" s="1" t="s">
        <v>15819</v>
      </c>
      <c r="V762" s="23" t="s">
        <v>41</v>
      </c>
      <c r="W762" s="1" t="str">
        <f>_xlfn.CONCAT(Tabela2[[#This Row],[Município]],"/",Tabela2[[#This Row],[UF]])</f>
        <v>Colinas/MA</v>
      </c>
    </row>
    <row r="763" spans="1:23" x14ac:dyDescent="0.25">
      <c r="A763" s="14" t="s">
        <v>15950</v>
      </c>
      <c r="B763" s="1" t="s">
        <v>9783</v>
      </c>
      <c r="C763" s="1" t="s">
        <v>15951</v>
      </c>
      <c r="D763" s="1" t="s">
        <v>40</v>
      </c>
      <c r="E763" s="1" t="s">
        <v>30</v>
      </c>
      <c r="F763" s="1" t="s">
        <v>16906</v>
      </c>
      <c r="G763" s="38">
        <v>0.87070000000000003</v>
      </c>
      <c r="H763" s="1" t="s">
        <v>3266</v>
      </c>
      <c r="I763" s="1" t="s">
        <v>17913</v>
      </c>
      <c r="J763" s="1" t="s">
        <v>32</v>
      </c>
      <c r="K763" s="1" t="s">
        <v>44</v>
      </c>
      <c r="L763" s="1" t="s">
        <v>3267</v>
      </c>
      <c r="M763" s="1" t="s">
        <v>15952</v>
      </c>
      <c r="N763" s="1" t="s">
        <v>6325</v>
      </c>
      <c r="O763" s="1" t="s">
        <v>15867</v>
      </c>
      <c r="P763" s="1" t="s">
        <v>15949</v>
      </c>
      <c r="Q763" s="1" t="s">
        <v>15683</v>
      </c>
      <c r="R763" s="1" t="s">
        <v>15815</v>
      </c>
      <c r="S763" s="1" t="s">
        <v>16909</v>
      </c>
      <c r="T763" s="1" t="s">
        <v>7724</v>
      </c>
      <c r="U763" s="1" t="s">
        <v>16930</v>
      </c>
      <c r="V763" s="23" t="s">
        <v>41</v>
      </c>
      <c r="W763" s="1" t="str">
        <f>_xlfn.CONCAT(Tabela2[[#This Row],[Município]],"/",Tabela2[[#This Row],[UF]])</f>
        <v>Colinas/MA</v>
      </c>
    </row>
    <row r="764" spans="1:23" x14ac:dyDescent="0.25">
      <c r="A764" s="14" t="s">
        <v>15953</v>
      </c>
      <c r="B764" s="1" t="s">
        <v>10181</v>
      </c>
      <c r="C764" s="1" t="s">
        <v>15954</v>
      </c>
      <c r="D764" s="1" t="s">
        <v>29</v>
      </c>
      <c r="E764" s="1" t="s">
        <v>30</v>
      </c>
      <c r="F764" s="1" t="s">
        <v>16924</v>
      </c>
      <c r="G764" s="38">
        <v>0.71309999999999996</v>
      </c>
      <c r="H764" s="1" t="s">
        <v>4081</v>
      </c>
      <c r="I764" s="1" t="s">
        <v>17909</v>
      </c>
      <c r="J764" s="1" t="s">
        <v>32</v>
      </c>
      <c r="K764" s="1" t="s">
        <v>44</v>
      </c>
      <c r="L764" s="1" t="s">
        <v>2000</v>
      </c>
      <c r="M764" s="1" t="s">
        <v>7346</v>
      </c>
      <c r="N764" s="1" t="s">
        <v>6325</v>
      </c>
      <c r="O764" s="1" t="s">
        <v>15867</v>
      </c>
      <c r="P764" s="1" t="s">
        <v>15955</v>
      </c>
      <c r="Q764" s="1" t="s">
        <v>15683</v>
      </c>
      <c r="R764" s="1" t="s">
        <v>15815</v>
      </c>
      <c r="S764" s="1" t="s">
        <v>16911</v>
      </c>
      <c r="T764" s="1" t="s">
        <v>16931</v>
      </c>
      <c r="U764" s="1" t="s">
        <v>16912</v>
      </c>
      <c r="V764" s="23" t="s">
        <v>41</v>
      </c>
      <c r="W764" s="1" t="str">
        <f>_xlfn.CONCAT(Tabela2[[#This Row],[Município]],"/",Tabela2[[#This Row],[UF]])</f>
        <v>Dom Pedro/MA</v>
      </c>
    </row>
    <row r="765" spans="1:23" x14ac:dyDescent="0.25">
      <c r="A765" s="14" t="s">
        <v>15956</v>
      </c>
      <c r="B765" s="1" t="s">
        <v>9142</v>
      </c>
      <c r="C765" s="1" t="s">
        <v>15957</v>
      </c>
      <c r="D765" s="1" t="s">
        <v>40</v>
      </c>
      <c r="E765" s="1" t="s">
        <v>204</v>
      </c>
      <c r="F765" s="1" t="s">
        <v>16915</v>
      </c>
      <c r="G765" s="38">
        <v>0.2316</v>
      </c>
      <c r="H765" s="1" t="s">
        <v>17181</v>
      </c>
      <c r="I765" s="1" t="s">
        <v>17909</v>
      </c>
      <c r="J765" s="1" t="s">
        <v>32</v>
      </c>
      <c r="K765" s="1" t="s">
        <v>44</v>
      </c>
      <c r="L765" s="1" t="s">
        <v>2000</v>
      </c>
      <c r="M765" s="1" t="s">
        <v>14982</v>
      </c>
      <c r="N765" s="1" t="s">
        <v>6325</v>
      </c>
      <c r="O765" s="1" t="s">
        <v>15867</v>
      </c>
      <c r="P765" s="1" t="s">
        <v>15955</v>
      </c>
      <c r="Q765" s="1" t="s">
        <v>15683</v>
      </c>
      <c r="R765" s="1" t="s">
        <v>15815</v>
      </c>
      <c r="S765" s="1" t="s">
        <v>15816</v>
      </c>
      <c r="T765" s="1" t="s">
        <v>7724</v>
      </c>
      <c r="U765" s="1" t="s">
        <v>15825</v>
      </c>
      <c r="V765" s="23" t="s">
        <v>41</v>
      </c>
      <c r="W765" s="1" t="str">
        <f>_xlfn.CONCAT(Tabela2[[#This Row],[Município]],"/",Tabela2[[#This Row],[UF]])</f>
        <v>Dom Pedro/MA</v>
      </c>
    </row>
    <row r="766" spans="1:23" x14ac:dyDescent="0.25">
      <c r="A766" s="14" t="s">
        <v>15958</v>
      </c>
      <c r="B766" s="1" t="s">
        <v>9143</v>
      </c>
      <c r="C766" s="1" t="s">
        <v>15959</v>
      </c>
      <c r="D766" s="1" t="s">
        <v>40</v>
      </c>
      <c r="E766" s="1" t="s">
        <v>204</v>
      </c>
      <c r="F766" s="1" t="s">
        <v>6308</v>
      </c>
      <c r="G766" s="38">
        <v>0.22170000000000001</v>
      </c>
      <c r="H766" s="1" t="s">
        <v>17181</v>
      </c>
      <c r="I766" s="1" t="s">
        <v>17909</v>
      </c>
      <c r="J766" s="1" t="s">
        <v>32</v>
      </c>
      <c r="K766" s="1" t="s">
        <v>44</v>
      </c>
      <c r="L766" s="1" t="s">
        <v>2000</v>
      </c>
      <c r="M766" s="1" t="s">
        <v>14982</v>
      </c>
      <c r="N766" s="1" t="s">
        <v>6325</v>
      </c>
      <c r="O766" s="1" t="s">
        <v>15867</v>
      </c>
      <c r="P766" s="1" t="s">
        <v>15955</v>
      </c>
      <c r="Q766" s="1" t="s">
        <v>15683</v>
      </c>
      <c r="R766" s="1" t="s">
        <v>15815</v>
      </c>
      <c r="S766" s="1" t="s">
        <v>16905</v>
      </c>
      <c r="T766" s="1" t="s">
        <v>7724</v>
      </c>
      <c r="U766" s="1" t="s">
        <v>15822</v>
      </c>
      <c r="V766" s="23" t="s">
        <v>41</v>
      </c>
      <c r="W766" s="1" t="str">
        <f>_xlfn.CONCAT(Tabela2[[#This Row],[Município]],"/",Tabela2[[#This Row],[UF]])</f>
        <v>Dom Pedro/MA</v>
      </c>
    </row>
    <row r="767" spans="1:23" x14ac:dyDescent="0.25">
      <c r="A767" s="14" t="s">
        <v>15960</v>
      </c>
      <c r="B767" s="1" t="s">
        <v>11260</v>
      </c>
      <c r="C767" s="1" t="s">
        <v>15961</v>
      </c>
      <c r="D767" s="1" t="s">
        <v>29</v>
      </c>
      <c r="E767" s="1" t="s">
        <v>30</v>
      </c>
      <c r="F767" s="1" t="s">
        <v>6308</v>
      </c>
      <c r="G767" s="38">
        <v>0.26079999999999998</v>
      </c>
      <c r="H767" s="1" t="s">
        <v>17182</v>
      </c>
      <c r="I767" s="1" t="s">
        <v>17909</v>
      </c>
      <c r="J767" s="1" t="s">
        <v>32</v>
      </c>
      <c r="K767" s="1" t="s">
        <v>44</v>
      </c>
      <c r="L767" s="1" t="s">
        <v>2000</v>
      </c>
      <c r="M767" s="1" t="s">
        <v>15962</v>
      </c>
      <c r="N767" s="1" t="s">
        <v>6325</v>
      </c>
      <c r="O767" s="1" t="s">
        <v>15867</v>
      </c>
      <c r="P767" s="1" t="s">
        <v>15955</v>
      </c>
      <c r="Q767" s="1" t="s">
        <v>15683</v>
      </c>
      <c r="R767" s="1" t="s">
        <v>15815</v>
      </c>
      <c r="S767" s="1" t="s">
        <v>15818</v>
      </c>
      <c r="T767" s="1" t="s">
        <v>7724</v>
      </c>
      <c r="U767" s="1" t="s">
        <v>15823</v>
      </c>
      <c r="V767" s="23" t="s">
        <v>41</v>
      </c>
      <c r="W767" s="1" t="str">
        <f>_xlfn.CONCAT(Tabela2[[#This Row],[Município]],"/",Tabela2[[#This Row],[UF]])</f>
        <v>Dom Pedro/MA</v>
      </c>
    </row>
    <row r="768" spans="1:23" x14ac:dyDescent="0.25">
      <c r="A768" s="14" t="s">
        <v>15963</v>
      </c>
      <c r="B768" s="1" t="s">
        <v>9141</v>
      </c>
      <c r="C768" s="1" t="s">
        <v>15964</v>
      </c>
      <c r="D768" s="1" t="s">
        <v>40</v>
      </c>
      <c r="E768" s="1" t="s">
        <v>30</v>
      </c>
      <c r="F768" s="1" t="s">
        <v>6291</v>
      </c>
      <c r="G768" s="38">
        <v>6.7799999999999999E-2</v>
      </c>
      <c r="H768" s="1" t="s">
        <v>17181</v>
      </c>
      <c r="I768" s="1" t="s">
        <v>17909</v>
      </c>
      <c r="J768" s="1" t="s">
        <v>32</v>
      </c>
      <c r="K768" s="1" t="s">
        <v>44</v>
      </c>
      <c r="L768" s="1" t="s">
        <v>2000</v>
      </c>
      <c r="M768" s="1" t="s">
        <v>14982</v>
      </c>
      <c r="N768" s="1" t="s">
        <v>6325</v>
      </c>
      <c r="O768" s="1" t="s">
        <v>15867</v>
      </c>
      <c r="P768" s="1" t="s">
        <v>15955</v>
      </c>
      <c r="Q768" s="1" t="s">
        <v>15683</v>
      </c>
      <c r="R768" s="1" t="s">
        <v>15815</v>
      </c>
      <c r="S768" s="1" t="s">
        <v>16909</v>
      </c>
      <c r="T768" s="1" t="s">
        <v>7724</v>
      </c>
      <c r="U768" s="1" t="s">
        <v>16910</v>
      </c>
      <c r="V768" s="23" t="s">
        <v>41</v>
      </c>
      <c r="W768" s="1" t="str">
        <f>_xlfn.CONCAT(Tabela2[[#This Row],[Município]],"/",Tabela2[[#This Row],[UF]])</f>
        <v>Dom Pedro/MA</v>
      </c>
    </row>
    <row r="769" spans="1:23" x14ac:dyDescent="0.25">
      <c r="A769" s="14" t="s">
        <v>15965</v>
      </c>
      <c r="B769" s="1" t="s">
        <v>9941</v>
      </c>
      <c r="C769" s="1" t="s">
        <v>15966</v>
      </c>
      <c r="D769" s="1" t="s">
        <v>29</v>
      </c>
      <c r="E769" s="1" t="s">
        <v>30</v>
      </c>
      <c r="F769" s="1" t="s">
        <v>6281</v>
      </c>
      <c r="G769" s="38">
        <v>6.2799999999999995E-2</v>
      </c>
      <c r="H769" s="1" t="s">
        <v>3586</v>
      </c>
      <c r="I769" s="1" t="s">
        <v>17913</v>
      </c>
      <c r="J769" s="1" t="s">
        <v>32</v>
      </c>
      <c r="K769" s="1" t="s">
        <v>44</v>
      </c>
      <c r="L769" s="1" t="s">
        <v>2000</v>
      </c>
      <c r="M769" s="1" t="s">
        <v>14828</v>
      </c>
      <c r="N769" s="1" t="s">
        <v>6325</v>
      </c>
      <c r="O769" s="1" t="s">
        <v>15867</v>
      </c>
      <c r="P769" s="1" t="s">
        <v>15955</v>
      </c>
      <c r="Q769" s="1" t="s">
        <v>15683</v>
      </c>
      <c r="R769" s="1" t="s">
        <v>15815</v>
      </c>
      <c r="S769" s="1" t="s">
        <v>16911</v>
      </c>
      <c r="T769" s="1" t="s">
        <v>16931</v>
      </c>
      <c r="U769" s="1" t="s">
        <v>16928</v>
      </c>
      <c r="V769" s="23" t="s">
        <v>41</v>
      </c>
      <c r="W769" s="1" t="str">
        <f>_xlfn.CONCAT(Tabela2[[#This Row],[Município]],"/",Tabela2[[#This Row],[UF]])</f>
        <v>Dom Pedro/MA</v>
      </c>
    </row>
    <row r="770" spans="1:23" x14ac:dyDescent="0.25">
      <c r="A770" s="14" t="s">
        <v>15967</v>
      </c>
      <c r="B770" s="1" t="s">
        <v>9477</v>
      </c>
      <c r="C770" s="1" t="s">
        <v>15968</v>
      </c>
      <c r="D770" s="1" t="s">
        <v>40</v>
      </c>
      <c r="E770" s="1" t="s">
        <v>30</v>
      </c>
      <c r="F770" s="1" t="s">
        <v>16906</v>
      </c>
      <c r="G770" s="38">
        <v>1</v>
      </c>
      <c r="H770" s="1" t="s">
        <v>2506</v>
      </c>
      <c r="I770" s="1" t="s">
        <v>17913</v>
      </c>
      <c r="J770" s="1" t="s">
        <v>32</v>
      </c>
      <c r="K770" s="1" t="s">
        <v>44</v>
      </c>
      <c r="L770" s="1" t="s">
        <v>2000</v>
      </c>
      <c r="M770" s="1" t="s">
        <v>15183</v>
      </c>
      <c r="N770" s="1" t="s">
        <v>6325</v>
      </c>
      <c r="O770" s="1" t="s">
        <v>15867</v>
      </c>
      <c r="P770" s="1" t="s">
        <v>15955</v>
      </c>
      <c r="Q770" s="1" t="s">
        <v>15683</v>
      </c>
      <c r="R770" s="1" t="s">
        <v>6329</v>
      </c>
      <c r="S770" s="1" t="s">
        <v>15955</v>
      </c>
      <c r="T770" s="1" t="s">
        <v>15683</v>
      </c>
      <c r="U770" s="1" t="s">
        <v>41</v>
      </c>
      <c r="V770" s="23" t="s">
        <v>41</v>
      </c>
      <c r="W770" s="1" t="str">
        <f>_xlfn.CONCAT(Tabela2[[#This Row],[Município]],"/",Tabela2[[#This Row],[UF]])</f>
        <v>Dom Pedro/MA</v>
      </c>
    </row>
    <row r="771" spans="1:23" x14ac:dyDescent="0.25">
      <c r="A771" s="14" t="s">
        <v>15969</v>
      </c>
      <c r="B771" s="1" t="s">
        <v>9478</v>
      </c>
      <c r="C771" s="1" t="s">
        <v>15970</v>
      </c>
      <c r="D771" s="1" t="s">
        <v>40</v>
      </c>
      <c r="E771" s="1" t="s">
        <v>30</v>
      </c>
      <c r="F771" s="1" t="s">
        <v>16906</v>
      </c>
      <c r="G771" s="38">
        <v>0.42009999999999997</v>
      </c>
      <c r="H771" s="1" t="s">
        <v>2506</v>
      </c>
      <c r="I771" s="1" t="s">
        <v>17913</v>
      </c>
      <c r="J771" s="1" t="s">
        <v>32</v>
      </c>
      <c r="K771" s="1" t="s">
        <v>44</v>
      </c>
      <c r="L771" s="1" t="s">
        <v>2000</v>
      </c>
      <c r="M771" s="1" t="s">
        <v>15183</v>
      </c>
      <c r="N771" s="1" t="s">
        <v>6325</v>
      </c>
      <c r="O771" s="1" t="s">
        <v>15867</v>
      </c>
      <c r="P771" s="1" t="s">
        <v>15955</v>
      </c>
      <c r="Q771" s="1" t="s">
        <v>15683</v>
      </c>
      <c r="R771" s="1" t="s">
        <v>16918</v>
      </c>
      <c r="S771" s="1" t="s">
        <v>16905</v>
      </c>
      <c r="T771" s="1" t="s">
        <v>18595</v>
      </c>
      <c r="U771" s="1" t="s">
        <v>18601</v>
      </c>
      <c r="V771" s="23" t="s">
        <v>41</v>
      </c>
      <c r="W771" s="1" t="str">
        <f>_xlfn.CONCAT(Tabela2[[#This Row],[Município]],"/",Tabela2[[#This Row],[UF]])</f>
        <v>Dom Pedro/MA</v>
      </c>
    </row>
    <row r="772" spans="1:23" x14ac:dyDescent="0.25">
      <c r="A772" s="14" t="s">
        <v>15971</v>
      </c>
      <c r="B772" s="1" t="s">
        <v>11355</v>
      </c>
      <c r="C772" s="1" t="s">
        <v>15972</v>
      </c>
      <c r="D772" s="1" t="s">
        <v>16925</v>
      </c>
      <c r="E772" s="1" t="s">
        <v>30</v>
      </c>
      <c r="F772" s="1" t="s">
        <v>6291</v>
      </c>
      <c r="G772" s="38">
        <v>0</v>
      </c>
      <c r="H772" s="1" t="s">
        <v>17183</v>
      </c>
      <c r="I772" s="1" t="s">
        <v>17923</v>
      </c>
      <c r="J772" s="1" t="s">
        <v>32</v>
      </c>
      <c r="K772" s="1" t="s">
        <v>44</v>
      </c>
      <c r="L772" s="1" t="s">
        <v>6217</v>
      </c>
      <c r="M772" s="1" t="s">
        <v>41</v>
      </c>
      <c r="N772" s="1" t="s">
        <v>6325</v>
      </c>
      <c r="O772" s="1" t="s">
        <v>15867</v>
      </c>
      <c r="P772" s="1" t="s">
        <v>15973</v>
      </c>
      <c r="Q772" s="1" t="s">
        <v>15683</v>
      </c>
      <c r="R772" s="1" t="s">
        <v>15815</v>
      </c>
      <c r="S772" s="1" t="s">
        <v>15821</v>
      </c>
      <c r="T772" s="1" t="s">
        <v>7724</v>
      </c>
      <c r="U772" s="1" t="s">
        <v>15822</v>
      </c>
      <c r="V772" s="23" t="s">
        <v>41</v>
      </c>
      <c r="W772" s="1" t="str">
        <f>_xlfn.CONCAT(Tabela2[[#This Row],[Município]],"/",Tabela2[[#This Row],[UF]])</f>
        <v>Maranhãozinho/MA</v>
      </c>
    </row>
    <row r="773" spans="1:23" x14ac:dyDescent="0.25">
      <c r="A773" s="14" t="s">
        <v>15974</v>
      </c>
      <c r="B773" s="1" t="s">
        <v>8322</v>
      </c>
      <c r="C773" s="1" t="s">
        <v>15975</v>
      </c>
      <c r="D773" s="1" t="s">
        <v>40</v>
      </c>
      <c r="E773" s="1" t="s">
        <v>30</v>
      </c>
      <c r="F773" s="1" t="s">
        <v>33</v>
      </c>
      <c r="G773" s="38">
        <v>0.82289999999999996</v>
      </c>
      <c r="H773" s="1" t="s">
        <v>17184</v>
      </c>
      <c r="I773" s="1" t="s">
        <v>17919</v>
      </c>
      <c r="J773" s="1" t="s">
        <v>32</v>
      </c>
      <c r="K773" s="1" t="s">
        <v>44</v>
      </c>
      <c r="L773" s="1" t="s">
        <v>290</v>
      </c>
      <c r="M773" s="1" t="s">
        <v>15976</v>
      </c>
      <c r="N773" s="1" t="s">
        <v>6325</v>
      </c>
      <c r="O773" s="1" t="s">
        <v>15867</v>
      </c>
      <c r="P773" s="1" t="s">
        <v>15977</v>
      </c>
      <c r="Q773" s="1" t="s">
        <v>15683</v>
      </c>
      <c r="R773" s="1" t="s">
        <v>15815</v>
      </c>
      <c r="S773" s="1" t="s">
        <v>15818</v>
      </c>
      <c r="T773" s="1" t="s">
        <v>7724</v>
      </c>
      <c r="U773" s="1" t="s">
        <v>15819</v>
      </c>
      <c r="V773" s="23" t="s">
        <v>41</v>
      </c>
      <c r="W773" s="1" t="str">
        <f>_xlfn.CONCAT(Tabela2[[#This Row],[Município]],"/",Tabela2[[#This Row],[UF]])</f>
        <v>Turilândia/MA</v>
      </c>
    </row>
    <row r="774" spans="1:23" x14ac:dyDescent="0.25">
      <c r="A774" s="14" t="s">
        <v>15978</v>
      </c>
      <c r="B774" s="1" t="s">
        <v>10794</v>
      </c>
      <c r="C774" s="1" t="s">
        <v>15979</v>
      </c>
      <c r="D774" s="1" t="s">
        <v>40</v>
      </c>
      <c r="E774" s="1" t="s">
        <v>30</v>
      </c>
      <c r="F774" s="1" t="s">
        <v>16906</v>
      </c>
      <c r="G774" s="38">
        <v>0.12230000000000001</v>
      </c>
      <c r="H774" s="1" t="s">
        <v>5194</v>
      </c>
      <c r="I774" s="1" t="s">
        <v>17909</v>
      </c>
      <c r="J774" s="1" t="s">
        <v>32</v>
      </c>
      <c r="K774" s="1" t="s">
        <v>44</v>
      </c>
      <c r="L774" s="1" t="s">
        <v>290</v>
      </c>
      <c r="M774" s="1" t="s">
        <v>15980</v>
      </c>
      <c r="N774" s="1" t="s">
        <v>6325</v>
      </c>
      <c r="O774" s="1" t="s">
        <v>15867</v>
      </c>
      <c r="P774" s="1" t="s">
        <v>15977</v>
      </c>
      <c r="Q774" s="1" t="s">
        <v>15683</v>
      </c>
      <c r="R774" s="1" t="s">
        <v>15815</v>
      </c>
      <c r="S774" s="1" t="s">
        <v>16909</v>
      </c>
      <c r="T774" s="1" t="s">
        <v>7724</v>
      </c>
      <c r="U774" s="1" t="s">
        <v>16910</v>
      </c>
      <c r="V774" s="23" t="s">
        <v>41</v>
      </c>
      <c r="W774" s="1" t="str">
        <f>_xlfn.CONCAT(Tabela2[[#This Row],[Município]],"/",Tabela2[[#This Row],[UF]])</f>
        <v>Turilândia/MA</v>
      </c>
    </row>
    <row r="775" spans="1:23" x14ac:dyDescent="0.25">
      <c r="A775" s="14" t="s">
        <v>15981</v>
      </c>
      <c r="B775" s="1" t="s">
        <v>11036</v>
      </c>
      <c r="C775" s="1" t="s">
        <v>15982</v>
      </c>
      <c r="D775" s="1" t="s">
        <v>40</v>
      </c>
      <c r="E775" s="1" t="s">
        <v>30</v>
      </c>
      <c r="F775" s="1" t="s">
        <v>16906</v>
      </c>
      <c r="G775" s="38">
        <v>0.11899999999999999</v>
      </c>
      <c r="H775" s="1" t="s">
        <v>5665</v>
      </c>
      <c r="I775" s="1" t="s">
        <v>17909</v>
      </c>
      <c r="J775" s="1" t="s">
        <v>32</v>
      </c>
      <c r="K775" s="1" t="s">
        <v>44</v>
      </c>
      <c r="L775" s="1" t="s">
        <v>290</v>
      </c>
      <c r="M775" s="1" t="s">
        <v>15983</v>
      </c>
      <c r="N775" s="1" t="s">
        <v>6325</v>
      </c>
      <c r="O775" s="1" t="s">
        <v>15867</v>
      </c>
      <c r="P775" s="1" t="s">
        <v>15977</v>
      </c>
      <c r="Q775" s="1" t="s">
        <v>15683</v>
      </c>
      <c r="R775" s="1" t="s">
        <v>15815</v>
      </c>
      <c r="S775" s="1" t="s">
        <v>16911</v>
      </c>
      <c r="T775" s="1" t="s">
        <v>16931</v>
      </c>
      <c r="U775" s="1" t="s">
        <v>16928</v>
      </c>
      <c r="V775" s="23" t="s">
        <v>41</v>
      </c>
      <c r="W775" s="1" t="str">
        <f>_xlfn.CONCAT(Tabela2[[#This Row],[Município]],"/",Tabela2[[#This Row],[UF]])</f>
        <v>Turilândia/MA</v>
      </c>
    </row>
    <row r="776" spans="1:23" x14ac:dyDescent="0.25">
      <c r="A776" s="14" t="s">
        <v>15984</v>
      </c>
      <c r="B776" s="1" t="s">
        <v>9094</v>
      </c>
      <c r="C776" s="1" t="s">
        <v>15985</v>
      </c>
      <c r="D776" s="1" t="s">
        <v>40</v>
      </c>
      <c r="E776" s="1" t="s">
        <v>30</v>
      </c>
      <c r="F776" s="1" t="s">
        <v>16924</v>
      </c>
      <c r="G776" s="38">
        <v>0</v>
      </c>
      <c r="H776" s="1" t="s">
        <v>1952</v>
      </c>
      <c r="I776" s="1" t="s">
        <v>17915</v>
      </c>
      <c r="J776" s="1" t="s">
        <v>32</v>
      </c>
      <c r="K776" s="1" t="s">
        <v>44</v>
      </c>
      <c r="L776" s="1" t="s">
        <v>1953</v>
      </c>
      <c r="M776" s="1" t="s">
        <v>14805</v>
      </c>
      <c r="N776" s="1" t="s">
        <v>6325</v>
      </c>
      <c r="O776" s="1" t="s">
        <v>15867</v>
      </c>
      <c r="P776" s="1" t="s">
        <v>15986</v>
      </c>
      <c r="Q776" s="1" t="s">
        <v>15683</v>
      </c>
      <c r="R776" s="1" t="s">
        <v>15815</v>
      </c>
      <c r="S776" s="1" t="s">
        <v>15816</v>
      </c>
      <c r="T776" s="1" t="s">
        <v>7724</v>
      </c>
      <c r="U776" s="1" t="s">
        <v>15825</v>
      </c>
      <c r="V776" s="23" t="s">
        <v>41</v>
      </c>
      <c r="W776" s="1" t="str">
        <f>_xlfn.CONCAT(Tabela2[[#This Row],[Município]],"/",Tabela2[[#This Row],[UF]])</f>
        <v>Zé Doca/MA</v>
      </c>
    </row>
    <row r="777" spans="1:23" x14ac:dyDescent="0.25">
      <c r="A777" s="14" t="s">
        <v>15987</v>
      </c>
      <c r="B777" s="1" t="s">
        <v>9953</v>
      </c>
      <c r="C777" s="1" t="s">
        <v>15988</v>
      </c>
      <c r="D777" s="1" t="s">
        <v>40</v>
      </c>
      <c r="E777" s="1" t="s">
        <v>30</v>
      </c>
      <c r="F777" s="1" t="s">
        <v>6281</v>
      </c>
      <c r="G777" s="38">
        <v>0.2681</v>
      </c>
      <c r="H777" s="1" t="s">
        <v>3611</v>
      </c>
      <c r="I777" s="1" t="s">
        <v>17913</v>
      </c>
      <c r="J777" s="1" t="s">
        <v>32</v>
      </c>
      <c r="K777" s="1" t="s">
        <v>212</v>
      </c>
      <c r="L777" s="1" t="s">
        <v>3612</v>
      </c>
      <c r="M777" s="1" t="s">
        <v>15989</v>
      </c>
      <c r="N777" s="1" t="s">
        <v>6325</v>
      </c>
      <c r="O777" s="1" t="s">
        <v>15990</v>
      </c>
      <c r="P777" s="1" t="s">
        <v>15991</v>
      </c>
      <c r="Q777" s="1" t="s">
        <v>15683</v>
      </c>
      <c r="R777" s="1" t="s">
        <v>15815</v>
      </c>
      <c r="S777" s="1" t="s">
        <v>16905</v>
      </c>
      <c r="T777" s="1" t="s">
        <v>7724</v>
      </c>
      <c r="U777" s="1" t="s">
        <v>15822</v>
      </c>
      <c r="V777" s="23" t="s">
        <v>41</v>
      </c>
      <c r="W777" s="1" t="str">
        <f>_xlfn.CONCAT(Tabela2[[#This Row],[Município]],"/",Tabela2[[#This Row],[UF]])</f>
        <v>Barcelos/AM</v>
      </c>
    </row>
    <row r="778" spans="1:23" x14ac:dyDescent="0.25">
      <c r="A778" s="14" t="s">
        <v>15992</v>
      </c>
      <c r="B778" s="1" t="s">
        <v>8688</v>
      </c>
      <c r="C778" s="1" t="s">
        <v>15993</v>
      </c>
      <c r="D778" s="1" t="s">
        <v>29</v>
      </c>
      <c r="E778" s="1" t="s">
        <v>30</v>
      </c>
      <c r="F778" s="1" t="s">
        <v>33</v>
      </c>
      <c r="G778" s="38">
        <v>1</v>
      </c>
      <c r="H778" s="1" t="s">
        <v>1118</v>
      </c>
      <c r="I778" s="1" t="s">
        <v>17914</v>
      </c>
      <c r="J778" s="1" t="s">
        <v>32</v>
      </c>
      <c r="K778" s="1" t="s">
        <v>52</v>
      </c>
      <c r="L778" s="1" t="s">
        <v>1109</v>
      </c>
      <c r="M778" s="1" t="s">
        <v>15994</v>
      </c>
      <c r="N778" s="1" t="s">
        <v>6325</v>
      </c>
      <c r="O778" s="1" t="s">
        <v>15995</v>
      </c>
      <c r="P778" s="1" t="s">
        <v>15996</v>
      </c>
      <c r="Q778" s="1" t="s">
        <v>15683</v>
      </c>
      <c r="R778" s="1" t="s">
        <v>6341</v>
      </c>
      <c r="S778" s="1" t="s">
        <v>41</v>
      </c>
      <c r="T778" s="1" t="s">
        <v>41</v>
      </c>
      <c r="U778" s="1" t="s">
        <v>41</v>
      </c>
      <c r="V778" s="23" t="s">
        <v>41</v>
      </c>
      <c r="W778" s="1" t="str">
        <f>_xlfn.CONCAT(Tabela2[[#This Row],[Município]],"/",Tabela2[[#This Row],[UF]])</f>
        <v>Santa Rita/PB</v>
      </c>
    </row>
    <row r="779" spans="1:23" x14ac:dyDescent="0.25">
      <c r="A779" s="14" t="s">
        <v>15997</v>
      </c>
      <c r="B779" s="1" t="s">
        <v>9104</v>
      </c>
      <c r="C779" s="1" t="s">
        <v>15998</v>
      </c>
      <c r="D779" s="1" t="s">
        <v>29</v>
      </c>
      <c r="E779" s="1" t="s">
        <v>30</v>
      </c>
      <c r="F779" s="1" t="s">
        <v>16924</v>
      </c>
      <c r="G779" s="38">
        <v>0.6351</v>
      </c>
      <c r="H779" s="1" t="s">
        <v>1969</v>
      </c>
      <c r="I779" s="1" t="s">
        <v>17915</v>
      </c>
      <c r="J779" s="1" t="s">
        <v>32</v>
      </c>
      <c r="K779" s="1" t="s">
        <v>52</v>
      </c>
      <c r="L779" s="1" t="s">
        <v>1109</v>
      </c>
      <c r="M779" s="1" t="s">
        <v>7521</v>
      </c>
      <c r="N779" s="1" t="s">
        <v>6325</v>
      </c>
      <c r="O779" s="1" t="s">
        <v>15995</v>
      </c>
      <c r="P779" s="1" t="s">
        <v>15996</v>
      </c>
      <c r="Q779" s="1" t="s">
        <v>15683</v>
      </c>
      <c r="R779" s="1" t="s">
        <v>6341</v>
      </c>
      <c r="S779" s="1" t="s">
        <v>41</v>
      </c>
      <c r="T779" s="1" t="s">
        <v>41</v>
      </c>
      <c r="U779" s="1" t="s">
        <v>41</v>
      </c>
      <c r="V779" s="23" t="s">
        <v>41</v>
      </c>
      <c r="W779" s="1" t="str">
        <f>_xlfn.CONCAT(Tabela2[[#This Row],[Município]],"/",Tabela2[[#This Row],[UF]])</f>
        <v>Santa Rita/PB</v>
      </c>
    </row>
    <row r="780" spans="1:23" x14ac:dyDescent="0.25">
      <c r="A780" s="14" t="s">
        <v>15999</v>
      </c>
      <c r="B780" s="1" t="s">
        <v>9105</v>
      </c>
      <c r="C780" s="1" t="s">
        <v>16000</v>
      </c>
      <c r="D780" s="1" t="s">
        <v>29</v>
      </c>
      <c r="E780" s="1" t="s">
        <v>30</v>
      </c>
      <c r="F780" s="1" t="s">
        <v>16924</v>
      </c>
      <c r="G780" s="38">
        <v>0.75870000000000004</v>
      </c>
      <c r="H780" s="1" t="s">
        <v>1969</v>
      </c>
      <c r="I780" s="1" t="s">
        <v>17915</v>
      </c>
      <c r="J780" s="1" t="s">
        <v>32</v>
      </c>
      <c r="K780" s="1" t="s">
        <v>52</v>
      </c>
      <c r="L780" s="1" t="s">
        <v>1109</v>
      </c>
      <c r="M780" s="1" t="s">
        <v>7521</v>
      </c>
      <c r="N780" s="1" t="s">
        <v>6325</v>
      </c>
      <c r="O780" s="1" t="s">
        <v>15995</v>
      </c>
      <c r="P780" s="1" t="s">
        <v>15996</v>
      </c>
      <c r="Q780" s="1" t="s">
        <v>15683</v>
      </c>
      <c r="R780" s="1" t="s">
        <v>6341</v>
      </c>
      <c r="S780" s="1" t="s">
        <v>41</v>
      </c>
      <c r="T780" s="1" t="s">
        <v>41</v>
      </c>
      <c r="U780" s="1" t="s">
        <v>41</v>
      </c>
      <c r="V780" s="23" t="s">
        <v>41</v>
      </c>
      <c r="W780" s="1" t="str">
        <f>_xlfn.CONCAT(Tabela2[[#This Row],[Município]],"/",Tabela2[[#This Row],[UF]])</f>
        <v>Santa Rita/PB</v>
      </c>
    </row>
    <row r="781" spans="1:23" x14ac:dyDescent="0.25">
      <c r="A781" s="14" t="s">
        <v>16001</v>
      </c>
      <c r="B781" s="1" t="s">
        <v>8912</v>
      </c>
      <c r="C781" s="1" t="s">
        <v>16002</v>
      </c>
      <c r="D781" s="1" t="s">
        <v>29</v>
      </c>
      <c r="E781" s="1" t="s">
        <v>30</v>
      </c>
      <c r="F781" s="1" t="s">
        <v>33</v>
      </c>
      <c r="G781" s="38">
        <v>0.5706</v>
      </c>
      <c r="H781" s="1" t="s">
        <v>1587</v>
      </c>
      <c r="I781" s="1" t="s">
        <v>17913</v>
      </c>
      <c r="J781" s="1" t="s">
        <v>32</v>
      </c>
      <c r="K781" s="1" t="s">
        <v>52</v>
      </c>
      <c r="L781" s="1" t="s">
        <v>1109</v>
      </c>
      <c r="M781" s="1" t="s">
        <v>16003</v>
      </c>
      <c r="N781" s="1" t="s">
        <v>6325</v>
      </c>
      <c r="O781" s="1" t="s">
        <v>15995</v>
      </c>
      <c r="P781" s="1" t="s">
        <v>15996</v>
      </c>
      <c r="Q781" s="1" t="s">
        <v>15683</v>
      </c>
      <c r="R781" s="1" t="s">
        <v>6341</v>
      </c>
      <c r="S781" s="1" t="s">
        <v>41</v>
      </c>
      <c r="T781" s="1" t="s">
        <v>41</v>
      </c>
      <c r="U781" s="1" t="s">
        <v>41</v>
      </c>
      <c r="V781" s="23" t="s">
        <v>41</v>
      </c>
      <c r="W781" s="1" t="str">
        <f>_xlfn.CONCAT(Tabela2[[#This Row],[Município]],"/",Tabela2[[#This Row],[UF]])</f>
        <v>Santa Rita/PB</v>
      </c>
    </row>
    <row r="782" spans="1:23" x14ac:dyDescent="0.25">
      <c r="A782" s="14" t="s">
        <v>16004</v>
      </c>
      <c r="B782" s="1" t="s">
        <v>8685</v>
      </c>
      <c r="C782" s="1" t="s">
        <v>16005</v>
      </c>
      <c r="D782" s="1" t="s">
        <v>29</v>
      </c>
      <c r="E782" s="1" t="s">
        <v>30</v>
      </c>
      <c r="F782" s="1" t="s">
        <v>33</v>
      </c>
      <c r="G782" s="38">
        <v>0.56030000000000002</v>
      </c>
      <c r="H782" s="1" t="s">
        <v>1108</v>
      </c>
      <c r="I782" s="1" t="s">
        <v>17914</v>
      </c>
      <c r="J782" s="1" t="s">
        <v>32</v>
      </c>
      <c r="K782" s="1" t="s">
        <v>52</v>
      </c>
      <c r="L782" s="1" t="s">
        <v>1109</v>
      </c>
      <c r="M782" s="1" t="s">
        <v>15235</v>
      </c>
      <c r="N782" s="1" t="s">
        <v>6325</v>
      </c>
      <c r="O782" s="1" t="s">
        <v>15995</v>
      </c>
      <c r="P782" s="1" t="s">
        <v>15996</v>
      </c>
      <c r="Q782" s="1" t="s">
        <v>15683</v>
      </c>
      <c r="R782" s="1" t="s">
        <v>6341</v>
      </c>
      <c r="S782" s="1" t="s">
        <v>41</v>
      </c>
      <c r="T782" s="1" t="s">
        <v>41</v>
      </c>
      <c r="U782" s="1" t="s">
        <v>41</v>
      </c>
      <c r="V782" s="23" t="s">
        <v>41</v>
      </c>
      <c r="W782" s="1" t="str">
        <f>_xlfn.CONCAT(Tabela2[[#This Row],[Município]],"/",Tabela2[[#This Row],[UF]])</f>
        <v>Santa Rita/PB</v>
      </c>
    </row>
    <row r="783" spans="1:23" x14ac:dyDescent="0.25">
      <c r="A783" s="14" t="s">
        <v>16006</v>
      </c>
      <c r="B783" s="1" t="s">
        <v>8911</v>
      </c>
      <c r="C783" s="1" t="s">
        <v>16007</v>
      </c>
      <c r="D783" s="1" t="s">
        <v>29</v>
      </c>
      <c r="E783" s="1" t="s">
        <v>30</v>
      </c>
      <c r="F783" s="1" t="s">
        <v>33</v>
      </c>
      <c r="G783" s="38">
        <v>0.62580000000000002</v>
      </c>
      <c r="H783" s="1" t="s">
        <v>1587</v>
      </c>
      <c r="I783" s="1" t="s">
        <v>17913</v>
      </c>
      <c r="J783" s="1" t="s">
        <v>32</v>
      </c>
      <c r="K783" s="1" t="s">
        <v>52</v>
      </c>
      <c r="L783" s="1" t="s">
        <v>1109</v>
      </c>
      <c r="M783" s="1" t="s">
        <v>16003</v>
      </c>
      <c r="N783" s="1" t="s">
        <v>6325</v>
      </c>
      <c r="O783" s="1" t="s">
        <v>15995</v>
      </c>
      <c r="P783" s="1" t="s">
        <v>15996</v>
      </c>
      <c r="Q783" s="1" t="s">
        <v>15683</v>
      </c>
      <c r="R783" s="1" t="s">
        <v>6341</v>
      </c>
      <c r="S783" s="1" t="s">
        <v>41</v>
      </c>
      <c r="T783" s="1" t="s">
        <v>41</v>
      </c>
      <c r="U783" s="1" t="s">
        <v>41</v>
      </c>
      <c r="V783" s="23" t="s">
        <v>41</v>
      </c>
      <c r="W783" s="1" t="str">
        <f>_xlfn.CONCAT(Tabela2[[#This Row],[Município]],"/",Tabela2[[#This Row],[UF]])</f>
        <v>Santa Rita/PB</v>
      </c>
    </row>
    <row r="784" spans="1:23" x14ac:dyDescent="0.25">
      <c r="A784" s="14" t="s">
        <v>16008</v>
      </c>
      <c r="B784" s="1" t="s">
        <v>10791</v>
      </c>
      <c r="C784" s="1" t="s">
        <v>16009</v>
      </c>
      <c r="D784" s="1" t="s">
        <v>16956</v>
      </c>
      <c r="E784" s="1" t="s">
        <v>30</v>
      </c>
      <c r="F784" s="1" t="s">
        <v>16906</v>
      </c>
      <c r="G784" s="38">
        <v>0.27250000000000002</v>
      </c>
      <c r="H784" s="1" t="s">
        <v>5183</v>
      </c>
      <c r="I784" s="1" t="s">
        <v>17909</v>
      </c>
      <c r="J784" s="1" t="s">
        <v>32</v>
      </c>
      <c r="K784" s="1" t="s">
        <v>212</v>
      </c>
      <c r="L784" s="1" t="s">
        <v>5184</v>
      </c>
      <c r="M784" s="1" t="s">
        <v>14537</v>
      </c>
      <c r="N784" s="1" t="s">
        <v>6325</v>
      </c>
      <c r="O784" s="1" t="s">
        <v>16010</v>
      </c>
      <c r="P784" s="1" t="s">
        <v>16011</v>
      </c>
      <c r="Q784" s="1" t="s">
        <v>15683</v>
      </c>
      <c r="R784" s="1" t="s">
        <v>6329</v>
      </c>
      <c r="S784" s="1" t="s">
        <v>16011</v>
      </c>
      <c r="T784" s="1" t="s">
        <v>15683</v>
      </c>
      <c r="U784" s="1" t="s">
        <v>41</v>
      </c>
      <c r="V784" s="23" t="s">
        <v>41</v>
      </c>
      <c r="W784" s="1" t="str">
        <f>_xlfn.CONCAT(Tabela2[[#This Row],[Município]],"/",Tabela2[[#This Row],[UF]])</f>
        <v>Manaquiri/AM</v>
      </c>
    </row>
    <row r="785" spans="1:23" x14ac:dyDescent="0.25">
      <c r="A785" s="14" t="s">
        <v>16012</v>
      </c>
      <c r="B785" s="1" t="s">
        <v>9697</v>
      </c>
      <c r="C785" s="1" t="s">
        <v>16013</v>
      </c>
      <c r="D785" s="1" t="s">
        <v>56</v>
      </c>
      <c r="E785" s="1" t="s">
        <v>30</v>
      </c>
      <c r="F785" s="1" t="s">
        <v>6281</v>
      </c>
      <c r="G785" s="38">
        <v>0.62260000000000004</v>
      </c>
      <c r="H785" s="1" t="s">
        <v>3058</v>
      </c>
      <c r="I785" s="1" t="s">
        <v>17913</v>
      </c>
      <c r="J785" s="1" t="s">
        <v>32</v>
      </c>
      <c r="K785" s="1" t="s">
        <v>444</v>
      </c>
      <c r="L785" s="1" t="s">
        <v>445</v>
      </c>
      <c r="M785" s="1" t="s">
        <v>7962</v>
      </c>
      <c r="N785" s="1" t="s">
        <v>6325</v>
      </c>
      <c r="O785" s="1" t="s">
        <v>16014</v>
      </c>
      <c r="P785" s="1" t="s">
        <v>16015</v>
      </c>
      <c r="Q785" s="1" t="s">
        <v>15683</v>
      </c>
      <c r="R785" s="1" t="s">
        <v>6341</v>
      </c>
      <c r="S785" s="1" t="s">
        <v>41</v>
      </c>
      <c r="T785" s="1" t="s">
        <v>41</v>
      </c>
      <c r="U785" s="1" t="s">
        <v>41</v>
      </c>
      <c r="V785" s="23" t="s">
        <v>41</v>
      </c>
      <c r="W785" s="1" t="str">
        <f>_xlfn.CONCAT(Tabela2[[#This Row],[Município]],"/",Tabela2[[#This Row],[UF]])</f>
        <v>Rio Branco/AC</v>
      </c>
    </row>
    <row r="786" spans="1:23" x14ac:dyDescent="0.25">
      <c r="A786" s="14" t="s">
        <v>16016</v>
      </c>
      <c r="B786" s="1" t="s">
        <v>8720</v>
      </c>
      <c r="C786" s="1" t="s">
        <v>16017</v>
      </c>
      <c r="D786" s="1" t="s">
        <v>29</v>
      </c>
      <c r="E786" s="1" t="s">
        <v>30</v>
      </c>
      <c r="F786" s="1" t="s">
        <v>79</v>
      </c>
      <c r="G786" s="38">
        <v>0.34870000000000001</v>
      </c>
      <c r="H786" s="1" t="s">
        <v>1220</v>
      </c>
      <c r="I786" s="1" t="s">
        <v>17914</v>
      </c>
      <c r="J786" s="1" t="s">
        <v>32</v>
      </c>
      <c r="K786" s="1" t="s">
        <v>82</v>
      </c>
      <c r="L786" s="1" t="s">
        <v>1221</v>
      </c>
      <c r="M786" s="1" t="s">
        <v>7805</v>
      </c>
      <c r="N786" s="1" t="s">
        <v>6325</v>
      </c>
      <c r="O786" s="1" t="s">
        <v>16018</v>
      </c>
      <c r="P786" s="1" t="s">
        <v>16019</v>
      </c>
      <c r="Q786" s="1" t="s">
        <v>15683</v>
      </c>
      <c r="R786" s="1" t="s">
        <v>15815</v>
      </c>
      <c r="S786" s="1" t="s">
        <v>15818</v>
      </c>
      <c r="T786" s="1" t="s">
        <v>7724</v>
      </c>
      <c r="U786" s="1" t="s">
        <v>15823</v>
      </c>
      <c r="V786" s="23" t="s">
        <v>41</v>
      </c>
      <c r="W786" s="1" t="str">
        <f>_xlfn.CONCAT(Tabela2[[#This Row],[Município]],"/",Tabela2[[#This Row],[UF]])</f>
        <v>Apuarema/BA</v>
      </c>
    </row>
    <row r="787" spans="1:23" x14ac:dyDescent="0.25">
      <c r="A787" s="14" t="s">
        <v>16020</v>
      </c>
      <c r="B787" s="1" t="s">
        <v>9089</v>
      </c>
      <c r="C787" s="1" t="s">
        <v>16021</v>
      </c>
      <c r="D787" s="1" t="s">
        <v>29</v>
      </c>
      <c r="E787" s="1" t="s">
        <v>30</v>
      </c>
      <c r="F787" s="1" t="s">
        <v>16924</v>
      </c>
      <c r="G787" s="38">
        <v>7.0000000000000007E-2</v>
      </c>
      <c r="H787" s="1" t="s">
        <v>1938</v>
      </c>
      <c r="I787" s="1" t="s">
        <v>17915</v>
      </c>
      <c r="J787" s="1" t="s">
        <v>32</v>
      </c>
      <c r="K787" s="1" t="s">
        <v>82</v>
      </c>
      <c r="L787" s="1" t="s">
        <v>1221</v>
      </c>
      <c r="M787" s="1" t="s">
        <v>16022</v>
      </c>
      <c r="N787" s="1" t="s">
        <v>6325</v>
      </c>
      <c r="O787" s="1" t="s">
        <v>16023</v>
      </c>
      <c r="P787" s="1" t="s">
        <v>16019</v>
      </c>
      <c r="Q787" s="1" t="s">
        <v>15683</v>
      </c>
      <c r="R787" s="1" t="s">
        <v>15815</v>
      </c>
      <c r="S787" s="1" t="s">
        <v>16909</v>
      </c>
      <c r="T787" s="1" t="s">
        <v>7724</v>
      </c>
      <c r="U787" s="1" t="s">
        <v>16910</v>
      </c>
      <c r="V787" s="23" t="s">
        <v>41</v>
      </c>
      <c r="W787" s="1" t="str">
        <f>_xlfn.CONCAT(Tabela2[[#This Row],[Município]],"/",Tabela2[[#This Row],[UF]])</f>
        <v>Apuarema/BA</v>
      </c>
    </row>
    <row r="788" spans="1:23" x14ac:dyDescent="0.25">
      <c r="A788" s="14" t="s">
        <v>16024</v>
      </c>
      <c r="B788" s="1" t="s">
        <v>8316</v>
      </c>
      <c r="C788" s="1" t="s">
        <v>16025</v>
      </c>
      <c r="D788" s="1" t="s">
        <v>40</v>
      </c>
      <c r="E788" s="1" t="s">
        <v>30</v>
      </c>
      <c r="F788" s="1" t="s">
        <v>33</v>
      </c>
      <c r="G788" s="38">
        <v>0.45839999999999997</v>
      </c>
      <c r="H788" s="1" t="s">
        <v>17185</v>
      </c>
      <c r="I788" s="1" t="s">
        <v>17919</v>
      </c>
      <c r="J788" s="1" t="s">
        <v>32</v>
      </c>
      <c r="K788" s="1" t="s">
        <v>47</v>
      </c>
      <c r="L788" s="1" t="s">
        <v>277</v>
      </c>
      <c r="M788" s="1" t="s">
        <v>16026</v>
      </c>
      <c r="N788" s="1" t="s">
        <v>6325</v>
      </c>
      <c r="O788" s="1" t="s">
        <v>16027</v>
      </c>
      <c r="P788" s="1" t="s">
        <v>16028</v>
      </c>
      <c r="Q788" s="1" t="s">
        <v>15683</v>
      </c>
      <c r="R788" s="1" t="s">
        <v>6329</v>
      </c>
      <c r="S788" s="1" t="s">
        <v>16028</v>
      </c>
      <c r="T788" s="1" t="s">
        <v>15683</v>
      </c>
      <c r="U788" s="1" t="s">
        <v>41</v>
      </c>
      <c r="V788" s="23" t="s">
        <v>41</v>
      </c>
      <c r="W788" s="1" t="str">
        <f>_xlfn.CONCAT(Tabela2[[#This Row],[Município]],"/",Tabela2[[#This Row],[UF]])</f>
        <v>Itaguatins/TO</v>
      </c>
    </row>
    <row r="789" spans="1:23" x14ac:dyDescent="0.25">
      <c r="A789" s="14" t="s">
        <v>16029</v>
      </c>
      <c r="B789" s="1" t="s">
        <v>9678</v>
      </c>
      <c r="C789" s="1" t="s">
        <v>16030</v>
      </c>
      <c r="D789" s="1" t="s">
        <v>16925</v>
      </c>
      <c r="E789" s="1" t="s">
        <v>30</v>
      </c>
      <c r="F789" s="1" t="s">
        <v>6281</v>
      </c>
      <c r="G789" s="38">
        <v>0.79800000000000004</v>
      </c>
      <c r="H789" s="1" t="s">
        <v>3015</v>
      </c>
      <c r="I789" s="1" t="s">
        <v>17913</v>
      </c>
      <c r="J789" s="1" t="s">
        <v>32</v>
      </c>
      <c r="K789" s="1" t="s">
        <v>60</v>
      </c>
      <c r="L789" s="1" t="s">
        <v>3016</v>
      </c>
      <c r="M789" s="1" t="s">
        <v>7962</v>
      </c>
      <c r="N789" s="1" t="s">
        <v>6325</v>
      </c>
      <c r="O789" s="1" t="s">
        <v>16031</v>
      </c>
      <c r="P789" s="1" t="s">
        <v>16032</v>
      </c>
      <c r="Q789" s="1" t="s">
        <v>15683</v>
      </c>
      <c r="R789" s="1" t="s">
        <v>15815</v>
      </c>
      <c r="S789" s="1" t="s">
        <v>15821</v>
      </c>
      <c r="T789" s="1" t="s">
        <v>7724</v>
      </c>
      <c r="U789" s="1" t="s">
        <v>15824</v>
      </c>
      <c r="V789" s="23" t="s">
        <v>41</v>
      </c>
      <c r="W789" s="1" t="str">
        <f>_xlfn.CONCAT(Tabela2[[#This Row],[Município]],"/",Tabela2[[#This Row],[UF]])</f>
        <v>Guaranésia/MG</v>
      </c>
    </row>
    <row r="790" spans="1:23" x14ac:dyDescent="0.25">
      <c r="A790" s="14" t="s">
        <v>16033</v>
      </c>
      <c r="B790" s="1" t="s">
        <v>10602</v>
      </c>
      <c r="C790" s="1" t="s">
        <v>16034</v>
      </c>
      <c r="D790" s="1" t="s">
        <v>29</v>
      </c>
      <c r="E790" s="1" t="s">
        <v>30</v>
      </c>
      <c r="F790" s="1" t="s">
        <v>6308</v>
      </c>
      <c r="G790" s="38">
        <v>0.50819999999999999</v>
      </c>
      <c r="H790" s="1" t="s">
        <v>17186</v>
      </c>
      <c r="I790" s="1" t="s">
        <v>17909</v>
      </c>
      <c r="J790" s="1" t="s">
        <v>32</v>
      </c>
      <c r="K790" s="1" t="s">
        <v>82</v>
      </c>
      <c r="L790" s="1" t="s">
        <v>4789</v>
      </c>
      <c r="M790" s="1" t="s">
        <v>14581</v>
      </c>
      <c r="N790" s="1" t="s">
        <v>6325</v>
      </c>
      <c r="O790" s="1" t="s">
        <v>16035</v>
      </c>
      <c r="P790" s="1" t="s">
        <v>16036</v>
      </c>
      <c r="Q790" s="1" t="s">
        <v>15683</v>
      </c>
      <c r="R790" s="1" t="s">
        <v>15815</v>
      </c>
      <c r="S790" s="1" t="s">
        <v>15816</v>
      </c>
      <c r="T790" s="1" t="s">
        <v>7724</v>
      </c>
      <c r="U790" s="1" t="s">
        <v>15829</v>
      </c>
      <c r="V790" s="23" t="s">
        <v>41</v>
      </c>
      <c r="W790" s="1" t="str">
        <f>_xlfn.CONCAT(Tabela2[[#This Row],[Município]],"/",Tabela2[[#This Row],[UF]])</f>
        <v>Caetité/BA</v>
      </c>
    </row>
    <row r="791" spans="1:23" x14ac:dyDescent="0.25">
      <c r="A791" s="14" t="s">
        <v>16037</v>
      </c>
      <c r="B791" s="1" t="s">
        <v>10516</v>
      </c>
      <c r="C791" s="1" t="s">
        <v>16038</v>
      </c>
      <c r="D791" s="1" t="s">
        <v>40</v>
      </c>
      <c r="E791" s="1" t="s">
        <v>204</v>
      </c>
      <c r="F791" s="1" t="s">
        <v>16943</v>
      </c>
      <c r="G791" s="38">
        <v>0.96960000000000002</v>
      </c>
      <c r="H791" s="1" t="s">
        <v>4620</v>
      </c>
      <c r="I791" s="1" t="s">
        <v>17909</v>
      </c>
      <c r="J791" s="1" t="s">
        <v>32</v>
      </c>
      <c r="K791" s="1" t="s">
        <v>47</v>
      </c>
      <c r="L791" s="1" t="s">
        <v>4621</v>
      </c>
      <c r="M791" s="1" t="s">
        <v>16039</v>
      </c>
      <c r="N791" s="1" t="s">
        <v>6325</v>
      </c>
      <c r="O791" s="1" t="s">
        <v>16040</v>
      </c>
      <c r="P791" s="1" t="s">
        <v>16041</v>
      </c>
      <c r="Q791" s="1" t="s">
        <v>15683</v>
      </c>
      <c r="R791" s="1" t="s">
        <v>15815</v>
      </c>
      <c r="S791" s="1" t="s">
        <v>16905</v>
      </c>
      <c r="T791" s="1" t="s">
        <v>7724</v>
      </c>
      <c r="U791" s="1" t="s">
        <v>15824</v>
      </c>
      <c r="V791" s="23" t="s">
        <v>41</v>
      </c>
      <c r="W791" s="1" t="str">
        <f>_xlfn.CONCAT(Tabela2[[#This Row],[Município]],"/",Tabela2[[#This Row],[UF]])</f>
        <v>Pium/TO</v>
      </c>
    </row>
    <row r="792" spans="1:23" x14ac:dyDescent="0.25">
      <c r="A792" s="14" t="s">
        <v>16042</v>
      </c>
      <c r="B792" s="1" t="s">
        <v>10849</v>
      </c>
      <c r="C792" s="1" t="s">
        <v>16043</v>
      </c>
      <c r="D792" s="1" t="s">
        <v>29</v>
      </c>
      <c r="E792" s="1" t="s">
        <v>30</v>
      </c>
      <c r="F792" s="1" t="s">
        <v>6291</v>
      </c>
      <c r="G792" s="38">
        <v>0.42920000000000003</v>
      </c>
      <c r="H792" s="1" t="s">
        <v>17187</v>
      </c>
      <c r="I792" s="1" t="s">
        <v>17909</v>
      </c>
      <c r="J792" s="1" t="s">
        <v>32</v>
      </c>
      <c r="K792" s="1" t="s">
        <v>82</v>
      </c>
      <c r="L792" s="1" t="s">
        <v>4789</v>
      </c>
      <c r="M792" s="1" t="s">
        <v>7580</v>
      </c>
      <c r="N792" s="1" t="s">
        <v>6325</v>
      </c>
      <c r="O792" s="1" t="s">
        <v>16044</v>
      </c>
      <c r="P792" s="1" t="s">
        <v>16036</v>
      </c>
      <c r="Q792" s="1" t="s">
        <v>15683</v>
      </c>
      <c r="R792" s="1" t="s">
        <v>15815</v>
      </c>
      <c r="S792" s="1" t="s">
        <v>15818</v>
      </c>
      <c r="T792" s="1" t="s">
        <v>7724</v>
      </c>
      <c r="U792" s="1" t="s">
        <v>15823</v>
      </c>
      <c r="V792" s="23" t="s">
        <v>41</v>
      </c>
      <c r="W792" s="1" t="str">
        <f>_xlfn.CONCAT(Tabela2[[#This Row],[Município]],"/",Tabela2[[#This Row],[UF]])</f>
        <v>Caetité/BA</v>
      </c>
    </row>
    <row r="793" spans="1:23" x14ac:dyDescent="0.25">
      <c r="A793" s="14" t="s">
        <v>16045</v>
      </c>
      <c r="B793" s="1" t="s">
        <v>8529</v>
      </c>
      <c r="C793" s="1" t="s">
        <v>16046</v>
      </c>
      <c r="D793" s="1" t="s">
        <v>40</v>
      </c>
      <c r="E793" s="1" t="s">
        <v>30</v>
      </c>
      <c r="F793" s="1" t="s">
        <v>33</v>
      </c>
      <c r="G793" s="38">
        <v>0.69379999999999997</v>
      </c>
      <c r="H793" s="1" t="s">
        <v>17188</v>
      </c>
      <c r="I793" s="1" t="s">
        <v>17914</v>
      </c>
      <c r="J793" s="1" t="s">
        <v>32</v>
      </c>
      <c r="K793" s="1" t="s">
        <v>212</v>
      </c>
      <c r="L793" s="1" t="s">
        <v>698</v>
      </c>
      <c r="M793" s="1" t="s">
        <v>16047</v>
      </c>
      <c r="N793" s="1" t="s">
        <v>6325</v>
      </c>
      <c r="O793" s="1" t="s">
        <v>16048</v>
      </c>
      <c r="P793" s="1" t="s">
        <v>16049</v>
      </c>
      <c r="Q793" s="1" t="s">
        <v>15683</v>
      </c>
      <c r="R793" s="1" t="s">
        <v>15815</v>
      </c>
      <c r="S793" s="1" t="s">
        <v>16909</v>
      </c>
      <c r="T793" s="1" t="s">
        <v>7724</v>
      </c>
      <c r="U793" s="1" t="s">
        <v>16930</v>
      </c>
      <c r="V793" s="23" t="s">
        <v>41</v>
      </c>
      <c r="W793" s="1" t="str">
        <f>_xlfn.CONCAT(Tabela2[[#This Row],[Município]],"/",Tabela2[[#This Row],[UF]])</f>
        <v>Alvarães/AM</v>
      </c>
    </row>
    <row r="794" spans="1:23" x14ac:dyDescent="0.25">
      <c r="A794" s="14" t="s">
        <v>16050</v>
      </c>
      <c r="B794" s="1" t="s">
        <v>8732</v>
      </c>
      <c r="C794" s="1" t="s">
        <v>16051</v>
      </c>
      <c r="D794" s="1" t="s">
        <v>40</v>
      </c>
      <c r="E794" s="1" t="s">
        <v>30</v>
      </c>
      <c r="F794" s="1" t="s">
        <v>16906</v>
      </c>
      <c r="G794" s="38">
        <v>0.84260000000000002</v>
      </c>
      <c r="H794" s="1" t="s">
        <v>1245</v>
      </c>
      <c r="I794" s="1" t="s">
        <v>17914</v>
      </c>
      <c r="J794" s="1" t="s">
        <v>32</v>
      </c>
      <c r="K794" s="1" t="s">
        <v>212</v>
      </c>
      <c r="L794" s="1" t="s">
        <v>698</v>
      </c>
      <c r="M794" s="1" t="s">
        <v>16052</v>
      </c>
      <c r="N794" s="1" t="s">
        <v>6325</v>
      </c>
      <c r="O794" s="1" t="s">
        <v>16053</v>
      </c>
      <c r="P794" s="1" t="s">
        <v>16049</v>
      </c>
      <c r="Q794" s="1" t="s">
        <v>15683</v>
      </c>
      <c r="R794" s="1" t="s">
        <v>15815</v>
      </c>
      <c r="S794" s="1" t="s">
        <v>16911</v>
      </c>
      <c r="T794" s="1" t="s">
        <v>16931</v>
      </c>
      <c r="U794" s="1" t="s">
        <v>16912</v>
      </c>
      <c r="V794" s="23" t="s">
        <v>41</v>
      </c>
      <c r="W794" s="1" t="str">
        <f>_xlfn.CONCAT(Tabela2[[#This Row],[Município]],"/",Tabela2[[#This Row],[UF]])</f>
        <v>Alvarães/AM</v>
      </c>
    </row>
    <row r="795" spans="1:23" x14ac:dyDescent="0.25">
      <c r="A795" s="14" t="s">
        <v>16054</v>
      </c>
      <c r="B795" s="1" t="s">
        <v>11303</v>
      </c>
      <c r="C795" s="1" t="s">
        <v>16055</v>
      </c>
      <c r="D795" s="1" t="s">
        <v>56</v>
      </c>
      <c r="E795" s="1" t="s">
        <v>30</v>
      </c>
      <c r="F795" s="1" t="s">
        <v>6286</v>
      </c>
      <c r="G795" s="38">
        <v>0.28349999999999997</v>
      </c>
      <c r="H795" s="1" t="s">
        <v>17189</v>
      </c>
      <c r="I795" s="1" t="s">
        <v>17910</v>
      </c>
      <c r="J795" s="1" t="s">
        <v>32</v>
      </c>
      <c r="K795" s="1" t="s">
        <v>212</v>
      </c>
      <c r="L795" s="1" t="s">
        <v>3525</v>
      </c>
      <c r="M795" s="1" t="s">
        <v>41</v>
      </c>
      <c r="N795" s="1" t="s">
        <v>6325</v>
      </c>
      <c r="O795" s="1" t="s">
        <v>16056</v>
      </c>
      <c r="P795" s="1" t="s">
        <v>16057</v>
      </c>
      <c r="Q795" s="1" t="s">
        <v>15683</v>
      </c>
      <c r="R795" s="1" t="s">
        <v>15815</v>
      </c>
      <c r="S795" s="1" t="s">
        <v>15826</v>
      </c>
      <c r="T795" s="1" t="s">
        <v>7724</v>
      </c>
      <c r="U795" s="1" t="s">
        <v>15822</v>
      </c>
      <c r="V795" s="23" t="s">
        <v>41</v>
      </c>
      <c r="W795" s="1" t="str">
        <f>_xlfn.CONCAT(Tabela2[[#This Row],[Município]],"/",Tabela2[[#This Row],[UF]])</f>
        <v>Eirunepé/AM</v>
      </c>
    </row>
    <row r="796" spans="1:23" x14ac:dyDescent="0.25">
      <c r="A796" s="14" t="s">
        <v>16058</v>
      </c>
      <c r="B796" s="1" t="s">
        <v>9080</v>
      </c>
      <c r="C796" s="1" t="s">
        <v>16059</v>
      </c>
      <c r="D796" s="1" t="s">
        <v>40</v>
      </c>
      <c r="E796" s="1" t="s">
        <v>30</v>
      </c>
      <c r="F796" s="1" t="s">
        <v>16906</v>
      </c>
      <c r="G796" s="38">
        <v>0.68079999999999996</v>
      </c>
      <c r="H796" s="1" t="s">
        <v>1919</v>
      </c>
      <c r="I796" s="1" t="s">
        <v>17915</v>
      </c>
      <c r="J796" s="1" t="s">
        <v>32</v>
      </c>
      <c r="K796" s="1" t="s">
        <v>82</v>
      </c>
      <c r="L796" s="1" t="s">
        <v>1920</v>
      </c>
      <c r="M796" s="1" t="s">
        <v>16060</v>
      </c>
      <c r="N796" s="1" t="s">
        <v>6325</v>
      </c>
      <c r="O796" s="1" t="s">
        <v>16061</v>
      </c>
      <c r="P796" s="1" t="s">
        <v>16062</v>
      </c>
      <c r="Q796" s="1" t="s">
        <v>15683</v>
      </c>
      <c r="R796" s="1" t="s">
        <v>15815</v>
      </c>
      <c r="S796" s="1" t="s">
        <v>15816</v>
      </c>
      <c r="T796" s="1" t="s">
        <v>7724</v>
      </c>
      <c r="U796" s="1" t="s">
        <v>15829</v>
      </c>
      <c r="V796" s="23" t="s">
        <v>41</v>
      </c>
      <c r="W796" s="1" t="str">
        <f>_xlfn.CONCAT(Tabela2[[#This Row],[Município]],"/",Tabela2[[#This Row],[UF]])</f>
        <v>Sítio do Quinto/BA</v>
      </c>
    </row>
    <row r="797" spans="1:23" x14ac:dyDescent="0.25">
      <c r="A797" s="14" t="s">
        <v>16063</v>
      </c>
      <c r="B797" s="1" t="s">
        <v>11304</v>
      </c>
      <c r="C797" s="1" t="s">
        <v>16064</v>
      </c>
      <c r="D797" s="1" t="s">
        <v>56</v>
      </c>
      <c r="E797" s="1" t="s">
        <v>30</v>
      </c>
      <c r="F797" s="1" t="s">
        <v>6286</v>
      </c>
      <c r="G797" s="38">
        <v>0.5534</v>
      </c>
      <c r="H797" s="1" t="s">
        <v>17190</v>
      </c>
      <c r="I797" s="1" t="s">
        <v>17910</v>
      </c>
      <c r="J797" s="1" t="s">
        <v>32</v>
      </c>
      <c r="K797" s="1" t="s">
        <v>212</v>
      </c>
      <c r="L797" s="1" t="s">
        <v>3525</v>
      </c>
      <c r="M797" s="1" t="s">
        <v>41</v>
      </c>
      <c r="N797" s="1" t="s">
        <v>6325</v>
      </c>
      <c r="O797" s="1" t="s">
        <v>16065</v>
      </c>
      <c r="P797" s="1" t="s">
        <v>16057</v>
      </c>
      <c r="Q797" s="1" t="s">
        <v>15683</v>
      </c>
      <c r="R797" s="1" t="s">
        <v>15815</v>
      </c>
      <c r="S797" s="1" t="s">
        <v>15826</v>
      </c>
      <c r="T797" s="1" t="s">
        <v>7724</v>
      </c>
      <c r="U797" s="1" t="s">
        <v>15827</v>
      </c>
      <c r="V797" s="23" t="s">
        <v>41</v>
      </c>
      <c r="W797" s="1" t="str">
        <f>_xlfn.CONCAT(Tabela2[[#This Row],[Município]],"/",Tabela2[[#This Row],[UF]])</f>
        <v>Eirunepé/AM</v>
      </c>
    </row>
    <row r="798" spans="1:23" x14ac:dyDescent="0.25">
      <c r="A798" s="14" t="s">
        <v>16066</v>
      </c>
      <c r="B798" s="1" t="s">
        <v>9910</v>
      </c>
      <c r="C798" s="1" t="s">
        <v>16067</v>
      </c>
      <c r="D798" s="1" t="s">
        <v>40</v>
      </c>
      <c r="E798" s="1" t="s">
        <v>30</v>
      </c>
      <c r="F798" s="1" t="s">
        <v>6281</v>
      </c>
      <c r="G798" s="38">
        <v>0.52239999999999998</v>
      </c>
      <c r="H798" s="1" t="s">
        <v>3524</v>
      </c>
      <c r="I798" s="1" t="s">
        <v>17913</v>
      </c>
      <c r="J798" s="1" t="s">
        <v>32</v>
      </c>
      <c r="K798" s="1" t="s">
        <v>212</v>
      </c>
      <c r="L798" s="1" t="s">
        <v>3525</v>
      </c>
      <c r="M798" s="1" t="s">
        <v>16068</v>
      </c>
      <c r="N798" s="1" t="s">
        <v>6325</v>
      </c>
      <c r="O798" s="1" t="s">
        <v>16069</v>
      </c>
      <c r="P798" s="1" t="s">
        <v>16057</v>
      </c>
      <c r="Q798" s="1" t="s">
        <v>15683</v>
      </c>
      <c r="R798" s="1" t="s">
        <v>15815</v>
      </c>
      <c r="S798" s="1" t="s">
        <v>16905</v>
      </c>
      <c r="T798" s="1" t="s">
        <v>7724</v>
      </c>
      <c r="U798" s="1" t="s">
        <v>15824</v>
      </c>
      <c r="V798" s="23" t="s">
        <v>41</v>
      </c>
      <c r="W798" s="1" t="str">
        <f>_xlfn.CONCAT(Tabela2[[#This Row],[Município]],"/",Tabela2[[#This Row],[UF]])</f>
        <v>Eirunepé/AM</v>
      </c>
    </row>
    <row r="799" spans="1:23" x14ac:dyDescent="0.25">
      <c r="A799" s="14" t="s">
        <v>16070</v>
      </c>
      <c r="B799" s="1" t="s">
        <v>9133</v>
      </c>
      <c r="C799" s="1" t="s">
        <v>16071</v>
      </c>
      <c r="D799" s="1" t="s">
        <v>56</v>
      </c>
      <c r="E799" s="1" t="s">
        <v>30</v>
      </c>
      <c r="F799" s="1" t="s">
        <v>16929</v>
      </c>
      <c r="G799" s="38">
        <v>0.84019999999999995</v>
      </c>
      <c r="H799" s="1" t="s">
        <v>1987</v>
      </c>
      <c r="I799" s="1" t="s">
        <v>17915</v>
      </c>
      <c r="J799" s="1" t="s">
        <v>168</v>
      </c>
      <c r="K799" s="1" t="s">
        <v>184</v>
      </c>
      <c r="L799" s="1" t="s">
        <v>425</v>
      </c>
      <c r="M799" s="1" t="s">
        <v>7962</v>
      </c>
      <c r="N799" s="1" t="s">
        <v>6325</v>
      </c>
      <c r="O799" s="1" t="s">
        <v>16072</v>
      </c>
      <c r="P799" s="1" t="s">
        <v>16073</v>
      </c>
      <c r="Q799" s="1" t="s">
        <v>15683</v>
      </c>
      <c r="R799" s="1" t="s">
        <v>15815</v>
      </c>
      <c r="S799" s="1" t="s">
        <v>15831</v>
      </c>
      <c r="T799" s="1" t="s">
        <v>7724</v>
      </c>
      <c r="U799" s="1" t="s">
        <v>15824</v>
      </c>
      <c r="V799" s="23" t="s">
        <v>41</v>
      </c>
      <c r="W799" s="1" t="str">
        <f>_xlfn.CONCAT(Tabela2[[#This Row],[Município]],"/",Tabela2[[#This Row],[UF]])</f>
        <v>Santarém/PA</v>
      </c>
    </row>
    <row r="800" spans="1:23" x14ac:dyDescent="0.25">
      <c r="A800" s="14" t="s">
        <v>16074</v>
      </c>
      <c r="B800" s="1" t="s">
        <v>9911</v>
      </c>
      <c r="C800" s="1" t="s">
        <v>16075</v>
      </c>
      <c r="D800" s="1" t="s">
        <v>40</v>
      </c>
      <c r="E800" s="1" t="s">
        <v>30</v>
      </c>
      <c r="F800" s="1" t="s">
        <v>6281</v>
      </c>
      <c r="G800" s="38">
        <v>0.54100000000000004</v>
      </c>
      <c r="H800" s="1" t="s">
        <v>3524</v>
      </c>
      <c r="I800" s="1" t="s">
        <v>17913</v>
      </c>
      <c r="J800" s="1" t="s">
        <v>32</v>
      </c>
      <c r="K800" s="1" t="s">
        <v>212</v>
      </c>
      <c r="L800" s="1" t="s">
        <v>3525</v>
      </c>
      <c r="M800" s="1" t="s">
        <v>16068</v>
      </c>
      <c r="N800" s="1" t="s">
        <v>6325</v>
      </c>
      <c r="O800" s="1" t="s">
        <v>16076</v>
      </c>
      <c r="P800" s="1" t="s">
        <v>16057</v>
      </c>
      <c r="Q800" s="1" t="s">
        <v>15683</v>
      </c>
      <c r="R800" s="1" t="s">
        <v>15815</v>
      </c>
      <c r="S800" s="1" t="s">
        <v>15818</v>
      </c>
      <c r="T800" s="1" t="s">
        <v>7724</v>
      </c>
      <c r="U800" s="1" t="s">
        <v>15819</v>
      </c>
      <c r="V800" s="23" t="s">
        <v>41</v>
      </c>
      <c r="W800" s="1" t="str">
        <f>_xlfn.CONCAT(Tabela2[[#This Row],[Município]],"/",Tabela2[[#This Row],[UF]])</f>
        <v>Eirunepé/AM</v>
      </c>
    </row>
    <row r="801" spans="1:23" x14ac:dyDescent="0.25">
      <c r="A801" s="14" t="s">
        <v>16077</v>
      </c>
      <c r="B801" s="1" t="s">
        <v>10515</v>
      </c>
      <c r="C801" s="1" t="s">
        <v>16078</v>
      </c>
      <c r="D801" s="1" t="s">
        <v>29</v>
      </c>
      <c r="E801" s="1" t="s">
        <v>204</v>
      </c>
      <c r="F801" s="1" t="s">
        <v>16943</v>
      </c>
      <c r="G801" s="38">
        <v>0.58560000000000001</v>
      </c>
      <c r="H801" s="1" t="s">
        <v>4620</v>
      </c>
      <c r="I801" s="1" t="s">
        <v>17909</v>
      </c>
      <c r="J801" s="1" t="s">
        <v>32</v>
      </c>
      <c r="K801" s="1" t="s">
        <v>47</v>
      </c>
      <c r="L801" s="1" t="s">
        <v>4621</v>
      </c>
      <c r="M801" s="1" t="s">
        <v>16039</v>
      </c>
      <c r="N801" s="1" t="s">
        <v>6325</v>
      </c>
      <c r="O801" s="1" t="s">
        <v>16040</v>
      </c>
      <c r="P801" s="1" t="s">
        <v>16041</v>
      </c>
      <c r="Q801" s="1" t="s">
        <v>15683</v>
      </c>
      <c r="R801" s="1" t="s">
        <v>15815</v>
      </c>
      <c r="S801" s="1" t="s">
        <v>16909</v>
      </c>
      <c r="T801" s="1" t="s">
        <v>7724</v>
      </c>
      <c r="U801" s="1" t="s">
        <v>16930</v>
      </c>
      <c r="V801" s="23" t="s">
        <v>41</v>
      </c>
      <c r="W801" s="1" t="str">
        <f>_xlfn.CONCAT(Tabela2[[#This Row],[Município]],"/",Tabela2[[#This Row],[UF]])</f>
        <v>Pium/TO</v>
      </c>
    </row>
    <row r="802" spans="1:23" x14ac:dyDescent="0.25">
      <c r="A802" s="14" t="s">
        <v>16079</v>
      </c>
      <c r="B802" s="1" t="s">
        <v>10517</v>
      </c>
      <c r="C802" s="1" t="s">
        <v>16080</v>
      </c>
      <c r="D802" s="1" t="s">
        <v>29</v>
      </c>
      <c r="E802" s="1" t="s">
        <v>204</v>
      </c>
      <c r="F802" s="1" t="s">
        <v>16943</v>
      </c>
      <c r="G802" s="38">
        <v>0.49230000000000002</v>
      </c>
      <c r="H802" s="1" t="s">
        <v>4620</v>
      </c>
      <c r="I802" s="1" t="s">
        <v>17909</v>
      </c>
      <c r="J802" s="1" t="s">
        <v>32</v>
      </c>
      <c r="K802" s="1" t="s">
        <v>47</v>
      </c>
      <c r="L802" s="1" t="s">
        <v>4621</v>
      </c>
      <c r="M802" s="1" t="s">
        <v>16039</v>
      </c>
      <c r="N802" s="1" t="s">
        <v>6325</v>
      </c>
      <c r="O802" s="1" t="s">
        <v>16040</v>
      </c>
      <c r="P802" s="1" t="s">
        <v>16041</v>
      </c>
      <c r="Q802" s="1" t="s">
        <v>15683</v>
      </c>
      <c r="R802" s="1" t="s">
        <v>15815</v>
      </c>
      <c r="S802" s="1" t="s">
        <v>16911</v>
      </c>
      <c r="T802" s="1" t="s">
        <v>16931</v>
      </c>
      <c r="U802" s="1" t="s">
        <v>16928</v>
      </c>
      <c r="V802" s="23" t="s">
        <v>41</v>
      </c>
      <c r="W802" s="1" t="str">
        <f>_xlfn.CONCAT(Tabela2[[#This Row],[Município]],"/",Tabela2[[#This Row],[UF]])</f>
        <v>Pium/TO</v>
      </c>
    </row>
    <row r="803" spans="1:23" x14ac:dyDescent="0.25">
      <c r="A803" s="14" t="s">
        <v>16081</v>
      </c>
      <c r="B803" s="1" t="s">
        <v>10682</v>
      </c>
      <c r="C803" s="1" t="s">
        <v>16082</v>
      </c>
      <c r="D803" s="1" t="s">
        <v>56</v>
      </c>
      <c r="E803" s="1" t="s">
        <v>30</v>
      </c>
      <c r="F803" s="1" t="s">
        <v>6289</v>
      </c>
      <c r="G803" s="38">
        <v>0.39079999999999998</v>
      </c>
      <c r="H803" s="1" t="s">
        <v>4998</v>
      </c>
      <c r="I803" s="1" t="s">
        <v>17909</v>
      </c>
      <c r="J803" s="1" t="s">
        <v>32</v>
      </c>
      <c r="K803" s="1" t="s">
        <v>212</v>
      </c>
      <c r="L803" s="1" t="s">
        <v>4999</v>
      </c>
      <c r="M803" s="1" t="s">
        <v>7962</v>
      </c>
      <c r="N803" s="1" t="s">
        <v>6325</v>
      </c>
      <c r="O803" s="1" t="s">
        <v>16083</v>
      </c>
      <c r="P803" s="1" t="s">
        <v>16084</v>
      </c>
      <c r="Q803" s="1" t="s">
        <v>15683</v>
      </c>
      <c r="R803" s="1" t="s">
        <v>15815</v>
      </c>
      <c r="S803" s="1" t="s">
        <v>15821</v>
      </c>
      <c r="T803" s="1" t="s">
        <v>7724</v>
      </c>
      <c r="U803" s="1" t="s">
        <v>15822</v>
      </c>
      <c r="V803" s="23" t="s">
        <v>41</v>
      </c>
      <c r="W803" s="1" t="str">
        <f>_xlfn.CONCAT(Tabela2[[#This Row],[Município]],"/",Tabela2[[#This Row],[UF]])</f>
        <v>Santo Antônio do Içá/AM</v>
      </c>
    </row>
    <row r="804" spans="1:23" x14ac:dyDescent="0.25">
      <c r="A804" s="14" t="s">
        <v>16085</v>
      </c>
      <c r="B804" s="1" t="s">
        <v>10683</v>
      </c>
      <c r="C804" s="1" t="s">
        <v>16086</v>
      </c>
      <c r="D804" s="1" t="s">
        <v>56</v>
      </c>
      <c r="E804" s="1" t="s">
        <v>30</v>
      </c>
      <c r="F804" s="1" t="s">
        <v>6289</v>
      </c>
      <c r="G804" s="38">
        <v>0.39369999999999999</v>
      </c>
      <c r="H804" s="1" t="s">
        <v>4998</v>
      </c>
      <c r="I804" s="1" t="s">
        <v>17909</v>
      </c>
      <c r="J804" s="1" t="s">
        <v>32</v>
      </c>
      <c r="K804" s="1" t="s">
        <v>212</v>
      </c>
      <c r="L804" s="1" t="s">
        <v>4999</v>
      </c>
      <c r="M804" s="1" t="s">
        <v>7962</v>
      </c>
      <c r="N804" s="1" t="s">
        <v>6325</v>
      </c>
      <c r="O804" s="1" t="s">
        <v>16087</v>
      </c>
      <c r="P804" s="1" t="s">
        <v>16084</v>
      </c>
      <c r="Q804" s="1" t="s">
        <v>15683</v>
      </c>
      <c r="R804" s="1" t="s">
        <v>15815</v>
      </c>
      <c r="S804" s="1" t="s">
        <v>15821</v>
      </c>
      <c r="T804" s="1" t="s">
        <v>7724</v>
      </c>
      <c r="U804" s="1" t="s">
        <v>15822</v>
      </c>
      <c r="V804" s="23" t="s">
        <v>41</v>
      </c>
      <c r="W804" s="1" t="str">
        <f>_xlfn.CONCAT(Tabela2[[#This Row],[Município]],"/",Tabela2[[#This Row],[UF]])</f>
        <v>Santo Antônio do Içá/AM</v>
      </c>
    </row>
    <row r="805" spans="1:23" x14ac:dyDescent="0.25">
      <c r="A805" s="14" t="s">
        <v>16088</v>
      </c>
      <c r="B805" s="1" t="s">
        <v>11318</v>
      </c>
      <c r="C805" s="1" t="s">
        <v>16089</v>
      </c>
      <c r="D805" s="1" t="s">
        <v>56</v>
      </c>
      <c r="E805" s="1" t="s">
        <v>30</v>
      </c>
      <c r="F805" s="1" t="s">
        <v>6286</v>
      </c>
      <c r="G805" s="38">
        <v>0.2772</v>
      </c>
      <c r="H805" s="1" t="s">
        <v>17191</v>
      </c>
      <c r="I805" s="1" t="s">
        <v>17910</v>
      </c>
      <c r="J805" s="1" t="s">
        <v>32</v>
      </c>
      <c r="K805" s="1" t="s">
        <v>212</v>
      </c>
      <c r="L805" s="1" t="s">
        <v>4999</v>
      </c>
      <c r="M805" s="1" t="s">
        <v>41</v>
      </c>
      <c r="N805" s="1" t="s">
        <v>6325</v>
      </c>
      <c r="O805" s="1" t="s">
        <v>16090</v>
      </c>
      <c r="P805" s="1" t="s">
        <v>16084</v>
      </c>
      <c r="Q805" s="1" t="s">
        <v>15683</v>
      </c>
      <c r="R805" s="1" t="s">
        <v>15815</v>
      </c>
      <c r="S805" s="1" t="s">
        <v>15821</v>
      </c>
      <c r="T805" s="1" t="s">
        <v>7724</v>
      </c>
      <c r="U805" s="1" t="s">
        <v>15822</v>
      </c>
      <c r="V805" s="23" t="s">
        <v>41</v>
      </c>
      <c r="W805" s="1" t="str">
        <f>_xlfn.CONCAT(Tabela2[[#This Row],[Município]],"/",Tabela2[[#This Row],[UF]])</f>
        <v>Santo Antônio do Içá/AM</v>
      </c>
    </row>
    <row r="806" spans="1:23" x14ac:dyDescent="0.25">
      <c r="A806" s="14" t="s">
        <v>16091</v>
      </c>
      <c r="B806" s="1" t="s">
        <v>11319</v>
      </c>
      <c r="C806" s="1" t="s">
        <v>16092</v>
      </c>
      <c r="D806" s="1" t="s">
        <v>56</v>
      </c>
      <c r="E806" s="1" t="s">
        <v>30</v>
      </c>
      <c r="F806" s="1" t="s">
        <v>6286</v>
      </c>
      <c r="G806" s="38">
        <v>0.41270000000000001</v>
      </c>
      <c r="H806" s="1" t="s">
        <v>17192</v>
      </c>
      <c r="I806" s="1" t="s">
        <v>17910</v>
      </c>
      <c r="J806" s="1" t="s">
        <v>32</v>
      </c>
      <c r="K806" s="1" t="s">
        <v>212</v>
      </c>
      <c r="L806" s="1" t="s">
        <v>4999</v>
      </c>
      <c r="M806" s="1" t="s">
        <v>41</v>
      </c>
      <c r="N806" s="1" t="s">
        <v>6325</v>
      </c>
      <c r="O806" s="1" t="s">
        <v>16093</v>
      </c>
      <c r="P806" s="1" t="s">
        <v>16084</v>
      </c>
      <c r="Q806" s="1" t="s">
        <v>15683</v>
      </c>
      <c r="R806" s="1" t="s">
        <v>15815</v>
      </c>
      <c r="S806" s="1" t="s">
        <v>15821</v>
      </c>
      <c r="T806" s="1" t="s">
        <v>7724</v>
      </c>
      <c r="U806" s="1" t="s">
        <v>15822</v>
      </c>
      <c r="V806" s="23" t="s">
        <v>41</v>
      </c>
      <c r="W806" s="1" t="str">
        <f>_xlfn.CONCAT(Tabela2[[#This Row],[Município]],"/",Tabela2[[#This Row],[UF]])</f>
        <v>Santo Antônio do Içá/AM</v>
      </c>
    </row>
    <row r="807" spans="1:23" x14ac:dyDescent="0.25">
      <c r="A807" s="14" t="s">
        <v>16094</v>
      </c>
      <c r="B807" s="1" t="s">
        <v>11328</v>
      </c>
      <c r="C807" s="1" t="s">
        <v>16095</v>
      </c>
      <c r="D807" s="1" t="s">
        <v>29</v>
      </c>
      <c r="E807" s="1" t="s">
        <v>30</v>
      </c>
      <c r="F807" s="1" t="s">
        <v>6291</v>
      </c>
      <c r="G807" s="38">
        <v>0.35510000000000003</v>
      </c>
      <c r="H807" s="1" t="s">
        <v>17193</v>
      </c>
      <c r="I807" s="1" t="s">
        <v>17910</v>
      </c>
      <c r="J807" s="1" t="s">
        <v>32</v>
      </c>
      <c r="K807" s="1" t="s">
        <v>212</v>
      </c>
      <c r="L807" s="1" t="s">
        <v>4999</v>
      </c>
      <c r="M807" s="1" t="s">
        <v>41</v>
      </c>
      <c r="N807" s="1" t="s">
        <v>6325</v>
      </c>
      <c r="O807" s="1" t="s">
        <v>16096</v>
      </c>
      <c r="P807" s="1" t="s">
        <v>16084</v>
      </c>
      <c r="Q807" s="1" t="s">
        <v>15683</v>
      </c>
      <c r="R807" s="1" t="s">
        <v>15815</v>
      </c>
      <c r="S807" s="1" t="s">
        <v>15816</v>
      </c>
      <c r="T807" s="1" t="s">
        <v>7724</v>
      </c>
      <c r="U807" s="1" t="s">
        <v>15825</v>
      </c>
      <c r="V807" s="23" t="s">
        <v>41</v>
      </c>
      <c r="W807" s="1" t="str">
        <f>_xlfn.CONCAT(Tabela2[[#This Row],[Município]],"/",Tabela2[[#This Row],[UF]])</f>
        <v>Santo Antônio do Içá/AM</v>
      </c>
    </row>
    <row r="808" spans="1:23" x14ac:dyDescent="0.25">
      <c r="A808" s="14" t="s">
        <v>16097</v>
      </c>
      <c r="B808" s="1" t="s">
        <v>8990</v>
      </c>
      <c r="C808" s="1" t="s">
        <v>16098</v>
      </c>
      <c r="D808" s="1" t="s">
        <v>29</v>
      </c>
      <c r="E808" s="1" t="s">
        <v>30</v>
      </c>
      <c r="F808" s="1" t="s">
        <v>33</v>
      </c>
      <c r="G808" s="38">
        <v>0.2089</v>
      </c>
      <c r="H808" s="1" t="s">
        <v>1707</v>
      </c>
      <c r="I808" s="1" t="s">
        <v>17915</v>
      </c>
      <c r="J808" s="1" t="s">
        <v>32</v>
      </c>
      <c r="K808" s="1" t="s">
        <v>212</v>
      </c>
      <c r="L808" s="1" t="s">
        <v>1708</v>
      </c>
      <c r="M808" s="1" t="s">
        <v>16099</v>
      </c>
      <c r="N808" s="1" t="s">
        <v>6325</v>
      </c>
      <c r="O808" s="1" t="s">
        <v>16100</v>
      </c>
      <c r="P808" s="1" t="s">
        <v>16101</v>
      </c>
      <c r="Q808" s="1" t="s">
        <v>15683</v>
      </c>
      <c r="R808" s="1" t="s">
        <v>15815</v>
      </c>
      <c r="S808" s="1" t="s">
        <v>16905</v>
      </c>
      <c r="T808" s="1" t="s">
        <v>7724</v>
      </c>
      <c r="U808" s="1" t="s">
        <v>15822</v>
      </c>
      <c r="V808" s="23" t="s">
        <v>41</v>
      </c>
      <c r="W808" s="1" t="str">
        <f>_xlfn.CONCAT(Tabela2[[#This Row],[Município]],"/",Tabela2[[#This Row],[UF]])</f>
        <v>Pauini/AM</v>
      </c>
    </row>
    <row r="809" spans="1:23" x14ac:dyDescent="0.25">
      <c r="A809" s="14" t="s">
        <v>16102</v>
      </c>
      <c r="B809" s="1" t="s">
        <v>10810</v>
      </c>
      <c r="C809" s="1" t="s">
        <v>16103</v>
      </c>
      <c r="D809" s="1" t="s">
        <v>16925</v>
      </c>
      <c r="E809" s="1" t="s">
        <v>30</v>
      </c>
      <c r="F809" s="1" t="s">
        <v>16906</v>
      </c>
      <c r="G809" s="38">
        <v>0.82269999999999999</v>
      </c>
      <c r="H809" s="1" t="s">
        <v>5226</v>
      </c>
      <c r="I809" s="1" t="s">
        <v>17909</v>
      </c>
      <c r="J809" s="1" t="s">
        <v>32</v>
      </c>
      <c r="K809" s="1" t="s">
        <v>52</v>
      </c>
      <c r="L809" s="1" t="s">
        <v>5227</v>
      </c>
      <c r="M809" s="1" t="s">
        <v>6574</v>
      </c>
      <c r="N809" s="1" t="s">
        <v>6325</v>
      </c>
      <c r="O809" s="1" t="s">
        <v>16104</v>
      </c>
      <c r="P809" s="1" t="s">
        <v>16105</v>
      </c>
      <c r="Q809" s="1" t="s">
        <v>15683</v>
      </c>
      <c r="R809" s="1" t="s">
        <v>15815</v>
      </c>
      <c r="S809" s="1" t="s">
        <v>16907</v>
      </c>
      <c r="T809" s="1" t="s">
        <v>7724</v>
      </c>
      <c r="U809" s="1" t="s">
        <v>16935</v>
      </c>
      <c r="V809" s="23" t="s">
        <v>41</v>
      </c>
      <c r="W809" s="1" t="str">
        <f>_xlfn.CONCAT(Tabela2[[#This Row],[Município]],"/",Tabela2[[#This Row],[UF]])</f>
        <v>Monteiro/PB</v>
      </c>
    </row>
    <row r="810" spans="1:23" x14ac:dyDescent="0.25">
      <c r="A810" s="14" t="s">
        <v>16106</v>
      </c>
      <c r="B810" s="1" t="s">
        <v>11371</v>
      </c>
      <c r="C810" s="1" t="s">
        <v>16107</v>
      </c>
      <c r="D810" s="1" t="s">
        <v>56</v>
      </c>
      <c r="E810" s="1" t="s">
        <v>204</v>
      </c>
      <c r="F810" s="1" t="s">
        <v>6286</v>
      </c>
      <c r="G810" s="38">
        <v>0.21510000000000001</v>
      </c>
      <c r="H810" s="1" t="s">
        <v>17194</v>
      </c>
      <c r="I810" s="1" t="s">
        <v>17923</v>
      </c>
      <c r="J810" s="1" t="s">
        <v>32</v>
      </c>
      <c r="K810" s="1" t="s">
        <v>212</v>
      </c>
      <c r="L810" s="1" t="s">
        <v>1192</v>
      </c>
      <c r="M810" s="1" t="s">
        <v>41</v>
      </c>
      <c r="N810" s="1" t="s">
        <v>6325</v>
      </c>
      <c r="O810" s="1" t="s">
        <v>16108</v>
      </c>
      <c r="P810" s="1" t="s">
        <v>16109</v>
      </c>
      <c r="Q810" s="1" t="s">
        <v>15683</v>
      </c>
      <c r="R810" s="1" t="s">
        <v>15815</v>
      </c>
      <c r="S810" s="1" t="s">
        <v>15831</v>
      </c>
      <c r="T810" s="1" t="s">
        <v>7724</v>
      </c>
      <c r="U810" s="1" t="s">
        <v>15822</v>
      </c>
      <c r="V810" s="23" t="s">
        <v>41</v>
      </c>
      <c r="W810" s="1" t="str">
        <f>_xlfn.CONCAT(Tabela2[[#This Row],[Município]],"/",Tabela2[[#This Row],[UF]])</f>
        <v>Careiro/AM</v>
      </c>
    </row>
    <row r="811" spans="1:23" x14ac:dyDescent="0.25">
      <c r="A811" s="14" t="s">
        <v>16110</v>
      </c>
      <c r="B811" s="1" t="s">
        <v>8392</v>
      </c>
      <c r="C811" s="1" t="s">
        <v>16111</v>
      </c>
      <c r="D811" s="1" t="s">
        <v>56</v>
      </c>
      <c r="E811" s="1" t="s">
        <v>30</v>
      </c>
      <c r="F811" s="1" t="s">
        <v>17125</v>
      </c>
      <c r="G811" s="38">
        <v>0.44140000000000001</v>
      </c>
      <c r="H811" s="1" t="s">
        <v>17126</v>
      </c>
      <c r="I811" s="1" t="s">
        <v>17919</v>
      </c>
      <c r="J811" s="1" t="s">
        <v>168</v>
      </c>
      <c r="K811" s="1" t="s">
        <v>184</v>
      </c>
      <c r="L811" s="1" t="s">
        <v>428</v>
      </c>
      <c r="M811" s="1" t="s">
        <v>15240</v>
      </c>
      <c r="N811" s="1" t="s">
        <v>6325</v>
      </c>
      <c r="O811" s="1" t="s">
        <v>16112</v>
      </c>
      <c r="P811" s="1" t="s">
        <v>16073</v>
      </c>
      <c r="Q811" s="1" t="s">
        <v>15683</v>
      </c>
      <c r="R811" s="1" t="s">
        <v>15815</v>
      </c>
      <c r="S811" s="1" t="s">
        <v>15821</v>
      </c>
      <c r="T811" s="1" t="s">
        <v>7724</v>
      </c>
      <c r="U811" s="1" t="s">
        <v>15822</v>
      </c>
      <c r="V811" s="23" t="s">
        <v>41</v>
      </c>
      <c r="W811" s="1" t="str">
        <f>_xlfn.CONCAT(Tabela2[[#This Row],[Município]],"/",Tabela2[[#This Row],[UF]])</f>
        <v>Tomé-Açu/PA</v>
      </c>
    </row>
    <row r="812" spans="1:23" x14ac:dyDescent="0.25">
      <c r="A812" s="14" t="s">
        <v>16113</v>
      </c>
      <c r="B812" s="1" t="s">
        <v>11309</v>
      </c>
      <c r="C812" s="1" t="s">
        <v>16114</v>
      </c>
      <c r="D812" s="1" t="s">
        <v>56</v>
      </c>
      <c r="E812" s="1" t="s">
        <v>204</v>
      </c>
      <c r="F812" s="1" t="s">
        <v>6308</v>
      </c>
      <c r="G812" s="38">
        <v>0.61419999999999997</v>
      </c>
      <c r="H812" s="1" t="s">
        <v>17195</v>
      </c>
      <c r="I812" s="1" t="s">
        <v>17910</v>
      </c>
      <c r="J812" s="1" t="s">
        <v>32</v>
      </c>
      <c r="K812" s="1" t="s">
        <v>212</v>
      </c>
      <c r="L812" s="1" t="s">
        <v>1192</v>
      </c>
      <c r="M812" s="1" t="s">
        <v>41</v>
      </c>
      <c r="N812" s="1" t="s">
        <v>6325</v>
      </c>
      <c r="O812" s="1" t="s">
        <v>16115</v>
      </c>
      <c r="P812" s="1" t="s">
        <v>16109</v>
      </c>
      <c r="Q812" s="1" t="s">
        <v>15683</v>
      </c>
      <c r="R812" s="1" t="s">
        <v>15815</v>
      </c>
      <c r="S812" s="1" t="s">
        <v>15831</v>
      </c>
      <c r="T812" s="1" t="s">
        <v>7724</v>
      </c>
      <c r="U812" s="1" t="s">
        <v>15824</v>
      </c>
      <c r="V812" s="23" t="s">
        <v>41</v>
      </c>
      <c r="W812" s="1" t="str">
        <f>_xlfn.CONCAT(Tabela2[[#This Row],[Município]],"/",Tabela2[[#This Row],[UF]])</f>
        <v>Careiro/AM</v>
      </c>
    </row>
    <row r="813" spans="1:23" x14ac:dyDescent="0.25">
      <c r="A813" s="14" t="s">
        <v>16116</v>
      </c>
      <c r="B813" s="1" t="s">
        <v>8851</v>
      </c>
      <c r="C813" s="1" t="s">
        <v>16117</v>
      </c>
      <c r="D813" s="1" t="s">
        <v>40</v>
      </c>
      <c r="E813" s="1" t="s">
        <v>30</v>
      </c>
      <c r="F813" s="1" t="s">
        <v>33</v>
      </c>
      <c r="G813" s="38">
        <v>0.78280000000000005</v>
      </c>
      <c r="H813" s="1" t="s">
        <v>1485</v>
      </c>
      <c r="I813" s="1" t="s">
        <v>17915</v>
      </c>
      <c r="J813" s="1" t="s">
        <v>32</v>
      </c>
      <c r="K813" s="1" t="s">
        <v>184</v>
      </c>
      <c r="L813" s="1" t="s">
        <v>226</v>
      </c>
      <c r="M813" s="1" t="s">
        <v>16118</v>
      </c>
      <c r="N813" s="1" t="s">
        <v>6325</v>
      </c>
      <c r="O813" s="1" t="s">
        <v>16119</v>
      </c>
      <c r="P813" s="1" t="s">
        <v>16120</v>
      </c>
      <c r="Q813" s="1" t="s">
        <v>15683</v>
      </c>
      <c r="R813" s="1" t="s">
        <v>15815</v>
      </c>
      <c r="S813" s="1" t="s">
        <v>15818</v>
      </c>
      <c r="T813" s="1" t="s">
        <v>7724</v>
      </c>
      <c r="U813" s="1" t="s">
        <v>15819</v>
      </c>
      <c r="V813" s="23" t="s">
        <v>41</v>
      </c>
      <c r="W813" s="1" t="str">
        <f>_xlfn.CONCAT(Tabela2[[#This Row],[Município]],"/",Tabela2[[#This Row],[UF]])</f>
        <v>Ponta de Pedras/PA</v>
      </c>
    </row>
    <row r="814" spans="1:23" x14ac:dyDescent="0.25">
      <c r="A814" s="14" t="s">
        <v>16121</v>
      </c>
      <c r="B814" s="1" t="s">
        <v>9637</v>
      </c>
      <c r="C814" s="1" t="s">
        <v>16122</v>
      </c>
      <c r="D814" s="1" t="s">
        <v>40</v>
      </c>
      <c r="E814" s="1" t="s">
        <v>204</v>
      </c>
      <c r="F814" s="1" t="s">
        <v>6308</v>
      </c>
      <c r="G814" s="38">
        <v>0.86360000000000003</v>
      </c>
      <c r="H814" s="1" t="s">
        <v>17196</v>
      </c>
      <c r="I814" s="1" t="s">
        <v>17909</v>
      </c>
      <c r="J814" s="1" t="s">
        <v>32</v>
      </c>
      <c r="K814" s="1" t="s">
        <v>184</v>
      </c>
      <c r="L814" s="1" t="s">
        <v>226</v>
      </c>
      <c r="M814" s="1" t="s">
        <v>7083</v>
      </c>
      <c r="N814" s="1" t="s">
        <v>6325</v>
      </c>
      <c r="O814" s="1" t="s">
        <v>16119</v>
      </c>
      <c r="P814" s="1" t="s">
        <v>16120</v>
      </c>
      <c r="Q814" s="1" t="s">
        <v>15683</v>
      </c>
      <c r="R814" s="1" t="s">
        <v>15815</v>
      </c>
      <c r="S814" s="1" t="s">
        <v>16909</v>
      </c>
      <c r="T814" s="1" t="s">
        <v>7724</v>
      </c>
      <c r="U814" s="1" t="s">
        <v>16930</v>
      </c>
      <c r="V814" s="23" t="s">
        <v>41</v>
      </c>
      <c r="W814" s="1" t="str">
        <f>_xlfn.CONCAT(Tabela2[[#This Row],[Município]],"/",Tabela2[[#This Row],[UF]])</f>
        <v>Ponta de Pedras/PA</v>
      </c>
    </row>
    <row r="815" spans="1:23" x14ac:dyDescent="0.25">
      <c r="A815" s="14" t="s">
        <v>16123</v>
      </c>
      <c r="B815" s="1" t="s">
        <v>9404</v>
      </c>
      <c r="C815" s="1" t="s">
        <v>16124</v>
      </c>
      <c r="D815" s="1" t="s">
        <v>56</v>
      </c>
      <c r="E815" s="1" t="s">
        <v>30</v>
      </c>
      <c r="F815" s="1" t="s">
        <v>16906</v>
      </c>
      <c r="G815" s="38">
        <v>0.70030000000000003</v>
      </c>
      <c r="H815" s="1" t="s">
        <v>2311</v>
      </c>
      <c r="I815" s="1" t="s">
        <v>17913</v>
      </c>
      <c r="J815" s="1" t="s">
        <v>32</v>
      </c>
      <c r="K815" s="1" t="s">
        <v>184</v>
      </c>
      <c r="L815" s="1" t="s">
        <v>990</v>
      </c>
      <c r="M815" s="1" t="s">
        <v>7962</v>
      </c>
      <c r="N815" s="1" t="s">
        <v>6325</v>
      </c>
      <c r="O815" s="1" t="s">
        <v>16125</v>
      </c>
      <c r="P815" s="1" t="s">
        <v>16126</v>
      </c>
      <c r="Q815" s="1" t="s">
        <v>15683</v>
      </c>
      <c r="R815" s="1" t="s">
        <v>15815</v>
      </c>
      <c r="S815" s="1" t="s">
        <v>15821</v>
      </c>
      <c r="T815" s="1" t="s">
        <v>16961</v>
      </c>
      <c r="U815" s="1" t="s">
        <v>15824</v>
      </c>
      <c r="V815" s="23" t="s">
        <v>41</v>
      </c>
      <c r="W815" s="1" t="str">
        <f>_xlfn.CONCAT(Tabela2[[#This Row],[Município]],"/",Tabela2[[#This Row],[UF]])</f>
        <v>Almeirim/PA</v>
      </c>
    </row>
    <row r="816" spans="1:23" x14ac:dyDescent="0.25">
      <c r="A816" s="14" t="s">
        <v>16127</v>
      </c>
      <c r="B816" s="1" t="s">
        <v>9405</v>
      </c>
      <c r="C816" s="1" t="s">
        <v>16128</v>
      </c>
      <c r="D816" s="1" t="s">
        <v>56</v>
      </c>
      <c r="E816" s="1" t="s">
        <v>30</v>
      </c>
      <c r="F816" s="1" t="s">
        <v>16906</v>
      </c>
      <c r="G816" s="38">
        <v>0.73899999999999999</v>
      </c>
      <c r="H816" s="1" t="s">
        <v>2311</v>
      </c>
      <c r="I816" s="1" t="s">
        <v>17913</v>
      </c>
      <c r="J816" s="1" t="s">
        <v>32</v>
      </c>
      <c r="K816" s="1" t="s">
        <v>184</v>
      </c>
      <c r="L816" s="1" t="s">
        <v>990</v>
      </c>
      <c r="M816" s="1" t="s">
        <v>7962</v>
      </c>
      <c r="N816" s="1" t="s">
        <v>6325</v>
      </c>
      <c r="O816" s="1" t="s">
        <v>16129</v>
      </c>
      <c r="P816" s="1" t="s">
        <v>16126</v>
      </c>
      <c r="Q816" s="1" t="s">
        <v>15683</v>
      </c>
      <c r="R816" s="1" t="s">
        <v>15815</v>
      </c>
      <c r="S816" s="1" t="s">
        <v>15821</v>
      </c>
      <c r="T816" s="1" t="s">
        <v>16961</v>
      </c>
      <c r="U816" s="1" t="s">
        <v>15824</v>
      </c>
      <c r="V816" s="23" t="s">
        <v>41</v>
      </c>
      <c r="W816" s="1" t="str">
        <f>_xlfn.CONCAT(Tabela2[[#This Row],[Município]],"/",Tabela2[[#This Row],[UF]])</f>
        <v>Almeirim/PA</v>
      </c>
    </row>
    <row r="817" spans="1:23" x14ac:dyDescent="0.25">
      <c r="A817" s="14" t="s">
        <v>16130</v>
      </c>
      <c r="B817" s="1" t="s">
        <v>9357</v>
      </c>
      <c r="C817" s="1" t="s">
        <v>16131</v>
      </c>
      <c r="D817" s="1" t="s">
        <v>56</v>
      </c>
      <c r="E817" s="1" t="s">
        <v>30</v>
      </c>
      <c r="F817" s="1" t="s">
        <v>17136</v>
      </c>
      <c r="G817" s="38">
        <v>0</v>
      </c>
      <c r="H817" s="1" t="s">
        <v>17197</v>
      </c>
      <c r="I817" s="1" t="s">
        <v>17913</v>
      </c>
      <c r="J817" s="1" t="s">
        <v>168</v>
      </c>
      <c r="K817" s="1" t="s">
        <v>184</v>
      </c>
      <c r="L817" s="1" t="s">
        <v>2240</v>
      </c>
      <c r="M817" s="1" t="s">
        <v>7962</v>
      </c>
      <c r="N817" s="1" t="s">
        <v>6325</v>
      </c>
      <c r="O817" s="1" t="s">
        <v>16132</v>
      </c>
      <c r="P817" s="1" t="s">
        <v>15563</v>
      </c>
      <c r="Q817" s="1" t="s">
        <v>15683</v>
      </c>
      <c r="R817" s="1" t="s">
        <v>15815</v>
      </c>
      <c r="S817" s="1" t="s">
        <v>16907</v>
      </c>
      <c r="T817" s="1" t="s">
        <v>7724</v>
      </c>
      <c r="U817" s="1" t="s">
        <v>17112</v>
      </c>
      <c r="V817" s="23" t="s">
        <v>41</v>
      </c>
      <c r="W817" s="1" t="str">
        <f>_xlfn.CONCAT(Tabela2[[#This Row],[Município]],"/",Tabela2[[#This Row],[UF]])</f>
        <v>Floresta do Araguaia/PA</v>
      </c>
    </row>
    <row r="818" spans="1:23" x14ac:dyDescent="0.25">
      <c r="A818" s="14" t="s">
        <v>16133</v>
      </c>
      <c r="B818" s="1" t="s">
        <v>8744</v>
      </c>
      <c r="C818" s="1" t="s">
        <v>16134</v>
      </c>
      <c r="D818" s="1" t="s">
        <v>56</v>
      </c>
      <c r="E818" s="1" t="s">
        <v>30</v>
      </c>
      <c r="F818" s="1" t="s">
        <v>16906</v>
      </c>
      <c r="G818" s="38">
        <v>0.73280000000000001</v>
      </c>
      <c r="H818" s="1" t="s">
        <v>1250</v>
      </c>
      <c r="I818" s="1" t="s">
        <v>17914</v>
      </c>
      <c r="J818" s="1" t="s">
        <v>168</v>
      </c>
      <c r="K818" s="1" t="s">
        <v>184</v>
      </c>
      <c r="L818" s="1" t="s">
        <v>1266</v>
      </c>
      <c r="M818" s="1" t="s">
        <v>7962</v>
      </c>
      <c r="N818" s="1" t="s">
        <v>6325</v>
      </c>
      <c r="O818" s="1" t="s">
        <v>16135</v>
      </c>
      <c r="P818" s="1" t="s">
        <v>16073</v>
      </c>
      <c r="Q818" s="1" t="s">
        <v>15683</v>
      </c>
      <c r="R818" s="1" t="s">
        <v>15815</v>
      </c>
      <c r="S818" s="1" t="s">
        <v>15821</v>
      </c>
      <c r="T818" s="1" t="s">
        <v>7724</v>
      </c>
      <c r="U818" s="1" t="s">
        <v>15824</v>
      </c>
      <c r="V818" s="23" t="s">
        <v>41</v>
      </c>
      <c r="W818" s="1" t="str">
        <f>_xlfn.CONCAT(Tabela2[[#This Row],[Município]],"/",Tabela2[[#This Row],[UF]])</f>
        <v>Ourém/PA</v>
      </c>
    </row>
    <row r="819" spans="1:23" x14ac:dyDescent="0.25">
      <c r="A819" s="14" t="s">
        <v>16136</v>
      </c>
      <c r="B819" s="1" t="s">
        <v>10689</v>
      </c>
      <c r="C819" s="1" t="s">
        <v>16137</v>
      </c>
      <c r="D819" s="1" t="s">
        <v>16925</v>
      </c>
      <c r="E819" s="1" t="s">
        <v>30</v>
      </c>
      <c r="F819" s="1" t="s">
        <v>6281</v>
      </c>
      <c r="G819" s="38">
        <v>0.80069999999999997</v>
      </c>
      <c r="H819" s="1" t="s">
        <v>5020</v>
      </c>
      <c r="I819" s="1" t="s">
        <v>17909</v>
      </c>
      <c r="J819" s="1" t="s">
        <v>32</v>
      </c>
      <c r="K819" s="1" t="s">
        <v>28</v>
      </c>
      <c r="L819" s="1" t="s">
        <v>5021</v>
      </c>
      <c r="M819" s="1" t="s">
        <v>7962</v>
      </c>
      <c r="N819" s="1" t="s">
        <v>6325</v>
      </c>
      <c r="O819" s="1" t="s">
        <v>16138</v>
      </c>
      <c r="P819" s="1" t="s">
        <v>16139</v>
      </c>
      <c r="Q819" s="1" t="s">
        <v>15683</v>
      </c>
      <c r="R819" s="1" t="s">
        <v>15815</v>
      </c>
      <c r="S819" s="1" t="s">
        <v>15821</v>
      </c>
      <c r="T819" s="1" t="s">
        <v>7724</v>
      </c>
      <c r="U819" s="1" t="s">
        <v>15824</v>
      </c>
      <c r="V819" s="23" t="s">
        <v>41</v>
      </c>
      <c r="W819" s="1" t="str">
        <f>_xlfn.CONCAT(Tabela2[[#This Row],[Município]],"/",Tabela2[[#This Row],[UF]])</f>
        <v>Independência/CE</v>
      </c>
    </row>
    <row r="820" spans="1:23" x14ac:dyDescent="0.25">
      <c r="A820" s="14" t="s">
        <v>16140</v>
      </c>
      <c r="B820" s="1" t="s">
        <v>11043</v>
      </c>
      <c r="C820" s="1" t="s">
        <v>16141</v>
      </c>
      <c r="D820" s="1" t="s">
        <v>40</v>
      </c>
      <c r="E820" s="1" t="s">
        <v>30</v>
      </c>
      <c r="F820" s="1" t="s">
        <v>6289</v>
      </c>
      <c r="G820" s="38">
        <v>0.25519999999999998</v>
      </c>
      <c r="H820" s="1" t="s">
        <v>5683</v>
      </c>
      <c r="I820" s="1" t="s">
        <v>17909</v>
      </c>
      <c r="J820" s="1" t="s">
        <v>32</v>
      </c>
      <c r="K820" s="1" t="s">
        <v>99</v>
      </c>
      <c r="L820" s="1" t="s">
        <v>5684</v>
      </c>
      <c r="M820" s="1" t="s">
        <v>7580</v>
      </c>
      <c r="N820" s="1" t="s">
        <v>6325</v>
      </c>
      <c r="O820" s="1" t="s">
        <v>16142</v>
      </c>
      <c r="P820" s="1" t="s">
        <v>16143</v>
      </c>
      <c r="Q820" s="1" t="s">
        <v>15683</v>
      </c>
      <c r="R820" s="1" t="s">
        <v>16918</v>
      </c>
      <c r="S820" s="1" t="s">
        <v>16143</v>
      </c>
      <c r="T820" s="1" t="s">
        <v>17917</v>
      </c>
      <c r="U820" s="1" t="s">
        <v>17949</v>
      </c>
      <c r="V820" s="23" t="s">
        <v>41</v>
      </c>
      <c r="W820" s="1" t="str">
        <f>_xlfn.CONCAT(Tabela2[[#This Row],[Município]],"/",Tabela2[[#This Row],[UF]])</f>
        <v>Erval Seco/RS</v>
      </c>
    </row>
    <row r="821" spans="1:23" x14ac:dyDescent="0.25">
      <c r="A821" s="14" t="s">
        <v>16144</v>
      </c>
      <c r="B821" s="1" t="s">
        <v>9001</v>
      </c>
      <c r="C821" s="1" t="s">
        <v>16145</v>
      </c>
      <c r="D821" s="1" t="s">
        <v>56</v>
      </c>
      <c r="E821" s="1" t="s">
        <v>30</v>
      </c>
      <c r="F821" s="1" t="s">
        <v>6289</v>
      </c>
      <c r="G821" s="38">
        <v>0.26290000000000002</v>
      </c>
      <c r="H821" s="1" t="s">
        <v>1734</v>
      </c>
      <c r="I821" s="1" t="s">
        <v>17915</v>
      </c>
      <c r="J821" s="1" t="s">
        <v>32</v>
      </c>
      <c r="K821" s="1" t="s">
        <v>60</v>
      </c>
      <c r="L821" s="1" t="s">
        <v>94</v>
      </c>
      <c r="M821" s="1" t="s">
        <v>6447</v>
      </c>
      <c r="N821" s="1" t="s">
        <v>6325</v>
      </c>
      <c r="O821" s="1" t="s">
        <v>16146</v>
      </c>
      <c r="P821" s="1" t="s">
        <v>16147</v>
      </c>
      <c r="Q821" s="1" t="s">
        <v>15683</v>
      </c>
      <c r="R821" s="1" t="s">
        <v>15815</v>
      </c>
      <c r="S821" s="1" t="s">
        <v>15826</v>
      </c>
      <c r="T821" s="1" t="s">
        <v>7724</v>
      </c>
      <c r="U821" s="1" t="s">
        <v>15822</v>
      </c>
      <c r="V821" s="23" t="s">
        <v>41</v>
      </c>
      <c r="W821" s="1" t="str">
        <f>_xlfn.CONCAT(Tabela2[[#This Row],[Município]],"/",Tabela2[[#This Row],[UF]])</f>
        <v>Buritizeiro/MG</v>
      </c>
    </row>
    <row r="822" spans="1:23" x14ac:dyDescent="0.25">
      <c r="A822" s="14" t="s">
        <v>16148</v>
      </c>
      <c r="B822" s="1" t="s">
        <v>8197</v>
      </c>
      <c r="C822" s="1" t="s">
        <v>16149</v>
      </c>
      <c r="D822" s="1" t="s">
        <v>29</v>
      </c>
      <c r="E822" s="1" t="s">
        <v>30</v>
      </c>
      <c r="F822" s="1" t="s">
        <v>33</v>
      </c>
      <c r="G822" s="38">
        <v>0.58289999999999997</v>
      </c>
      <c r="H822" s="1" t="s">
        <v>17198</v>
      </c>
      <c r="I822" s="1" t="s">
        <v>17927</v>
      </c>
      <c r="J822" s="1" t="s">
        <v>32</v>
      </c>
      <c r="K822" s="1" t="s">
        <v>60</v>
      </c>
      <c r="L822" s="1" t="s">
        <v>94</v>
      </c>
      <c r="M822" s="1" t="s">
        <v>16150</v>
      </c>
      <c r="N822" s="1" t="s">
        <v>6325</v>
      </c>
      <c r="O822" s="1" t="s">
        <v>16146</v>
      </c>
      <c r="P822" s="1" t="s">
        <v>16147</v>
      </c>
      <c r="Q822" s="1" t="s">
        <v>15683</v>
      </c>
      <c r="R822" s="1" t="s">
        <v>15815</v>
      </c>
      <c r="S822" s="1" t="s">
        <v>15816</v>
      </c>
      <c r="T822" s="1" t="s">
        <v>7724</v>
      </c>
      <c r="U822" s="1" t="s">
        <v>15829</v>
      </c>
      <c r="V822" s="23" t="s">
        <v>41</v>
      </c>
      <c r="W822" s="1" t="str">
        <f>_xlfn.CONCAT(Tabela2[[#This Row],[Município]],"/",Tabela2[[#This Row],[UF]])</f>
        <v>Buritizeiro/MG</v>
      </c>
    </row>
    <row r="823" spans="1:23" x14ac:dyDescent="0.25">
      <c r="A823" s="14" t="s">
        <v>16151</v>
      </c>
      <c r="B823" s="1" t="s">
        <v>10636</v>
      </c>
      <c r="C823" s="1" t="s">
        <v>16152</v>
      </c>
      <c r="D823" s="1" t="s">
        <v>29</v>
      </c>
      <c r="E823" s="1" t="s">
        <v>30</v>
      </c>
      <c r="F823" s="1" t="s">
        <v>79</v>
      </c>
      <c r="G823" s="38">
        <v>0.45100000000000001</v>
      </c>
      <c r="H823" s="1" t="s">
        <v>4873</v>
      </c>
      <c r="I823" s="1" t="s">
        <v>17909</v>
      </c>
      <c r="J823" s="1" t="s">
        <v>32</v>
      </c>
      <c r="K823" s="1" t="s">
        <v>184</v>
      </c>
      <c r="L823" s="1" t="s">
        <v>2213</v>
      </c>
      <c r="M823" s="1" t="s">
        <v>6425</v>
      </c>
      <c r="N823" s="1" t="s">
        <v>6325</v>
      </c>
      <c r="O823" s="1" t="s">
        <v>18836</v>
      </c>
      <c r="P823" s="1" t="s">
        <v>16153</v>
      </c>
      <c r="Q823" s="1" t="s">
        <v>15683</v>
      </c>
      <c r="R823" s="1" t="s">
        <v>15815</v>
      </c>
      <c r="S823" s="1" t="s">
        <v>16905</v>
      </c>
      <c r="T823" s="1" t="s">
        <v>19037</v>
      </c>
      <c r="U823" s="1" t="s">
        <v>16910</v>
      </c>
      <c r="V823" s="23" t="s">
        <v>41</v>
      </c>
      <c r="W823" s="1" t="str">
        <f>_xlfn.CONCAT(Tabela2[[#This Row],[Município]],"/",Tabela2[[#This Row],[UF]])</f>
        <v>Melgaço/PA</v>
      </c>
    </row>
    <row r="824" spans="1:23" x14ac:dyDescent="0.25">
      <c r="A824" s="14" t="s">
        <v>16154</v>
      </c>
      <c r="B824" s="1" t="s">
        <v>10429</v>
      </c>
      <c r="C824" s="1" t="s">
        <v>16155</v>
      </c>
      <c r="D824" s="1" t="s">
        <v>56</v>
      </c>
      <c r="E824" s="1" t="s">
        <v>204</v>
      </c>
      <c r="F824" s="1" t="s">
        <v>16943</v>
      </c>
      <c r="G824" s="38">
        <v>0.93240000000000001</v>
      </c>
      <c r="H824" s="1" t="s">
        <v>17199</v>
      </c>
      <c r="I824" s="1" t="s">
        <v>17909</v>
      </c>
      <c r="J824" s="1" t="s">
        <v>32</v>
      </c>
      <c r="K824" s="1" t="s">
        <v>184</v>
      </c>
      <c r="L824" s="1" t="s">
        <v>2213</v>
      </c>
      <c r="M824" s="1" t="s">
        <v>7962</v>
      </c>
      <c r="N824" s="1" t="s">
        <v>6325</v>
      </c>
      <c r="O824" s="1" t="s">
        <v>18837</v>
      </c>
      <c r="P824" s="1" t="s">
        <v>16156</v>
      </c>
      <c r="Q824" s="1" t="s">
        <v>15683</v>
      </c>
      <c r="R824" s="1" t="s">
        <v>15815</v>
      </c>
      <c r="S824" s="1" t="s">
        <v>16907</v>
      </c>
      <c r="T824" s="1" t="s">
        <v>19037</v>
      </c>
      <c r="U824" s="1" t="s">
        <v>19045</v>
      </c>
      <c r="V824" s="23" t="s">
        <v>41</v>
      </c>
      <c r="W824" s="1" t="str">
        <f>_xlfn.CONCAT(Tabela2[[#This Row],[Município]],"/",Tabela2[[#This Row],[UF]])</f>
        <v>Melgaço/PA</v>
      </c>
    </row>
    <row r="825" spans="1:23" x14ac:dyDescent="0.25">
      <c r="A825" s="14" t="s">
        <v>16157</v>
      </c>
      <c r="B825" s="1" t="s">
        <v>11176</v>
      </c>
      <c r="C825" s="1" t="s">
        <v>16158</v>
      </c>
      <c r="D825" s="1" t="s">
        <v>29</v>
      </c>
      <c r="E825" s="1" t="s">
        <v>204</v>
      </c>
      <c r="F825" s="1" t="s">
        <v>6308</v>
      </c>
      <c r="G825" s="38">
        <v>0.80389999999999995</v>
      </c>
      <c r="H825" s="1" t="s">
        <v>17200</v>
      </c>
      <c r="I825" s="1" t="s">
        <v>17909</v>
      </c>
      <c r="J825" s="1" t="s">
        <v>32</v>
      </c>
      <c r="K825" s="1" t="s">
        <v>184</v>
      </c>
      <c r="L825" s="1" t="s">
        <v>2213</v>
      </c>
      <c r="M825" s="1" t="s">
        <v>15643</v>
      </c>
      <c r="N825" s="1" t="s">
        <v>6325</v>
      </c>
      <c r="O825" s="1" t="s">
        <v>18838</v>
      </c>
      <c r="P825" s="1" t="s">
        <v>16156</v>
      </c>
      <c r="Q825" s="1" t="s">
        <v>15683</v>
      </c>
      <c r="R825" s="1" t="s">
        <v>15815</v>
      </c>
      <c r="S825" s="1" t="s">
        <v>16905</v>
      </c>
      <c r="T825" s="1" t="s">
        <v>19037</v>
      </c>
      <c r="U825" s="1" t="s">
        <v>16930</v>
      </c>
      <c r="V825" s="23" t="s">
        <v>41</v>
      </c>
      <c r="W825" s="1" t="str">
        <f>_xlfn.CONCAT(Tabela2[[#This Row],[Município]],"/",Tabela2[[#This Row],[UF]])</f>
        <v>Melgaço/PA</v>
      </c>
    </row>
    <row r="826" spans="1:23" x14ac:dyDescent="0.25">
      <c r="A826" s="14" t="s">
        <v>16159</v>
      </c>
      <c r="B826" s="1" t="s">
        <v>10428</v>
      </c>
      <c r="C826" s="1" t="s">
        <v>16160</v>
      </c>
      <c r="D826" s="1" t="s">
        <v>56</v>
      </c>
      <c r="E826" s="1" t="s">
        <v>204</v>
      </c>
      <c r="F826" s="1" t="s">
        <v>16943</v>
      </c>
      <c r="G826" s="38">
        <v>0.72260000000000002</v>
      </c>
      <c r="H826" s="1" t="s">
        <v>17199</v>
      </c>
      <c r="I826" s="1" t="s">
        <v>17909</v>
      </c>
      <c r="J826" s="1" t="s">
        <v>32</v>
      </c>
      <c r="K826" s="1" t="s">
        <v>184</v>
      </c>
      <c r="L826" s="1" t="s">
        <v>2213</v>
      </c>
      <c r="M826" s="1" t="s">
        <v>7962</v>
      </c>
      <c r="N826" s="1" t="s">
        <v>6325</v>
      </c>
      <c r="O826" s="1" t="s">
        <v>18839</v>
      </c>
      <c r="P826" s="1" t="s">
        <v>16156</v>
      </c>
      <c r="Q826" s="1" t="s">
        <v>15683</v>
      </c>
      <c r="R826" s="1" t="s">
        <v>15815</v>
      </c>
      <c r="S826" s="1" t="s">
        <v>16907</v>
      </c>
      <c r="T826" s="1" t="s">
        <v>19037</v>
      </c>
      <c r="U826" s="1" t="s">
        <v>19045</v>
      </c>
      <c r="V826" s="23" t="s">
        <v>41</v>
      </c>
      <c r="W826" s="1" t="str">
        <f>_xlfn.CONCAT(Tabela2[[#This Row],[Município]],"/",Tabela2[[#This Row],[UF]])</f>
        <v>Melgaço/PA</v>
      </c>
    </row>
    <row r="827" spans="1:23" x14ac:dyDescent="0.25">
      <c r="A827" s="14" t="s">
        <v>16161</v>
      </c>
      <c r="B827" s="1" t="s">
        <v>10430</v>
      </c>
      <c r="C827" s="1" t="s">
        <v>16162</v>
      </c>
      <c r="D827" s="1" t="s">
        <v>56</v>
      </c>
      <c r="E827" s="1" t="s">
        <v>204</v>
      </c>
      <c r="F827" s="1" t="s">
        <v>6308</v>
      </c>
      <c r="G827" s="38">
        <v>0.77190000000000003</v>
      </c>
      <c r="H827" s="1" t="s">
        <v>17199</v>
      </c>
      <c r="I827" s="1" t="s">
        <v>17909</v>
      </c>
      <c r="J827" s="1" t="s">
        <v>32</v>
      </c>
      <c r="K827" s="1" t="s">
        <v>184</v>
      </c>
      <c r="L827" s="1" t="s">
        <v>2213</v>
      </c>
      <c r="M827" s="1" t="s">
        <v>7962</v>
      </c>
      <c r="N827" s="1" t="s">
        <v>6325</v>
      </c>
      <c r="O827" s="1" t="s">
        <v>18839</v>
      </c>
      <c r="P827" s="1" t="s">
        <v>16156</v>
      </c>
      <c r="Q827" s="1" t="s">
        <v>15683</v>
      </c>
      <c r="R827" s="1" t="s">
        <v>15815</v>
      </c>
      <c r="S827" s="1" t="s">
        <v>16907</v>
      </c>
      <c r="T827" s="1" t="s">
        <v>19037</v>
      </c>
      <c r="U827" s="1" t="s">
        <v>19045</v>
      </c>
      <c r="V827" s="23" t="s">
        <v>41</v>
      </c>
      <c r="W827" s="1" t="str">
        <f>_xlfn.CONCAT(Tabela2[[#This Row],[Município]],"/",Tabela2[[#This Row],[UF]])</f>
        <v>Melgaço/PA</v>
      </c>
    </row>
    <row r="828" spans="1:23" x14ac:dyDescent="0.25">
      <c r="A828" s="14" t="s">
        <v>16163</v>
      </c>
      <c r="B828" s="1" t="s">
        <v>9860</v>
      </c>
      <c r="C828" s="1" t="s">
        <v>16164</v>
      </c>
      <c r="D828" s="1" t="s">
        <v>56</v>
      </c>
      <c r="E828" s="1" t="s">
        <v>30</v>
      </c>
      <c r="F828" s="1" t="s">
        <v>16906</v>
      </c>
      <c r="G828" s="38">
        <v>0.82030000000000003</v>
      </c>
      <c r="H828" s="1" t="s">
        <v>3403</v>
      </c>
      <c r="I828" s="1" t="s">
        <v>17913</v>
      </c>
      <c r="J828" s="1" t="s">
        <v>32</v>
      </c>
      <c r="K828" s="1" t="s">
        <v>184</v>
      </c>
      <c r="L828" s="1" t="s">
        <v>3404</v>
      </c>
      <c r="M828" s="1" t="s">
        <v>7962</v>
      </c>
      <c r="N828" s="1" t="s">
        <v>6325</v>
      </c>
      <c r="O828" s="1" t="s">
        <v>16165</v>
      </c>
      <c r="P828" s="1" t="s">
        <v>16166</v>
      </c>
      <c r="Q828" s="1" t="s">
        <v>15683</v>
      </c>
      <c r="R828" s="1" t="s">
        <v>6341</v>
      </c>
      <c r="S828" s="1" t="s">
        <v>41</v>
      </c>
      <c r="T828" s="1" t="s">
        <v>41</v>
      </c>
      <c r="U828" s="1" t="s">
        <v>41</v>
      </c>
      <c r="V828" s="23" t="s">
        <v>41</v>
      </c>
      <c r="W828" s="1" t="str">
        <f>_xlfn.CONCAT(Tabela2[[#This Row],[Município]],"/",Tabela2[[#This Row],[UF]])</f>
        <v>Benevides/PA</v>
      </c>
    </row>
    <row r="829" spans="1:23" x14ac:dyDescent="0.25">
      <c r="A829" s="14" t="s">
        <v>16167</v>
      </c>
      <c r="B829" s="1" t="s">
        <v>9213</v>
      </c>
      <c r="C829" s="1" t="s">
        <v>16168</v>
      </c>
      <c r="D829" s="1" t="s">
        <v>56</v>
      </c>
      <c r="E829" s="1" t="s">
        <v>209</v>
      </c>
      <c r="F829" s="1" t="s">
        <v>16915</v>
      </c>
      <c r="G829" s="38">
        <v>0.93200000000000005</v>
      </c>
      <c r="H829" s="1" t="s">
        <v>17201</v>
      </c>
      <c r="I829" s="1" t="s">
        <v>17909</v>
      </c>
      <c r="J829" s="1" t="s">
        <v>32</v>
      </c>
      <c r="K829" s="1" t="s">
        <v>112</v>
      </c>
      <c r="L829" s="1" t="s">
        <v>2082</v>
      </c>
      <c r="M829" s="1" t="s">
        <v>7962</v>
      </c>
      <c r="N829" s="1" t="s">
        <v>6325</v>
      </c>
      <c r="O829" s="1" t="s">
        <v>16169</v>
      </c>
      <c r="P829" s="1" t="s">
        <v>16170</v>
      </c>
      <c r="Q829" s="1" t="s">
        <v>15683</v>
      </c>
      <c r="R829" s="1" t="s">
        <v>15815</v>
      </c>
      <c r="S829" s="1" t="s">
        <v>15831</v>
      </c>
      <c r="T829" s="1" t="s">
        <v>7724</v>
      </c>
      <c r="U829" s="1" t="s">
        <v>15824</v>
      </c>
      <c r="V829" s="23" t="s">
        <v>41</v>
      </c>
      <c r="W829" s="1" t="str">
        <f>_xlfn.CONCAT(Tabela2[[#This Row],[Município]],"/",Tabela2[[#This Row],[UF]])</f>
        <v>Comodoro/MT</v>
      </c>
    </row>
    <row r="830" spans="1:23" x14ac:dyDescent="0.25">
      <c r="A830" s="14" t="s">
        <v>16171</v>
      </c>
      <c r="B830" s="1" t="s">
        <v>9863</v>
      </c>
      <c r="C830" s="1" t="s">
        <v>16172</v>
      </c>
      <c r="D830" s="1" t="s">
        <v>56</v>
      </c>
      <c r="E830" s="1" t="s">
        <v>30</v>
      </c>
      <c r="F830" s="1" t="s">
        <v>16906</v>
      </c>
      <c r="G830" s="38">
        <v>0.71020000000000005</v>
      </c>
      <c r="H830" s="1" t="s">
        <v>3412</v>
      </c>
      <c r="I830" s="1" t="s">
        <v>17913</v>
      </c>
      <c r="J830" s="1" t="s">
        <v>32</v>
      </c>
      <c r="K830" s="1" t="s">
        <v>184</v>
      </c>
      <c r="L830" s="1" t="s">
        <v>2213</v>
      </c>
      <c r="M830" s="1" t="s">
        <v>7962</v>
      </c>
      <c r="N830" s="1" t="s">
        <v>6325</v>
      </c>
      <c r="O830" s="1" t="s">
        <v>18839</v>
      </c>
      <c r="P830" s="1" t="s">
        <v>16156</v>
      </c>
      <c r="Q830" s="1" t="s">
        <v>15683</v>
      </c>
      <c r="R830" s="1" t="s">
        <v>15815</v>
      </c>
      <c r="S830" s="1" t="s">
        <v>16907</v>
      </c>
      <c r="T830" s="1" t="s">
        <v>19037</v>
      </c>
      <c r="U830" s="1" t="s">
        <v>19045</v>
      </c>
      <c r="V830" s="23" t="s">
        <v>41</v>
      </c>
      <c r="W830" s="1" t="str">
        <f>_xlfn.CONCAT(Tabela2[[#This Row],[Município]],"/",Tabela2[[#This Row],[UF]])</f>
        <v>Melgaço/PA</v>
      </c>
    </row>
    <row r="831" spans="1:23" x14ac:dyDescent="0.25">
      <c r="A831" s="14" t="s">
        <v>16173</v>
      </c>
      <c r="B831" s="1" t="s">
        <v>9212</v>
      </c>
      <c r="C831" s="1" t="s">
        <v>16174</v>
      </c>
      <c r="D831" s="1" t="s">
        <v>56</v>
      </c>
      <c r="E831" s="1" t="s">
        <v>209</v>
      </c>
      <c r="F831" s="1" t="s">
        <v>16943</v>
      </c>
      <c r="G831" s="38">
        <v>0.86729999999999996</v>
      </c>
      <c r="H831" s="1" t="s">
        <v>17201</v>
      </c>
      <c r="I831" s="1" t="s">
        <v>17909</v>
      </c>
      <c r="J831" s="1" t="s">
        <v>32</v>
      </c>
      <c r="K831" s="1" t="s">
        <v>112</v>
      </c>
      <c r="L831" s="1" t="s">
        <v>2082</v>
      </c>
      <c r="M831" s="1" t="s">
        <v>7962</v>
      </c>
      <c r="N831" s="1" t="s">
        <v>6325</v>
      </c>
      <c r="O831" s="1" t="s">
        <v>16175</v>
      </c>
      <c r="P831" s="1" t="s">
        <v>16170</v>
      </c>
      <c r="Q831" s="1" t="s">
        <v>15683</v>
      </c>
      <c r="R831" s="1" t="s">
        <v>15815</v>
      </c>
      <c r="S831" s="1" t="s">
        <v>15831</v>
      </c>
      <c r="T831" s="1" t="s">
        <v>7724</v>
      </c>
      <c r="U831" s="1" t="s">
        <v>15824</v>
      </c>
      <c r="V831" s="23" t="s">
        <v>41</v>
      </c>
      <c r="W831" s="1" t="str">
        <f>_xlfn.CONCAT(Tabela2[[#This Row],[Município]],"/",Tabela2[[#This Row],[UF]])</f>
        <v>Comodoro/MT</v>
      </c>
    </row>
    <row r="832" spans="1:23" x14ac:dyDescent="0.25">
      <c r="A832" s="14" t="s">
        <v>16176</v>
      </c>
      <c r="B832" s="1" t="s">
        <v>8539</v>
      </c>
      <c r="C832" s="1" t="s">
        <v>16177</v>
      </c>
      <c r="D832" s="1" t="s">
        <v>29</v>
      </c>
      <c r="E832" s="1" t="s">
        <v>30</v>
      </c>
      <c r="F832" s="1" t="s">
        <v>79</v>
      </c>
      <c r="G832" s="38">
        <v>0.83299999999999996</v>
      </c>
      <c r="H832" s="1" t="s">
        <v>729</v>
      </c>
      <c r="I832" s="1" t="s">
        <v>17914</v>
      </c>
      <c r="J832" s="1" t="s">
        <v>32</v>
      </c>
      <c r="K832" s="1" t="s">
        <v>129</v>
      </c>
      <c r="L832" s="1" t="s">
        <v>592</v>
      </c>
      <c r="M832" s="1" t="s">
        <v>16178</v>
      </c>
      <c r="N832" s="1" t="s">
        <v>6325</v>
      </c>
      <c r="O832" s="1" t="s">
        <v>16179</v>
      </c>
      <c r="P832" s="1" t="s">
        <v>16180</v>
      </c>
      <c r="Q832" s="1" t="s">
        <v>15683</v>
      </c>
      <c r="R832" s="1" t="s">
        <v>15815</v>
      </c>
      <c r="S832" s="1" t="s">
        <v>16905</v>
      </c>
      <c r="T832" s="1" t="s">
        <v>7724</v>
      </c>
      <c r="U832" s="1" t="s">
        <v>15824</v>
      </c>
      <c r="V832" s="23" t="s">
        <v>41</v>
      </c>
      <c r="W832" s="1" t="str">
        <f>_xlfn.CONCAT(Tabela2[[#This Row],[Município]],"/",Tabela2[[#This Row],[UF]])</f>
        <v>Poço Branco/RN</v>
      </c>
    </row>
    <row r="833" spans="1:23" x14ac:dyDescent="0.25">
      <c r="A833" s="14" t="s">
        <v>16181</v>
      </c>
      <c r="B833" s="1" t="s">
        <v>8479</v>
      </c>
      <c r="C833" s="1" t="s">
        <v>16182</v>
      </c>
      <c r="D833" s="1" t="s">
        <v>40</v>
      </c>
      <c r="E833" s="1" t="s">
        <v>30</v>
      </c>
      <c r="F833" s="1" t="s">
        <v>33</v>
      </c>
      <c r="G833" s="38">
        <v>0.64280000000000004</v>
      </c>
      <c r="H833" s="1" t="s">
        <v>17202</v>
      </c>
      <c r="I833" s="1" t="s">
        <v>6274</v>
      </c>
      <c r="J833" s="1" t="s">
        <v>32</v>
      </c>
      <c r="K833" s="1" t="s">
        <v>129</v>
      </c>
      <c r="L833" s="1" t="s">
        <v>592</v>
      </c>
      <c r="M833" s="1" t="s">
        <v>14927</v>
      </c>
      <c r="N833" s="1" t="s">
        <v>6325</v>
      </c>
      <c r="O833" s="1" t="s">
        <v>16183</v>
      </c>
      <c r="P833" s="1" t="s">
        <v>16180</v>
      </c>
      <c r="Q833" s="1" t="s">
        <v>15683</v>
      </c>
      <c r="R833" s="1" t="s">
        <v>15815</v>
      </c>
      <c r="S833" s="1" t="s">
        <v>15818</v>
      </c>
      <c r="T833" s="1" t="s">
        <v>7724</v>
      </c>
      <c r="U833" s="1" t="s">
        <v>15819</v>
      </c>
      <c r="V833" s="23" t="s">
        <v>41</v>
      </c>
      <c r="W833" s="1" t="str">
        <f>_xlfn.CONCAT(Tabela2[[#This Row],[Município]],"/",Tabela2[[#This Row],[UF]])</f>
        <v>Poço Branco/RN</v>
      </c>
    </row>
    <row r="834" spans="1:23" x14ac:dyDescent="0.25">
      <c r="A834" s="14" t="s">
        <v>16184</v>
      </c>
      <c r="B834" s="1" t="s">
        <v>9197</v>
      </c>
      <c r="C834" s="1" t="s">
        <v>16185</v>
      </c>
      <c r="D834" s="1" t="s">
        <v>29</v>
      </c>
      <c r="E834" s="1" t="s">
        <v>204</v>
      </c>
      <c r="F834" s="1" t="s">
        <v>16915</v>
      </c>
      <c r="G834" s="38">
        <v>0.78620000000000001</v>
      </c>
      <c r="H834" s="1" t="s">
        <v>17203</v>
      </c>
      <c r="I834" s="1" t="s">
        <v>17909</v>
      </c>
      <c r="J834" s="1" t="s">
        <v>32</v>
      </c>
      <c r="K834" s="1" t="s">
        <v>52</v>
      </c>
      <c r="L834" s="1" t="s">
        <v>2065</v>
      </c>
      <c r="M834" s="1" t="s">
        <v>7346</v>
      </c>
      <c r="N834" s="1" t="s">
        <v>6325</v>
      </c>
      <c r="O834" s="1" t="s">
        <v>16186</v>
      </c>
      <c r="P834" s="1" t="s">
        <v>16187</v>
      </c>
      <c r="Q834" s="1" t="s">
        <v>15683</v>
      </c>
      <c r="R834" s="1" t="s">
        <v>15815</v>
      </c>
      <c r="S834" s="1" t="s">
        <v>16909</v>
      </c>
      <c r="T834" s="1" t="s">
        <v>7724</v>
      </c>
      <c r="U834" s="1" t="s">
        <v>16930</v>
      </c>
      <c r="V834" s="23" t="s">
        <v>41</v>
      </c>
      <c r="W834" s="1" t="str">
        <f>_xlfn.CONCAT(Tabela2[[#This Row],[Município]],"/",Tabela2[[#This Row],[UF]])</f>
        <v>Mari/PB</v>
      </c>
    </row>
    <row r="835" spans="1:23" x14ac:dyDescent="0.25">
      <c r="A835" s="14" t="s">
        <v>16188</v>
      </c>
      <c r="B835" s="1" t="s">
        <v>9659</v>
      </c>
      <c r="C835" s="1" t="s">
        <v>16189</v>
      </c>
      <c r="D835" s="1" t="s">
        <v>29</v>
      </c>
      <c r="E835" s="1" t="s">
        <v>30</v>
      </c>
      <c r="F835" s="1" t="s">
        <v>16906</v>
      </c>
      <c r="G835" s="38">
        <v>0.77010000000000001</v>
      </c>
      <c r="H835" s="1" t="s">
        <v>2958</v>
      </c>
      <c r="I835" s="1" t="s">
        <v>17913</v>
      </c>
      <c r="J835" s="1" t="s">
        <v>32</v>
      </c>
      <c r="K835" s="1" t="s">
        <v>52</v>
      </c>
      <c r="L835" s="1" t="s">
        <v>2065</v>
      </c>
      <c r="M835" s="1" t="s">
        <v>7521</v>
      </c>
      <c r="N835" s="1" t="s">
        <v>6325</v>
      </c>
      <c r="O835" s="1" t="s">
        <v>16190</v>
      </c>
      <c r="P835" s="1" t="s">
        <v>16187</v>
      </c>
      <c r="Q835" s="1" t="s">
        <v>15683</v>
      </c>
      <c r="R835" s="1" t="s">
        <v>15815</v>
      </c>
      <c r="S835" s="1" t="s">
        <v>16911</v>
      </c>
      <c r="T835" s="1" t="s">
        <v>16931</v>
      </c>
      <c r="U835" s="1" t="s">
        <v>16912</v>
      </c>
      <c r="V835" s="23" t="s">
        <v>41</v>
      </c>
      <c r="W835" s="1" t="str">
        <f>_xlfn.CONCAT(Tabela2[[#This Row],[Município]],"/",Tabela2[[#This Row],[UF]])</f>
        <v>Mari/PB</v>
      </c>
    </row>
    <row r="836" spans="1:23" x14ac:dyDescent="0.25">
      <c r="A836" s="14" t="s">
        <v>16191</v>
      </c>
      <c r="B836" s="1" t="s">
        <v>10974</v>
      </c>
      <c r="C836" s="1" t="s">
        <v>16192</v>
      </c>
      <c r="D836" s="1" t="s">
        <v>56</v>
      </c>
      <c r="E836" s="1" t="s">
        <v>204</v>
      </c>
      <c r="F836" s="1" t="s">
        <v>16915</v>
      </c>
      <c r="G836" s="38">
        <v>0.43709999999999999</v>
      </c>
      <c r="H836" s="1" t="s">
        <v>17204</v>
      </c>
      <c r="I836" s="1" t="s">
        <v>17909</v>
      </c>
      <c r="J836" s="1" t="s">
        <v>32</v>
      </c>
      <c r="K836" s="1" t="s">
        <v>44</v>
      </c>
      <c r="L836" s="1" t="s">
        <v>1883</v>
      </c>
      <c r="M836" s="1" t="s">
        <v>16193</v>
      </c>
      <c r="N836" s="1" t="s">
        <v>6325</v>
      </c>
      <c r="O836" s="1" t="s">
        <v>16194</v>
      </c>
      <c r="P836" s="1" t="s">
        <v>8149</v>
      </c>
      <c r="Q836" s="1" t="s">
        <v>15683</v>
      </c>
      <c r="R836" s="1" t="s">
        <v>15815</v>
      </c>
      <c r="S836" s="1" t="s">
        <v>16907</v>
      </c>
      <c r="T836" s="1" t="s">
        <v>7724</v>
      </c>
      <c r="U836" s="1" t="s">
        <v>17112</v>
      </c>
      <c r="V836" s="23" t="s">
        <v>41</v>
      </c>
      <c r="W836" s="1" t="str">
        <f>_xlfn.CONCAT(Tabela2[[#This Row],[Município]],"/",Tabela2[[#This Row],[UF]])</f>
        <v>Barreirinhas/MA</v>
      </c>
    </row>
    <row r="837" spans="1:23" x14ac:dyDescent="0.25">
      <c r="A837" s="14" t="s">
        <v>16195</v>
      </c>
      <c r="B837" s="1" t="s">
        <v>11146</v>
      </c>
      <c r="C837" s="1" t="s">
        <v>16196</v>
      </c>
      <c r="D837" s="1" t="s">
        <v>56</v>
      </c>
      <c r="E837" s="1" t="s">
        <v>204</v>
      </c>
      <c r="F837" s="1" t="s">
        <v>16958</v>
      </c>
      <c r="G837" s="38">
        <v>0.47939999999999999</v>
      </c>
      <c r="H837" s="1" t="s">
        <v>17205</v>
      </c>
      <c r="I837" s="1" t="s">
        <v>17909</v>
      </c>
      <c r="J837" s="1" t="s">
        <v>32</v>
      </c>
      <c r="K837" s="1" t="s">
        <v>44</v>
      </c>
      <c r="L837" s="1" t="s">
        <v>1883</v>
      </c>
      <c r="M837" s="1" t="s">
        <v>7962</v>
      </c>
      <c r="N837" s="1" t="s">
        <v>6325</v>
      </c>
      <c r="O837" s="1" t="s">
        <v>16197</v>
      </c>
      <c r="P837" s="1" t="s">
        <v>8149</v>
      </c>
      <c r="Q837" s="1" t="s">
        <v>15683</v>
      </c>
      <c r="R837" s="1" t="s">
        <v>15815</v>
      </c>
      <c r="S837" s="1" t="s">
        <v>16907</v>
      </c>
      <c r="T837" s="1" t="s">
        <v>7724</v>
      </c>
      <c r="U837" s="1" t="s">
        <v>17112</v>
      </c>
      <c r="V837" s="23" t="s">
        <v>41</v>
      </c>
      <c r="W837" s="1" t="str">
        <f>_xlfn.CONCAT(Tabela2[[#This Row],[Município]],"/",Tabela2[[#This Row],[UF]])</f>
        <v>Barreirinhas/MA</v>
      </c>
    </row>
    <row r="838" spans="1:23" x14ac:dyDescent="0.25">
      <c r="A838" s="14" t="s">
        <v>16198</v>
      </c>
      <c r="B838" s="1" t="s">
        <v>9539</v>
      </c>
      <c r="C838" s="1" t="s">
        <v>16199</v>
      </c>
      <c r="D838" s="1" t="s">
        <v>29</v>
      </c>
      <c r="E838" s="1" t="s">
        <v>30</v>
      </c>
      <c r="F838" s="1" t="s">
        <v>6289</v>
      </c>
      <c r="G838" s="38">
        <v>0.30170000000000002</v>
      </c>
      <c r="H838" s="1" t="s">
        <v>2673</v>
      </c>
      <c r="I838" s="1" t="s">
        <v>17913</v>
      </c>
      <c r="J838" s="1" t="s">
        <v>32</v>
      </c>
      <c r="K838" s="1" t="s">
        <v>444</v>
      </c>
      <c r="L838" s="1" t="s">
        <v>2674</v>
      </c>
      <c r="M838" s="1" t="s">
        <v>16200</v>
      </c>
      <c r="N838" s="1" t="s">
        <v>6325</v>
      </c>
      <c r="O838" s="1" t="s">
        <v>7483</v>
      </c>
      <c r="P838" s="1" t="s">
        <v>16201</v>
      </c>
      <c r="Q838" s="1" t="s">
        <v>15683</v>
      </c>
      <c r="R838" s="1" t="s">
        <v>15815</v>
      </c>
      <c r="S838" s="1" t="s">
        <v>15816</v>
      </c>
      <c r="T838" s="1" t="s">
        <v>7724</v>
      </c>
      <c r="U838" s="1" t="s">
        <v>15825</v>
      </c>
      <c r="V838" s="23" t="s">
        <v>41</v>
      </c>
      <c r="W838" s="1" t="str">
        <f>_xlfn.CONCAT(Tabela2[[#This Row],[Município]],"/",Tabela2[[#This Row],[UF]])</f>
        <v>Santa Rosa do Purus/AC</v>
      </c>
    </row>
    <row r="839" spans="1:23" x14ac:dyDescent="0.25">
      <c r="A839" s="14" t="s">
        <v>16202</v>
      </c>
      <c r="B839" s="1" t="s">
        <v>11144</v>
      </c>
      <c r="C839" s="1" t="s">
        <v>16203</v>
      </c>
      <c r="D839" s="1" t="s">
        <v>56</v>
      </c>
      <c r="E839" s="1" t="s">
        <v>204</v>
      </c>
      <c r="F839" s="1" t="s">
        <v>16958</v>
      </c>
      <c r="G839" s="38">
        <v>0.4521</v>
      </c>
      <c r="H839" s="1" t="s">
        <v>17205</v>
      </c>
      <c r="I839" s="1" t="s">
        <v>17909</v>
      </c>
      <c r="J839" s="1" t="s">
        <v>32</v>
      </c>
      <c r="K839" s="1" t="s">
        <v>44</v>
      </c>
      <c r="L839" s="1" t="s">
        <v>1883</v>
      </c>
      <c r="M839" s="1" t="s">
        <v>7962</v>
      </c>
      <c r="N839" s="1" t="s">
        <v>6325</v>
      </c>
      <c r="O839" s="1" t="s">
        <v>16204</v>
      </c>
      <c r="P839" s="1" t="s">
        <v>8149</v>
      </c>
      <c r="Q839" s="1" t="s">
        <v>15820</v>
      </c>
      <c r="R839" s="1" t="s">
        <v>15815</v>
      </c>
      <c r="S839" s="1" t="s">
        <v>16907</v>
      </c>
      <c r="T839" s="1" t="s">
        <v>7724</v>
      </c>
      <c r="U839" s="1" t="s">
        <v>17112</v>
      </c>
      <c r="V839" s="23" t="s">
        <v>41</v>
      </c>
      <c r="W839" s="1" t="str">
        <f>_xlfn.CONCAT(Tabela2[[#This Row],[Município]],"/",Tabela2[[#This Row],[UF]])</f>
        <v>Barreirinhas/MA</v>
      </c>
    </row>
    <row r="840" spans="1:23" x14ac:dyDescent="0.25">
      <c r="A840" s="14" t="s">
        <v>16205</v>
      </c>
      <c r="B840" s="1" t="s">
        <v>11143</v>
      </c>
      <c r="C840" s="1" t="s">
        <v>16206</v>
      </c>
      <c r="D840" s="1" t="s">
        <v>56</v>
      </c>
      <c r="E840" s="1" t="s">
        <v>204</v>
      </c>
      <c r="F840" s="1" t="s">
        <v>16958</v>
      </c>
      <c r="G840" s="38">
        <v>0.52680000000000005</v>
      </c>
      <c r="H840" s="1" t="s">
        <v>17205</v>
      </c>
      <c r="I840" s="1" t="s">
        <v>17909</v>
      </c>
      <c r="J840" s="1" t="s">
        <v>32</v>
      </c>
      <c r="K840" s="1" t="s">
        <v>44</v>
      </c>
      <c r="L840" s="1" t="s">
        <v>1883</v>
      </c>
      <c r="M840" s="1" t="s">
        <v>7962</v>
      </c>
      <c r="N840" s="1" t="s">
        <v>6325</v>
      </c>
      <c r="O840" s="1" t="s">
        <v>16207</v>
      </c>
      <c r="P840" s="1" t="s">
        <v>8149</v>
      </c>
      <c r="Q840" s="1" t="s">
        <v>15820</v>
      </c>
      <c r="R840" s="1" t="s">
        <v>15815</v>
      </c>
      <c r="S840" s="1" t="s">
        <v>16907</v>
      </c>
      <c r="T840" s="1" t="s">
        <v>7724</v>
      </c>
      <c r="U840" s="1" t="s">
        <v>16935</v>
      </c>
      <c r="V840" s="23" t="s">
        <v>41</v>
      </c>
      <c r="W840" s="1" t="str">
        <f>_xlfn.CONCAT(Tabela2[[#This Row],[Município]],"/",Tabela2[[#This Row],[UF]])</f>
        <v>Barreirinhas/MA</v>
      </c>
    </row>
    <row r="841" spans="1:23" x14ac:dyDescent="0.25">
      <c r="A841" s="14" t="s">
        <v>16208</v>
      </c>
      <c r="B841" s="1" t="s">
        <v>8996</v>
      </c>
      <c r="C841" s="1" t="s">
        <v>16209</v>
      </c>
      <c r="D841" s="1" t="s">
        <v>40</v>
      </c>
      <c r="E841" s="1" t="s">
        <v>30</v>
      </c>
      <c r="F841" s="1" t="s">
        <v>33</v>
      </c>
      <c r="G841" s="38">
        <v>0.82120000000000004</v>
      </c>
      <c r="H841" s="1" t="s">
        <v>1723</v>
      </c>
      <c r="I841" s="1" t="s">
        <v>17915</v>
      </c>
      <c r="J841" s="1" t="s">
        <v>32</v>
      </c>
      <c r="K841" s="1" t="s">
        <v>28</v>
      </c>
      <c r="L841" s="1" t="s">
        <v>1724</v>
      </c>
      <c r="M841" s="1" t="s">
        <v>16210</v>
      </c>
      <c r="N841" s="1" t="s">
        <v>6325</v>
      </c>
      <c r="O841" s="1" t="s">
        <v>16211</v>
      </c>
      <c r="P841" s="1" t="s">
        <v>16212</v>
      </c>
      <c r="Q841" s="1" t="s">
        <v>15820</v>
      </c>
      <c r="R841" s="1" t="s">
        <v>15815</v>
      </c>
      <c r="S841" s="1" t="s">
        <v>16905</v>
      </c>
      <c r="T841" s="1" t="s">
        <v>7724</v>
      </c>
      <c r="U841" s="1" t="s">
        <v>15824</v>
      </c>
      <c r="V841" s="23" t="s">
        <v>41</v>
      </c>
      <c r="W841" s="1" t="str">
        <f>_xlfn.CONCAT(Tabela2[[#This Row],[Município]],"/",Tabela2[[#This Row],[UF]])</f>
        <v>Boa Viagem/CE</v>
      </c>
    </row>
    <row r="842" spans="1:23" x14ac:dyDescent="0.25">
      <c r="A842" s="14" t="s">
        <v>16213</v>
      </c>
      <c r="B842" s="1" t="s">
        <v>8922</v>
      </c>
      <c r="C842" s="1" t="s">
        <v>16214</v>
      </c>
      <c r="D842" s="1" t="s">
        <v>29</v>
      </c>
      <c r="E842" s="1" t="s">
        <v>30</v>
      </c>
      <c r="F842" s="1" t="s">
        <v>79</v>
      </c>
      <c r="G842" s="38">
        <v>0</v>
      </c>
      <c r="H842" s="1" t="s">
        <v>1607</v>
      </c>
      <c r="I842" s="1" t="s">
        <v>17915</v>
      </c>
      <c r="J842" s="1" t="s">
        <v>32</v>
      </c>
      <c r="K842" s="1" t="s">
        <v>82</v>
      </c>
      <c r="L842" s="1" t="s">
        <v>1608</v>
      </c>
      <c r="M842" s="1" t="s">
        <v>16215</v>
      </c>
      <c r="N842" s="1" t="s">
        <v>6325</v>
      </c>
      <c r="O842" s="1" t="s">
        <v>16216</v>
      </c>
      <c r="P842" s="1" t="s">
        <v>16217</v>
      </c>
      <c r="Q842" s="1" t="s">
        <v>15820</v>
      </c>
      <c r="R842" s="1" t="s">
        <v>15815</v>
      </c>
      <c r="S842" s="1" t="s">
        <v>15818</v>
      </c>
      <c r="T842" s="1" t="s">
        <v>7724</v>
      </c>
      <c r="U842" s="1" t="s">
        <v>15823</v>
      </c>
      <c r="V842" s="23" t="s">
        <v>41</v>
      </c>
      <c r="W842" s="1" t="str">
        <f>_xlfn.CONCAT(Tabela2[[#This Row],[Município]],"/",Tabela2[[#This Row],[UF]])</f>
        <v>Casa Nova/BA</v>
      </c>
    </row>
    <row r="843" spans="1:23" x14ac:dyDescent="0.25">
      <c r="A843" s="14" t="s">
        <v>16218</v>
      </c>
      <c r="B843" s="1" t="s">
        <v>8923</v>
      </c>
      <c r="C843" s="1" t="s">
        <v>16219</v>
      </c>
      <c r="D843" s="1" t="s">
        <v>29</v>
      </c>
      <c r="E843" s="1" t="s">
        <v>30</v>
      </c>
      <c r="F843" s="1" t="s">
        <v>33</v>
      </c>
      <c r="G843" s="38">
        <v>0.63939999999999997</v>
      </c>
      <c r="H843" s="1" t="s">
        <v>1607</v>
      </c>
      <c r="I843" s="1" t="s">
        <v>17915</v>
      </c>
      <c r="J843" s="1" t="s">
        <v>32</v>
      </c>
      <c r="K843" s="1" t="s">
        <v>82</v>
      </c>
      <c r="L843" s="1" t="s">
        <v>1608</v>
      </c>
      <c r="M843" s="1" t="s">
        <v>16215</v>
      </c>
      <c r="N843" s="1" t="s">
        <v>6325</v>
      </c>
      <c r="O843" s="1" t="s">
        <v>16220</v>
      </c>
      <c r="P843" s="1" t="s">
        <v>16217</v>
      </c>
      <c r="Q843" s="1" t="s">
        <v>15820</v>
      </c>
      <c r="R843" s="1" t="s">
        <v>15815</v>
      </c>
      <c r="S843" s="1" t="s">
        <v>16909</v>
      </c>
      <c r="T843" s="1" t="s">
        <v>7724</v>
      </c>
      <c r="U843" s="1" t="s">
        <v>16930</v>
      </c>
      <c r="V843" s="23" t="s">
        <v>41</v>
      </c>
      <c r="W843" s="1" t="str">
        <f>_xlfn.CONCAT(Tabela2[[#This Row],[Município]],"/",Tabela2[[#This Row],[UF]])</f>
        <v>Casa Nova/BA</v>
      </c>
    </row>
    <row r="844" spans="1:23" x14ac:dyDescent="0.25">
      <c r="A844" s="14" t="s">
        <v>16221</v>
      </c>
      <c r="B844" s="1" t="s">
        <v>8924</v>
      </c>
      <c r="C844" s="1" t="s">
        <v>16222</v>
      </c>
      <c r="D844" s="1" t="s">
        <v>29</v>
      </c>
      <c r="E844" s="1" t="s">
        <v>30</v>
      </c>
      <c r="F844" s="1" t="s">
        <v>79</v>
      </c>
      <c r="G844" s="38">
        <v>0.4032</v>
      </c>
      <c r="H844" s="1" t="s">
        <v>1607</v>
      </c>
      <c r="I844" s="1" t="s">
        <v>17915</v>
      </c>
      <c r="J844" s="1" t="s">
        <v>32</v>
      </c>
      <c r="K844" s="1" t="s">
        <v>82</v>
      </c>
      <c r="L844" s="1" t="s">
        <v>1608</v>
      </c>
      <c r="M844" s="1" t="s">
        <v>16215</v>
      </c>
      <c r="N844" s="1" t="s">
        <v>6325</v>
      </c>
      <c r="O844" s="1" t="s">
        <v>16216</v>
      </c>
      <c r="P844" s="1" t="s">
        <v>16217</v>
      </c>
      <c r="Q844" s="1" t="s">
        <v>15820</v>
      </c>
      <c r="R844" s="1" t="s">
        <v>15815</v>
      </c>
      <c r="S844" s="1" t="s">
        <v>16911</v>
      </c>
      <c r="T844" s="1" t="s">
        <v>16931</v>
      </c>
      <c r="U844" s="1" t="s">
        <v>16928</v>
      </c>
      <c r="V844" s="23" t="s">
        <v>41</v>
      </c>
      <c r="W844" s="1" t="str">
        <f>_xlfn.CONCAT(Tabela2[[#This Row],[Município]],"/",Tabela2[[#This Row],[UF]])</f>
        <v>Casa Nova/BA</v>
      </c>
    </row>
    <row r="845" spans="1:23" x14ac:dyDescent="0.25">
      <c r="A845" s="14" t="s">
        <v>16223</v>
      </c>
      <c r="B845" s="1" t="s">
        <v>8925</v>
      </c>
      <c r="C845" s="1" t="s">
        <v>16224</v>
      </c>
      <c r="D845" s="1" t="s">
        <v>29</v>
      </c>
      <c r="E845" s="1" t="s">
        <v>30</v>
      </c>
      <c r="F845" s="1" t="s">
        <v>33</v>
      </c>
      <c r="G845" s="38">
        <v>0.39460000000000001</v>
      </c>
      <c r="H845" s="1" t="s">
        <v>1607</v>
      </c>
      <c r="I845" s="1" t="s">
        <v>17915</v>
      </c>
      <c r="J845" s="1" t="s">
        <v>32</v>
      </c>
      <c r="K845" s="1" t="s">
        <v>82</v>
      </c>
      <c r="L845" s="1" t="s">
        <v>1608</v>
      </c>
      <c r="M845" s="1" t="s">
        <v>16215</v>
      </c>
      <c r="N845" s="1" t="s">
        <v>6325</v>
      </c>
      <c r="O845" s="1" t="s">
        <v>16225</v>
      </c>
      <c r="P845" s="1" t="s">
        <v>16217</v>
      </c>
      <c r="Q845" s="1" t="s">
        <v>15820</v>
      </c>
      <c r="R845" s="1" t="s">
        <v>15815</v>
      </c>
      <c r="S845" s="1" t="s">
        <v>15816</v>
      </c>
      <c r="T845" s="1" t="s">
        <v>7724</v>
      </c>
      <c r="U845" s="1" t="s">
        <v>15825</v>
      </c>
      <c r="V845" s="23" t="s">
        <v>41</v>
      </c>
      <c r="W845" s="1" t="str">
        <f>_xlfn.CONCAT(Tabela2[[#This Row],[Município]],"/",Tabela2[[#This Row],[UF]])</f>
        <v>Casa Nova/BA</v>
      </c>
    </row>
    <row r="846" spans="1:23" x14ac:dyDescent="0.25">
      <c r="A846" s="14" t="s">
        <v>16226</v>
      </c>
      <c r="B846" s="1" t="s">
        <v>8926</v>
      </c>
      <c r="C846" s="1" t="s">
        <v>16227</v>
      </c>
      <c r="D846" s="1" t="s">
        <v>29</v>
      </c>
      <c r="E846" s="1" t="s">
        <v>30</v>
      </c>
      <c r="F846" s="1" t="s">
        <v>33</v>
      </c>
      <c r="G846" s="38">
        <v>0.90859999999999996</v>
      </c>
      <c r="H846" s="1" t="s">
        <v>1607</v>
      </c>
      <c r="I846" s="1" t="s">
        <v>17915</v>
      </c>
      <c r="J846" s="1" t="s">
        <v>32</v>
      </c>
      <c r="K846" s="1" t="s">
        <v>82</v>
      </c>
      <c r="L846" s="1" t="s">
        <v>1608</v>
      </c>
      <c r="M846" s="1" t="s">
        <v>16215</v>
      </c>
      <c r="N846" s="1" t="s">
        <v>6325</v>
      </c>
      <c r="O846" s="1" t="s">
        <v>16228</v>
      </c>
      <c r="P846" s="1" t="s">
        <v>16217</v>
      </c>
      <c r="Q846" s="1" t="s">
        <v>15820</v>
      </c>
      <c r="R846" s="1" t="s">
        <v>15815</v>
      </c>
      <c r="S846" s="1" t="s">
        <v>16905</v>
      </c>
      <c r="T846" s="1" t="s">
        <v>7724</v>
      </c>
      <c r="U846" s="1" t="s">
        <v>15824</v>
      </c>
      <c r="V846" s="23" t="s">
        <v>41</v>
      </c>
      <c r="W846" s="1" t="str">
        <f>_xlfn.CONCAT(Tabela2[[#This Row],[Município]],"/",Tabela2[[#This Row],[UF]])</f>
        <v>Casa Nova/BA</v>
      </c>
    </row>
    <row r="847" spans="1:23" x14ac:dyDescent="0.25">
      <c r="A847" s="14" t="s">
        <v>16229</v>
      </c>
      <c r="B847" s="1" t="s">
        <v>9901</v>
      </c>
      <c r="C847" s="1" t="s">
        <v>16230</v>
      </c>
      <c r="D847" s="1" t="s">
        <v>40</v>
      </c>
      <c r="E847" s="1" t="s">
        <v>30</v>
      </c>
      <c r="F847" s="1" t="s">
        <v>353</v>
      </c>
      <c r="G847" s="38">
        <v>0</v>
      </c>
      <c r="H847" s="1" t="s">
        <v>3494</v>
      </c>
      <c r="I847" s="1" t="s">
        <v>17913</v>
      </c>
      <c r="J847" s="1" t="s">
        <v>32</v>
      </c>
      <c r="K847" s="1" t="s">
        <v>352</v>
      </c>
      <c r="L847" s="1" t="s">
        <v>3495</v>
      </c>
      <c r="M847" s="1" t="s">
        <v>7426</v>
      </c>
      <c r="N847" s="1" t="s">
        <v>6325</v>
      </c>
      <c r="O847" s="1" t="s">
        <v>16231</v>
      </c>
      <c r="P847" s="1" t="s">
        <v>16232</v>
      </c>
      <c r="Q847" s="1" t="s">
        <v>15820</v>
      </c>
      <c r="R847" s="1" t="s">
        <v>16918</v>
      </c>
      <c r="S847" s="1" t="s">
        <v>16232</v>
      </c>
      <c r="T847" s="1" t="s">
        <v>18595</v>
      </c>
      <c r="U847" s="1" t="s">
        <v>18602</v>
      </c>
      <c r="V847" s="23" t="s">
        <v>41</v>
      </c>
      <c r="W847" s="1" t="str">
        <f>_xlfn.CONCAT(Tabela2[[#This Row],[Município]],"/",Tabela2[[#This Row],[UF]])</f>
        <v>Feira Grande/AL</v>
      </c>
    </row>
    <row r="848" spans="1:23" x14ac:dyDescent="0.25">
      <c r="A848" s="14" t="s">
        <v>16233</v>
      </c>
      <c r="B848" s="1" t="s">
        <v>8927</v>
      </c>
      <c r="C848" s="1" t="s">
        <v>16234</v>
      </c>
      <c r="D848" s="1" t="s">
        <v>29</v>
      </c>
      <c r="E848" s="1" t="s">
        <v>30</v>
      </c>
      <c r="F848" s="1" t="s">
        <v>79</v>
      </c>
      <c r="G848" s="38">
        <v>0.3543</v>
      </c>
      <c r="H848" s="1" t="s">
        <v>1607</v>
      </c>
      <c r="I848" s="1" t="s">
        <v>17915</v>
      </c>
      <c r="J848" s="1" t="s">
        <v>32</v>
      </c>
      <c r="K848" s="1" t="s">
        <v>82</v>
      </c>
      <c r="L848" s="1" t="s">
        <v>1608</v>
      </c>
      <c r="M848" s="1" t="s">
        <v>16215</v>
      </c>
      <c r="N848" s="1" t="s">
        <v>6325</v>
      </c>
      <c r="O848" s="1" t="s">
        <v>16235</v>
      </c>
      <c r="P848" s="1" t="s">
        <v>16217</v>
      </c>
      <c r="Q848" s="1" t="s">
        <v>15820</v>
      </c>
      <c r="R848" s="1" t="s">
        <v>15815</v>
      </c>
      <c r="S848" s="1" t="s">
        <v>16909</v>
      </c>
      <c r="T848" s="1" t="s">
        <v>7724</v>
      </c>
      <c r="U848" s="1" t="s">
        <v>16910</v>
      </c>
      <c r="V848" s="23" t="s">
        <v>41</v>
      </c>
      <c r="W848" s="1" t="str">
        <f>_xlfn.CONCAT(Tabela2[[#This Row],[Município]],"/",Tabela2[[#This Row],[UF]])</f>
        <v>Casa Nova/BA</v>
      </c>
    </row>
    <row r="849" spans="1:23" x14ac:dyDescent="0.25">
      <c r="A849" s="14" t="s">
        <v>16236</v>
      </c>
      <c r="B849" s="1" t="s">
        <v>11259</v>
      </c>
      <c r="C849" s="1" t="s">
        <v>16237</v>
      </c>
      <c r="D849" s="1" t="s">
        <v>29</v>
      </c>
      <c r="E849" s="1" t="s">
        <v>30</v>
      </c>
      <c r="F849" s="1" t="s">
        <v>79</v>
      </c>
      <c r="G849" s="38">
        <v>0.89780000000000004</v>
      </c>
      <c r="H849" s="1" t="s">
        <v>6025</v>
      </c>
      <c r="I849" s="1" t="s">
        <v>17914</v>
      </c>
      <c r="J849" s="1" t="s">
        <v>32</v>
      </c>
      <c r="K849" s="1" t="s">
        <v>129</v>
      </c>
      <c r="L849" s="1" t="s">
        <v>6026</v>
      </c>
      <c r="M849" s="1" t="s">
        <v>16238</v>
      </c>
      <c r="N849" s="1" t="s">
        <v>6325</v>
      </c>
      <c r="O849" s="1" t="s">
        <v>16239</v>
      </c>
      <c r="P849" s="1" t="s">
        <v>16240</v>
      </c>
      <c r="Q849" s="1" t="s">
        <v>15820</v>
      </c>
      <c r="R849" s="1" t="s">
        <v>6329</v>
      </c>
      <c r="S849" s="1" t="s">
        <v>16240</v>
      </c>
      <c r="T849" s="1" t="s">
        <v>15820</v>
      </c>
      <c r="U849" s="1" t="s">
        <v>41</v>
      </c>
      <c r="V849" s="23" t="s">
        <v>41</v>
      </c>
      <c r="W849" s="1" t="str">
        <f>_xlfn.CONCAT(Tabela2[[#This Row],[Município]],"/",Tabela2[[#This Row],[UF]])</f>
        <v>Jucurutu/RN</v>
      </c>
    </row>
    <row r="850" spans="1:23" x14ac:dyDescent="0.25">
      <c r="A850" s="14" t="s">
        <v>16241</v>
      </c>
      <c r="B850" s="1" t="s">
        <v>9072</v>
      </c>
      <c r="C850" s="1" t="s">
        <v>16242</v>
      </c>
      <c r="D850" s="1" t="s">
        <v>40</v>
      </c>
      <c r="E850" s="1" t="s">
        <v>30</v>
      </c>
      <c r="F850" s="1" t="s">
        <v>16906</v>
      </c>
      <c r="G850" s="38">
        <v>0.74980000000000002</v>
      </c>
      <c r="H850" s="1" t="s">
        <v>1902</v>
      </c>
      <c r="I850" s="1" t="s">
        <v>17915</v>
      </c>
      <c r="J850" s="1" t="s">
        <v>32</v>
      </c>
      <c r="K850" s="1" t="s">
        <v>82</v>
      </c>
      <c r="L850" s="1" t="s">
        <v>1608</v>
      </c>
      <c r="M850" s="1" t="s">
        <v>14778</v>
      </c>
      <c r="N850" s="1" t="s">
        <v>6325</v>
      </c>
      <c r="O850" s="1" t="s">
        <v>16243</v>
      </c>
      <c r="P850" s="1" t="s">
        <v>16217</v>
      </c>
      <c r="Q850" s="1" t="s">
        <v>15820</v>
      </c>
      <c r="R850" s="1" t="s">
        <v>15815</v>
      </c>
      <c r="S850" s="1" t="s">
        <v>15816</v>
      </c>
      <c r="T850" s="1" t="s">
        <v>7724</v>
      </c>
      <c r="U850" s="1" t="s">
        <v>15829</v>
      </c>
      <c r="V850" s="23" t="s">
        <v>41</v>
      </c>
      <c r="W850" s="1" t="str">
        <f>_xlfn.CONCAT(Tabela2[[#This Row],[Município]],"/",Tabela2[[#This Row],[UF]])</f>
        <v>Casa Nova/BA</v>
      </c>
    </row>
    <row r="851" spans="1:23" x14ac:dyDescent="0.25">
      <c r="A851" s="14" t="s">
        <v>16244</v>
      </c>
      <c r="B851" s="1" t="s">
        <v>9073</v>
      </c>
      <c r="C851" s="1" t="s">
        <v>16245</v>
      </c>
      <c r="D851" s="1" t="s">
        <v>40</v>
      </c>
      <c r="E851" s="1" t="s">
        <v>30</v>
      </c>
      <c r="F851" s="1" t="s">
        <v>16906</v>
      </c>
      <c r="G851" s="38">
        <v>0.84019999999999995</v>
      </c>
      <c r="H851" s="1" t="s">
        <v>1902</v>
      </c>
      <c r="I851" s="1" t="s">
        <v>17915</v>
      </c>
      <c r="J851" s="1" t="s">
        <v>32</v>
      </c>
      <c r="K851" s="1" t="s">
        <v>82</v>
      </c>
      <c r="L851" s="1" t="s">
        <v>1608</v>
      </c>
      <c r="M851" s="1" t="s">
        <v>14778</v>
      </c>
      <c r="N851" s="1" t="s">
        <v>6325</v>
      </c>
      <c r="O851" s="1" t="s">
        <v>16246</v>
      </c>
      <c r="P851" s="1" t="s">
        <v>16217</v>
      </c>
      <c r="Q851" s="1" t="s">
        <v>15820</v>
      </c>
      <c r="R851" s="1" t="s">
        <v>15815</v>
      </c>
      <c r="S851" s="1" t="s">
        <v>16905</v>
      </c>
      <c r="T851" s="1" t="s">
        <v>7724</v>
      </c>
      <c r="U851" s="1" t="s">
        <v>15824</v>
      </c>
      <c r="V851" s="23" t="s">
        <v>41</v>
      </c>
      <c r="W851" s="1" t="str">
        <f>_xlfn.CONCAT(Tabela2[[#This Row],[Município]],"/",Tabela2[[#This Row],[UF]])</f>
        <v>Casa Nova/BA</v>
      </c>
    </row>
    <row r="852" spans="1:23" x14ac:dyDescent="0.25">
      <c r="A852" s="14" t="s">
        <v>16247</v>
      </c>
      <c r="B852" s="1" t="s">
        <v>8240</v>
      </c>
      <c r="C852" s="1" t="s">
        <v>16248</v>
      </c>
      <c r="D852" s="1" t="s">
        <v>40</v>
      </c>
      <c r="E852" s="1" t="s">
        <v>30</v>
      </c>
      <c r="F852" s="1" t="s">
        <v>169</v>
      </c>
      <c r="G852" s="38">
        <v>0.89290000000000003</v>
      </c>
      <c r="H852" s="1" t="s">
        <v>17147</v>
      </c>
      <c r="I852" s="1" t="s">
        <v>17940</v>
      </c>
      <c r="J852" s="1" t="s">
        <v>168</v>
      </c>
      <c r="K852" s="1" t="s">
        <v>184</v>
      </c>
      <c r="L852" s="1" t="s">
        <v>191</v>
      </c>
      <c r="M852" s="1" t="s">
        <v>15048</v>
      </c>
      <c r="N852" s="1" t="s">
        <v>6325</v>
      </c>
      <c r="O852" s="1" t="s">
        <v>16249</v>
      </c>
      <c r="P852" s="1" t="s">
        <v>15584</v>
      </c>
      <c r="Q852" s="1" t="s">
        <v>15820</v>
      </c>
      <c r="R852" s="1" t="s">
        <v>15815</v>
      </c>
      <c r="S852" s="1" t="s">
        <v>15818</v>
      </c>
      <c r="T852" s="1" t="s">
        <v>7724</v>
      </c>
      <c r="U852" s="1" t="s">
        <v>15819</v>
      </c>
      <c r="V852" s="23" t="s">
        <v>41</v>
      </c>
      <c r="W852" s="1" t="str">
        <f>_xlfn.CONCAT(Tabela2[[#This Row],[Município]],"/",Tabela2[[#This Row],[UF]])</f>
        <v>Belém/PA</v>
      </c>
    </row>
    <row r="853" spans="1:23" x14ac:dyDescent="0.25">
      <c r="A853" s="14" t="s">
        <v>16250</v>
      </c>
      <c r="B853" s="1" t="s">
        <v>11341</v>
      </c>
      <c r="C853" s="1" t="s">
        <v>16251</v>
      </c>
      <c r="D853" s="1" t="s">
        <v>56</v>
      </c>
      <c r="E853" s="1" t="s">
        <v>30</v>
      </c>
      <c r="F853" s="1" t="s">
        <v>169</v>
      </c>
      <c r="G853" s="38">
        <v>0.51290000000000002</v>
      </c>
      <c r="H853" s="1" t="s">
        <v>17206</v>
      </c>
      <c r="I853" s="1" t="s">
        <v>17941</v>
      </c>
      <c r="J853" s="1" t="s">
        <v>32</v>
      </c>
      <c r="K853" s="1" t="s">
        <v>129</v>
      </c>
      <c r="L853" s="1" t="s">
        <v>6026</v>
      </c>
      <c r="M853" s="1" t="s">
        <v>7962</v>
      </c>
      <c r="N853" s="1" t="s">
        <v>6325</v>
      </c>
      <c r="O853" s="1" t="s">
        <v>16252</v>
      </c>
      <c r="P853" s="1" t="s">
        <v>16240</v>
      </c>
      <c r="Q853" s="1" t="s">
        <v>15820</v>
      </c>
      <c r="R853" s="1" t="s">
        <v>15815</v>
      </c>
      <c r="S853" s="1" t="s">
        <v>16907</v>
      </c>
      <c r="T853" s="1" t="s">
        <v>7724</v>
      </c>
      <c r="U853" s="1" t="s">
        <v>16935</v>
      </c>
      <c r="V853" s="23" t="s">
        <v>41</v>
      </c>
      <c r="W853" s="1" t="str">
        <f>_xlfn.CONCAT(Tabela2[[#This Row],[Município]],"/",Tabela2[[#This Row],[UF]])</f>
        <v>Jucurutu/RN</v>
      </c>
    </row>
    <row r="854" spans="1:23" x14ac:dyDescent="0.25">
      <c r="A854" s="14" t="s">
        <v>16253</v>
      </c>
      <c r="B854" s="1" t="s">
        <v>9631</v>
      </c>
      <c r="C854" s="1" t="s">
        <v>16254</v>
      </c>
      <c r="D854" s="1" t="s">
        <v>29</v>
      </c>
      <c r="E854" s="1" t="s">
        <v>204</v>
      </c>
      <c r="F854" s="1" t="s">
        <v>6308</v>
      </c>
      <c r="G854" s="38">
        <v>0.54259999999999997</v>
      </c>
      <c r="H854" s="1" t="s">
        <v>17207</v>
      </c>
      <c r="I854" s="1" t="s">
        <v>17909</v>
      </c>
      <c r="J854" s="1" t="s">
        <v>32</v>
      </c>
      <c r="K854" s="1" t="s">
        <v>160</v>
      </c>
      <c r="L854" s="1" t="s">
        <v>2910</v>
      </c>
      <c r="M854" s="1" t="s">
        <v>15732</v>
      </c>
      <c r="N854" s="1" t="s">
        <v>6325</v>
      </c>
      <c r="O854" s="1" t="s">
        <v>16255</v>
      </c>
      <c r="P854" s="1" t="s">
        <v>16256</v>
      </c>
      <c r="Q854" s="1" t="s">
        <v>15820</v>
      </c>
      <c r="R854" s="1" t="s">
        <v>15815</v>
      </c>
      <c r="S854" s="1" t="s">
        <v>16911</v>
      </c>
      <c r="T854" s="1" t="s">
        <v>18595</v>
      </c>
      <c r="U854" s="1" t="s">
        <v>16912</v>
      </c>
      <c r="V854" s="23" t="s">
        <v>41</v>
      </c>
      <c r="W854" s="1" t="str">
        <f>_xlfn.CONCAT(Tabela2[[#This Row],[Município]],"/",Tabela2[[#This Row],[UF]])</f>
        <v>Camocim de São Félix/PE</v>
      </c>
    </row>
    <row r="855" spans="1:23" x14ac:dyDescent="0.25">
      <c r="A855" s="14" t="s">
        <v>16257</v>
      </c>
      <c r="B855" s="1" t="s">
        <v>8246</v>
      </c>
      <c r="C855" s="1" t="s">
        <v>16258</v>
      </c>
      <c r="D855" s="1" t="s">
        <v>29</v>
      </c>
      <c r="E855" s="1" t="s">
        <v>30</v>
      </c>
      <c r="F855" s="1" t="s">
        <v>16915</v>
      </c>
      <c r="G855" s="38">
        <v>0.38840000000000002</v>
      </c>
      <c r="H855" s="1" t="s">
        <v>17208</v>
      </c>
      <c r="I855" s="1" t="s">
        <v>17940</v>
      </c>
      <c r="J855" s="1" t="s">
        <v>32</v>
      </c>
      <c r="K855" s="1" t="s">
        <v>82</v>
      </c>
      <c r="L855" s="1" t="s">
        <v>198</v>
      </c>
      <c r="M855" s="1" t="s">
        <v>41</v>
      </c>
      <c r="N855" s="1" t="s">
        <v>6325</v>
      </c>
      <c r="O855" s="1" t="s">
        <v>16259</v>
      </c>
      <c r="P855" s="1" t="s">
        <v>16260</v>
      </c>
      <c r="Q855" s="1" t="s">
        <v>15820</v>
      </c>
      <c r="R855" s="1" t="s">
        <v>16918</v>
      </c>
      <c r="S855" s="1" t="s">
        <v>17209</v>
      </c>
      <c r="T855" s="1" t="s">
        <v>16980</v>
      </c>
      <c r="U855" s="1" t="s">
        <v>17210</v>
      </c>
      <c r="V855" s="23" t="s">
        <v>41</v>
      </c>
      <c r="W855" s="1" t="str">
        <f>_xlfn.CONCAT(Tabela2[[#This Row],[Município]],"/",Tabela2[[#This Row],[UF]])</f>
        <v>Central/BA</v>
      </c>
    </row>
    <row r="856" spans="1:23" x14ac:dyDescent="0.25">
      <c r="A856" s="14" t="s">
        <v>16261</v>
      </c>
      <c r="B856" s="1" t="s">
        <v>8660</v>
      </c>
      <c r="C856" s="1" t="s">
        <v>16262</v>
      </c>
      <c r="D856" s="1" t="s">
        <v>29</v>
      </c>
      <c r="E856" s="1" t="s">
        <v>30</v>
      </c>
      <c r="F856" s="1" t="s">
        <v>79</v>
      </c>
      <c r="G856" s="38">
        <v>0.80079999999999996</v>
      </c>
      <c r="H856" s="1" t="s">
        <v>1053</v>
      </c>
      <c r="I856" s="1" t="s">
        <v>17914</v>
      </c>
      <c r="J856" s="1" t="s">
        <v>32</v>
      </c>
      <c r="K856" s="1" t="s">
        <v>129</v>
      </c>
      <c r="L856" s="1" t="s">
        <v>1054</v>
      </c>
      <c r="M856" s="1" t="s">
        <v>16263</v>
      </c>
      <c r="N856" s="1" t="s">
        <v>6325</v>
      </c>
      <c r="O856" s="1" t="s">
        <v>16264</v>
      </c>
      <c r="P856" s="1" t="s">
        <v>16265</v>
      </c>
      <c r="Q856" s="1" t="s">
        <v>15820</v>
      </c>
      <c r="R856" s="1" t="s">
        <v>15815</v>
      </c>
      <c r="S856" s="1" t="s">
        <v>16911</v>
      </c>
      <c r="T856" s="1" t="s">
        <v>16931</v>
      </c>
      <c r="U856" s="1" t="s">
        <v>16912</v>
      </c>
      <c r="V856" s="23" t="s">
        <v>41</v>
      </c>
      <c r="W856" s="1" t="str">
        <f>_xlfn.CONCAT(Tabela2[[#This Row],[Município]],"/",Tabela2[[#This Row],[UF]])</f>
        <v>Santana do Seridó/RN</v>
      </c>
    </row>
    <row r="857" spans="1:23" x14ac:dyDescent="0.25">
      <c r="A857" s="14" t="s">
        <v>16266</v>
      </c>
      <c r="B857" s="1" t="s">
        <v>9874</v>
      </c>
      <c r="C857" s="1" t="s">
        <v>16267</v>
      </c>
      <c r="D857" s="1" t="s">
        <v>16925</v>
      </c>
      <c r="E857" s="1" t="s">
        <v>30</v>
      </c>
      <c r="F857" s="1" t="s">
        <v>16906</v>
      </c>
      <c r="G857" s="38">
        <v>0.71679999999999999</v>
      </c>
      <c r="H857" s="1" t="s">
        <v>3430</v>
      </c>
      <c r="I857" s="1" t="s">
        <v>17913</v>
      </c>
      <c r="J857" s="1" t="s">
        <v>32</v>
      </c>
      <c r="K857" s="1" t="s">
        <v>28</v>
      </c>
      <c r="L857" s="1" t="s">
        <v>3431</v>
      </c>
      <c r="M857" s="1" t="s">
        <v>7962</v>
      </c>
      <c r="N857" s="1" t="s">
        <v>6325</v>
      </c>
      <c r="O857" s="1" t="s">
        <v>16268</v>
      </c>
      <c r="P857" s="1" t="s">
        <v>16269</v>
      </c>
      <c r="Q857" s="1" t="s">
        <v>15820</v>
      </c>
      <c r="R857" s="1" t="s">
        <v>15815</v>
      </c>
      <c r="S857" s="1" t="s">
        <v>15821</v>
      </c>
      <c r="T857" s="1" t="s">
        <v>7724</v>
      </c>
      <c r="U857" s="1" t="s">
        <v>15824</v>
      </c>
      <c r="V857" s="23" t="s">
        <v>41</v>
      </c>
      <c r="W857" s="1" t="str">
        <f>_xlfn.CONCAT(Tabela2[[#This Row],[Município]],"/",Tabela2[[#This Row],[UF]])</f>
        <v>Senador Pompeu/CE</v>
      </c>
    </row>
    <row r="858" spans="1:23" x14ac:dyDescent="0.25">
      <c r="A858" s="14" t="s">
        <v>16270</v>
      </c>
      <c r="B858" s="1" t="s">
        <v>8354</v>
      </c>
      <c r="C858" s="1" t="s">
        <v>16271</v>
      </c>
      <c r="D858" s="1" t="s">
        <v>29</v>
      </c>
      <c r="E858" s="1" t="s">
        <v>30</v>
      </c>
      <c r="F858" s="1" t="s">
        <v>33</v>
      </c>
      <c r="G858" s="38">
        <v>0.32540000000000002</v>
      </c>
      <c r="H858" s="1" t="s">
        <v>17211</v>
      </c>
      <c r="I858" s="1" t="s">
        <v>17919</v>
      </c>
      <c r="J858" s="1" t="s">
        <v>32</v>
      </c>
      <c r="K858" s="1" t="s">
        <v>82</v>
      </c>
      <c r="L858" s="1" t="s">
        <v>198</v>
      </c>
      <c r="M858" s="1" t="s">
        <v>16272</v>
      </c>
      <c r="N858" s="1" t="s">
        <v>6325</v>
      </c>
      <c r="O858" s="1" t="s">
        <v>16273</v>
      </c>
      <c r="P858" s="1" t="s">
        <v>16260</v>
      </c>
      <c r="Q858" s="1" t="s">
        <v>15820</v>
      </c>
      <c r="R858" s="1" t="s">
        <v>6329</v>
      </c>
      <c r="S858" s="1" t="s">
        <v>16260</v>
      </c>
      <c r="T858" s="1" t="s">
        <v>15820</v>
      </c>
      <c r="U858" s="1" t="s">
        <v>41</v>
      </c>
      <c r="V858" s="23" t="s">
        <v>41</v>
      </c>
      <c r="W858" s="1" t="str">
        <f>_xlfn.CONCAT(Tabela2[[#This Row],[Município]],"/",Tabela2[[#This Row],[UF]])</f>
        <v>Central/BA</v>
      </c>
    </row>
    <row r="859" spans="1:23" x14ac:dyDescent="0.25">
      <c r="A859" s="14" t="s">
        <v>16274</v>
      </c>
      <c r="B859" s="1" t="s">
        <v>8822</v>
      </c>
      <c r="C859" s="1" t="s">
        <v>16275</v>
      </c>
      <c r="D859" s="1" t="s">
        <v>29</v>
      </c>
      <c r="E859" s="1" t="s">
        <v>30</v>
      </c>
      <c r="F859" s="1" t="s">
        <v>33</v>
      </c>
      <c r="G859" s="38">
        <v>0.32329999999999998</v>
      </c>
      <c r="H859" s="1" t="s">
        <v>1410</v>
      </c>
      <c r="I859" s="1" t="s">
        <v>17915</v>
      </c>
      <c r="J859" s="1" t="s">
        <v>32</v>
      </c>
      <c r="K859" s="1" t="s">
        <v>82</v>
      </c>
      <c r="L859" s="1" t="s">
        <v>198</v>
      </c>
      <c r="M859" s="1" t="s">
        <v>16276</v>
      </c>
      <c r="N859" s="1" t="s">
        <v>6325</v>
      </c>
      <c r="O859" s="1" t="s">
        <v>16277</v>
      </c>
      <c r="P859" s="1" t="s">
        <v>16260</v>
      </c>
      <c r="Q859" s="1" t="s">
        <v>15820</v>
      </c>
      <c r="R859" s="1" t="s">
        <v>15815</v>
      </c>
      <c r="S859" s="1" t="s">
        <v>16905</v>
      </c>
      <c r="T859" s="1" t="s">
        <v>7724</v>
      </c>
      <c r="U859" s="1" t="s">
        <v>15822</v>
      </c>
      <c r="V859" s="23" t="s">
        <v>41</v>
      </c>
      <c r="W859" s="1" t="str">
        <f>_xlfn.CONCAT(Tabela2[[#This Row],[Município]],"/",Tabela2[[#This Row],[UF]])</f>
        <v>Central/BA</v>
      </c>
    </row>
    <row r="860" spans="1:23" x14ac:dyDescent="0.25">
      <c r="A860" s="14" t="s">
        <v>16278</v>
      </c>
      <c r="B860" s="1" t="s">
        <v>8450</v>
      </c>
      <c r="C860" s="1" t="s">
        <v>16279</v>
      </c>
      <c r="D860" s="1" t="s">
        <v>40</v>
      </c>
      <c r="E860" s="1" t="s">
        <v>204</v>
      </c>
      <c r="F860" s="1" t="s">
        <v>218</v>
      </c>
      <c r="G860" s="38">
        <v>0.2165</v>
      </c>
      <c r="H860" s="1" t="s">
        <v>17212</v>
      </c>
      <c r="I860" s="1" t="s">
        <v>17919</v>
      </c>
      <c r="J860" s="1" t="s">
        <v>168</v>
      </c>
      <c r="K860" s="1" t="s">
        <v>47</v>
      </c>
      <c r="L860" s="1" t="s">
        <v>529</v>
      </c>
      <c r="M860" s="1" t="s">
        <v>16280</v>
      </c>
      <c r="N860" s="1" t="s">
        <v>6325</v>
      </c>
      <c r="O860" s="1" t="s">
        <v>16281</v>
      </c>
      <c r="P860" s="1" t="s">
        <v>16282</v>
      </c>
      <c r="Q860" s="1" t="s">
        <v>15820</v>
      </c>
      <c r="R860" s="1" t="s">
        <v>15815</v>
      </c>
      <c r="S860" s="1" t="s">
        <v>15818</v>
      </c>
      <c r="T860" s="1" t="s">
        <v>7724</v>
      </c>
      <c r="U860" s="1" t="s">
        <v>15823</v>
      </c>
      <c r="V860" s="23" t="s">
        <v>41</v>
      </c>
      <c r="W860" s="1" t="str">
        <f>_xlfn.CONCAT(Tabela2[[#This Row],[Município]],"/",Tabela2[[#This Row],[UF]])</f>
        <v>Pedro Afonso/TO</v>
      </c>
    </row>
    <row r="861" spans="1:23" x14ac:dyDescent="0.25">
      <c r="A861" s="14" t="s">
        <v>16283</v>
      </c>
      <c r="B861" s="1" t="s">
        <v>8451</v>
      </c>
      <c r="C861" s="1" t="s">
        <v>16284</v>
      </c>
      <c r="D861" s="1" t="s">
        <v>40</v>
      </c>
      <c r="E861" s="1" t="s">
        <v>30</v>
      </c>
      <c r="F861" s="1" t="s">
        <v>169</v>
      </c>
      <c r="G861" s="38">
        <v>0.95809999999999995</v>
      </c>
      <c r="H861" s="1" t="s">
        <v>17212</v>
      </c>
      <c r="I861" s="1" t="s">
        <v>17919</v>
      </c>
      <c r="J861" s="1" t="s">
        <v>168</v>
      </c>
      <c r="K861" s="1" t="s">
        <v>47</v>
      </c>
      <c r="L861" s="1" t="s">
        <v>530</v>
      </c>
      <c r="M861" s="1" t="s">
        <v>16280</v>
      </c>
      <c r="N861" s="1" t="s">
        <v>6325</v>
      </c>
      <c r="O861" s="1" t="s">
        <v>16281</v>
      </c>
      <c r="P861" s="1" t="s">
        <v>16282</v>
      </c>
      <c r="Q861" s="1" t="s">
        <v>15820</v>
      </c>
      <c r="R861" s="1" t="s">
        <v>15815</v>
      </c>
      <c r="S861" s="1" t="s">
        <v>16909</v>
      </c>
      <c r="T861" s="1" t="s">
        <v>7724</v>
      </c>
      <c r="U861" s="1" t="s">
        <v>16930</v>
      </c>
      <c r="V861" s="23" t="s">
        <v>41</v>
      </c>
      <c r="W861" s="1" t="str">
        <f>_xlfn.CONCAT(Tabela2[[#This Row],[Município]],"/",Tabela2[[#This Row],[UF]])</f>
        <v>Natividade/TO</v>
      </c>
    </row>
    <row r="862" spans="1:23" x14ac:dyDescent="0.25">
      <c r="A862" s="14" t="s">
        <v>16285</v>
      </c>
      <c r="B862" s="1" t="s">
        <v>9843</v>
      </c>
      <c r="C862" s="1" t="s">
        <v>16286</v>
      </c>
      <c r="D862" s="1" t="s">
        <v>16956</v>
      </c>
      <c r="E862" s="1" t="s">
        <v>30</v>
      </c>
      <c r="F862" s="1" t="s">
        <v>16906</v>
      </c>
      <c r="G862" s="38">
        <v>0.50780000000000003</v>
      </c>
      <c r="H862" s="1" t="s">
        <v>17213</v>
      </c>
      <c r="I862" s="1" t="s">
        <v>17913</v>
      </c>
      <c r="J862" s="1" t="s">
        <v>32</v>
      </c>
      <c r="K862" s="1" t="s">
        <v>82</v>
      </c>
      <c r="L862" s="1" t="s">
        <v>3369</v>
      </c>
      <c r="M862" s="1" t="s">
        <v>14514</v>
      </c>
      <c r="N862" s="1" t="s">
        <v>6325</v>
      </c>
      <c r="O862" s="1" t="s">
        <v>16287</v>
      </c>
      <c r="P862" s="1" t="s">
        <v>16288</v>
      </c>
      <c r="Q862" s="1" t="s">
        <v>15820</v>
      </c>
      <c r="R862" s="1" t="s">
        <v>6329</v>
      </c>
      <c r="S862" s="1" t="s">
        <v>16288</v>
      </c>
      <c r="T862" s="1" t="s">
        <v>15820</v>
      </c>
      <c r="U862" s="1" t="s">
        <v>41</v>
      </c>
      <c r="V862" s="23" t="s">
        <v>41</v>
      </c>
      <c r="W862" s="1" t="str">
        <f>_xlfn.CONCAT(Tabela2[[#This Row],[Município]],"/",Tabela2[[#This Row],[UF]])</f>
        <v>Santa Rita de Cássia/BA</v>
      </c>
    </row>
    <row r="863" spans="1:23" x14ac:dyDescent="0.25">
      <c r="A863" s="14" t="s">
        <v>16289</v>
      </c>
      <c r="B863" s="1" t="s">
        <v>10321</v>
      </c>
      <c r="C863" s="1" t="s">
        <v>16290</v>
      </c>
      <c r="D863" s="1" t="s">
        <v>29</v>
      </c>
      <c r="E863" s="1" t="s">
        <v>30</v>
      </c>
      <c r="F863" s="1" t="s">
        <v>16924</v>
      </c>
      <c r="G863" s="38">
        <v>0.39450000000000002</v>
      </c>
      <c r="H863" s="1" t="s">
        <v>4403</v>
      </c>
      <c r="I863" s="1" t="s">
        <v>17909</v>
      </c>
      <c r="J863" s="1" t="s">
        <v>32</v>
      </c>
      <c r="K863" s="1" t="s">
        <v>82</v>
      </c>
      <c r="L863" s="1" t="s">
        <v>3369</v>
      </c>
      <c r="M863" s="1" t="s">
        <v>15208</v>
      </c>
      <c r="N863" s="1" t="s">
        <v>6325</v>
      </c>
      <c r="O863" s="1" t="s">
        <v>16287</v>
      </c>
      <c r="P863" s="1" t="s">
        <v>16288</v>
      </c>
      <c r="Q863" s="1" t="s">
        <v>15820</v>
      </c>
      <c r="R863" s="1" t="s">
        <v>15815</v>
      </c>
      <c r="S863" s="1" t="s">
        <v>16911</v>
      </c>
      <c r="T863" s="1" t="s">
        <v>16931</v>
      </c>
      <c r="U863" s="1" t="s">
        <v>16928</v>
      </c>
      <c r="V863" s="23" t="s">
        <v>41</v>
      </c>
      <c r="W863" s="1" t="str">
        <f>_xlfn.CONCAT(Tabela2[[#This Row],[Município]],"/",Tabela2[[#This Row],[UF]])</f>
        <v>Santa Rita de Cássia/BA</v>
      </c>
    </row>
    <row r="864" spans="1:23" x14ac:dyDescent="0.25">
      <c r="A864" s="14" t="s">
        <v>16291</v>
      </c>
      <c r="B864" s="1" t="s">
        <v>11232</v>
      </c>
      <c r="C864" s="1" t="s">
        <v>16292</v>
      </c>
      <c r="D864" s="1" t="s">
        <v>56</v>
      </c>
      <c r="E864" s="1" t="s">
        <v>30</v>
      </c>
      <c r="F864" s="1" t="s">
        <v>6308</v>
      </c>
      <c r="G864" s="38">
        <v>0.61350000000000005</v>
      </c>
      <c r="H864" s="1" t="s">
        <v>17214</v>
      </c>
      <c r="I864" s="1" t="s">
        <v>17922</v>
      </c>
      <c r="J864" s="1" t="s">
        <v>32</v>
      </c>
      <c r="K864" s="1" t="s">
        <v>188</v>
      </c>
      <c r="L864" s="1" t="s">
        <v>5983</v>
      </c>
      <c r="M864" s="1" t="s">
        <v>6610</v>
      </c>
      <c r="N864" s="1" t="s">
        <v>6325</v>
      </c>
      <c r="O864" s="1" t="s">
        <v>16293</v>
      </c>
      <c r="P864" s="1" t="s">
        <v>16294</v>
      </c>
      <c r="Q864" s="1" t="s">
        <v>15820</v>
      </c>
      <c r="R864" s="1" t="s">
        <v>15815</v>
      </c>
      <c r="S864" s="1" t="s">
        <v>15821</v>
      </c>
      <c r="T864" s="1" t="s">
        <v>7724</v>
      </c>
      <c r="U864" s="1" t="s">
        <v>15824</v>
      </c>
      <c r="V864" s="23" t="s">
        <v>41</v>
      </c>
      <c r="W864" s="1" t="str">
        <f>_xlfn.CONCAT(Tabela2[[#This Row],[Município]],"/",Tabela2[[#This Row],[UF]])</f>
        <v>Quarto Centenário/PR</v>
      </c>
    </row>
    <row r="865" spans="1:23" x14ac:dyDescent="0.25">
      <c r="A865" s="14" t="s">
        <v>16295</v>
      </c>
      <c r="B865" s="1" t="s">
        <v>8445</v>
      </c>
      <c r="C865" s="1" t="s">
        <v>16296</v>
      </c>
      <c r="D865" s="1" t="s">
        <v>40</v>
      </c>
      <c r="E865" s="1" t="s">
        <v>30</v>
      </c>
      <c r="F865" s="1" t="s">
        <v>33</v>
      </c>
      <c r="G865" s="38">
        <v>0.9405</v>
      </c>
      <c r="H865" s="1" t="s">
        <v>17215</v>
      </c>
      <c r="I865" s="1" t="s">
        <v>6274</v>
      </c>
      <c r="J865" s="1" t="s">
        <v>32</v>
      </c>
      <c r="K865" s="1" t="s">
        <v>160</v>
      </c>
      <c r="L865" s="1" t="s">
        <v>524</v>
      </c>
      <c r="M865" s="1" t="s">
        <v>16297</v>
      </c>
      <c r="N865" s="1" t="s">
        <v>6325</v>
      </c>
      <c r="O865" s="1" t="s">
        <v>16298</v>
      </c>
      <c r="P865" s="1" t="s">
        <v>16299</v>
      </c>
      <c r="Q865" s="1" t="s">
        <v>15820</v>
      </c>
      <c r="R865" s="1" t="s">
        <v>15815</v>
      </c>
      <c r="S865" s="1" t="s">
        <v>15816</v>
      </c>
      <c r="T865" s="1" t="s">
        <v>7724</v>
      </c>
      <c r="U865" s="1" t="s">
        <v>15829</v>
      </c>
      <c r="V865" s="23" t="s">
        <v>41</v>
      </c>
      <c r="W865" s="1" t="str">
        <f>_xlfn.CONCAT(Tabela2[[#This Row],[Município]],"/",Tabela2[[#This Row],[UF]])</f>
        <v>Santa Maria da Boa Vista/PE</v>
      </c>
    </row>
    <row r="866" spans="1:23" x14ac:dyDescent="0.25">
      <c r="A866" s="14" t="s">
        <v>16300</v>
      </c>
      <c r="B866" s="1" t="s">
        <v>9753</v>
      </c>
      <c r="C866" s="1" t="s">
        <v>16301</v>
      </c>
      <c r="D866" s="1" t="s">
        <v>29</v>
      </c>
      <c r="E866" s="1" t="s">
        <v>30</v>
      </c>
      <c r="F866" s="1" t="s">
        <v>16906</v>
      </c>
      <c r="G866" s="38">
        <v>0.54869999999999997</v>
      </c>
      <c r="H866" s="1" t="s">
        <v>3184</v>
      </c>
      <c r="I866" s="1" t="s">
        <v>17913</v>
      </c>
      <c r="J866" s="1" t="s">
        <v>32</v>
      </c>
      <c r="K866" s="1" t="s">
        <v>184</v>
      </c>
      <c r="L866" s="1" t="s">
        <v>3185</v>
      </c>
      <c r="M866" s="1" t="s">
        <v>16302</v>
      </c>
      <c r="N866" s="1" t="s">
        <v>6325</v>
      </c>
      <c r="O866" s="1" t="s">
        <v>16303</v>
      </c>
      <c r="P866" s="1" t="s">
        <v>16304</v>
      </c>
      <c r="Q866" s="1" t="s">
        <v>15820</v>
      </c>
      <c r="R866" s="1" t="s">
        <v>15815</v>
      </c>
      <c r="S866" s="1" t="s">
        <v>16905</v>
      </c>
      <c r="T866" s="1" t="s">
        <v>7724</v>
      </c>
      <c r="U866" s="1" t="s">
        <v>15824</v>
      </c>
      <c r="V866" s="23" t="s">
        <v>41</v>
      </c>
      <c r="W866" s="1" t="str">
        <f>_xlfn.CONCAT(Tabela2[[#This Row],[Município]],"/",Tabela2[[#This Row],[UF]])</f>
        <v>Nova Timboteua/PA</v>
      </c>
    </row>
    <row r="867" spans="1:23" x14ac:dyDescent="0.25">
      <c r="A867" s="14" t="s">
        <v>16305</v>
      </c>
      <c r="B867" s="1" t="s">
        <v>9446</v>
      </c>
      <c r="C867" s="1" t="s">
        <v>16306</v>
      </c>
      <c r="D867" s="1" t="s">
        <v>29</v>
      </c>
      <c r="E867" s="1" t="s">
        <v>30</v>
      </c>
      <c r="F867" s="1" t="s">
        <v>16929</v>
      </c>
      <c r="G867" s="38">
        <v>0.87829999999999997</v>
      </c>
      <c r="H867" s="1" t="s">
        <v>2417</v>
      </c>
      <c r="I867" s="1" t="s">
        <v>17913</v>
      </c>
      <c r="J867" s="1" t="s">
        <v>32</v>
      </c>
      <c r="K867" s="1" t="s">
        <v>112</v>
      </c>
      <c r="L867" s="1" t="s">
        <v>2418</v>
      </c>
      <c r="M867" s="1" t="s">
        <v>16307</v>
      </c>
      <c r="N867" s="1" t="s">
        <v>6325</v>
      </c>
      <c r="O867" s="1" t="s">
        <v>16308</v>
      </c>
      <c r="P867" s="1" t="s">
        <v>16309</v>
      </c>
      <c r="Q867" s="1" t="s">
        <v>15820</v>
      </c>
      <c r="R867" s="1" t="s">
        <v>15815</v>
      </c>
      <c r="S867" s="1" t="s">
        <v>15818</v>
      </c>
      <c r="T867" s="1" t="s">
        <v>7724</v>
      </c>
      <c r="U867" s="1" t="s">
        <v>15819</v>
      </c>
      <c r="V867" s="23" t="s">
        <v>41</v>
      </c>
      <c r="W867" s="1" t="str">
        <f>_xlfn.CONCAT(Tabela2[[#This Row],[Município]],"/",Tabela2[[#This Row],[UF]])</f>
        <v>Dom Aquino/MT</v>
      </c>
    </row>
    <row r="868" spans="1:23" x14ac:dyDescent="0.25">
      <c r="A868" s="14" t="s">
        <v>16310</v>
      </c>
      <c r="B868" s="1" t="s">
        <v>10348</v>
      </c>
      <c r="C868" s="1" t="s">
        <v>16311</v>
      </c>
      <c r="D868" s="1" t="s">
        <v>29</v>
      </c>
      <c r="E868" s="1" t="s">
        <v>30</v>
      </c>
      <c r="F868" s="1" t="s">
        <v>6289</v>
      </c>
      <c r="G868" s="38">
        <v>0.1913</v>
      </c>
      <c r="H868" s="1" t="s">
        <v>4480</v>
      </c>
      <c r="I868" s="1" t="s">
        <v>17913</v>
      </c>
      <c r="J868" s="1" t="s">
        <v>32</v>
      </c>
      <c r="K868" s="1" t="s">
        <v>184</v>
      </c>
      <c r="L868" s="1" t="s">
        <v>3185</v>
      </c>
      <c r="M868" s="1" t="s">
        <v>16312</v>
      </c>
      <c r="N868" s="1" t="s">
        <v>6325</v>
      </c>
      <c r="O868" s="1" t="s">
        <v>16313</v>
      </c>
      <c r="P868" s="1" t="s">
        <v>16304</v>
      </c>
      <c r="Q868" s="1" t="s">
        <v>15820</v>
      </c>
      <c r="R868" s="1" t="s">
        <v>15815</v>
      </c>
      <c r="S868" s="1" t="s">
        <v>16909</v>
      </c>
      <c r="T868" s="1" t="s">
        <v>7724</v>
      </c>
      <c r="U868" s="1" t="s">
        <v>16910</v>
      </c>
      <c r="V868" s="23" t="s">
        <v>41</v>
      </c>
      <c r="W868" s="1" t="str">
        <f>_xlfn.CONCAT(Tabela2[[#This Row],[Município]],"/",Tabela2[[#This Row],[UF]])</f>
        <v>Nova Timboteua/PA</v>
      </c>
    </row>
    <row r="869" spans="1:23" x14ac:dyDescent="0.25">
      <c r="A869" s="14" t="s">
        <v>16314</v>
      </c>
      <c r="B869" s="1" t="s">
        <v>10930</v>
      </c>
      <c r="C869" s="1" t="s">
        <v>16315</v>
      </c>
      <c r="D869" s="1" t="s">
        <v>29</v>
      </c>
      <c r="E869" s="1" t="s">
        <v>30</v>
      </c>
      <c r="F869" s="1" t="s">
        <v>16906</v>
      </c>
      <c r="G869" s="38">
        <v>0.2611</v>
      </c>
      <c r="H869" s="1" t="s">
        <v>5454</v>
      </c>
      <c r="I869" s="1" t="s">
        <v>17909</v>
      </c>
      <c r="J869" s="1" t="s">
        <v>32</v>
      </c>
      <c r="K869" s="1" t="s">
        <v>160</v>
      </c>
      <c r="L869" s="1" t="s">
        <v>5455</v>
      </c>
      <c r="M869" s="1" t="s">
        <v>6338</v>
      </c>
      <c r="N869" s="1" t="s">
        <v>6325</v>
      </c>
      <c r="O869" s="1" t="s">
        <v>16316</v>
      </c>
      <c r="P869" s="1" t="s">
        <v>16317</v>
      </c>
      <c r="Q869" s="1" t="s">
        <v>15820</v>
      </c>
      <c r="R869" s="1" t="s">
        <v>15815</v>
      </c>
      <c r="S869" s="1" t="s">
        <v>16911</v>
      </c>
      <c r="T869" s="1" t="s">
        <v>16931</v>
      </c>
      <c r="U869" s="1" t="s">
        <v>16928</v>
      </c>
      <c r="V869" s="23" t="s">
        <v>41</v>
      </c>
      <c r="W869" s="1" t="str">
        <f>_xlfn.CONCAT(Tabela2[[#This Row],[Município]],"/",Tabela2[[#This Row],[UF]])</f>
        <v>Maraial/PE</v>
      </c>
    </row>
    <row r="870" spans="1:23" x14ac:dyDescent="0.25">
      <c r="A870" s="14" t="s">
        <v>16318</v>
      </c>
      <c r="B870" s="1" t="s">
        <v>9082</v>
      </c>
      <c r="C870" s="1" t="s">
        <v>16319</v>
      </c>
      <c r="D870" s="1" t="s">
        <v>29</v>
      </c>
      <c r="E870" s="1" t="s">
        <v>30</v>
      </c>
      <c r="F870" s="1" t="s">
        <v>16906</v>
      </c>
      <c r="G870" s="38">
        <v>0.39429999999999998</v>
      </c>
      <c r="H870" s="1" t="s">
        <v>1922</v>
      </c>
      <c r="I870" s="1" t="s">
        <v>17915</v>
      </c>
      <c r="J870" s="1" t="s">
        <v>32</v>
      </c>
      <c r="K870" s="1" t="s">
        <v>352</v>
      </c>
      <c r="L870" s="1" t="s">
        <v>1923</v>
      </c>
      <c r="M870" s="1" t="s">
        <v>16320</v>
      </c>
      <c r="N870" s="1" t="s">
        <v>6325</v>
      </c>
      <c r="O870" s="1" t="s">
        <v>16321</v>
      </c>
      <c r="P870" s="1" t="s">
        <v>16322</v>
      </c>
      <c r="Q870" s="1" t="s">
        <v>15820</v>
      </c>
      <c r="R870" s="1" t="s">
        <v>15815</v>
      </c>
      <c r="S870" s="1" t="s">
        <v>16905</v>
      </c>
      <c r="T870" s="1" t="s">
        <v>17911</v>
      </c>
      <c r="U870" s="1" t="s">
        <v>16910</v>
      </c>
      <c r="V870" s="23" t="s">
        <v>41</v>
      </c>
      <c r="W870" s="1" t="str">
        <f>_xlfn.CONCAT(Tabela2[[#This Row],[Município]],"/",Tabela2[[#This Row],[UF]])</f>
        <v>Atalaia/AL</v>
      </c>
    </row>
    <row r="871" spans="1:23" x14ac:dyDescent="0.25">
      <c r="A871" s="14" t="s">
        <v>16323</v>
      </c>
      <c r="B871" s="1" t="s">
        <v>11091</v>
      </c>
      <c r="C871" s="1" t="s">
        <v>16324</v>
      </c>
      <c r="D871" s="1" t="s">
        <v>56</v>
      </c>
      <c r="E871" s="1" t="s">
        <v>30</v>
      </c>
      <c r="F871" s="1" t="s">
        <v>6289</v>
      </c>
      <c r="G871" s="38">
        <v>0.33650000000000002</v>
      </c>
      <c r="H871" s="1" t="s">
        <v>5798</v>
      </c>
      <c r="I871" s="1" t="s">
        <v>17909</v>
      </c>
      <c r="J871" s="1" t="s">
        <v>32</v>
      </c>
      <c r="K871" s="1" t="s">
        <v>60</v>
      </c>
      <c r="L871" s="1" t="s">
        <v>5799</v>
      </c>
      <c r="M871" s="1" t="s">
        <v>7962</v>
      </c>
      <c r="N871" s="1" t="s">
        <v>6325</v>
      </c>
      <c r="O871" s="1" t="s">
        <v>16325</v>
      </c>
      <c r="P871" s="1" t="s">
        <v>16326</v>
      </c>
      <c r="Q871" s="1" t="s">
        <v>15820</v>
      </c>
      <c r="R871" s="1" t="s">
        <v>15815</v>
      </c>
      <c r="S871" s="1" t="s">
        <v>15826</v>
      </c>
      <c r="T871" s="1" t="s">
        <v>7724</v>
      </c>
      <c r="U871" s="1" t="s">
        <v>15822</v>
      </c>
      <c r="V871" s="23" t="s">
        <v>41</v>
      </c>
      <c r="W871" s="1" t="str">
        <f>_xlfn.CONCAT(Tabela2[[#This Row],[Município]],"/",Tabela2[[#This Row],[UF]])</f>
        <v>Botumirim/MG</v>
      </c>
    </row>
    <row r="872" spans="1:23" x14ac:dyDescent="0.25">
      <c r="A872" s="14" t="s">
        <v>16327</v>
      </c>
      <c r="B872" s="1" t="s">
        <v>9754</v>
      </c>
      <c r="C872" s="1" t="s">
        <v>16328</v>
      </c>
      <c r="D872" s="1" t="s">
        <v>29</v>
      </c>
      <c r="E872" s="1" t="s">
        <v>30</v>
      </c>
      <c r="F872" s="1" t="s">
        <v>16906</v>
      </c>
      <c r="G872" s="38">
        <v>0.36430000000000001</v>
      </c>
      <c r="H872" s="1" t="s">
        <v>3184</v>
      </c>
      <c r="I872" s="1" t="s">
        <v>17913</v>
      </c>
      <c r="J872" s="1" t="s">
        <v>32</v>
      </c>
      <c r="K872" s="1" t="s">
        <v>184</v>
      </c>
      <c r="L872" s="1" t="s">
        <v>3185</v>
      </c>
      <c r="M872" s="1" t="s">
        <v>16302</v>
      </c>
      <c r="N872" s="1" t="s">
        <v>6325</v>
      </c>
      <c r="O872" s="1" t="s">
        <v>16303</v>
      </c>
      <c r="P872" s="1" t="s">
        <v>16304</v>
      </c>
      <c r="Q872" s="1" t="s">
        <v>15820</v>
      </c>
      <c r="R872" s="1" t="s">
        <v>15815</v>
      </c>
      <c r="S872" s="1" t="s">
        <v>15816</v>
      </c>
      <c r="T872" s="1" t="s">
        <v>7724</v>
      </c>
      <c r="U872" s="1" t="s">
        <v>15825</v>
      </c>
      <c r="V872" s="23" t="s">
        <v>41</v>
      </c>
      <c r="W872" s="1" t="str">
        <f>_xlfn.CONCAT(Tabela2[[#This Row],[Município]],"/",Tabela2[[#This Row],[UF]])</f>
        <v>Nova Timboteua/PA</v>
      </c>
    </row>
    <row r="873" spans="1:23" x14ac:dyDescent="0.25">
      <c r="A873" s="14" t="s">
        <v>16329</v>
      </c>
      <c r="B873" s="1" t="s">
        <v>9083</v>
      </c>
      <c r="C873" s="1" t="s">
        <v>16330</v>
      </c>
      <c r="D873" s="1" t="s">
        <v>29</v>
      </c>
      <c r="E873" s="1" t="s">
        <v>30</v>
      </c>
      <c r="F873" s="1" t="s">
        <v>16906</v>
      </c>
      <c r="G873" s="38">
        <v>0.44330000000000003</v>
      </c>
      <c r="H873" s="1" t="s">
        <v>1922</v>
      </c>
      <c r="I873" s="1" t="s">
        <v>17915</v>
      </c>
      <c r="J873" s="1" t="s">
        <v>32</v>
      </c>
      <c r="K873" s="1" t="s">
        <v>352</v>
      </c>
      <c r="L873" s="1" t="s">
        <v>1923</v>
      </c>
      <c r="M873" s="1" t="s">
        <v>16320</v>
      </c>
      <c r="N873" s="1" t="s">
        <v>6325</v>
      </c>
      <c r="O873" s="1" t="s">
        <v>16331</v>
      </c>
      <c r="P873" s="1" t="s">
        <v>16322</v>
      </c>
      <c r="Q873" s="1" t="s">
        <v>15820</v>
      </c>
      <c r="R873" s="1" t="s">
        <v>15815</v>
      </c>
      <c r="S873" s="1" t="s">
        <v>16905</v>
      </c>
      <c r="T873" s="1" t="s">
        <v>17911</v>
      </c>
      <c r="U873" s="1" t="s">
        <v>16910</v>
      </c>
      <c r="V873" s="23" t="s">
        <v>41</v>
      </c>
      <c r="W873" s="1" t="str">
        <f>_xlfn.CONCAT(Tabela2[[#This Row],[Município]],"/",Tabela2[[#This Row],[UF]])</f>
        <v>Atalaia/AL</v>
      </c>
    </row>
    <row r="874" spans="1:23" x14ac:dyDescent="0.25">
      <c r="A874" s="14" t="s">
        <v>16332</v>
      </c>
      <c r="B874" s="1" t="s">
        <v>9948</v>
      </c>
      <c r="C874" s="1" t="s">
        <v>16333</v>
      </c>
      <c r="D874" s="1" t="s">
        <v>40</v>
      </c>
      <c r="E874" s="1" t="s">
        <v>30</v>
      </c>
      <c r="F874" s="1" t="s">
        <v>16924</v>
      </c>
      <c r="G874" s="38">
        <v>0.71409999999999996</v>
      </c>
      <c r="H874" s="1" t="s">
        <v>3600</v>
      </c>
      <c r="I874" s="1" t="s">
        <v>17913</v>
      </c>
      <c r="J874" s="1" t="s">
        <v>32</v>
      </c>
      <c r="K874" s="1" t="s">
        <v>60</v>
      </c>
      <c r="L874" s="1" t="s">
        <v>3601</v>
      </c>
      <c r="M874" s="1" t="s">
        <v>16334</v>
      </c>
      <c r="N874" s="1" t="s">
        <v>6325</v>
      </c>
      <c r="O874" s="1" t="s">
        <v>16335</v>
      </c>
      <c r="P874" s="1" t="s">
        <v>16336</v>
      </c>
      <c r="Q874" s="1" t="s">
        <v>15820</v>
      </c>
      <c r="R874" s="1" t="s">
        <v>15815</v>
      </c>
      <c r="S874" s="1" t="s">
        <v>16905</v>
      </c>
      <c r="T874" s="1" t="s">
        <v>7724</v>
      </c>
      <c r="U874" s="1" t="s">
        <v>15824</v>
      </c>
      <c r="V874" s="23" t="s">
        <v>41</v>
      </c>
      <c r="W874" s="1" t="str">
        <f>_xlfn.CONCAT(Tabela2[[#This Row],[Município]],"/",Tabela2[[#This Row],[UF]])</f>
        <v>Amparo do Serra/MG</v>
      </c>
    </row>
    <row r="875" spans="1:23" x14ac:dyDescent="0.25">
      <c r="A875" s="14" t="s">
        <v>16337</v>
      </c>
      <c r="B875" s="1" t="s">
        <v>10907</v>
      </c>
      <c r="C875" s="1" t="s">
        <v>16338</v>
      </c>
      <c r="D875" s="1" t="s">
        <v>29</v>
      </c>
      <c r="E875" s="1" t="s">
        <v>30</v>
      </c>
      <c r="F875" s="1" t="s">
        <v>16906</v>
      </c>
      <c r="G875" s="38">
        <v>0.50060000000000004</v>
      </c>
      <c r="H875" s="1" t="s">
        <v>5392</v>
      </c>
      <c r="I875" s="1" t="s">
        <v>17909</v>
      </c>
      <c r="J875" s="1" t="s">
        <v>32</v>
      </c>
      <c r="K875" s="1" t="s">
        <v>55</v>
      </c>
      <c r="L875" s="1" t="s">
        <v>5393</v>
      </c>
      <c r="M875" s="1" t="s">
        <v>6647</v>
      </c>
      <c r="N875" s="1" t="s">
        <v>6325</v>
      </c>
      <c r="O875" s="1" t="s">
        <v>16339</v>
      </c>
      <c r="P875" s="1" t="s">
        <v>16340</v>
      </c>
      <c r="Q875" s="1" t="s">
        <v>15820</v>
      </c>
      <c r="R875" s="1" t="s">
        <v>6341</v>
      </c>
      <c r="S875" s="1" t="s">
        <v>41</v>
      </c>
      <c r="T875" s="1" t="s">
        <v>41</v>
      </c>
      <c r="U875" s="1" t="s">
        <v>41</v>
      </c>
      <c r="V875" s="23" t="s">
        <v>41</v>
      </c>
      <c r="W875" s="1" t="str">
        <f>_xlfn.CONCAT(Tabela2[[#This Row],[Município]],"/",Tabela2[[#This Row],[UF]])</f>
        <v>Bebedouro/SP</v>
      </c>
    </row>
    <row r="876" spans="1:23" x14ac:dyDescent="0.25">
      <c r="A876" s="14" t="s">
        <v>16341</v>
      </c>
      <c r="B876" s="1" t="s">
        <v>9084</v>
      </c>
      <c r="C876" s="1" t="s">
        <v>16342</v>
      </c>
      <c r="D876" s="1" t="s">
        <v>29</v>
      </c>
      <c r="E876" s="1" t="s">
        <v>30</v>
      </c>
      <c r="F876" s="1" t="s">
        <v>16906</v>
      </c>
      <c r="G876" s="38">
        <v>0.31030000000000002</v>
      </c>
      <c r="H876" s="1" t="s">
        <v>1922</v>
      </c>
      <c r="I876" s="1" t="s">
        <v>17915</v>
      </c>
      <c r="J876" s="1" t="s">
        <v>32</v>
      </c>
      <c r="K876" s="1" t="s">
        <v>352</v>
      </c>
      <c r="L876" s="1" t="s">
        <v>1923</v>
      </c>
      <c r="M876" s="1" t="s">
        <v>16320</v>
      </c>
      <c r="N876" s="1" t="s">
        <v>6325</v>
      </c>
      <c r="O876" s="1" t="s">
        <v>16343</v>
      </c>
      <c r="P876" s="1" t="s">
        <v>16322</v>
      </c>
      <c r="Q876" s="1" t="s">
        <v>15820</v>
      </c>
      <c r="R876" s="1" t="s">
        <v>6341</v>
      </c>
      <c r="S876" s="1" t="s">
        <v>41</v>
      </c>
      <c r="T876" s="1" t="s">
        <v>41</v>
      </c>
      <c r="U876" s="1" t="s">
        <v>41</v>
      </c>
      <c r="V876" s="23" t="s">
        <v>41</v>
      </c>
      <c r="W876" s="1" t="str">
        <f>_xlfn.CONCAT(Tabela2[[#This Row],[Município]],"/",Tabela2[[#This Row],[UF]])</f>
        <v>Atalaia/AL</v>
      </c>
    </row>
    <row r="877" spans="1:23" x14ac:dyDescent="0.25">
      <c r="A877" s="14" t="s">
        <v>16344</v>
      </c>
      <c r="B877" s="1" t="s">
        <v>9081</v>
      </c>
      <c r="C877" s="1" t="s">
        <v>16345</v>
      </c>
      <c r="D877" s="1" t="s">
        <v>29</v>
      </c>
      <c r="E877" s="1" t="s">
        <v>30</v>
      </c>
      <c r="F877" s="1" t="s">
        <v>16906</v>
      </c>
      <c r="G877" s="38">
        <v>0.4758</v>
      </c>
      <c r="H877" s="1" t="s">
        <v>1922</v>
      </c>
      <c r="I877" s="1" t="s">
        <v>17915</v>
      </c>
      <c r="J877" s="1" t="s">
        <v>32</v>
      </c>
      <c r="K877" s="1" t="s">
        <v>352</v>
      </c>
      <c r="L877" s="1" t="s">
        <v>1923</v>
      </c>
      <c r="M877" s="1" t="s">
        <v>16320</v>
      </c>
      <c r="N877" s="1" t="s">
        <v>6325</v>
      </c>
      <c r="O877" s="1" t="s">
        <v>16346</v>
      </c>
      <c r="P877" s="1" t="s">
        <v>16322</v>
      </c>
      <c r="Q877" s="1" t="s">
        <v>15820</v>
      </c>
      <c r="R877" s="1" t="s">
        <v>6341</v>
      </c>
      <c r="S877" s="1" t="s">
        <v>41</v>
      </c>
      <c r="T877" s="1" t="s">
        <v>41</v>
      </c>
      <c r="U877" s="1" t="s">
        <v>41</v>
      </c>
      <c r="V877" s="23" t="s">
        <v>41</v>
      </c>
      <c r="W877" s="1" t="str">
        <f>_xlfn.CONCAT(Tabela2[[#This Row],[Município]],"/",Tabela2[[#This Row],[UF]])</f>
        <v>Atalaia/AL</v>
      </c>
    </row>
    <row r="878" spans="1:23" x14ac:dyDescent="0.25">
      <c r="A878" s="14" t="s">
        <v>16347</v>
      </c>
      <c r="B878" s="1" t="s">
        <v>10859</v>
      </c>
      <c r="C878" s="1" t="s">
        <v>16348</v>
      </c>
      <c r="D878" s="1" t="s">
        <v>29</v>
      </c>
      <c r="E878" s="1" t="s">
        <v>204</v>
      </c>
      <c r="F878" s="1" t="s">
        <v>16915</v>
      </c>
      <c r="G878" s="38">
        <v>0.72670000000000001</v>
      </c>
      <c r="H878" s="1" t="s">
        <v>17216</v>
      </c>
      <c r="I878" s="1" t="s">
        <v>17909</v>
      </c>
      <c r="J878" s="1" t="s">
        <v>32</v>
      </c>
      <c r="K878" s="1" t="s">
        <v>184</v>
      </c>
      <c r="L878" s="1" t="s">
        <v>2920</v>
      </c>
      <c r="M878" s="1" t="s">
        <v>16349</v>
      </c>
      <c r="N878" s="1" t="s">
        <v>6325</v>
      </c>
      <c r="O878" s="1" t="s">
        <v>19805</v>
      </c>
      <c r="P878" s="1" t="s">
        <v>15097</v>
      </c>
      <c r="Q878" s="1" t="s">
        <v>15820</v>
      </c>
      <c r="R878" s="1" t="s">
        <v>6341</v>
      </c>
      <c r="S878" s="1" t="s">
        <v>41</v>
      </c>
      <c r="T878" s="1" t="s">
        <v>41</v>
      </c>
      <c r="U878" s="1" t="s">
        <v>41</v>
      </c>
      <c r="V878" s="23" t="s">
        <v>41</v>
      </c>
      <c r="W878" s="1" t="str">
        <f>_xlfn.CONCAT(Tabela2[[#This Row],[Município]],"/",Tabela2[[#This Row],[UF]])</f>
        <v>Cachoeira do Arari/PA</v>
      </c>
    </row>
    <row r="879" spans="1:23" x14ac:dyDescent="0.25">
      <c r="A879" s="14" t="s">
        <v>16350</v>
      </c>
      <c r="B879" s="1" t="s">
        <v>8669</v>
      </c>
      <c r="C879" s="1" t="s">
        <v>16351</v>
      </c>
      <c r="D879" s="1" t="s">
        <v>29</v>
      </c>
      <c r="E879" s="1" t="s">
        <v>30</v>
      </c>
      <c r="F879" s="1" t="s">
        <v>33</v>
      </c>
      <c r="G879" s="38">
        <v>0.89900000000000002</v>
      </c>
      <c r="H879" s="1" t="s">
        <v>1073</v>
      </c>
      <c r="I879" s="1" t="s">
        <v>17914</v>
      </c>
      <c r="J879" s="1" t="s">
        <v>32</v>
      </c>
      <c r="K879" s="1" t="s">
        <v>184</v>
      </c>
      <c r="L879" s="1" t="s">
        <v>1074</v>
      </c>
      <c r="M879" s="1" t="s">
        <v>16352</v>
      </c>
      <c r="N879" s="1" t="s">
        <v>6325</v>
      </c>
      <c r="O879" s="1" t="s">
        <v>16353</v>
      </c>
      <c r="P879" s="1" t="s">
        <v>16354</v>
      </c>
      <c r="Q879" s="1" t="s">
        <v>15820</v>
      </c>
      <c r="R879" s="1" t="s">
        <v>6341</v>
      </c>
      <c r="S879" s="1" t="s">
        <v>41</v>
      </c>
      <c r="T879" s="1" t="s">
        <v>41</v>
      </c>
      <c r="U879" s="1" t="s">
        <v>41</v>
      </c>
      <c r="V879" s="23" t="s">
        <v>41</v>
      </c>
      <c r="W879" s="1" t="str">
        <f>_xlfn.CONCAT(Tabela2[[#This Row],[Município]],"/",Tabela2[[#This Row],[UF]])</f>
        <v>Muaná/PA</v>
      </c>
    </row>
    <row r="880" spans="1:23" x14ac:dyDescent="0.25">
      <c r="A880" s="14" t="s">
        <v>16355</v>
      </c>
      <c r="B880" s="1" t="s">
        <v>8741</v>
      </c>
      <c r="C880" s="1" t="s">
        <v>16356</v>
      </c>
      <c r="D880" s="1" t="s">
        <v>29</v>
      </c>
      <c r="E880" s="1" t="s">
        <v>30</v>
      </c>
      <c r="F880" s="1" t="s">
        <v>16906</v>
      </c>
      <c r="G880" s="38">
        <v>0.4889</v>
      </c>
      <c r="H880" s="1" t="s">
        <v>1265</v>
      </c>
      <c r="I880" s="1" t="s">
        <v>17914</v>
      </c>
      <c r="J880" s="1" t="s">
        <v>32</v>
      </c>
      <c r="K880" s="1" t="s">
        <v>184</v>
      </c>
      <c r="L880" s="1" t="s">
        <v>1074</v>
      </c>
      <c r="M880" s="1" t="s">
        <v>16357</v>
      </c>
      <c r="N880" s="1" t="s">
        <v>6325</v>
      </c>
      <c r="O880" s="1" t="s">
        <v>16353</v>
      </c>
      <c r="P880" s="1" t="s">
        <v>16354</v>
      </c>
      <c r="Q880" s="1" t="s">
        <v>15820</v>
      </c>
      <c r="R880" s="1" t="s">
        <v>6341</v>
      </c>
      <c r="S880" s="1" t="s">
        <v>41</v>
      </c>
      <c r="T880" s="1" t="s">
        <v>41</v>
      </c>
      <c r="U880" s="1" t="s">
        <v>41</v>
      </c>
      <c r="V880" s="23" t="s">
        <v>41</v>
      </c>
      <c r="W880" s="1" t="str">
        <f>_xlfn.CONCAT(Tabela2[[#This Row],[Município]],"/",Tabela2[[#This Row],[UF]])</f>
        <v>Muaná/PA</v>
      </c>
    </row>
    <row r="881" spans="1:23" x14ac:dyDescent="0.25">
      <c r="A881" s="14" t="s">
        <v>16358</v>
      </c>
      <c r="B881" s="1" t="s">
        <v>8742</v>
      </c>
      <c r="C881" s="1" t="s">
        <v>16359</v>
      </c>
      <c r="D881" s="1" t="s">
        <v>29</v>
      </c>
      <c r="E881" s="1" t="s">
        <v>30</v>
      </c>
      <c r="F881" s="1" t="s">
        <v>16906</v>
      </c>
      <c r="G881" s="38">
        <v>0.2218</v>
      </c>
      <c r="H881" s="1" t="s">
        <v>1265</v>
      </c>
      <c r="I881" s="1" t="s">
        <v>17914</v>
      </c>
      <c r="J881" s="1" t="s">
        <v>32</v>
      </c>
      <c r="K881" s="1" t="s">
        <v>184</v>
      </c>
      <c r="L881" s="1" t="s">
        <v>1074</v>
      </c>
      <c r="M881" s="1" t="s">
        <v>16357</v>
      </c>
      <c r="N881" s="1" t="s">
        <v>6325</v>
      </c>
      <c r="O881" s="1" t="s">
        <v>16353</v>
      </c>
      <c r="P881" s="1" t="s">
        <v>16354</v>
      </c>
      <c r="Q881" s="1" t="s">
        <v>15820</v>
      </c>
      <c r="R881" s="1" t="s">
        <v>6341</v>
      </c>
      <c r="S881" s="1" t="s">
        <v>41</v>
      </c>
      <c r="T881" s="1" t="s">
        <v>41</v>
      </c>
      <c r="U881" s="1" t="s">
        <v>41</v>
      </c>
      <c r="V881" s="23" t="s">
        <v>41</v>
      </c>
      <c r="W881" s="1" t="str">
        <f>_xlfn.CONCAT(Tabela2[[#This Row],[Município]],"/",Tabela2[[#This Row],[UF]])</f>
        <v>Muaná/PA</v>
      </c>
    </row>
    <row r="882" spans="1:23" x14ac:dyDescent="0.25">
      <c r="A882" s="14" t="s">
        <v>16360</v>
      </c>
      <c r="B882" s="1" t="s">
        <v>8743</v>
      </c>
      <c r="C882" s="1" t="s">
        <v>16361</v>
      </c>
      <c r="D882" s="1" t="s">
        <v>29</v>
      </c>
      <c r="E882" s="1" t="s">
        <v>30</v>
      </c>
      <c r="F882" s="1" t="s">
        <v>16906</v>
      </c>
      <c r="G882" s="38">
        <v>0.46700000000000003</v>
      </c>
      <c r="H882" s="1" t="s">
        <v>1265</v>
      </c>
      <c r="I882" s="1" t="s">
        <v>17914</v>
      </c>
      <c r="J882" s="1" t="s">
        <v>32</v>
      </c>
      <c r="K882" s="1" t="s">
        <v>184</v>
      </c>
      <c r="L882" s="1" t="s">
        <v>1074</v>
      </c>
      <c r="M882" s="1" t="s">
        <v>16357</v>
      </c>
      <c r="N882" s="1" t="s">
        <v>6325</v>
      </c>
      <c r="O882" s="1" t="s">
        <v>16353</v>
      </c>
      <c r="P882" s="1" t="s">
        <v>16354</v>
      </c>
      <c r="Q882" s="1" t="s">
        <v>15820</v>
      </c>
      <c r="R882" s="1" t="s">
        <v>6341</v>
      </c>
      <c r="S882" s="1" t="s">
        <v>41</v>
      </c>
      <c r="T882" s="1" t="s">
        <v>41</v>
      </c>
      <c r="U882" s="1" t="s">
        <v>41</v>
      </c>
      <c r="V882" s="23" t="s">
        <v>41</v>
      </c>
      <c r="W882" s="1" t="str">
        <f>_xlfn.CONCAT(Tabela2[[#This Row],[Município]],"/",Tabela2[[#This Row],[UF]])</f>
        <v>Muaná/PA</v>
      </c>
    </row>
    <row r="883" spans="1:23" x14ac:dyDescent="0.25">
      <c r="A883" s="14" t="s">
        <v>16362</v>
      </c>
      <c r="B883" s="1" t="s">
        <v>10025</v>
      </c>
      <c r="C883" s="1" t="s">
        <v>16363</v>
      </c>
      <c r="D883" s="1" t="s">
        <v>29</v>
      </c>
      <c r="E883" s="1" t="s">
        <v>30</v>
      </c>
      <c r="F883" s="1" t="s">
        <v>6281</v>
      </c>
      <c r="G883" s="38">
        <v>0.62980000000000003</v>
      </c>
      <c r="H883" s="1" t="s">
        <v>3750</v>
      </c>
      <c r="I883" s="1" t="s">
        <v>17913</v>
      </c>
      <c r="J883" s="1" t="s">
        <v>32</v>
      </c>
      <c r="K883" s="1" t="s">
        <v>160</v>
      </c>
      <c r="L883" s="1" t="s">
        <v>671</v>
      </c>
      <c r="M883" s="1" t="s">
        <v>16364</v>
      </c>
      <c r="N883" s="1" t="s">
        <v>6325</v>
      </c>
      <c r="O883" s="1" t="s">
        <v>16365</v>
      </c>
      <c r="P883" s="1" t="s">
        <v>16366</v>
      </c>
      <c r="Q883" s="1" t="s">
        <v>15820</v>
      </c>
      <c r="R883" s="1" t="s">
        <v>15815</v>
      </c>
      <c r="S883" s="1" t="s">
        <v>15818</v>
      </c>
      <c r="T883" s="1" t="s">
        <v>7724</v>
      </c>
      <c r="U883" s="1" t="s">
        <v>15819</v>
      </c>
      <c r="V883" s="23" t="s">
        <v>41</v>
      </c>
      <c r="W883" s="1" t="str">
        <f>_xlfn.CONCAT(Tabela2[[#This Row],[Município]],"/",Tabela2[[#This Row],[UF]])</f>
        <v>Jatobá/PE</v>
      </c>
    </row>
    <row r="884" spans="1:23" x14ac:dyDescent="0.25">
      <c r="A884" s="14" t="s">
        <v>16367</v>
      </c>
      <c r="B884" s="1" t="s">
        <v>10784</v>
      </c>
      <c r="C884" s="1" t="s">
        <v>16368</v>
      </c>
      <c r="D884" s="1" t="s">
        <v>56</v>
      </c>
      <c r="E884" s="1" t="s">
        <v>30</v>
      </c>
      <c r="F884" s="1" t="s">
        <v>6289</v>
      </c>
      <c r="G884" s="38">
        <v>0.85799999999999998</v>
      </c>
      <c r="H884" s="1" t="s">
        <v>5162</v>
      </c>
      <c r="I884" s="1" t="s">
        <v>17909</v>
      </c>
      <c r="J884" s="1" t="s">
        <v>32</v>
      </c>
      <c r="K884" s="1" t="s">
        <v>634</v>
      </c>
      <c r="L884" s="1" t="s">
        <v>5163</v>
      </c>
      <c r="M884" s="1" t="s">
        <v>7962</v>
      </c>
      <c r="N884" s="1" t="s">
        <v>6325</v>
      </c>
      <c r="O884" s="1" t="s">
        <v>16369</v>
      </c>
      <c r="P884" s="1" t="s">
        <v>16370</v>
      </c>
      <c r="Q884" s="1" t="s">
        <v>15820</v>
      </c>
      <c r="R884" s="1" t="s">
        <v>16918</v>
      </c>
      <c r="S884" s="1" t="s">
        <v>16370</v>
      </c>
      <c r="T884" s="1" t="s">
        <v>19427</v>
      </c>
      <c r="U884" s="1" t="s">
        <v>19438</v>
      </c>
      <c r="V884" s="23" t="s">
        <v>41</v>
      </c>
      <c r="W884" s="1" t="str">
        <f>_xlfn.CONCAT(Tabela2[[#This Row],[Município]],"/",Tabela2[[#This Row],[UF]])</f>
        <v>Água Doce/SC</v>
      </c>
    </row>
    <row r="885" spans="1:23" x14ac:dyDescent="0.25">
      <c r="A885" s="14" t="s">
        <v>16371</v>
      </c>
      <c r="B885" s="1" t="s">
        <v>8733</v>
      </c>
      <c r="C885" s="1" t="s">
        <v>16372</v>
      </c>
      <c r="D885" s="1" t="s">
        <v>29</v>
      </c>
      <c r="E885" s="1" t="s">
        <v>30</v>
      </c>
      <c r="F885" s="1" t="s">
        <v>16906</v>
      </c>
      <c r="G885" s="38">
        <v>0.18559999999999999</v>
      </c>
      <c r="H885" s="1" t="s">
        <v>1247</v>
      </c>
      <c r="I885" s="1" t="s">
        <v>17914</v>
      </c>
      <c r="J885" s="1" t="s">
        <v>32</v>
      </c>
      <c r="K885" s="1" t="s">
        <v>212</v>
      </c>
      <c r="L885" s="1" t="s">
        <v>1248</v>
      </c>
      <c r="M885" s="1" t="s">
        <v>6730</v>
      </c>
      <c r="N885" s="1" t="s">
        <v>6325</v>
      </c>
      <c r="O885" s="1" t="s">
        <v>16373</v>
      </c>
      <c r="P885" s="1" t="s">
        <v>16374</v>
      </c>
      <c r="Q885" s="1" t="s">
        <v>15820</v>
      </c>
      <c r="R885" s="1" t="s">
        <v>16918</v>
      </c>
      <c r="S885" s="1" t="s">
        <v>16374</v>
      </c>
      <c r="T885" s="1" t="s">
        <v>17911</v>
      </c>
      <c r="U885" s="1" t="s">
        <v>17950</v>
      </c>
      <c r="V885" s="23" t="s">
        <v>41</v>
      </c>
      <c r="W885" s="1" t="str">
        <f>_xlfn.CONCAT(Tabela2[[#This Row],[Município]],"/",Tabela2[[#This Row],[UF]])</f>
        <v>Novo Airão/AM</v>
      </c>
    </row>
    <row r="886" spans="1:23" x14ac:dyDescent="0.25">
      <c r="A886" s="14" t="s">
        <v>16375</v>
      </c>
      <c r="B886" s="1" t="s">
        <v>11344</v>
      </c>
      <c r="C886" s="1" t="s">
        <v>16376</v>
      </c>
      <c r="D886" s="1" t="s">
        <v>29</v>
      </c>
      <c r="E886" s="1" t="s">
        <v>204</v>
      </c>
      <c r="F886" s="1" t="s">
        <v>6067</v>
      </c>
      <c r="G886" s="38">
        <v>9.7799999999999998E-2</v>
      </c>
      <c r="H886" s="1" t="s">
        <v>17217</v>
      </c>
      <c r="I886" s="1" t="s">
        <v>17941</v>
      </c>
      <c r="J886" s="1" t="s">
        <v>32</v>
      </c>
      <c r="K886" s="1" t="s">
        <v>188</v>
      </c>
      <c r="L886" s="1" t="s">
        <v>6197</v>
      </c>
      <c r="M886" s="1" t="s">
        <v>41</v>
      </c>
      <c r="N886" s="1" t="s">
        <v>6325</v>
      </c>
      <c r="O886" s="1" t="s">
        <v>16377</v>
      </c>
      <c r="P886" s="1" t="s">
        <v>16378</v>
      </c>
      <c r="Q886" s="1" t="s">
        <v>15820</v>
      </c>
      <c r="R886" s="1" t="s">
        <v>15815</v>
      </c>
      <c r="S886" s="1" t="s">
        <v>16911</v>
      </c>
      <c r="T886" s="1" t="s">
        <v>16931</v>
      </c>
      <c r="U886" s="1" t="s">
        <v>16928</v>
      </c>
      <c r="V886" s="23" t="s">
        <v>41</v>
      </c>
      <c r="W886" s="1" t="str">
        <f>_xlfn.CONCAT(Tabela2[[#This Row],[Município]],"/",Tabela2[[#This Row],[UF]])</f>
        <v>Vitorino/PR</v>
      </c>
    </row>
    <row r="887" spans="1:23" x14ac:dyDescent="0.25">
      <c r="A887" s="14" t="s">
        <v>16379</v>
      </c>
      <c r="B887" s="1" t="s">
        <v>9782</v>
      </c>
      <c r="C887" s="1" t="s">
        <v>16380</v>
      </c>
      <c r="D887" s="1" t="s">
        <v>29</v>
      </c>
      <c r="E887" s="1" t="s">
        <v>30</v>
      </c>
      <c r="F887" s="1" t="s">
        <v>16906</v>
      </c>
      <c r="G887" s="38">
        <v>0.94110000000000005</v>
      </c>
      <c r="H887" s="1" t="s">
        <v>3263</v>
      </c>
      <c r="I887" s="1" t="s">
        <v>17913</v>
      </c>
      <c r="J887" s="1" t="s">
        <v>32</v>
      </c>
      <c r="K887" s="1" t="s">
        <v>28</v>
      </c>
      <c r="L887" s="1" t="s">
        <v>3264</v>
      </c>
      <c r="M887" s="1" t="s">
        <v>16381</v>
      </c>
      <c r="N887" s="1" t="s">
        <v>6325</v>
      </c>
      <c r="O887" s="1" t="s">
        <v>16382</v>
      </c>
      <c r="P887" s="1" t="s">
        <v>16383</v>
      </c>
      <c r="Q887" s="1" t="s">
        <v>15820</v>
      </c>
      <c r="R887" s="1" t="s">
        <v>15815</v>
      </c>
      <c r="S887" s="1" t="s">
        <v>15816</v>
      </c>
      <c r="T887" s="1" t="s">
        <v>7724</v>
      </c>
      <c r="U887" s="1" t="s">
        <v>15829</v>
      </c>
      <c r="V887" s="23" t="s">
        <v>41</v>
      </c>
      <c r="W887" s="1" t="str">
        <f>_xlfn.CONCAT(Tabela2[[#This Row],[Município]],"/",Tabela2[[#This Row],[UF]])</f>
        <v>Itapiúna/CE</v>
      </c>
    </row>
    <row r="888" spans="1:23" x14ac:dyDescent="0.25">
      <c r="A888" s="14" t="s">
        <v>16384</v>
      </c>
      <c r="B888" s="1" t="s">
        <v>10674</v>
      </c>
      <c r="C888" s="1" t="s">
        <v>16385</v>
      </c>
      <c r="D888" s="1" t="s">
        <v>29</v>
      </c>
      <c r="E888" s="1" t="s">
        <v>30</v>
      </c>
      <c r="F888" s="1" t="s">
        <v>16906</v>
      </c>
      <c r="G888" s="38">
        <v>0.94210000000000005</v>
      </c>
      <c r="H888" s="1" t="s">
        <v>4975</v>
      </c>
      <c r="I888" s="1" t="s">
        <v>17909</v>
      </c>
      <c r="J888" s="1" t="s">
        <v>32</v>
      </c>
      <c r="K888" s="1" t="s">
        <v>28</v>
      </c>
      <c r="L888" s="1" t="s">
        <v>3264</v>
      </c>
      <c r="M888" s="1" t="s">
        <v>6378</v>
      </c>
      <c r="N888" s="1" t="s">
        <v>6325</v>
      </c>
      <c r="O888" s="1" t="s">
        <v>16382</v>
      </c>
      <c r="P888" s="1" t="s">
        <v>16383</v>
      </c>
      <c r="Q888" s="1" t="s">
        <v>15820</v>
      </c>
      <c r="R888" s="1" t="s">
        <v>15815</v>
      </c>
      <c r="S888" s="1" t="s">
        <v>16905</v>
      </c>
      <c r="T888" s="1" t="s">
        <v>7724</v>
      </c>
      <c r="U888" s="1" t="s">
        <v>15824</v>
      </c>
      <c r="V888" s="23" t="s">
        <v>41</v>
      </c>
      <c r="W888" s="1" t="str">
        <f>_xlfn.CONCAT(Tabela2[[#This Row],[Município]],"/",Tabela2[[#This Row],[UF]])</f>
        <v>Itapiúna/CE</v>
      </c>
    </row>
    <row r="889" spans="1:23" x14ac:dyDescent="0.25">
      <c r="A889" s="14" t="s">
        <v>16386</v>
      </c>
      <c r="B889" s="1" t="s">
        <v>9535</v>
      </c>
      <c r="C889" s="1" t="s">
        <v>16387</v>
      </c>
      <c r="D889" s="1" t="s">
        <v>56</v>
      </c>
      <c r="E889" s="1" t="s">
        <v>30</v>
      </c>
      <c r="F889" s="1" t="s">
        <v>6281</v>
      </c>
      <c r="G889" s="38">
        <v>0.21859999999999999</v>
      </c>
      <c r="H889" s="1" t="s">
        <v>2659</v>
      </c>
      <c r="I889" s="1" t="s">
        <v>17913</v>
      </c>
      <c r="J889" s="1" t="s">
        <v>32</v>
      </c>
      <c r="K889" s="1" t="s">
        <v>55</v>
      </c>
      <c r="L889" s="1" t="s">
        <v>2660</v>
      </c>
      <c r="M889" s="1" t="s">
        <v>15396</v>
      </c>
      <c r="N889" s="1" t="s">
        <v>6325</v>
      </c>
      <c r="O889" s="1" t="s">
        <v>16388</v>
      </c>
      <c r="P889" s="1" t="s">
        <v>16389</v>
      </c>
      <c r="Q889" s="1" t="s">
        <v>15820</v>
      </c>
      <c r="R889" s="1" t="s">
        <v>15815</v>
      </c>
      <c r="S889" s="1" t="s">
        <v>16907</v>
      </c>
      <c r="T889" s="1" t="s">
        <v>7724</v>
      </c>
      <c r="U889" s="1" t="s">
        <v>17112</v>
      </c>
      <c r="V889" s="23" t="s">
        <v>41</v>
      </c>
      <c r="W889" s="1" t="str">
        <f>_xlfn.CONCAT(Tabela2[[#This Row],[Município]],"/",Tabela2[[#This Row],[UF]])</f>
        <v>Borborema/SP</v>
      </c>
    </row>
    <row r="890" spans="1:23" x14ac:dyDescent="0.25">
      <c r="A890" s="14" t="s">
        <v>16390</v>
      </c>
      <c r="B890" s="1" t="s">
        <v>9454</v>
      </c>
      <c r="C890" s="1" t="s">
        <v>16391</v>
      </c>
      <c r="D890" s="1" t="s">
        <v>29</v>
      </c>
      <c r="E890" s="1" t="s">
        <v>30</v>
      </c>
      <c r="F890" s="1" t="s">
        <v>16924</v>
      </c>
      <c r="G890" s="38">
        <v>0.15629999999999999</v>
      </c>
      <c r="H890" s="1" t="s">
        <v>2439</v>
      </c>
      <c r="I890" s="1" t="s">
        <v>17913</v>
      </c>
      <c r="J890" s="1" t="s">
        <v>32</v>
      </c>
      <c r="K890" s="1" t="s">
        <v>160</v>
      </c>
      <c r="L890" s="1" t="s">
        <v>671</v>
      </c>
      <c r="M890" s="1" t="s">
        <v>16392</v>
      </c>
      <c r="N890" s="1" t="s">
        <v>6325</v>
      </c>
      <c r="O890" s="1" t="s">
        <v>16393</v>
      </c>
      <c r="P890" s="1" t="s">
        <v>16366</v>
      </c>
      <c r="Q890" s="1" t="s">
        <v>15820</v>
      </c>
      <c r="R890" s="1" t="s">
        <v>15815</v>
      </c>
      <c r="S890" s="1" t="s">
        <v>15818</v>
      </c>
      <c r="T890" s="1" t="s">
        <v>7724</v>
      </c>
      <c r="U890" s="1" t="s">
        <v>15823</v>
      </c>
      <c r="V890" s="23" t="s">
        <v>41</v>
      </c>
      <c r="W890" s="1" t="str">
        <f>_xlfn.CONCAT(Tabela2[[#This Row],[Município]],"/",Tabela2[[#This Row],[UF]])</f>
        <v>Jatobá/PE</v>
      </c>
    </row>
    <row r="891" spans="1:23" x14ac:dyDescent="0.25">
      <c r="A891" s="14" t="s">
        <v>16394</v>
      </c>
      <c r="B891" s="1" t="s">
        <v>9411</v>
      </c>
      <c r="C891" s="1" t="s">
        <v>16395</v>
      </c>
      <c r="D891" s="1" t="s">
        <v>29</v>
      </c>
      <c r="E891" s="1" t="s">
        <v>30</v>
      </c>
      <c r="F891" s="1" t="s">
        <v>16906</v>
      </c>
      <c r="G891" s="38">
        <v>7.2400000000000006E-2</v>
      </c>
      <c r="H891" s="1" t="s">
        <v>2326</v>
      </c>
      <c r="I891" s="1" t="s">
        <v>17913</v>
      </c>
      <c r="J891" s="1" t="s">
        <v>32</v>
      </c>
      <c r="K891" s="1" t="s">
        <v>160</v>
      </c>
      <c r="L891" s="1" t="s">
        <v>671</v>
      </c>
      <c r="M891" s="1" t="s">
        <v>16396</v>
      </c>
      <c r="N891" s="1" t="s">
        <v>6325</v>
      </c>
      <c r="O891" s="1" t="s">
        <v>16397</v>
      </c>
      <c r="P891" s="1" t="s">
        <v>16366</v>
      </c>
      <c r="Q891" s="1" t="s">
        <v>15820</v>
      </c>
      <c r="R891" s="1" t="s">
        <v>15815</v>
      </c>
      <c r="S891" s="1" t="s">
        <v>16909</v>
      </c>
      <c r="T891" s="1" t="s">
        <v>7724</v>
      </c>
      <c r="U891" s="1" t="s">
        <v>16910</v>
      </c>
      <c r="V891" s="23" t="s">
        <v>41</v>
      </c>
      <c r="W891" s="1" t="str">
        <f>_xlfn.CONCAT(Tabela2[[#This Row],[Município]],"/",Tabela2[[#This Row],[UF]])</f>
        <v>Jatobá/PE</v>
      </c>
    </row>
    <row r="892" spans="1:23" x14ac:dyDescent="0.25">
      <c r="A892" s="14" t="s">
        <v>16398</v>
      </c>
      <c r="B892" s="1" t="s">
        <v>9121</v>
      </c>
      <c r="C892" s="1" t="s">
        <v>16399</v>
      </c>
      <c r="D892" s="1" t="s">
        <v>56</v>
      </c>
      <c r="E892" s="1" t="s">
        <v>30</v>
      </c>
      <c r="F892" s="1" t="s">
        <v>16929</v>
      </c>
      <c r="G892" s="38">
        <v>0.20549999999999999</v>
      </c>
      <c r="H892" s="1" t="s">
        <v>1987</v>
      </c>
      <c r="I892" s="1" t="s">
        <v>17915</v>
      </c>
      <c r="J892" s="1" t="s">
        <v>168</v>
      </c>
      <c r="K892" s="1" t="s">
        <v>184</v>
      </c>
      <c r="L892" s="1" t="s">
        <v>16400</v>
      </c>
      <c r="M892" s="1" t="s">
        <v>7962</v>
      </c>
      <c r="N892" s="1" t="s">
        <v>6325</v>
      </c>
      <c r="O892" s="1" t="s">
        <v>16401</v>
      </c>
      <c r="P892" s="1" t="s">
        <v>16073</v>
      </c>
      <c r="Q892" s="1" t="s">
        <v>15820</v>
      </c>
      <c r="R892" s="1" t="s">
        <v>15815</v>
      </c>
      <c r="S892" s="1" t="s">
        <v>15821</v>
      </c>
      <c r="T892" s="1" t="s">
        <v>7724</v>
      </c>
      <c r="U892" s="1" t="s">
        <v>15822</v>
      </c>
      <c r="V892" s="23" t="s">
        <v>41</v>
      </c>
      <c r="W892" s="1" t="str">
        <f>_xlfn.CONCAT(Tabela2[[#This Row],[Município]],"/",Tabela2[[#This Row],[UF]])</f>
        <v>Santa Izabel do Pará/PA</v>
      </c>
    </row>
    <row r="893" spans="1:23" x14ac:dyDescent="0.25">
      <c r="A893" s="14" t="s">
        <v>16402</v>
      </c>
      <c r="B893" s="1" t="s">
        <v>10280</v>
      </c>
      <c r="C893" s="1" t="s">
        <v>16403</v>
      </c>
      <c r="D893" s="1" t="s">
        <v>56</v>
      </c>
      <c r="E893" s="1" t="s">
        <v>30</v>
      </c>
      <c r="F893" s="1" t="s">
        <v>16906</v>
      </c>
      <c r="G893" s="38">
        <v>0.62370000000000003</v>
      </c>
      <c r="H893" s="1" t="s">
        <v>4296</v>
      </c>
      <c r="I893" s="1" t="s">
        <v>17909</v>
      </c>
      <c r="J893" s="1" t="s">
        <v>32</v>
      </c>
      <c r="K893" s="1" t="s">
        <v>52</v>
      </c>
      <c r="L893" s="1" t="s">
        <v>4297</v>
      </c>
      <c r="M893" s="1" t="s">
        <v>7962</v>
      </c>
      <c r="N893" s="1" t="s">
        <v>6325</v>
      </c>
      <c r="O893" s="1" t="s">
        <v>16404</v>
      </c>
      <c r="P893" s="1" t="s">
        <v>16405</v>
      </c>
      <c r="Q893" s="1" t="s">
        <v>15820</v>
      </c>
      <c r="R893" s="1" t="s">
        <v>15815</v>
      </c>
      <c r="S893" s="1" t="s">
        <v>15821</v>
      </c>
      <c r="T893" s="1" t="s">
        <v>7724</v>
      </c>
      <c r="U893" s="1" t="s">
        <v>15824</v>
      </c>
      <c r="V893" s="23" t="s">
        <v>41</v>
      </c>
      <c r="W893" s="1" t="str">
        <f>_xlfn.CONCAT(Tabela2[[#This Row],[Município]],"/",Tabela2[[#This Row],[UF]])</f>
        <v>Santana dos Garrotes/PB</v>
      </c>
    </row>
    <row r="894" spans="1:23" x14ac:dyDescent="0.25">
      <c r="A894" s="14" t="s">
        <v>16406</v>
      </c>
      <c r="B894" s="1" t="s">
        <v>8915</v>
      </c>
      <c r="C894" s="1" t="s">
        <v>16407</v>
      </c>
      <c r="D894" s="1" t="s">
        <v>29</v>
      </c>
      <c r="E894" s="1" t="s">
        <v>30</v>
      </c>
      <c r="F894" s="1" t="s">
        <v>33</v>
      </c>
      <c r="G894" s="38">
        <v>0.377</v>
      </c>
      <c r="H894" s="1" t="s">
        <v>1594</v>
      </c>
      <c r="I894" s="1" t="s">
        <v>17915</v>
      </c>
      <c r="J894" s="1" t="s">
        <v>32</v>
      </c>
      <c r="K894" s="1" t="s">
        <v>280</v>
      </c>
      <c r="L894" s="1" t="s">
        <v>1595</v>
      </c>
      <c r="M894" s="1" t="s">
        <v>16396</v>
      </c>
      <c r="N894" s="1" t="s">
        <v>6325</v>
      </c>
      <c r="O894" s="1" t="s">
        <v>16408</v>
      </c>
      <c r="P894" s="1" t="s">
        <v>16409</v>
      </c>
      <c r="Q894" s="1" t="s">
        <v>15820</v>
      </c>
      <c r="R894" s="1" t="s">
        <v>15815</v>
      </c>
      <c r="S894" s="1" t="s">
        <v>16911</v>
      </c>
      <c r="T894" s="1" t="s">
        <v>16931</v>
      </c>
      <c r="U894" s="1" t="s">
        <v>16928</v>
      </c>
      <c r="V894" s="23" t="s">
        <v>41</v>
      </c>
      <c r="W894" s="1" t="str">
        <f>_xlfn.CONCAT(Tabela2[[#This Row],[Município]],"/",Tabela2[[#This Row],[UF]])</f>
        <v>Campo Grande/MS</v>
      </c>
    </row>
    <row r="895" spans="1:23" x14ac:dyDescent="0.25">
      <c r="A895" s="14" t="s">
        <v>16410</v>
      </c>
      <c r="B895" s="1" t="s">
        <v>8916</v>
      </c>
      <c r="C895" s="1" t="s">
        <v>16411</v>
      </c>
      <c r="D895" s="1" t="s">
        <v>29</v>
      </c>
      <c r="E895" s="1" t="s">
        <v>30</v>
      </c>
      <c r="F895" s="1" t="s">
        <v>33</v>
      </c>
      <c r="G895" s="38">
        <v>0.29680000000000001</v>
      </c>
      <c r="H895" s="1" t="s">
        <v>1596</v>
      </c>
      <c r="I895" s="1" t="s">
        <v>17915</v>
      </c>
      <c r="J895" s="1" t="s">
        <v>32</v>
      </c>
      <c r="K895" s="1" t="s">
        <v>280</v>
      </c>
      <c r="L895" s="1" t="s">
        <v>1595</v>
      </c>
      <c r="M895" s="1" t="s">
        <v>16396</v>
      </c>
      <c r="N895" s="1" t="s">
        <v>6325</v>
      </c>
      <c r="O895" s="1" t="s">
        <v>16412</v>
      </c>
      <c r="P895" s="1" t="s">
        <v>16409</v>
      </c>
      <c r="Q895" s="1" t="s">
        <v>15820</v>
      </c>
      <c r="R895" s="1" t="s">
        <v>15815</v>
      </c>
      <c r="S895" s="1" t="s">
        <v>15816</v>
      </c>
      <c r="T895" s="1" t="s">
        <v>7724</v>
      </c>
      <c r="U895" s="1" t="s">
        <v>15825</v>
      </c>
      <c r="V895" s="23" t="s">
        <v>41</v>
      </c>
      <c r="W895" s="1" t="str">
        <f>_xlfn.CONCAT(Tabela2[[#This Row],[Município]],"/",Tabela2[[#This Row],[UF]])</f>
        <v>Campo Grande/MS</v>
      </c>
    </row>
    <row r="896" spans="1:23" x14ac:dyDescent="0.25">
      <c r="A896" s="14" t="s">
        <v>16413</v>
      </c>
      <c r="B896" s="1" t="s">
        <v>9549</v>
      </c>
      <c r="C896" s="1" t="s">
        <v>16414</v>
      </c>
      <c r="D896" s="1" t="s">
        <v>29</v>
      </c>
      <c r="E896" s="1" t="s">
        <v>30</v>
      </c>
      <c r="F896" s="1" t="s">
        <v>353</v>
      </c>
      <c r="G896" s="38">
        <v>0.33679999999999999</v>
      </c>
      <c r="H896" s="1" t="s">
        <v>2700</v>
      </c>
      <c r="I896" s="1" t="s">
        <v>17913</v>
      </c>
      <c r="J896" s="1" t="s">
        <v>32</v>
      </c>
      <c r="K896" s="1" t="s">
        <v>280</v>
      </c>
      <c r="L896" s="1" t="s">
        <v>1595</v>
      </c>
      <c r="M896" s="1" t="s">
        <v>16307</v>
      </c>
      <c r="N896" s="1" t="s">
        <v>6325</v>
      </c>
      <c r="O896" s="1" t="s">
        <v>16412</v>
      </c>
      <c r="P896" s="1" t="s">
        <v>16409</v>
      </c>
      <c r="Q896" s="1" t="s">
        <v>15820</v>
      </c>
      <c r="R896" s="1" t="s">
        <v>15815</v>
      </c>
      <c r="S896" s="1" t="s">
        <v>16905</v>
      </c>
      <c r="T896" s="1" t="s">
        <v>7724</v>
      </c>
      <c r="U896" s="1" t="s">
        <v>15822</v>
      </c>
      <c r="V896" s="23" t="s">
        <v>41</v>
      </c>
      <c r="W896" s="1" t="str">
        <f>_xlfn.CONCAT(Tabela2[[#This Row],[Município]],"/",Tabela2[[#This Row],[UF]])</f>
        <v>Campo Grande/MS</v>
      </c>
    </row>
    <row r="897" spans="1:23" x14ac:dyDescent="0.25">
      <c r="A897" s="14" t="s">
        <v>16415</v>
      </c>
      <c r="B897" s="1" t="s">
        <v>9551</v>
      </c>
      <c r="C897" s="1" t="s">
        <v>16416</v>
      </c>
      <c r="D897" s="1" t="s">
        <v>29</v>
      </c>
      <c r="E897" s="1" t="s">
        <v>30</v>
      </c>
      <c r="F897" s="1" t="s">
        <v>353</v>
      </c>
      <c r="G897" s="38">
        <v>0.33350000000000002</v>
      </c>
      <c r="H897" s="1" t="s">
        <v>2700</v>
      </c>
      <c r="I897" s="1" t="s">
        <v>17913</v>
      </c>
      <c r="J897" s="1" t="s">
        <v>32</v>
      </c>
      <c r="K897" s="1" t="s">
        <v>280</v>
      </c>
      <c r="L897" s="1" t="s">
        <v>1595</v>
      </c>
      <c r="M897" s="1" t="s">
        <v>16307</v>
      </c>
      <c r="N897" s="1" t="s">
        <v>6325</v>
      </c>
      <c r="O897" s="1" t="s">
        <v>16412</v>
      </c>
      <c r="P897" s="1" t="s">
        <v>16409</v>
      </c>
      <c r="Q897" s="1" t="s">
        <v>15820</v>
      </c>
      <c r="R897" s="1" t="s">
        <v>15815</v>
      </c>
      <c r="S897" s="1" t="s">
        <v>15818</v>
      </c>
      <c r="T897" s="1" t="s">
        <v>7724</v>
      </c>
      <c r="U897" s="1" t="s">
        <v>15823</v>
      </c>
      <c r="V897" s="23" t="s">
        <v>41</v>
      </c>
      <c r="W897" s="1" t="str">
        <f>_xlfn.CONCAT(Tabela2[[#This Row],[Município]],"/",Tabela2[[#This Row],[UF]])</f>
        <v>Campo Grande/MS</v>
      </c>
    </row>
    <row r="898" spans="1:23" x14ac:dyDescent="0.25">
      <c r="A898" s="14" t="s">
        <v>16417</v>
      </c>
      <c r="B898" s="1" t="s">
        <v>10872</v>
      </c>
      <c r="C898" s="1" t="s">
        <v>16418</v>
      </c>
      <c r="D898" s="1" t="s">
        <v>40</v>
      </c>
      <c r="E898" s="1" t="s">
        <v>204</v>
      </c>
      <c r="F898" s="1" t="s">
        <v>6308</v>
      </c>
      <c r="G898" s="38">
        <v>0.6613</v>
      </c>
      <c r="H898" s="1" t="s">
        <v>5334</v>
      </c>
      <c r="I898" s="1" t="s">
        <v>17909</v>
      </c>
      <c r="J898" s="1" t="s">
        <v>32</v>
      </c>
      <c r="K898" s="1" t="s">
        <v>160</v>
      </c>
      <c r="L898" s="1" t="s">
        <v>5335</v>
      </c>
      <c r="M898" s="1" t="s">
        <v>16419</v>
      </c>
      <c r="N898" s="1" t="s">
        <v>6325</v>
      </c>
      <c r="O898" s="1" t="s">
        <v>16420</v>
      </c>
      <c r="P898" s="1" t="s">
        <v>16421</v>
      </c>
      <c r="Q898" s="1" t="s">
        <v>15820</v>
      </c>
      <c r="R898" s="1" t="s">
        <v>15815</v>
      </c>
      <c r="S898" s="1" t="s">
        <v>16909</v>
      </c>
      <c r="T898" s="1" t="s">
        <v>7724</v>
      </c>
      <c r="U898" s="1" t="s">
        <v>16930</v>
      </c>
      <c r="V898" s="23" t="s">
        <v>41</v>
      </c>
      <c r="W898" s="1" t="str">
        <f>_xlfn.CONCAT(Tabela2[[#This Row],[Município]],"/",Tabela2[[#This Row],[UF]])</f>
        <v>Arcoverde/PE</v>
      </c>
    </row>
    <row r="899" spans="1:23" x14ac:dyDescent="0.25">
      <c r="A899" s="14" t="s">
        <v>16422</v>
      </c>
      <c r="B899" s="1" t="s">
        <v>9512</v>
      </c>
      <c r="C899" s="1" t="s">
        <v>16423</v>
      </c>
      <c r="D899" s="1" t="s">
        <v>29</v>
      </c>
      <c r="E899" s="1" t="s">
        <v>30</v>
      </c>
      <c r="F899" s="1" t="s">
        <v>353</v>
      </c>
      <c r="G899" s="38">
        <v>7.8E-2</v>
      </c>
      <c r="H899" s="1" t="s">
        <v>2602</v>
      </c>
      <c r="I899" s="1" t="s">
        <v>17913</v>
      </c>
      <c r="J899" s="1" t="s">
        <v>32</v>
      </c>
      <c r="K899" s="1" t="s">
        <v>280</v>
      </c>
      <c r="L899" s="1" t="s">
        <v>1595</v>
      </c>
      <c r="M899" s="1" t="s">
        <v>16307</v>
      </c>
      <c r="N899" s="1" t="s">
        <v>6325</v>
      </c>
      <c r="O899" s="1" t="s">
        <v>16424</v>
      </c>
      <c r="P899" s="1" t="s">
        <v>16409</v>
      </c>
      <c r="Q899" s="1" t="s">
        <v>15820</v>
      </c>
      <c r="R899" s="1" t="s">
        <v>15815</v>
      </c>
      <c r="S899" s="1" t="s">
        <v>16911</v>
      </c>
      <c r="T899" s="1" t="s">
        <v>16931</v>
      </c>
      <c r="U899" s="1" t="s">
        <v>16928</v>
      </c>
      <c r="V899" s="23" t="s">
        <v>41</v>
      </c>
      <c r="W899" s="1" t="str">
        <f>_xlfn.CONCAT(Tabela2[[#This Row],[Município]],"/",Tabela2[[#This Row],[UF]])</f>
        <v>Campo Grande/MS</v>
      </c>
    </row>
    <row r="900" spans="1:23" x14ac:dyDescent="0.25">
      <c r="A900" s="14" t="s">
        <v>16425</v>
      </c>
      <c r="B900" s="1" t="s">
        <v>9560</v>
      </c>
      <c r="C900" s="1" t="s">
        <v>16426</v>
      </c>
      <c r="D900" s="1" t="s">
        <v>29</v>
      </c>
      <c r="E900" s="1" t="s">
        <v>30</v>
      </c>
      <c r="F900" s="1" t="s">
        <v>353</v>
      </c>
      <c r="G900" s="38">
        <v>0.41670000000000001</v>
      </c>
      <c r="H900" s="1" t="s">
        <v>2735</v>
      </c>
      <c r="I900" s="1" t="s">
        <v>17913</v>
      </c>
      <c r="J900" s="1" t="s">
        <v>32</v>
      </c>
      <c r="K900" s="1" t="s">
        <v>82</v>
      </c>
      <c r="L900" s="1" t="s">
        <v>2736</v>
      </c>
      <c r="M900" s="1" t="s">
        <v>15643</v>
      </c>
      <c r="N900" s="1" t="s">
        <v>6325</v>
      </c>
      <c r="O900" s="1" t="s">
        <v>16427</v>
      </c>
      <c r="P900" s="1" t="s">
        <v>16428</v>
      </c>
      <c r="Q900" s="1" t="s">
        <v>15820</v>
      </c>
      <c r="R900" s="1" t="s">
        <v>16918</v>
      </c>
      <c r="S900" s="1" t="s">
        <v>19439</v>
      </c>
      <c r="T900" s="1" t="s">
        <v>19037</v>
      </c>
      <c r="U900" s="1" t="s">
        <v>19440</v>
      </c>
      <c r="V900" s="23" t="s">
        <v>41</v>
      </c>
      <c r="W900" s="1" t="str">
        <f>_xlfn.CONCAT(Tabela2[[#This Row],[Município]],"/",Tabela2[[#This Row],[UF]])</f>
        <v>Planalto/BA</v>
      </c>
    </row>
    <row r="901" spans="1:23" x14ac:dyDescent="0.25">
      <c r="A901" s="14" t="s">
        <v>16429</v>
      </c>
      <c r="B901" s="1" t="s">
        <v>9550</v>
      </c>
      <c r="C901" s="1" t="s">
        <v>16430</v>
      </c>
      <c r="D901" s="1" t="s">
        <v>29</v>
      </c>
      <c r="E901" s="1" t="s">
        <v>30</v>
      </c>
      <c r="F901" s="1" t="s">
        <v>353</v>
      </c>
      <c r="G901" s="38">
        <v>0.51459999999999995</v>
      </c>
      <c r="H901" s="1" t="s">
        <v>2700</v>
      </c>
      <c r="I901" s="1" t="s">
        <v>17913</v>
      </c>
      <c r="J901" s="1" t="s">
        <v>32</v>
      </c>
      <c r="K901" s="1" t="s">
        <v>280</v>
      </c>
      <c r="L901" s="1" t="s">
        <v>1595</v>
      </c>
      <c r="M901" s="1" t="s">
        <v>16307</v>
      </c>
      <c r="N901" s="1" t="s">
        <v>6325</v>
      </c>
      <c r="O901" s="1" t="s">
        <v>16431</v>
      </c>
      <c r="P901" s="1" t="s">
        <v>16409</v>
      </c>
      <c r="Q901" s="1" t="s">
        <v>15820</v>
      </c>
      <c r="R901" s="1" t="s">
        <v>15815</v>
      </c>
      <c r="S901" s="1" t="s">
        <v>16905</v>
      </c>
      <c r="T901" s="1" t="s">
        <v>7724</v>
      </c>
      <c r="U901" s="1" t="s">
        <v>15824</v>
      </c>
      <c r="V901" s="23" t="s">
        <v>41</v>
      </c>
      <c r="W901" s="1" t="str">
        <f>_xlfn.CONCAT(Tabela2[[#This Row],[Município]],"/",Tabela2[[#This Row],[UF]])</f>
        <v>Campo Grande/MS</v>
      </c>
    </row>
    <row r="902" spans="1:23" x14ac:dyDescent="0.25">
      <c r="A902" s="14" t="s">
        <v>16432</v>
      </c>
      <c r="B902" s="1" t="s">
        <v>8495</v>
      </c>
      <c r="C902" s="1" t="s">
        <v>16433</v>
      </c>
      <c r="D902" s="1" t="s">
        <v>29</v>
      </c>
      <c r="E902" s="1" t="s">
        <v>30</v>
      </c>
      <c r="F902" s="1" t="s">
        <v>33</v>
      </c>
      <c r="G902" s="38">
        <v>0.33200000000000002</v>
      </c>
      <c r="H902" s="1" t="s">
        <v>17218</v>
      </c>
      <c r="I902" s="1" t="s">
        <v>17940</v>
      </c>
      <c r="J902" s="1" t="s">
        <v>32</v>
      </c>
      <c r="K902" s="1" t="s">
        <v>184</v>
      </c>
      <c r="L902" s="1" t="s">
        <v>631</v>
      </c>
      <c r="M902" s="1" t="s">
        <v>16434</v>
      </c>
      <c r="N902" s="1" t="s">
        <v>6325</v>
      </c>
      <c r="O902" s="1" t="s">
        <v>16435</v>
      </c>
      <c r="P902" s="1" t="s">
        <v>16436</v>
      </c>
      <c r="Q902" s="1" t="s">
        <v>15820</v>
      </c>
      <c r="R902" s="1" t="s">
        <v>15815</v>
      </c>
      <c r="S902" s="1" t="s">
        <v>15818</v>
      </c>
      <c r="T902" s="1" t="s">
        <v>7724</v>
      </c>
      <c r="U902" s="1" t="s">
        <v>15823</v>
      </c>
      <c r="V902" s="23" t="s">
        <v>41</v>
      </c>
      <c r="W902" s="1" t="str">
        <f>_xlfn.CONCAT(Tabela2[[#This Row],[Município]],"/",Tabela2[[#This Row],[UF]])</f>
        <v>Prainha/PA</v>
      </c>
    </row>
    <row r="903" spans="1:23" x14ac:dyDescent="0.25">
      <c r="A903" s="14" t="s">
        <v>16437</v>
      </c>
      <c r="B903" s="1" t="s">
        <v>10605</v>
      </c>
      <c r="C903" s="1" t="s">
        <v>16438</v>
      </c>
      <c r="D903" s="1" t="s">
        <v>56</v>
      </c>
      <c r="E903" s="1" t="s">
        <v>30</v>
      </c>
      <c r="F903" s="1" t="s">
        <v>6291</v>
      </c>
      <c r="G903" s="38">
        <v>0.49419999999999997</v>
      </c>
      <c r="H903" s="1" t="s">
        <v>17219</v>
      </c>
      <c r="I903" s="1" t="s">
        <v>17909</v>
      </c>
      <c r="J903" s="1" t="s">
        <v>32</v>
      </c>
      <c r="K903" s="1" t="s">
        <v>280</v>
      </c>
      <c r="L903" s="1" t="s">
        <v>1595</v>
      </c>
      <c r="M903" s="1" t="s">
        <v>14742</v>
      </c>
      <c r="N903" s="1" t="s">
        <v>6325</v>
      </c>
      <c r="O903" s="1" t="s">
        <v>16439</v>
      </c>
      <c r="P903" s="1" t="s">
        <v>16409</v>
      </c>
      <c r="Q903" s="1" t="s">
        <v>15820</v>
      </c>
      <c r="R903" s="1" t="s">
        <v>15815</v>
      </c>
      <c r="S903" s="1" t="s">
        <v>15826</v>
      </c>
      <c r="T903" s="1" t="s">
        <v>7724</v>
      </c>
      <c r="U903" s="1" t="s">
        <v>15822</v>
      </c>
      <c r="V903" s="23" t="s">
        <v>41</v>
      </c>
      <c r="W903" s="1" t="str">
        <f>_xlfn.CONCAT(Tabela2[[#This Row],[Município]],"/",Tabela2[[#This Row],[UF]])</f>
        <v>Campo Grande/MS</v>
      </c>
    </row>
    <row r="904" spans="1:23" x14ac:dyDescent="0.25">
      <c r="A904" s="14" t="s">
        <v>16440</v>
      </c>
      <c r="B904" s="1" t="s">
        <v>10967</v>
      </c>
      <c r="C904" s="1" t="s">
        <v>16441</v>
      </c>
      <c r="D904" s="1" t="s">
        <v>29</v>
      </c>
      <c r="E904" s="1" t="s">
        <v>209</v>
      </c>
      <c r="F904" s="1" t="s">
        <v>6308</v>
      </c>
      <c r="G904" s="38">
        <v>0.45900000000000002</v>
      </c>
      <c r="H904" s="1" t="s">
        <v>17220</v>
      </c>
      <c r="I904" s="1" t="s">
        <v>17909</v>
      </c>
      <c r="J904" s="1" t="s">
        <v>32</v>
      </c>
      <c r="K904" s="1" t="s">
        <v>280</v>
      </c>
      <c r="L904" s="1" t="s">
        <v>5515</v>
      </c>
      <c r="M904" s="1" t="s">
        <v>16442</v>
      </c>
      <c r="N904" s="1" t="s">
        <v>6325</v>
      </c>
      <c r="O904" s="1" t="s">
        <v>16443</v>
      </c>
      <c r="P904" s="1" t="s">
        <v>16444</v>
      </c>
      <c r="Q904" s="1" t="s">
        <v>15820</v>
      </c>
      <c r="R904" s="1" t="s">
        <v>15815</v>
      </c>
      <c r="S904" s="1" t="s">
        <v>16909</v>
      </c>
      <c r="T904" s="1" t="s">
        <v>7724</v>
      </c>
      <c r="U904" s="1" t="s">
        <v>16910</v>
      </c>
      <c r="V904" s="23" t="s">
        <v>41</v>
      </c>
      <c r="W904" s="1" t="str">
        <f>_xlfn.CONCAT(Tabela2[[#This Row],[Município]],"/",Tabela2[[#This Row],[UF]])</f>
        <v>Tacuru/MS</v>
      </c>
    </row>
    <row r="905" spans="1:23" x14ac:dyDescent="0.25">
      <c r="A905" s="14" t="s">
        <v>16445</v>
      </c>
      <c r="B905" s="1" t="s">
        <v>10524</v>
      </c>
      <c r="C905" s="1" t="s">
        <v>16446</v>
      </c>
      <c r="D905" s="1" t="s">
        <v>16925</v>
      </c>
      <c r="E905" s="1" t="s">
        <v>30</v>
      </c>
      <c r="F905" s="1" t="s">
        <v>6308</v>
      </c>
      <c r="G905" s="38">
        <v>0.90900000000000003</v>
      </c>
      <c r="H905" s="1" t="s">
        <v>8737</v>
      </c>
      <c r="I905" s="1" t="s">
        <v>17909</v>
      </c>
      <c r="J905" s="1" t="s">
        <v>32</v>
      </c>
      <c r="K905" s="1" t="s">
        <v>160</v>
      </c>
      <c r="L905" s="1" t="s">
        <v>671</v>
      </c>
      <c r="M905" s="1" t="s">
        <v>7962</v>
      </c>
      <c r="N905" s="1" t="s">
        <v>6325</v>
      </c>
      <c r="O905" s="1" t="s">
        <v>16447</v>
      </c>
      <c r="P905" s="1" t="s">
        <v>16366</v>
      </c>
      <c r="Q905" s="1" t="s">
        <v>15820</v>
      </c>
      <c r="R905" s="1" t="s">
        <v>15815</v>
      </c>
      <c r="S905" s="1" t="s">
        <v>15831</v>
      </c>
      <c r="T905" s="1" t="s">
        <v>7724</v>
      </c>
      <c r="U905" s="1" t="s">
        <v>15824</v>
      </c>
      <c r="V905" s="23" t="s">
        <v>41</v>
      </c>
      <c r="W905" s="1" t="str">
        <f>_xlfn.CONCAT(Tabela2[[#This Row],[Município]],"/",Tabela2[[#This Row],[UF]])</f>
        <v>Jatobá/PE</v>
      </c>
    </row>
    <row r="906" spans="1:23" x14ac:dyDescent="0.25">
      <c r="A906" s="14" t="s">
        <v>16448</v>
      </c>
      <c r="B906" s="1" t="s">
        <v>9958</v>
      </c>
      <c r="C906" s="1" t="s">
        <v>16449</v>
      </c>
      <c r="D906" s="1" t="s">
        <v>56</v>
      </c>
      <c r="E906" s="1" t="s">
        <v>30</v>
      </c>
      <c r="F906" s="1" t="s">
        <v>353</v>
      </c>
      <c r="G906" s="38">
        <v>0.79100000000000004</v>
      </c>
      <c r="H906" s="1" t="s">
        <v>3626</v>
      </c>
      <c r="I906" s="1" t="s">
        <v>17913</v>
      </c>
      <c r="J906" s="1" t="s">
        <v>32</v>
      </c>
      <c r="K906" s="1" t="s">
        <v>184</v>
      </c>
      <c r="L906" s="1" t="s">
        <v>3627</v>
      </c>
      <c r="M906" s="1" t="s">
        <v>7962</v>
      </c>
      <c r="N906" s="1" t="s">
        <v>6325</v>
      </c>
      <c r="O906" s="1" t="s">
        <v>16450</v>
      </c>
      <c r="P906" s="1" t="s">
        <v>16451</v>
      </c>
      <c r="Q906" s="1" t="s">
        <v>15820</v>
      </c>
      <c r="R906" s="1" t="s">
        <v>15815</v>
      </c>
      <c r="S906" s="1" t="s">
        <v>16907</v>
      </c>
      <c r="T906" s="1" t="s">
        <v>7724</v>
      </c>
      <c r="U906" s="1" t="s">
        <v>16935</v>
      </c>
      <c r="V906" s="23" t="s">
        <v>41</v>
      </c>
      <c r="W906" s="1" t="str">
        <f>_xlfn.CONCAT(Tabela2[[#This Row],[Município]],"/",Tabela2[[#This Row],[UF]])</f>
        <v>Breu Branco/PA</v>
      </c>
    </row>
    <row r="907" spans="1:23" x14ac:dyDescent="0.25">
      <c r="A907" s="14" t="s">
        <v>16452</v>
      </c>
      <c r="B907" s="1" t="s">
        <v>9574</v>
      </c>
      <c r="C907" s="1" t="s">
        <v>16453</v>
      </c>
      <c r="D907" s="1" t="s">
        <v>29</v>
      </c>
      <c r="E907" s="1" t="s">
        <v>30</v>
      </c>
      <c r="F907" s="1" t="s">
        <v>16906</v>
      </c>
      <c r="G907" s="38">
        <v>0.40920000000000001</v>
      </c>
      <c r="H907" s="1" t="s">
        <v>2771</v>
      </c>
      <c r="I907" s="1" t="s">
        <v>17913</v>
      </c>
      <c r="J907" s="1" t="s">
        <v>32</v>
      </c>
      <c r="K907" s="1" t="s">
        <v>184</v>
      </c>
      <c r="L907" s="1" t="s">
        <v>631</v>
      </c>
      <c r="M907" s="1" t="s">
        <v>14755</v>
      </c>
      <c r="N907" s="1" t="s">
        <v>6325</v>
      </c>
      <c r="O907" s="1" t="s">
        <v>16454</v>
      </c>
      <c r="P907" s="1" t="s">
        <v>16436</v>
      </c>
      <c r="Q907" s="1" t="s">
        <v>15820</v>
      </c>
      <c r="R907" s="1" t="s">
        <v>15815</v>
      </c>
      <c r="S907" s="1" t="s">
        <v>16911</v>
      </c>
      <c r="T907" s="1" t="s">
        <v>16931</v>
      </c>
      <c r="U907" s="1" t="s">
        <v>16928</v>
      </c>
      <c r="V907" s="23" t="s">
        <v>41</v>
      </c>
      <c r="W907" s="1" t="str">
        <f>_xlfn.CONCAT(Tabela2[[#This Row],[Município]],"/",Tabela2[[#This Row],[UF]])</f>
        <v>Prainha/PA</v>
      </c>
    </row>
    <row r="908" spans="1:23" x14ac:dyDescent="0.25">
      <c r="A908" s="14" t="s">
        <v>16455</v>
      </c>
      <c r="B908" s="1" t="s">
        <v>9959</v>
      </c>
      <c r="C908" s="1" t="s">
        <v>16456</v>
      </c>
      <c r="D908" s="1" t="s">
        <v>56</v>
      </c>
      <c r="E908" s="1" t="s">
        <v>30</v>
      </c>
      <c r="F908" s="1" t="s">
        <v>6281</v>
      </c>
      <c r="G908" s="38">
        <v>0.67869999999999997</v>
      </c>
      <c r="H908" s="1" t="s">
        <v>3626</v>
      </c>
      <c r="I908" s="1" t="s">
        <v>17913</v>
      </c>
      <c r="J908" s="1" t="s">
        <v>32</v>
      </c>
      <c r="K908" s="1" t="s">
        <v>184</v>
      </c>
      <c r="L908" s="1" t="s">
        <v>3627</v>
      </c>
      <c r="M908" s="1" t="s">
        <v>7962</v>
      </c>
      <c r="N908" s="1" t="s">
        <v>6325</v>
      </c>
      <c r="O908" s="1" t="s">
        <v>16450</v>
      </c>
      <c r="P908" s="1" t="s">
        <v>16451</v>
      </c>
      <c r="Q908" s="1" t="s">
        <v>15820</v>
      </c>
      <c r="R908" s="1" t="s">
        <v>15815</v>
      </c>
      <c r="S908" s="1" t="s">
        <v>16907</v>
      </c>
      <c r="T908" s="1" t="s">
        <v>7724</v>
      </c>
      <c r="U908" s="1" t="s">
        <v>16935</v>
      </c>
      <c r="V908" s="23" t="s">
        <v>41</v>
      </c>
      <c r="W908" s="1" t="str">
        <f>_xlfn.CONCAT(Tabela2[[#This Row],[Município]],"/",Tabela2[[#This Row],[UF]])</f>
        <v>Breu Branco/PA</v>
      </c>
    </row>
    <row r="909" spans="1:23" x14ac:dyDescent="0.25">
      <c r="A909" s="14" t="s">
        <v>16457</v>
      </c>
      <c r="B909" s="1" t="s">
        <v>10920</v>
      </c>
      <c r="C909" s="1" t="s">
        <v>16458</v>
      </c>
      <c r="D909" s="1" t="s">
        <v>40</v>
      </c>
      <c r="E909" s="1" t="s">
        <v>30</v>
      </c>
      <c r="F909" s="1" t="s">
        <v>6281</v>
      </c>
      <c r="G909" s="38">
        <v>0.41539999999999999</v>
      </c>
      <c r="H909" s="1" t="s">
        <v>5425</v>
      </c>
      <c r="I909" s="1" t="s">
        <v>17909</v>
      </c>
      <c r="J909" s="1" t="s">
        <v>32</v>
      </c>
      <c r="K909" s="1" t="s">
        <v>160</v>
      </c>
      <c r="L909" s="1" t="s">
        <v>5426</v>
      </c>
      <c r="M909" s="1" t="s">
        <v>16459</v>
      </c>
      <c r="N909" s="1" t="s">
        <v>6325</v>
      </c>
      <c r="O909" s="1" t="s">
        <v>16460</v>
      </c>
      <c r="P909" s="1" t="s">
        <v>16461</v>
      </c>
      <c r="Q909" s="1" t="s">
        <v>15820</v>
      </c>
      <c r="R909" s="1" t="s">
        <v>15815</v>
      </c>
      <c r="S909" s="1" t="s">
        <v>16905</v>
      </c>
      <c r="T909" s="1" t="s">
        <v>17917</v>
      </c>
      <c r="U909" s="1" t="s">
        <v>16910</v>
      </c>
      <c r="V909" s="23" t="s">
        <v>41</v>
      </c>
      <c r="W909" s="1" t="str">
        <f>_xlfn.CONCAT(Tabela2[[#This Row],[Município]],"/",Tabela2[[#This Row],[UF]])</f>
        <v>Belo Jardim/PE</v>
      </c>
    </row>
    <row r="910" spans="1:23" x14ac:dyDescent="0.25">
      <c r="A910" s="14" t="s">
        <v>16462</v>
      </c>
      <c r="B910" s="1" t="s">
        <v>8219</v>
      </c>
      <c r="C910" s="1" t="s">
        <v>16463</v>
      </c>
      <c r="D910" s="1" t="s">
        <v>29</v>
      </c>
      <c r="E910" s="1" t="s">
        <v>30</v>
      </c>
      <c r="F910" s="1" t="s">
        <v>33</v>
      </c>
      <c r="G910" s="38">
        <v>0.22009999999999999</v>
      </c>
      <c r="H910" s="1" t="s">
        <v>17221</v>
      </c>
      <c r="I910" s="1" t="s">
        <v>17927</v>
      </c>
      <c r="J910" s="1" t="s">
        <v>32</v>
      </c>
      <c r="K910" s="1" t="s">
        <v>52</v>
      </c>
      <c r="L910" s="1" t="s">
        <v>143</v>
      </c>
      <c r="M910" s="1" t="s">
        <v>16464</v>
      </c>
      <c r="N910" s="1" t="s">
        <v>6325</v>
      </c>
      <c r="O910" s="1" t="s">
        <v>16465</v>
      </c>
      <c r="P910" s="1" t="s">
        <v>16466</v>
      </c>
      <c r="Q910" s="1" t="s">
        <v>15820</v>
      </c>
      <c r="R910" s="1" t="s">
        <v>6329</v>
      </c>
      <c r="S910" s="1" t="s">
        <v>16466</v>
      </c>
      <c r="T910" s="1" t="s">
        <v>15820</v>
      </c>
      <c r="U910" s="1" t="s">
        <v>41</v>
      </c>
      <c r="V910" s="23" t="s">
        <v>41</v>
      </c>
      <c r="W910" s="1" t="str">
        <f>_xlfn.CONCAT(Tabela2[[#This Row],[Município]],"/",Tabela2[[#This Row],[UF]])</f>
        <v>Catingueira/PB</v>
      </c>
    </row>
    <row r="911" spans="1:23" x14ac:dyDescent="0.25">
      <c r="A911" s="14" t="s">
        <v>16467</v>
      </c>
      <c r="B911" s="1" t="s">
        <v>10266</v>
      </c>
      <c r="C911" s="1" t="s">
        <v>16468</v>
      </c>
      <c r="D911" s="1" t="s">
        <v>29</v>
      </c>
      <c r="E911" s="1" t="s">
        <v>30</v>
      </c>
      <c r="F911" s="1" t="s">
        <v>16906</v>
      </c>
      <c r="G911" s="38">
        <v>0.53320000000000001</v>
      </c>
      <c r="H911" s="1" t="s">
        <v>4264</v>
      </c>
      <c r="I911" s="1" t="s">
        <v>17909</v>
      </c>
      <c r="J911" s="1" t="s">
        <v>32</v>
      </c>
      <c r="K911" s="1" t="s">
        <v>184</v>
      </c>
      <c r="L911" s="1" t="s">
        <v>631</v>
      </c>
      <c r="M911" s="1" t="s">
        <v>16469</v>
      </c>
      <c r="N911" s="1" t="s">
        <v>6325</v>
      </c>
      <c r="O911" s="1" t="s">
        <v>16470</v>
      </c>
      <c r="P911" s="1" t="s">
        <v>16436</v>
      </c>
      <c r="Q911" s="1" t="s">
        <v>15820</v>
      </c>
      <c r="R911" s="1" t="s">
        <v>15815</v>
      </c>
      <c r="S911" s="1" t="s">
        <v>16905</v>
      </c>
      <c r="T911" s="1" t="s">
        <v>7724</v>
      </c>
      <c r="U911" s="1" t="s">
        <v>15824</v>
      </c>
      <c r="V911" s="23" t="s">
        <v>41</v>
      </c>
      <c r="W911" s="1" t="str">
        <f>_xlfn.CONCAT(Tabela2[[#This Row],[Município]],"/",Tabela2[[#This Row],[UF]])</f>
        <v>Prainha/PA</v>
      </c>
    </row>
    <row r="912" spans="1:23" x14ac:dyDescent="0.25">
      <c r="A912" s="14" t="s">
        <v>16471</v>
      </c>
      <c r="B912" s="1" t="s">
        <v>10267</v>
      </c>
      <c r="C912" s="1" t="s">
        <v>16472</v>
      </c>
      <c r="D912" s="1" t="s">
        <v>29</v>
      </c>
      <c r="E912" s="1" t="s">
        <v>30</v>
      </c>
      <c r="F912" s="1" t="s">
        <v>16906</v>
      </c>
      <c r="G912" s="38">
        <v>0.25059999999999999</v>
      </c>
      <c r="H912" s="1" t="s">
        <v>4264</v>
      </c>
      <c r="I912" s="1" t="s">
        <v>17909</v>
      </c>
      <c r="J912" s="1" t="s">
        <v>32</v>
      </c>
      <c r="K912" s="1" t="s">
        <v>184</v>
      </c>
      <c r="L912" s="1" t="s">
        <v>631</v>
      </c>
      <c r="M912" s="1" t="s">
        <v>16469</v>
      </c>
      <c r="N912" s="1" t="s">
        <v>6325</v>
      </c>
      <c r="O912" s="1" t="s">
        <v>16473</v>
      </c>
      <c r="P912" s="1" t="s">
        <v>16436</v>
      </c>
      <c r="Q912" s="1" t="s">
        <v>15820</v>
      </c>
      <c r="R912" s="1" t="s">
        <v>15815</v>
      </c>
      <c r="S912" s="1" t="s">
        <v>15818</v>
      </c>
      <c r="T912" s="1" t="s">
        <v>7724</v>
      </c>
      <c r="U912" s="1" t="s">
        <v>15823</v>
      </c>
      <c r="V912" s="23" t="s">
        <v>41</v>
      </c>
      <c r="W912" s="1" t="str">
        <f>_xlfn.CONCAT(Tabela2[[#This Row],[Município]],"/",Tabela2[[#This Row],[UF]])</f>
        <v>Prainha/PA</v>
      </c>
    </row>
    <row r="913" spans="1:23" x14ac:dyDescent="0.25">
      <c r="A913" s="14" t="s">
        <v>16474</v>
      </c>
      <c r="B913" s="1" t="s">
        <v>8906</v>
      </c>
      <c r="C913" s="1" t="s">
        <v>16475</v>
      </c>
      <c r="D913" s="1" t="s">
        <v>29</v>
      </c>
      <c r="E913" s="1" t="s">
        <v>30</v>
      </c>
      <c r="F913" s="1" t="s">
        <v>33</v>
      </c>
      <c r="G913" s="38">
        <v>0.1166</v>
      </c>
      <c r="H913" s="1" t="s">
        <v>1573</v>
      </c>
      <c r="I913" s="1" t="s">
        <v>17915</v>
      </c>
      <c r="J913" s="1" t="s">
        <v>32</v>
      </c>
      <c r="K913" s="1" t="s">
        <v>52</v>
      </c>
      <c r="L913" s="1" t="s">
        <v>1574</v>
      </c>
      <c r="M913" s="1" t="s">
        <v>16476</v>
      </c>
      <c r="N913" s="1" t="s">
        <v>6325</v>
      </c>
      <c r="O913" s="1" t="s">
        <v>16477</v>
      </c>
      <c r="P913" s="1" t="s">
        <v>16478</v>
      </c>
      <c r="Q913" s="1" t="s">
        <v>15820</v>
      </c>
      <c r="R913" s="1" t="s">
        <v>17258</v>
      </c>
      <c r="S913" s="1" t="s">
        <v>16478</v>
      </c>
      <c r="T913" s="1" t="s">
        <v>18826</v>
      </c>
      <c r="U913" s="1" t="s">
        <v>18840</v>
      </c>
      <c r="V913" s="23" t="s">
        <v>41</v>
      </c>
      <c r="W913" s="1" t="str">
        <f>_xlfn.CONCAT(Tabela2[[#This Row],[Município]],"/",Tabela2[[#This Row],[UF]])</f>
        <v>Conceição/PB</v>
      </c>
    </row>
    <row r="914" spans="1:23" x14ac:dyDescent="0.25">
      <c r="A914" s="14" t="s">
        <v>16479</v>
      </c>
      <c r="B914" s="1" t="s">
        <v>10242</v>
      </c>
      <c r="C914" s="1" t="s">
        <v>16480</v>
      </c>
      <c r="D914" s="1" t="s">
        <v>29</v>
      </c>
      <c r="E914" s="1" t="s">
        <v>30</v>
      </c>
      <c r="F914" s="1" t="s">
        <v>16906</v>
      </c>
      <c r="G914" s="38">
        <v>0.67789999999999995</v>
      </c>
      <c r="H914" s="1" t="s">
        <v>4212</v>
      </c>
      <c r="I914" s="1" t="s">
        <v>17909</v>
      </c>
      <c r="J914" s="1" t="s">
        <v>32</v>
      </c>
      <c r="K914" s="1" t="s">
        <v>52</v>
      </c>
      <c r="L914" s="1" t="s">
        <v>4213</v>
      </c>
      <c r="M914" s="1" t="s">
        <v>16481</v>
      </c>
      <c r="N914" s="1" t="s">
        <v>6325</v>
      </c>
      <c r="O914" s="1" t="s">
        <v>16482</v>
      </c>
      <c r="P914" s="1" t="s">
        <v>16483</v>
      </c>
      <c r="Q914" s="1" t="s">
        <v>15820</v>
      </c>
      <c r="R914" s="1" t="s">
        <v>15815</v>
      </c>
      <c r="S914" s="1" t="s">
        <v>16911</v>
      </c>
      <c r="T914" s="1" t="s">
        <v>16931</v>
      </c>
      <c r="U914" s="1" t="s">
        <v>16912</v>
      </c>
      <c r="V914" s="23" t="s">
        <v>41</v>
      </c>
      <c r="W914" s="1" t="str">
        <f>_xlfn.CONCAT(Tabela2[[#This Row],[Município]],"/",Tabela2[[#This Row],[UF]])</f>
        <v>Diamante/PB</v>
      </c>
    </row>
    <row r="915" spans="1:23" x14ac:dyDescent="0.25">
      <c r="A915" s="14" t="s">
        <v>16484</v>
      </c>
      <c r="B915" s="1" t="s">
        <v>9778</v>
      </c>
      <c r="C915" s="1" t="s">
        <v>16485</v>
      </c>
      <c r="D915" s="1" t="s">
        <v>16925</v>
      </c>
      <c r="E915" s="1" t="s">
        <v>30</v>
      </c>
      <c r="F915" s="1" t="s">
        <v>6281</v>
      </c>
      <c r="G915" s="38">
        <v>0.2656</v>
      </c>
      <c r="H915" s="1" t="s">
        <v>3251</v>
      </c>
      <c r="I915" s="1" t="s">
        <v>17913</v>
      </c>
      <c r="J915" s="1" t="s">
        <v>32</v>
      </c>
      <c r="K915" s="1" t="s">
        <v>44</v>
      </c>
      <c r="L915" s="1" t="s">
        <v>2873</v>
      </c>
      <c r="M915" s="1" t="s">
        <v>16486</v>
      </c>
      <c r="N915" s="1" t="s">
        <v>6325</v>
      </c>
      <c r="O915" s="1" t="s">
        <v>16487</v>
      </c>
      <c r="P915" s="1" t="s">
        <v>7850</v>
      </c>
      <c r="Q915" s="1" t="s">
        <v>15820</v>
      </c>
      <c r="R915" s="1" t="s">
        <v>15815</v>
      </c>
      <c r="S915" s="1" t="s">
        <v>15821</v>
      </c>
      <c r="T915" s="1" t="s">
        <v>7724</v>
      </c>
      <c r="U915" s="1" t="s">
        <v>15822</v>
      </c>
      <c r="V915" s="23" t="s">
        <v>41</v>
      </c>
      <c r="W915" s="1" t="str">
        <f>_xlfn.CONCAT(Tabela2[[#This Row],[Município]],"/",Tabela2[[#This Row],[UF]])</f>
        <v>Governador Eugênio Barros/MA</v>
      </c>
    </row>
    <row r="916" spans="1:23" x14ac:dyDescent="0.25">
      <c r="A916" s="14" t="s">
        <v>16488</v>
      </c>
      <c r="B916" s="1" t="s">
        <v>9505</v>
      </c>
      <c r="C916" s="1" t="s">
        <v>16489</v>
      </c>
      <c r="D916" s="1" t="s">
        <v>40</v>
      </c>
      <c r="E916" s="1" t="s">
        <v>30</v>
      </c>
      <c r="F916" s="1" t="s">
        <v>16906</v>
      </c>
      <c r="G916" s="38">
        <v>0.1135</v>
      </c>
      <c r="H916" s="1" t="s">
        <v>2585</v>
      </c>
      <c r="I916" s="1" t="s">
        <v>17913</v>
      </c>
      <c r="J916" s="1" t="s">
        <v>32</v>
      </c>
      <c r="K916" s="1" t="s">
        <v>37</v>
      </c>
      <c r="L916" s="1" t="s">
        <v>2586</v>
      </c>
      <c r="M916" s="1" t="s">
        <v>15057</v>
      </c>
      <c r="N916" s="1" t="s">
        <v>6325</v>
      </c>
      <c r="O916" s="1" t="s">
        <v>16490</v>
      </c>
      <c r="P916" s="1" t="s">
        <v>16491</v>
      </c>
      <c r="Q916" s="1" t="s">
        <v>15820</v>
      </c>
      <c r="R916" s="1" t="s">
        <v>15815</v>
      </c>
      <c r="S916" s="1" t="s">
        <v>15816</v>
      </c>
      <c r="T916" s="1" t="s">
        <v>7724</v>
      </c>
      <c r="U916" s="1" t="s">
        <v>15825</v>
      </c>
      <c r="V916" s="23" t="s">
        <v>41</v>
      </c>
      <c r="W916" s="1" t="str">
        <f>_xlfn.CONCAT(Tabela2[[#This Row],[Município]],"/",Tabela2[[#This Row],[UF]])</f>
        <v>São João da Serra/PI</v>
      </c>
    </row>
    <row r="917" spans="1:23" x14ac:dyDescent="0.25">
      <c r="A917" s="14" t="s">
        <v>16492</v>
      </c>
      <c r="B917" s="1" t="s">
        <v>10992</v>
      </c>
      <c r="C917" s="1" t="s">
        <v>16493</v>
      </c>
      <c r="D917" s="1" t="s">
        <v>29</v>
      </c>
      <c r="E917" s="1" t="s">
        <v>30</v>
      </c>
      <c r="F917" s="1" t="s">
        <v>6291</v>
      </c>
      <c r="G917" s="38">
        <v>0.14979999999999999</v>
      </c>
      <c r="H917" s="1" t="s">
        <v>17222</v>
      </c>
      <c r="I917" s="1" t="s">
        <v>17909</v>
      </c>
      <c r="J917" s="1" t="s">
        <v>32</v>
      </c>
      <c r="K917" s="1" t="s">
        <v>52</v>
      </c>
      <c r="L917" s="1" t="s">
        <v>5562</v>
      </c>
      <c r="M917" s="1" t="s">
        <v>16494</v>
      </c>
      <c r="N917" s="1" t="s">
        <v>6325</v>
      </c>
      <c r="O917" s="1" t="s">
        <v>16495</v>
      </c>
      <c r="P917" s="1" t="s">
        <v>16496</v>
      </c>
      <c r="Q917" s="1" t="s">
        <v>15820</v>
      </c>
      <c r="R917" s="1" t="s">
        <v>17258</v>
      </c>
      <c r="S917" s="1" t="s">
        <v>16496</v>
      </c>
      <c r="T917" s="1" t="s">
        <v>18826</v>
      </c>
      <c r="U917" s="1" t="s">
        <v>18841</v>
      </c>
      <c r="V917" s="23" t="s">
        <v>41</v>
      </c>
      <c r="W917" s="1" t="str">
        <f>_xlfn.CONCAT(Tabela2[[#This Row],[Município]],"/",Tabela2[[#This Row],[UF]])</f>
        <v>Ibiara/PB</v>
      </c>
    </row>
    <row r="918" spans="1:23" x14ac:dyDescent="0.25">
      <c r="A918" s="14" t="s">
        <v>16497</v>
      </c>
      <c r="B918" s="1" t="s">
        <v>10111</v>
      </c>
      <c r="C918" s="1" t="s">
        <v>16498</v>
      </c>
      <c r="D918" s="1" t="s">
        <v>29</v>
      </c>
      <c r="E918" s="1" t="s">
        <v>30</v>
      </c>
      <c r="F918" s="1" t="s">
        <v>16924</v>
      </c>
      <c r="G918" s="38">
        <v>0.13150000000000001</v>
      </c>
      <c r="H918" s="1" t="s">
        <v>3927</v>
      </c>
      <c r="I918" s="1" t="s">
        <v>17909</v>
      </c>
      <c r="J918" s="1" t="s">
        <v>32</v>
      </c>
      <c r="K918" s="1" t="s">
        <v>28</v>
      </c>
      <c r="L918" s="1" t="s">
        <v>72</v>
      </c>
      <c r="M918" s="1" t="s">
        <v>16499</v>
      </c>
      <c r="N918" s="1" t="s">
        <v>6325</v>
      </c>
      <c r="O918" s="1" t="s">
        <v>16500</v>
      </c>
      <c r="P918" s="1" t="s">
        <v>16501</v>
      </c>
      <c r="Q918" s="1" t="s">
        <v>15820</v>
      </c>
      <c r="R918" s="1" t="s">
        <v>6341</v>
      </c>
      <c r="S918" s="1" t="s">
        <v>41</v>
      </c>
      <c r="T918" s="1" t="s">
        <v>41</v>
      </c>
      <c r="U918" s="1" t="s">
        <v>41</v>
      </c>
      <c r="V918" s="23" t="s">
        <v>41</v>
      </c>
      <c r="W918" s="1" t="str">
        <f>_xlfn.CONCAT(Tabela2[[#This Row],[Município]],"/",Tabela2[[#This Row],[UF]])</f>
        <v>Mauriti/CE</v>
      </c>
    </row>
    <row r="919" spans="1:23" x14ac:dyDescent="0.25">
      <c r="A919" s="14" t="s">
        <v>16502</v>
      </c>
      <c r="B919" s="1" t="s">
        <v>8903</v>
      </c>
      <c r="C919" s="1" t="s">
        <v>16503</v>
      </c>
      <c r="D919" s="1" t="s">
        <v>29</v>
      </c>
      <c r="E919" s="1" t="s">
        <v>30</v>
      </c>
      <c r="F919" s="1" t="s">
        <v>33</v>
      </c>
      <c r="G919" s="38">
        <v>0.87309999999999999</v>
      </c>
      <c r="H919" s="1" t="s">
        <v>1567</v>
      </c>
      <c r="I919" s="1" t="s">
        <v>17915</v>
      </c>
      <c r="J919" s="1" t="s">
        <v>32</v>
      </c>
      <c r="K919" s="1" t="s">
        <v>52</v>
      </c>
      <c r="L919" s="1" t="s">
        <v>1568</v>
      </c>
      <c r="M919" s="1" t="s">
        <v>16504</v>
      </c>
      <c r="N919" s="1" t="s">
        <v>6325</v>
      </c>
      <c r="O919" s="1" t="s">
        <v>16505</v>
      </c>
      <c r="P919" s="1" t="s">
        <v>16506</v>
      </c>
      <c r="Q919" s="1" t="s">
        <v>15820</v>
      </c>
      <c r="R919" s="1" t="s">
        <v>6329</v>
      </c>
      <c r="S919" s="1" t="s">
        <v>16506</v>
      </c>
      <c r="T919" s="1" t="s">
        <v>15820</v>
      </c>
      <c r="U919" s="1" t="s">
        <v>41</v>
      </c>
      <c r="V919" s="23" t="s">
        <v>41</v>
      </c>
      <c r="W919" s="1" t="str">
        <f>_xlfn.CONCAT(Tabela2[[#This Row],[Município]],"/",Tabela2[[#This Row],[UF]])</f>
        <v>Imaculada/PB</v>
      </c>
    </row>
    <row r="920" spans="1:23" x14ac:dyDescent="0.25">
      <c r="A920" s="14" t="s">
        <v>16507</v>
      </c>
      <c r="B920" s="1" t="s">
        <v>10252</v>
      </c>
      <c r="C920" s="1" t="s">
        <v>16508</v>
      </c>
      <c r="D920" s="1" t="s">
        <v>29</v>
      </c>
      <c r="E920" s="1" t="s">
        <v>30</v>
      </c>
      <c r="F920" s="1" t="s">
        <v>16906</v>
      </c>
      <c r="G920" s="38">
        <v>0.48299999999999998</v>
      </c>
      <c r="H920" s="1" t="s">
        <v>4233</v>
      </c>
      <c r="I920" s="1" t="s">
        <v>17909</v>
      </c>
      <c r="J920" s="1" t="s">
        <v>32</v>
      </c>
      <c r="K920" s="1" t="s">
        <v>52</v>
      </c>
      <c r="L920" s="1" t="s">
        <v>1568</v>
      </c>
      <c r="M920" s="1" t="s">
        <v>6338</v>
      </c>
      <c r="N920" s="1" t="s">
        <v>6325</v>
      </c>
      <c r="O920" s="1" t="s">
        <v>16509</v>
      </c>
      <c r="P920" s="1" t="s">
        <v>16506</v>
      </c>
      <c r="Q920" s="1" t="s">
        <v>15820</v>
      </c>
      <c r="R920" s="1" t="s">
        <v>15815</v>
      </c>
      <c r="S920" s="1" t="s">
        <v>16909</v>
      </c>
      <c r="T920" s="1" t="s">
        <v>7724</v>
      </c>
      <c r="U920" s="1" t="s">
        <v>16910</v>
      </c>
      <c r="V920" s="23" t="s">
        <v>41</v>
      </c>
      <c r="W920" s="1" t="str">
        <f>_xlfn.CONCAT(Tabela2[[#This Row],[Município]],"/",Tabela2[[#This Row],[UF]])</f>
        <v>Imaculada/PB</v>
      </c>
    </row>
    <row r="921" spans="1:23" x14ac:dyDescent="0.25">
      <c r="A921" s="14" t="s">
        <v>16510</v>
      </c>
      <c r="B921" s="1" t="s">
        <v>10253</v>
      </c>
      <c r="C921" s="1" t="s">
        <v>16511</v>
      </c>
      <c r="D921" s="1" t="s">
        <v>29</v>
      </c>
      <c r="E921" s="1" t="s">
        <v>30</v>
      </c>
      <c r="F921" s="1" t="s">
        <v>16906</v>
      </c>
      <c r="G921" s="38">
        <v>0.31630000000000003</v>
      </c>
      <c r="H921" s="1" t="s">
        <v>4233</v>
      </c>
      <c r="I921" s="1" t="s">
        <v>17909</v>
      </c>
      <c r="J921" s="1" t="s">
        <v>32</v>
      </c>
      <c r="K921" s="1" t="s">
        <v>52</v>
      </c>
      <c r="L921" s="1" t="s">
        <v>1568</v>
      </c>
      <c r="M921" s="1" t="s">
        <v>6338</v>
      </c>
      <c r="N921" s="1" t="s">
        <v>6325</v>
      </c>
      <c r="O921" s="1" t="s">
        <v>16512</v>
      </c>
      <c r="P921" s="1" t="s">
        <v>16506</v>
      </c>
      <c r="Q921" s="1" t="s">
        <v>15820</v>
      </c>
      <c r="R921" s="1" t="s">
        <v>15815</v>
      </c>
      <c r="S921" s="1" t="s">
        <v>16911</v>
      </c>
      <c r="T921" s="1" t="s">
        <v>16931</v>
      </c>
      <c r="U921" s="1" t="s">
        <v>16928</v>
      </c>
      <c r="V921" s="23" t="s">
        <v>41</v>
      </c>
      <c r="W921" s="1" t="str">
        <f>_xlfn.CONCAT(Tabela2[[#This Row],[Município]],"/",Tabela2[[#This Row],[UF]])</f>
        <v>Imaculada/PB</v>
      </c>
    </row>
    <row r="922" spans="1:23" x14ac:dyDescent="0.25">
      <c r="A922" s="14" t="s">
        <v>16513</v>
      </c>
      <c r="B922" s="1" t="s">
        <v>9000</v>
      </c>
      <c r="C922" s="1" t="s">
        <v>16514</v>
      </c>
      <c r="D922" s="1" t="s">
        <v>56</v>
      </c>
      <c r="E922" s="1" t="s">
        <v>30</v>
      </c>
      <c r="F922" s="1" t="s">
        <v>6289</v>
      </c>
      <c r="G922" s="38">
        <v>0.42270000000000002</v>
      </c>
      <c r="H922" s="1" t="s">
        <v>1734</v>
      </c>
      <c r="I922" s="1" t="s">
        <v>17915</v>
      </c>
      <c r="J922" s="1" t="s">
        <v>32</v>
      </c>
      <c r="K922" s="1" t="s">
        <v>60</v>
      </c>
      <c r="L922" s="1" t="s">
        <v>94</v>
      </c>
      <c r="M922" s="1" t="s">
        <v>6447</v>
      </c>
      <c r="N922" s="1" t="s">
        <v>6325</v>
      </c>
      <c r="O922" s="1" t="s">
        <v>16515</v>
      </c>
      <c r="P922" s="1" t="s">
        <v>16147</v>
      </c>
      <c r="Q922" s="1" t="s">
        <v>15820</v>
      </c>
      <c r="R922" s="1" t="s">
        <v>15815</v>
      </c>
      <c r="S922" s="1" t="s">
        <v>15826</v>
      </c>
      <c r="T922" s="1" t="s">
        <v>7724</v>
      </c>
      <c r="U922" s="1" t="s">
        <v>15822</v>
      </c>
      <c r="V922" s="23" t="s">
        <v>41</v>
      </c>
      <c r="W922" s="1" t="str">
        <f>_xlfn.CONCAT(Tabela2[[#This Row],[Município]],"/",Tabela2[[#This Row],[UF]])</f>
        <v>Buritizeiro/MG</v>
      </c>
    </row>
    <row r="923" spans="1:23" x14ac:dyDescent="0.25">
      <c r="A923" s="14" t="s">
        <v>16516</v>
      </c>
      <c r="B923" s="1" t="s">
        <v>9582</v>
      </c>
      <c r="C923" s="1" t="s">
        <v>16517</v>
      </c>
      <c r="D923" s="1" t="s">
        <v>29</v>
      </c>
      <c r="E923" s="1" t="s">
        <v>30</v>
      </c>
      <c r="F923" s="1" t="s">
        <v>16906</v>
      </c>
      <c r="G923" s="38">
        <v>0.54900000000000004</v>
      </c>
      <c r="H923" s="1" t="s">
        <v>2794</v>
      </c>
      <c r="I923" s="1" t="s">
        <v>17913</v>
      </c>
      <c r="J923" s="1" t="s">
        <v>32</v>
      </c>
      <c r="K923" s="1" t="s">
        <v>44</v>
      </c>
      <c r="L923" s="1" t="s">
        <v>2795</v>
      </c>
      <c r="M923" s="1" t="s">
        <v>16518</v>
      </c>
      <c r="N923" s="1" t="s">
        <v>6325</v>
      </c>
      <c r="O923" s="1" t="s">
        <v>16519</v>
      </c>
      <c r="P923" s="1" t="s">
        <v>16520</v>
      </c>
      <c r="Q923" s="1" t="s">
        <v>15820</v>
      </c>
      <c r="R923" s="1" t="s">
        <v>15815</v>
      </c>
      <c r="S923" s="1" t="s">
        <v>15816</v>
      </c>
      <c r="T923" s="1" t="s">
        <v>7724</v>
      </c>
      <c r="U923" s="1" t="s">
        <v>15829</v>
      </c>
      <c r="V923" s="23" t="s">
        <v>41</v>
      </c>
      <c r="W923" s="1" t="str">
        <f>_xlfn.CONCAT(Tabela2[[#This Row],[Município]],"/",Tabela2[[#This Row],[UF]])</f>
        <v>Igarapé Grande/MA</v>
      </c>
    </row>
    <row r="924" spans="1:23" x14ac:dyDescent="0.25">
      <c r="A924" s="14" t="s">
        <v>16521</v>
      </c>
      <c r="B924" s="1" t="s">
        <v>9734</v>
      </c>
      <c r="C924" s="1" t="s">
        <v>16522</v>
      </c>
      <c r="D924" s="1" t="s">
        <v>29</v>
      </c>
      <c r="E924" s="1" t="s">
        <v>30</v>
      </c>
      <c r="F924" s="1" t="s">
        <v>16906</v>
      </c>
      <c r="G924" s="38">
        <v>0.48409999999999997</v>
      </c>
      <c r="H924" s="1" t="s">
        <v>3147</v>
      </c>
      <c r="I924" s="1" t="s">
        <v>17913</v>
      </c>
      <c r="J924" s="1" t="s">
        <v>32</v>
      </c>
      <c r="K924" s="1" t="s">
        <v>44</v>
      </c>
      <c r="L924" s="1" t="s">
        <v>2795</v>
      </c>
      <c r="M924" s="1" t="s">
        <v>6432</v>
      </c>
      <c r="N924" s="1" t="s">
        <v>6325</v>
      </c>
      <c r="O924" s="1" t="s">
        <v>16523</v>
      </c>
      <c r="P924" s="1" t="s">
        <v>16520</v>
      </c>
      <c r="Q924" s="1" t="s">
        <v>15820</v>
      </c>
      <c r="R924" s="1" t="s">
        <v>15815</v>
      </c>
      <c r="S924" s="1" t="s">
        <v>16905</v>
      </c>
      <c r="T924" s="1" t="s">
        <v>7724</v>
      </c>
      <c r="U924" s="1" t="s">
        <v>15822</v>
      </c>
      <c r="V924" s="23" t="s">
        <v>41</v>
      </c>
      <c r="W924" s="1" t="str">
        <f>_xlfn.CONCAT(Tabela2[[#This Row],[Município]],"/",Tabela2[[#This Row],[UF]])</f>
        <v>Igarapé Grande/MA</v>
      </c>
    </row>
    <row r="925" spans="1:23" x14ac:dyDescent="0.25">
      <c r="A925" s="14" t="s">
        <v>16524</v>
      </c>
      <c r="B925" s="1" t="s">
        <v>10820</v>
      </c>
      <c r="C925" s="1" t="s">
        <v>16525</v>
      </c>
      <c r="D925" s="1" t="s">
        <v>29</v>
      </c>
      <c r="E925" s="1" t="s">
        <v>30</v>
      </c>
      <c r="F925" s="1" t="s">
        <v>16906</v>
      </c>
      <c r="G925" s="38">
        <v>0.86580000000000001</v>
      </c>
      <c r="H925" s="1" t="s">
        <v>5251</v>
      </c>
      <c r="I925" s="1" t="s">
        <v>17909</v>
      </c>
      <c r="J925" s="1" t="s">
        <v>32</v>
      </c>
      <c r="K925" s="1" t="s">
        <v>249</v>
      </c>
      <c r="L925" s="1" t="s">
        <v>700</v>
      </c>
      <c r="M925" s="1" t="s">
        <v>8156</v>
      </c>
      <c r="N925" s="1" t="s">
        <v>6325</v>
      </c>
      <c r="O925" s="1" t="s">
        <v>16526</v>
      </c>
      <c r="P925" s="1" t="s">
        <v>16527</v>
      </c>
      <c r="Q925" s="1" t="s">
        <v>15820</v>
      </c>
      <c r="R925" s="1" t="s">
        <v>15815</v>
      </c>
      <c r="S925" s="1" t="s">
        <v>15818</v>
      </c>
      <c r="T925" s="1" t="s">
        <v>7724</v>
      </c>
      <c r="U925" s="1" t="s">
        <v>15819</v>
      </c>
      <c r="V925" s="23" t="s">
        <v>41</v>
      </c>
      <c r="W925" s="1" t="str">
        <f>_xlfn.CONCAT(Tabela2[[#This Row],[Município]],"/",Tabela2[[#This Row],[UF]])</f>
        <v>Cristinápolis/SE</v>
      </c>
    </row>
    <row r="926" spans="1:23" x14ac:dyDescent="0.25">
      <c r="A926" s="14" t="s">
        <v>16528</v>
      </c>
      <c r="B926" s="1" t="s">
        <v>8624</v>
      </c>
      <c r="C926" s="1" t="s">
        <v>16529</v>
      </c>
      <c r="D926" s="1" t="s">
        <v>29</v>
      </c>
      <c r="E926" s="1" t="s">
        <v>30</v>
      </c>
      <c r="F926" s="1" t="s">
        <v>33</v>
      </c>
      <c r="G926" s="38">
        <v>0.51849999999999996</v>
      </c>
      <c r="H926" s="1" t="s">
        <v>947</v>
      </c>
      <c r="I926" s="1" t="s">
        <v>17914</v>
      </c>
      <c r="J926" s="1" t="s">
        <v>32</v>
      </c>
      <c r="K926" s="1" t="s">
        <v>28</v>
      </c>
      <c r="L926" s="1" t="s">
        <v>948</v>
      </c>
      <c r="M926" s="1" t="s">
        <v>16530</v>
      </c>
      <c r="N926" s="1" t="s">
        <v>6325</v>
      </c>
      <c r="O926" s="1" t="s">
        <v>16531</v>
      </c>
      <c r="P926" s="1" t="s">
        <v>16532</v>
      </c>
      <c r="Q926" s="1" t="s">
        <v>15828</v>
      </c>
      <c r="R926" s="1" t="s">
        <v>15815</v>
      </c>
      <c r="S926" s="1" t="s">
        <v>16909</v>
      </c>
      <c r="T926" s="1" t="s">
        <v>7724</v>
      </c>
      <c r="U926" s="1" t="s">
        <v>16930</v>
      </c>
      <c r="V926" s="23" t="s">
        <v>41</v>
      </c>
      <c r="W926" s="1" t="str">
        <f>_xlfn.CONCAT(Tabela2[[#This Row],[Município]],"/",Tabela2[[#This Row],[UF]])</f>
        <v>Uruburetama/CE</v>
      </c>
    </row>
    <row r="927" spans="1:23" x14ac:dyDescent="0.25">
      <c r="A927" s="14" t="s">
        <v>16533</v>
      </c>
      <c r="B927" s="1" t="s">
        <v>10122</v>
      </c>
      <c r="C927" s="1" t="s">
        <v>16534</v>
      </c>
      <c r="D927" s="1" t="s">
        <v>40</v>
      </c>
      <c r="E927" s="1" t="s">
        <v>30</v>
      </c>
      <c r="F927" s="1" t="s">
        <v>16906</v>
      </c>
      <c r="G927" s="38">
        <v>0.54390000000000005</v>
      </c>
      <c r="H927" s="1" t="s">
        <v>3950</v>
      </c>
      <c r="I927" s="1" t="s">
        <v>17913</v>
      </c>
      <c r="J927" s="1" t="s">
        <v>32</v>
      </c>
      <c r="K927" s="1" t="s">
        <v>63</v>
      </c>
      <c r="L927" s="1" t="s">
        <v>3951</v>
      </c>
      <c r="M927" s="1" t="s">
        <v>6557</v>
      </c>
      <c r="N927" s="1" t="s">
        <v>6325</v>
      </c>
      <c r="O927" s="1" t="s">
        <v>16535</v>
      </c>
      <c r="P927" s="1" t="s">
        <v>16536</v>
      </c>
      <c r="Q927" s="1" t="s">
        <v>15828</v>
      </c>
      <c r="R927" s="1" t="s">
        <v>15815</v>
      </c>
      <c r="S927" s="1" t="s">
        <v>16911</v>
      </c>
      <c r="T927" s="1" t="s">
        <v>16931</v>
      </c>
      <c r="U927" s="1" t="s">
        <v>16912</v>
      </c>
      <c r="V927" s="23" t="s">
        <v>41</v>
      </c>
      <c r="W927" s="1" t="str">
        <f>_xlfn.CONCAT(Tabela2[[#This Row],[Município]],"/",Tabela2[[#This Row],[UF]])</f>
        <v>Nova Iguaçu de Goiás/GO</v>
      </c>
    </row>
    <row r="928" spans="1:23" x14ac:dyDescent="0.25">
      <c r="A928" s="14" t="s">
        <v>16537</v>
      </c>
      <c r="B928" s="1" t="s">
        <v>8470</v>
      </c>
      <c r="C928" s="1" t="s">
        <v>16538</v>
      </c>
      <c r="D928" s="1" t="s">
        <v>29</v>
      </c>
      <c r="E928" s="1" t="s">
        <v>30</v>
      </c>
      <c r="F928" s="1" t="s">
        <v>33</v>
      </c>
      <c r="G928" s="38">
        <v>0.22739999999999999</v>
      </c>
      <c r="H928" s="1" t="s">
        <v>17223</v>
      </c>
      <c r="I928" s="1" t="s">
        <v>6274</v>
      </c>
      <c r="J928" s="1" t="s">
        <v>32</v>
      </c>
      <c r="K928" s="1" t="s">
        <v>52</v>
      </c>
      <c r="L928" s="1" t="s">
        <v>574</v>
      </c>
      <c r="M928" s="1" t="s">
        <v>16539</v>
      </c>
      <c r="N928" s="1" t="s">
        <v>6325</v>
      </c>
      <c r="O928" s="1" t="s">
        <v>16540</v>
      </c>
      <c r="P928" s="1" t="s">
        <v>16541</v>
      </c>
      <c r="Q928" s="1" t="s">
        <v>15828</v>
      </c>
      <c r="R928" s="1" t="s">
        <v>15815</v>
      </c>
      <c r="S928" s="1" t="s">
        <v>15816</v>
      </c>
      <c r="T928" s="1" t="s">
        <v>7724</v>
      </c>
      <c r="U928" s="1" t="s">
        <v>15825</v>
      </c>
      <c r="V928" s="23" t="s">
        <v>41</v>
      </c>
      <c r="W928" s="1" t="str">
        <f>_xlfn.CONCAT(Tabela2[[#This Row],[Município]],"/",Tabela2[[#This Row],[UF]])</f>
        <v>Lagoa/PB</v>
      </c>
    </row>
    <row r="929" spans="1:23" x14ac:dyDescent="0.25">
      <c r="A929" s="14" t="s">
        <v>16542</v>
      </c>
      <c r="B929" s="1" t="s">
        <v>11072</v>
      </c>
      <c r="C929" s="1" t="s">
        <v>16543</v>
      </c>
      <c r="D929" s="1" t="s">
        <v>56</v>
      </c>
      <c r="E929" s="1" t="s">
        <v>204</v>
      </c>
      <c r="F929" s="1" t="s">
        <v>16915</v>
      </c>
      <c r="G929" s="38">
        <v>0.77139999999999997</v>
      </c>
      <c r="H929" s="1" t="s">
        <v>17224</v>
      </c>
      <c r="I929" s="1" t="s">
        <v>17909</v>
      </c>
      <c r="J929" s="1" t="s">
        <v>32</v>
      </c>
      <c r="K929" s="1" t="s">
        <v>52</v>
      </c>
      <c r="L929" s="1" t="s">
        <v>5754</v>
      </c>
      <c r="M929" s="1" t="s">
        <v>7962</v>
      </c>
      <c r="N929" s="1" t="s">
        <v>6325</v>
      </c>
      <c r="O929" s="1" t="s">
        <v>16544</v>
      </c>
      <c r="P929" s="1" t="s">
        <v>16545</v>
      </c>
      <c r="Q929" s="1" t="s">
        <v>15828</v>
      </c>
      <c r="R929" s="1" t="s">
        <v>15815</v>
      </c>
      <c r="S929" s="1" t="s">
        <v>15831</v>
      </c>
      <c r="T929" s="1" t="s">
        <v>7724</v>
      </c>
      <c r="U929" s="1" t="s">
        <v>15824</v>
      </c>
      <c r="V929" s="23" t="s">
        <v>41</v>
      </c>
      <c r="W929" s="1" t="str">
        <f>_xlfn.CONCAT(Tabela2[[#This Row],[Município]],"/",Tabela2[[#This Row],[UF]])</f>
        <v>Maturéia/PB</v>
      </c>
    </row>
    <row r="930" spans="1:23" x14ac:dyDescent="0.25">
      <c r="A930" s="14" t="s">
        <v>16546</v>
      </c>
      <c r="B930" s="1" t="s">
        <v>11384</v>
      </c>
      <c r="C930" s="1" t="s">
        <v>16547</v>
      </c>
      <c r="D930" s="1" t="s">
        <v>56</v>
      </c>
      <c r="E930" s="1" t="s">
        <v>30</v>
      </c>
      <c r="F930" s="1" t="s">
        <v>6291</v>
      </c>
      <c r="G930" s="38">
        <v>0.36840000000000001</v>
      </c>
      <c r="H930" s="1" t="s">
        <v>17225</v>
      </c>
      <c r="I930" s="1" t="s">
        <v>17923</v>
      </c>
      <c r="J930" s="1" t="s">
        <v>32</v>
      </c>
      <c r="K930" s="1" t="s">
        <v>160</v>
      </c>
      <c r="L930" s="1" t="s">
        <v>5112</v>
      </c>
      <c r="M930" s="1" t="s">
        <v>41</v>
      </c>
      <c r="N930" s="1" t="s">
        <v>6325</v>
      </c>
      <c r="O930" s="1" t="s">
        <v>16548</v>
      </c>
      <c r="P930" s="1" t="s">
        <v>16549</v>
      </c>
      <c r="Q930" s="1" t="s">
        <v>15828</v>
      </c>
      <c r="R930" s="1" t="s">
        <v>16918</v>
      </c>
      <c r="S930" s="1" t="s">
        <v>16549</v>
      </c>
      <c r="T930" s="1" t="s">
        <v>17917</v>
      </c>
      <c r="U930" s="1" t="s">
        <v>17951</v>
      </c>
      <c r="V930" s="23" t="s">
        <v>41</v>
      </c>
      <c r="W930" s="1" t="str">
        <f>_xlfn.CONCAT(Tabela2[[#This Row],[Município]],"/",Tabela2[[#This Row],[UF]])</f>
        <v>São José do Egito/PE</v>
      </c>
    </row>
    <row r="931" spans="1:23" x14ac:dyDescent="0.25">
      <c r="A931" s="14" t="s">
        <v>16550</v>
      </c>
      <c r="B931" s="1" t="s">
        <v>8739</v>
      </c>
      <c r="C931" s="1" t="s">
        <v>16551</v>
      </c>
      <c r="D931" s="1" t="s">
        <v>40</v>
      </c>
      <c r="E931" s="1" t="s">
        <v>30</v>
      </c>
      <c r="F931" s="1" t="s">
        <v>16906</v>
      </c>
      <c r="G931" s="38">
        <v>0.55320000000000003</v>
      </c>
      <c r="H931" s="1" t="s">
        <v>1260</v>
      </c>
      <c r="I931" s="1" t="s">
        <v>17914</v>
      </c>
      <c r="J931" s="1" t="s">
        <v>32</v>
      </c>
      <c r="K931" s="1" t="s">
        <v>184</v>
      </c>
      <c r="L931" s="1" t="s">
        <v>1261</v>
      </c>
      <c r="M931" s="1" t="s">
        <v>6594</v>
      </c>
      <c r="N931" s="1" t="s">
        <v>6325</v>
      </c>
      <c r="O931" s="1" t="s">
        <v>16552</v>
      </c>
      <c r="P931" s="1" t="s">
        <v>16553</v>
      </c>
      <c r="Q931" s="1" t="s">
        <v>15828</v>
      </c>
      <c r="R931" s="1" t="s">
        <v>15815</v>
      </c>
      <c r="S931" s="1" t="s">
        <v>15818</v>
      </c>
      <c r="T931" s="1" t="s">
        <v>16980</v>
      </c>
      <c r="U931" s="1" t="s">
        <v>15819</v>
      </c>
      <c r="V931" s="23" t="s">
        <v>41</v>
      </c>
      <c r="W931" s="1" t="str">
        <f>_xlfn.CONCAT(Tabela2[[#This Row],[Município]],"/",Tabela2[[#This Row],[UF]])</f>
        <v>Itaituba/PA</v>
      </c>
    </row>
    <row r="932" spans="1:23" x14ac:dyDescent="0.25">
      <c r="A932" s="14" t="s">
        <v>16554</v>
      </c>
      <c r="B932" s="1" t="s">
        <v>8230</v>
      </c>
      <c r="C932" s="1" t="s">
        <v>16555</v>
      </c>
      <c r="D932" s="1" t="s">
        <v>56</v>
      </c>
      <c r="E932" s="1" t="s">
        <v>30</v>
      </c>
      <c r="F932" s="1" t="s">
        <v>169</v>
      </c>
      <c r="G932" s="38">
        <v>0.27600000000000002</v>
      </c>
      <c r="H932" s="1" t="s">
        <v>17226</v>
      </c>
      <c r="I932" s="1" t="s">
        <v>17940</v>
      </c>
      <c r="J932" s="1" t="s">
        <v>168</v>
      </c>
      <c r="K932" s="1" t="s">
        <v>82</v>
      </c>
      <c r="L932" s="1" t="s">
        <v>166</v>
      </c>
      <c r="M932" s="1" t="s">
        <v>16556</v>
      </c>
      <c r="N932" s="1" t="s">
        <v>6325</v>
      </c>
      <c r="O932" s="1" t="s">
        <v>16557</v>
      </c>
      <c r="P932" s="1" t="s">
        <v>16558</v>
      </c>
      <c r="Q932" s="1" t="s">
        <v>15828</v>
      </c>
      <c r="R932" s="1" t="s">
        <v>6341</v>
      </c>
      <c r="S932" s="1" t="s">
        <v>41</v>
      </c>
      <c r="T932" s="1" t="s">
        <v>41</v>
      </c>
      <c r="U932" s="1" t="s">
        <v>41</v>
      </c>
      <c r="V932" s="23" t="s">
        <v>41</v>
      </c>
      <c r="W932" s="1" t="str">
        <f>_xlfn.CONCAT(Tabela2[[#This Row],[Município]],"/",Tabela2[[#This Row],[UF]])</f>
        <v>Maragogipe/BA</v>
      </c>
    </row>
    <row r="933" spans="1:23" x14ac:dyDescent="0.25">
      <c r="A933" s="14" t="s">
        <v>16559</v>
      </c>
      <c r="B933" s="1" t="s">
        <v>8471</v>
      </c>
      <c r="C933" s="1" t="s">
        <v>16560</v>
      </c>
      <c r="D933" s="1" t="s">
        <v>29</v>
      </c>
      <c r="E933" s="1" t="s">
        <v>30</v>
      </c>
      <c r="F933" s="1" t="s">
        <v>33</v>
      </c>
      <c r="G933" s="38">
        <v>0.89829999999999999</v>
      </c>
      <c r="H933" s="1" t="s">
        <v>17227</v>
      </c>
      <c r="I933" s="1" t="s">
        <v>6274</v>
      </c>
      <c r="J933" s="1" t="s">
        <v>32</v>
      </c>
      <c r="K933" s="1" t="s">
        <v>52</v>
      </c>
      <c r="L933" s="1" t="s">
        <v>576</v>
      </c>
      <c r="M933" s="1" t="s">
        <v>16561</v>
      </c>
      <c r="N933" s="1" t="s">
        <v>6325</v>
      </c>
      <c r="O933" s="1" t="s">
        <v>16562</v>
      </c>
      <c r="P933" s="1" t="s">
        <v>16563</v>
      </c>
      <c r="Q933" s="1" t="s">
        <v>15828</v>
      </c>
      <c r="R933" s="1" t="s">
        <v>15815</v>
      </c>
      <c r="S933" s="1" t="s">
        <v>16905</v>
      </c>
      <c r="T933" s="1" t="s">
        <v>7724</v>
      </c>
      <c r="U933" s="1" t="s">
        <v>15824</v>
      </c>
      <c r="V933" s="23" t="s">
        <v>41</v>
      </c>
      <c r="W933" s="1" t="str">
        <f>_xlfn.CONCAT(Tabela2[[#This Row],[Município]],"/",Tabela2[[#This Row],[UF]])</f>
        <v>São José de Caiana/PB</v>
      </c>
    </row>
    <row r="934" spans="1:23" x14ac:dyDescent="0.25">
      <c r="A934" s="14" t="s">
        <v>16564</v>
      </c>
      <c r="B934" s="1" t="s">
        <v>8388</v>
      </c>
      <c r="C934" s="1" t="s">
        <v>16565</v>
      </c>
      <c r="D934" s="1" t="s">
        <v>56</v>
      </c>
      <c r="E934" s="1" t="s">
        <v>30</v>
      </c>
      <c r="F934" s="1" t="s">
        <v>169</v>
      </c>
      <c r="G934" s="38">
        <v>0.47199999999999998</v>
      </c>
      <c r="H934" s="1" t="s">
        <v>17228</v>
      </c>
      <c r="I934" s="1" t="s">
        <v>17919</v>
      </c>
      <c r="J934" s="1" t="s">
        <v>168</v>
      </c>
      <c r="K934" s="1" t="s">
        <v>82</v>
      </c>
      <c r="L934" s="1" t="s">
        <v>166</v>
      </c>
      <c r="M934" s="1" t="s">
        <v>16566</v>
      </c>
      <c r="N934" s="1" t="s">
        <v>6325</v>
      </c>
      <c r="O934" s="1" t="s">
        <v>16567</v>
      </c>
      <c r="P934" s="1" t="s">
        <v>16558</v>
      </c>
      <c r="Q934" s="1" t="s">
        <v>15828</v>
      </c>
      <c r="R934" s="1" t="s">
        <v>6341</v>
      </c>
      <c r="S934" s="1" t="s">
        <v>41</v>
      </c>
      <c r="T934" s="1" t="s">
        <v>41</v>
      </c>
      <c r="U934" s="1" t="s">
        <v>41</v>
      </c>
      <c r="V934" s="23" t="s">
        <v>41</v>
      </c>
      <c r="W934" s="1" t="str">
        <f>_xlfn.CONCAT(Tabela2[[#This Row],[Município]],"/",Tabela2[[#This Row],[UF]])</f>
        <v>Maragogipe/BA</v>
      </c>
    </row>
    <row r="935" spans="1:23" x14ac:dyDescent="0.25">
      <c r="A935" s="14" t="s">
        <v>16568</v>
      </c>
      <c r="B935" s="1" t="s">
        <v>9882</v>
      </c>
      <c r="C935" s="1" t="s">
        <v>16569</v>
      </c>
      <c r="D935" s="1" t="s">
        <v>56</v>
      </c>
      <c r="E935" s="1" t="s">
        <v>30</v>
      </c>
      <c r="F935" s="1" t="s">
        <v>6281</v>
      </c>
      <c r="G935" s="38">
        <v>0.68269999999999997</v>
      </c>
      <c r="H935" s="1" t="s">
        <v>3448</v>
      </c>
      <c r="I935" s="1" t="s">
        <v>17913</v>
      </c>
      <c r="J935" s="1" t="s">
        <v>32</v>
      </c>
      <c r="K935" s="1" t="s">
        <v>918</v>
      </c>
      <c r="L935" s="1" t="s">
        <v>3449</v>
      </c>
      <c r="M935" s="1" t="s">
        <v>7227</v>
      </c>
      <c r="N935" s="1" t="s">
        <v>6325</v>
      </c>
      <c r="O935" s="1" t="s">
        <v>16570</v>
      </c>
      <c r="P935" s="1" t="s">
        <v>16571</v>
      </c>
      <c r="Q935" s="1" t="s">
        <v>15828</v>
      </c>
      <c r="R935" s="1" t="s">
        <v>15815</v>
      </c>
      <c r="S935" s="1" t="s">
        <v>15821</v>
      </c>
      <c r="T935" s="1" t="s">
        <v>7724</v>
      </c>
      <c r="U935" s="1" t="s">
        <v>15824</v>
      </c>
      <c r="V935" s="23" t="s">
        <v>41</v>
      </c>
      <c r="W935" s="1" t="str">
        <f>_xlfn.CONCAT(Tabela2[[#This Row],[Município]],"/",Tabela2[[#This Row],[UF]])</f>
        <v>São Mateus/ES</v>
      </c>
    </row>
    <row r="936" spans="1:23" x14ac:dyDescent="0.25">
      <c r="A936" s="14" t="s">
        <v>16572</v>
      </c>
      <c r="B936" s="1" t="s">
        <v>9791</v>
      </c>
      <c r="C936" s="1" t="s">
        <v>16573</v>
      </c>
      <c r="D936" s="1" t="s">
        <v>56</v>
      </c>
      <c r="E936" s="1" t="s">
        <v>30</v>
      </c>
      <c r="F936" s="1" t="s">
        <v>16906</v>
      </c>
      <c r="G936" s="38">
        <v>0.82589999999999997</v>
      </c>
      <c r="H936" s="1" t="s">
        <v>3282</v>
      </c>
      <c r="I936" s="1" t="s">
        <v>17913</v>
      </c>
      <c r="J936" s="1" t="s">
        <v>32</v>
      </c>
      <c r="K936" s="1" t="s">
        <v>28</v>
      </c>
      <c r="L936" s="1" t="s">
        <v>322</v>
      </c>
      <c r="M936" s="1" t="s">
        <v>7962</v>
      </c>
      <c r="N936" s="1" t="s">
        <v>6325</v>
      </c>
      <c r="O936" s="1" t="s">
        <v>16574</v>
      </c>
      <c r="P936" s="1" t="s">
        <v>16575</v>
      </c>
      <c r="Q936" s="1" t="s">
        <v>15828</v>
      </c>
      <c r="R936" s="1" t="s">
        <v>15815</v>
      </c>
      <c r="S936" s="1" t="s">
        <v>15821</v>
      </c>
      <c r="T936" s="1" t="s">
        <v>7724</v>
      </c>
      <c r="U936" s="1" t="s">
        <v>15824</v>
      </c>
      <c r="V936" s="23" t="s">
        <v>41</v>
      </c>
      <c r="W936" s="1" t="str">
        <f>_xlfn.CONCAT(Tabela2[[#This Row],[Município]],"/",Tabela2[[#This Row],[UF]])</f>
        <v>Carnaubal/CE</v>
      </c>
    </row>
    <row r="937" spans="1:23" x14ac:dyDescent="0.25">
      <c r="A937" s="14" t="s">
        <v>16576</v>
      </c>
      <c r="B937" s="1" t="s">
        <v>8788</v>
      </c>
      <c r="C937" s="1" t="s">
        <v>16577</v>
      </c>
      <c r="D937" s="1" t="s">
        <v>40</v>
      </c>
      <c r="E937" s="1" t="s">
        <v>30</v>
      </c>
      <c r="F937" s="1" t="s">
        <v>16906</v>
      </c>
      <c r="G937" s="38">
        <v>0.32729999999999998</v>
      </c>
      <c r="H937" s="1" t="s">
        <v>1332</v>
      </c>
      <c r="I937" s="1" t="s">
        <v>17914</v>
      </c>
      <c r="J937" s="1" t="s">
        <v>168</v>
      </c>
      <c r="K937" s="1" t="s">
        <v>82</v>
      </c>
      <c r="L937" s="1" t="s">
        <v>1333</v>
      </c>
      <c r="M937" s="1" t="s">
        <v>15235</v>
      </c>
      <c r="N937" s="1" t="s">
        <v>6325</v>
      </c>
      <c r="O937" s="1" t="s">
        <v>16578</v>
      </c>
      <c r="P937" s="1" t="s">
        <v>16558</v>
      </c>
      <c r="Q937" s="1" t="s">
        <v>15828</v>
      </c>
      <c r="R937" s="1" t="s">
        <v>6341</v>
      </c>
      <c r="S937" s="1" t="s">
        <v>41</v>
      </c>
      <c r="T937" s="1" t="s">
        <v>41</v>
      </c>
      <c r="U937" s="1" t="s">
        <v>41</v>
      </c>
      <c r="V937" s="23" t="s">
        <v>41</v>
      </c>
      <c r="W937" s="1" t="str">
        <f>_xlfn.CONCAT(Tabela2[[#This Row],[Município]],"/",Tabela2[[#This Row],[UF]])</f>
        <v>Catu/BA</v>
      </c>
    </row>
    <row r="938" spans="1:23" x14ac:dyDescent="0.25">
      <c r="A938" s="14" t="s">
        <v>16579</v>
      </c>
      <c r="B938" s="1" t="s">
        <v>9071</v>
      </c>
      <c r="C938" s="1" t="s">
        <v>16580</v>
      </c>
      <c r="D938" s="1" t="s">
        <v>29</v>
      </c>
      <c r="E938" s="1" t="s">
        <v>30</v>
      </c>
      <c r="F938" s="1" t="s">
        <v>16906</v>
      </c>
      <c r="G938" s="38">
        <v>0.754</v>
      </c>
      <c r="H938" s="1" t="s">
        <v>1900</v>
      </c>
      <c r="I938" s="1" t="s">
        <v>17915</v>
      </c>
      <c r="J938" s="1" t="s">
        <v>32</v>
      </c>
      <c r="K938" s="1" t="s">
        <v>28</v>
      </c>
      <c r="L938" s="1" t="s">
        <v>322</v>
      </c>
      <c r="M938" s="1" t="s">
        <v>16581</v>
      </c>
      <c r="N938" s="1" t="s">
        <v>6325</v>
      </c>
      <c r="O938" s="1" t="s">
        <v>16582</v>
      </c>
      <c r="P938" s="1" t="s">
        <v>16575</v>
      </c>
      <c r="Q938" s="1" t="s">
        <v>15828</v>
      </c>
      <c r="R938" s="1" t="s">
        <v>15815</v>
      </c>
      <c r="S938" s="1" t="s">
        <v>15818</v>
      </c>
      <c r="T938" s="1" t="s">
        <v>7724</v>
      </c>
      <c r="U938" s="1" t="s">
        <v>15819</v>
      </c>
      <c r="V938" s="23" t="s">
        <v>41</v>
      </c>
      <c r="W938" s="1" t="str">
        <f>_xlfn.CONCAT(Tabela2[[#This Row],[Município]],"/",Tabela2[[#This Row],[UF]])</f>
        <v>Carnaubal/CE</v>
      </c>
    </row>
    <row r="939" spans="1:23" x14ac:dyDescent="0.25">
      <c r="A939" s="14" t="s">
        <v>16583</v>
      </c>
      <c r="B939" s="1" t="s">
        <v>8790</v>
      </c>
      <c r="C939" s="1" t="s">
        <v>16584</v>
      </c>
      <c r="D939" s="1" t="s">
        <v>40</v>
      </c>
      <c r="E939" s="1" t="s">
        <v>30</v>
      </c>
      <c r="F939" s="1" t="s">
        <v>16906</v>
      </c>
      <c r="G939" s="38">
        <v>0.37890000000000001</v>
      </c>
      <c r="H939" s="1" t="s">
        <v>1332</v>
      </c>
      <c r="I939" s="1" t="s">
        <v>17914</v>
      </c>
      <c r="J939" s="1" t="s">
        <v>168</v>
      </c>
      <c r="K939" s="1" t="s">
        <v>82</v>
      </c>
      <c r="L939" s="1" t="s">
        <v>1334</v>
      </c>
      <c r="M939" s="1" t="s">
        <v>15235</v>
      </c>
      <c r="N939" s="1" t="s">
        <v>6325</v>
      </c>
      <c r="O939" s="1" t="s">
        <v>16585</v>
      </c>
      <c r="P939" s="1" t="s">
        <v>16558</v>
      </c>
      <c r="Q939" s="1" t="s">
        <v>15828</v>
      </c>
      <c r="R939" s="1" t="s">
        <v>6341</v>
      </c>
      <c r="S939" s="1" t="s">
        <v>41</v>
      </c>
      <c r="T939" s="1" t="s">
        <v>41</v>
      </c>
      <c r="U939" s="1" t="s">
        <v>41</v>
      </c>
      <c r="V939" s="23" t="s">
        <v>41</v>
      </c>
      <c r="W939" s="1" t="str">
        <f>_xlfn.CONCAT(Tabela2[[#This Row],[Município]],"/",Tabela2[[#This Row],[UF]])</f>
        <v>Feira de Santana/BA</v>
      </c>
    </row>
    <row r="940" spans="1:23" x14ac:dyDescent="0.25">
      <c r="A940" s="14" t="s">
        <v>16586</v>
      </c>
      <c r="B940" s="1" t="s">
        <v>8745</v>
      </c>
      <c r="C940" s="1" t="s">
        <v>16587</v>
      </c>
      <c r="D940" s="1" t="s">
        <v>56</v>
      </c>
      <c r="E940" s="1" t="s">
        <v>30</v>
      </c>
      <c r="F940" s="1" t="s">
        <v>16906</v>
      </c>
      <c r="G940" s="38">
        <v>0.94750000000000001</v>
      </c>
      <c r="H940" s="1" t="s">
        <v>1250</v>
      </c>
      <c r="I940" s="1" t="s">
        <v>17914</v>
      </c>
      <c r="J940" s="1" t="s">
        <v>168</v>
      </c>
      <c r="K940" s="1" t="s">
        <v>184</v>
      </c>
      <c r="L940" s="1" t="s">
        <v>1267</v>
      </c>
      <c r="M940" s="1" t="s">
        <v>7962</v>
      </c>
      <c r="N940" s="1" t="s">
        <v>6325</v>
      </c>
      <c r="O940" s="1" t="s">
        <v>16588</v>
      </c>
      <c r="P940" s="1" t="s">
        <v>15584</v>
      </c>
      <c r="Q940" s="1" t="s">
        <v>15828</v>
      </c>
      <c r="R940" s="1" t="s">
        <v>15815</v>
      </c>
      <c r="S940" s="1" t="s">
        <v>15826</v>
      </c>
      <c r="T940" s="1" t="s">
        <v>7724</v>
      </c>
      <c r="U940" s="1" t="s">
        <v>15827</v>
      </c>
      <c r="V940" s="23" t="s">
        <v>41</v>
      </c>
      <c r="W940" s="1" t="str">
        <f>_xlfn.CONCAT(Tabela2[[#This Row],[Município]],"/",Tabela2[[#This Row],[UF]])</f>
        <v>Rurópolis/PA</v>
      </c>
    </row>
    <row r="941" spans="1:23" x14ac:dyDescent="0.25">
      <c r="A941" s="14" t="s">
        <v>16589</v>
      </c>
      <c r="B941" s="1" t="s">
        <v>9186</v>
      </c>
      <c r="C941" s="1" t="s">
        <v>16590</v>
      </c>
      <c r="D941" s="1" t="s">
        <v>56</v>
      </c>
      <c r="E941" s="1" t="s">
        <v>209</v>
      </c>
      <c r="F941" s="1" t="s">
        <v>16943</v>
      </c>
      <c r="G941" s="38">
        <v>5.7599999999999998E-2</v>
      </c>
      <c r="H941" s="1" t="s">
        <v>17229</v>
      </c>
      <c r="I941" s="1" t="s">
        <v>17924</v>
      </c>
      <c r="J941" s="1" t="s">
        <v>168</v>
      </c>
      <c r="K941" s="1" t="s">
        <v>82</v>
      </c>
      <c r="L941" s="1" t="s">
        <v>780</v>
      </c>
      <c r="M941" s="1" t="s">
        <v>16591</v>
      </c>
      <c r="N941" s="1" t="s">
        <v>6325</v>
      </c>
      <c r="O941" s="1" t="s">
        <v>16592</v>
      </c>
      <c r="P941" s="1" t="s">
        <v>16558</v>
      </c>
      <c r="Q941" s="1" t="s">
        <v>15828</v>
      </c>
      <c r="R941" s="1" t="s">
        <v>6341</v>
      </c>
      <c r="S941" s="1" t="s">
        <v>41</v>
      </c>
      <c r="T941" s="1" t="s">
        <v>41</v>
      </c>
      <c r="U941" s="1" t="s">
        <v>41</v>
      </c>
      <c r="V941" s="23" t="s">
        <v>41</v>
      </c>
      <c r="W941" s="1" t="str">
        <f>_xlfn.CONCAT(Tabela2[[#This Row],[Município]],"/",Tabela2[[#This Row],[UF]])</f>
        <v>Ilhéus/BA</v>
      </c>
    </row>
    <row r="942" spans="1:23" x14ac:dyDescent="0.25">
      <c r="A942" s="14" t="s">
        <v>16593</v>
      </c>
      <c r="B942" s="1" t="s">
        <v>8835</v>
      </c>
      <c r="C942" s="1" t="s">
        <v>16594</v>
      </c>
      <c r="D942" s="1" t="s">
        <v>29</v>
      </c>
      <c r="E942" s="1" t="s">
        <v>30</v>
      </c>
      <c r="F942" s="1" t="s">
        <v>33</v>
      </c>
      <c r="G942" s="38">
        <v>1</v>
      </c>
      <c r="H942" s="1" t="s">
        <v>1443</v>
      </c>
      <c r="I942" s="1" t="s">
        <v>17915</v>
      </c>
      <c r="J942" s="1" t="s">
        <v>32</v>
      </c>
      <c r="K942" s="1" t="s">
        <v>55</v>
      </c>
      <c r="L942" s="1" t="s">
        <v>1444</v>
      </c>
      <c r="M942" s="1" t="s">
        <v>16595</v>
      </c>
      <c r="N942" s="1" t="s">
        <v>6325</v>
      </c>
      <c r="O942" s="1" t="s">
        <v>16596</v>
      </c>
      <c r="P942" s="1" t="s">
        <v>16597</v>
      </c>
      <c r="Q942" s="1" t="s">
        <v>15828</v>
      </c>
      <c r="R942" s="1" t="s">
        <v>15815</v>
      </c>
      <c r="S942" s="1" t="s">
        <v>16909</v>
      </c>
      <c r="T942" s="1" t="s">
        <v>7724</v>
      </c>
      <c r="U942" s="1" t="s">
        <v>16930</v>
      </c>
      <c r="V942" s="23" t="s">
        <v>41</v>
      </c>
      <c r="W942" s="1" t="str">
        <f>_xlfn.CONCAT(Tabela2[[#This Row],[Município]],"/",Tabela2[[#This Row],[UF]])</f>
        <v>Promissão/SP</v>
      </c>
    </row>
    <row r="943" spans="1:23" x14ac:dyDescent="0.25">
      <c r="A943" s="14" t="s">
        <v>16598</v>
      </c>
      <c r="B943" s="1" t="s">
        <v>10923</v>
      </c>
      <c r="C943" s="1" t="s">
        <v>16599</v>
      </c>
      <c r="D943" s="1" t="s">
        <v>29</v>
      </c>
      <c r="E943" s="1" t="s">
        <v>30</v>
      </c>
      <c r="F943" s="1" t="s">
        <v>16906</v>
      </c>
      <c r="G943" s="38">
        <v>0.222</v>
      </c>
      <c r="H943" s="1" t="s">
        <v>5434</v>
      </c>
      <c r="I943" s="1" t="s">
        <v>17909</v>
      </c>
      <c r="J943" s="1" t="s">
        <v>32</v>
      </c>
      <c r="K943" s="1" t="s">
        <v>112</v>
      </c>
      <c r="L943" s="1" t="s">
        <v>5435</v>
      </c>
      <c r="M943" s="1" t="s">
        <v>7064</v>
      </c>
      <c r="N943" s="1" t="s">
        <v>6325</v>
      </c>
      <c r="O943" s="1" t="s">
        <v>16600</v>
      </c>
      <c r="P943" s="1" t="s">
        <v>16601</v>
      </c>
      <c r="Q943" s="1" t="s">
        <v>15828</v>
      </c>
      <c r="R943" s="1" t="s">
        <v>15815</v>
      </c>
      <c r="S943" s="1" t="s">
        <v>16905</v>
      </c>
      <c r="T943" s="1" t="s">
        <v>17917</v>
      </c>
      <c r="U943" s="1" t="s">
        <v>16910</v>
      </c>
      <c r="V943" s="23" t="s">
        <v>41</v>
      </c>
      <c r="W943" s="1" t="str">
        <f>_xlfn.CONCAT(Tabela2[[#This Row],[Município]],"/",Tabela2[[#This Row],[UF]])</f>
        <v>Rondolândia/MT</v>
      </c>
    </row>
    <row r="944" spans="1:23" x14ac:dyDescent="0.25">
      <c r="A944" s="14" t="s">
        <v>16602</v>
      </c>
      <c r="B944" s="1" t="s">
        <v>10852</v>
      </c>
      <c r="C944" s="1" t="s">
        <v>16603</v>
      </c>
      <c r="D944" s="1" t="s">
        <v>56</v>
      </c>
      <c r="E944" s="1" t="s">
        <v>30</v>
      </c>
      <c r="F944" s="1" t="s">
        <v>6291</v>
      </c>
      <c r="G944" s="38">
        <v>0.60050000000000003</v>
      </c>
      <c r="H944" s="1" t="s">
        <v>17230</v>
      </c>
      <c r="I944" s="1" t="s">
        <v>17909</v>
      </c>
      <c r="J944" s="1" t="s">
        <v>32</v>
      </c>
      <c r="K944" s="1" t="s">
        <v>82</v>
      </c>
      <c r="L944" s="1" t="s">
        <v>1375</v>
      </c>
      <c r="M944" s="1" t="s">
        <v>16604</v>
      </c>
      <c r="N944" s="1" t="s">
        <v>6325</v>
      </c>
      <c r="O944" s="1" t="s">
        <v>16605</v>
      </c>
      <c r="P944" s="1" t="s">
        <v>16606</v>
      </c>
      <c r="Q944" s="1" t="s">
        <v>15828</v>
      </c>
      <c r="R944" s="1" t="s">
        <v>15815</v>
      </c>
      <c r="S944" s="1" t="s">
        <v>15831</v>
      </c>
      <c r="T944" s="1" t="s">
        <v>7724</v>
      </c>
      <c r="U944" s="1" t="s">
        <v>15824</v>
      </c>
      <c r="V944" s="23" t="s">
        <v>41</v>
      </c>
      <c r="W944" s="1" t="str">
        <f>_xlfn.CONCAT(Tabela2[[#This Row],[Município]],"/",Tabela2[[#This Row],[UF]])</f>
        <v>Teolândia/BA</v>
      </c>
    </row>
    <row r="945" spans="1:23" x14ac:dyDescent="0.25">
      <c r="A945" s="14" t="s">
        <v>16607</v>
      </c>
      <c r="B945" s="1" t="s">
        <v>8726</v>
      </c>
      <c r="C945" s="1" t="s">
        <v>16608</v>
      </c>
      <c r="D945" s="1" t="s">
        <v>56</v>
      </c>
      <c r="E945" s="1" t="s">
        <v>30</v>
      </c>
      <c r="F945" s="1" t="s">
        <v>17136</v>
      </c>
      <c r="G945" s="38">
        <v>0.66490000000000005</v>
      </c>
      <c r="H945" s="1" t="s">
        <v>17231</v>
      </c>
      <c r="I945" s="1" t="s">
        <v>6274</v>
      </c>
      <c r="J945" s="1" t="s">
        <v>168</v>
      </c>
      <c r="K945" s="1" t="s">
        <v>82</v>
      </c>
      <c r="L945" s="1" t="s">
        <v>1236</v>
      </c>
      <c r="M945" s="1" t="s">
        <v>16609</v>
      </c>
      <c r="N945" s="1" t="s">
        <v>6325</v>
      </c>
      <c r="O945" s="1" t="s">
        <v>16610</v>
      </c>
      <c r="P945" s="1" t="s">
        <v>16558</v>
      </c>
      <c r="Q945" s="1" t="s">
        <v>15828</v>
      </c>
      <c r="R945" s="1" t="s">
        <v>6341</v>
      </c>
      <c r="S945" s="1" t="s">
        <v>41</v>
      </c>
      <c r="T945" s="1" t="s">
        <v>41</v>
      </c>
      <c r="U945" s="1" t="s">
        <v>41</v>
      </c>
      <c r="V945" s="23" t="s">
        <v>41</v>
      </c>
      <c r="W945" s="1" t="str">
        <f>_xlfn.CONCAT(Tabela2[[#This Row],[Município]],"/",Tabela2[[#This Row],[UF]])</f>
        <v>Muritiba/BA</v>
      </c>
    </row>
    <row r="946" spans="1:23" x14ac:dyDescent="0.25">
      <c r="A946" s="14" t="s">
        <v>16611</v>
      </c>
      <c r="B946" s="1" t="s">
        <v>8728</v>
      </c>
      <c r="C946" s="1" t="s">
        <v>16612</v>
      </c>
      <c r="D946" s="1" t="s">
        <v>56</v>
      </c>
      <c r="E946" s="1" t="s">
        <v>30</v>
      </c>
      <c r="F946" s="1" t="s">
        <v>17136</v>
      </c>
      <c r="G946" s="38">
        <v>0.36020000000000002</v>
      </c>
      <c r="H946" s="1" t="s">
        <v>17231</v>
      </c>
      <c r="I946" s="1" t="s">
        <v>6274</v>
      </c>
      <c r="J946" s="1" t="s">
        <v>168</v>
      </c>
      <c r="K946" s="1" t="s">
        <v>82</v>
      </c>
      <c r="L946" s="1" t="s">
        <v>1237</v>
      </c>
      <c r="M946" s="1" t="s">
        <v>16609</v>
      </c>
      <c r="N946" s="1" t="s">
        <v>6325</v>
      </c>
      <c r="O946" s="1" t="s">
        <v>16613</v>
      </c>
      <c r="P946" s="1" t="s">
        <v>16558</v>
      </c>
      <c r="Q946" s="1" t="s">
        <v>15828</v>
      </c>
      <c r="R946" s="1" t="s">
        <v>6341</v>
      </c>
      <c r="S946" s="1" t="s">
        <v>41</v>
      </c>
      <c r="T946" s="1" t="s">
        <v>41</v>
      </c>
      <c r="U946" s="1" t="s">
        <v>41</v>
      </c>
      <c r="V946" s="23" t="s">
        <v>41</v>
      </c>
      <c r="W946" s="1" t="str">
        <f>_xlfn.CONCAT(Tabela2[[#This Row],[Município]],"/",Tabela2[[#This Row],[UF]])</f>
        <v>Serra Preta/BA</v>
      </c>
    </row>
    <row r="947" spans="1:23" x14ac:dyDescent="0.25">
      <c r="A947" s="14" t="s">
        <v>16614</v>
      </c>
      <c r="B947" s="1" t="s">
        <v>10340</v>
      </c>
      <c r="C947" s="1" t="s">
        <v>16615</v>
      </c>
      <c r="D947" s="1" t="s">
        <v>29</v>
      </c>
      <c r="E947" s="1" t="s">
        <v>30</v>
      </c>
      <c r="F947" s="1" t="s">
        <v>6281</v>
      </c>
      <c r="G947" s="38">
        <v>5.57E-2</v>
      </c>
      <c r="H947" s="1" t="s">
        <v>4458</v>
      </c>
      <c r="I947" s="1" t="s">
        <v>17913</v>
      </c>
      <c r="J947" s="1" t="s">
        <v>32</v>
      </c>
      <c r="K947" s="1" t="s">
        <v>44</v>
      </c>
      <c r="L947" s="1" t="s">
        <v>4459</v>
      </c>
      <c r="M947" s="1" t="s">
        <v>7125</v>
      </c>
      <c r="N947" s="1" t="s">
        <v>6325</v>
      </c>
      <c r="O947" s="1" t="s">
        <v>16616</v>
      </c>
      <c r="P947" s="1" t="s">
        <v>16617</v>
      </c>
      <c r="Q947" s="1" t="s">
        <v>15828</v>
      </c>
      <c r="R947" s="1" t="s">
        <v>15815</v>
      </c>
      <c r="S947" s="1" t="s">
        <v>16911</v>
      </c>
      <c r="T947" s="1" t="s">
        <v>16931</v>
      </c>
      <c r="U947" s="1" t="s">
        <v>16928</v>
      </c>
      <c r="V947" s="23" t="s">
        <v>41</v>
      </c>
      <c r="W947" s="1" t="str">
        <f>_xlfn.CONCAT(Tabela2[[#This Row],[Município]],"/",Tabela2[[#This Row],[UF]])</f>
        <v>Santa Helena/MA</v>
      </c>
    </row>
    <row r="948" spans="1:23" x14ac:dyDescent="0.25">
      <c r="A948" s="14" t="s">
        <v>16618</v>
      </c>
      <c r="B948" s="1" t="s">
        <v>8896</v>
      </c>
      <c r="C948" s="1" t="s">
        <v>16619</v>
      </c>
      <c r="D948" s="1" t="s">
        <v>40</v>
      </c>
      <c r="E948" s="1" t="s">
        <v>30</v>
      </c>
      <c r="F948" s="1" t="s">
        <v>33</v>
      </c>
      <c r="G948" s="38">
        <v>0</v>
      </c>
      <c r="H948" s="1" t="s">
        <v>1553</v>
      </c>
      <c r="I948" s="1" t="s">
        <v>17915</v>
      </c>
      <c r="J948" s="1" t="s">
        <v>32</v>
      </c>
      <c r="K948" s="1" t="s">
        <v>47</v>
      </c>
      <c r="L948" s="1" t="s">
        <v>1554</v>
      </c>
      <c r="M948" s="1" t="s">
        <v>16620</v>
      </c>
      <c r="N948" s="1" t="s">
        <v>6325</v>
      </c>
      <c r="O948" s="1" t="s">
        <v>16621</v>
      </c>
      <c r="P948" s="1" t="s">
        <v>16622</v>
      </c>
      <c r="Q948" s="1" t="s">
        <v>15828</v>
      </c>
      <c r="R948" s="1" t="s">
        <v>15815</v>
      </c>
      <c r="S948" s="1" t="s">
        <v>15816</v>
      </c>
      <c r="T948" s="1" t="s">
        <v>7724</v>
      </c>
      <c r="U948" s="1" t="s">
        <v>15825</v>
      </c>
      <c r="V948" s="23" t="s">
        <v>41</v>
      </c>
      <c r="W948" s="1" t="str">
        <f>_xlfn.CONCAT(Tabela2[[#This Row],[Município]],"/",Tabela2[[#This Row],[UF]])</f>
        <v>Campos Lindos/TO</v>
      </c>
    </row>
    <row r="949" spans="1:23" x14ac:dyDescent="0.25">
      <c r="A949" s="14" t="s">
        <v>16623</v>
      </c>
      <c r="B949" s="1" t="s">
        <v>9178</v>
      </c>
      <c r="C949" s="1" t="s">
        <v>16624</v>
      </c>
      <c r="D949" s="1" t="s">
        <v>40</v>
      </c>
      <c r="E949" s="1" t="s">
        <v>30</v>
      </c>
      <c r="F949" s="1" t="s">
        <v>17136</v>
      </c>
      <c r="G949" s="38">
        <v>0.5302</v>
      </c>
      <c r="H949" s="1" t="s">
        <v>17232</v>
      </c>
      <c r="I949" s="1" t="s">
        <v>17914</v>
      </c>
      <c r="J949" s="1" t="s">
        <v>168</v>
      </c>
      <c r="K949" s="1" t="s">
        <v>184</v>
      </c>
      <c r="L949" s="1" t="s">
        <v>191</v>
      </c>
      <c r="M949" s="1" t="s">
        <v>16625</v>
      </c>
      <c r="N949" s="1" t="s">
        <v>6325</v>
      </c>
      <c r="O949" s="1" t="s">
        <v>16626</v>
      </c>
      <c r="P949" s="1" t="s">
        <v>15584</v>
      </c>
      <c r="Q949" s="1" t="s">
        <v>15828</v>
      </c>
      <c r="R949" s="1" t="s">
        <v>15815</v>
      </c>
      <c r="S949" s="1" t="s">
        <v>16905</v>
      </c>
      <c r="T949" s="1" t="s">
        <v>7724</v>
      </c>
      <c r="U949" s="1" t="s">
        <v>15824</v>
      </c>
      <c r="V949" s="23" t="s">
        <v>41</v>
      </c>
      <c r="W949" s="1" t="str">
        <f>_xlfn.CONCAT(Tabela2[[#This Row],[Município]],"/",Tabela2[[#This Row],[UF]])</f>
        <v>Belém/PA</v>
      </c>
    </row>
    <row r="950" spans="1:23" x14ac:dyDescent="0.25">
      <c r="A950" s="14" t="s">
        <v>16627</v>
      </c>
      <c r="B950" s="1" t="s">
        <v>11060</v>
      </c>
      <c r="C950" s="1" t="s">
        <v>16628</v>
      </c>
      <c r="D950" s="1" t="s">
        <v>56</v>
      </c>
      <c r="E950" s="1" t="s">
        <v>30</v>
      </c>
      <c r="F950" s="1" t="s">
        <v>6289</v>
      </c>
      <c r="G950" s="38">
        <v>0.51200000000000001</v>
      </c>
      <c r="H950" s="1" t="s">
        <v>5726</v>
      </c>
      <c r="I950" s="1" t="s">
        <v>17909</v>
      </c>
      <c r="J950" s="1" t="s">
        <v>32</v>
      </c>
      <c r="K950" s="1" t="s">
        <v>352</v>
      </c>
      <c r="L950" s="1" t="s">
        <v>5727</v>
      </c>
      <c r="M950" s="1" t="s">
        <v>6574</v>
      </c>
      <c r="N950" s="1" t="s">
        <v>6325</v>
      </c>
      <c r="O950" s="1" t="s">
        <v>16629</v>
      </c>
      <c r="P950" s="1" t="s">
        <v>16630</v>
      </c>
      <c r="Q950" s="1" t="s">
        <v>15828</v>
      </c>
      <c r="R950" s="1" t="s">
        <v>16918</v>
      </c>
      <c r="S950" s="1" t="s">
        <v>18842</v>
      </c>
      <c r="T950" s="1" t="s">
        <v>18826</v>
      </c>
      <c r="U950" s="1" t="s">
        <v>18843</v>
      </c>
      <c r="V950" s="23" t="s">
        <v>41</v>
      </c>
      <c r="W950" s="1" t="str">
        <f>_xlfn.CONCAT(Tabela2[[#This Row],[Município]],"/",Tabela2[[#This Row],[UF]])</f>
        <v>Campestre/AL</v>
      </c>
    </row>
    <row r="951" spans="1:23" x14ac:dyDescent="0.25">
      <c r="A951" s="14" t="s">
        <v>16631</v>
      </c>
      <c r="B951" s="1" t="s">
        <v>9905</v>
      </c>
      <c r="C951" s="1" t="s">
        <v>16632</v>
      </c>
      <c r="D951" s="1" t="s">
        <v>56</v>
      </c>
      <c r="E951" s="1" t="s">
        <v>30</v>
      </c>
      <c r="F951" s="1" t="s">
        <v>1829</v>
      </c>
      <c r="G951" s="38">
        <v>0.55330000000000001</v>
      </c>
      <c r="H951" s="1" t="s">
        <v>3506</v>
      </c>
      <c r="I951" s="1" t="s">
        <v>17913</v>
      </c>
      <c r="J951" s="1" t="s">
        <v>32</v>
      </c>
      <c r="K951" s="1" t="s">
        <v>66</v>
      </c>
      <c r="L951" s="1" t="s">
        <v>3507</v>
      </c>
      <c r="M951" s="1" t="s">
        <v>6653</v>
      </c>
      <c r="N951" s="1" t="s">
        <v>6325</v>
      </c>
      <c r="O951" s="1" t="s">
        <v>16633</v>
      </c>
      <c r="P951" s="1" t="s">
        <v>16634</v>
      </c>
      <c r="Q951" s="1" t="s">
        <v>15828</v>
      </c>
      <c r="R951" s="1" t="s">
        <v>15815</v>
      </c>
      <c r="S951" s="1" t="s">
        <v>16907</v>
      </c>
      <c r="T951" s="1" t="s">
        <v>7724</v>
      </c>
      <c r="U951" s="1" t="s">
        <v>16935</v>
      </c>
      <c r="V951" s="23" t="s">
        <v>41</v>
      </c>
      <c r="W951" s="1" t="str">
        <f>_xlfn.CONCAT(Tabela2[[#This Row],[Município]],"/",Tabela2[[#This Row],[UF]])</f>
        <v>Rio Bonito/RJ</v>
      </c>
    </row>
    <row r="952" spans="1:23" x14ac:dyDescent="0.25">
      <c r="A952" s="14" t="s">
        <v>16635</v>
      </c>
      <c r="B952" s="1" t="s">
        <v>9739</v>
      </c>
      <c r="C952" s="1" t="s">
        <v>16636</v>
      </c>
      <c r="D952" s="1" t="s">
        <v>29</v>
      </c>
      <c r="E952" s="1" t="s">
        <v>204</v>
      </c>
      <c r="F952" s="1" t="s">
        <v>6308</v>
      </c>
      <c r="G952" s="38">
        <v>0.42459999999999998</v>
      </c>
      <c r="H952" s="1" t="s">
        <v>17233</v>
      </c>
      <c r="I952" s="1" t="s">
        <v>17909</v>
      </c>
      <c r="J952" s="1" t="s">
        <v>32</v>
      </c>
      <c r="K952" s="1" t="s">
        <v>184</v>
      </c>
      <c r="L952" s="1" t="s">
        <v>3155</v>
      </c>
      <c r="M952" s="1" t="s">
        <v>7083</v>
      </c>
      <c r="N952" s="1" t="s">
        <v>6325</v>
      </c>
      <c r="O952" s="1" t="s">
        <v>16637</v>
      </c>
      <c r="P952" s="1" t="s">
        <v>16638</v>
      </c>
      <c r="Q952" s="1" t="s">
        <v>15828</v>
      </c>
      <c r="R952" s="1" t="s">
        <v>15815</v>
      </c>
      <c r="S952" s="1" t="s">
        <v>15818</v>
      </c>
      <c r="T952" s="1" t="s">
        <v>7724</v>
      </c>
      <c r="U952" s="1" t="s">
        <v>15823</v>
      </c>
      <c r="V952" s="23" t="s">
        <v>41</v>
      </c>
      <c r="W952" s="1" t="str">
        <f>_xlfn.CONCAT(Tabela2[[#This Row],[Município]],"/",Tabela2[[#This Row],[UF]])</f>
        <v>São Domingos do Araguaia/PA</v>
      </c>
    </row>
    <row r="953" spans="1:23" x14ac:dyDescent="0.25">
      <c r="A953" s="14" t="s">
        <v>16639</v>
      </c>
      <c r="B953" s="1" t="s">
        <v>9965</v>
      </c>
      <c r="C953" s="1" t="s">
        <v>16640</v>
      </c>
      <c r="D953" s="1" t="s">
        <v>40</v>
      </c>
      <c r="E953" s="1" t="s">
        <v>30</v>
      </c>
      <c r="F953" s="1" t="s">
        <v>353</v>
      </c>
      <c r="G953" s="38">
        <v>0.1797</v>
      </c>
      <c r="H953" s="1" t="s">
        <v>3633</v>
      </c>
      <c r="I953" s="1" t="s">
        <v>17913</v>
      </c>
      <c r="J953" s="1" t="s">
        <v>32</v>
      </c>
      <c r="K953" s="1" t="s">
        <v>184</v>
      </c>
      <c r="L953" s="1" t="s">
        <v>3155</v>
      </c>
      <c r="M953" s="1" t="s">
        <v>16641</v>
      </c>
      <c r="N953" s="1" t="s">
        <v>6325</v>
      </c>
      <c r="O953" s="1" t="s">
        <v>16642</v>
      </c>
      <c r="P953" s="1" t="s">
        <v>16638</v>
      </c>
      <c r="Q953" s="1" t="s">
        <v>15828</v>
      </c>
      <c r="R953" s="1" t="s">
        <v>16918</v>
      </c>
      <c r="S953" s="1" t="s">
        <v>16638</v>
      </c>
      <c r="T953" s="1" t="s">
        <v>17911</v>
      </c>
      <c r="U953" s="1" t="s">
        <v>17952</v>
      </c>
      <c r="V953" s="23" t="s">
        <v>41</v>
      </c>
      <c r="W953" s="1" t="str">
        <f>_xlfn.CONCAT(Tabela2[[#This Row],[Município]],"/",Tabela2[[#This Row],[UF]])</f>
        <v>São Domingos do Araguaia/PA</v>
      </c>
    </row>
    <row r="954" spans="1:23" x14ac:dyDescent="0.25">
      <c r="A954" s="14" t="s">
        <v>16643</v>
      </c>
      <c r="B954" s="1" t="s">
        <v>9966</v>
      </c>
      <c r="C954" s="1" t="s">
        <v>16644</v>
      </c>
      <c r="D954" s="1" t="s">
        <v>40</v>
      </c>
      <c r="E954" s="1" t="s">
        <v>30</v>
      </c>
      <c r="F954" s="1" t="s">
        <v>353</v>
      </c>
      <c r="G954" s="38">
        <v>0.31059999999999999</v>
      </c>
      <c r="H954" s="1" t="s">
        <v>3633</v>
      </c>
      <c r="I954" s="1" t="s">
        <v>17913</v>
      </c>
      <c r="J954" s="1" t="s">
        <v>32</v>
      </c>
      <c r="K954" s="1" t="s">
        <v>184</v>
      </c>
      <c r="L954" s="1" t="s">
        <v>3155</v>
      </c>
      <c r="M954" s="1" t="s">
        <v>16641</v>
      </c>
      <c r="N954" s="1" t="s">
        <v>6325</v>
      </c>
      <c r="O954" s="1" t="s">
        <v>16645</v>
      </c>
      <c r="P954" s="1" t="s">
        <v>16638</v>
      </c>
      <c r="Q954" s="1" t="s">
        <v>15828</v>
      </c>
      <c r="R954" s="1" t="s">
        <v>15815</v>
      </c>
      <c r="S954" s="1" t="s">
        <v>16911</v>
      </c>
      <c r="T954" s="1" t="s">
        <v>16931</v>
      </c>
      <c r="U954" s="1" t="s">
        <v>16928</v>
      </c>
      <c r="V954" s="23" t="s">
        <v>41</v>
      </c>
      <c r="W954" s="1" t="str">
        <f>_xlfn.CONCAT(Tabela2[[#This Row],[Município]],"/",Tabela2[[#This Row],[UF]])</f>
        <v>São Domingos do Araguaia/PA</v>
      </c>
    </row>
    <row r="955" spans="1:23" x14ac:dyDescent="0.25">
      <c r="A955" s="14" t="s">
        <v>16646</v>
      </c>
      <c r="B955" s="1" t="s">
        <v>9179</v>
      </c>
      <c r="C955" s="1" t="s">
        <v>16647</v>
      </c>
      <c r="D955" s="1" t="s">
        <v>40</v>
      </c>
      <c r="E955" s="1" t="s">
        <v>30</v>
      </c>
      <c r="F955" s="1" t="s">
        <v>17136</v>
      </c>
      <c r="G955" s="38">
        <v>0.434</v>
      </c>
      <c r="H955" s="1" t="s">
        <v>17232</v>
      </c>
      <c r="I955" s="1" t="s">
        <v>17914</v>
      </c>
      <c r="J955" s="1" t="s">
        <v>168</v>
      </c>
      <c r="K955" s="1" t="s">
        <v>184</v>
      </c>
      <c r="L955" s="1" t="s">
        <v>1493</v>
      </c>
      <c r="M955" s="1" t="s">
        <v>16625</v>
      </c>
      <c r="N955" s="1" t="s">
        <v>6325</v>
      </c>
      <c r="O955" s="1" t="s">
        <v>16648</v>
      </c>
      <c r="P955" s="1" t="s">
        <v>15584</v>
      </c>
      <c r="Q955" s="1" t="s">
        <v>15828</v>
      </c>
      <c r="R955" s="1" t="s">
        <v>15815</v>
      </c>
      <c r="S955" s="1" t="s">
        <v>15816</v>
      </c>
      <c r="T955" s="1" t="s">
        <v>7724</v>
      </c>
      <c r="U955" s="1" t="s">
        <v>15825</v>
      </c>
      <c r="V955" s="23" t="s">
        <v>41</v>
      </c>
      <c r="W955" s="1" t="str">
        <f>_xlfn.CONCAT(Tabela2[[#This Row],[Município]],"/",Tabela2[[#This Row],[UF]])</f>
        <v>Novo Repartimento/PA</v>
      </c>
    </row>
    <row r="956" spans="1:23" x14ac:dyDescent="0.25">
      <c r="A956" s="14" t="s">
        <v>16649</v>
      </c>
      <c r="B956" s="1" t="s">
        <v>9501</v>
      </c>
      <c r="C956" s="1" t="s">
        <v>16650</v>
      </c>
      <c r="D956" s="1" t="s">
        <v>29</v>
      </c>
      <c r="E956" s="1" t="s">
        <v>30</v>
      </c>
      <c r="F956" s="1" t="s">
        <v>16906</v>
      </c>
      <c r="G956" s="38">
        <v>0.53680000000000005</v>
      </c>
      <c r="H956" s="1" t="s">
        <v>2574</v>
      </c>
      <c r="I956" s="1" t="s">
        <v>17913</v>
      </c>
      <c r="J956" s="1" t="s">
        <v>32</v>
      </c>
      <c r="K956" s="1" t="s">
        <v>82</v>
      </c>
      <c r="L956" s="1" t="s">
        <v>2575</v>
      </c>
      <c r="M956" s="1" t="s">
        <v>16651</v>
      </c>
      <c r="N956" s="1" t="s">
        <v>6325</v>
      </c>
      <c r="O956" s="1" t="s">
        <v>16652</v>
      </c>
      <c r="P956" s="1" t="s">
        <v>16653</v>
      </c>
      <c r="Q956" s="1" t="s">
        <v>15828</v>
      </c>
      <c r="R956" s="1" t="s">
        <v>15815</v>
      </c>
      <c r="S956" s="1" t="s">
        <v>16905</v>
      </c>
      <c r="T956" s="1" t="s">
        <v>7724</v>
      </c>
      <c r="U956" s="1" t="s">
        <v>15824</v>
      </c>
      <c r="V956" s="23" t="s">
        <v>41</v>
      </c>
      <c r="W956" s="1" t="str">
        <f>_xlfn.CONCAT(Tabela2[[#This Row],[Município]],"/",Tabela2[[#This Row],[UF]])</f>
        <v>Uauá/BA</v>
      </c>
    </row>
    <row r="957" spans="1:23" x14ac:dyDescent="0.25">
      <c r="A957" s="14" t="s">
        <v>16654</v>
      </c>
      <c r="B957" s="1" t="s">
        <v>10451</v>
      </c>
      <c r="C957" s="1" t="s">
        <v>16655</v>
      </c>
      <c r="D957" s="1" t="s">
        <v>29</v>
      </c>
      <c r="E957" s="1" t="s">
        <v>204</v>
      </c>
      <c r="F957" s="1" t="s">
        <v>16943</v>
      </c>
      <c r="G957" s="38">
        <v>0.18240000000000001</v>
      </c>
      <c r="H957" s="1" t="s">
        <v>12169</v>
      </c>
      <c r="I957" s="1" t="s">
        <v>17909</v>
      </c>
      <c r="J957" s="1" t="s">
        <v>32</v>
      </c>
      <c r="K957" s="1" t="s">
        <v>60</v>
      </c>
      <c r="L957" s="1" t="s">
        <v>4584</v>
      </c>
      <c r="M957" s="1" t="s">
        <v>6928</v>
      </c>
      <c r="N957" s="1" t="s">
        <v>6325</v>
      </c>
      <c r="O957" s="1" t="s">
        <v>16656</v>
      </c>
      <c r="P957" s="1" t="s">
        <v>16657</v>
      </c>
      <c r="Q957" s="1" t="s">
        <v>15828</v>
      </c>
      <c r="R957" s="1" t="s">
        <v>15815</v>
      </c>
      <c r="S957" s="1" t="s">
        <v>15818</v>
      </c>
      <c r="T957" s="1" t="s">
        <v>7724</v>
      </c>
      <c r="U957" s="1" t="s">
        <v>15823</v>
      </c>
      <c r="V957" s="23" t="s">
        <v>41</v>
      </c>
      <c r="W957" s="1" t="str">
        <f>_xlfn.CONCAT(Tabela2[[#This Row],[Município]],"/",Tabela2[[#This Row],[UF]])</f>
        <v>Ouro Verde de Minas/MG</v>
      </c>
    </row>
    <row r="958" spans="1:23" x14ac:dyDescent="0.25">
      <c r="A958" s="14" t="s">
        <v>16658</v>
      </c>
      <c r="B958" s="1" t="s">
        <v>9562</v>
      </c>
      <c r="C958" s="1" t="s">
        <v>16659</v>
      </c>
      <c r="D958" s="1" t="s">
        <v>56</v>
      </c>
      <c r="E958" s="1" t="s">
        <v>30</v>
      </c>
      <c r="F958" s="1" t="s">
        <v>6281</v>
      </c>
      <c r="G958" s="38">
        <v>0.72850000000000004</v>
      </c>
      <c r="H958" s="1" t="s">
        <v>2741</v>
      </c>
      <c r="I958" s="1" t="s">
        <v>17913</v>
      </c>
      <c r="J958" s="1" t="s">
        <v>32</v>
      </c>
      <c r="K958" s="1" t="s">
        <v>82</v>
      </c>
      <c r="L958" s="1" t="s">
        <v>2575</v>
      </c>
      <c r="M958" s="1" t="s">
        <v>7962</v>
      </c>
      <c r="N958" s="1" t="s">
        <v>6325</v>
      </c>
      <c r="O958" s="1" t="s">
        <v>16660</v>
      </c>
      <c r="P958" s="1" t="s">
        <v>16653</v>
      </c>
      <c r="Q958" s="1" t="s">
        <v>15828</v>
      </c>
      <c r="R958" s="1" t="s">
        <v>15815</v>
      </c>
      <c r="S958" s="1" t="s">
        <v>15831</v>
      </c>
      <c r="T958" s="1" t="s">
        <v>7724</v>
      </c>
      <c r="U958" s="1" t="s">
        <v>15824</v>
      </c>
      <c r="V958" s="23" t="s">
        <v>41</v>
      </c>
      <c r="W958" s="1" t="str">
        <f>_xlfn.CONCAT(Tabela2[[#This Row],[Município]],"/",Tabela2[[#This Row],[UF]])</f>
        <v>Uauá/BA</v>
      </c>
    </row>
    <row r="959" spans="1:23" x14ac:dyDescent="0.25">
      <c r="A959" s="14" t="s">
        <v>16661</v>
      </c>
      <c r="B959" s="1" t="s">
        <v>9199</v>
      </c>
      <c r="C959" s="1" t="s">
        <v>16662</v>
      </c>
      <c r="D959" s="1" t="s">
        <v>40</v>
      </c>
      <c r="E959" s="1" t="s">
        <v>204</v>
      </c>
      <c r="F959" s="1" t="s">
        <v>16915</v>
      </c>
      <c r="G959" s="38">
        <v>0.8125</v>
      </c>
      <c r="H959" s="1" t="s">
        <v>17234</v>
      </c>
      <c r="I959" s="1" t="s">
        <v>17909</v>
      </c>
      <c r="J959" s="1" t="s">
        <v>32</v>
      </c>
      <c r="K959" s="1" t="s">
        <v>160</v>
      </c>
      <c r="L959" s="1" t="s">
        <v>2069</v>
      </c>
      <c r="M959" s="1" t="s">
        <v>16663</v>
      </c>
      <c r="N959" s="1" t="s">
        <v>6325</v>
      </c>
      <c r="O959" s="1" t="s">
        <v>16664</v>
      </c>
      <c r="P959" s="1" t="s">
        <v>16665</v>
      </c>
      <c r="Q959" s="1" t="s">
        <v>15828</v>
      </c>
      <c r="R959" s="1" t="s">
        <v>15815</v>
      </c>
      <c r="S959" s="1" t="s">
        <v>15818</v>
      </c>
      <c r="T959" s="1" t="s">
        <v>19037</v>
      </c>
      <c r="U959" s="1" t="s">
        <v>15819</v>
      </c>
      <c r="V959" s="23" t="s">
        <v>41</v>
      </c>
      <c r="W959" s="1" t="str">
        <f>_xlfn.CONCAT(Tabela2[[#This Row],[Município]],"/",Tabela2[[#This Row],[UF]])</f>
        <v>Betânia/PE</v>
      </c>
    </row>
    <row r="960" spans="1:23" x14ac:dyDescent="0.25">
      <c r="A960" s="14" t="s">
        <v>16666</v>
      </c>
      <c r="B960" s="1" t="s">
        <v>11151</v>
      </c>
      <c r="C960" s="1" t="s">
        <v>16667</v>
      </c>
      <c r="D960" s="1" t="s">
        <v>56</v>
      </c>
      <c r="E960" s="1" t="s">
        <v>204</v>
      </c>
      <c r="F960" s="1" t="s">
        <v>16915</v>
      </c>
      <c r="G960" s="38">
        <v>0.7651</v>
      </c>
      <c r="H960" s="1" t="s">
        <v>17235</v>
      </c>
      <c r="I960" s="1" t="s">
        <v>17909</v>
      </c>
      <c r="J960" s="1" t="s">
        <v>32</v>
      </c>
      <c r="K960" s="1" t="s">
        <v>82</v>
      </c>
      <c r="L960" s="1" t="s">
        <v>2575</v>
      </c>
      <c r="M960" s="1" t="s">
        <v>7962</v>
      </c>
      <c r="N960" s="1" t="s">
        <v>6325</v>
      </c>
      <c r="O960" s="1" t="s">
        <v>16668</v>
      </c>
      <c r="P960" s="1" t="s">
        <v>16653</v>
      </c>
      <c r="Q960" s="1" t="s">
        <v>15828</v>
      </c>
      <c r="R960" s="1" t="s">
        <v>15815</v>
      </c>
      <c r="S960" s="1" t="s">
        <v>15831</v>
      </c>
      <c r="T960" s="1" t="s">
        <v>7724</v>
      </c>
      <c r="U960" s="1" t="s">
        <v>15824</v>
      </c>
      <c r="V960" s="23" t="s">
        <v>41</v>
      </c>
      <c r="W960" s="1" t="str">
        <f>_xlfn.CONCAT(Tabela2[[#This Row],[Município]],"/",Tabela2[[#This Row],[UF]])</f>
        <v>Uauá/BA</v>
      </c>
    </row>
    <row r="961" spans="1:23" x14ac:dyDescent="0.25">
      <c r="A961" s="14" t="s">
        <v>16669</v>
      </c>
      <c r="B961" s="1" t="s">
        <v>11345</v>
      </c>
      <c r="C961" s="1" t="s">
        <v>16670</v>
      </c>
      <c r="D961" s="1" t="s">
        <v>56</v>
      </c>
      <c r="E961" s="1" t="s">
        <v>30</v>
      </c>
      <c r="F961" s="1" t="s">
        <v>6289</v>
      </c>
      <c r="G961" s="38">
        <v>0.1807</v>
      </c>
      <c r="H961" s="1" t="s">
        <v>17236</v>
      </c>
      <c r="I961" s="1" t="s">
        <v>17923</v>
      </c>
      <c r="J961" s="1" t="s">
        <v>32</v>
      </c>
      <c r="K961" s="1" t="s">
        <v>212</v>
      </c>
      <c r="L961" s="1" t="s">
        <v>6199</v>
      </c>
      <c r="M961" s="1" t="s">
        <v>41</v>
      </c>
      <c r="N961" s="1" t="s">
        <v>6325</v>
      </c>
      <c r="O961" s="1" t="s">
        <v>16671</v>
      </c>
      <c r="P961" s="1" t="s">
        <v>16672</v>
      </c>
      <c r="Q961" s="1" t="s">
        <v>15828</v>
      </c>
      <c r="R961" s="1" t="s">
        <v>15815</v>
      </c>
      <c r="S961" s="1" t="s">
        <v>15821</v>
      </c>
      <c r="T961" s="1" t="s">
        <v>7724</v>
      </c>
      <c r="U961" s="1" t="s">
        <v>15822</v>
      </c>
      <c r="V961" s="23" t="s">
        <v>41</v>
      </c>
      <c r="W961" s="1" t="str">
        <f>_xlfn.CONCAT(Tabela2[[#This Row],[Município]],"/",Tabela2[[#This Row],[UF]])</f>
        <v>Santa Isabel do Rio Negro/AM</v>
      </c>
    </row>
    <row r="962" spans="1:23" x14ac:dyDescent="0.25">
      <c r="A962" s="14" t="s">
        <v>16673</v>
      </c>
      <c r="B962" s="1" t="s">
        <v>8647</v>
      </c>
      <c r="C962" s="1" t="s">
        <v>16674</v>
      </c>
      <c r="D962" s="1" t="s">
        <v>29</v>
      </c>
      <c r="E962" s="1" t="s">
        <v>30</v>
      </c>
      <c r="F962" s="1" t="s">
        <v>79</v>
      </c>
      <c r="G962" s="38">
        <v>0.81989999999999996</v>
      </c>
      <c r="H962" s="1" t="s">
        <v>1013</v>
      </c>
      <c r="I962" s="1" t="s">
        <v>17915</v>
      </c>
      <c r="J962" s="1" t="s">
        <v>32</v>
      </c>
      <c r="K962" s="1" t="s">
        <v>99</v>
      </c>
      <c r="L962" s="1" t="s">
        <v>1014</v>
      </c>
      <c r="M962" s="1" t="s">
        <v>8023</v>
      </c>
      <c r="N962" s="1" t="s">
        <v>6325</v>
      </c>
      <c r="O962" s="1" t="s">
        <v>16675</v>
      </c>
      <c r="P962" s="1" t="s">
        <v>16676</v>
      </c>
      <c r="Q962" s="1" t="s">
        <v>15828</v>
      </c>
      <c r="R962" s="1" t="s">
        <v>15815</v>
      </c>
      <c r="S962" s="1" t="s">
        <v>16909</v>
      </c>
      <c r="T962" s="1" t="s">
        <v>7724</v>
      </c>
      <c r="U962" s="1" t="s">
        <v>16930</v>
      </c>
      <c r="V962" s="23" t="s">
        <v>41</v>
      </c>
      <c r="W962" s="1" t="str">
        <f>_xlfn.CONCAT(Tabela2[[#This Row],[Município]],"/",Tabela2[[#This Row],[UF]])</f>
        <v>Garruchos/RS</v>
      </c>
    </row>
    <row r="963" spans="1:23" x14ac:dyDescent="0.25">
      <c r="A963" s="14" t="s">
        <v>16677</v>
      </c>
      <c r="B963" s="1" t="s">
        <v>10034</v>
      </c>
      <c r="C963" s="1" t="s">
        <v>16678</v>
      </c>
      <c r="D963" s="1" t="s">
        <v>29</v>
      </c>
      <c r="E963" s="1" t="s">
        <v>30</v>
      </c>
      <c r="F963" s="1" t="s">
        <v>16924</v>
      </c>
      <c r="G963" s="38">
        <v>0.68559999999999999</v>
      </c>
      <c r="H963" s="1" t="s">
        <v>3766</v>
      </c>
      <c r="I963" s="1" t="s">
        <v>17913</v>
      </c>
      <c r="J963" s="1" t="s">
        <v>32</v>
      </c>
      <c r="K963" s="1" t="s">
        <v>82</v>
      </c>
      <c r="L963" s="1" t="s">
        <v>2575</v>
      </c>
      <c r="M963" s="1" t="s">
        <v>14759</v>
      </c>
      <c r="N963" s="1" t="s">
        <v>6325</v>
      </c>
      <c r="O963" s="1" t="s">
        <v>16679</v>
      </c>
      <c r="P963" s="1" t="s">
        <v>16653</v>
      </c>
      <c r="Q963" s="1" t="s">
        <v>15828</v>
      </c>
      <c r="R963" s="1" t="s">
        <v>6329</v>
      </c>
      <c r="S963" s="1" t="s">
        <v>16653</v>
      </c>
      <c r="T963" s="1" t="s">
        <v>15828</v>
      </c>
      <c r="U963" s="1" t="s">
        <v>41</v>
      </c>
      <c r="V963" s="23" t="s">
        <v>41</v>
      </c>
      <c r="W963" s="1" t="str">
        <f>_xlfn.CONCAT(Tabela2[[#This Row],[Município]],"/",Tabela2[[#This Row],[UF]])</f>
        <v>Uauá/BA</v>
      </c>
    </row>
    <row r="964" spans="1:23" x14ac:dyDescent="0.25">
      <c r="A964" s="14" t="s">
        <v>16680</v>
      </c>
      <c r="B964" s="1" t="s">
        <v>10041</v>
      </c>
      <c r="C964" s="1" t="s">
        <v>16681</v>
      </c>
      <c r="D964" s="1" t="s">
        <v>40</v>
      </c>
      <c r="E964" s="1" t="s">
        <v>30</v>
      </c>
      <c r="F964" s="1" t="s">
        <v>353</v>
      </c>
      <c r="G964" s="38">
        <v>0.36099999999999999</v>
      </c>
      <c r="H964" s="1" t="s">
        <v>3782</v>
      </c>
      <c r="I964" s="1" t="s">
        <v>17913</v>
      </c>
      <c r="J964" s="1" t="s">
        <v>32</v>
      </c>
      <c r="K964" s="1" t="s">
        <v>184</v>
      </c>
      <c r="L964" s="1" t="s">
        <v>1965</v>
      </c>
      <c r="M964" s="1" t="s">
        <v>8023</v>
      </c>
      <c r="N964" s="1" t="s">
        <v>6325</v>
      </c>
      <c r="O964" s="1" t="s">
        <v>16682</v>
      </c>
      <c r="P964" s="1" t="s">
        <v>16683</v>
      </c>
      <c r="Q964" s="1" t="s">
        <v>15828</v>
      </c>
      <c r="R964" s="1" t="s">
        <v>15815</v>
      </c>
      <c r="S964" s="1" t="s">
        <v>15816</v>
      </c>
      <c r="T964" s="1" t="s">
        <v>7724</v>
      </c>
      <c r="U964" s="1" t="s">
        <v>15825</v>
      </c>
      <c r="V964" s="23" t="s">
        <v>41</v>
      </c>
      <c r="W964" s="1" t="str">
        <f>_xlfn.CONCAT(Tabela2[[#This Row],[Município]],"/",Tabela2[[#This Row],[UF]])</f>
        <v>Eldorado dos Carajás/PA</v>
      </c>
    </row>
    <row r="965" spans="1:23" x14ac:dyDescent="0.25">
      <c r="A965" s="14" t="s">
        <v>16684</v>
      </c>
      <c r="B965" s="1" t="s">
        <v>8673</v>
      </c>
      <c r="C965" s="1" t="s">
        <v>16685</v>
      </c>
      <c r="D965" s="1" t="s">
        <v>56</v>
      </c>
      <c r="E965" s="1" t="s">
        <v>30</v>
      </c>
      <c r="F965" s="1" t="s">
        <v>6289</v>
      </c>
      <c r="G965" s="38">
        <v>0.60970000000000002</v>
      </c>
      <c r="H965" s="1" t="s">
        <v>1082</v>
      </c>
      <c r="I965" s="1" t="s">
        <v>17909</v>
      </c>
      <c r="J965" s="1" t="s">
        <v>32</v>
      </c>
      <c r="K965" s="1" t="s">
        <v>112</v>
      </c>
      <c r="L965" s="1" t="s">
        <v>1083</v>
      </c>
      <c r="M965" s="1" t="s">
        <v>7962</v>
      </c>
      <c r="N965" s="1" t="s">
        <v>6325</v>
      </c>
      <c r="O965" s="1" t="s">
        <v>16686</v>
      </c>
      <c r="P965" s="1" t="s">
        <v>16687</v>
      </c>
      <c r="Q965" s="1" t="s">
        <v>15828</v>
      </c>
      <c r="R965" s="1" t="s">
        <v>15815</v>
      </c>
      <c r="S965" s="1" t="s">
        <v>16907</v>
      </c>
      <c r="T965" s="1" t="s">
        <v>7724</v>
      </c>
      <c r="U965" s="1" t="s">
        <v>16935</v>
      </c>
      <c r="V965" s="23" t="s">
        <v>41</v>
      </c>
      <c r="W965" s="1" t="str">
        <f>_xlfn.CONCAT(Tabela2[[#This Row],[Município]],"/",Tabela2[[#This Row],[UF]])</f>
        <v>São José do Povo/MT</v>
      </c>
    </row>
    <row r="966" spans="1:23" x14ac:dyDescent="0.25">
      <c r="A966" s="14" t="s">
        <v>16688</v>
      </c>
      <c r="B966" s="1" t="s">
        <v>10905</v>
      </c>
      <c r="C966" s="1" t="s">
        <v>16689</v>
      </c>
      <c r="D966" s="1" t="s">
        <v>40</v>
      </c>
      <c r="E966" s="1" t="s">
        <v>30</v>
      </c>
      <c r="F966" s="1" t="s">
        <v>16906</v>
      </c>
      <c r="G966" s="38">
        <v>0</v>
      </c>
      <c r="H966" s="1" t="s">
        <v>5390</v>
      </c>
      <c r="I966" s="1" t="s">
        <v>17909</v>
      </c>
      <c r="J966" s="1" t="s">
        <v>32</v>
      </c>
      <c r="K966" s="1" t="s">
        <v>44</v>
      </c>
      <c r="L966" s="1" t="s">
        <v>562</v>
      </c>
      <c r="M966" s="1" t="s">
        <v>15983</v>
      </c>
      <c r="N966" s="1" t="s">
        <v>6325</v>
      </c>
      <c r="O966" s="1" t="s">
        <v>16690</v>
      </c>
      <c r="P966" s="1" t="s">
        <v>6623</v>
      </c>
      <c r="Q966" s="1" t="s">
        <v>15828</v>
      </c>
      <c r="R966" s="1" t="s">
        <v>15815</v>
      </c>
      <c r="S966" s="1" t="s">
        <v>16905</v>
      </c>
      <c r="T966" s="1" t="s">
        <v>7724</v>
      </c>
      <c r="U966" s="1" t="s">
        <v>15822</v>
      </c>
      <c r="V966" s="23" t="s">
        <v>41</v>
      </c>
      <c r="W966" s="1" t="str">
        <f>_xlfn.CONCAT(Tabela2[[#This Row],[Município]],"/",Tabela2[[#This Row],[UF]])</f>
        <v>Duque Bacelar/MA</v>
      </c>
    </row>
    <row r="967" spans="1:23" x14ac:dyDescent="0.25">
      <c r="A967" s="14" t="s">
        <v>16691</v>
      </c>
      <c r="B967" s="1" t="s">
        <v>10906</v>
      </c>
      <c r="C967" s="1" t="s">
        <v>16692</v>
      </c>
      <c r="D967" s="1" t="s">
        <v>40</v>
      </c>
      <c r="E967" s="1" t="s">
        <v>30</v>
      </c>
      <c r="F967" s="1" t="s">
        <v>16906</v>
      </c>
      <c r="G967" s="38">
        <v>0</v>
      </c>
      <c r="H967" s="1" t="s">
        <v>5390</v>
      </c>
      <c r="I967" s="1" t="s">
        <v>17909</v>
      </c>
      <c r="J967" s="1" t="s">
        <v>32</v>
      </c>
      <c r="K967" s="1" t="s">
        <v>44</v>
      </c>
      <c r="L967" s="1" t="s">
        <v>562</v>
      </c>
      <c r="M967" s="1" t="s">
        <v>15983</v>
      </c>
      <c r="N967" s="1" t="s">
        <v>6325</v>
      </c>
      <c r="O967" s="1" t="s">
        <v>16693</v>
      </c>
      <c r="P967" s="1" t="s">
        <v>6623</v>
      </c>
      <c r="Q967" s="1" t="s">
        <v>15828</v>
      </c>
      <c r="R967" s="1" t="s">
        <v>15815</v>
      </c>
      <c r="S967" s="1" t="s">
        <v>15818</v>
      </c>
      <c r="T967" s="1" t="s">
        <v>7724</v>
      </c>
      <c r="U967" s="1" t="s">
        <v>15823</v>
      </c>
      <c r="V967" s="23" t="s">
        <v>41</v>
      </c>
      <c r="W967" s="1" t="str">
        <f>_xlfn.CONCAT(Tabela2[[#This Row],[Município]],"/",Tabela2[[#This Row],[UF]])</f>
        <v>Duque Bacelar/MA</v>
      </c>
    </row>
    <row r="968" spans="1:23" x14ac:dyDescent="0.25">
      <c r="A968" s="14" t="s">
        <v>16694</v>
      </c>
      <c r="B968" s="1" t="s">
        <v>8465</v>
      </c>
      <c r="C968" s="1" t="s">
        <v>16695</v>
      </c>
      <c r="D968" s="1" t="s">
        <v>40</v>
      </c>
      <c r="E968" s="1" t="s">
        <v>30</v>
      </c>
      <c r="F968" s="1" t="s">
        <v>33</v>
      </c>
      <c r="G968" s="38">
        <v>0.84719999999999995</v>
      </c>
      <c r="H968" s="1" t="s">
        <v>17237</v>
      </c>
      <c r="I968" s="1" t="s">
        <v>6274</v>
      </c>
      <c r="J968" s="1" t="s">
        <v>32</v>
      </c>
      <c r="K968" s="1" t="s">
        <v>44</v>
      </c>
      <c r="L968" s="1" t="s">
        <v>562</v>
      </c>
      <c r="M968" s="1" t="s">
        <v>16696</v>
      </c>
      <c r="N968" s="1" t="s">
        <v>6325</v>
      </c>
      <c r="O968" s="1" t="s">
        <v>16697</v>
      </c>
      <c r="P968" s="1" t="s">
        <v>6623</v>
      </c>
      <c r="Q968" s="1" t="s">
        <v>15828</v>
      </c>
      <c r="R968" s="1" t="s">
        <v>6329</v>
      </c>
      <c r="S968" s="1" t="s">
        <v>6623</v>
      </c>
      <c r="T968" s="1" t="s">
        <v>15828</v>
      </c>
      <c r="U968" s="1" t="s">
        <v>41</v>
      </c>
      <c r="V968" s="23" t="s">
        <v>41</v>
      </c>
      <c r="W968" s="1" t="str">
        <f>_xlfn.CONCAT(Tabela2[[#This Row],[Município]],"/",Tabela2[[#This Row],[UF]])</f>
        <v>Duque Bacelar/MA</v>
      </c>
    </row>
    <row r="969" spans="1:23" x14ac:dyDescent="0.25">
      <c r="A969" s="14" t="s">
        <v>16698</v>
      </c>
      <c r="B969" s="1" t="s">
        <v>8270</v>
      </c>
      <c r="C969" s="1" t="s">
        <v>16699</v>
      </c>
      <c r="D969" s="1" t="s">
        <v>40</v>
      </c>
      <c r="E969" s="1" t="s">
        <v>209</v>
      </c>
      <c r="F969" s="1" t="s">
        <v>6308</v>
      </c>
      <c r="G969" s="38">
        <v>0.48120000000000002</v>
      </c>
      <c r="H969" s="1" t="s">
        <v>17144</v>
      </c>
      <c r="I969" s="1" t="s">
        <v>17927</v>
      </c>
      <c r="J969" s="1" t="s">
        <v>168</v>
      </c>
      <c r="K969" s="1" t="s">
        <v>184</v>
      </c>
      <c r="L969" s="1" t="s">
        <v>225</v>
      </c>
      <c r="M969" s="1" t="s">
        <v>41</v>
      </c>
      <c r="N969" s="1" t="s">
        <v>6325</v>
      </c>
      <c r="O969" s="1" t="s">
        <v>16700</v>
      </c>
      <c r="P969" s="1" t="s">
        <v>16073</v>
      </c>
      <c r="Q969" s="1" t="s">
        <v>15828</v>
      </c>
      <c r="R969" s="1" t="s">
        <v>15815</v>
      </c>
      <c r="S969" s="1" t="s">
        <v>16911</v>
      </c>
      <c r="T969" s="1" t="s">
        <v>16931</v>
      </c>
      <c r="U969" s="1" t="s">
        <v>16928</v>
      </c>
      <c r="V969" s="23" t="s">
        <v>41</v>
      </c>
      <c r="W969" s="1" t="str">
        <f>_xlfn.CONCAT(Tabela2[[#This Row],[Município]],"/",Tabela2[[#This Row],[UF]])</f>
        <v>Paragominas/PA</v>
      </c>
    </row>
    <row r="970" spans="1:23" x14ac:dyDescent="0.25">
      <c r="A970" s="14" t="s">
        <v>16701</v>
      </c>
      <c r="B970" s="1" t="s">
        <v>10042</v>
      </c>
      <c r="C970" s="1" t="s">
        <v>16702</v>
      </c>
      <c r="D970" s="1" t="s">
        <v>40</v>
      </c>
      <c r="E970" s="1" t="s">
        <v>30</v>
      </c>
      <c r="F970" s="1" t="s">
        <v>353</v>
      </c>
      <c r="G970" s="38">
        <v>0.49630000000000002</v>
      </c>
      <c r="H970" s="1" t="s">
        <v>3782</v>
      </c>
      <c r="I970" s="1" t="s">
        <v>17913</v>
      </c>
      <c r="J970" s="1" t="s">
        <v>32</v>
      </c>
      <c r="K970" s="1" t="s">
        <v>184</v>
      </c>
      <c r="L970" s="1" t="s">
        <v>1965</v>
      </c>
      <c r="M970" s="1" t="s">
        <v>8023</v>
      </c>
      <c r="N970" s="1" t="s">
        <v>6325</v>
      </c>
      <c r="O970" s="1" t="s">
        <v>16703</v>
      </c>
      <c r="P970" s="1" t="s">
        <v>16683</v>
      </c>
      <c r="Q970" s="1" t="s">
        <v>15828</v>
      </c>
      <c r="R970" s="1" t="s">
        <v>15815</v>
      </c>
      <c r="S970" s="1" t="s">
        <v>15816</v>
      </c>
      <c r="T970" s="1" t="s">
        <v>7724</v>
      </c>
      <c r="U970" s="1" t="s">
        <v>15829</v>
      </c>
      <c r="V970" s="23" t="s">
        <v>41</v>
      </c>
      <c r="W970" s="1" t="str">
        <f>_xlfn.CONCAT(Tabela2[[#This Row],[Município]],"/",Tabela2[[#This Row],[UF]])</f>
        <v>Eldorado dos Carajás/PA</v>
      </c>
    </row>
    <row r="971" spans="1:23" x14ac:dyDescent="0.25">
      <c r="A971" s="14" t="s">
        <v>16704</v>
      </c>
      <c r="B971" s="1" t="s">
        <v>9099</v>
      </c>
      <c r="C971" s="1" t="s">
        <v>16705</v>
      </c>
      <c r="D971" s="1" t="s">
        <v>40</v>
      </c>
      <c r="E971" s="1" t="s">
        <v>30</v>
      </c>
      <c r="F971" s="1" t="s">
        <v>16924</v>
      </c>
      <c r="G971" s="38">
        <v>0.93530000000000002</v>
      </c>
      <c r="H971" s="1" t="s">
        <v>1964</v>
      </c>
      <c r="I971" s="1" t="s">
        <v>17915</v>
      </c>
      <c r="J971" s="1" t="s">
        <v>32</v>
      </c>
      <c r="K971" s="1" t="s">
        <v>184</v>
      </c>
      <c r="L971" s="1" t="s">
        <v>1965</v>
      </c>
      <c r="M971" s="1" t="s">
        <v>15180</v>
      </c>
      <c r="N971" s="1" t="s">
        <v>6325</v>
      </c>
      <c r="O971" s="1" t="s">
        <v>16706</v>
      </c>
      <c r="P971" s="1" t="s">
        <v>16683</v>
      </c>
      <c r="Q971" s="1" t="s">
        <v>15828</v>
      </c>
      <c r="R971" s="1" t="s">
        <v>15815</v>
      </c>
      <c r="S971" s="1" t="s">
        <v>16905</v>
      </c>
      <c r="T971" s="1" t="s">
        <v>7724</v>
      </c>
      <c r="U971" s="1" t="s">
        <v>15824</v>
      </c>
      <c r="V971" s="23" t="s">
        <v>41</v>
      </c>
      <c r="W971" s="1" t="str">
        <f>_xlfn.CONCAT(Tabela2[[#This Row],[Município]],"/",Tabela2[[#This Row],[UF]])</f>
        <v>Eldorado dos Carajás/PA</v>
      </c>
    </row>
    <row r="972" spans="1:23" x14ac:dyDescent="0.25">
      <c r="A972" s="14" t="s">
        <v>16707</v>
      </c>
      <c r="B972" s="1" t="s">
        <v>9419</v>
      </c>
      <c r="C972" s="1" t="s">
        <v>16708</v>
      </c>
      <c r="D972" s="1" t="s">
        <v>40</v>
      </c>
      <c r="E972" s="1" t="s">
        <v>30</v>
      </c>
      <c r="F972" s="1" t="s">
        <v>16906</v>
      </c>
      <c r="G972" s="38">
        <v>0.58150000000000002</v>
      </c>
      <c r="H972" s="1" t="s">
        <v>2348</v>
      </c>
      <c r="I972" s="1" t="s">
        <v>17913</v>
      </c>
      <c r="J972" s="1" t="s">
        <v>32</v>
      </c>
      <c r="K972" s="1" t="s">
        <v>37</v>
      </c>
      <c r="L972" s="1" t="s">
        <v>2349</v>
      </c>
      <c r="M972" s="1" t="s">
        <v>16709</v>
      </c>
      <c r="N972" s="1" t="s">
        <v>6325</v>
      </c>
      <c r="O972" s="1" t="s">
        <v>16710</v>
      </c>
      <c r="P972" s="1" t="s">
        <v>16711</v>
      </c>
      <c r="Q972" s="1" t="s">
        <v>15828</v>
      </c>
      <c r="R972" s="1" t="s">
        <v>15815</v>
      </c>
      <c r="S972" s="1" t="s">
        <v>15818</v>
      </c>
      <c r="T972" s="1" t="s">
        <v>16980</v>
      </c>
      <c r="U972" s="1" t="s">
        <v>15819</v>
      </c>
      <c r="V972" s="23" t="s">
        <v>41</v>
      </c>
      <c r="W972" s="1" t="str">
        <f>_xlfn.CONCAT(Tabela2[[#This Row],[Município]],"/",Tabela2[[#This Row],[UF]])</f>
        <v>São Julião/PI</v>
      </c>
    </row>
    <row r="973" spans="1:23" x14ac:dyDescent="0.25">
      <c r="A973" s="14" t="s">
        <v>16712</v>
      </c>
      <c r="B973" s="1" t="s">
        <v>10322</v>
      </c>
      <c r="C973" s="1" t="s">
        <v>16713</v>
      </c>
      <c r="D973" s="1" t="s">
        <v>29</v>
      </c>
      <c r="E973" s="1" t="s">
        <v>30</v>
      </c>
      <c r="F973" s="1" t="s">
        <v>16924</v>
      </c>
      <c r="G973" s="38">
        <v>0</v>
      </c>
      <c r="H973" s="1" t="s">
        <v>4405</v>
      </c>
      <c r="I973" s="1" t="s">
        <v>17909</v>
      </c>
      <c r="J973" s="1" t="s">
        <v>32</v>
      </c>
      <c r="K973" s="1" t="s">
        <v>37</v>
      </c>
      <c r="L973" s="1" t="s">
        <v>2349</v>
      </c>
      <c r="M973" s="1" t="s">
        <v>6739</v>
      </c>
      <c r="N973" s="1" t="s">
        <v>6325</v>
      </c>
      <c r="O973" s="1" t="s">
        <v>16710</v>
      </c>
      <c r="P973" s="1" t="s">
        <v>16711</v>
      </c>
      <c r="Q973" s="1" t="s">
        <v>15828</v>
      </c>
      <c r="R973" s="1" t="s">
        <v>15815</v>
      </c>
      <c r="S973" s="1" t="s">
        <v>16911</v>
      </c>
      <c r="T973" s="1" t="s">
        <v>16980</v>
      </c>
      <c r="U973" s="1" t="s">
        <v>16928</v>
      </c>
      <c r="V973" s="23" t="s">
        <v>41</v>
      </c>
      <c r="W973" s="1" t="str">
        <f>_xlfn.CONCAT(Tabela2[[#This Row],[Município]],"/",Tabela2[[#This Row],[UF]])</f>
        <v>São Julião/PI</v>
      </c>
    </row>
    <row r="974" spans="1:23" x14ac:dyDescent="0.25">
      <c r="A974" s="14" t="s">
        <v>16714</v>
      </c>
      <c r="B974" s="1" t="s">
        <v>10606</v>
      </c>
      <c r="C974" s="1" t="s">
        <v>16715</v>
      </c>
      <c r="D974" s="1" t="s">
        <v>40</v>
      </c>
      <c r="E974" s="1" t="s">
        <v>30</v>
      </c>
      <c r="F974" s="1" t="s">
        <v>6308</v>
      </c>
      <c r="G974" s="38">
        <v>0.95320000000000005</v>
      </c>
      <c r="H974" s="1" t="s">
        <v>17238</v>
      </c>
      <c r="I974" s="1" t="s">
        <v>17909</v>
      </c>
      <c r="J974" s="1" t="s">
        <v>32</v>
      </c>
      <c r="K974" s="1" t="s">
        <v>37</v>
      </c>
      <c r="L974" s="1" t="s">
        <v>2349</v>
      </c>
      <c r="M974" s="1" t="s">
        <v>16716</v>
      </c>
      <c r="N974" s="1" t="s">
        <v>6325</v>
      </c>
      <c r="O974" s="1" t="s">
        <v>16710</v>
      </c>
      <c r="P974" s="1" t="s">
        <v>16711</v>
      </c>
      <c r="Q974" s="1" t="s">
        <v>15828</v>
      </c>
      <c r="R974" s="1" t="s">
        <v>15815</v>
      </c>
      <c r="S974" s="1" t="s">
        <v>16905</v>
      </c>
      <c r="T974" s="1" t="s">
        <v>16961</v>
      </c>
      <c r="U974" s="1" t="s">
        <v>16930</v>
      </c>
      <c r="V974" s="23" t="s">
        <v>41</v>
      </c>
      <c r="W974" s="1" t="str">
        <f>_xlfn.CONCAT(Tabela2[[#This Row],[Município]],"/",Tabela2[[#This Row],[UF]])</f>
        <v>São Julião/PI</v>
      </c>
    </row>
    <row r="975" spans="1:23" x14ac:dyDescent="0.25">
      <c r="A975" s="14" t="s">
        <v>16717</v>
      </c>
      <c r="B975" s="1" t="s">
        <v>10694</v>
      </c>
      <c r="C975" s="1" t="s">
        <v>16718</v>
      </c>
      <c r="D975" s="1" t="s">
        <v>29</v>
      </c>
      <c r="E975" s="1" t="s">
        <v>204</v>
      </c>
      <c r="F975" s="1" t="s">
        <v>6308</v>
      </c>
      <c r="G975" s="38">
        <v>0.33329999999999999</v>
      </c>
      <c r="H975" s="1" t="s">
        <v>9317</v>
      </c>
      <c r="I975" s="1" t="s">
        <v>17909</v>
      </c>
      <c r="J975" s="1" t="s">
        <v>32</v>
      </c>
      <c r="K975" s="1" t="s">
        <v>37</v>
      </c>
      <c r="L975" s="1" t="s">
        <v>2349</v>
      </c>
      <c r="M975" s="1" t="s">
        <v>6689</v>
      </c>
      <c r="N975" s="1" t="s">
        <v>6325</v>
      </c>
      <c r="O975" s="1" t="s">
        <v>16710</v>
      </c>
      <c r="P975" s="1" t="s">
        <v>16711</v>
      </c>
      <c r="Q975" s="1" t="s">
        <v>15828</v>
      </c>
      <c r="R975" s="1" t="s">
        <v>15815</v>
      </c>
      <c r="S975" s="1" t="s">
        <v>16905</v>
      </c>
      <c r="T975" s="1" t="s">
        <v>16961</v>
      </c>
      <c r="U975" s="1" t="s">
        <v>16910</v>
      </c>
      <c r="V975" s="23" t="s">
        <v>41</v>
      </c>
      <c r="W975" s="1" t="str">
        <f>_xlfn.CONCAT(Tabela2[[#This Row],[Município]],"/",Tabela2[[#This Row],[UF]])</f>
        <v>São Julião/PI</v>
      </c>
    </row>
    <row r="976" spans="1:23" x14ac:dyDescent="0.25">
      <c r="A976" s="14" t="s">
        <v>16719</v>
      </c>
      <c r="B976" s="1" t="s">
        <v>11372</v>
      </c>
      <c r="C976" s="1" t="s">
        <v>16720</v>
      </c>
      <c r="D976" s="1" t="s">
        <v>56</v>
      </c>
      <c r="E976" s="1" t="s">
        <v>30</v>
      </c>
      <c r="F976" s="1" t="s">
        <v>6291</v>
      </c>
      <c r="G976" s="38">
        <v>0.374</v>
      </c>
      <c r="H976" s="1" t="s">
        <v>17239</v>
      </c>
      <c r="I976" s="1" t="s">
        <v>17923</v>
      </c>
      <c r="J976" s="1" t="s">
        <v>32</v>
      </c>
      <c r="K976" s="1" t="s">
        <v>44</v>
      </c>
      <c r="L976" s="1" t="s">
        <v>6247</v>
      </c>
      <c r="M976" s="1" t="s">
        <v>41</v>
      </c>
      <c r="N976" s="1" t="s">
        <v>6325</v>
      </c>
      <c r="O976" s="1" t="s">
        <v>16721</v>
      </c>
      <c r="P976" s="1" t="s">
        <v>16722</v>
      </c>
      <c r="Q976" s="1" t="s">
        <v>15837</v>
      </c>
      <c r="R976" s="1" t="s">
        <v>16918</v>
      </c>
      <c r="S976" s="1" t="s">
        <v>16722</v>
      </c>
      <c r="T976" s="1" t="s">
        <v>17917</v>
      </c>
      <c r="U976" s="1" t="s">
        <v>17953</v>
      </c>
      <c r="V976" s="23" t="s">
        <v>41</v>
      </c>
      <c r="W976" s="1" t="str">
        <f>_xlfn.CONCAT(Tabela2[[#This Row],[Município]],"/",Tabela2[[#This Row],[UF]])</f>
        <v>Matões/MA</v>
      </c>
    </row>
    <row r="977" spans="1:23" x14ac:dyDescent="0.25">
      <c r="A977" s="14" t="s">
        <v>16723</v>
      </c>
      <c r="B977" s="1" t="s">
        <v>10500</v>
      </c>
      <c r="C977" s="1" t="s">
        <v>16724</v>
      </c>
      <c r="D977" s="1" t="s">
        <v>29</v>
      </c>
      <c r="E977" s="1" t="s">
        <v>204</v>
      </c>
      <c r="F977" s="1" t="s">
        <v>6308</v>
      </c>
      <c r="G977" s="38">
        <v>0.65710000000000002</v>
      </c>
      <c r="H977" s="1" t="s">
        <v>17240</v>
      </c>
      <c r="I977" s="1" t="s">
        <v>17909</v>
      </c>
      <c r="J977" s="1" t="s">
        <v>32</v>
      </c>
      <c r="K977" s="1" t="s">
        <v>47</v>
      </c>
      <c r="L977" s="1" t="s">
        <v>298</v>
      </c>
      <c r="M977" s="1" t="s">
        <v>6647</v>
      </c>
      <c r="N977" s="1" t="s">
        <v>6325</v>
      </c>
      <c r="O977" s="1" t="s">
        <v>16621</v>
      </c>
      <c r="P977" s="1" t="s">
        <v>16725</v>
      </c>
      <c r="Q977" s="1" t="s">
        <v>15837</v>
      </c>
      <c r="R977" s="1" t="s">
        <v>15815</v>
      </c>
      <c r="S977" s="1" t="s">
        <v>15818</v>
      </c>
      <c r="T977" s="1" t="s">
        <v>7724</v>
      </c>
      <c r="U977" s="1" t="s">
        <v>15819</v>
      </c>
      <c r="V977" s="23" t="s">
        <v>41</v>
      </c>
      <c r="W977" s="1" t="str">
        <f>_xlfn.CONCAT(Tabela2[[#This Row],[Município]],"/",Tabela2[[#This Row],[UF]])</f>
        <v>Goiatins/TO</v>
      </c>
    </row>
    <row r="978" spans="1:23" x14ac:dyDescent="0.25">
      <c r="A978" s="14" t="s">
        <v>16726</v>
      </c>
      <c r="B978" s="1" t="s">
        <v>9617</v>
      </c>
      <c r="C978" s="1" t="s">
        <v>16727</v>
      </c>
      <c r="D978" s="1" t="s">
        <v>56</v>
      </c>
      <c r="E978" s="1" t="s">
        <v>204</v>
      </c>
      <c r="F978" s="1" t="s">
        <v>16915</v>
      </c>
      <c r="G978" s="38">
        <v>0.27579999999999999</v>
      </c>
      <c r="H978" s="1" t="s">
        <v>17241</v>
      </c>
      <c r="I978" s="1" t="s">
        <v>17909</v>
      </c>
      <c r="J978" s="1" t="s">
        <v>32</v>
      </c>
      <c r="K978" s="1" t="s">
        <v>44</v>
      </c>
      <c r="L978" s="1" t="s">
        <v>2885</v>
      </c>
      <c r="M978" s="1" t="s">
        <v>7036</v>
      </c>
      <c r="N978" s="1" t="s">
        <v>6325</v>
      </c>
      <c r="O978" s="1" t="s">
        <v>16728</v>
      </c>
      <c r="P978" s="1" t="s">
        <v>16729</v>
      </c>
      <c r="Q978" s="1" t="s">
        <v>15837</v>
      </c>
      <c r="R978" s="1" t="s">
        <v>15815</v>
      </c>
      <c r="S978" s="1" t="s">
        <v>16907</v>
      </c>
      <c r="T978" s="1" t="s">
        <v>7724</v>
      </c>
      <c r="U978" s="1" t="s">
        <v>17112</v>
      </c>
      <c r="V978" s="23" t="s">
        <v>41</v>
      </c>
      <c r="W978" s="1" t="str">
        <f>_xlfn.CONCAT(Tabela2[[#This Row],[Município]],"/",Tabela2[[#This Row],[UF]])</f>
        <v>Lago do Junco/MA</v>
      </c>
    </row>
    <row r="979" spans="1:23" x14ac:dyDescent="0.25">
      <c r="A979" s="14" t="s">
        <v>16730</v>
      </c>
      <c r="B979" s="1" t="s">
        <v>8326</v>
      </c>
      <c r="C979" s="1" t="s">
        <v>16731</v>
      </c>
      <c r="D979" s="1" t="s">
        <v>40</v>
      </c>
      <c r="E979" s="1" t="s">
        <v>30</v>
      </c>
      <c r="F979" s="1" t="s">
        <v>33</v>
      </c>
      <c r="G979" s="38">
        <v>0.2782</v>
      </c>
      <c r="H979" s="1" t="s">
        <v>17242</v>
      </c>
      <c r="I979" s="1" t="s">
        <v>17919</v>
      </c>
      <c r="J979" s="1" t="s">
        <v>32</v>
      </c>
      <c r="K979" s="1" t="s">
        <v>47</v>
      </c>
      <c r="L979" s="1" t="s">
        <v>298</v>
      </c>
      <c r="M979" s="1" t="s">
        <v>8100</v>
      </c>
      <c r="N979" s="1" t="s">
        <v>6325</v>
      </c>
      <c r="O979" s="1" t="s">
        <v>16621</v>
      </c>
      <c r="P979" s="1" t="s">
        <v>16725</v>
      </c>
      <c r="Q979" s="1" t="s">
        <v>15837</v>
      </c>
      <c r="R979" s="1" t="s">
        <v>15815</v>
      </c>
      <c r="S979" s="1" t="s">
        <v>16909</v>
      </c>
      <c r="T979" s="1" t="s">
        <v>7724</v>
      </c>
      <c r="U979" s="1" t="s">
        <v>16910</v>
      </c>
      <c r="V979" s="23" t="s">
        <v>41</v>
      </c>
      <c r="W979" s="1" t="str">
        <f>_xlfn.CONCAT(Tabela2[[#This Row],[Município]],"/",Tabela2[[#This Row],[UF]])</f>
        <v>Goiatins/TO</v>
      </c>
    </row>
    <row r="980" spans="1:23" x14ac:dyDescent="0.25">
      <c r="A980" s="14" t="s">
        <v>16732</v>
      </c>
      <c r="B980" s="1" t="s">
        <v>9035</v>
      </c>
      <c r="C980" s="1" t="s">
        <v>16733</v>
      </c>
      <c r="D980" s="1" t="s">
        <v>29</v>
      </c>
      <c r="E980" s="1" t="s">
        <v>30</v>
      </c>
      <c r="F980" s="1" t="s">
        <v>33</v>
      </c>
      <c r="G980" s="38">
        <v>0.16980000000000001</v>
      </c>
      <c r="H980" s="1" t="s">
        <v>1816</v>
      </c>
      <c r="I980" s="1" t="s">
        <v>17915</v>
      </c>
      <c r="J980" s="1" t="s">
        <v>32</v>
      </c>
      <c r="K980" s="1" t="s">
        <v>47</v>
      </c>
      <c r="L980" s="1" t="s">
        <v>298</v>
      </c>
      <c r="M980" s="1" t="s">
        <v>7125</v>
      </c>
      <c r="N980" s="1" t="s">
        <v>6325</v>
      </c>
      <c r="O980" s="1" t="s">
        <v>16734</v>
      </c>
      <c r="P980" s="1" t="s">
        <v>16725</v>
      </c>
      <c r="Q980" s="1" t="s">
        <v>15837</v>
      </c>
      <c r="R980" s="1" t="s">
        <v>15815</v>
      </c>
      <c r="S980" s="1" t="s">
        <v>16911</v>
      </c>
      <c r="T980" s="1" t="s">
        <v>16931</v>
      </c>
      <c r="U980" s="1" t="s">
        <v>16928</v>
      </c>
      <c r="V980" s="23" t="s">
        <v>41</v>
      </c>
      <c r="W980" s="1" t="str">
        <f>_xlfn.CONCAT(Tabela2[[#This Row],[Município]],"/",Tabela2[[#This Row],[UF]])</f>
        <v>Goiatins/TO</v>
      </c>
    </row>
    <row r="981" spans="1:23" x14ac:dyDescent="0.25">
      <c r="A981" s="14" t="s">
        <v>16735</v>
      </c>
      <c r="B981" s="1" t="s">
        <v>9662</v>
      </c>
      <c r="C981" s="1" t="s">
        <v>16736</v>
      </c>
      <c r="D981" s="1" t="s">
        <v>29</v>
      </c>
      <c r="E981" s="1" t="s">
        <v>30</v>
      </c>
      <c r="F981" s="1" t="s">
        <v>16906</v>
      </c>
      <c r="G981" s="38">
        <v>0.54220000000000002</v>
      </c>
      <c r="H981" s="1" t="s">
        <v>2965</v>
      </c>
      <c r="I981" s="1" t="s">
        <v>17913</v>
      </c>
      <c r="J981" s="1" t="s">
        <v>32</v>
      </c>
      <c r="K981" s="1" t="s">
        <v>47</v>
      </c>
      <c r="L981" s="1" t="s">
        <v>298</v>
      </c>
      <c r="M981" s="1" t="s">
        <v>16737</v>
      </c>
      <c r="N981" s="1" t="s">
        <v>6325</v>
      </c>
      <c r="O981" s="1" t="s">
        <v>16621</v>
      </c>
      <c r="P981" s="1" t="s">
        <v>16725</v>
      </c>
      <c r="Q981" s="1" t="s">
        <v>15837</v>
      </c>
      <c r="R981" s="1" t="s">
        <v>15815</v>
      </c>
      <c r="S981" s="1" t="s">
        <v>15816</v>
      </c>
      <c r="T981" s="1" t="s">
        <v>7724</v>
      </c>
      <c r="U981" s="1" t="s">
        <v>15829</v>
      </c>
      <c r="V981" s="23" t="s">
        <v>41</v>
      </c>
      <c r="W981" s="1" t="str">
        <f>_xlfn.CONCAT(Tabela2[[#This Row],[Município]],"/",Tabela2[[#This Row],[UF]])</f>
        <v>Goiatins/TO</v>
      </c>
    </row>
    <row r="982" spans="1:23" x14ac:dyDescent="0.25">
      <c r="A982" s="14" t="s">
        <v>16738</v>
      </c>
      <c r="B982" s="1" t="s">
        <v>9021</v>
      </c>
      <c r="C982" s="1" t="s">
        <v>16739</v>
      </c>
      <c r="D982" s="1" t="s">
        <v>40</v>
      </c>
      <c r="E982" s="1" t="s">
        <v>30</v>
      </c>
      <c r="F982" s="1" t="s">
        <v>33</v>
      </c>
      <c r="G982" s="38">
        <v>0.5837</v>
      </c>
      <c r="H982" s="1" t="s">
        <v>1794</v>
      </c>
      <c r="I982" s="1" t="s">
        <v>17915</v>
      </c>
      <c r="J982" s="1" t="s">
        <v>32</v>
      </c>
      <c r="K982" s="1" t="s">
        <v>44</v>
      </c>
      <c r="L982" s="1" t="s">
        <v>1795</v>
      </c>
      <c r="M982" s="1" t="s">
        <v>15430</v>
      </c>
      <c r="N982" s="1" t="s">
        <v>6325</v>
      </c>
      <c r="O982" s="1" t="s">
        <v>16740</v>
      </c>
      <c r="P982" s="1" t="s">
        <v>16741</v>
      </c>
      <c r="Q982" s="1" t="s">
        <v>15837</v>
      </c>
      <c r="R982" s="1" t="s">
        <v>15815</v>
      </c>
      <c r="S982" s="1" t="s">
        <v>16905</v>
      </c>
      <c r="T982" s="1" t="s">
        <v>7724</v>
      </c>
      <c r="U982" s="1" t="s">
        <v>15824</v>
      </c>
      <c r="V982" s="23" t="s">
        <v>41</v>
      </c>
      <c r="W982" s="1" t="str">
        <f>_xlfn.CONCAT(Tabela2[[#This Row],[Município]],"/",Tabela2[[#This Row],[UF]])</f>
        <v>Balsas/MA</v>
      </c>
    </row>
    <row r="983" spans="1:23" x14ac:dyDescent="0.25">
      <c r="A983" s="14" t="s">
        <v>16742</v>
      </c>
      <c r="B983" s="1" t="s">
        <v>9671</v>
      </c>
      <c r="C983" s="1" t="s">
        <v>16743</v>
      </c>
      <c r="D983" s="1" t="s">
        <v>29</v>
      </c>
      <c r="E983" s="1" t="s">
        <v>30</v>
      </c>
      <c r="F983" s="1" t="s">
        <v>16906</v>
      </c>
      <c r="G983" s="38">
        <v>0.71860000000000002</v>
      </c>
      <c r="H983" s="1" t="s">
        <v>2996</v>
      </c>
      <c r="I983" s="1" t="s">
        <v>17913</v>
      </c>
      <c r="J983" s="1" t="s">
        <v>32</v>
      </c>
      <c r="K983" s="1" t="s">
        <v>47</v>
      </c>
      <c r="L983" s="1" t="s">
        <v>298</v>
      </c>
      <c r="M983" s="1" t="s">
        <v>6563</v>
      </c>
      <c r="N983" s="1" t="s">
        <v>6325</v>
      </c>
      <c r="O983" s="1" t="s">
        <v>16621</v>
      </c>
      <c r="P983" s="1" t="s">
        <v>16725</v>
      </c>
      <c r="Q983" s="1" t="s">
        <v>15837</v>
      </c>
      <c r="R983" s="1" t="s">
        <v>15815</v>
      </c>
      <c r="S983" s="1" t="s">
        <v>15818</v>
      </c>
      <c r="T983" s="1" t="s">
        <v>7724</v>
      </c>
      <c r="U983" s="1" t="s">
        <v>15819</v>
      </c>
      <c r="V983" s="23" t="s">
        <v>41</v>
      </c>
      <c r="W983" s="1" t="str">
        <f>_xlfn.CONCAT(Tabela2[[#This Row],[Município]],"/",Tabela2[[#This Row],[UF]])</f>
        <v>Goiatins/TO</v>
      </c>
    </row>
    <row r="984" spans="1:23" x14ac:dyDescent="0.25">
      <c r="A984" s="14" t="s">
        <v>16744</v>
      </c>
      <c r="B984" s="1" t="s">
        <v>9023</v>
      </c>
      <c r="C984" s="1" t="s">
        <v>16745</v>
      </c>
      <c r="D984" s="1" t="s">
        <v>40</v>
      </c>
      <c r="E984" s="1" t="s">
        <v>30</v>
      </c>
      <c r="F984" s="1" t="s">
        <v>33</v>
      </c>
      <c r="G984" s="38">
        <v>0.79400000000000004</v>
      </c>
      <c r="H984" s="1" t="s">
        <v>1794</v>
      </c>
      <c r="I984" s="1" t="s">
        <v>17915</v>
      </c>
      <c r="J984" s="1" t="s">
        <v>32</v>
      </c>
      <c r="K984" s="1" t="s">
        <v>44</v>
      </c>
      <c r="L984" s="1" t="s">
        <v>1795</v>
      </c>
      <c r="M984" s="1" t="s">
        <v>15430</v>
      </c>
      <c r="N984" s="1" t="s">
        <v>6325</v>
      </c>
      <c r="O984" s="1" t="s">
        <v>16746</v>
      </c>
      <c r="P984" s="1" t="s">
        <v>16741</v>
      </c>
      <c r="Q984" s="1" t="s">
        <v>15837</v>
      </c>
      <c r="R984" s="1" t="s">
        <v>15815</v>
      </c>
      <c r="S984" s="1" t="s">
        <v>16909</v>
      </c>
      <c r="T984" s="1" t="s">
        <v>7724</v>
      </c>
      <c r="U984" s="1" t="s">
        <v>16930</v>
      </c>
      <c r="V984" s="23" t="s">
        <v>41</v>
      </c>
      <c r="W984" s="1" t="str">
        <f>_xlfn.CONCAT(Tabela2[[#This Row],[Município]],"/",Tabela2[[#This Row],[UF]])</f>
        <v>Balsas/MA</v>
      </c>
    </row>
    <row r="985" spans="1:23" x14ac:dyDescent="0.25">
      <c r="A985" s="14" t="s">
        <v>16747</v>
      </c>
      <c r="B985" s="1" t="s">
        <v>9358</v>
      </c>
      <c r="C985" s="1" t="s">
        <v>16748</v>
      </c>
      <c r="D985" s="1" t="s">
        <v>56</v>
      </c>
      <c r="E985" s="1" t="s">
        <v>30</v>
      </c>
      <c r="F985" s="1" t="s">
        <v>17136</v>
      </c>
      <c r="G985" s="38">
        <v>7.6999999999999999E-2</v>
      </c>
      <c r="H985" s="1" t="s">
        <v>17197</v>
      </c>
      <c r="I985" s="1" t="s">
        <v>17913</v>
      </c>
      <c r="J985" s="1" t="s">
        <v>168</v>
      </c>
      <c r="K985" s="1" t="s">
        <v>184</v>
      </c>
      <c r="L985" s="1" t="s">
        <v>2241</v>
      </c>
      <c r="M985" s="1" t="s">
        <v>7962</v>
      </c>
      <c r="N985" s="1" t="s">
        <v>6325</v>
      </c>
      <c r="O985" s="1" t="s">
        <v>16749</v>
      </c>
      <c r="P985" s="1" t="s">
        <v>15584</v>
      </c>
      <c r="Q985" s="1" t="s">
        <v>15837</v>
      </c>
      <c r="R985" s="1" t="s">
        <v>15815</v>
      </c>
      <c r="S985" s="1" t="s">
        <v>15826</v>
      </c>
      <c r="T985" s="1" t="s">
        <v>7724</v>
      </c>
      <c r="U985" s="1" t="s">
        <v>15822</v>
      </c>
      <c r="V985" s="23" t="s">
        <v>41</v>
      </c>
      <c r="W985" s="1" t="str">
        <f>_xlfn.CONCAT(Tabela2[[#This Row],[Município]],"/",Tabela2[[#This Row],[UF]])</f>
        <v>Nova Ipixuna/PA</v>
      </c>
    </row>
    <row r="986" spans="1:23" x14ac:dyDescent="0.25">
      <c r="A986" s="14" t="s">
        <v>16750</v>
      </c>
      <c r="B986" s="1" t="s">
        <v>11039</v>
      </c>
      <c r="C986" s="1" t="s">
        <v>16751</v>
      </c>
      <c r="D986" s="1" t="s">
        <v>56</v>
      </c>
      <c r="E986" s="1" t="s">
        <v>30</v>
      </c>
      <c r="F986" s="1" t="s">
        <v>6281</v>
      </c>
      <c r="G986" s="38">
        <v>0.2676</v>
      </c>
      <c r="H986" s="1" t="s">
        <v>5672</v>
      </c>
      <c r="I986" s="1" t="s">
        <v>17909</v>
      </c>
      <c r="J986" s="1" t="s">
        <v>32</v>
      </c>
      <c r="K986" s="1" t="s">
        <v>112</v>
      </c>
      <c r="L986" s="1" t="s">
        <v>189</v>
      </c>
      <c r="M986" s="1" t="s">
        <v>7962</v>
      </c>
      <c r="N986" s="1" t="s">
        <v>6325</v>
      </c>
      <c r="O986" s="1" t="s">
        <v>16752</v>
      </c>
      <c r="P986" s="1" t="s">
        <v>16753</v>
      </c>
      <c r="Q986" s="1" t="s">
        <v>15837</v>
      </c>
      <c r="R986" s="1" t="s">
        <v>16918</v>
      </c>
      <c r="S986" s="1" t="s">
        <v>16753</v>
      </c>
      <c r="T986" s="1" t="s">
        <v>19427</v>
      </c>
      <c r="U986" s="1" t="s">
        <v>19806</v>
      </c>
      <c r="V986" s="23" t="s">
        <v>41</v>
      </c>
      <c r="W986" s="1" t="str">
        <f>_xlfn.CONCAT(Tabela2[[#This Row],[Município]],"/",Tabela2[[#This Row],[UF]])</f>
        <v>Primavera do Leste/MT</v>
      </c>
    </row>
    <row r="987" spans="1:23" x14ac:dyDescent="0.25">
      <c r="A987" s="14" t="s">
        <v>16754</v>
      </c>
      <c r="B987" s="1" t="s">
        <v>9024</v>
      </c>
      <c r="C987" s="1" t="s">
        <v>16755</v>
      </c>
      <c r="D987" s="1" t="s">
        <v>40</v>
      </c>
      <c r="E987" s="1" t="s">
        <v>30</v>
      </c>
      <c r="F987" s="1" t="s">
        <v>33</v>
      </c>
      <c r="G987" s="38">
        <v>0.58550000000000002</v>
      </c>
      <c r="H987" s="1" t="s">
        <v>1794</v>
      </c>
      <c r="I987" s="1" t="s">
        <v>17915</v>
      </c>
      <c r="J987" s="1" t="s">
        <v>32</v>
      </c>
      <c r="K987" s="1" t="s">
        <v>44</v>
      </c>
      <c r="L987" s="1" t="s">
        <v>1795</v>
      </c>
      <c r="M987" s="1" t="s">
        <v>15430</v>
      </c>
      <c r="N987" s="1" t="s">
        <v>6325</v>
      </c>
      <c r="O987" s="1" t="s">
        <v>16756</v>
      </c>
      <c r="P987" s="1" t="s">
        <v>16741</v>
      </c>
      <c r="Q987" s="1" t="s">
        <v>15837</v>
      </c>
      <c r="R987" s="1" t="s">
        <v>15815</v>
      </c>
      <c r="S987" s="1" t="s">
        <v>16911</v>
      </c>
      <c r="T987" s="1" t="s">
        <v>16931</v>
      </c>
      <c r="U987" s="1" t="s">
        <v>16912</v>
      </c>
      <c r="V987" s="23" t="s">
        <v>41</v>
      </c>
      <c r="W987" s="1" t="str">
        <f>_xlfn.CONCAT(Tabela2[[#This Row],[Município]],"/",Tabela2[[#This Row],[UF]])</f>
        <v>Balsas/MA</v>
      </c>
    </row>
    <row r="988" spans="1:23" x14ac:dyDescent="0.25">
      <c r="A988" s="14" t="s">
        <v>16757</v>
      </c>
      <c r="B988" s="1" t="s">
        <v>9022</v>
      </c>
      <c r="C988" s="1" t="s">
        <v>16758</v>
      </c>
      <c r="D988" s="1" t="s">
        <v>40</v>
      </c>
      <c r="E988" s="1" t="s">
        <v>30</v>
      </c>
      <c r="F988" s="1" t="s">
        <v>33</v>
      </c>
      <c r="G988" s="38">
        <v>0.49640000000000001</v>
      </c>
      <c r="H988" s="1" t="s">
        <v>1794</v>
      </c>
      <c r="I988" s="1" t="s">
        <v>17915</v>
      </c>
      <c r="J988" s="1" t="s">
        <v>32</v>
      </c>
      <c r="K988" s="1" t="s">
        <v>44</v>
      </c>
      <c r="L988" s="1" t="s">
        <v>1795</v>
      </c>
      <c r="M988" s="1" t="s">
        <v>15430</v>
      </c>
      <c r="N988" s="1" t="s">
        <v>6325</v>
      </c>
      <c r="O988" s="1" t="s">
        <v>16759</v>
      </c>
      <c r="P988" s="1" t="s">
        <v>16741</v>
      </c>
      <c r="Q988" s="1" t="s">
        <v>15837</v>
      </c>
      <c r="R988" s="1" t="s">
        <v>15815</v>
      </c>
      <c r="S988" s="1" t="s">
        <v>15816</v>
      </c>
      <c r="T988" s="1" t="s">
        <v>7724</v>
      </c>
      <c r="U988" s="1" t="s">
        <v>15829</v>
      </c>
      <c r="V988" s="23" t="s">
        <v>41</v>
      </c>
      <c r="W988" s="1" t="str">
        <f>_xlfn.CONCAT(Tabela2[[#This Row],[Município]],"/",Tabela2[[#This Row],[UF]])</f>
        <v>Balsas/MA</v>
      </c>
    </row>
    <row r="989" spans="1:23" x14ac:dyDescent="0.25">
      <c r="A989" s="14" t="s">
        <v>16760</v>
      </c>
      <c r="B989" s="1" t="s">
        <v>11236</v>
      </c>
      <c r="C989" s="1" t="s">
        <v>16761</v>
      </c>
      <c r="D989" s="1" t="s">
        <v>56</v>
      </c>
      <c r="E989" s="1" t="s">
        <v>30</v>
      </c>
      <c r="F989" s="1" t="s">
        <v>6289</v>
      </c>
      <c r="G989" s="38">
        <v>0.26700000000000002</v>
      </c>
      <c r="H989" s="1" t="s">
        <v>17243</v>
      </c>
      <c r="I989" s="1" t="s">
        <v>17926</v>
      </c>
      <c r="J989" s="1" t="s">
        <v>32</v>
      </c>
      <c r="K989" s="1" t="s">
        <v>918</v>
      </c>
      <c r="L989" s="1" t="s">
        <v>5998</v>
      </c>
      <c r="M989" s="1" t="s">
        <v>7962</v>
      </c>
      <c r="N989" s="1" t="s">
        <v>6325</v>
      </c>
      <c r="O989" s="1" t="s">
        <v>16762</v>
      </c>
      <c r="P989" s="1" t="s">
        <v>16763</v>
      </c>
      <c r="Q989" s="1" t="s">
        <v>15837</v>
      </c>
      <c r="R989" s="1" t="s">
        <v>15815</v>
      </c>
      <c r="S989" s="1" t="s">
        <v>15821</v>
      </c>
      <c r="T989" s="1" t="s">
        <v>7724</v>
      </c>
      <c r="U989" s="1" t="s">
        <v>15822</v>
      </c>
      <c r="V989" s="23" t="s">
        <v>41</v>
      </c>
      <c r="W989" s="1" t="str">
        <f>_xlfn.CONCAT(Tabela2[[#This Row],[Município]],"/",Tabela2[[#This Row],[UF]])</f>
        <v>Serra/ES</v>
      </c>
    </row>
    <row r="990" spans="1:23" x14ac:dyDescent="0.25">
      <c r="A990" s="14" t="s">
        <v>16764</v>
      </c>
      <c r="B990" s="1" t="s">
        <v>8365</v>
      </c>
      <c r="C990" s="1" t="s">
        <v>16765</v>
      </c>
      <c r="D990" s="1" t="s">
        <v>29</v>
      </c>
      <c r="E990" s="1" t="s">
        <v>30</v>
      </c>
      <c r="F990" s="1" t="s">
        <v>33</v>
      </c>
      <c r="G990" s="38">
        <v>0.80049999999999999</v>
      </c>
      <c r="H990" s="1" t="s">
        <v>17244</v>
      </c>
      <c r="I990" s="1" t="s">
        <v>17919</v>
      </c>
      <c r="J990" s="1" t="s">
        <v>32</v>
      </c>
      <c r="K990" s="1" t="s">
        <v>47</v>
      </c>
      <c r="L990" s="1" t="s">
        <v>386</v>
      </c>
      <c r="M990" s="1" t="s">
        <v>16766</v>
      </c>
      <c r="N990" s="1" t="s">
        <v>6325</v>
      </c>
      <c r="O990" s="1" t="s">
        <v>16621</v>
      </c>
      <c r="P990" s="1" t="s">
        <v>16767</v>
      </c>
      <c r="Q990" s="1" t="s">
        <v>15837</v>
      </c>
      <c r="R990" s="1" t="s">
        <v>15815</v>
      </c>
      <c r="S990" s="1" t="s">
        <v>16905</v>
      </c>
      <c r="T990" s="1" t="s">
        <v>7724</v>
      </c>
      <c r="U990" s="1" t="s">
        <v>15824</v>
      </c>
      <c r="V990" s="23" t="s">
        <v>41</v>
      </c>
      <c r="W990" s="1" t="str">
        <f>_xlfn.CONCAT(Tabela2[[#This Row],[Município]],"/",Tabela2[[#This Row],[UF]])</f>
        <v>Lagoa do Tocantins/TO</v>
      </c>
    </row>
    <row r="991" spans="1:23" x14ac:dyDescent="0.25">
      <c r="A991" s="14" t="s">
        <v>16768</v>
      </c>
      <c r="B991" s="1" t="s">
        <v>10997</v>
      </c>
      <c r="C991" s="1" t="s">
        <v>16769</v>
      </c>
      <c r="D991" s="1" t="s">
        <v>29</v>
      </c>
      <c r="E991" s="1" t="s">
        <v>30</v>
      </c>
      <c r="F991" s="1" t="s">
        <v>6289</v>
      </c>
      <c r="G991" s="38">
        <v>0.22450000000000001</v>
      </c>
      <c r="H991" s="1" t="s">
        <v>5571</v>
      </c>
      <c r="I991" s="1" t="s">
        <v>17909</v>
      </c>
      <c r="J991" s="1" t="s">
        <v>32</v>
      </c>
      <c r="K991" s="1" t="s">
        <v>60</v>
      </c>
      <c r="L991" s="1" t="s">
        <v>3168</v>
      </c>
      <c r="M991" s="1" t="s">
        <v>7521</v>
      </c>
      <c r="N991" s="1" t="s">
        <v>6325</v>
      </c>
      <c r="O991" s="1" t="s">
        <v>16770</v>
      </c>
      <c r="P991" s="1" t="s">
        <v>16771</v>
      </c>
      <c r="Q991" s="1" t="s">
        <v>15837</v>
      </c>
      <c r="R991" s="1" t="s">
        <v>15815</v>
      </c>
      <c r="S991" s="1" t="s">
        <v>15818</v>
      </c>
      <c r="T991" s="1" t="s">
        <v>7724</v>
      </c>
      <c r="U991" s="1" t="s">
        <v>15823</v>
      </c>
      <c r="V991" s="23" t="s">
        <v>41</v>
      </c>
      <c r="W991" s="1" t="str">
        <f>_xlfn.CONCAT(Tabela2[[#This Row],[Município]],"/",Tabela2[[#This Row],[UF]])</f>
        <v>Felisburgo/MG</v>
      </c>
    </row>
    <row r="992" spans="1:23" x14ac:dyDescent="0.25">
      <c r="A992" s="14" t="s">
        <v>16772</v>
      </c>
      <c r="B992" s="1" t="s">
        <v>9746</v>
      </c>
      <c r="C992" s="1" t="s">
        <v>16773</v>
      </c>
      <c r="D992" s="1" t="s">
        <v>29</v>
      </c>
      <c r="E992" s="1" t="s">
        <v>30</v>
      </c>
      <c r="F992" s="1" t="s">
        <v>16906</v>
      </c>
      <c r="G992" s="38">
        <v>0.18279999999999999</v>
      </c>
      <c r="H992" s="1" t="s">
        <v>3167</v>
      </c>
      <c r="I992" s="1" t="s">
        <v>17913</v>
      </c>
      <c r="J992" s="1" t="s">
        <v>32</v>
      </c>
      <c r="K992" s="1" t="s">
        <v>60</v>
      </c>
      <c r="L992" s="1" t="s">
        <v>3168</v>
      </c>
      <c r="M992" s="1" t="s">
        <v>6425</v>
      </c>
      <c r="N992" s="1" t="s">
        <v>6325</v>
      </c>
      <c r="O992" s="1" t="s">
        <v>16774</v>
      </c>
      <c r="P992" s="1" t="s">
        <v>16771</v>
      </c>
      <c r="Q992" s="1" t="s">
        <v>15837</v>
      </c>
      <c r="R992" s="1" t="s">
        <v>6329</v>
      </c>
      <c r="S992" s="1" t="s">
        <v>16771</v>
      </c>
      <c r="T992" s="1" t="s">
        <v>18525</v>
      </c>
      <c r="U992" s="1" t="s">
        <v>41</v>
      </c>
      <c r="V992" s="23" t="s">
        <v>41</v>
      </c>
      <c r="W992" s="1" t="str">
        <f>_xlfn.CONCAT(Tabela2[[#This Row],[Município]],"/",Tabela2[[#This Row],[UF]])</f>
        <v>Felisburgo/MG</v>
      </c>
    </row>
    <row r="993" spans="1:23" x14ac:dyDescent="0.25">
      <c r="A993" s="14" t="s">
        <v>16775</v>
      </c>
      <c r="B993" s="1" t="s">
        <v>9498</v>
      </c>
      <c r="C993" s="1" t="s">
        <v>16776</v>
      </c>
      <c r="D993" s="1" t="s">
        <v>29</v>
      </c>
      <c r="E993" s="1" t="s">
        <v>30</v>
      </c>
      <c r="F993" s="1" t="s">
        <v>353</v>
      </c>
      <c r="G993" s="38">
        <v>0.55300000000000005</v>
      </c>
      <c r="H993" s="1" t="s">
        <v>2562</v>
      </c>
      <c r="I993" s="1" t="s">
        <v>17913</v>
      </c>
      <c r="J993" s="1" t="s">
        <v>32</v>
      </c>
      <c r="K993" s="1" t="s">
        <v>82</v>
      </c>
      <c r="L993" s="1" t="s">
        <v>2563</v>
      </c>
      <c r="M993" s="1" t="s">
        <v>16777</v>
      </c>
      <c r="N993" s="1" t="s">
        <v>6325</v>
      </c>
      <c r="O993" s="1" t="s">
        <v>16778</v>
      </c>
      <c r="P993" s="1" t="s">
        <v>16779</v>
      </c>
      <c r="Q993" s="1" t="s">
        <v>15837</v>
      </c>
      <c r="R993" s="1" t="s">
        <v>15815</v>
      </c>
      <c r="S993" s="1" t="s">
        <v>16909</v>
      </c>
      <c r="T993" s="1" t="s">
        <v>7724</v>
      </c>
      <c r="U993" s="1" t="s">
        <v>17245</v>
      </c>
      <c r="V993" s="23" t="s">
        <v>41</v>
      </c>
      <c r="W993" s="1" t="str">
        <f>_xlfn.CONCAT(Tabela2[[#This Row],[Município]],"/",Tabela2[[#This Row],[UF]])</f>
        <v>Novo Triunfo/BA</v>
      </c>
    </row>
    <row r="994" spans="1:23" x14ac:dyDescent="0.25">
      <c r="A994" s="14" t="s">
        <v>16780</v>
      </c>
      <c r="B994" s="1" t="s">
        <v>8490</v>
      </c>
      <c r="C994" s="1" t="s">
        <v>16781</v>
      </c>
      <c r="D994" s="1" t="s">
        <v>40</v>
      </c>
      <c r="E994" s="1" t="s">
        <v>30</v>
      </c>
      <c r="F994" s="1" t="s">
        <v>16915</v>
      </c>
      <c r="G994" s="38">
        <v>0.52810000000000001</v>
      </c>
      <c r="H994" s="1" t="s">
        <v>17246</v>
      </c>
      <c r="I994" s="1" t="s">
        <v>6274</v>
      </c>
      <c r="J994" s="1" t="s">
        <v>32</v>
      </c>
      <c r="K994" s="1" t="s">
        <v>47</v>
      </c>
      <c r="L994" s="1" t="s">
        <v>615</v>
      </c>
      <c r="M994" s="1" t="s">
        <v>41</v>
      </c>
      <c r="N994" s="1" t="s">
        <v>6325</v>
      </c>
      <c r="O994" s="1" t="s">
        <v>16621</v>
      </c>
      <c r="P994" s="1" t="s">
        <v>16782</v>
      </c>
      <c r="Q994" s="1" t="s">
        <v>15837</v>
      </c>
      <c r="R994" s="1" t="s">
        <v>6329</v>
      </c>
      <c r="S994" s="1" t="s">
        <v>16782</v>
      </c>
      <c r="T994" s="1" t="s">
        <v>15837</v>
      </c>
      <c r="U994" s="1" t="s">
        <v>41</v>
      </c>
      <c r="V994" s="23" t="s">
        <v>41</v>
      </c>
      <c r="W994" s="1" t="str">
        <f>_xlfn.CONCAT(Tabela2[[#This Row],[Município]],"/",Tabela2[[#This Row],[UF]])</f>
        <v>Novo Acordo/TO</v>
      </c>
    </row>
    <row r="995" spans="1:23" x14ac:dyDescent="0.25">
      <c r="A995" s="14" t="s">
        <v>16783</v>
      </c>
      <c r="B995" s="1" t="s">
        <v>10281</v>
      </c>
      <c r="C995" s="1" t="s">
        <v>16784</v>
      </c>
      <c r="D995" s="1" t="s">
        <v>29</v>
      </c>
      <c r="E995" s="1" t="s">
        <v>30</v>
      </c>
      <c r="F995" s="1" t="s">
        <v>16924</v>
      </c>
      <c r="G995" s="38">
        <v>0.44940000000000002</v>
      </c>
      <c r="H995" s="1" t="s">
        <v>4299</v>
      </c>
      <c r="I995" s="1" t="s">
        <v>17909</v>
      </c>
      <c r="J995" s="1" t="s">
        <v>32</v>
      </c>
      <c r="K995" s="1" t="s">
        <v>47</v>
      </c>
      <c r="L995" s="1" t="s">
        <v>4300</v>
      </c>
      <c r="M995" s="1" t="s">
        <v>16785</v>
      </c>
      <c r="N995" s="1" t="s">
        <v>6325</v>
      </c>
      <c r="O995" s="1" t="s">
        <v>16621</v>
      </c>
      <c r="P995" s="1" t="s">
        <v>16786</v>
      </c>
      <c r="Q995" s="1" t="s">
        <v>15837</v>
      </c>
      <c r="R995" s="1" t="s">
        <v>15815</v>
      </c>
      <c r="S995" s="1" t="s">
        <v>15816</v>
      </c>
      <c r="T995" s="1" t="s">
        <v>7724</v>
      </c>
      <c r="U995" s="1" t="s">
        <v>15825</v>
      </c>
      <c r="V995" s="23" t="s">
        <v>41</v>
      </c>
      <c r="W995" s="1" t="str">
        <f>_xlfn.CONCAT(Tabela2[[#This Row],[Município]],"/",Tabela2[[#This Row],[UF]])</f>
        <v>Chapada de Areia/TO</v>
      </c>
    </row>
    <row r="996" spans="1:23" x14ac:dyDescent="0.25">
      <c r="A996" s="14" t="s">
        <v>16787</v>
      </c>
      <c r="B996" s="1" t="s">
        <v>10604</v>
      </c>
      <c r="C996" s="1" t="s">
        <v>16788</v>
      </c>
      <c r="D996" s="1" t="s">
        <v>29</v>
      </c>
      <c r="E996" s="1" t="s">
        <v>30</v>
      </c>
      <c r="F996" s="1" t="s">
        <v>6291</v>
      </c>
      <c r="G996" s="38">
        <v>0.3306</v>
      </c>
      <c r="H996" s="1" t="s">
        <v>17247</v>
      </c>
      <c r="I996" s="1" t="s">
        <v>17909</v>
      </c>
      <c r="J996" s="1" t="s">
        <v>32</v>
      </c>
      <c r="K996" s="1" t="s">
        <v>60</v>
      </c>
      <c r="L996" s="1" t="s">
        <v>1418</v>
      </c>
      <c r="M996" s="1" t="s">
        <v>16789</v>
      </c>
      <c r="N996" s="1" t="s">
        <v>6325</v>
      </c>
      <c r="O996" s="1" t="s">
        <v>16790</v>
      </c>
      <c r="P996" s="1" t="s">
        <v>16791</v>
      </c>
      <c r="Q996" s="1" t="s">
        <v>15837</v>
      </c>
      <c r="R996" s="1" t="s">
        <v>15815</v>
      </c>
      <c r="S996" s="1" t="s">
        <v>16905</v>
      </c>
      <c r="T996" s="1" t="s">
        <v>7724</v>
      </c>
      <c r="U996" s="1" t="s">
        <v>15822</v>
      </c>
      <c r="V996" s="23" t="s">
        <v>41</v>
      </c>
      <c r="W996" s="1" t="str">
        <f>_xlfn.CONCAT(Tabela2[[#This Row],[Município]],"/",Tabela2[[#This Row],[UF]])</f>
        <v>Itambacuri/MG</v>
      </c>
    </row>
    <row r="997" spans="1:23" x14ac:dyDescent="0.25">
      <c r="A997" s="14" t="s">
        <v>16792</v>
      </c>
      <c r="B997" s="1" t="s">
        <v>9625</v>
      </c>
      <c r="C997" s="1" t="s">
        <v>16793</v>
      </c>
      <c r="D997" s="1" t="s">
        <v>29</v>
      </c>
      <c r="E997" s="1" t="s">
        <v>204</v>
      </c>
      <c r="F997" s="1" t="s">
        <v>6308</v>
      </c>
      <c r="G997" s="38">
        <v>0.98380000000000001</v>
      </c>
      <c r="H997" s="1" t="s">
        <v>17248</v>
      </c>
      <c r="I997" s="1" t="s">
        <v>17909</v>
      </c>
      <c r="J997" s="1" t="s">
        <v>32</v>
      </c>
      <c r="K997" s="1" t="s">
        <v>60</v>
      </c>
      <c r="L997" s="1" t="s">
        <v>1418</v>
      </c>
      <c r="M997" s="1" t="s">
        <v>14828</v>
      </c>
      <c r="N997" s="1" t="s">
        <v>6325</v>
      </c>
      <c r="O997" s="1" t="s">
        <v>16790</v>
      </c>
      <c r="P997" s="1" t="s">
        <v>16791</v>
      </c>
      <c r="Q997" s="1" t="s">
        <v>15837</v>
      </c>
      <c r="R997" s="1" t="s">
        <v>15815</v>
      </c>
      <c r="S997" s="1" t="s">
        <v>15818</v>
      </c>
      <c r="T997" s="1" t="s">
        <v>7724</v>
      </c>
      <c r="U997" s="1" t="s">
        <v>15819</v>
      </c>
      <c r="V997" s="23" t="s">
        <v>41</v>
      </c>
      <c r="W997" s="1" t="str">
        <f>_xlfn.CONCAT(Tabela2[[#This Row],[Município]],"/",Tabela2[[#This Row],[UF]])</f>
        <v>Itambacuri/MG</v>
      </c>
    </row>
    <row r="998" spans="1:23" x14ac:dyDescent="0.25">
      <c r="A998" s="14" t="s">
        <v>16794</v>
      </c>
      <c r="B998" s="1" t="s">
        <v>9397</v>
      </c>
      <c r="C998" s="1" t="s">
        <v>16795</v>
      </c>
      <c r="D998" s="1" t="s">
        <v>29</v>
      </c>
      <c r="E998" s="1" t="s">
        <v>30</v>
      </c>
      <c r="F998" s="1" t="s">
        <v>16906</v>
      </c>
      <c r="G998" s="38">
        <v>0.97650000000000003</v>
      </c>
      <c r="H998" s="1" t="s">
        <v>2296</v>
      </c>
      <c r="I998" s="1" t="s">
        <v>17913</v>
      </c>
      <c r="J998" s="1" t="s">
        <v>32</v>
      </c>
      <c r="K998" s="1" t="s">
        <v>60</v>
      </c>
      <c r="L998" s="1" t="s">
        <v>1418</v>
      </c>
      <c r="M998" s="1" t="s">
        <v>7905</v>
      </c>
      <c r="N998" s="1" t="s">
        <v>6325</v>
      </c>
      <c r="O998" s="1" t="s">
        <v>16790</v>
      </c>
      <c r="P998" s="1" t="s">
        <v>16791</v>
      </c>
      <c r="Q998" s="1" t="s">
        <v>15837</v>
      </c>
      <c r="R998" s="1" t="s">
        <v>15815</v>
      </c>
      <c r="S998" s="1" t="s">
        <v>16909</v>
      </c>
      <c r="T998" s="1" t="s">
        <v>7724</v>
      </c>
      <c r="U998" s="1" t="s">
        <v>16930</v>
      </c>
      <c r="V998" s="23" t="s">
        <v>41</v>
      </c>
      <c r="W998" s="1" t="str">
        <f>_xlfn.CONCAT(Tabela2[[#This Row],[Município]],"/",Tabela2[[#This Row],[UF]])</f>
        <v>Itambacuri/MG</v>
      </c>
    </row>
    <row r="999" spans="1:23" x14ac:dyDescent="0.25">
      <c r="A999" s="14" t="s">
        <v>16796</v>
      </c>
      <c r="B999" s="1" t="s">
        <v>9025</v>
      </c>
      <c r="C999" s="1" t="s">
        <v>16797</v>
      </c>
      <c r="D999" s="1" t="s">
        <v>40</v>
      </c>
      <c r="E999" s="1" t="s">
        <v>30</v>
      </c>
      <c r="F999" s="1" t="s">
        <v>33</v>
      </c>
      <c r="G999" s="38">
        <v>0.57389999999999997</v>
      </c>
      <c r="H999" s="1" t="s">
        <v>1794</v>
      </c>
      <c r="I999" s="1" t="s">
        <v>17915</v>
      </c>
      <c r="J999" s="1" t="s">
        <v>32</v>
      </c>
      <c r="K999" s="1" t="s">
        <v>44</v>
      </c>
      <c r="L999" s="1" t="s">
        <v>1795</v>
      </c>
      <c r="M999" s="1" t="s">
        <v>15430</v>
      </c>
      <c r="N999" s="1" t="s">
        <v>6325</v>
      </c>
      <c r="O999" s="1" t="s">
        <v>16798</v>
      </c>
      <c r="P999" s="1" t="s">
        <v>16741</v>
      </c>
      <c r="Q999" s="1" t="s">
        <v>15837</v>
      </c>
      <c r="R999" s="1" t="s">
        <v>15815</v>
      </c>
      <c r="S999" s="1" t="s">
        <v>16911</v>
      </c>
      <c r="T999" s="1" t="s">
        <v>16931</v>
      </c>
      <c r="U999" s="1" t="s">
        <v>16912</v>
      </c>
      <c r="V999" s="23" t="s">
        <v>41</v>
      </c>
      <c r="W999" s="1" t="str">
        <f>_xlfn.CONCAT(Tabela2[[#This Row],[Município]],"/",Tabela2[[#This Row],[UF]])</f>
        <v>Balsas/MA</v>
      </c>
    </row>
    <row r="1000" spans="1:23" x14ac:dyDescent="0.25">
      <c r="A1000" s="14" t="s">
        <v>16799</v>
      </c>
      <c r="B1000" s="1" t="s">
        <v>8825</v>
      </c>
      <c r="C1000" s="1" t="s">
        <v>16800</v>
      </c>
      <c r="D1000" s="1" t="s">
        <v>29</v>
      </c>
      <c r="E1000" s="1" t="s">
        <v>30</v>
      </c>
      <c r="F1000" s="1" t="s">
        <v>33</v>
      </c>
      <c r="G1000" s="38">
        <v>0.53810000000000002</v>
      </c>
      <c r="H1000" s="1" t="s">
        <v>1417</v>
      </c>
      <c r="I1000" s="1" t="s">
        <v>17915</v>
      </c>
      <c r="J1000" s="1" t="s">
        <v>32</v>
      </c>
      <c r="K1000" s="1" t="s">
        <v>60</v>
      </c>
      <c r="L1000" s="1" t="s">
        <v>1418</v>
      </c>
      <c r="M1000" s="1" t="s">
        <v>7905</v>
      </c>
      <c r="N1000" s="1" t="s">
        <v>6325</v>
      </c>
      <c r="O1000" s="1" t="s">
        <v>16790</v>
      </c>
      <c r="P1000" s="1" t="s">
        <v>16791</v>
      </c>
      <c r="Q1000" s="1" t="s">
        <v>15837</v>
      </c>
      <c r="R1000" s="1" t="s">
        <v>15815</v>
      </c>
      <c r="S1000" s="1" t="s">
        <v>15816</v>
      </c>
      <c r="T1000" s="1" t="s">
        <v>7724</v>
      </c>
      <c r="U1000" s="1" t="s">
        <v>15829</v>
      </c>
      <c r="V1000" s="23" t="s">
        <v>41</v>
      </c>
      <c r="W1000" s="1" t="str">
        <f>_xlfn.CONCAT(Tabela2[[#This Row],[Município]],"/",Tabela2[[#This Row],[UF]])</f>
        <v>Itambacuri/MG</v>
      </c>
    </row>
    <row r="1001" spans="1:23" x14ac:dyDescent="0.25">
      <c r="A1001" s="14" t="s">
        <v>16801</v>
      </c>
      <c r="B1001" s="1" t="s">
        <v>10862</v>
      </c>
      <c r="C1001" s="1" t="s">
        <v>16802</v>
      </c>
      <c r="D1001" s="1" t="s">
        <v>29</v>
      </c>
      <c r="E1001" s="1" t="s">
        <v>204</v>
      </c>
      <c r="F1001" s="1" t="s">
        <v>16943</v>
      </c>
      <c r="G1001" s="38">
        <v>0.25430000000000003</v>
      </c>
      <c r="H1001" s="1" t="s">
        <v>17249</v>
      </c>
      <c r="I1001" s="1" t="s">
        <v>17909</v>
      </c>
      <c r="J1001" s="1" t="s">
        <v>32</v>
      </c>
      <c r="K1001" s="1" t="s">
        <v>82</v>
      </c>
      <c r="L1001" s="1" t="s">
        <v>2897</v>
      </c>
      <c r="M1001" s="1" t="s">
        <v>7805</v>
      </c>
      <c r="N1001" s="1" t="s">
        <v>6325</v>
      </c>
      <c r="O1001" s="1" t="s">
        <v>16803</v>
      </c>
      <c r="P1001" s="1" t="s">
        <v>16804</v>
      </c>
      <c r="Q1001" s="1" t="s">
        <v>15837</v>
      </c>
      <c r="R1001" s="1" t="s">
        <v>15815</v>
      </c>
      <c r="S1001" s="1" t="s">
        <v>16909</v>
      </c>
      <c r="T1001" s="1" t="s">
        <v>17911</v>
      </c>
      <c r="U1001" s="1" t="s">
        <v>16910</v>
      </c>
      <c r="V1001" s="23" t="s">
        <v>41</v>
      </c>
      <c r="W1001" s="1" t="str">
        <f>_xlfn.CONCAT(Tabela2[[#This Row],[Município]],"/",Tabela2[[#This Row],[UF]])</f>
        <v>Malhada/BA</v>
      </c>
    </row>
    <row r="1002" spans="1:23" x14ac:dyDescent="0.25">
      <c r="A1002" s="14" t="s">
        <v>16805</v>
      </c>
      <c r="B1002" s="1" t="s">
        <v>9835</v>
      </c>
      <c r="C1002" s="1" t="s">
        <v>16806</v>
      </c>
      <c r="D1002" s="1" t="s">
        <v>56</v>
      </c>
      <c r="E1002" s="1" t="s">
        <v>30</v>
      </c>
      <c r="F1002" s="1" t="s">
        <v>6289</v>
      </c>
      <c r="G1002" s="38">
        <v>0.65169999999999995</v>
      </c>
      <c r="H1002" s="1" t="s">
        <v>3349</v>
      </c>
      <c r="I1002" s="1" t="s">
        <v>17913</v>
      </c>
      <c r="J1002" s="1" t="s">
        <v>32</v>
      </c>
      <c r="K1002" s="1" t="s">
        <v>60</v>
      </c>
      <c r="L1002" s="1" t="s">
        <v>3350</v>
      </c>
      <c r="M1002" s="1" t="s">
        <v>7962</v>
      </c>
      <c r="N1002" s="1" t="s">
        <v>6325</v>
      </c>
      <c r="O1002" s="1" t="s">
        <v>16807</v>
      </c>
      <c r="P1002" s="1" t="s">
        <v>16808</v>
      </c>
      <c r="Q1002" s="1" t="s">
        <v>15837</v>
      </c>
      <c r="R1002" s="1" t="s">
        <v>15815</v>
      </c>
      <c r="S1002" s="1" t="s">
        <v>15831</v>
      </c>
      <c r="T1002" s="1" t="s">
        <v>7724</v>
      </c>
      <c r="U1002" s="1" t="s">
        <v>15824</v>
      </c>
      <c r="V1002" s="23" t="s">
        <v>41</v>
      </c>
      <c r="W1002" s="1" t="str">
        <f>_xlfn.CONCAT(Tabela2[[#This Row],[Município]],"/",Tabela2[[#This Row],[UF]])</f>
        <v>Sabará/MG</v>
      </c>
    </row>
    <row r="1003" spans="1:23" x14ac:dyDescent="0.25">
      <c r="A1003" s="14" t="s">
        <v>16809</v>
      </c>
      <c r="B1003" s="1" t="s">
        <v>10020</v>
      </c>
      <c r="C1003" s="1" t="s">
        <v>16810</v>
      </c>
      <c r="D1003" s="1" t="s">
        <v>56</v>
      </c>
      <c r="E1003" s="1" t="s">
        <v>30</v>
      </c>
      <c r="F1003" s="1" t="s">
        <v>6289</v>
      </c>
      <c r="G1003" s="38">
        <v>0.69130000000000003</v>
      </c>
      <c r="H1003" s="1" t="s">
        <v>3738</v>
      </c>
      <c r="I1003" s="1" t="s">
        <v>17913</v>
      </c>
      <c r="J1003" s="1" t="s">
        <v>32</v>
      </c>
      <c r="K1003" s="1" t="s">
        <v>60</v>
      </c>
      <c r="L1003" s="1" t="s">
        <v>3350</v>
      </c>
      <c r="M1003" s="1" t="s">
        <v>7962</v>
      </c>
      <c r="N1003" s="1" t="s">
        <v>6325</v>
      </c>
      <c r="O1003" s="1" t="s">
        <v>16807</v>
      </c>
      <c r="P1003" s="1" t="s">
        <v>16808</v>
      </c>
      <c r="Q1003" s="1" t="s">
        <v>15837</v>
      </c>
      <c r="R1003" s="1" t="s">
        <v>15815</v>
      </c>
      <c r="S1003" s="1" t="s">
        <v>15831</v>
      </c>
      <c r="T1003" s="1" t="s">
        <v>7724</v>
      </c>
      <c r="U1003" s="1" t="s">
        <v>15824</v>
      </c>
      <c r="V1003" s="23" t="s">
        <v>41</v>
      </c>
      <c r="W1003" s="1" t="str">
        <f>_xlfn.CONCAT(Tabela2[[#This Row],[Município]],"/",Tabela2[[#This Row],[UF]])</f>
        <v>Sabará/MG</v>
      </c>
    </row>
    <row r="1004" spans="1:23" x14ac:dyDescent="0.25">
      <c r="A1004" s="14" t="s">
        <v>16811</v>
      </c>
      <c r="B1004" s="1" t="s">
        <v>10553</v>
      </c>
      <c r="C1004" s="1" t="s">
        <v>16812</v>
      </c>
      <c r="D1004" s="1" t="s">
        <v>56</v>
      </c>
      <c r="E1004" s="1" t="s">
        <v>30</v>
      </c>
      <c r="F1004" s="1" t="s">
        <v>6289</v>
      </c>
      <c r="G1004" s="38">
        <v>0.67290000000000005</v>
      </c>
      <c r="H1004" s="1" t="s">
        <v>4672</v>
      </c>
      <c r="I1004" s="1" t="s">
        <v>17913</v>
      </c>
      <c r="J1004" s="1" t="s">
        <v>32</v>
      </c>
      <c r="K1004" s="1" t="s">
        <v>60</v>
      </c>
      <c r="L1004" s="1" t="s">
        <v>3350</v>
      </c>
      <c r="M1004" s="1" t="s">
        <v>7962</v>
      </c>
      <c r="N1004" s="1" t="s">
        <v>6325</v>
      </c>
      <c r="O1004" s="1" t="s">
        <v>16807</v>
      </c>
      <c r="P1004" s="1" t="s">
        <v>16808</v>
      </c>
      <c r="Q1004" s="1" t="s">
        <v>15837</v>
      </c>
      <c r="R1004" s="1" t="s">
        <v>15815</v>
      </c>
      <c r="S1004" s="1" t="s">
        <v>15831</v>
      </c>
      <c r="T1004" s="1" t="s">
        <v>7724</v>
      </c>
      <c r="U1004" s="1" t="s">
        <v>15824</v>
      </c>
      <c r="V1004" s="23" t="s">
        <v>41</v>
      </c>
      <c r="W1004" s="1" t="str">
        <f>_xlfn.CONCAT(Tabela2[[#This Row],[Município]],"/",Tabela2[[#This Row],[UF]])</f>
        <v>Sabará/MG</v>
      </c>
    </row>
    <row r="1005" spans="1:23" x14ac:dyDescent="0.25">
      <c r="A1005" s="14" t="s">
        <v>16813</v>
      </c>
      <c r="B1005" s="1" t="s">
        <v>9673</v>
      </c>
      <c r="C1005" s="1" t="s">
        <v>16814</v>
      </c>
      <c r="D1005" s="1" t="s">
        <v>29</v>
      </c>
      <c r="E1005" s="1" t="s">
        <v>30</v>
      </c>
      <c r="F1005" s="1" t="s">
        <v>16924</v>
      </c>
      <c r="G1005" s="38">
        <v>0.57489999999999997</v>
      </c>
      <c r="H1005" s="1" t="s">
        <v>3001</v>
      </c>
      <c r="I1005" s="1" t="s">
        <v>17913</v>
      </c>
      <c r="J1005" s="1" t="s">
        <v>32</v>
      </c>
      <c r="K1005" s="1" t="s">
        <v>47</v>
      </c>
      <c r="L1005" s="1" t="s">
        <v>3002</v>
      </c>
      <c r="M1005" s="1" t="s">
        <v>16815</v>
      </c>
      <c r="N1005" s="1" t="s">
        <v>6325</v>
      </c>
      <c r="O1005" s="1" t="s">
        <v>16816</v>
      </c>
      <c r="P1005" s="1" t="s">
        <v>16817</v>
      </c>
      <c r="Q1005" s="1" t="s">
        <v>15837</v>
      </c>
      <c r="R1005" s="1" t="s">
        <v>15815</v>
      </c>
      <c r="S1005" s="1" t="s">
        <v>16905</v>
      </c>
      <c r="T1005" s="1" t="s">
        <v>7724</v>
      </c>
      <c r="U1005" s="1" t="s">
        <v>15824</v>
      </c>
      <c r="V1005" s="23" t="s">
        <v>41</v>
      </c>
      <c r="W1005" s="1" t="str">
        <f>_xlfn.CONCAT(Tabela2[[#This Row],[Município]],"/",Tabela2[[#This Row],[UF]])</f>
        <v>Axixá do Tocantins/TO</v>
      </c>
    </row>
    <row r="1006" spans="1:23" x14ac:dyDescent="0.25">
      <c r="A1006" s="14" t="s">
        <v>16818</v>
      </c>
      <c r="B1006" s="1" t="s">
        <v>9776</v>
      </c>
      <c r="C1006" s="1" t="s">
        <v>16819</v>
      </c>
      <c r="D1006" s="1" t="s">
        <v>40</v>
      </c>
      <c r="E1006" s="1" t="s">
        <v>30</v>
      </c>
      <c r="F1006" s="1" t="s">
        <v>16906</v>
      </c>
      <c r="G1006" s="38">
        <v>0.50849999999999995</v>
      </c>
      <c r="H1006" s="1" t="s">
        <v>3246</v>
      </c>
      <c r="I1006" s="1" t="s">
        <v>17913</v>
      </c>
      <c r="J1006" s="1" t="s">
        <v>32</v>
      </c>
      <c r="K1006" s="1" t="s">
        <v>47</v>
      </c>
      <c r="L1006" s="1" t="s">
        <v>3002</v>
      </c>
      <c r="M1006" s="1" t="s">
        <v>15871</v>
      </c>
      <c r="N1006" s="1" t="s">
        <v>6325</v>
      </c>
      <c r="O1006" s="1" t="s">
        <v>16820</v>
      </c>
      <c r="P1006" s="1" t="s">
        <v>16817</v>
      </c>
      <c r="Q1006" s="1" t="s">
        <v>15837</v>
      </c>
      <c r="R1006" s="1" t="s">
        <v>15815</v>
      </c>
      <c r="S1006" s="1" t="s">
        <v>15818</v>
      </c>
      <c r="T1006" s="1" t="s">
        <v>7724</v>
      </c>
      <c r="U1006" s="1" t="s">
        <v>15819</v>
      </c>
      <c r="V1006" s="23" t="s">
        <v>41</v>
      </c>
      <c r="W1006" s="1" t="str">
        <f>_xlfn.CONCAT(Tabela2[[#This Row],[Município]],"/",Tabela2[[#This Row],[UF]])</f>
        <v>Axixá do Tocantins/TO</v>
      </c>
    </row>
    <row r="1007" spans="1:23" x14ac:dyDescent="0.25">
      <c r="A1007" s="14" t="s">
        <v>16821</v>
      </c>
      <c r="B1007" s="1" t="s">
        <v>9447</v>
      </c>
      <c r="C1007" s="1" t="s">
        <v>16822</v>
      </c>
      <c r="D1007" s="1" t="s">
        <v>29</v>
      </c>
      <c r="E1007" s="1" t="s">
        <v>30</v>
      </c>
      <c r="F1007" s="1" t="s">
        <v>16924</v>
      </c>
      <c r="G1007" s="38">
        <v>0.80430000000000001</v>
      </c>
      <c r="H1007" s="1" t="s">
        <v>2420</v>
      </c>
      <c r="I1007" s="1" t="s">
        <v>17913</v>
      </c>
      <c r="J1007" s="1" t="s">
        <v>32</v>
      </c>
      <c r="K1007" s="1" t="s">
        <v>47</v>
      </c>
      <c r="L1007" s="1" t="s">
        <v>2078</v>
      </c>
      <c r="M1007" s="1" t="s">
        <v>16823</v>
      </c>
      <c r="N1007" s="1" t="s">
        <v>6325</v>
      </c>
      <c r="O1007" s="1" t="s">
        <v>16824</v>
      </c>
      <c r="P1007" s="1" t="s">
        <v>16825</v>
      </c>
      <c r="Q1007" s="1" t="s">
        <v>15837</v>
      </c>
      <c r="R1007" s="1" t="s">
        <v>15815</v>
      </c>
      <c r="S1007" s="1" t="s">
        <v>16909</v>
      </c>
      <c r="T1007" s="1" t="s">
        <v>7724</v>
      </c>
      <c r="U1007" s="1" t="s">
        <v>16930</v>
      </c>
      <c r="V1007" s="23" t="s">
        <v>41</v>
      </c>
      <c r="W1007" s="1" t="str">
        <f>_xlfn.CONCAT(Tabela2[[#This Row],[Município]],"/",Tabela2[[#This Row],[UF]])</f>
        <v>Praia Norte/TO</v>
      </c>
    </row>
    <row r="1008" spans="1:23" x14ac:dyDescent="0.25">
      <c r="A1008" s="14" t="s">
        <v>16826</v>
      </c>
      <c r="B1008" s="1" t="s">
        <v>8514</v>
      </c>
      <c r="C1008" s="1" t="s">
        <v>16827</v>
      </c>
      <c r="D1008" s="1" t="s">
        <v>40</v>
      </c>
      <c r="E1008" s="1" t="s">
        <v>30</v>
      </c>
      <c r="F1008" s="1" t="s">
        <v>33</v>
      </c>
      <c r="G1008" s="38">
        <v>0.50990000000000002</v>
      </c>
      <c r="H1008" s="1" t="s">
        <v>17250</v>
      </c>
      <c r="I1008" s="1" t="s">
        <v>17914</v>
      </c>
      <c r="J1008" s="1" t="s">
        <v>32</v>
      </c>
      <c r="K1008" s="1" t="s">
        <v>44</v>
      </c>
      <c r="L1008" s="1" t="s">
        <v>671</v>
      </c>
      <c r="M1008" s="1" t="s">
        <v>16828</v>
      </c>
      <c r="N1008" s="1" t="s">
        <v>6325</v>
      </c>
      <c r="O1008" s="1" t="s">
        <v>16829</v>
      </c>
      <c r="P1008" s="1" t="s">
        <v>16830</v>
      </c>
      <c r="Q1008" s="1" t="s">
        <v>15837</v>
      </c>
      <c r="R1008" s="1" t="s">
        <v>16918</v>
      </c>
      <c r="S1008" s="1" t="s">
        <v>16830</v>
      </c>
      <c r="T1008" s="1" t="s">
        <v>16961</v>
      </c>
      <c r="U1008" s="1" t="s">
        <v>17251</v>
      </c>
      <c r="V1008" s="23" t="s">
        <v>41</v>
      </c>
      <c r="W1008" s="1" t="str">
        <f>_xlfn.CONCAT(Tabela2[[#This Row],[Município]],"/",Tabela2[[#This Row],[UF]])</f>
        <v>Jatobá/MA</v>
      </c>
    </row>
    <row r="1009" spans="1:23" x14ac:dyDescent="0.25">
      <c r="A1009" s="14" t="s">
        <v>16831</v>
      </c>
      <c r="B1009" s="1" t="s">
        <v>11235</v>
      </c>
      <c r="C1009" s="1" t="s">
        <v>16832</v>
      </c>
      <c r="D1009" s="1" t="s">
        <v>56</v>
      </c>
      <c r="E1009" s="1" t="s">
        <v>204</v>
      </c>
      <c r="F1009" s="1" t="s">
        <v>6308</v>
      </c>
      <c r="G1009" s="38">
        <v>0.44750000000000001</v>
      </c>
      <c r="H1009" s="1" t="s">
        <v>17252</v>
      </c>
      <c r="I1009" s="1" t="s">
        <v>17922</v>
      </c>
      <c r="J1009" s="1" t="s">
        <v>32</v>
      </c>
      <c r="K1009" s="1" t="s">
        <v>44</v>
      </c>
      <c r="L1009" s="1" t="s">
        <v>4127</v>
      </c>
      <c r="M1009" s="1" t="s">
        <v>6653</v>
      </c>
      <c r="N1009" s="1" t="s">
        <v>6325</v>
      </c>
      <c r="O1009" s="1" t="s">
        <v>16833</v>
      </c>
      <c r="P1009" s="1" t="s">
        <v>16834</v>
      </c>
      <c r="Q1009" s="1" t="s">
        <v>15837</v>
      </c>
      <c r="R1009" s="1" t="s">
        <v>16918</v>
      </c>
      <c r="S1009" s="1" t="s">
        <v>16834</v>
      </c>
      <c r="T1009" s="1" t="s">
        <v>16980</v>
      </c>
      <c r="U1009" s="1" t="s">
        <v>17253</v>
      </c>
      <c r="V1009" s="23" t="s">
        <v>41</v>
      </c>
      <c r="W1009" s="1" t="str">
        <f>_xlfn.CONCAT(Tabela2[[#This Row],[Município]],"/",Tabela2[[#This Row],[UF]])</f>
        <v>Axixá/MA</v>
      </c>
    </row>
    <row r="1010" spans="1:23" x14ac:dyDescent="0.25">
      <c r="A1010" s="14" t="s">
        <v>16835</v>
      </c>
      <c r="B1010" s="1" t="s">
        <v>8689</v>
      </c>
      <c r="C1010" s="1" t="s">
        <v>16836</v>
      </c>
      <c r="D1010" s="1" t="s">
        <v>29</v>
      </c>
      <c r="E1010" s="1" t="s">
        <v>30</v>
      </c>
      <c r="F1010" s="1" t="s">
        <v>79</v>
      </c>
      <c r="G1010" s="38">
        <v>0.87849999999999995</v>
      </c>
      <c r="H1010" s="1" t="s">
        <v>1120</v>
      </c>
      <c r="I1010" s="1" t="s">
        <v>17914</v>
      </c>
      <c r="J1010" s="1" t="s">
        <v>32</v>
      </c>
      <c r="K1010" s="1" t="s">
        <v>44</v>
      </c>
      <c r="L1010" s="1" t="s">
        <v>1121</v>
      </c>
      <c r="M1010" s="1" t="s">
        <v>16837</v>
      </c>
      <c r="N1010" s="1" t="s">
        <v>6325</v>
      </c>
      <c r="O1010" s="1" t="s">
        <v>16833</v>
      </c>
      <c r="P1010" s="1" t="s">
        <v>16838</v>
      </c>
      <c r="Q1010" s="1" t="s">
        <v>15837</v>
      </c>
      <c r="R1010" s="1" t="s">
        <v>15815</v>
      </c>
      <c r="S1010" s="1" t="s">
        <v>15816</v>
      </c>
      <c r="T1010" s="1" t="s">
        <v>7724</v>
      </c>
      <c r="U1010" s="1" t="s">
        <v>15829</v>
      </c>
      <c r="V1010" s="23" t="s">
        <v>41</v>
      </c>
      <c r="W1010" s="1" t="str">
        <f>_xlfn.CONCAT(Tabela2[[#This Row],[Município]],"/",Tabela2[[#This Row],[UF]])</f>
        <v>Sucupira do Norte/MA</v>
      </c>
    </row>
    <row r="1011" spans="1:23" x14ac:dyDescent="0.25">
      <c r="A1011" s="14" t="s">
        <v>16839</v>
      </c>
      <c r="B1011" s="1" t="s">
        <v>10642</v>
      </c>
      <c r="C1011" s="1" t="s">
        <v>16840</v>
      </c>
      <c r="D1011" s="1" t="s">
        <v>40</v>
      </c>
      <c r="E1011" s="1" t="s">
        <v>30</v>
      </c>
      <c r="F1011" s="1" t="s">
        <v>6281</v>
      </c>
      <c r="G1011" s="38">
        <v>1</v>
      </c>
      <c r="H1011" s="1" t="s">
        <v>4891</v>
      </c>
      <c r="I1011" s="1" t="s">
        <v>17909</v>
      </c>
      <c r="J1011" s="1" t="s">
        <v>32</v>
      </c>
      <c r="K1011" s="1" t="s">
        <v>188</v>
      </c>
      <c r="L1011" s="1" t="s">
        <v>4892</v>
      </c>
      <c r="M1011" s="1" t="s">
        <v>16841</v>
      </c>
      <c r="N1011" s="1" t="s">
        <v>6325</v>
      </c>
      <c r="O1011" s="1" t="s">
        <v>16842</v>
      </c>
      <c r="P1011" s="1" t="s">
        <v>16843</v>
      </c>
      <c r="Q1011" s="1" t="s">
        <v>15837</v>
      </c>
      <c r="R1011" s="1" t="s">
        <v>15815</v>
      </c>
      <c r="S1011" s="1" t="s">
        <v>16905</v>
      </c>
      <c r="T1011" s="1" t="s">
        <v>7724</v>
      </c>
      <c r="U1011" s="1" t="s">
        <v>15824</v>
      </c>
      <c r="V1011" s="23" t="s">
        <v>41</v>
      </c>
      <c r="W1011" s="1" t="str">
        <f>_xlfn.CONCAT(Tabela2[[#This Row],[Município]],"/",Tabela2[[#This Row],[UF]])</f>
        <v>Foz do Iguaçu/PR</v>
      </c>
    </row>
    <row r="1012" spans="1:23" x14ac:dyDescent="0.25">
      <c r="A1012" s="14" t="s">
        <v>16844</v>
      </c>
      <c r="B1012" s="1" t="s">
        <v>10531</v>
      </c>
      <c r="C1012" s="1" t="s">
        <v>16845</v>
      </c>
      <c r="D1012" s="1" t="s">
        <v>29</v>
      </c>
      <c r="E1012" s="1" t="s">
        <v>30</v>
      </c>
      <c r="F1012" s="1" t="s">
        <v>6291</v>
      </c>
      <c r="G1012" s="38">
        <v>0</v>
      </c>
      <c r="H1012" s="1" t="s">
        <v>4639</v>
      </c>
      <c r="I1012" s="1" t="s">
        <v>17909</v>
      </c>
      <c r="J1012" s="1" t="s">
        <v>32</v>
      </c>
      <c r="K1012" s="1" t="s">
        <v>28</v>
      </c>
      <c r="L1012" s="1" t="s">
        <v>4640</v>
      </c>
      <c r="M1012" s="1" t="s">
        <v>41</v>
      </c>
      <c r="N1012" s="1" t="s">
        <v>6325</v>
      </c>
      <c r="O1012" s="1" t="s">
        <v>16846</v>
      </c>
      <c r="P1012" s="1" t="s">
        <v>16847</v>
      </c>
      <c r="Q1012" s="1" t="s">
        <v>15837</v>
      </c>
      <c r="R1012" s="1" t="s">
        <v>15815</v>
      </c>
      <c r="S1012" s="1" t="s">
        <v>15818</v>
      </c>
      <c r="T1012" s="1" t="s">
        <v>7724</v>
      </c>
      <c r="U1012" s="1" t="s">
        <v>15823</v>
      </c>
      <c r="V1012" s="23" t="s">
        <v>41</v>
      </c>
      <c r="W1012" s="1" t="str">
        <f>_xlfn.CONCAT(Tabela2[[#This Row],[Município]],"/",Tabela2[[#This Row],[UF]])</f>
        <v>Ipaporanga/CE</v>
      </c>
    </row>
    <row r="1013" spans="1:23" x14ac:dyDescent="0.25">
      <c r="A1013" s="14" t="s">
        <v>16848</v>
      </c>
      <c r="B1013" s="1" t="s">
        <v>10669</v>
      </c>
      <c r="C1013" s="1" t="s">
        <v>16849</v>
      </c>
      <c r="D1013" s="1" t="s">
        <v>29</v>
      </c>
      <c r="E1013" s="1" t="s">
        <v>30</v>
      </c>
      <c r="F1013" s="1" t="s">
        <v>16906</v>
      </c>
      <c r="G1013" s="38">
        <v>0.70950000000000002</v>
      </c>
      <c r="H1013" s="1" t="s">
        <v>4962</v>
      </c>
      <c r="I1013" s="1" t="s">
        <v>17909</v>
      </c>
      <c r="J1013" s="1" t="s">
        <v>32</v>
      </c>
      <c r="K1013" s="1" t="s">
        <v>28</v>
      </c>
      <c r="L1013" s="1" t="s">
        <v>4640</v>
      </c>
      <c r="M1013" s="1" t="s">
        <v>16850</v>
      </c>
      <c r="N1013" s="1" t="s">
        <v>6325</v>
      </c>
      <c r="O1013" s="1" t="s">
        <v>16851</v>
      </c>
      <c r="P1013" s="1" t="s">
        <v>16847</v>
      </c>
      <c r="Q1013" s="1" t="s">
        <v>15837</v>
      </c>
      <c r="R1013" s="1" t="s">
        <v>15815</v>
      </c>
      <c r="S1013" s="1" t="s">
        <v>16909</v>
      </c>
      <c r="T1013" s="1" t="s">
        <v>7724</v>
      </c>
      <c r="U1013" s="1" t="s">
        <v>16930</v>
      </c>
      <c r="V1013" s="23" t="s">
        <v>41</v>
      </c>
      <c r="W1013" s="1" t="str">
        <f>_xlfn.CONCAT(Tabela2[[#This Row],[Município]],"/",Tabela2[[#This Row],[UF]])</f>
        <v>Ipaporanga/CE</v>
      </c>
    </row>
    <row r="1014" spans="1:23" x14ac:dyDescent="0.25">
      <c r="A1014" s="14" t="s">
        <v>16852</v>
      </c>
      <c r="B1014" s="1" t="s">
        <v>10670</v>
      </c>
      <c r="C1014" s="1" t="s">
        <v>16853</v>
      </c>
      <c r="D1014" s="1" t="s">
        <v>29</v>
      </c>
      <c r="E1014" s="1" t="s">
        <v>30</v>
      </c>
      <c r="F1014" s="1" t="s">
        <v>16906</v>
      </c>
      <c r="G1014" s="38">
        <v>0.83389999999999997</v>
      </c>
      <c r="H1014" s="1" t="s">
        <v>4962</v>
      </c>
      <c r="I1014" s="1" t="s">
        <v>17909</v>
      </c>
      <c r="J1014" s="1" t="s">
        <v>32</v>
      </c>
      <c r="K1014" s="1" t="s">
        <v>28</v>
      </c>
      <c r="L1014" s="1" t="s">
        <v>4640</v>
      </c>
      <c r="M1014" s="1" t="s">
        <v>16850</v>
      </c>
      <c r="N1014" s="1" t="s">
        <v>6325</v>
      </c>
      <c r="O1014" s="1" t="s">
        <v>16854</v>
      </c>
      <c r="P1014" s="1" t="s">
        <v>16847</v>
      </c>
      <c r="Q1014" s="1" t="s">
        <v>15837</v>
      </c>
      <c r="R1014" s="1" t="s">
        <v>15815</v>
      </c>
      <c r="S1014" s="1" t="s">
        <v>16911</v>
      </c>
      <c r="T1014" s="1" t="s">
        <v>16931</v>
      </c>
      <c r="U1014" s="1" t="s">
        <v>16912</v>
      </c>
      <c r="V1014" s="23" t="s">
        <v>41</v>
      </c>
      <c r="W1014" s="1" t="str">
        <f>_xlfn.CONCAT(Tabela2[[#This Row],[Município]],"/",Tabela2[[#This Row],[UF]])</f>
        <v>Ipaporanga/CE</v>
      </c>
    </row>
    <row r="1015" spans="1:23" x14ac:dyDescent="0.25">
      <c r="A1015" s="14" t="s">
        <v>16855</v>
      </c>
      <c r="B1015" s="1" t="s">
        <v>8423</v>
      </c>
      <c r="C1015" s="1" t="s">
        <v>16856</v>
      </c>
      <c r="D1015" s="1" t="s">
        <v>29</v>
      </c>
      <c r="E1015" s="1" t="s">
        <v>30</v>
      </c>
      <c r="F1015" s="1" t="s">
        <v>79</v>
      </c>
      <c r="G1015" s="38">
        <v>0.52280000000000004</v>
      </c>
      <c r="H1015" s="1" t="s">
        <v>17254</v>
      </c>
      <c r="I1015" s="1" t="s">
        <v>6274</v>
      </c>
      <c r="J1015" s="1" t="s">
        <v>32</v>
      </c>
      <c r="K1015" s="1" t="s">
        <v>47</v>
      </c>
      <c r="L1015" s="1" t="s">
        <v>472</v>
      </c>
      <c r="M1015" s="1" t="s">
        <v>16857</v>
      </c>
      <c r="N1015" s="1" t="s">
        <v>6325</v>
      </c>
      <c r="O1015" s="1" t="s">
        <v>16858</v>
      </c>
      <c r="P1015" s="1" t="s">
        <v>16859</v>
      </c>
      <c r="Q1015" s="1" t="s">
        <v>15837</v>
      </c>
      <c r="R1015" s="1" t="s">
        <v>6329</v>
      </c>
      <c r="S1015" s="1" t="s">
        <v>16859</v>
      </c>
      <c r="T1015" s="1" t="s">
        <v>15837</v>
      </c>
      <c r="U1015" s="1" t="s">
        <v>41</v>
      </c>
      <c r="V1015" s="23" t="s">
        <v>41</v>
      </c>
      <c r="W1015" s="1" t="str">
        <f>_xlfn.CONCAT(Tabela2[[#This Row],[Município]],"/",Tabela2[[#This Row],[UF]])</f>
        <v>São Sebastião do Tocantins/TO</v>
      </c>
    </row>
    <row r="1016" spans="1:23" x14ac:dyDescent="0.25">
      <c r="A1016" s="14" t="s">
        <v>16860</v>
      </c>
      <c r="B1016" s="1" t="s">
        <v>9899</v>
      </c>
      <c r="C1016" s="1" t="s">
        <v>16861</v>
      </c>
      <c r="D1016" s="1" t="s">
        <v>29</v>
      </c>
      <c r="E1016" s="1" t="s">
        <v>30</v>
      </c>
      <c r="F1016" s="1" t="s">
        <v>353</v>
      </c>
      <c r="G1016" s="38">
        <v>0.39290000000000003</v>
      </c>
      <c r="H1016" s="1" t="s">
        <v>3488</v>
      </c>
      <c r="I1016" s="1" t="s">
        <v>17913</v>
      </c>
      <c r="J1016" s="1" t="s">
        <v>32</v>
      </c>
      <c r="K1016" s="1" t="s">
        <v>99</v>
      </c>
      <c r="L1016" s="1" t="s">
        <v>3489</v>
      </c>
      <c r="M1016" s="1" t="s">
        <v>6348</v>
      </c>
      <c r="N1016" s="1" t="s">
        <v>6325</v>
      </c>
      <c r="O1016" s="1" t="s">
        <v>16862</v>
      </c>
      <c r="P1016" s="1" t="s">
        <v>16863</v>
      </c>
      <c r="Q1016" s="1" t="s">
        <v>15837</v>
      </c>
      <c r="R1016" s="1" t="s">
        <v>15815</v>
      </c>
      <c r="S1016" s="1" t="s">
        <v>16905</v>
      </c>
      <c r="T1016" s="1" t="s">
        <v>7724</v>
      </c>
      <c r="U1016" s="1" t="s">
        <v>15822</v>
      </c>
      <c r="V1016" s="23" t="s">
        <v>41</v>
      </c>
      <c r="W1016" s="1" t="str">
        <f>_xlfn.CONCAT(Tabela2[[#This Row],[Município]],"/",Tabela2[[#This Row],[UF]])</f>
        <v>Agudo/RS</v>
      </c>
    </row>
    <row r="1017" spans="1:23" x14ac:dyDescent="0.25">
      <c r="A1017" s="14" t="s">
        <v>16864</v>
      </c>
      <c r="B1017" s="1" t="s">
        <v>9474</v>
      </c>
      <c r="C1017" s="1" t="s">
        <v>16865</v>
      </c>
      <c r="D1017" s="1" t="s">
        <v>29</v>
      </c>
      <c r="E1017" s="1" t="s">
        <v>30</v>
      </c>
      <c r="F1017" s="1" t="s">
        <v>16906</v>
      </c>
      <c r="G1017" s="38">
        <v>0.69030000000000002</v>
      </c>
      <c r="H1017" s="1" t="s">
        <v>2498</v>
      </c>
      <c r="I1017" s="1" t="s">
        <v>17913</v>
      </c>
      <c r="J1017" s="1" t="s">
        <v>32</v>
      </c>
      <c r="K1017" s="1" t="s">
        <v>99</v>
      </c>
      <c r="L1017" s="1" t="s">
        <v>2499</v>
      </c>
      <c r="M1017" s="1" t="s">
        <v>7125</v>
      </c>
      <c r="N1017" s="1" t="s">
        <v>6325</v>
      </c>
      <c r="O1017" s="1" t="s">
        <v>16866</v>
      </c>
      <c r="P1017" s="1" t="s">
        <v>16867</v>
      </c>
      <c r="Q1017" s="1" t="s">
        <v>15837</v>
      </c>
      <c r="R1017" s="1" t="s">
        <v>15815</v>
      </c>
      <c r="S1017" s="1" t="s">
        <v>15818</v>
      </c>
      <c r="T1017" s="1" t="s">
        <v>7724</v>
      </c>
      <c r="U1017" s="1" t="s">
        <v>15819</v>
      </c>
      <c r="V1017" s="23" t="s">
        <v>41</v>
      </c>
      <c r="W1017" s="1" t="str">
        <f>_xlfn.CONCAT(Tabela2[[#This Row],[Município]],"/",Tabela2[[#This Row],[UF]])</f>
        <v>Morrinhos do Sul/RS</v>
      </c>
    </row>
    <row r="1018" spans="1:23" x14ac:dyDescent="0.25">
      <c r="A1018" s="14" t="s">
        <v>16868</v>
      </c>
      <c r="B1018" s="1" t="s">
        <v>10828</v>
      </c>
      <c r="C1018" s="1" t="s">
        <v>16869</v>
      </c>
      <c r="D1018" s="1" t="s">
        <v>29</v>
      </c>
      <c r="E1018" s="1" t="s">
        <v>30</v>
      </c>
      <c r="F1018" s="1" t="s">
        <v>16906</v>
      </c>
      <c r="G1018" s="38">
        <v>0.4299</v>
      </c>
      <c r="H1018" s="1" t="s">
        <v>5272</v>
      </c>
      <c r="I1018" s="1" t="s">
        <v>17909</v>
      </c>
      <c r="J1018" s="1" t="s">
        <v>32</v>
      </c>
      <c r="K1018" s="1" t="s">
        <v>47</v>
      </c>
      <c r="L1018" s="1" t="s">
        <v>5273</v>
      </c>
      <c r="M1018" s="1" t="s">
        <v>16870</v>
      </c>
      <c r="N1018" s="1" t="s">
        <v>6325</v>
      </c>
      <c r="O1018" s="1" t="s">
        <v>16871</v>
      </c>
      <c r="P1018" s="1" t="s">
        <v>16872</v>
      </c>
      <c r="Q1018" s="1" t="s">
        <v>15837</v>
      </c>
      <c r="R1018" s="1" t="s">
        <v>15815</v>
      </c>
      <c r="S1018" s="1" t="s">
        <v>16909</v>
      </c>
      <c r="T1018" s="1" t="s">
        <v>7724</v>
      </c>
      <c r="U1018" s="1" t="s">
        <v>16910</v>
      </c>
      <c r="V1018" s="23" t="s">
        <v>41</v>
      </c>
      <c r="W1018" s="1" t="str">
        <f>_xlfn.CONCAT(Tabela2[[#This Row],[Município]],"/",Tabela2[[#This Row],[UF]])</f>
        <v>Sandolândia/TO</v>
      </c>
    </row>
    <row r="1019" spans="1:23" x14ac:dyDescent="0.25">
      <c r="A1019" s="14" t="s">
        <v>16873</v>
      </c>
      <c r="B1019" s="1" t="s">
        <v>9737</v>
      </c>
      <c r="C1019" s="1" t="s">
        <v>16874</v>
      </c>
      <c r="D1019" s="1" t="s">
        <v>56</v>
      </c>
      <c r="E1019" s="1" t="s">
        <v>30</v>
      </c>
      <c r="F1019" s="1" t="s">
        <v>16915</v>
      </c>
      <c r="G1019" s="38">
        <v>0.53879999999999995</v>
      </c>
      <c r="H1019" s="1" t="s">
        <v>17255</v>
      </c>
      <c r="I1019" s="1" t="s">
        <v>17909</v>
      </c>
      <c r="J1019" s="1" t="s">
        <v>32</v>
      </c>
      <c r="K1019" s="1" t="s">
        <v>44</v>
      </c>
      <c r="L1019" s="1" t="s">
        <v>823</v>
      </c>
      <c r="M1019" s="1" t="s">
        <v>7962</v>
      </c>
      <c r="N1019" s="1" t="s">
        <v>6325</v>
      </c>
      <c r="O1019" s="1" t="s">
        <v>15867</v>
      </c>
      <c r="P1019" s="1" t="s">
        <v>16875</v>
      </c>
      <c r="Q1019" s="1" t="s">
        <v>7724</v>
      </c>
      <c r="R1019" s="1" t="s">
        <v>15815</v>
      </c>
      <c r="S1019" s="1" t="s">
        <v>15831</v>
      </c>
      <c r="T1019" s="1" t="s">
        <v>7724</v>
      </c>
      <c r="U1019" s="1" t="s">
        <v>15824</v>
      </c>
      <c r="V1019" s="23" t="s">
        <v>41</v>
      </c>
      <c r="W1019" s="1" t="str">
        <f>_xlfn.CONCAT(Tabela2[[#This Row],[Município]],"/",Tabela2[[#This Row],[UF]])</f>
        <v>Nova Olinda do Maranhão/MA</v>
      </c>
    </row>
    <row r="1020" spans="1:23" x14ac:dyDescent="0.25">
      <c r="A1020" s="14" t="s">
        <v>16876</v>
      </c>
      <c r="B1020" s="1" t="s">
        <v>8578</v>
      </c>
      <c r="C1020" s="1" t="s">
        <v>16877</v>
      </c>
      <c r="D1020" s="1" t="s">
        <v>40</v>
      </c>
      <c r="E1020" s="1" t="s">
        <v>30</v>
      </c>
      <c r="F1020" s="1" t="s">
        <v>17062</v>
      </c>
      <c r="G1020" s="38">
        <v>0.26050000000000001</v>
      </c>
      <c r="H1020" s="1" t="s">
        <v>822</v>
      </c>
      <c r="I1020" s="1" t="s">
        <v>17914</v>
      </c>
      <c r="J1020" s="1" t="s">
        <v>32</v>
      </c>
      <c r="K1020" s="1" t="s">
        <v>44</v>
      </c>
      <c r="L1020" s="1" t="s">
        <v>823</v>
      </c>
      <c r="M1020" s="1" t="s">
        <v>16709</v>
      </c>
      <c r="N1020" s="1" t="s">
        <v>6325</v>
      </c>
      <c r="O1020" s="1" t="s">
        <v>16878</v>
      </c>
      <c r="P1020" s="1" t="s">
        <v>16875</v>
      </c>
      <c r="Q1020" s="1" t="s">
        <v>7724</v>
      </c>
      <c r="R1020" s="1" t="s">
        <v>15815</v>
      </c>
      <c r="S1020" s="1" t="s">
        <v>15816</v>
      </c>
      <c r="T1020" s="1" t="s">
        <v>16980</v>
      </c>
      <c r="U1020" s="1" t="s">
        <v>15825</v>
      </c>
      <c r="V1020" s="23" t="s">
        <v>41</v>
      </c>
      <c r="W1020" s="1" t="str">
        <f>_xlfn.CONCAT(Tabela2[[#This Row],[Município]],"/",Tabela2[[#This Row],[UF]])</f>
        <v>Nova Olinda do Maranhão/MA</v>
      </c>
    </row>
    <row r="1021" spans="1:23" x14ac:dyDescent="0.25">
      <c r="A1021" s="14" t="s">
        <v>16879</v>
      </c>
      <c r="B1021" s="1" t="s">
        <v>8646</v>
      </c>
      <c r="C1021" s="1" t="s">
        <v>16880</v>
      </c>
      <c r="D1021" s="1" t="s">
        <v>29</v>
      </c>
      <c r="E1021" s="1" t="s">
        <v>30</v>
      </c>
      <c r="F1021" s="1" t="s">
        <v>33</v>
      </c>
      <c r="G1021" s="38">
        <v>0.44379999999999997</v>
      </c>
      <c r="H1021" s="1" t="s">
        <v>1011</v>
      </c>
      <c r="I1021" s="1" t="s">
        <v>17914</v>
      </c>
      <c r="J1021" s="1" t="s">
        <v>32</v>
      </c>
      <c r="K1021" s="1" t="s">
        <v>44</v>
      </c>
      <c r="L1021" s="1" t="s">
        <v>823</v>
      </c>
      <c r="M1021" s="1" t="s">
        <v>7805</v>
      </c>
      <c r="N1021" s="1" t="s">
        <v>6325</v>
      </c>
      <c r="O1021" s="1" t="s">
        <v>16878</v>
      </c>
      <c r="P1021" s="1" t="s">
        <v>16875</v>
      </c>
      <c r="Q1021" s="1" t="s">
        <v>7724</v>
      </c>
      <c r="R1021" s="1" t="s">
        <v>15815</v>
      </c>
      <c r="S1021" s="1" t="s">
        <v>15816</v>
      </c>
      <c r="T1021" s="1" t="s">
        <v>16980</v>
      </c>
      <c r="U1021" s="1" t="s">
        <v>15825</v>
      </c>
      <c r="V1021" s="23" t="s">
        <v>41</v>
      </c>
      <c r="W1021" s="1" t="str">
        <f>_xlfn.CONCAT(Tabela2[[#This Row],[Município]],"/",Tabela2[[#This Row],[UF]])</f>
        <v>Nova Olinda do Maranhão/MA</v>
      </c>
    </row>
    <row r="1022" spans="1:23" x14ac:dyDescent="0.25">
      <c r="A1022" s="14" t="s">
        <v>16881</v>
      </c>
      <c r="B1022" s="1" t="s">
        <v>8229</v>
      </c>
      <c r="C1022" s="1" t="s">
        <v>16882</v>
      </c>
      <c r="D1022" s="1" t="s">
        <v>40</v>
      </c>
      <c r="E1022" s="1" t="s">
        <v>30</v>
      </c>
      <c r="F1022" s="1" t="s">
        <v>33</v>
      </c>
      <c r="G1022" s="38">
        <v>0.77400000000000002</v>
      </c>
      <c r="H1022" s="1" t="s">
        <v>17256</v>
      </c>
      <c r="I1022" s="1" t="s">
        <v>17940</v>
      </c>
      <c r="J1022" s="1" t="s">
        <v>32</v>
      </c>
      <c r="K1022" s="1" t="s">
        <v>129</v>
      </c>
      <c r="L1022" s="1" t="s">
        <v>164</v>
      </c>
      <c r="M1022" s="1" t="s">
        <v>16883</v>
      </c>
      <c r="N1022" s="1" t="s">
        <v>6325</v>
      </c>
      <c r="O1022" s="1" t="s">
        <v>16884</v>
      </c>
      <c r="P1022" s="1" t="s">
        <v>16885</v>
      </c>
      <c r="Q1022" s="1" t="s">
        <v>7724</v>
      </c>
      <c r="R1022" s="1" t="s">
        <v>15815</v>
      </c>
      <c r="S1022" s="1" t="s">
        <v>15816</v>
      </c>
      <c r="T1022" s="1" t="s">
        <v>16980</v>
      </c>
      <c r="U1022" s="1" t="s">
        <v>15829</v>
      </c>
      <c r="V1022" s="23" t="s">
        <v>41</v>
      </c>
      <c r="W1022" s="1" t="str">
        <f>_xlfn.CONCAT(Tabela2[[#This Row],[Município]],"/",Tabela2[[#This Row],[UF]])</f>
        <v>Marcelino Vieira/RN</v>
      </c>
    </row>
    <row r="1023" spans="1:23" x14ac:dyDescent="0.25">
      <c r="A1023" s="14" t="s">
        <v>16886</v>
      </c>
      <c r="B1023" s="1" t="s">
        <v>10171</v>
      </c>
      <c r="C1023" s="1" t="s">
        <v>16887</v>
      </c>
      <c r="D1023" s="1" t="s">
        <v>29</v>
      </c>
      <c r="E1023" s="1" t="s">
        <v>30</v>
      </c>
      <c r="F1023" s="1" t="s">
        <v>16906</v>
      </c>
      <c r="G1023" s="38">
        <v>0.3669</v>
      </c>
      <c r="H1023" s="1" t="s">
        <v>4055</v>
      </c>
      <c r="I1023" s="1" t="s">
        <v>17909</v>
      </c>
      <c r="J1023" s="1" t="s">
        <v>32</v>
      </c>
      <c r="K1023" s="1" t="s">
        <v>129</v>
      </c>
      <c r="L1023" s="1" t="s">
        <v>164</v>
      </c>
      <c r="M1023" s="1" t="s">
        <v>16888</v>
      </c>
      <c r="N1023" s="1" t="s">
        <v>6325</v>
      </c>
      <c r="O1023" s="1" t="s">
        <v>16889</v>
      </c>
      <c r="P1023" s="1" t="s">
        <v>16885</v>
      </c>
      <c r="Q1023" s="1" t="s">
        <v>7724</v>
      </c>
      <c r="R1023" s="1" t="s">
        <v>15815</v>
      </c>
      <c r="S1023" s="1" t="s">
        <v>16911</v>
      </c>
      <c r="T1023" s="1" t="s">
        <v>16980</v>
      </c>
      <c r="U1023" s="1" t="s">
        <v>16928</v>
      </c>
      <c r="V1023" s="23" t="s">
        <v>41</v>
      </c>
      <c r="W1023" s="1" t="str">
        <f>_xlfn.CONCAT(Tabela2[[#This Row],[Município]],"/",Tabela2[[#This Row],[UF]])</f>
        <v>Marcelino Vieira/RN</v>
      </c>
    </row>
    <row r="1024" spans="1:23" x14ac:dyDescent="0.25">
      <c r="A1024" s="14" t="s">
        <v>16890</v>
      </c>
      <c r="B1024" s="1" t="s">
        <v>9402</v>
      </c>
      <c r="C1024" s="1" t="s">
        <v>16891</v>
      </c>
      <c r="D1024" s="1" t="s">
        <v>29</v>
      </c>
      <c r="E1024" s="1" t="s">
        <v>30</v>
      </c>
      <c r="F1024" s="1" t="s">
        <v>16906</v>
      </c>
      <c r="G1024" s="38">
        <v>0.81699999999999995</v>
      </c>
      <c r="H1024" s="1" t="s">
        <v>2305</v>
      </c>
      <c r="I1024" s="1" t="s">
        <v>17913</v>
      </c>
      <c r="J1024" s="1" t="s">
        <v>32</v>
      </c>
      <c r="K1024" s="1" t="s">
        <v>60</v>
      </c>
      <c r="L1024" s="1" t="s">
        <v>2306</v>
      </c>
      <c r="M1024" s="1" t="s">
        <v>6795</v>
      </c>
      <c r="N1024" s="1" t="s">
        <v>6325</v>
      </c>
      <c r="O1024" s="1" t="s">
        <v>16892</v>
      </c>
      <c r="P1024" s="1" t="s">
        <v>16893</v>
      </c>
      <c r="Q1024" s="1" t="s">
        <v>7724</v>
      </c>
      <c r="R1024" s="1" t="s">
        <v>15815</v>
      </c>
      <c r="S1024" s="1" t="s">
        <v>15818</v>
      </c>
      <c r="T1024" s="1" t="s">
        <v>16980</v>
      </c>
      <c r="U1024" s="1" t="s">
        <v>15819</v>
      </c>
      <c r="V1024" s="23" t="s">
        <v>41</v>
      </c>
      <c r="W1024" s="1" t="str">
        <f>_xlfn.CONCAT(Tabela2[[#This Row],[Município]],"/",Tabela2[[#This Row],[UF]])</f>
        <v>São Miguel do Anta/MG</v>
      </c>
    </row>
    <row r="1025" spans="1:23" x14ac:dyDescent="0.25">
      <c r="A1025" s="14" t="s">
        <v>16894</v>
      </c>
      <c r="B1025" s="1" t="s">
        <v>11334</v>
      </c>
      <c r="C1025" s="1" t="s">
        <v>16895</v>
      </c>
      <c r="D1025" s="1" t="s">
        <v>56</v>
      </c>
      <c r="E1025" s="1" t="s">
        <v>30</v>
      </c>
      <c r="F1025" s="1" t="s">
        <v>6281</v>
      </c>
      <c r="G1025" s="38">
        <v>0.56189999999999996</v>
      </c>
      <c r="H1025" s="1" t="s">
        <v>17257</v>
      </c>
      <c r="I1025" s="1" t="s">
        <v>17910</v>
      </c>
      <c r="J1025" s="1" t="s">
        <v>32</v>
      </c>
      <c r="K1025" s="1" t="s">
        <v>52</v>
      </c>
      <c r="L1025" s="1" t="s">
        <v>6178</v>
      </c>
      <c r="M1025" s="1" t="s">
        <v>41</v>
      </c>
      <c r="N1025" s="1" t="s">
        <v>6325</v>
      </c>
      <c r="O1025" s="1" t="s">
        <v>16896</v>
      </c>
      <c r="P1025" s="1" t="s">
        <v>16897</v>
      </c>
      <c r="Q1025" s="1" t="s">
        <v>7724</v>
      </c>
      <c r="R1025" s="1" t="s">
        <v>17258</v>
      </c>
      <c r="S1025" s="1" t="s">
        <v>16897</v>
      </c>
      <c r="T1025" s="1" t="s">
        <v>16961</v>
      </c>
      <c r="U1025" s="1" t="s">
        <v>17259</v>
      </c>
      <c r="V1025" s="23" t="s">
        <v>41</v>
      </c>
      <c r="W1025" s="1" t="str">
        <f>_xlfn.CONCAT(Tabela2[[#This Row],[Município]],"/",Tabela2[[#This Row],[UF]])</f>
        <v>São Mamede/PB</v>
      </c>
    </row>
    <row r="1026" spans="1:23" x14ac:dyDescent="0.25">
      <c r="A1026" s="14" t="s">
        <v>16898</v>
      </c>
      <c r="B1026" s="1" t="s">
        <v>10890</v>
      </c>
      <c r="C1026" s="1" t="s">
        <v>16899</v>
      </c>
      <c r="D1026" s="1" t="s">
        <v>29</v>
      </c>
      <c r="E1026" s="1" t="s">
        <v>30</v>
      </c>
      <c r="F1026" s="1" t="s">
        <v>6308</v>
      </c>
      <c r="G1026" s="38">
        <v>0.88329999999999997</v>
      </c>
      <c r="H1026" s="1" t="s">
        <v>5351</v>
      </c>
      <c r="I1026" s="1" t="s">
        <v>17909</v>
      </c>
      <c r="J1026" s="1" t="s">
        <v>32</v>
      </c>
      <c r="K1026" s="1" t="s">
        <v>60</v>
      </c>
      <c r="L1026" s="1" t="s">
        <v>5352</v>
      </c>
      <c r="M1026" s="1" t="s">
        <v>41</v>
      </c>
      <c r="N1026" s="1" t="s">
        <v>6325</v>
      </c>
      <c r="O1026" s="1" t="s">
        <v>16900</v>
      </c>
      <c r="P1026" s="1" t="s">
        <v>7116</v>
      </c>
      <c r="Q1026" s="1" t="s">
        <v>7724</v>
      </c>
      <c r="R1026" s="1" t="s">
        <v>15815</v>
      </c>
      <c r="S1026" s="1" t="s">
        <v>16905</v>
      </c>
      <c r="T1026" s="1" t="s">
        <v>16961</v>
      </c>
      <c r="U1026" s="1" t="s">
        <v>16930</v>
      </c>
      <c r="V1026" s="23" t="s">
        <v>41</v>
      </c>
      <c r="W1026" s="1" t="str">
        <f>_xlfn.CONCAT(Tabela2[[#This Row],[Município]],"/",Tabela2[[#This Row],[UF]])</f>
        <v>Dores de Campos/MG</v>
      </c>
    </row>
    <row r="1027" spans="1:23" x14ac:dyDescent="0.25">
      <c r="A1027" s="14" t="s">
        <v>16901</v>
      </c>
      <c r="B1027" s="1" t="s">
        <v>9798</v>
      </c>
      <c r="C1027" s="1" t="s">
        <v>16902</v>
      </c>
      <c r="D1027" s="1" t="s">
        <v>40</v>
      </c>
      <c r="E1027" s="1" t="s">
        <v>30</v>
      </c>
      <c r="F1027" s="1" t="s">
        <v>6281</v>
      </c>
      <c r="G1027" s="38">
        <v>0.20660000000000001</v>
      </c>
      <c r="H1027" s="1" t="s">
        <v>3298</v>
      </c>
      <c r="I1027" s="1" t="s">
        <v>17913</v>
      </c>
      <c r="J1027" s="1" t="s">
        <v>32</v>
      </c>
      <c r="K1027" s="1" t="s">
        <v>44</v>
      </c>
      <c r="L1027" s="1" t="s">
        <v>3299</v>
      </c>
      <c r="M1027" s="1" t="s">
        <v>7288</v>
      </c>
      <c r="N1027" s="1" t="s">
        <v>6325</v>
      </c>
      <c r="O1027" s="1" t="s">
        <v>16903</v>
      </c>
      <c r="P1027" s="1" t="s">
        <v>6623</v>
      </c>
      <c r="Q1027" s="1" t="s">
        <v>7724</v>
      </c>
      <c r="R1027" s="1" t="s">
        <v>15815</v>
      </c>
      <c r="S1027" s="1" t="s">
        <v>16909</v>
      </c>
      <c r="T1027" s="1" t="s">
        <v>16980</v>
      </c>
      <c r="U1027" s="1" t="s">
        <v>16910</v>
      </c>
      <c r="V1027" s="23" t="s">
        <v>41</v>
      </c>
      <c r="W1027" s="1" t="str">
        <f>_xlfn.CONCAT(Tabela2[[#This Row],[Município]],"/",Tabela2[[#This Row],[UF]])</f>
        <v>Olho d'Água das Cunhãs/MA</v>
      </c>
    </row>
    <row r="1028" spans="1:23" x14ac:dyDescent="0.25">
      <c r="A1028" s="14" t="s">
        <v>17260</v>
      </c>
      <c r="B1028" s="1" t="s">
        <v>8573</v>
      </c>
      <c r="C1028" s="1" t="s">
        <v>17261</v>
      </c>
      <c r="D1028" s="1" t="s">
        <v>29</v>
      </c>
      <c r="E1028" s="1" t="s">
        <v>30</v>
      </c>
      <c r="F1028" s="1" t="s">
        <v>17062</v>
      </c>
      <c r="G1028" s="38">
        <v>0.65849999999999997</v>
      </c>
      <c r="H1028" s="1" t="s">
        <v>812</v>
      </c>
      <c r="I1028" s="1" t="s">
        <v>17914</v>
      </c>
      <c r="J1028" s="1" t="s">
        <v>32</v>
      </c>
      <c r="K1028" s="1" t="s">
        <v>28</v>
      </c>
      <c r="L1028" s="1" t="s">
        <v>813</v>
      </c>
      <c r="M1028" s="1" t="s">
        <v>17262</v>
      </c>
      <c r="N1028" s="1" t="s">
        <v>6325</v>
      </c>
      <c r="O1028" s="1" t="s">
        <v>17263</v>
      </c>
      <c r="P1028" s="1" t="s">
        <v>17264</v>
      </c>
      <c r="Q1028" s="1" t="s">
        <v>7724</v>
      </c>
      <c r="R1028" s="1" t="s">
        <v>15815</v>
      </c>
      <c r="S1028" s="1" t="s">
        <v>16909</v>
      </c>
      <c r="T1028" s="1" t="s">
        <v>17911</v>
      </c>
      <c r="U1028" s="1" t="s">
        <v>16930</v>
      </c>
      <c r="V1028" s="23" t="s">
        <v>41</v>
      </c>
      <c r="W1028" s="1" t="str">
        <f>_xlfn.CONCAT(Tabela2[[#This Row],[Município]],"/",Tabela2[[#This Row],[UF]])</f>
        <v>Ibaretama/CE</v>
      </c>
    </row>
    <row r="1029" spans="1:23" x14ac:dyDescent="0.25">
      <c r="A1029" s="14" t="s">
        <v>17265</v>
      </c>
      <c r="B1029" s="1" t="s">
        <v>10927</v>
      </c>
      <c r="C1029" s="1" t="s">
        <v>17266</v>
      </c>
      <c r="D1029" s="1" t="s">
        <v>56</v>
      </c>
      <c r="E1029" s="1" t="s">
        <v>30</v>
      </c>
      <c r="F1029" s="1" t="s">
        <v>16906</v>
      </c>
      <c r="G1029" s="38">
        <v>0.83660000000000001</v>
      </c>
      <c r="H1029" s="1" t="s">
        <v>5443</v>
      </c>
      <c r="I1029" s="1" t="s">
        <v>17909</v>
      </c>
      <c r="J1029" s="1" t="s">
        <v>32</v>
      </c>
      <c r="K1029" s="1" t="s">
        <v>184</v>
      </c>
      <c r="L1029" s="1" t="s">
        <v>5444</v>
      </c>
      <c r="M1029" s="1" t="s">
        <v>7962</v>
      </c>
      <c r="N1029" s="1" t="s">
        <v>6325</v>
      </c>
      <c r="O1029" s="1" t="s">
        <v>17267</v>
      </c>
      <c r="P1029" s="1" t="s">
        <v>17268</v>
      </c>
      <c r="Q1029" s="1" t="s">
        <v>7724</v>
      </c>
      <c r="R1029" s="1" t="s">
        <v>15815</v>
      </c>
      <c r="S1029" s="1" t="s">
        <v>15831</v>
      </c>
      <c r="T1029" s="1" t="s">
        <v>7724</v>
      </c>
      <c r="U1029" s="1" t="s">
        <v>15824</v>
      </c>
      <c r="V1029" s="23" t="s">
        <v>41</v>
      </c>
      <c r="W1029" s="1" t="str">
        <f>_xlfn.CONCAT(Tabela2[[#This Row],[Município]],"/",Tabela2[[#This Row],[UF]])</f>
        <v>Santa Bárbara do Pará/PA</v>
      </c>
    </row>
    <row r="1030" spans="1:23" x14ac:dyDescent="0.25">
      <c r="A1030" s="14" t="s">
        <v>17269</v>
      </c>
      <c r="B1030" s="1" t="s">
        <v>10952</v>
      </c>
      <c r="C1030" s="1" t="s">
        <v>17270</v>
      </c>
      <c r="D1030" s="1" t="s">
        <v>56</v>
      </c>
      <c r="E1030" s="1" t="s">
        <v>204</v>
      </c>
      <c r="F1030" s="1" t="s">
        <v>6291</v>
      </c>
      <c r="G1030" s="38">
        <v>0.83050000000000002</v>
      </c>
      <c r="H1030" s="1" t="s">
        <v>17271</v>
      </c>
      <c r="I1030" s="1" t="s">
        <v>17909</v>
      </c>
      <c r="J1030" s="1" t="s">
        <v>32</v>
      </c>
      <c r="K1030" s="1" t="s">
        <v>444</v>
      </c>
      <c r="L1030" s="1" t="s">
        <v>3838</v>
      </c>
      <c r="M1030" s="1" t="s">
        <v>7962</v>
      </c>
      <c r="N1030" s="1" t="s">
        <v>6325</v>
      </c>
      <c r="O1030" s="1" t="s">
        <v>17272</v>
      </c>
      <c r="P1030" s="1" t="s">
        <v>17273</v>
      </c>
      <c r="Q1030" s="1" t="s">
        <v>7724</v>
      </c>
      <c r="R1030" s="1" t="s">
        <v>15815</v>
      </c>
      <c r="S1030" s="1" t="s">
        <v>15826</v>
      </c>
      <c r="T1030" s="1" t="s">
        <v>17911</v>
      </c>
      <c r="U1030" s="1" t="s">
        <v>15827</v>
      </c>
      <c r="V1030" s="23" t="s">
        <v>41</v>
      </c>
      <c r="W1030" s="1" t="str">
        <f>_xlfn.CONCAT(Tabela2[[#This Row],[Município]],"/",Tabela2[[#This Row],[UF]])</f>
        <v>Tarauacá/AC</v>
      </c>
    </row>
    <row r="1031" spans="1:23" x14ac:dyDescent="0.25">
      <c r="A1031" s="14" t="s">
        <v>17274</v>
      </c>
      <c r="B1031" s="1" t="s">
        <v>10031</v>
      </c>
      <c r="C1031" s="1" t="s">
        <v>17275</v>
      </c>
      <c r="D1031" s="1" t="s">
        <v>29</v>
      </c>
      <c r="E1031" s="1" t="s">
        <v>30</v>
      </c>
      <c r="F1031" s="1" t="s">
        <v>6289</v>
      </c>
      <c r="G1031" s="38">
        <v>0.76339999999999997</v>
      </c>
      <c r="H1031" s="1" t="s">
        <v>3758</v>
      </c>
      <c r="I1031" s="1" t="s">
        <v>17913</v>
      </c>
      <c r="J1031" s="1" t="s">
        <v>32</v>
      </c>
      <c r="K1031" s="1" t="s">
        <v>249</v>
      </c>
      <c r="L1031" s="1" t="s">
        <v>1176</v>
      </c>
      <c r="M1031" s="1" t="s">
        <v>7905</v>
      </c>
      <c r="N1031" s="1" t="s">
        <v>6325</v>
      </c>
      <c r="O1031" s="1" t="s">
        <v>17276</v>
      </c>
      <c r="P1031" s="1" t="s">
        <v>17277</v>
      </c>
      <c r="Q1031" s="1" t="s">
        <v>7724</v>
      </c>
      <c r="R1031" s="1" t="s">
        <v>15815</v>
      </c>
      <c r="S1031" s="1" t="s">
        <v>16909</v>
      </c>
      <c r="T1031" s="1" t="s">
        <v>16980</v>
      </c>
      <c r="U1031" s="1" t="s">
        <v>16930</v>
      </c>
      <c r="V1031" s="23" t="s">
        <v>41</v>
      </c>
      <c r="W1031" s="1" t="str">
        <f>_xlfn.CONCAT(Tabela2[[#This Row],[Município]],"/",Tabela2[[#This Row],[UF]])</f>
        <v>Lagarto/SE</v>
      </c>
    </row>
    <row r="1032" spans="1:23" x14ac:dyDescent="0.25">
      <c r="A1032" s="14" t="s">
        <v>17278</v>
      </c>
      <c r="B1032" s="1" t="s">
        <v>8706</v>
      </c>
      <c r="C1032" s="1" t="s">
        <v>17279</v>
      </c>
      <c r="D1032" s="1" t="s">
        <v>29</v>
      </c>
      <c r="E1032" s="1" t="s">
        <v>30</v>
      </c>
      <c r="F1032" s="1" t="s">
        <v>79</v>
      </c>
      <c r="G1032" s="38">
        <v>0.39419999999999999</v>
      </c>
      <c r="H1032" s="1" t="s">
        <v>1175</v>
      </c>
      <c r="I1032" s="1" t="s">
        <v>17914</v>
      </c>
      <c r="J1032" s="1" t="s">
        <v>32</v>
      </c>
      <c r="K1032" s="1" t="s">
        <v>249</v>
      </c>
      <c r="L1032" s="1" t="s">
        <v>1176</v>
      </c>
      <c r="M1032" s="1" t="s">
        <v>17280</v>
      </c>
      <c r="N1032" s="1" t="s">
        <v>6325</v>
      </c>
      <c r="O1032" s="1" t="s">
        <v>17281</v>
      </c>
      <c r="P1032" s="1" t="s">
        <v>17277</v>
      </c>
      <c r="Q1032" s="1" t="s">
        <v>7724</v>
      </c>
      <c r="R1032" s="1" t="s">
        <v>15815</v>
      </c>
      <c r="S1032" s="1" t="s">
        <v>15816</v>
      </c>
      <c r="T1032" s="1" t="s">
        <v>16980</v>
      </c>
      <c r="U1032" s="1" t="s">
        <v>15825</v>
      </c>
      <c r="V1032" s="23" t="s">
        <v>41</v>
      </c>
      <c r="W1032" s="1" t="str">
        <f>_xlfn.CONCAT(Tabela2[[#This Row],[Município]],"/",Tabela2[[#This Row],[UF]])</f>
        <v>Lagarto/SE</v>
      </c>
    </row>
    <row r="1033" spans="1:23" x14ac:dyDescent="0.25">
      <c r="A1033" s="14" t="s">
        <v>17282</v>
      </c>
      <c r="B1033" s="1" t="s">
        <v>10487</v>
      </c>
      <c r="C1033" s="1" t="s">
        <v>17283</v>
      </c>
      <c r="D1033" s="1" t="s">
        <v>56</v>
      </c>
      <c r="E1033" s="1" t="s">
        <v>204</v>
      </c>
      <c r="F1033" s="1" t="s">
        <v>16915</v>
      </c>
      <c r="G1033" s="38">
        <v>0.96660000000000001</v>
      </c>
      <c r="H1033" s="1" t="s">
        <v>17284</v>
      </c>
      <c r="I1033" s="1" t="s">
        <v>17909</v>
      </c>
      <c r="J1033" s="1" t="s">
        <v>32</v>
      </c>
      <c r="K1033" s="1" t="s">
        <v>184</v>
      </c>
      <c r="L1033" s="1" t="s">
        <v>2868</v>
      </c>
      <c r="M1033" s="1" t="s">
        <v>7962</v>
      </c>
      <c r="N1033" s="1" t="s">
        <v>6325</v>
      </c>
      <c r="O1033" s="1" t="s">
        <v>7483</v>
      </c>
      <c r="P1033" s="1" t="s">
        <v>17285</v>
      </c>
      <c r="Q1033" s="1" t="s">
        <v>7724</v>
      </c>
      <c r="R1033" s="1" t="s">
        <v>15815</v>
      </c>
      <c r="S1033" s="1" t="s">
        <v>15831</v>
      </c>
      <c r="T1033" s="1" t="s">
        <v>7724</v>
      </c>
      <c r="U1033" s="1" t="s">
        <v>15824</v>
      </c>
      <c r="V1033" s="23" t="s">
        <v>41</v>
      </c>
      <c r="W1033" s="1" t="str">
        <f>_xlfn.CONCAT(Tabela2[[#This Row],[Município]],"/",Tabela2[[#This Row],[UF]])</f>
        <v>São João do Araguaia/PA</v>
      </c>
    </row>
    <row r="1034" spans="1:23" x14ac:dyDescent="0.25">
      <c r="A1034" s="14" t="s">
        <v>17286</v>
      </c>
      <c r="B1034" s="1" t="s">
        <v>9608</v>
      </c>
      <c r="C1034" s="1" t="s">
        <v>17287</v>
      </c>
      <c r="D1034" s="1" t="s">
        <v>56</v>
      </c>
      <c r="E1034" s="1" t="s">
        <v>204</v>
      </c>
      <c r="F1034" s="1" t="s">
        <v>16915</v>
      </c>
      <c r="G1034" s="38">
        <v>0.83740000000000003</v>
      </c>
      <c r="H1034" s="1" t="s">
        <v>17288</v>
      </c>
      <c r="I1034" s="1" t="s">
        <v>17909</v>
      </c>
      <c r="J1034" s="1" t="s">
        <v>32</v>
      </c>
      <c r="K1034" s="1" t="s">
        <v>184</v>
      </c>
      <c r="L1034" s="1" t="s">
        <v>2868</v>
      </c>
      <c r="M1034" s="1" t="s">
        <v>7962</v>
      </c>
      <c r="N1034" s="1" t="s">
        <v>6325</v>
      </c>
      <c r="O1034" s="1" t="s">
        <v>17289</v>
      </c>
      <c r="P1034" s="1" t="s">
        <v>17285</v>
      </c>
      <c r="Q1034" s="1" t="s">
        <v>7724</v>
      </c>
      <c r="R1034" s="1" t="s">
        <v>15815</v>
      </c>
      <c r="S1034" s="1" t="s">
        <v>15831</v>
      </c>
      <c r="T1034" s="1" t="s">
        <v>7724</v>
      </c>
      <c r="U1034" s="1" t="s">
        <v>15824</v>
      </c>
      <c r="V1034" s="23" t="s">
        <v>41</v>
      </c>
      <c r="W1034" s="1" t="str">
        <f>_xlfn.CONCAT(Tabela2[[#This Row],[Município]],"/",Tabela2[[#This Row],[UF]])</f>
        <v>São João do Araguaia/PA</v>
      </c>
    </row>
    <row r="1035" spans="1:23" x14ac:dyDescent="0.25">
      <c r="A1035" s="14" t="s">
        <v>17290</v>
      </c>
      <c r="B1035" s="1" t="s">
        <v>10486</v>
      </c>
      <c r="C1035" s="1" t="s">
        <v>17291</v>
      </c>
      <c r="D1035" s="1" t="s">
        <v>56</v>
      </c>
      <c r="E1035" s="1" t="s">
        <v>204</v>
      </c>
      <c r="F1035" s="1" t="s">
        <v>16915</v>
      </c>
      <c r="G1035" s="38">
        <v>0.88880000000000003</v>
      </c>
      <c r="H1035" s="1" t="s">
        <v>17284</v>
      </c>
      <c r="I1035" s="1" t="s">
        <v>17909</v>
      </c>
      <c r="J1035" s="1" t="s">
        <v>32</v>
      </c>
      <c r="K1035" s="1" t="s">
        <v>184</v>
      </c>
      <c r="L1035" s="1" t="s">
        <v>2868</v>
      </c>
      <c r="M1035" s="1" t="s">
        <v>7962</v>
      </c>
      <c r="N1035" s="1" t="s">
        <v>6325</v>
      </c>
      <c r="O1035" s="1" t="s">
        <v>7483</v>
      </c>
      <c r="P1035" s="1" t="s">
        <v>17285</v>
      </c>
      <c r="Q1035" s="1" t="s">
        <v>7724</v>
      </c>
      <c r="R1035" s="1" t="s">
        <v>15815</v>
      </c>
      <c r="S1035" s="1" t="s">
        <v>15831</v>
      </c>
      <c r="T1035" s="1" t="s">
        <v>7724</v>
      </c>
      <c r="U1035" s="1" t="s">
        <v>15824</v>
      </c>
      <c r="V1035" s="23" t="s">
        <v>41</v>
      </c>
      <c r="W1035" s="1" t="str">
        <f>_xlfn.CONCAT(Tabela2[[#This Row],[Município]],"/",Tabela2[[#This Row],[UF]])</f>
        <v>São João do Araguaia/PA</v>
      </c>
    </row>
    <row r="1036" spans="1:23" x14ac:dyDescent="0.25">
      <c r="A1036" s="14" t="s">
        <v>17292</v>
      </c>
      <c r="B1036" s="1" t="s">
        <v>11051</v>
      </c>
      <c r="C1036" s="1" t="s">
        <v>17293</v>
      </c>
      <c r="D1036" s="1" t="s">
        <v>29</v>
      </c>
      <c r="E1036" s="1" t="s">
        <v>30</v>
      </c>
      <c r="F1036" s="1" t="s">
        <v>860</v>
      </c>
      <c r="G1036" s="38">
        <v>0.43990000000000001</v>
      </c>
      <c r="H1036" s="1" t="s">
        <v>5706</v>
      </c>
      <c r="I1036" s="1" t="s">
        <v>17909</v>
      </c>
      <c r="J1036" s="1" t="s">
        <v>32</v>
      </c>
      <c r="K1036" s="1" t="s">
        <v>184</v>
      </c>
      <c r="L1036" s="1" t="s">
        <v>2868</v>
      </c>
      <c r="M1036" s="1" t="s">
        <v>6735</v>
      </c>
      <c r="N1036" s="1" t="s">
        <v>6325</v>
      </c>
      <c r="O1036" s="1" t="s">
        <v>7483</v>
      </c>
      <c r="P1036" s="1" t="s">
        <v>17285</v>
      </c>
      <c r="Q1036" s="1" t="s">
        <v>7724</v>
      </c>
      <c r="R1036" s="1" t="s">
        <v>15815</v>
      </c>
      <c r="S1036" s="1" t="s">
        <v>15818</v>
      </c>
      <c r="T1036" s="1" t="s">
        <v>16980</v>
      </c>
      <c r="U1036" s="1" t="s">
        <v>15823</v>
      </c>
      <c r="V1036" s="23" t="s">
        <v>41</v>
      </c>
      <c r="W1036" s="1" t="str">
        <f>_xlfn.CONCAT(Tabela2[[#This Row],[Município]],"/",Tabela2[[#This Row],[UF]])</f>
        <v>São João do Araguaia/PA</v>
      </c>
    </row>
    <row r="1037" spans="1:23" x14ac:dyDescent="0.25">
      <c r="A1037" s="14" t="s">
        <v>17294</v>
      </c>
      <c r="B1037" s="1" t="s">
        <v>11140</v>
      </c>
      <c r="C1037" s="1" t="s">
        <v>17295</v>
      </c>
      <c r="D1037" s="1" t="s">
        <v>40</v>
      </c>
      <c r="E1037" s="1" t="s">
        <v>204</v>
      </c>
      <c r="F1037" s="1" t="s">
        <v>16943</v>
      </c>
      <c r="G1037" s="38">
        <v>0.70840000000000003</v>
      </c>
      <c r="H1037" s="1" t="s">
        <v>17296</v>
      </c>
      <c r="I1037" s="1" t="s">
        <v>17909</v>
      </c>
      <c r="J1037" s="1" t="s">
        <v>32</v>
      </c>
      <c r="K1037" s="1" t="s">
        <v>184</v>
      </c>
      <c r="L1037" s="1" t="s">
        <v>2868</v>
      </c>
      <c r="M1037" s="1" t="s">
        <v>17297</v>
      </c>
      <c r="N1037" s="1" t="s">
        <v>6325</v>
      </c>
      <c r="O1037" s="1" t="s">
        <v>7483</v>
      </c>
      <c r="P1037" s="1" t="s">
        <v>17285</v>
      </c>
      <c r="Q1037" s="1" t="s">
        <v>7724</v>
      </c>
      <c r="R1037" s="1" t="s">
        <v>15815</v>
      </c>
      <c r="S1037" s="1" t="s">
        <v>16909</v>
      </c>
      <c r="T1037" s="1" t="s">
        <v>16980</v>
      </c>
      <c r="U1037" s="1" t="s">
        <v>16930</v>
      </c>
      <c r="V1037" s="23" t="s">
        <v>41</v>
      </c>
      <c r="W1037" s="1" t="str">
        <f>_xlfn.CONCAT(Tabela2[[#This Row],[Município]],"/",Tabela2[[#This Row],[UF]])</f>
        <v>São João do Araguaia/PA</v>
      </c>
    </row>
    <row r="1038" spans="1:23" x14ac:dyDescent="0.25">
      <c r="A1038" s="14" t="s">
        <v>17298</v>
      </c>
      <c r="B1038" s="1" t="s">
        <v>11317</v>
      </c>
      <c r="C1038" s="1" t="s">
        <v>17299</v>
      </c>
      <c r="D1038" s="1" t="s">
        <v>56</v>
      </c>
      <c r="E1038" s="1" t="s">
        <v>204</v>
      </c>
      <c r="F1038" s="1" t="s">
        <v>6286</v>
      </c>
      <c r="G1038" s="38">
        <v>0.42649999999999999</v>
      </c>
      <c r="H1038" s="1" t="s">
        <v>17300</v>
      </c>
      <c r="I1038" s="1" t="s">
        <v>17910</v>
      </c>
      <c r="J1038" s="1" t="s">
        <v>32</v>
      </c>
      <c r="K1038" s="1" t="s">
        <v>82</v>
      </c>
      <c r="L1038" s="1" t="s">
        <v>6114</v>
      </c>
      <c r="M1038" s="1" t="s">
        <v>41</v>
      </c>
      <c r="N1038" s="1" t="s">
        <v>6325</v>
      </c>
      <c r="O1038" s="1" t="s">
        <v>17301</v>
      </c>
      <c r="P1038" s="1" t="s">
        <v>17302</v>
      </c>
      <c r="Q1038" s="1" t="s">
        <v>7724</v>
      </c>
      <c r="R1038" s="1" t="s">
        <v>15815</v>
      </c>
      <c r="S1038" s="1" t="s">
        <v>15831</v>
      </c>
      <c r="T1038" s="1" t="s">
        <v>7724</v>
      </c>
      <c r="U1038" s="1" t="s">
        <v>15822</v>
      </c>
      <c r="V1038" s="23" t="s">
        <v>41</v>
      </c>
      <c r="W1038" s="1" t="str">
        <f>_xlfn.CONCAT(Tabela2[[#This Row],[Município]],"/",Tabela2[[#This Row],[UF]])</f>
        <v>Irará/BA</v>
      </c>
    </row>
    <row r="1039" spans="1:23" x14ac:dyDescent="0.25">
      <c r="A1039" s="14" t="s">
        <v>17303</v>
      </c>
      <c r="B1039" s="1" t="s">
        <v>10643</v>
      </c>
      <c r="C1039" s="1" t="s">
        <v>17304</v>
      </c>
      <c r="D1039" s="1" t="s">
        <v>40</v>
      </c>
      <c r="E1039" s="1" t="s">
        <v>30</v>
      </c>
      <c r="F1039" s="1" t="s">
        <v>6281</v>
      </c>
      <c r="G1039" s="38">
        <v>1</v>
      </c>
      <c r="H1039" s="1" t="s">
        <v>4891</v>
      </c>
      <c r="I1039" s="1" t="s">
        <v>17909</v>
      </c>
      <c r="J1039" s="1" t="s">
        <v>32</v>
      </c>
      <c r="K1039" s="1" t="s">
        <v>188</v>
      </c>
      <c r="L1039" s="1" t="s">
        <v>4892</v>
      </c>
      <c r="M1039" s="1" t="s">
        <v>16841</v>
      </c>
      <c r="N1039" s="1" t="s">
        <v>6325</v>
      </c>
      <c r="O1039" s="1" t="s">
        <v>17305</v>
      </c>
      <c r="P1039" s="1" t="s">
        <v>16843</v>
      </c>
      <c r="Q1039" s="1" t="s">
        <v>7724</v>
      </c>
      <c r="R1039" s="1" t="s">
        <v>15815</v>
      </c>
      <c r="S1039" s="1" t="s">
        <v>16905</v>
      </c>
      <c r="T1039" s="1" t="s">
        <v>16961</v>
      </c>
      <c r="U1039" s="1" t="s">
        <v>16930</v>
      </c>
      <c r="V1039" s="23" t="s">
        <v>41</v>
      </c>
      <c r="W1039" s="1" t="str">
        <f>_xlfn.CONCAT(Tabela2[[#This Row],[Município]],"/",Tabela2[[#This Row],[UF]])</f>
        <v>Foz do Iguaçu/PR</v>
      </c>
    </row>
    <row r="1040" spans="1:23" x14ac:dyDescent="0.25">
      <c r="A1040" s="14" t="s">
        <v>17306</v>
      </c>
      <c r="B1040" s="1" t="s">
        <v>8700</v>
      </c>
      <c r="C1040" s="1" t="s">
        <v>17307</v>
      </c>
      <c r="D1040" s="1" t="s">
        <v>56</v>
      </c>
      <c r="E1040" s="1" t="s">
        <v>30</v>
      </c>
      <c r="F1040" s="1" t="s">
        <v>79</v>
      </c>
      <c r="G1040" s="38">
        <v>0.97760000000000002</v>
      </c>
      <c r="H1040" s="1" t="s">
        <v>1151</v>
      </c>
      <c r="I1040" s="1" t="s">
        <v>17914</v>
      </c>
      <c r="J1040" s="1" t="s">
        <v>32</v>
      </c>
      <c r="K1040" s="1" t="s">
        <v>63</v>
      </c>
      <c r="L1040" s="1" t="s">
        <v>1152</v>
      </c>
      <c r="M1040" s="1" t="s">
        <v>7962</v>
      </c>
      <c r="N1040" s="1" t="s">
        <v>6325</v>
      </c>
      <c r="O1040" s="1" t="s">
        <v>17308</v>
      </c>
      <c r="P1040" s="1" t="s">
        <v>17309</v>
      </c>
      <c r="Q1040" s="1" t="s">
        <v>7724</v>
      </c>
      <c r="R1040" s="1" t="s">
        <v>15815</v>
      </c>
      <c r="S1040" s="1" t="s">
        <v>15831</v>
      </c>
      <c r="T1040" s="1" t="s">
        <v>7724</v>
      </c>
      <c r="U1040" s="1" t="s">
        <v>15824</v>
      </c>
      <c r="V1040" s="23" t="s">
        <v>41</v>
      </c>
      <c r="W1040" s="1" t="str">
        <f>_xlfn.CONCAT(Tabela2[[#This Row],[Município]],"/",Tabela2[[#This Row],[UF]])</f>
        <v>Iaciara/GO</v>
      </c>
    </row>
    <row r="1041" spans="1:23" x14ac:dyDescent="0.25">
      <c r="A1041" s="14" t="s">
        <v>17310</v>
      </c>
      <c r="B1041" s="1" t="s">
        <v>9620</v>
      </c>
      <c r="C1041" s="1" t="s">
        <v>17311</v>
      </c>
      <c r="D1041" s="1" t="s">
        <v>40</v>
      </c>
      <c r="E1041" s="1" t="s">
        <v>204</v>
      </c>
      <c r="F1041" s="1" t="s">
        <v>16958</v>
      </c>
      <c r="G1041" s="38">
        <v>0.5</v>
      </c>
      <c r="H1041" s="1" t="s">
        <v>12205</v>
      </c>
      <c r="I1041" s="1" t="s">
        <v>17909</v>
      </c>
      <c r="J1041" s="1" t="s">
        <v>32</v>
      </c>
      <c r="K1041" s="1" t="s">
        <v>44</v>
      </c>
      <c r="L1041" s="1" t="s">
        <v>732</v>
      </c>
      <c r="M1041" s="1" t="s">
        <v>8076</v>
      </c>
      <c r="N1041" s="1" t="s">
        <v>6325</v>
      </c>
      <c r="O1041" s="1" t="s">
        <v>17312</v>
      </c>
      <c r="P1041" s="1" t="s">
        <v>17313</v>
      </c>
      <c r="Q1041" s="1" t="s">
        <v>7724</v>
      </c>
      <c r="R1041" s="1" t="s">
        <v>15815</v>
      </c>
      <c r="S1041" s="1" t="s">
        <v>16909</v>
      </c>
      <c r="T1041" s="1" t="s">
        <v>16980</v>
      </c>
      <c r="U1041" s="1" t="s">
        <v>16930</v>
      </c>
      <c r="V1041" s="23" t="s">
        <v>41</v>
      </c>
      <c r="W1041" s="1" t="str">
        <f>_xlfn.CONCAT(Tabela2[[#This Row],[Município]],"/",Tabela2[[#This Row],[UF]])</f>
        <v>Montes Altos/MA</v>
      </c>
    </row>
    <row r="1042" spans="1:23" x14ac:dyDescent="0.25">
      <c r="A1042" s="14" t="s">
        <v>17314</v>
      </c>
      <c r="B1042" s="1" t="s">
        <v>9646</v>
      </c>
      <c r="C1042" s="1" t="s">
        <v>17315</v>
      </c>
      <c r="D1042" s="1" t="s">
        <v>29</v>
      </c>
      <c r="E1042" s="1" t="s">
        <v>30</v>
      </c>
      <c r="F1042" s="1" t="s">
        <v>16915</v>
      </c>
      <c r="G1042" s="38">
        <v>0.27460000000000001</v>
      </c>
      <c r="H1042" s="1" t="s">
        <v>17316</v>
      </c>
      <c r="I1042" s="1" t="s">
        <v>17909</v>
      </c>
      <c r="J1042" s="1" t="s">
        <v>32</v>
      </c>
      <c r="K1042" s="1" t="s">
        <v>44</v>
      </c>
      <c r="L1042" s="1" t="s">
        <v>732</v>
      </c>
      <c r="M1042" s="1" t="s">
        <v>17317</v>
      </c>
      <c r="N1042" s="1" t="s">
        <v>6325</v>
      </c>
      <c r="O1042" s="1" t="s">
        <v>17318</v>
      </c>
      <c r="P1042" s="1" t="s">
        <v>17313</v>
      </c>
      <c r="Q1042" s="1" t="s">
        <v>7724</v>
      </c>
      <c r="R1042" s="1" t="s">
        <v>15815</v>
      </c>
      <c r="S1042" s="1" t="s">
        <v>16909</v>
      </c>
      <c r="T1042" s="1" t="s">
        <v>16980</v>
      </c>
      <c r="U1042" s="1" t="s">
        <v>16910</v>
      </c>
      <c r="V1042" s="23" t="s">
        <v>41</v>
      </c>
      <c r="W1042" s="1" t="str">
        <f>_xlfn.CONCAT(Tabela2[[#This Row],[Município]],"/",Tabela2[[#This Row],[UF]])</f>
        <v>Montes Altos/MA</v>
      </c>
    </row>
    <row r="1043" spans="1:23" x14ac:dyDescent="0.25">
      <c r="A1043" s="14" t="s">
        <v>17319</v>
      </c>
      <c r="B1043" s="1" t="s">
        <v>10664</v>
      </c>
      <c r="C1043" s="1" t="s">
        <v>17320</v>
      </c>
      <c r="D1043" s="1" t="s">
        <v>29</v>
      </c>
      <c r="E1043" s="1" t="s">
        <v>30</v>
      </c>
      <c r="F1043" s="1" t="s">
        <v>16906</v>
      </c>
      <c r="G1043" s="38">
        <v>0.1389</v>
      </c>
      <c r="H1043" s="1" t="s">
        <v>4951</v>
      </c>
      <c r="I1043" s="1" t="s">
        <v>17909</v>
      </c>
      <c r="J1043" s="1" t="s">
        <v>32</v>
      </c>
      <c r="K1043" s="1" t="s">
        <v>44</v>
      </c>
      <c r="L1043" s="1" t="s">
        <v>732</v>
      </c>
      <c r="M1043" s="1" t="s">
        <v>8076</v>
      </c>
      <c r="N1043" s="1" t="s">
        <v>6325</v>
      </c>
      <c r="O1043" s="1" t="s">
        <v>17321</v>
      </c>
      <c r="P1043" s="1" t="s">
        <v>17313</v>
      </c>
      <c r="Q1043" s="1" t="s">
        <v>7724</v>
      </c>
      <c r="R1043" s="1" t="s">
        <v>15815</v>
      </c>
      <c r="S1043" s="1" t="s">
        <v>16905</v>
      </c>
      <c r="T1043" s="1" t="s">
        <v>16961</v>
      </c>
      <c r="U1043" s="1" t="s">
        <v>16910</v>
      </c>
      <c r="V1043" s="23" t="s">
        <v>41</v>
      </c>
      <c r="W1043" s="1" t="str">
        <f>_xlfn.CONCAT(Tabela2[[#This Row],[Município]],"/",Tabela2[[#This Row],[UF]])</f>
        <v>Montes Altos/MA</v>
      </c>
    </row>
    <row r="1044" spans="1:23" x14ac:dyDescent="0.25">
      <c r="A1044" s="14" t="s">
        <v>17322</v>
      </c>
      <c r="B1044" s="1" t="s">
        <v>11172</v>
      </c>
      <c r="C1044" s="1" t="s">
        <v>17323</v>
      </c>
      <c r="D1044" s="1" t="s">
        <v>56</v>
      </c>
      <c r="E1044" s="1" t="s">
        <v>204</v>
      </c>
      <c r="F1044" s="1" t="s">
        <v>16915</v>
      </c>
      <c r="G1044" s="38">
        <v>0.25790000000000002</v>
      </c>
      <c r="H1044" s="1" t="s">
        <v>17324</v>
      </c>
      <c r="I1044" s="1" t="s">
        <v>17909</v>
      </c>
      <c r="J1044" s="1" t="s">
        <v>32</v>
      </c>
      <c r="K1044" s="1" t="s">
        <v>44</v>
      </c>
      <c r="L1044" s="1" t="s">
        <v>2234</v>
      </c>
      <c r="M1044" s="1" t="s">
        <v>6653</v>
      </c>
      <c r="N1044" s="1" t="s">
        <v>6325</v>
      </c>
      <c r="O1044" s="1" t="s">
        <v>8142</v>
      </c>
      <c r="P1044" s="1" t="s">
        <v>17325</v>
      </c>
      <c r="Q1044" s="1" t="s">
        <v>7724</v>
      </c>
      <c r="R1044" s="1" t="s">
        <v>15815</v>
      </c>
      <c r="S1044" s="1" t="s">
        <v>15821</v>
      </c>
      <c r="T1044" s="1" t="s">
        <v>16980</v>
      </c>
      <c r="U1044" s="1" t="s">
        <v>15822</v>
      </c>
      <c r="V1044" s="23" t="s">
        <v>41</v>
      </c>
      <c r="W1044" s="1" t="str">
        <f>_xlfn.CONCAT(Tabela2[[#This Row],[Município]],"/",Tabela2[[#This Row],[UF]])</f>
        <v>Anajatuba/MA</v>
      </c>
    </row>
    <row r="1045" spans="1:23" x14ac:dyDescent="0.25">
      <c r="A1045" s="14" t="s">
        <v>17326</v>
      </c>
      <c r="B1045" s="1" t="s">
        <v>8540</v>
      </c>
      <c r="C1045" s="1" t="s">
        <v>17327</v>
      </c>
      <c r="D1045" s="1" t="s">
        <v>40</v>
      </c>
      <c r="E1045" s="1" t="s">
        <v>30</v>
      </c>
      <c r="F1045" s="1" t="s">
        <v>33</v>
      </c>
      <c r="G1045" s="38">
        <v>0.53459999999999996</v>
      </c>
      <c r="H1045" s="1" t="s">
        <v>731</v>
      </c>
      <c r="I1045" s="1" t="s">
        <v>17914</v>
      </c>
      <c r="J1045" s="1" t="s">
        <v>32</v>
      </c>
      <c r="K1045" s="1" t="s">
        <v>44</v>
      </c>
      <c r="L1045" s="1" t="s">
        <v>732</v>
      </c>
      <c r="M1045" s="1" t="s">
        <v>7190</v>
      </c>
      <c r="N1045" s="1" t="s">
        <v>6325</v>
      </c>
      <c r="O1045" s="1" t="s">
        <v>17328</v>
      </c>
      <c r="P1045" s="1" t="s">
        <v>17313</v>
      </c>
      <c r="Q1045" s="1" t="s">
        <v>7724</v>
      </c>
      <c r="R1045" s="1" t="s">
        <v>15815</v>
      </c>
      <c r="S1045" s="1" t="s">
        <v>15816</v>
      </c>
      <c r="T1045" s="1" t="s">
        <v>16980</v>
      </c>
      <c r="U1045" s="1" t="s">
        <v>15829</v>
      </c>
      <c r="V1045" s="23" t="s">
        <v>41</v>
      </c>
      <c r="W1045" s="1" t="str">
        <f>_xlfn.CONCAT(Tabela2[[#This Row],[Município]],"/",Tabela2[[#This Row],[UF]])</f>
        <v>Montes Altos/MA</v>
      </c>
    </row>
    <row r="1046" spans="1:23" x14ac:dyDescent="0.25">
      <c r="A1046" s="14" t="s">
        <v>17329</v>
      </c>
      <c r="B1046" s="1" t="s">
        <v>11052</v>
      </c>
      <c r="C1046" s="1" t="s">
        <v>17330</v>
      </c>
      <c r="D1046" s="1" t="s">
        <v>29</v>
      </c>
      <c r="E1046" s="1" t="s">
        <v>30</v>
      </c>
      <c r="F1046" s="1" t="s">
        <v>6289</v>
      </c>
      <c r="G1046" s="38">
        <v>5.8500000000000003E-2</v>
      </c>
      <c r="H1046" s="1" t="s">
        <v>5708</v>
      </c>
      <c r="I1046" s="1" t="s">
        <v>17909</v>
      </c>
      <c r="J1046" s="1" t="s">
        <v>32</v>
      </c>
      <c r="K1046" s="1" t="s">
        <v>55</v>
      </c>
      <c r="L1046" s="1" t="s">
        <v>4391</v>
      </c>
      <c r="M1046" s="1" t="s">
        <v>17331</v>
      </c>
      <c r="N1046" s="1" t="s">
        <v>6325</v>
      </c>
      <c r="O1046" s="1" t="s">
        <v>17332</v>
      </c>
      <c r="P1046" s="1" t="s">
        <v>17333</v>
      </c>
      <c r="Q1046" s="1" t="s">
        <v>7724</v>
      </c>
      <c r="R1046" s="1" t="s">
        <v>15815</v>
      </c>
      <c r="S1046" s="1" t="s">
        <v>15818</v>
      </c>
      <c r="T1046" s="1" t="s">
        <v>16980</v>
      </c>
      <c r="U1046" s="1" t="s">
        <v>15823</v>
      </c>
      <c r="V1046" s="23" t="s">
        <v>41</v>
      </c>
      <c r="W1046" s="1" t="str">
        <f>_xlfn.CONCAT(Tabela2[[#This Row],[Município]],"/",Tabela2[[#This Row],[UF]])</f>
        <v>Ibiúna/SP</v>
      </c>
    </row>
    <row r="1047" spans="1:23" x14ac:dyDescent="0.25">
      <c r="A1047" s="14" t="s">
        <v>17334</v>
      </c>
      <c r="B1047" s="1" t="s">
        <v>11073</v>
      </c>
      <c r="C1047" s="1" t="s">
        <v>17335</v>
      </c>
      <c r="D1047" s="1" t="s">
        <v>40</v>
      </c>
      <c r="E1047" s="1" t="s">
        <v>204</v>
      </c>
      <c r="F1047" s="1" t="s">
        <v>6308</v>
      </c>
      <c r="G1047" s="38">
        <v>0.55830000000000002</v>
      </c>
      <c r="H1047" s="1" t="s">
        <v>5756</v>
      </c>
      <c r="I1047" s="1" t="s">
        <v>17909</v>
      </c>
      <c r="J1047" s="1" t="s">
        <v>32</v>
      </c>
      <c r="K1047" s="1" t="s">
        <v>37</v>
      </c>
      <c r="L1047" s="1" t="s">
        <v>5757</v>
      </c>
      <c r="M1047" s="1" t="s">
        <v>6730</v>
      </c>
      <c r="N1047" s="1" t="s">
        <v>6325</v>
      </c>
      <c r="O1047" s="1" t="s">
        <v>17336</v>
      </c>
      <c r="P1047" s="1" t="s">
        <v>17337</v>
      </c>
      <c r="Q1047" s="1" t="s">
        <v>7724</v>
      </c>
      <c r="R1047" s="1" t="s">
        <v>16918</v>
      </c>
      <c r="S1047" s="1" t="s">
        <v>17337</v>
      </c>
      <c r="T1047" s="1" t="s">
        <v>16961</v>
      </c>
      <c r="U1047" s="1" t="s">
        <v>17338</v>
      </c>
      <c r="V1047" s="23" t="s">
        <v>41</v>
      </c>
      <c r="W1047" s="1" t="str">
        <f>_xlfn.CONCAT(Tabela2[[#This Row],[Município]],"/",Tabela2[[#This Row],[UF]])</f>
        <v>Luís Correia/PI</v>
      </c>
    </row>
    <row r="1048" spans="1:23" x14ac:dyDescent="0.25">
      <c r="A1048" s="14" t="s">
        <v>17339</v>
      </c>
      <c r="B1048" s="1" t="s">
        <v>9029</v>
      </c>
      <c r="C1048" s="1" t="s">
        <v>17340</v>
      </c>
      <c r="D1048" s="1" t="s">
        <v>29</v>
      </c>
      <c r="E1048" s="1" t="s">
        <v>30</v>
      </c>
      <c r="F1048" s="1" t="s">
        <v>33</v>
      </c>
      <c r="G1048" s="38">
        <v>0.79610000000000003</v>
      </c>
      <c r="H1048" s="1" t="s">
        <v>1802</v>
      </c>
      <c r="I1048" s="1" t="s">
        <v>17915</v>
      </c>
      <c r="J1048" s="1" t="s">
        <v>32</v>
      </c>
      <c r="K1048" s="1" t="s">
        <v>44</v>
      </c>
      <c r="L1048" s="1" t="s">
        <v>1803</v>
      </c>
      <c r="M1048" s="1" t="s">
        <v>17341</v>
      </c>
      <c r="N1048" s="1" t="s">
        <v>6325</v>
      </c>
      <c r="O1048" s="1" t="s">
        <v>17342</v>
      </c>
      <c r="P1048" s="1" t="s">
        <v>17343</v>
      </c>
      <c r="Q1048" s="1" t="s">
        <v>7724</v>
      </c>
      <c r="R1048" s="1" t="s">
        <v>15815</v>
      </c>
      <c r="S1048" s="1" t="s">
        <v>15816</v>
      </c>
      <c r="T1048" s="1" t="s">
        <v>16980</v>
      </c>
      <c r="U1048" s="1" t="s">
        <v>15829</v>
      </c>
      <c r="V1048" s="23" t="s">
        <v>41</v>
      </c>
      <c r="W1048" s="1" t="str">
        <f>_xlfn.CONCAT(Tabela2[[#This Row],[Município]],"/",Tabela2[[#This Row],[UF]])</f>
        <v>Buritirana/MA</v>
      </c>
    </row>
    <row r="1049" spans="1:23" x14ac:dyDescent="0.25">
      <c r="A1049" s="14" t="s">
        <v>17344</v>
      </c>
      <c r="B1049" s="1" t="s">
        <v>8452</v>
      </c>
      <c r="C1049" s="1" t="s">
        <v>17345</v>
      </c>
      <c r="D1049" s="1" t="s">
        <v>29</v>
      </c>
      <c r="E1049" s="1" t="s">
        <v>30</v>
      </c>
      <c r="F1049" s="1" t="s">
        <v>33</v>
      </c>
      <c r="G1049" s="38">
        <v>0.6552</v>
      </c>
      <c r="H1049" s="1" t="s">
        <v>17346</v>
      </c>
      <c r="I1049" s="1" t="s">
        <v>6274</v>
      </c>
      <c r="J1049" s="1" t="s">
        <v>32</v>
      </c>
      <c r="K1049" s="1" t="s">
        <v>47</v>
      </c>
      <c r="L1049" s="1" t="s">
        <v>532</v>
      </c>
      <c r="M1049" s="1" t="s">
        <v>17347</v>
      </c>
      <c r="N1049" s="1" t="s">
        <v>6325</v>
      </c>
      <c r="O1049" s="1" t="s">
        <v>17348</v>
      </c>
      <c r="P1049" s="1" t="s">
        <v>17349</v>
      </c>
      <c r="Q1049" s="1" t="s">
        <v>7724</v>
      </c>
      <c r="R1049" s="1" t="s">
        <v>16918</v>
      </c>
      <c r="S1049" s="1" t="s">
        <v>16905</v>
      </c>
      <c r="T1049" s="1" t="s">
        <v>18595</v>
      </c>
      <c r="U1049" s="1" t="s">
        <v>18603</v>
      </c>
      <c r="V1049" s="23" t="s">
        <v>41</v>
      </c>
      <c r="W1049" s="1" t="str">
        <f>_xlfn.CONCAT(Tabela2[[#This Row],[Município]],"/",Tabela2[[#This Row],[UF]])</f>
        <v>Abreulândia/TO</v>
      </c>
    </row>
    <row r="1050" spans="1:23" x14ac:dyDescent="0.25">
      <c r="A1050" s="14" t="s">
        <v>17350</v>
      </c>
      <c r="B1050" s="1" t="s">
        <v>9957</v>
      </c>
      <c r="C1050" s="1" t="s">
        <v>17351</v>
      </c>
      <c r="D1050" s="1" t="s">
        <v>40</v>
      </c>
      <c r="E1050" s="1" t="s">
        <v>30</v>
      </c>
      <c r="F1050" s="1" t="s">
        <v>6281</v>
      </c>
      <c r="G1050" s="38">
        <v>0.80630000000000002</v>
      </c>
      <c r="H1050" s="1" t="s">
        <v>3619</v>
      </c>
      <c r="I1050" s="1" t="s">
        <v>17913</v>
      </c>
      <c r="J1050" s="1" t="s">
        <v>32</v>
      </c>
      <c r="K1050" s="1" t="s">
        <v>212</v>
      </c>
      <c r="L1050" s="1" t="s">
        <v>3620</v>
      </c>
      <c r="M1050" s="1" t="s">
        <v>6730</v>
      </c>
      <c r="N1050" s="1" t="s">
        <v>6325</v>
      </c>
      <c r="O1050" s="1" t="s">
        <v>17352</v>
      </c>
      <c r="P1050" s="1" t="s">
        <v>6723</v>
      </c>
      <c r="Q1050" s="1" t="s">
        <v>7724</v>
      </c>
      <c r="R1050" s="1" t="s">
        <v>15815</v>
      </c>
      <c r="S1050" s="1" t="s">
        <v>16909</v>
      </c>
      <c r="T1050" s="1" t="s">
        <v>16980</v>
      </c>
      <c r="U1050" s="1" t="s">
        <v>16930</v>
      </c>
      <c r="V1050" s="23" t="s">
        <v>41</v>
      </c>
      <c r="W1050" s="1" t="str">
        <f>_xlfn.CONCAT(Tabela2[[#This Row],[Município]],"/",Tabela2[[#This Row],[UF]])</f>
        <v>Fonte Boa/AM</v>
      </c>
    </row>
    <row r="1051" spans="1:23" x14ac:dyDescent="0.25">
      <c r="A1051" s="14" t="s">
        <v>17353</v>
      </c>
      <c r="B1051" s="1" t="s">
        <v>10622</v>
      </c>
      <c r="C1051" s="1" t="s">
        <v>17354</v>
      </c>
      <c r="D1051" s="1" t="s">
        <v>40</v>
      </c>
      <c r="E1051" s="1" t="s">
        <v>30</v>
      </c>
      <c r="F1051" s="1" t="s">
        <v>6281</v>
      </c>
      <c r="G1051" s="38">
        <v>0.2351</v>
      </c>
      <c r="H1051" s="1" t="s">
        <v>4839</v>
      </c>
      <c r="I1051" s="1" t="s">
        <v>17909</v>
      </c>
      <c r="J1051" s="1" t="s">
        <v>32</v>
      </c>
      <c r="K1051" s="1" t="s">
        <v>63</v>
      </c>
      <c r="L1051" s="1" t="s">
        <v>4840</v>
      </c>
      <c r="M1051" s="1" t="s">
        <v>14904</v>
      </c>
      <c r="N1051" s="1" t="s">
        <v>6325</v>
      </c>
      <c r="O1051" s="1" t="s">
        <v>17355</v>
      </c>
      <c r="P1051" s="1" t="s">
        <v>17356</v>
      </c>
      <c r="Q1051" s="1" t="s">
        <v>7724</v>
      </c>
      <c r="R1051" s="1" t="s">
        <v>15815</v>
      </c>
      <c r="S1051" s="1" t="s">
        <v>16905</v>
      </c>
      <c r="T1051" s="1" t="s">
        <v>16961</v>
      </c>
      <c r="U1051" s="1" t="s">
        <v>16910</v>
      </c>
      <c r="V1051" s="23" t="s">
        <v>41</v>
      </c>
      <c r="W1051" s="1" t="str">
        <f>_xlfn.CONCAT(Tabela2[[#This Row],[Município]],"/",Tabela2[[#This Row],[UF]])</f>
        <v>Flores de Goiás/GO</v>
      </c>
    </row>
    <row r="1052" spans="1:23" x14ac:dyDescent="0.25">
      <c r="A1052" s="14" t="s">
        <v>17357</v>
      </c>
      <c r="B1052" s="1" t="s">
        <v>10269</v>
      </c>
      <c r="C1052" s="1" t="s">
        <v>17358</v>
      </c>
      <c r="D1052" s="1" t="s">
        <v>40</v>
      </c>
      <c r="E1052" s="1" t="s">
        <v>30</v>
      </c>
      <c r="F1052" s="1" t="s">
        <v>16906</v>
      </c>
      <c r="G1052" s="38">
        <v>0.53669999999999995</v>
      </c>
      <c r="H1052" s="1" t="s">
        <v>4269</v>
      </c>
      <c r="I1052" s="1" t="s">
        <v>17909</v>
      </c>
      <c r="J1052" s="1" t="s">
        <v>32</v>
      </c>
      <c r="K1052" s="1" t="s">
        <v>47</v>
      </c>
      <c r="L1052" s="1" t="s">
        <v>532</v>
      </c>
      <c r="M1052" s="1" t="s">
        <v>7776</v>
      </c>
      <c r="N1052" s="1" t="s">
        <v>6325</v>
      </c>
      <c r="O1052" s="1" t="s">
        <v>18604</v>
      </c>
      <c r="P1052" s="1" t="s">
        <v>17349</v>
      </c>
      <c r="Q1052" s="1" t="s">
        <v>7724</v>
      </c>
      <c r="R1052" s="1" t="s">
        <v>16918</v>
      </c>
      <c r="S1052" s="1" t="s">
        <v>18605</v>
      </c>
      <c r="T1052" s="1" t="s">
        <v>18595</v>
      </c>
      <c r="U1052" s="1" t="s">
        <v>18604</v>
      </c>
      <c r="V1052" s="23" t="s">
        <v>41</v>
      </c>
      <c r="W1052" s="1" t="str">
        <f>_xlfn.CONCAT(Tabela2[[#This Row],[Município]],"/",Tabela2[[#This Row],[UF]])</f>
        <v>Abreulândia/TO</v>
      </c>
    </row>
    <row r="1053" spans="1:23" x14ac:dyDescent="0.25">
      <c r="A1053" s="14" t="s">
        <v>17359</v>
      </c>
      <c r="B1053" s="1" t="s">
        <v>10445</v>
      </c>
      <c r="C1053" s="1" t="s">
        <v>17360</v>
      </c>
      <c r="D1053" s="1" t="s">
        <v>29</v>
      </c>
      <c r="E1053" s="1" t="s">
        <v>204</v>
      </c>
      <c r="F1053" s="1" t="s">
        <v>6308</v>
      </c>
      <c r="G1053" s="38">
        <v>0.224</v>
      </c>
      <c r="H1053" s="1" t="s">
        <v>8662</v>
      </c>
      <c r="I1053" s="1" t="s">
        <v>17909</v>
      </c>
      <c r="J1053" s="1" t="s">
        <v>32</v>
      </c>
      <c r="K1053" s="1" t="s">
        <v>47</v>
      </c>
      <c r="L1053" s="1" t="s">
        <v>532</v>
      </c>
      <c r="M1053" s="1" t="s">
        <v>15057</v>
      </c>
      <c r="N1053" s="1" t="s">
        <v>6325</v>
      </c>
      <c r="O1053" s="1" t="s">
        <v>17361</v>
      </c>
      <c r="P1053" s="1" t="s">
        <v>17349</v>
      </c>
      <c r="Q1053" s="1" t="s">
        <v>7724</v>
      </c>
      <c r="R1053" s="1" t="s">
        <v>15815</v>
      </c>
      <c r="S1053" s="1" t="s">
        <v>16911</v>
      </c>
      <c r="T1053" s="1" t="s">
        <v>16980</v>
      </c>
      <c r="U1053" s="1" t="s">
        <v>16928</v>
      </c>
      <c r="V1053" s="23" t="s">
        <v>41</v>
      </c>
      <c r="W1053" s="1" t="str">
        <f>_xlfn.CONCAT(Tabela2[[#This Row],[Município]],"/",Tabela2[[#This Row],[UF]])</f>
        <v>Abreulândia/TO</v>
      </c>
    </row>
    <row r="1054" spans="1:23" x14ac:dyDescent="0.25">
      <c r="A1054" s="14" t="s">
        <v>17362</v>
      </c>
      <c r="B1054" s="1" t="s">
        <v>10446</v>
      </c>
      <c r="C1054" s="1" t="s">
        <v>17363</v>
      </c>
      <c r="D1054" s="1" t="s">
        <v>29</v>
      </c>
      <c r="E1054" s="1" t="s">
        <v>204</v>
      </c>
      <c r="F1054" s="1" t="s">
        <v>16915</v>
      </c>
      <c r="G1054" s="38">
        <v>0.13450000000000001</v>
      </c>
      <c r="H1054" s="1" t="s">
        <v>8662</v>
      </c>
      <c r="I1054" s="1" t="s">
        <v>17909</v>
      </c>
      <c r="J1054" s="1" t="s">
        <v>32</v>
      </c>
      <c r="K1054" s="1" t="s">
        <v>47</v>
      </c>
      <c r="L1054" s="1" t="s">
        <v>532</v>
      </c>
      <c r="M1054" s="1" t="s">
        <v>15057</v>
      </c>
      <c r="N1054" s="1" t="s">
        <v>6325</v>
      </c>
      <c r="O1054" s="1" t="s">
        <v>17361</v>
      </c>
      <c r="P1054" s="1" t="s">
        <v>17349</v>
      </c>
      <c r="Q1054" s="1" t="s">
        <v>7724</v>
      </c>
      <c r="R1054" s="1" t="s">
        <v>15815</v>
      </c>
      <c r="S1054" s="1" t="s">
        <v>16911</v>
      </c>
      <c r="T1054" s="1" t="s">
        <v>16980</v>
      </c>
      <c r="U1054" s="1" t="s">
        <v>16928</v>
      </c>
      <c r="V1054" s="23" t="s">
        <v>41</v>
      </c>
      <c r="W1054" s="1" t="str">
        <f>_xlfn.CONCAT(Tabela2[[#This Row],[Município]],"/",Tabela2[[#This Row],[UF]])</f>
        <v>Abreulândia/TO</v>
      </c>
    </row>
    <row r="1055" spans="1:23" x14ac:dyDescent="0.25">
      <c r="A1055" s="14" t="s">
        <v>17364</v>
      </c>
      <c r="B1055" s="1" t="s">
        <v>10178</v>
      </c>
      <c r="C1055" s="1" t="s">
        <v>17365</v>
      </c>
      <c r="D1055" s="1" t="s">
        <v>40</v>
      </c>
      <c r="E1055" s="1" t="s">
        <v>30</v>
      </c>
      <c r="F1055" s="1" t="s">
        <v>16906</v>
      </c>
      <c r="G1055" s="38">
        <v>1</v>
      </c>
      <c r="H1055" s="1" t="s">
        <v>4075</v>
      </c>
      <c r="I1055" s="1" t="s">
        <v>17909</v>
      </c>
      <c r="J1055" s="1" t="s">
        <v>32</v>
      </c>
      <c r="K1055" s="1" t="s">
        <v>44</v>
      </c>
      <c r="L1055" s="1" t="s">
        <v>4076</v>
      </c>
      <c r="M1055" s="1" t="s">
        <v>14828</v>
      </c>
      <c r="N1055" s="1" t="s">
        <v>6325</v>
      </c>
      <c r="O1055" s="1" t="s">
        <v>17366</v>
      </c>
      <c r="P1055" s="1" t="s">
        <v>17367</v>
      </c>
      <c r="Q1055" s="1" t="s">
        <v>7724</v>
      </c>
      <c r="R1055" s="1" t="s">
        <v>15815</v>
      </c>
      <c r="S1055" s="1" t="s">
        <v>16911</v>
      </c>
      <c r="T1055" s="1" t="s">
        <v>16980</v>
      </c>
      <c r="U1055" s="1" t="s">
        <v>16912</v>
      </c>
      <c r="V1055" s="23" t="s">
        <v>41</v>
      </c>
      <c r="W1055" s="1" t="str">
        <f>_xlfn.CONCAT(Tabela2[[#This Row],[Município]],"/",Tabela2[[#This Row],[UF]])</f>
        <v>Cidelândia/MA</v>
      </c>
    </row>
    <row r="1056" spans="1:23" x14ac:dyDescent="0.25">
      <c r="A1056" s="14" t="s">
        <v>17368</v>
      </c>
      <c r="B1056" s="1" t="s">
        <v>8852</v>
      </c>
      <c r="C1056" s="1" t="s">
        <v>17369</v>
      </c>
      <c r="D1056" s="1" t="s">
        <v>40</v>
      </c>
      <c r="E1056" s="1" t="s">
        <v>30</v>
      </c>
      <c r="F1056" s="1" t="s">
        <v>33</v>
      </c>
      <c r="G1056" s="38">
        <v>0.58120000000000005</v>
      </c>
      <c r="H1056" s="1" t="s">
        <v>1487</v>
      </c>
      <c r="I1056" s="1" t="s">
        <v>17915</v>
      </c>
      <c r="J1056" s="1" t="s">
        <v>32</v>
      </c>
      <c r="K1056" s="1" t="s">
        <v>184</v>
      </c>
      <c r="L1056" s="1" t="s">
        <v>1488</v>
      </c>
      <c r="M1056" s="1" t="s">
        <v>7449</v>
      </c>
      <c r="N1056" s="1" t="s">
        <v>6325</v>
      </c>
      <c r="O1056" s="1" t="s">
        <v>17370</v>
      </c>
      <c r="P1056" s="1" t="s">
        <v>16153</v>
      </c>
      <c r="Q1056" s="1" t="s">
        <v>7724</v>
      </c>
      <c r="R1056" s="1" t="s">
        <v>15815</v>
      </c>
      <c r="S1056" s="1" t="s">
        <v>16905</v>
      </c>
      <c r="T1056" s="1" t="s">
        <v>19037</v>
      </c>
      <c r="U1056" s="1" t="s">
        <v>16930</v>
      </c>
      <c r="V1056" s="23" t="s">
        <v>41</v>
      </c>
      <c r="W1056" s="1" t="str">
        <f>_xlfn.CONCAT(Tabela2[[#This Row],[Município]],"/",Tabela2[[#This Row],[UF]])</f>
        <v>Portel/PA</v>
      </c>
    </row>
    <row r="1057" spans="1:23" x14ac:dyDescent="0.25">
      <c r="A1057" s="14" t="s">
        <v>17371</v>
      </c>
      <c r="B1057" s="1" t="s">
        <v>10432</v>
      </c>
      <c r="C1057" s="1" t="s">
        <v>17372</v>
      </c>
      <c r="D1057" s="1" t="s">
        <v>29</v>
      </c>
      <c r="E1057" s="1" t="s">
        <v>204</v>
      </c>
      <c r="F1057" s="1" t="s">
        <v>6308</v>
      </c>
      <c r="G1057" s="38">
        <v>0.60719999999999996</v>
      </c>
      <c r="H1057" s="1" t="s">
        <v>17373</v>
      </c>
      <c r="I1057" s="1" t="s">
        <v>17909</v>
      </c>
      <c r="J1057" s="1" t="s">
        <v>32</v>
      </c>
      <c r="K1057" s="1" t="s">
        <v>184</v>
      </c>
      <c r="L1057" s="1" t="s">
        <v>1488</v>
      </c>
      <c r="M1057" s="1" t="s">
        <v>16052</v>
      </c>
      <c r="N1057" s="1" t="s">
        <v>6325</v>
      </c>
      <c r="O1057" s="1" t="s">
        <v>17374</v>
      </c>
      <c r="P1057" s="1" t="s">
        <v>16153</v>
      </c>
      <c r="Q1057" s="1" t="s">
        <v>7724</v>
      </c>
      <c r="R1057" s="1" t="s">
        <v>15815</v>
      </c>
      <c r="S1057" s="1" t="s">
        <v>16905</v>
      </c>
      <c r="T1057" s="1" t="s">
        <v>19037</v>
      </c>
      <c r="U1057" s="1" t="s">
        <v>16930</v>
      </c>
      <c r="V1057" s="23" t="s">
        <v>41</v>
      </c>
      <c r="W1057" s="1" t="str">
        <f>_xlfn.CONCAT(Tabela2[[#This Row],[Município]],"/",Tabela2[[#This Row],[UF]])</f>
        <v>Portel/PA</v>
      </c>
    </row>
    <row r="1058" spans="1:23" x14ac:dyDescent="0.25">
      <c r="A1058" s="14" t="s">
        <v>17375</v>
      </c>
      <c r="B1058" s="1" t="s">
        <v>8853</v>
      </c>
      <c r="C1058" s="1" t="s">
        <v>17376</v>
      </c>
      <c r="D1058" s="1" t="s">
        <v>40</v>
      </c>
      <c r="E1058" s="1" t="s">
        <v>30</v>
      </c>
      <c r="F1058" s="1" t="s">
        <v>33</v>
      </c>
      <c r="G1058" s="38">
        <v>0.59730000000000005</v>
      </c>
      <c r="H1058" s="1" t="s">
        <v>1487</v>
      </c>
      <c r="I1058" s="1" t="s">
        <v>17915</v>
      </c>
      <c r="J1058" s="1" t="s">
        <v>32</v>
      </c>
      <c r="K1058" s="1" t="s">
        <v>184</v>
      </c>
      <c r="L1058" s="1" t="s">
        <v>1488</v>
      </c>
      <c r="M1058" s="1" t="s">
        <v>7449</v>
      </c>
      <c r="N1058" s="1" t="s">
        <v>6325</v>
      </c>
      <c r="O1058" s="1" t="s">
        <v>17370</v>
      </c>
      <c r="P1058" s="1" t="s">
        <v>16153</v>
      </c>
      <c r="Q1058" s="1" t="s">
        <v>7724</v>
      </c>
      <c r="R1058" s="1" t="s">
        <v>15815</v>
      </c>
      <c r="S1058" s="1" t="s">
        <v>16905</v>
      </c>
      <c r="T1058" s="1" t="s">
        <v>19037</v>
      </c>
      <c r="U1058" s="1" t="s">
        <v>16930</v>
      </c>
      <c r="V1058" s="23" t="s">
        <v>41</v>
      </c>
      <c r="W1058" s="1" t="str">
        <f>_xlfn.CONCAT(Tabela2[[#This Row],[Município]],"/",Tabela2[[#This Row],[UF]])</f>
        <v>Portel/PA</v>
      </c>
    </row>
    <row r="1059" spans="1:23" x14ac:dyDescent="0.25">
      <c r="A1059" s="14" t="s">
        <v>17377</v>
      </c>
      <c r="B1059" s="1" t="s">
        <v>8854</v>
      </c>
      <c r="C1059" s="1" t="s">
        <v>17378</v>
      </c>
      <c r="D1059" s="1" t="s">
        <v>29</v>
      </c>
      <c r="E1059" s="1" t="s">
        <v>30</v>
      </c>
      <c r="F1059" s="1" t="s">
        <v>33</v>
      </c>
      <c r="G1059" s="38">
        <v>0.57950000000000002</v>
      </c>
      <c r="H1059" s="1" t="s">
        <v>1487</v>
      </c>
      <c r="I1059" s="1" t="s">
        <v>17915</v>
      </c>
      <c r="J1059" s="1" t="s">
        <v>32</v>
      </c>
      <c r="K1059" s="1" t="s">
        <v>184</v>
      </c>
      <c r="L1059" s="1" t="s">
        <v>1488</v>
      </c>
      <c r="M1059" s="1" t="s">
        <v>7449</v>
      </c>
      <c r="N1059" s="1" t="s">
        <v>6325</v>
      </c>
      <c r="O1059" s="1" t="s">
        <v>17374</v>
      </c>
      <c r="P1059" s="1" t="s">
        <v>16153</v>
      </c>
      <c r="Q1059" s="1" t="s">
        <v>7724</v>
      </c>
      <c r="R1059" s="1" t="s">
        <v>15815</v>
      </c>
      <c r="S1059" s="1" t="s">
        <v>16905</v>
      </c>
      <c r="T1059" s="1" t="s">
        <v>19037</v>
      </c>
      <c r="U1059" s="1" t="s">
        <v>16930</v>
      </c>
      <c r="V1059" s="23" t="s">
        <v>41</v>
      </c>
      <c r="W1059" s="1" t="str">
        <f>_xlfn.CONCAT(Tabela2[[#This Row],[Município]],"/",Tabela2[[#This Row],[UF]])</f>
        <v>Portel/PA</v>
      </c>
    </row>
    <row r="1060" spans="1:23" x14ac:dyDescent="0.25">
      <c r="A1060" s="14" t="s">
        <v>17379</v>
      </c>
      <c r="B1060" s="1" t="s">
        <v>10358</v>
      </c>
      <c r="C1060" s="1" t="s">
        <v>17380</v>
      </c>
      <c r="D1060" s="1" t="s">
        <v>29</v>
      </c>
      <c r="E1060" s="1" t="s">
        <v>30</v>
      </c>
      <c r="F1060" s="1" t="s">
        <v>33</v>
      </c>
      <c r="G1060" s="38">
        <v>0.3553</v>
      </c>
      <c r="H1060" s="1" t="s">
        <v>4503</v>
      </c>
      <c r="I1060" s="1" t="s">
        <v>17909</v>
      </c>
      <c r="J1060" s="1" t="s">
        <v>32</v>
      </c>
      <c r="K1060" s="1" t="s">
        <v>184</v>
      </c>
      <c r="L1060" s="1" t="s">
        <v>1488</v>
      </c>
      <c r="M1060" s="1" t="s">
        <v>7591</v>
      </c>
      <c r="N1060" s="1" t="s">
        <v>6325</v>
      </c>
      <c r="O1060" s="1" t="s">
        <v>17370</v>
      </c>
      <c r="P1060" s="1" t="s">
        <v>16153</v>
      </c>
      <c r="Q1060" s="1" t="s">
        <v>7724</v>
      </c>
      <c r="R1060" s="1" t="s">
        <v>15815</v>
      </c>
      <c r="S1060" s="1" t="s">
        <v>16905</v>
      </c>
      <c r="T1060" s="1" t="s">
        <v>19037</v>
      </c>
      <c r="U1060" s="1" t="s">
        <v>16910</v>
      </c>
      <c r="V1060" s="23" t="s">
        <v>41</v>
      </c>
      <c r="W1060" s="1" t="str">
        <f>_xlfn.CONCAT(Tabela2[[#This Row],[Município]],"/",Tabela2[[#This Row],[UF]])</f>
        <v>Portel/PA</v>
      </c>
    </row>
    <row r="1061" spans="1:23" x14ac:dyDescent="0.25">
      <c r="A1061" s="14" t="s">
        <v>17381</v>
      </c>
      <c r="B1061" s="1" t="s">
        <v>10433</v>
      </c>
      <c r="C1061" s="1" t="s">
        <v>17382</v>
      </c>
      <c r="D1061" s="1" t="s">
        <v>29</v>
      </c>
      <c r="E1061" s="1" t="s">
        <v>204</v>
      </c>
      <c r="F1061" s="1" t="s">
        <v>6308</v>
      </c>
      <c r="G1061" s="38">
        <v>0.40550000000000003</v>
      </c>
      <c r="H1061" s="1" t="s">
        <v>17373</v>
      </c>
      <c r="I1061" s="1" t="s">
        <v>17909</v>
      </c>
      <c r="J1061" s="1" t="s">
        <v>32</v>
      </c>
      <c r="K1061" s="1" t="s">
        <v>184</v>
      </c>
      <c r="L1061" s="1" t="s">
        <v>1488</v>
      </c>
      <c r="M1061" s="1" t="s">
        <v>16052</v>
      </c>
      <c r="N1061" s="1" t="s">
        <v>6325</v>
      </c>
      <c r="O1061" s="1" t="s">
        <v>17374</v>
      </c>
      <c r="P1061" s="1" t="s">
        <v>16153</v>
      </c>
      <c r="Q1061" s="1" t="s">
        <v>7724</v>
      </c>
      <c r="R1061" s="1" t="s">
        <v>15815</v>
      </c>
      <c r="S1061" s="1" t="s">
        <v>16905</v>
      </c>
      <c r="T1061" s="1" t="s">
        <v>19037</v>
      </c>
      <c r="U1061" s="1" t="s">
        <v>16910</v>
      </c>
      <c r="V1061" s="23" t="s">
        <v>41</v>
      </c>
      <c r="W1061" s="1" t="str">
        <f>_xlfn.CONCAT(Tabela2[[#This Row],[Município]],"/",Tabela2[[#This Row],[UF]])</f>
        <v>Portel/PA</v>
      </c>
    </row>
    <row r="1062" spans="1:23" x14ac:dyDescent="0.25">
      <c r="A1062" s="14" t="s">
        <v>17383</v>
      </c>
      <c r="B1062" s="1" t="s">
        <v>10806</v>
      </c>
      <c r="C1062" s="1" t="s">
        <v>17384</v>
      </c>
      <c r="D1062" s="1" t="s">
        <v>40</v>
      </c>
      <c r="E1062" s="1" t="s">
        <v>30</v>
      </c>
      <c r="F1062" s="1" t="s">
        <v>16906</v>
      </c>
      <c r="G1062" s="38">
        <v>0.61160000000000003</v>
      </c>
      <c r="H1062" s="1" t="s">
        <v>5218</v>
      </c>
      <c r="I1062" s="1" t="s">
        <v>17909</v>
      </c>
      <c r="J1062" s="1" t="s">
        <v>32</v>
      </c>
      <c r="K1062" s="1" t="s">
        <v>184</v>
      </c>
      <c r="L1062" s="1" t="s">
        <v>1488</v>
      </c>
      <c r="M1062" s="1" t="s">
        <v>7787</v>
      </c>
      <c r="N1062" s="1" t="s">
        <v>6325</v>
      </c>
      <c r="O1062" s="1" t="s">
        <v>17370</v>
      </c>
      <c r="P1062" s="1" t="s">
        <v>16153</v>
      </c>
      <c r="Q1062" s="1" t="s">
        <v>7724</v>
      </c>
      <c r="R1062" s="1" t="s">
        <v>15815</v>
      </c>
      <c r="S1062" s="1" t="s">
        <v>15818</v>
      </c>
      <c r="T1062" s="1" t="s">
        <v>19037</v>
      </c>
      <c r="U1062" s="1" t="s">
        <v>15819</v>
      </c>
      <c r="V1062" s="23" t="s">
        <v>41</v>
      </c>
      <c r="W1062" s="1" t="str">
        <f>_xlfn.CONCAT(Tabela2[[#This Row],[Município]],"/",Tabela2[[#This Row],[UF]])</f>
        <v>Portel/PA</v>
      </c>
    </row>
    <row r="1063" spans="1:23" x14ac:dyDescent="0.25">
      <c r="A1063" s="14" t="s">
        <v>17385</v>
      </c>
      <c r="B1063" s="1" t="s">
        <v>9123</v>
      </c>
      <c r="C1063" s="1" t="s">
        <v>17386</v>
      </c>
      <c r="D1063" s="1" t="s">
        <v>56</v>
      </c>
      <c r="E1063" s="1" t="s">
        <v>30</v>
      </c>
      <c r="F1063" s="1" t="s">
        <v>16924</v>
      </c>
      <c r="G1063" s="38">
        <v>0.50819999999999999</v>
      </c>
      <c r="H1063" s="1" t="s">
        <v>1987</v>
      </c>
      <c r="I1063" s="1" t="s">
        <v>17915</v>
      </c>
      <c r="J1063" s="1" t="s">
        <v>168</v>
      </c>
      <c r="K1063" s="1" t="s">
        <v>184</v>
      </c>
      <c r="L1063" s="1" t="s">
        <v>425</v>
      </c>
      <c r="M1063" s="1" t="s">
        <v>7962</v>
      </c>
      <c r="N1063" s="1" t="s">
        <v>6325</v>
      </c>
      <c r="O1063" s="1" t="s">
        <v>17387</v>
      </c>
      <c r="P1063" s="1" t="s">
        <v>16073</v>
      </c>
      <c r="Q1063" s="1" t="s">
        <v>7724</v>
      </c>
      <c r="R1063" s="1" t="s">
        <v>6341</v>
      </c>
      <c r="S1063" s="1" t="s">
        <v>41</v>
      </c>
      <c r="T1063" s="1" t="s">
        <v>41</v>
      </c>
      <c r="U1063" s="1" t="s">
        <v>41</v>
      </c>
      <c r="V1063" s="23" t="s">
        <v>41</v>
      </c>
      <c r="W1063" s="1" t="str">
        <f>_xlfn.CONCAT(Tabela2[[#This Row],[Município]],"/",Tabela2[[#This Row],[UF]])</f>
        <v>Santarém/PA</v>
      </c>
    </row>
    <row r="1064" spans="1:23" x14ac:dyDescent="0.25">
      <c r="A1064" s="14" t="s">
        <v>17388</v>
      </c>
      <c r="B1064" s="1" t="s">
        <v>10610</v>
      </c>
      <c r="C1064" s="1" t="s">
        <v>17389</v>
      </c>
      <c r="D1064" s="1" t="s">
        <v>40</v>
      </c>
      <c r="E1064" s="1" t="s">
        <v>30</v>
      </c>
      <c r="F1064" s="1" t="s">
        <v>860</v>
      </c>
      <c r="G1064" s="38">
        <v>1.0200000000000001E-2</v>
      </c>
      <c r="H1064" s="1" t="s">
        <v>4802</v>
      </c>
      <c r="I1064" s="1" t="s">
        <v>17909</v>
      </c>
      <c r="J1064" s="1" t="s">
        <v>32</v>
      </c>
      <c r="K1064" s="1" t="s">
        <v>82</v>
      </c>
      <c r="L1064" s="1" t="s">
        <v>3007</v>
      </c>
      <c r="M1064" s="1" t="s">
        <v>7351</v>
      </c>
      <c r="N1064" s="1" t="s">
        <v>6325</v>
      </c>
      <c r="O1064" s="1" t="s">
        <v>17390</v>
      </c>
      <c r="P1064" s="1" t="s">
        <v>17391</v>
      </c>
      <c r="Q1064" s="1" t="s">
        <v>7724</v>
      </c>
      <c r="R1064" s="1" t="s">
        <v>15815</v>
      </c>
      <c r="S1064" s="1" t="s">
        <v>15816</v>
      </c>
      <c r="T1064" s="1" t="s">
        <v>19037</v>
      </c>
      <c r="U1064" s="1" t="s">
        <v>15825</v>
      </c>
      <c r="V1064" s="23" t="s">
        <v>41</v>
      </c>
      <c r="W1064" s="1" t="str">
        <f>_xlfn.CONCAT(Tabela2[[#This Row],[Município]],"/",Tabela2[[#This Row],[UF]])</f>
        <v>Arataca/BA</v>
      </c>
    </row>
    <row r="1065" spans="1:23" x14ac:dyDescent="0.25">
      <c r="A1065" s="14" t="s">
        <v>17392</v>
      </c>
      <c r="B1065" s="1" t="s">
        <v>10078</v>
      </c>
      <c r="C1065" s="1" t="s">
        <v>17393</v>
      </c>
      <c r="D1065" s="1" t="s">
        <v>29</v>
      </c>
      <c r="E1065" s="1" t="s">
        <v>30</v>
      </c>
      <c r="F1065" s="1" t="s">
        <v>16906</v>
      </c>
      <c r="G1065" s="38">
        <v>0.2387</v>
      </c>
      <c r="H1065" s="1" t="s">
        <v>3845</v>
      </c>
      <c r="I1065" s="1" t="s">
        <v>17909</v>
      </c>
      <c r="J1065" s="1" t="s">
        <v>32</v>
      </c>
      <c r="K1065" s="1" t="s">
        <v>82</v>
      </c>
      <c r="L1065" s="1" t="s">
        <v>3007</v>
      </c>
      <c r="M1065" s="1" t="s">
        <v>17394</v>
      </c>
      <c r="N1065" s="1" t="s">
        <v>6325</v>
      </c>
      <c r="O1065" s="1" t="s">
        <v>17395</v>
      </c>
      <c r="P1065" s="1" t="s">
        <v>17391</v>
      </c>
      <c r="Q1065" s="1" t="s">
        <v>7724</v>
      </c>
      <c r="R1065" s="1" t="s">
        <v>15815</v>
      </c>
      <c r="S1065" s="1" t="s">
        <v>15816</v>
      </c>
      <c r="T1065" s="1" t="s">
        <v>19037</v>
      </c>
      <c r="U1065" s="1" t="s">
        <v>15825</v>
      </c>
      <c r="V1065" s="23" t="s">
        <v>41</v>
      </c>
      <c r="W1065" s="1" t="str">
        <f>_xlfn.CONCAT(Tabela2[[#This Row],[Município]],"/",Tabela2[[#This Row],[UF]])</f>
        <v>Arataca/BA</v>
      </c>
    </row>
    <row r="1066" spans="1:23" x14ac:dyDescent="0.25">
      <c r="A1066" s="14" t="s">
        <v>17396</v>
      </c>
      <c r="B1066" s="1" t="s">
        <v>9675</v>
      </c>
      <c r="C1066" s="1" t="s">
        <v>17397</v>
      </c>
      <c r="D1066" s="1" t="s">
        <v>40</v>
      </c>
      <c r="E1066" s="1" t="s">
        <v>30</v>
      </c>
      <c r="F1066" s="1" t="s">
        <v>16906</v>
      </c>
      <c r="G1066" s="38">
        <v>0.45929999999999999</v>
      </c>
      <c r="H1066" s="1" t="s">
        <v>3006</v>
      </c>
      <c r="I1066" s="1" t="s">
        <v>17913</v>
      </c>
      <c r="J1066" s="1" t="s">
        <v>32</v>
      </c>
      <c r="K1066" s="1" t="s">
        <v>82</v>
      </c>
      <c r="L1066" s="1" t="s">
        <v>3007</v>
      </c>
      <c r="M1066" s="1" t="s">
        <v>17398</v>
      </c>
      <c r="N1066" s="1" t="s">
        <v>6325</v>
      </c>
      <c r="O1066" s="1" t="s">
        <v>17399</v>
      </c>
      <c r="P1066" s="1" t="s">
        <v>17391</v>
      </c>
      <c r="Q1066" s="1" t="s">
        <v>7724</v>
      </c>
      <c r="R1066" s="1" t="s">
        <v>6329</v>
      </c>
      <c r="S1066" s="1" t="s">
        <v>17391</v>
      </c>
      <c r="T1066" s="1" t="s">
        <v>18826</v>
      </c>
      <c r="U1066" s="1" t="s">
        <v>41</v>
      </c>
      <c r="V1066" s="23" t="s">
        <v>41</v>
      </c>
      <c r="W1066" s="1" t="str">
        <f>_xlfn.CONCAT(Tabela2[[#This Row],[Município]],"/",Tabela2[[#This Row],[UF]])</f>
        <v>Arataca/BA</v>
      </c>
    </row>
    <row r="1067" spans="1:23" x14ac:dyDescent="0.25">
      <c r="A1067" s="14" t="s">
        <v>17400</v>
      </c>
      <c r="B1067" s="1" t="s">
        <v>8422</v>
      </c>
      <c r="C1067" s="1" t="s">
        <v>17401</v>
      </c>
      <c r="D1067" s="1" t="s">
        <v>40</v>
      </c>
      <c r="E1067" s="1" t="s">
        <v>30</v>
      </c>
      <c r="F1067" s="1" t="s">
        <v>6281</v>
      </c>
      <c r="G1067" s="38">
        <v>0.21490000000000001</v>
      </c>
      <c r="H1067" s="1" t="s">
        <v>17402</v>
      </c>
      <c r="I1067" s="1" t="s">
        <v>6274</v>
      </c>
      <c r="J1067" s="1" t="s">
        <v>32</v>
      </c>
      <c r="K1067" s="1" t="s">
        <v>249</v>
      </c>
      <c r="L1067" s="1" t="s">
        <v>470</v>
      </c>
      <c r="M1067" s="1" t="s">
        <v>7026</v>
      </c>
      <c r="N1067" s="1" t="s">
        <v>6325</v>
      </c>
      <c r="O1067" s="1" t="s">
        <v>8165</v>
      </c>
      <c r="P1067" s="1" t="s">
        <v>17403</v>
      </c>
      <c r="Q1067" s="1" t="s">
        <v>7724</v>
      </c>
      <c r="R1067" s="1" t="s">
        <v>16918</v>
      </c>
      <c r="S1067" s="1" t="s">
        <v>17403</v>
      </c>
      <c r="T1067" s="1" t="s">
        <v>17917</v>
      </c>
      <c r="U1067" s="1" t="s">
        <v>17954</v>
      </c>
      <c r="V1067" s="23" t="s">
        <v>41</v>
      </c>
      <c r="W1067" s="1" t="str">
        <f>_xlfn.CONCAT(Tabela2[[#This Row],[Município]],"/",Tabela2[[#This Row],[UF]])</f>
        <v>Laranjeiras/SE</v>
      </c>
    </row>
    <row r="1068" spans="1:23" x14ac:dyDescent="0.25">
      <c r="A1068" s="14" t="s">
        <v>17404</v>
      </c>
      <c r="B1068" s="1" t="s">
        <v>10103</v>
      </c>
      <c r="C1068" s="1" t="s">
        <v>17405</v>
      </c>
      <c r="D1068" s="1" t="s">
        <v>29</v>
      </c>
      <c r="E1068" s="1" t="s">
        <v>30</v>
      </c>
      <c r="F1068" s="1" t="s">
        <v>16906</v>
      </c>
      <c r="G1068" s="38">
        <v>0.69889999999999997</v>
      </c>
      <c r="H1068" s="1" t="s">
        <v>3912</v>
      </c>
      <c r="I1068" s="1" t="s">
        <v>17909</v>
      </c>
      <c r="J1068" s="1" t="s">
        <v>32</v>
      </c>
      <c r="K1068" s="1" t="s">
        <v>82</v>
      </c>
      <c r="L1068" s="1" t="s">
        <v>3913</v>
      </c>
      <c r="M1068" s="1" t="s">
        <v>7088</v>
      </c>
      <c r="N1068" s="1" t="s">
        <v>6325</v>
      </c>
      <c r="O1068" s="1" t="s">
        <v>17406</v>
      </c>
      <c r="P1068" s="1" t="s">
        <v>17407</v>
      </c>
      <c r="Q1068" s="1" t="s">
        <v>7724</v>
      </c>
      <c r="R1068" s="1" t="s">
        <v>6329</v>
      </c>
      <c r="S1068" s="1" t="s">
        <v>17407</v>
      </c>
      <c r="T1068" s="1" t="s">
        <v>18826</v>
      </c>
      <c r="U1068" s="1" t="s">
        <v>41</v>
      </c>
      <c r="V1068" s="23" t="s">
        <v>41</v>
      </c>
      <c r="W1068" s="1" t="str">
        <f>_xlfn.CONCAT(Tabela2[[#This Row],[Município]],"/",Tabela2[[#This Row],[UF]])</f>
        <v>Pau Brasil/BA</v>
      </c>
    </row>
    <row r="1069" spans="1:23" x14ac:dyDescent="0.25">
      <c r="A1069" s="14" t="s">
        <v>17408</v>
      </c>
      <c r="B1069" s="1" t="s">
        <v>9065</v>
      </c>
      <c r="C1069" s="1" t="s">
        <v>17409</v>
      </c>
      <c r="D1069" s="1" t="s">
        <v>29</v>
      </c>
      <c r="E1069" s="1" t="s">
        <v>30</v>
      </c>
      <c r="F1069" s="1" t="s">
        <v>16906</v>
      </c>
      <c r="G1069" s="38">
        <v>0.3377</v>
      </c>
      <c r="H1069" s="1" t="s">
        <v>1882</v>
      </c>
      <c r="I1069" s="1" t="s">
        <v>17915</v>
      </c>
      <c r="J1069" s="1" t="s">
        <v>32</v>
      </c>
      <c r="K1069" s="1" t="s">
        <v>44</v>
      </c>
      <c r="L1069" s="1" t="s">
        <v>1883</v>
      </c>
      <c r="M1069" s="1" t="s">
        <v>17410</v>
      </c>
      <c r="N1069" s="1" t="s">
        <v>6325</v>
      </c>
      <c r="O1069" s="1" t="s">
        <v>17411</v>
      </c>
      <c r="P1069" s="1" t="s">
        <v>8149</v>
      </c>
      <c r="Q1069" s="1" t="s">
        <v>7724</v>
      </c>
      <c r="R1069" s="1" t="s">
        <v>15815</v>
      </c>
      <c r="S1069" s="1" t="s">
        <v>15816</v>
      </c>
      <c r="T1069" s="1" t="s">
        <v>16980</v>
      </c>
      <c r="U1069" s="1" t="s">
        <v>15825</v>
      </c>
      <c r="V1069" s="23" t="s">
        <v>41</v>
      </c>
      <c r="W1069" s="1" t="str">
        <f>_xlfn.CONCAT(Tabela2[[#This Row],[Município]],"/",Tabela2[[#This Row],[UF]])</f>
        <v>Barreirinhas/MA</v>
      </c>
    </row>
    <row r="1070" spans="1:23" x14ac:dyDescent="0.25">
      <c r="A1070" s="14" t="s">
        <v>17412</v>
      </c>
      <c r="B1070" s="1" t="s">
        <v>10448</v>
      </c>
      <c r="C1070" s="1" t="s">
        <v>17413</v>
      </c>
      <c r="D1070" s="1" t="s">
        <v>40</v>
      </c>
      <c r="E1070" s="1" t="s">
        <v>204</v>
      </c>
      <c r="F1070" s="1" t="s">
        <v>16943</v>
      </c>
      <c r="G1070" s="38">
        <v>0.7036</v>
      </c>
      <c r="H1070" s="1" t="s">
        <v>16967</v>
      </c>
      <c r="I1070" s="1" t="s">
        <v>17909</v>
      </c>
      <c r="J1070" s="1" t="s">
        <v>32</v>
      </c>
      <c r="K1070" s="1" t="s">
        <v>47</v>
      </c>
      <c r="L1070" s="1" t="s">
        <v>4331</v>
      </c>
      <c r="M1070" s="1" t="s">
        <v>6918</v>
      </c>
      <c r="N1070" s="1" t="s">
        <v>6325</v>
      </c>
      <c r="O1070" s="1" t="s">
        <v>6906</v>
      </c>
      <c r="P1070" s="1" t="s">
        <v>6907</v>
      </c>
      <c r="Q1070" s="1" t="s">
        <v>16919</v>
      </c>
      <c r="R1070" s="1" t="s">
        <v>15815</v>
      </c>
      <c r="S1070" s="1" t="s">
        <v>16911</v>
      </c>
      <c r="T1070" s="1" t="s">
        <v>16980</v>
      </c>
      <c r="U1070" s="1" t="s">
        <v>16912</v>
      </c>
      <c r="V1070" s="23" t="s">
        <v>41</v>
      </c>
      <c r="W1070" s="1" t="str">
        <f>_xlfn.CONCAT(Tabela2[[#This Row],[Município]],"/",Tabela2[[#This Row],[UF]])</f>
        <v>Paranã/TO</v>
      </c>
    </row>
    <row r="1071" spans="1:23" x14ac:dyDescent="0.25">
      <c r="A1071" s="14" t="s">
        <v>17414</v>
      </c>
      <c r="B1071" s="1" t="s">
        <v>10146</v>
      </c>
      <c r="C1071" s="1" t="s">
        <v>17415</v>
      </c>
      <c r="D1071" s="1" t="s">
        <v>29</v>
      </c>
      <c r="E1071" s="1" t="s">
        <v>30</v>
      </c>
      <c r="F1071" s="1" t="s">
        <v>16924</v>
      </c>
      <c r="G1071" s="38">
        <v>0.68510000000000004</v>
      </c>
      <c r="H1071" s="1" t="s">
        <v>3998</v>
      </c>
      <c r="I1071" s="1" t="s">
        <v>17909</v>
      </c>
      <c r="J1071" s="1" t="s">
        <v>32</v>
      </c>
      <c r="K1071" s="1" t="s">
        <v>44</v>
      </c>
      <c r="L1071" s="1" t="s">
        <v>1883</v>
      </c>
      <c r="M1071" s="1" t="s">
        <v>17410</v>
      </c>
      <c r="N1071" s="1" t="s">
        <v>6325</v>
      </c>
      <c r="O1071" s="1" t="s">
        <v>17416</v>
      </c>
      <c r="P1071" s="1" t="s">
        <v>8149</v>
      </c>
      <c r="Q1071" s="1" t="s">
        <v>16919</v>
      </c>
      <c r="R1071" s="1" t="s">
        <v>15815</v>
      </c>
      <c r="S1071" s="1" t="s">
        <v>16909</v>
      </c>
      <c r="T1071" s="1" t="s">
        <v>16980</v>
      </c>
      <c r="U1071" s="1" t="s">
        <v>16930</v>
      </c>
      <c r="V1071" s="23" t="s">
        <v>41</v>
      </c>
      <c r="W1071" s="1" t="str">
        <f>_xlfn.CONCAT(Tabela2[[#This Row],[Município]],"/",Tabela2[[#This Row],[UF]])</f>
        <v>Barreirinhas/MA</v>
      </c>
    </row>
    <row r="1072" spans="1:23" x14ac:dyDescent="0.25">
      <c r="A1072" s="14" t="s">
        <v>17417</v>
      </c>
      <c r="B1072" s="1" t="s">
        <v>10147</v>
      </c>
      <c r="C1072" s="1" t="s">
        <v>17418</v>
      </c>
      <c r="D1072" s="1" t="s">
        <v>29</v>
      </c>
      <c r="E1072" s="1" t="s">
        <v>30</v>
      </c>
      <c r="F1072" s="1" t="s">
        <v>16906</v>
      </c>
      <c r="G1072" s="38">
        <v>0.31519999999999998</v>
      </c>
      <c r="H1072" s="1" t="s">
        <v>4003</v>
      </c>
      <c r="I1072" s="1" t="s">
        <v>17909</v>
      </c>
      <c r="J1072" s="1" t="s">
        <v>32</v>
      </c>
      <c r="K1072" s="1" t="s">
        <v>44</v>
      </c>
      <c r="L1072" s="1" t="s">
        <v>1883</v>
      </c>
      <c r="M1072" s="1" t="s">
        <v>17419</v>
      </c>
      <c r="N1072" s="1" t="s">
        <v>6325</v>
      </c>
      <c r="O1072" s="1" t="s">
        <v>17420</v>
      </c>
      <c r="P1072" s="1" t="s">
        <v>8149</v>
      </c>
      <c r="Q1072" s="1" t="s">
        <v>16919</v>
      </c>
      <c r="R1072" s="1" t="s">
        <v>15815</v>
      </c>
      <c r="S1072" s="1" t="s">
        <v>16911</v>
      </c>
      <c r="T1072" s="1" t="s">
        <v>16980</v>
      </c>
      <c r="U1072" s="1" t="s">
        <v>16928</v>
      </c>
      <c r="V1072" s="23" t="s">
        <v>41</v>
      </c>
      <c r="W1072" s="1" t="str">
        <f>_xlfn.CONCAT(Tabela2[[#This Row],[Município]],"/",Tabela2[[#This Row],[UF]])</f>
        <v>Barreirinhas/MA</v>
      </c>
    </row>
    <row r="1073" spans="1:23" x14ac:dyDescent="0.25">
      <c r="A1073" s="14" t="s">
        <v>17421</v>
      </c>
      <c r="B1073" s="1" t="s">
        <v>10148</v>
      </c>
      <c r="C1073" s="1" t="s">
        <v>17422</v>
      </c>
      <c r="D1073" s="1" t="s">
        <v>40</v>
      </c>
      <c r="E1073" s="1" t="s">
        <v>30</v>
      </c>
      <c r="F1073" s="1" t="s">
        <v>16906</v>
      </c>
      <c r="G1073" s="38">
        <v>0.25159999999999999</v>
      </c>
      <c r="H1073" s="1" t="s">
        <v>4003</v>
      </c>
      <c r="I1073" s="1" t="s">
        <v>17909</v>
      </c>
      <c r="J1073" s="1" t="s">
        <v>32</v>
      </c>
      <c r="K1073" s="1" t="s">
        <v>44</v>
      </c>
      <c r="L1073" s="1" t="s">
        <v>1883</v>
      </c>
      <c r="M1073" s="1" t="s">
        <v>17419</v>
      </c>
      <c r="N1073" s="1" t="s">
        <v>6325</v>
      </c>
      <c r="O1073" s="1" t="s">
        <v>17423</v>
      </c>
      <c r="P1073" s="1" t="s">
        <v>8149</v>
      </c>
      <c r="Q1073" s="1" t="s">
        <v>16919</v>
      </c>
      <c r="R1073" s="1" t="s">
        <v>15815</v>
      </c>
      <c r="S1073" s="1" t="s">
        <v>16911</v>
      </c>
      <c r="T1073" s="1" t="s">
        <v>16980</v>
      </c>
      <c r="U1073" s="1" t="s">
        <v>16928</v>
      </c>
      <c r="V1073" s="23" t="s">
        <v>41</v>
      </c>
      <c r="W1073" s="1" t="str">
        <f>_xlfn.CONCAT(Tabela2[[#This Row],[Município]],"/",Tabela2[[#This Row],[UF]])</f>
        <v>Barreirinhas/MA</v>
      </c>
    </row>
    <row r="1074" spans="1:23" x14ac:dyDescent="0.25">
      <c r="A1074" s="14" t="s">
        <v>17424</v>
      </c>
      <c r="B1074" s="1" t="s">
        <v>10149</v>
      </c>
      <c r="C1074" s="1" t="s">
        <v>17425</v>
      </c>
      <c r="D1074" s="1" t="s">
        <v>40</v>
      </c>
      <c r="E1074" s="1" t="s">
        <v>30</v>
      </c>
      <c r="F1074" s="1" t="s">
        <v>16906</v>
      </c>
      <c r="G1074" s="38">
        <v>0.2782</v>
      </c>
      <c r="H1074" s="1" t="s">
        <v>4003</v>
      </c>
      <c r="I1074" s="1" t="s">
        <v>17909</v>
      </c>
      <c r="J1074" s="1" t="s">
        <v>32</v>
      </c>
      <c r="K1074" s="1" t="s">
        <v>44</v>
      </c>
      <c r="L1074" s="1" t="s">
        <v>1883</v>
      </c>
      <c r="M1074" s="1" t="s">
        <v>17419</v>
      </c>
      <c r="N1074" s="1" t="s">
        <v>6325</v>
      </c>
      <c r="O1074" s="1" t="s">
        <v>17426</v>
      </c>
      <c r="P1074" s="1" t="s">
        <v>8149</v>
      </c>
      <c r="Q1074" s="1" t="s">
        <v>16919</v>
      </c>
      <c r="R1074" s="1" t="s">
        <v>15815</v>
      </c>
      <c r="S1074" s="1" t="s">
        <v>16911</v>
      </c>
      <c r="T1074" s="1" t="s">
        <v>16980</v>
      </c>
      <c r="U1074" s="1" t="s">
        <v>16928</v>
      </c>
      <c r="V1074" s="23" t="s">
        <v>41</v>
      </c>
      <c r="W1074" s="1" t="str">
        <f>_xlfn.CONCAT(Tabela2[[#This Row],[Município]],"/",Tabela2[[#This Row],[UF]])</f>
        <v>Barreirinhas/MA</v>
      </c>
    </row>
    <row r="1075" spans="1:23" x14ac:dyDescent="0.25">
      <c r="A1075" s="14" t="s">
        <v>17427</v>
      </c>
      <c r="B1075" s="1" t="s">
        <v>10832</v>
      </c>
      <c r="C1075" s="1" t="s">
        <v>17428</v>
      </c>
      <c r="D1075" s="1" t="s">
        <v>56</v>
      </c>
      <c r="E1075" s="1" t="s">
        <v>30</v>
      </c>
      <c r="F1075" s="1" t="s">
        <v>16906</v>
      </c>
      <c r="G1075" s="38">
        <v>0.25679999999999997</v>
      </c>
      <c r="H1075" s="1" t="s">
        <v>5283</v>
      </c>
      <c r="I1075" s="1" t="s">
        <v>17909</v>
      </c>
      <c r="J1075" s="1" t="s">
        <v>32</v>
      </c>
      <c r="K1075" s="1" t="s">
        <v>44</v>
      </c>
      <c r="L1075" s="1" t="s">
        <v>1883</v>
      </c>
      <c r="M1075" s="1" t="s">
        <v>7962</v>
      </c>
      <c r="N1075" s="1" t="s">
        <v>6325</v>
      </c>
      <c r="O1075" s="1" t="s">
        <v>17429</v>
      </c>
      <c r="P1075" s="1" t="s">
        <v>8149</v>
      </c>
      <c r="Q1075" s="1" t="s">
        <v>16919</v>
      </c>
      <c r="R1075" s="1" t="s">
        <v>15815</v>
      </c>
      <c r="S1075" s="1" t="s">
        <v>15821</v>
      </c>
      <c r="T1075" s="1" t="s">
        <v>16980</v>
      </c>
      <c r="U1075" s="1" t="s">
        <v>15822</v>
      </c>
      <c r="V1075" s="23" t="s">
        <v>41</v>
      </c>
      <c r="W1075" s="1" t="str">
        <f>_xlfn.CONCAT(Tabela2[[#This Row],[Município]],"/",Tabela2[[#This Row],[UF]])</f>
        <v>Barreirinhas/MA</v>
      </c>
    </row>
    <row r="1076" spans="1:23" x14ac:dyDescent="0.25">
      <c r="A1076" s="14" t="s">
        <v>17430</v>
      </c>
      <c r="B1076" s="1" t="s">
        <v>8369</v>
      </c>
      <c r="C1076" s="1" t="s">
        <v>17431</v>
      </c>
      <c r="D1076" s="1" t="s">
        <v>40</v>
      </c>
      <c r="E1076" s="1" t="s">
        <v>30</v>
      </c>
      <c r="F1076" s="1" t="s">
        <v>33</v>
      </c>
      <c r="G1076" s="38">
        <v>0.94020000000000004</v>
      </c>
      <c r="H1076" s="1" t="s">
        <v>17432</v>
      </c>
      <c r="I1076" s="1" t="s">
        <v>17919</v>
      </c>
      <c r="J1076" s="1" t="s">
        <v>32</v>
      </c>
      <c r="K1076" s="1" t="s">
        <v>99</v>
      </c>
      <c r="L1076" s="1" t="s">
        <v>394</v>
      </c>
      <c r="M1076" s="1" t="s">
        <v>7521</v>
      </c>
      <c r="N1076" s="1" t="s">
        <v>6325</v>
      </c>
      <c r="O1076" s="1" t="s">
        <v>17433</v>
      </c>
      <c r="P1076" s="1" t="s">
        <v>17434</v>
      </c>
      <c r="Q1076" s="1" t="s">
        <v>16931</v>
      </c>
      <c r="R1076" s="1" t="s">
        <v>15815</v>
      </c>
      <c r="S1076" s="1" t="s">
        <v>15816</v>
      </c>
      <c r="T1076" s="1" t="s">
        <v>16980</v>
      </c>
      <c r="U1076" s="1" t="s">
        <v>15829</v>
      </c>
      <c r="V1076" s="23" t="s">
        <v>41</v>
      </c>
      <c r="W1076" s="1" t="str">
        <f>_xlfn.CONCAT(Tabela2[[#This Row],[Município]],"/",Tabela2[[#This Row],[UF]])</f>
        <v>Santana da Boa Vista/RS</v>
      </c>
    </row>
    <row r="1077" spans="1:23" x14ac:dyDescent="0.25">
      <c r="A1077" s="14" t="s">
        <v>17435</v>
      </c>
      <c r="B1077" s="1" t="s">
        <v>10614</v>
      </c>
      <c r="C1077" s="1" t="s">
        <v>17436</v>
      </c>
      <c r="D1077" s="1" t="s">
        <v>29</v>
      </c>
      <c r="E1077" s="1" t="s">
        <v>30</v>
      </c>
      <c r="F1077" s="1" t="s">
        <v>6289</v>
      </c>
      <c r="G1077" s="38">
        <v>0.1862</v>
      </c>
      <c r="H1077" s="1" t="s">
        <v>4820</v>
      </c>
      <c r="I1077" s="1" t="s">
        <v>17909</v>
      </c>
      <c r="J1077" s="1" t="s">
        <v>32</v>
      </c>
      <c r="K1077" s="1" t="s">
        <v>28</v>
      </c>
      <c r="L1077" s="1" t="s">
        <v>4821</v>
      </c>
      <c r="M1077" s="1" t="s">
        <v>7439</v>
      </c>
      <c r="N1077" s="1" t="s">
        <v>6325</v>
      </c>
      <c r="O1077" s="1" t="s">
        <v>17437</v>
      </c>
      <c r="P1077" s="1" t="s">
        <v>17438</v>
      </c>
      <c r="Q1077" s="1" t="s">
        <v>16931</v>
      </c>
      <c r="R1077" s="1" t="s">
        <v>16918</v>
      </c>
      <c r="S1077" s="1" t="s">
        <v>17438</v>
      </c>
      <c r="T1077" s="1" t="s">
        <v>17920</v>
      </c>
      <c r="U1077" s="1" t="s">
        <v>18606</v>
      </c>
      <c r="V1077" s="23" t="s">
        <v>41</v>
      </c>
      <c r="W1077" s="1" t="str">
        <f>_xlfn.CONCAT(Tabela2[[#This Row],[Município]],"/",Tabela2[[#This Row],[UF]])</f>
        <v>Ibiapina/CE</v>
      </c>
    </row>
    <row r="1078" spans="1:23" x14ac:dyDescent="0.25">
      <c r="A1078" s="14" t="s">
        <v>17439</v>
      </c>
      <c r="B1078" s="1" t="s">
        <v>9042</v>
      </c>
      <c r="C1078" s="1" t="s">
        <v>17440</v>
      </c>
      <c r="D1078" s="1" t="s">
        <v>29</v>
      </c>
      <c r="E1078" s="1" t="s">
        <v>30</v>
      </c>
      <c r="F1078" s="1" t="s">
        <v>33</v>
      </c>
      <c r="G1078" s="38">
        <v>0.42570000000000002</v>
      </c>
      <c r="H1078" s="1" t="s">
        <v>1835</v>
      </c>
      <c r="I1078" s="1" t="s">
        <v>17915</v>
      </c>
      <c r="J1078" s="1" t="s">
        <v>32</v>
      </c>
      <c r="K1078" s="1" t="s">
        <v>160</v>
      </c>
      <c r="L1078" s="1" t="s">
        <v>1836</v>
      </c>
      <c r="M1078" s="1" t="s">
        <v>15952</v>
      </c>
      <c r="N1078" s="1" t="s">
        <v>6325</v>
      </c>
      <c r="O1078" s="1" t="s">
        <v>17441</v>
      </c>
      <c r="P1078" s="1" t="s">
        <v>17442</v>
      </c>
      <c r="Q1078" s="1" t="s">
        <v>16980</v>
      </c>
      <c r="R1078" s="1" t="s">
        <v>15815</v>
      </c>
      <c r="S1078" s="1" t="s">
        <v>15816</v>
      </c>
      <c r="T1078" s="1" t="s">
        <v>16980</v>
      </c>
      <c r="U1078" s="1" t="s">
        <v>15825</v>
      </c>
      <c r="V1078" s="23" t="s">
        <v>41</v>
      </c>
      <c r="W1078" s="1" t="str">
        <f>_xlfn.CONCAT(Tabela2[[#This Row],[Município]],"/",Tabela2[[#This Row],[UF]])</f>
        <v>São Benedito do Sul/PE</v>
      </c>
    </row>
    <row r="1079" spans="1:23" x14ac:dyDescent="0.25">
      <c r="A1079" s="14" t="s">
        <v>17443</v>
      </c>
      <c r="B1079" s="1" t="s">
        <v>9061</v>
      </c>
      <c r="C1079" s="1" t="s">
        <v>17444</v>
      </c>
      <c r="D1079" s="1" t="s">
        <v>29</v>
      </c>
      <c r="E1079" s="1" t="s">
        <v>30</v>
      </c>
      <c r="F1079" s="1" t="s">
        <v>16906</v>
      </c>
      <c r="G1079" s="38">
        <v>0.59360000000000002</v>
      </c>
      <c r="H1079" s="1" t="s">
        <v>1873</v>
      </c>
      <c r="I1079" s="1" t="s">
        <v>17915</v>
      </c>
      <c r="J1079" s="1" t="s">
        <v>32</v>
      </c>
      <c r="K1079" s="1" t="s">
        <v>160</v>
      </c>
      <c r="L1079" s="1" t="s">
        <v>1836</v>
      </c>
      <c r="M1079" s="1" t="s">
        <v>7712</v>
      </c>
      <c r="N1079" s="1" t="s">
        <v>6325</v>
      </c>
      <c r="O1079" s="1" t="s">
        <v>17445</v>
      </c>
      <c r="P1079" s="1" t="s">
        <v>17442</v>
      </c>
      <c r="Q1079" s="1" t="s">
        <v>16980</v>
      </c>
      <c r="R1079" s="1" t="s">
        <v>15815</v>
      </c>
      <c r="S1079" s="1" t="s">
        <v>15816</v>
      </c>
      <c r="T1079" s="1" t="s">
        <v>16980</v>
      </c>
      <c r="U1079" s="1" t="s">
        <v>15829</v>
      </c>
      <c r="V1079" s="23" t="s">
        <v>41</v>
      </c>
      <c r="W1079" s="1" t="str">
        <f>_xlfn.CONCAT(Tabela2[[#This Row],[Município]],"/",Tabela2[[#This Row],[UF]])</f>
        <v>São Benedito do Sul/PE</v>
      </c>
    </row>
    <row r="1080" spans="1:23" x14ac:dyDescent="0.25">
      <c r="A1080" s="14" t="s">
        <v>17446</v>
      </c>
      <c r="B1080" s="1" t="s">
        <v>9632</v>
      </c>
      <c r="C1080" s="1" t="s">
        <v>17447</v>
      </c>
      <c r="D1080" s="1" t="s">
        <v>29</v>
      </c>
      <c r="E1080" s="1" t="s">
        <v>204</v>
      </c>
      <c r="F1080" s="1" t="s">
        <v>16943</v>
      </c>
      <c r="G1080" s="38">
        <v>0.2</v>
      </c>
      <c r="H1080" s="1" t="s">
        <v>17448</v>
      </c>
      <c r="I1080" s="1" t="s">
        <v>17909</v>
      </c>
      <c r="J1080" s="1" t="s">
        <v>32</v>
      </c>
      <c r="K1080" s="1" t="s">
        <v>37</v>
      </c>
      <c r="L1080" s="1" t="s">
        <v>2912</v>
      </c>
      <c r="M1080" s="1" t="s">
        <v>17449</v>
      </c>
      <c r="N1080" s="1" t="s">
        <v>6325</v>
      </c>
      <c r="O1080" s="1" t="s">
        <v>17450</v>
      </c>
      <c r="P1080" s="1" t="s">
        <v>17451</v>
      </c>
      <c r="Q1080" s="1" t="s">
        <v>16980</v>
      </c>
      <c r="R1080" s="1" t="s">
        <v>15815</v>
      </c>
      <c r="S1080" s="1" t="s">
        <v>15818</v>
      </c>
      <c r="T1080" s="1" t="s">
        <v>16980</v>
      </c>
      <c r="U1080" s="1" t="s">
        <v>15823</v>
      </c>
      <c r="V1080" s="23" t="s">
        <v>41</v>
      </c>
      <c r="W1080" s="1" t="str">
        <f>_xlfn.CONCAT(Tabela2[[#This Row],[Município]],"/",Tabela2[[#This Row],[UF]])</f>
        <v>Aroazes/PI</v>
      </c>
    </row>
    <row r="1081" spans="1:23" x14ac:dyDescent="0.25">
      <c r="A1081" s="14" t="s">
        <v>17452</v>
      </c>
      <c r="B1081" s="1" t="s">
        <v>8175</v>
      </c>
      <c r="C1081" s="1" t="s">
        <v>17453</v>
      </c>
      <c r="D1081" s="1" t="s">
        <v>29</v>
      </c>
      <c r="E1081" s="1" t="s">
        <v>30</v>
      </c>
      <c r="F1081" s="1" t="s">
        <v>33</v>
      </c>
      <c r="G1081" s="38">
        <v>1</v>
      </c>
      <c r="H1081" s="1" t="s">
        <v>17454</v>
      </c>
      <c r="I1081" s="1" t="s">
        <v>17940</v>
      </c>
      <c r="J1081" s="1" t="s">
        <v>32</v>
      </c>
      <c r="K1081" s="1" t="s">
        <v>37</v>
      </c>
      <c r="L1081" s="1" t="s">
        <v>36</v>
      </c>
      <c r="M1081" s="1" t="s">
        <v>17455</v>
      </c>
      <c r="N1081" s="1" t="s">
        <v>6325</v>
      </c>
      <c r="O1081" s="1" t="s">
        <v>17456</v>
      </c>
      <c r="P1081" s="1" t="s">
        <v>17457</v>
      </c>
      <c r="Q1081" s="1" t="s">
        <v>16980</v>
      </c>
      <c r="R1081" s="1" t="s">
        <v>15815</v>
      </c>
      <c r="S1081" s="1" t="s">
        <v>16905</v>
      </c>
      <c r="T1081" s="1" t="s">
        <v>16961</v>
      </c>
      <c r="U1081" s="1" t="s">
        <v>16930</v>
      </c>
      <c r="V1081" s="23" t="s">
        <v>41</v>
      </c>
      <c r="W1081" s="1" t="str">
        <f>_xlfn.CONCAT(Tabela2[[#This Row],[Município]],"/",Tabela2[[#This Row],[UF]])</f>
        <v>Novo Oriente do Piauí/PI</v>
      </c>
    </row>
    <row r="1082" spans="1:23" x14ac:dyDescent="0.25">
      <c r="A1082" s="14" t="s">
        <v>17458</v>
      </c>
      <c r="B1082" s="1" t="s">
        <v>9633</v>
      </c>
      <c r="C1082" s="1" t="s">
        <v>17459</v>
      </c>
      <c r="D1082" s="1" t="s">
        <v>29</v>
      </c>
      <c r="E1082" s="1" t="s">
        <v>204</v>
      </c>
      <c r="F1082" s="1" t="s">
        <v>16943</v>
      </c>
      <c r="G1082" s="38">
        <v>0.2</v>
      </c>
      <c r="H1082" s="1" t="s">
        <v>17448</v>
      </c>
      <c r="I1082" s="1" t="s">
        <v>17909</v>
      </c>
      <c r="J1082" s="1" t="s">
        <v>32</v>
      </c>
      <c r="K1082" s="1" t="s">
        <v>37</v>
      </c>
      <c r="L1082" s="1" t="s">
        <v>2912</v>
      </c>
      <c r="M1082" s="1" t="s">
        <v>17449</v>
      </c>
      <c r="N1082" s="1" t="s">
        <v>6325</v>
      </c>
      <c r="O1082" s="1" t="s">
        <v>17460</v>
      </c>
      <c r="P1082" s="1" t="s">
        <v>17451</v>
      </c>
      <c r="Q1082" s="1" t="s">
        <v>16980</v>
      </c>
      <c r="R1082" s="1" t="s">
        <v>15815</v>
      </c>
      <c r="S1082" s="1" t="s">
        <v>15818</v>
      </c>
      <c r="T1082" s="1" t="s">
        <v>16980</v>
      </c>
      <c r="U1082" s="1" t="s">
        <v>15823</v>
      </c>
      <c r="V1082" s="23" t="s">
        <v>41</v>
      </c>
      <c r="W1082" s="1" t="str">
        <f>_xlfn.CONCAT(Tabela2[[#This Row],[Município]],"/",Tabela2[[#This Row],[UF]])</f>
        <v>Aroazes/PI</v>
      </c>
    </row>
    <row r="1083" spans="1:23" x14ac:dyDescent="0.25">
      <c r="A1083" s="14" t="s">
        <v>17461</v>
      </c>
      <c r="B1083" s="1" t="s">
        <v>11284</v>
      </c>
      <c r="C1083" s="1" t="s">
        <v>17462</v>
      </c>
      <c r="D1083" s="1" t="s">
        <v>29</v>
      </c>
      <c r="E1083" s="1" t="s">
        <v>204</v>
      </c>
      <c r="F1083" s="1" t="s">
        <v>16915</v>
      </c>
      <c r="G1083" s="38">
        <v>0.3</v>
      </c>
      <c r="H1083" s="1" t="s">
        <v>17448</v>
      </c>
      <c r="I1083" s="1" t="s">
        <v>17909</v>
      </c>
      <c r="J1083" s="1" t="s">
        <v>32</v>
      </c>
      <c r="K1083" s="1" t="s">
        <v>37</v>
      </c>
      <c r="L1083" s="1" t="s">
        <v>2912</v>
      </c>
      <c r="M1083" s="1" t="s">
        <v>17449</v>
      </c>
      <c r="N1083" s="1" t="s">
        <v>6325</v>
      </c>
      <c r="O1083" s="1" t="s">
        <v>17463</v>
      </c>
      <c r="P1083" s="1" t="s">
        <v>17451</v>
      </c>
      <c r="Q1083" s="1" t="s">
        <v>16980</v>
      </c>
      <c r="R1083" s="1" t="s">
        <v>15815</v>
      </c>
      <c r="S1083" s="1" t="s">
        <v>15818</v>
      </c>
      <c r="T1083" s="1" t="s">
        <v>16980</v>
      </c>
      <c r="U1083" s="1" t="s">
        <v>15823</v>
      </c>
      <c r="V1083" s="23" t="s">
        <v>41</v>
      </c>
      <c r="W1083" s="1" t="str">
        <f>_xlfn.CONCAT(Tabela2[[#This Row],[Município]],"/",Tabela2[[#This Row],[UF]])</f>
        <v>Aroazes/PI</v>
      </c>
    </row>
    <row r="1084" spans="1:23" x14ac:dyDescent="0.25">
      <c r="A1084" s="14" t="s">
        <v>17464</v>
      </c>
      <c r="B1084" s="1" t="s">
        <v>9471</v>
      </c>
      <c r="C1084" s="1" t="s">
        <v>17465</v>
      </c>
      <c r="D1084" s="1" t="s">
        <v>40</v>
      </c>
      <c r="E1084" s="1" t="s">
        <v>30</v>
      </c>
      <c r="F1084" s="1" t="s">
        <v>16906</v>
      </c>
      <c r="G1084" s="38">
        <v>0.85119999999999996</v>
      </c>
      <c r="H1084" s="1" t="s">
        <v>2487</v>
      </c>
      <c r="I1084" s="1" t="s">
        <v>17913</v>
      </c>
      <c r="J1084" s="1" t="s">
        <v>32</v>
      </c>
      <c r="K1084" s="1" t="s">
        <v>37</v>
      </c>
      <c r="L1084" s="1" t="s">
        <v>2488</v>
      </c>
      <c r="M1084" s="1" t="s">
        <v>6982</v>
      </c>
      <c r="N1084" s="1" t="s">
        <v>6325</v>
      </c>
      <c r="O1084" s="1" t="s">
        <v>17466</v>
      </c>
      <c r="P1084" s="1" t="s">
        <v>17467</v>
      </c>
      <c r="Q1084" s="1" t="s">
        <v>16980</v>
      </c>
      <c r="R1084" s="1" t="s">
        <v>15815</v>
      </c>
      <c r="S1084" s="1" t="s">
        <v>15818</v>
      </c>
      <c r="T1084" s="1" t="s">
        <v>16980</v>
      </c>
      <c r="U1084" s="1" t="s">
        <v>15819</v>
      </c>
      <c r="V1084" s="23" t="s">
        <v>41</v>
      </c>
      <c r="W1084" s="1" t="str">
        <f>_xlfn.CONCAT(Tabela2[[#This Row],[Município]],"/",Tabela2[[#This Row],[UF]])</f>
        <v>São Gonçalo do Piauí/PI</v>
      </c>
    </row>
    <row r="1085" spans="1:23" x14ac:dyDescent="0.25">
      <c r="A1085" s="14" t="s">
        <v>17468</v>
      </c>
      <c r="B1085" s="1" t="s">
        <v>9417</v>
      </c>
      <c r="C1085" s="1" t="s">
        <v>17469</v>
      </c>
      <c r="D1085" s="1" t="s">
        <v>29</v>
      </c>
      <c r="E1085" s="1" t="s">
        <v>30</v>
      </c>
      <c r="F1085" s="1" t="s">
        <v>16906</v>
      </c>
      <c r="G1085" s="38">
        <v>0.25009999999999999</v>
      </c>
      <c r="H1085" s="1" t="s">
        <v>2342</v>
      </c>
      <c r="I1085" s="1" t="s">
        <v>17913</v>
      </c>
      <c r="J1085" s="1" t="s">
        <v>32</v>
      </c>
      <c r="K1085" s="1" t="s">
        <v>37</v>
      </c>
      <c r="L1085" s="1" t="s">
        <v>2343</v>
      </c>
      <c r="M1085" s="1" t="s">
        <v>17470</v>
      </c>
      <c r="N1085" s="1" t="s">
        <v>6325</v>
      </c>
      <c r="O1085" s="1" t="s">
        <v>17471</v>
      </c>
      <c r="P1085" s="1" t="s">
        <v>17472</v>
      </c>
      <c r="Q1085" s="1" t="s">
        <v>16980</v>
      </c>
      <c r="R1085" s="1" t="s">
        <v>6341</v>
      </c>
      <c r="S1085" s="1" t="s">
        <v>41</v>
      </c>
      <c r="T1085" s="1" t="s">
        <v>41</v>
      </c>
      <c r="U1085" s="1" t="s">
        <v>41</v>
      </c>
      <c r="V1085" s="23" t="s">
        <v>41</v>
      </c>
      <c r="W1085" s="1" t="str">
        <f>_xlfn.CONCAT(Tabela2[[#This Row],[Município]],"/",Tabela2[[#This Row],[UF]])</f>
        <v>Nazaré do Piauí/PI</v>
      </c>
    </row>
    <row r="1086" spans="1:23" x14ac:dyDescent="0.25">
      <c r="A1086" s="14" t="s">
        <v>17473</v>
      </c>
      <c r="B1086" s="1" t="s">
        <v>11354</v>
      </c>
      <c r="C1086" s="1" t="s">
        <v>17474</v>
      </c>
      <c r="D1086" s="1" t="s">
        <v>16925</v>
      </c>
      <c r="E1086" s="1" t="s">
        <v>30</v>
      </c>
      <c r="F1086" s="1" t="s">
        <v>6286</v>
      </c>
      <c r="G1086" s="38">
        <v>0.10589999999999999</v>
      </c>
      <c r="H1086" s="1" t="s">
        <v>17475</v>
      </c>
      <c r="I1086" s="1" t="s">
        <v>17923</v>
      </c>
      <c r="J1086" s="1" t="s">
        <v>32</v>
      </c>
      <c r="K1086" s="1" t="s">
        <v>44</v>
      </c>
      <c r="L1086" s="1" t="s">
        <v>540</v>
      </c>
      <c r="M1086" s="1" t="s">
        <v>41</v>
      </c>
      <c r="N1086" s="1" t="s">
        <v>6325</v>
      </c>
      <c r="O1086" s="1" t="s">
        <v>17336</v>
      </c>
      <c r="P1086" s="1" t="s">
        <v>17476</v>
      </c>
      <c r="Q1086" s="1" t="s">
        <v>16980</v>
      </c>
      <c r="R1086" s="1" t="s">
        <v>15815</v>
      </c>
      <c r="S1086" s="1" t="s">
        <v>16907</v>
      </c>
      <c r="T1086" s="1" t="s">
        <v>16961</v>
      </c>
      <c r="U1086" s="1" t="s">
        <v>17477</v>
      </c>
      <c r="V1086" s="23" t="s">
        <v>41</v>
      </c>
      <c r="W1086" s="1" t="str">
        <f>_xlfn.CONCAT(Tabela2[[#This Row],[Município]],"/",Tabela2[[#This Row],[UF]])</f>
        <v>Alto Parnaíba/MA</v>
      </c>
    </row>
    <row r="1087" spans="1:23" x14ac:dyDescent="0.25">
      <c r="A1087" s="14" t="s">
        <v>17478</v>
      </c>
      <c r="B1087" s="1" t="s">
        <v>8455</v>
      </c>
      <c r="C1087" s="1" t="s">
        <v>17479</v>
      </c>
      <c r="D1087" s="1" t="s">
        <v>40</v>
      </c>
      <c r="E1087" s="1" t="s">
        <v>30</v>
      </c>
      <c r="F1087" s="1" t="s">
        <v>33</v>
      </c>
      <c r="G1087" s="38">
        <v>0.52390000000000003</v>
      </c>
      <c r="H1087" s="1" t="s">
        <v>17480</v>
      </c>
      <c r="I1087" s="1" t="s">
        <v>6274</v>
      </c>
      <c r="J1087" s="1" t="s">
        <v>32</v>
      </c>
      <c r="K1087" s="1" t="s">
        <v>44</v>
      </c>
      <c r="L1087" s="1" t="s">
        <v>540</v>
      </c>
      <c r="M1087" s="1" t="s">
        <v>17481</v>
      </c>
      <c r="N1087" s="1" t="s">
        <v>6325</v>
      </c>
      <c r="O1087" s="1" t="s">
        <v>17336</v>
      </c>
      <c r="P1087" s="1" t="s">
        <v>17476</v>
      </c>
      <c r="Q1087" s="1" t="s">
        <v>16980</v>
      </c>
      <c r="R1087" s="1" t="s">
        <v>16918</v>
      </c>
      <c r="S1087" s="1" t="s">
        <v>17476</v>
      </c>
      <c r="T1087" s="1" t="s">
        <v>19794</v>
      </c>
      <c r="U1087" s="1" t="s">
        <v>17338</v>
      </c>
      <c r="V1087" s="23" t="s">
        <v>41</v>
      </c>
      <c r="W1087" s="1" t="str">
        <f>_xlfn.CONCAT(Tabela2[[#This Row],[Município]],"/",Tabela2[[#This Row],[UF]])</f>
        <v>Alto Parnaíba/MA</v>
      </c>
    </row>
    <row r="1088" spans="1:23" x14ac:dyDescent="0.25">
      <c r="A1088" s="14" t="s">
        <v>17482</v>
      </c>
      <c r="B1088" s="1" t="s">
        <v>9492</v>
      </c>
      <c r="C1088" s="1" t="s">
        <v>17483</v>
      </c>
      <c r="D1088" s="1" t="s">
        <v>40</v>
      </c>
      <c r="E1088" s="1" t="s">
        <v>30</v>
      </c>
      <c r="F1088" s="1" t="s">
        <v>16906</v>
      </c>
      <c r="G1088" s="38">
        <v>0.85070000000000001</v>
      </c>
      <c r="H1088" s="1" t="s">
        <v>2544</v>
      </c>
      <c r="I1088" s="1" t="s">
        <v>17913</v>
      </c>
      <c r="J1088" s="1" t="s">
        <v>32</v>
      </c>
      <c r="K1088" s="1" t="s">
        <v>37</v>
      </c>
      <c r="L1088" s="1" t="s">
        <v>2545</v>
      </c>
      <c r="M1088" s="1" t="s">
        <v>16392</v>
      </c>
      <c r="N1088" s="1" t="s">
        <v>6325</v>
      </c>
      <c r="O1088" s="1" t="s">
        <v>17336</v>
      </c>
      <c r="P1088" s="1" t="s">
        <v>17484</v>
      </c>
      <c r="Q1088" s="1" t="s">
        <v>16980</v>
      </c>
      <c r="R1088" s="1" t="s">
        <v>15815</v>
      </c>
      <c r="S1088" s="1" t="s">
        <v>15818</v>
      </c>
      <c r="T1088" s="1" t="s">
        <v>16980</v>
      </c>
      <c r="U1088" s="1" t="s">
        <v>15819</v>
      </c>
      <c r="V1088" s="23" t="s">
        <v>41</v>
      </c>
      <c r="W1088" s="1" t="str">
        <f>_xlfn.CONCAT(Tabela2[[#This Row],[Município]],"/",Tabela2[[#This Row],[UF]])</f>
        <v>Avelino Lopes/PI</v>
      </c>
    </row>
    <row r="1089" spans="1:23" x14ac:dyDescent="0.25">
      <c r="A1089" s="14" t="s">
        <v>17485</v>
      </c>
      <c r="B1089" s="1" t="s">
        <v>10426</v>
      </c>
      <c r="C1089" s="1" t="s">
        <v>17486</v>
      </c>
      <c r="D1089" s="1" t="s">
        <v>56</v>
      </c>
      <c r="E1089" s="1" t="s">
        <v>204</v>
      </c>
      <c r="F1089" s="1" t="s">
        <v>6308</v>
      </c>
      <c r="G1089" s="38">
        <v>0.94489999999999996</v>
      </c>
      <c r="H1089" s="1" t="s">
        <v>17487</v>
      </c>
      <c r="I1089" s="1" t="s">
        <v>17909</v>
      </c>
      <c r="J1089" s="1" t="s">
        <v>32</v>
      </c>
      <c r="K1089" s="1" t="s">
        <v>184</v>
      </c>
      <c r="L1089" s="1" t="s">
        <v>2762</v>
      </c>
      <c r="M1089" s="1" t="s">
        <v>7962</v>
      </c>
      <c r="N1089" s="1" t="s">
        <v>6325</v>
      </c>
      <c r="O1089" s="1" t="s">
        <v>17488</v>
      </c>
      <c r="P1089" s="1" t="s">
        <v>17489</v>
      </c>
      <c r="Q1089" s="1" t="s">
        <v>16980</v>
      </c>
      <c r="R1089" s="1" t="s">
        <v>15815</v>
      </c>
      <c r="S1089" s="1" t="s">
        <v>15821</v>
      </c>
      <c r="T1089" s="1" t="s">
        <v>16961</v>
      </c>
      <c r="U1089" s="1" t="s">
        <v>15824</v>
      </c>
      <c r="V1089" s="23" t="s">
        <v>41</v>
      </c>
      <c r="W1089" s="1" t="str">
        <f>_xlfn.CONCAT(Tabela2[[#This Row],[Município]],"/",Tabela2[[#This Row],[UF]])</f>
        <v>Igarapé-Açu/PA</v>
      </c>
    </row>
    <row r="1090" spans="1:23" x14ac:dyDescent="0.25">
      <c r="A1090" s="14" t="s">
        <v>17490</v>
      </c>
      <c r="B1090" s="1" t="s">
        <v>10290</v>
      </c>
      <c r="C1090" s="1" t="s">
        <v>17491</v>
      </c>
      <c r="D1090" s="1" t="s">
        <v>56</v>
      </c>
      <c r="E1090" s="1" t="s">
        <v>30</v>
      </c>
      <c r="F1090" s="1" t="s">
        <v>16924</v>
      </c>
      <c r="G1090" s="38">
        <v>0.82589999999999997</v>
      </c>
      <c r="H1090" s="1" t="s">
        <v>4333</v>
      </c>
      <c r="I1090" s="1" t="s">
        <v>17909</v>
      </c>
      <c r="J1090" s="1" t="s">
        <v>32</v>
      </c>
      <c r="K1090" s="1" t="s">
        <v>37</v>
      </c>
      <c r="L1090" s="1" t="s">
        <v>4334</v>
      </c>
      <c r="M1090" s="1" t="s">
        <v>7962</v>
      </c>
      <c r="N1090" s="1" t="s">
        <v>6325</v>
      </c>
      <c r="O1090" s="1" t="s">
        <v>17336</v>
      </c>
      <c r="P1090" s="1" t="s">
        <v>17492</v>
      </c>
      <c r="Q1090" s="1" t="s">
        <v>16980</v>
      </c>
      <c r="R1090" s="1" t="s">
        <v>15815</v>
      </c>
      <c r="S1090" s="1" t="s">
        <v>15826</v>
      </c>
      <c r="T1090" s="1" t="s">
        <v>17911</v>
      </c>
      <c r="U1090" s="1" t="s">
        <v>15827</v>
      </c>
      <c r="V1090" s="23" t="s">
        <v>41</v>
      </c>
      <c r="W1090" s="1" t="str">
        <f>_xlfn.CONCAT(Tabela2[[#This Row],[Município]],"/",Tabela2[[#This Row],[UF]])</f>
        <v>Campo Maior/PI</v>
      </c>
    </row>
    <row r="1091" spans="1:23" x14ac:dyDescent="0.25">
      <c r="A1091" s="14" t="s">
        <v>17493</v>
      </c>
      <c r="B1091" s="1" t="s">
        <v>10291</v>
      </c>
      <c r="C1091" s="1" t="s">
        <v>17494</v>
      </c>
      <c r="D1091" s="1" t="s">
        <v>29</v>
      </c>
      <c r="E1091" s="1" t="s">
        <v>30</v>
      </c>
      <c r="F1091" s="1" t="s">
        <v>16906</v>
      </c>
      <c r="G1091" s="38">
        <v>0.60399999999999998</v>
      </c>
      <c r="H1091" s="1" t="s">
        <v>4336</v>
      </c>
      <c r="I1091" s="1" t="s">
        <v>17909</v>
      </c>
      <c r="J1091" s="1" t="s">
        <v>32</v>
      </c>
      <c r="K1091" s="1" t="s">
        <v>37</v>
      </c>
      <c r="L1091" s="1" t="s">
        <v>4334</v>
      </c>
      <c r="M1091" s="1" t="s">
        <v>17495</v>
      </c>
      <c r="N1091" s="1" t="s">
        <v>6325</v>
      </c>
      <c r="O1091" s="1" t="s">
        <v>17336</v>
      </c>
      <c r="P1091" s="1" t="s">
        <v>17492</v>
      </c>
      <c r="Q1091" s="1" t="s">
        <v>16980</v>
      </c>
      <c r="R1091" s="1" t="s">
        <v>6341</v>
      </c>
      <c r="S1091" s="1" t="s">
        <v>41</v>
      </c>
      <c r="T1091" s="1" t="s">
        <v>41</v>
      </c>
      <c r="U1091" s="1" t="s">
        <v>41</v>
      </c>
      <c r="V1091" s="23" t="s">
        <v>41</v>
      </c>
      <c r="W1091" s="1" t="str">
        <f>_xlfn.CONCAT(Tabela2[[#This Row],[Município]],"/",Tabela2[[#This Row],[UF]])</f>
        <v>Campo Maior/PI</v>
      </c>
    </row>
    <row r="1092" spans="1:23" x14ac:dyDescent="0.25">
      <c r="A1092" s="14" t="s">
        <v>17496</v>
      </c>
      <c r="B1092" s="1" t="s">
        <v>10759</v>
      </c>
      <c r="C1092" s="1" t="s">
        <v>17497</v>
      </c>
      <c r="D1092" s="1" t="s">
        <v>40</v>
      </c>
      <c r="E1092" s="1" t="s">
        <v>204</v>
      </c>
      <c r="F1092" s="1" t="s">
        <v>6308</v>
      </c>
      <c r="G1092" s="38">
        <v>0.35039999999999999</v>
      </c>
      <c r="H1092" s="1" t="s">
        <v>17498</v>
      </c>
      <c r="I1092" s="1" t="s">
        <v>17909</v>
      </c>
      <c r="J1092" s="1" t="s">
        <v>32</v>
      </c>
      <c r="K1092" s="1" t="s">
        <v>37</v>
      </c>
      <c r="L1092" s="1" t="s">
        <v>4334</v>
      </c>
      <c r="M1092" s="1" t="s">
        <v>17499</v>
      </c>
      <c r="N1092" s="1" t="s">
        <v>6325</v>
      </c>
      <c r="O1092" s="1" t="s">
        <v>17336</v>
      </c>
      <c r="P1092" s="1" t="s">
        <v>17492</v>
      </c>
      <c r="Q1092" s="1" t="s">
        <v>16980</v>
      </c>
      <c r="R1092" s="1" t="s">
        <v>15815</v>
      </c>
      <c r="S1092" s="1" t="s">
        <v>16905</v>
      </c>
      <c r="T1092" s="1" t="s">
        <v>16961</v>
      </c>
      <c r="U1092" s="1" t="s">
        <v>16910</v>
      </c>
      <c r="V1092" s="23" t="s">
        <v>41</v>
      </c>
      <c r="W1092" s="1" t="str">
        <f>_xlfn.CONCAT(Tabela2[[#This Row],[Município]],"/",Tabela2[[#This Row],[UF]])</f>
        <v>Campo Maior/PI</v>
      </c>
    </row>
    <row r="1093" spans="1:23" x14ac:dyDescent="0.25">
      <c r="A1093" s="14" t="s">
        <v>17500</v>
      </c>
      <c r="B1093" s="1" t="s">
        <v>10760</v>
      </c>
      <c r="C1093" s="1" t="s">
        <v>17501</v>
      </c>
      <c r="D1093" s="1" t="s">
        <v>40</v>
      </c>
      <c r="E1093" s="1" t="s">
        <v>204</v>
      </c>
      <c r="F1093" s="1" t="s">
        <v>16943</v>
      </c>
      <c r="G1093" s="38">
        <v>0.55349999999999999</v>
      </c>
      <c r="H1093" s="1" t="s">
        <v>17498</v>
      </c>
      <c r="I1093" s="1" t="s">
        <v>17909</v>
      </c>
      <c r="J1093" s="1" t="s">
        <v>32</v>
      </c>
      <c r="K1093" s="1" t="s">
        <v>37</v>
      </c>
      <c r="L1093" s="1" t="s">
        <v>4334</v>
      </c>
      <c r="M1093" s="1" t="s">
        <v>17499</v>
      </c>
      <c r="N1093" s="1" t="s">
        <v>6325</v>
      </c>
      <c r="O1093" s="1" t="s">
        <v>17336</v>
      </c>
      <c r="P1093" s="1" t="s">
        <v>17492</v>
      </c>
      <c r="Q1093" s="1" t="s">
        <v>16980</v>
      </c>
      <c r="R1093" s="1" t="s">
        <v>15815</v>
      </c>
      <c r="S1093" s="1" t="s">
        <v>16905</v>
      </c>
      <c r="T1093" s="1" t="s">
        <v>17917</v>
      </c>
      <c r="U1093" s="1" t="s">
        <v>16930</v>
      </c>
      <c r="V1093" s="23" t="s">
        <v>41</v>
      </c>
      <c r="W1093" s="1" t="str">
        <f>_xlfn.CONCAT(Tabela2[[#This Row],[Município]],"/",Tabela2[[#This Row],[UF]])</f>
        <v>Campo Maior/PI</v>
      </c>
    </row>
    <row r="1094" spans="1:23" x14ac:dyDescent="0.25">
      <c r="A1094" s="14" t="s">
        <v>17502</v>
      </c>
      <c r="B1094" s="1" t="s">
        <v>11017</v>
      </c>
      <c r="C1094" s="1" t="s">
        <v>17503</v>
      </c>
      <c r="D1094" s="1" t="s">
        <v>40</v>
      </c>
      <c r="E1094" s="1" t="s">
        <v>204</v>
      </c>
      <c r="F1094" s="1" t="s">
        <v>6308</v>
      </c>
      <c r="G1094" s="38">
        <v>1</v>
      </c>
      <c r="H1094" s="1" t="s">
        <v>17504</v>
      </c>
      <c r="I1094" s="1" t="s">
        <v>17909</v>
      </c>
      <c r="J1094" s="1" t="s">
        <v>32</v>
      </c>
      <c r="K1094" s="1" t="s">
        <v>37</v>
      </c>
      <c r="L1094" s="1" t="s">
        <v>4334</v>
      </c>
      <c r="M1094" s="1" t="s">
        <v>17505</v>
      </c>
      <c r="N1094" s="1" t="s">
        <v>6325</v>
      </c>
      <c r="O1094" s="1" t="s">
        <v>17336</v>
      </c>
      <c r="P1094" s="1" t="s">
        <v>17492</v>
      </c>
      <c r="Q1094" s="1" t="s">
        <v>16980</v>
      </c>
      <c r="R1094" s="1" t="s">
        <v>15815</v>
      </c>
      <c r="S1094" s="1" t="s">
        <v>16905</v>
      </c>
      <c r="T1094" s="1" t="s">
        <v>17917</v>
      </c>
      <c r="U1094" s="1" t="s">
        <v>16930</v>
      </c>
      <c r="V1094" s="23" t="s">
        <v>41</v>
      </c>
      <c r="W1094" s="1" t="str">
        <f>_xlfn.CONCAT(Tabela2[[#This Row],[Município]],"/",Tabela2[[#This Row],[UF]])</f>
        <v>Campo Maior/PI</v>
      </c>
    </row>
    <row r="1095" spans="1:23" x14ac:dyDescent="0.25">
      <c r="A1095" s="14" t="s">
        <v>17506</v>
      </c>
      <c r="B1095" s="1" t="s">
        <v>9868</v>
      </c>
      <c r="C1095" s="1" t="s">
        <v>17507</v>
      </c>
      <c r="D1095" s="1" t="s">
        <v>40</v>
      </c>
      <c r="E1095" s="1" t="s">
        <v>30</v>
      </c>
      <c r="F1095" s="1" t="s">
        <v>16906</v>
      </c>
      <c r="G1095" s="38">
        <v>0.17829999999999999</v>
      </c>
      <c r="H1095" s="1" t="s">
        <v>3417</v>
      </c>
      <c r="I1095" s="1" t="s">
        <v>17913</v>
      </c>
      <c r="J1095" s="1" t="s">
        <v>32</v>
      </c>
      <c r="K1095" s="1" t="s">
        <v>184</v>
      </c>
      <c r="L1095" s="1" t="s">
        <v>3418</v>
      </c>
      <c r="M1095" s="1" t="s">
        <v>6348</v>
      </c>
      <c r="N1095" s="1" t="s">
        <v>6325</v>
      </c>
      <c r="O1095" s="1" t="s">
        <v>17508</v>
      </c>
      <c r="P1095" s="1" t="s">
        <v>17509</v>
      </c>
      <c r="Q1095" s="1" t="s">
        <v>16980</v>
      </c>
      <c r="R1095" s="1" t="s">
        <v>16918</v>
      </c>
      <c r="S1095" s="1" t="s">
        <v>17509</v>
      </c>
      <c r="T1095" s="1" t="s">
        <v>19427</v>
      </c>
      <c r="U1095" s="1" t="s">
        <v>19441</v>
      </c>
      <c r="V1095" s="23" t="s">
        <v>41</v>
      </c>
      <c r="W1095" s="1" t="str">
        <f>_xlfn.CONCAT(Tabela2[[#This Row],[Município]],"/",Tabela2[[#This Row],[UF]])</f>
        <v>São Sebastião da Boa Vista/PA</v>
      </c>
    </row>
    <row r="1096" spans="1:23" x14ac:dyDescent="0.25">
      <c r="A1096" s="14" t="s">
        <v>17510</v>
      </c>
      <c r="B1096" s="1" t="s">
        <v>9570</v>
      </c>
      <c r="C1096" s="1" t="s">
        <v>17511</v>
      </c>
      <c r="D1096" s="1" t="s">
        <v>40</v>
      </c>
      <c r="E1096" s="1" t="s">
        <v>30</v>
      </c>
      <c r="F1096" s="1" t="s">
        <v>16906</v>
      </c>
      <c r="G1096" s="38">
        <v>0.73550000000000004</v>
      </c>
      <c r="H1096" s="1" t="s">
        <v>2761</v>
      </c>
      <c r="I1096" s="1" t="s">
        <v>17913</v>
      </c>
      <c r="J1096" s="1" t="s">
        <v>32</v>
      </c>
      <c r="K1096" s="1" t="s">
        <v>184</v>
      </c>
      <c r="L1096" s="1" t="s">
        <v>2762</v>
      </c>
      <c r="M1096" s="1" t="s">
        <v>16419</v>
      </c>
      <c r="N1096" s="1" t="s">
        <v>6325</v>
      </c>
      <c r="O1096" s="1" t="s">
        <v>17512</v>
      </c>
      <c r="P1096" s="1" t="s">
        <v>17489</v>
      </c>
      <c r="Q1096" s="1" t="s">
        <v>16980</v>
      </c>
      <c r="R1096" s="1" t="s">
        <v>15815</v>
      </c>
      <c r="S1096" s="1" t="s">
        <v>16905</v>
      </c>
      <c r="T1096" s="1" t="s">
        <v>17917</v>
      </c>
      <c r="U1096" s="1" t="s">
        <v>16930</v>
      </c>
      <c r="V1096" s="23" t="s">
        <v>41</v>
      </c>
      <c r="W1096" s="1" t="str">
        <f>_xlfn.CONCAT(Tabela2[[#This Row],[Município]],"/",Tabela2[[#This Row],[UF]])</f>
        <v>Igarapé-Açu/PA</v>
      </c>
    </row>
    <row r="1097" spans="1:23" x14ac:dyDescent="0.25">
      <c r="A1097" s="14" t="s">
        <v>17513</v>
      </c>
      <c r="B1097" s="1" t="s">
        <v>9752</v>
      </c>
      <c r="C1097" s="1" t="s">
        <v>17514</v>
      </c>
      <c r="D1097" s="1" t="s">
        <v>40</v>
      </c>
      <c r="E1097" s="1" t="s">
        <v>30</v>
      </c>
      <c r="F1097" s="1" t="s">
        <v>16906</v>
      </c>
      <c r="G1097" s="38">
        <v>0.72170000000000001</v>
      </c>
      <c r="H1097" s="1" t="s">
        <v>3182</v>
      </c>
      <c r="I1097" s="1" t="s">
        <v>17913</v>
      </c>
      <c r="J1097" s="1" t="s">
        <v>32</v>
      </c>
      <c r="K1097" s="1" t="s">
        <v>184</v>
      </c>
      <c r="L1097" s="1" t="s">
        <v>2762</v>
      </c>
      <c r="M1097" s="1" t="s">
        <v>17515</v>
      </c>
      <c r="N1097" s="1" t="s">
        <v>6325</v>
      </c>
      <c r="O1097" s="1" t="s">
        <v>17512</v>
      </c>
      <c r="P1097" s="1" t="s">
        <v>17489</v>
      </c>
      <c r="Q1097" s="1" t="s">
        <v>16980</v>
      </c>
      <c r="R1097" s="1" t="s">
        <v>15815</v>
      </c>
      <c r="S1097" s="1" t="s">
        <v>15818</v>
      </c>
      <c r="T1097" s="1" t="s">
        <v>17917</v>
      </c>
      <c r="U1097" s="1" t="s">
        <v>15819</v>
      </c>
      <c r="V1097" s="23" t="s">
        <v>41</v>
      </c>
      <c r="W1097" s="1" t="str">
        <f>_xlfn.CONCAT(Tabela2[[#This Row],[Município]],"/",Tabela2[[#This Row],[UF]])</f>
        <v>Igarapé-Açu/PA</v>
      </c>
    </row>
    <row r="1098" spans="1:23" x14ac:dyDescent="0.25">
      <c r="A1098" s="14" t="s">
        <v>17516</v>
      </c>
      <c r="B1098" s="1" t="s">
        <v>11081</v>
      </c>
      <c r="C1098" s="1" t="s">
        <v>17517</v>
      </c>
      <c r="D1098" s="1" t="s">
        <v>40</v>
      </c>
      <c r="E1098" s="1" t="s">
        <v>30</v>
      </c>
      <c r="F1098" s="1" t="s">
        <v>6289</v>
      </c>
      <c r="G1098" s="38">
        <v>9.3700000000000006E-2</v>
      </c>
      <c r="H1098" s="1" t="s">
        <v>5769</v>
      </c>
      <c r="I1098" s="1" t="s">
        <v>17909</v>
      </c>
      <c r="J1098" s="1" t="s">
        <v>32</v>
      </c>
      <c r="K1098" s="1" t="s">
        <v>82</v>
      </c>
      <c r="L1098" s="1" t="s">
        <v>5770</v>
      </c>
      <c r="M1098" s="1" t="s">
        <v>17518</v>
      </c>
      <c r="N1098" s="1" t="s">
        <v>6325</v>
      </c>
      <c r="O1098" s="1" t="s">
        <v>14563</v>
      </c>
      <c r="P1098" s="1" t="s">
        <v>17519</v>
      </c>
      <c r="Q1098" s="1" t="s">
        <v>16980</v>
      </c>
      <c r="R1098" s="1" t="s">
        <v>15815</v>
      </c>
      <c r="S1098" s="1" t="s">
        <v>15818</v>
      </c>
      <c r="T1098" s="1" t="s">
        <v>17917</v>
      </c>
      <c r="U1098" s="1" t="s">
        <v>15823</v>
      </c>
      <c r="V1098" s="23" t="s">
        <v>41</v>
      </c>
      <c r="W1098" s="1" t="str">
        <f>_xlfn.CONCAT(Tabela2[[#This Row],[Município]],"/",Tabela2[[#This Row],[UF]])</f>
        <v>Angical/BA</v>
      </c>
    </row>
    <row r="1099" spans="1:23" x14ac:dyDescent="0.25">
      <c r="A1099" s="14" t="s">
        <v>17520</v>
      </c>
      <c r="B1099" s="1" t="s">
        <v>9415</v>
      </c>
      <c r="C1099" s="1" t="s">
        <v>17521</v>
      </c>
      <c r="D1099" s="1" t="s">
        <v>29</v>
      </c>
      <c r="E1099" s="1" t="s">
        <v>30</v>
      </c>
      <c r="F1099" s="1" t="s">
        <v>16906</v>
      </c>
      <c r="G1099" s="38">
        <v>0.80279999999999996</v>
      </c>
      <c r="H1099" s="1" t="s">
        <v>2334</v>
      </c>
      <c r="I1099" s="1" t="s">
        <v>17913</v>
      </c>
      <c r="J1099" s="1" t="s">
        <v>32</v>
      </c>
      <c r="K1099" s="1" t="s">
        <v>37</v>
      </c>
      <c r="L1099" s="1" t="s">
        <v>1289</v>
      </c>
      <c r="M1099" s="1" t="s">
        <v>17522</v>
      </c>
      <c r="N1099" s="1" t="s">
        <v>6325</v>
      </c>
      <c r="O1099" s="1" t="s">
        <v>17336</v>
      </c>
      <c r="P1099" s="1" t="s">
        <v>17523</v>
      </c>
      <c r="Q1099" s="1" t="s">
        <v>16980</v>
      </c>
      <c r="R1099" s="1" t="s">
        <v>15815</v>
      </c>
      <c r="S1099" s="1" t="s">
        <v>16905</v>
      </c>
      <c r="T1099" s="1" t="s">
        <v>17917</v>
      </c>
      <c r="U1099" s="1" t="s">
        <v>16930</v>
      </c>
      <c r="V1099" s="23" t="s">
        <v>41</v>
      </c>
      <c r="W1099" s="1" t="str">
        <f>_xlfn.CONCAT(Tabela2[[#This Row],[Município]],"/",Tabela2[[#This Row],[UF]])</f>
        <v>Corrente/PI</v>
      </c>
    </row>
    <row r="1100" spans="1:23" x14ac:dyDescent="0.25">
      <c r="A1100" s="14" t="s">
        <v>17524</v>
      </c>
      <c r="B1100" s="1" t="s">
        <v>9456</v>
      </c>
      <c r="C1100" s="1" t="s">
        <v>17525</v>
      </c>
      <c r="D1100" s="1" t="s">
        <v>29</v>
      </c>
      <c r="E1100" s="1" t="s">
        <v>30</v>
      </c>
      <c r="F1100" s="1" t="s">
        <v>16924</v>
      </c>
      <c r="G1100" s="38">
        <v>0.97419999999999995</v>
      </c>
      <c r="H1100" s="1" t="s">
        <v>2444</v>
      </c>
      <c r="I1100" s="1" t="s">
        <v>17913</v>
      </c>
      <c r="J1100" s="1" t="s">
        <v>32</v>
      </c>
      <c r="K1100" s="1" t="s">
        <v>37</v>
      </c>
      <c r="L1100" s="1" t="s">
        <v>1289</v>
      </c>
      <c r="M1100" s="1" t="s">
        <v>17526</v>
      </c>
      <c r="N1100" s="1" t="s">
        <v>6325</v>
      </c>
      <c r="O1100" s="1" t="s">
        <v>17336</v>
      </c>
      <c r="P1100" s="1" t="s">
        <v>17523</v>
      </c>
      <c r="Q1100" s="1" t="s">
        <v>16980</v>
      </c>
      <c r="R1100" s="1" t="s">
        <v>15815</v>
      </c>
      <c r="S1100" s="1" t="s">
        <v>16905</v>
      </c>
      <c r="T1100" s="1" t="s">
        <v>17917</v>
      </c>
      <c r="U1100" s="1" t="s">
        <v>16930</v>
      </c>
      <c r="V1100" s="23" t="s">
        <v>41</v>
      </c>
      <c r="W1100" s="1" t="str">
        <f>_xlfn.CONCAT(Tabela2[[#This Row],[Município]],"/",Tabela2[[#This Row],[UF]])</f>
        <v>Corrente/PI</v>
      </c>
    </row>
    <row r="1101" spans="1:23" x14ac:dyDescent="0.25">
      <c r="A1101" s="14" t="s">
        <v>17527</v>
      </c>
      <c r="B1101" s="1" t="s">
        <v>11200</v>
      </c>
      <c r="C1101" s="1" t="s">
        <v>17528</v>
      </c>
      <c r="D1101" s="1" t="s">
        <v>40</v>
      </c>
      <c r="E1101" s="1" t="s">
        <v>412</v>
      </c>
      <c r="F1101" s="1" t="s">
        <v>6308</v>
      </c>
      <c r="G1101" s="38">
        <v>0.4158</v>
      </c>
      <c r="H1101" s="1" t="s">
        <v>17529</v>
      </c>
      <c r="I1101" s="1" t="s">
        <v>17909</v>
      </c>
      <c r="J1101" s="1" t="s">
        <v>32</v>
      </c>
      <c r="K1101" s="1" t="s">
        <v>184</v>
      </c>
      <c r="L1101" s="1" t="s">
        <v>4499</v>
      </c>
      <c r="M1101" s="1" t="s">
        <v>15643</v>
      </c>
      <c r="N1101" s="1" t="s">
        <v>6325</v>
      </c>
      <c r="O1101" s="1" t="s">
        <v>17488</v>
      </c>
      <c r="P1101" s="1" t="s">
        <v>17530</v>
      </c>
      <c r="Q1101" s="1" t="s">
        <v>16980</v>
      </c>
      <c r="R1101" s="1" t="s">
        <v>16918</v>
      </c>
      <c r="S1101" s="1" t="s">
        <v>17530</v>
      </c>
      <c r="T1101" s="1" t="s">
        <v>19427</v>
      </c>
      <c r="U1101" s="1" t="s">
        <v>19442</v>
      </c>
      <c r="V1101" s="23" t="s">
        <v>41</v>
      </c>
      <c r="W1101" s="1" t="str">
        <f>_xlfn.CONCAT(Tabela2[[#This Row],[Município]],"/",Tabela2[[#This Row],[UF]])</f>
        <v>Cachoeira do Piriá/PA</v>
      </c>
    </row>
    <row r="1102" spans="1:23" x14ac:dyDescent="0.25">
      <c r="A1102" s="14" t="s">
        <v>17531</v>
      </c>
      <c r="B1102" s="1" t="s">
        <v>10896</v>
      </c>
      <c r="C1102" s="1" t="s">
        <v>17532</v>
      </c>
      <c r="D1102" s="1" t="s">
        <v>56</v>
      </c>
      <c r="E1102" s="1" t="s">
        <v>30</v>
      </c>
      <c r="F1102" s="1" t="s">
        <v>16906</v>
      </c>
      <c r="G1102" s="38">
        <v>0.56310000000000004</v>
      </c>
      <c r="H1102" s="1" t="s">
        <v>5368</v>
      </c>
      <c r="I1102" s="1" t="s">
        <v>17909</v>
      </c>
      <c r="J1102" s="1" t="s">
        <v>32</v>
      </c>
      <c r="K1102" s="1" t="s">
        <v>28</v>
      </c>
      <c r="L1102" s="1" t="s">
        <v>2807</v>
      </c>
      <c r="M1102" s="1" t="s">
        <v>7962</v>
      </c>
      <c r="N1102" s="1" t="s">
        <v>6325</v>
      </c>
      <c r="O1102" s="1" t="s">
        <v>17533</v>
      </c>
      <c r="P1102" s="1" t="s">
        <v>17534</v>
      </c>
      <c r="Q1102" s="1" t="s">
        <v>16980</v>
      </c>
      <c r="R1102" s="1" t="s">
        <v>16918</v>
      </c>
      <c r="S1102" s="1" t="s">
        <v>17534</v>
      </c>
      <c r="T1102" s="1" t="s">
        <v>17920</v>
      </c>
      <c r="U1102" s="1" t="s">
        <v>17955</v>
      </c>
      <c r="V1102" s="23" t="s">
        <v>41</v>
      </c>
      <c r="W1102" s="1" t="str">
        <f>_xlfn.CONCAT(Tabela2[[#This Row],[Município]],"/",Tabela2[[#This Row],[UF]])</f>
        <v>Iguatu/CE</v>
      </c>
    </row>
    <row r="1103" spans="1:23" x14ac:dyDescent="0.25">
      <c r="A1103" s="14" t="s">
        <v>17535</v>
      </c>
      <c r="B1103" s="1" t="s">
        <v>10019</v>
      </c>
      <c r="C1103" s="1" t="s">
        <v>17536</v>
      </c>
      <c r="D1103" s="1" t="s">
        <v>29</v>
      </c>
      <c r="E1103" s="1" t="s">
        <v>30</v>
      </c>
      <c r="F1103" s="1" t="s">
        <v>6281</v>
      </c>
      <c r="G1103" s="38">
        <v>0.32600000000000001</v>
      </c>
      <c r="H1103" s="1" t="s">
        <v>3736</v>
      </c>
      <c r="I1103" s="1" t="s">
        <v>17913</v>
      </c>
      <c r="J1103" s="1" t="s">
        <v>32</v>
      </c>
      <c r="K1103" s="1" t="s">
        <v>28</v>
      </c>
      <c r="L1103" s="1" t="s">
        <v>2807</v>
      </c>
      <c r="M1103" s="1" t="s">
        <v>17537</v>
      </c>
      <c r="N1103" s="1" t="s">
        <v>6325</v>
      </c>
      <c r="O1103" s="1" t="s">
        <v>17533</v>
      </c>
      <c r="P1103" s="1" t="s">
        <v>17534</v>
      </c>
      <c r="Q1103" s="1" t="s">
        <v>16980</v>
      </c>
      <c r="R1103" s="1" t="s">
        <v>16918</v>
      </c>
      <c r="S1103" s="1" t="s">
        <v>17534</v>
      </c>
      <c r="T1103" s="1" t="s">
        <v>17920</v>
      </c>
      <c r="U1103" s="1" t="s">
        <v>17956</v>
      </c>
      <c r="V1103" s="23" t="s">
        <v>41</v>
      </c>
      <c r="W1103" s="1" t="str">
        <f>_xlfn.CONCAT(Tabela2[[#This Row],[Município]],"/",Tabela2[[#This Row],[UF]])</f>
        <v>Iguatu/CE</v>
      </c>
    </row>
    <row r="1104" spans="1:23" x14ac:dyDescent="0.25">
      <c r="A1104" s="14" t="s">
        <v>17538</v>
      </c>
      <c r="B1104" s="1" t="s">
        <v>9586</v>
      </c>
      <c r="C1104" s="1" t="s">
        <v>17539</v>
      </c>
      <c r="D1104" s="1" t="s">
        <v>40</v>
      </c>
      <c r="E1104" s="1" t="s">
        <v>30</v>
      </c>
      <c r="F1104" s="1" t="s">
        <v>6281</v>
      </c>
      <c r="G1104" s="38">
        <v>0.43480000000000002</v>
      </c>
      <c r="H1104" s="1" t="s">
        <v>2806</v>
      </c>
      <c r="I1104" s="1" t="s">
        <v>17913</v>
      </c>
      <c r="J1104" s="1" t="s">
        <v>32</v>
      </c>
      <c r="K1104" s="1" t="s">
        <v>28</v>
      </c>
      <c r="L1104" s="1" t="s">
        <v>2807</v>
      </c>
      <c r="M1104" s="1" t="s">
        <v>17540</v>
      </c>
      <c r="N1104" s="1" t="s">
        <v>6325</v>
      </c>
      <c r="O1104" s="1" t="s">
        <v>17533</v>
      </c>
      <c r="P1104" s="1" t="s">
        <v>17534</v>
      </c>
      <c r="Q1104" s="1" t="s">
        <v>16980</v>
      </c>
      <c r="R1104" s="1" t="s">
        <v>15815</v>
      </c>
      <c r="S1104" s="1" t="s">
        <v>15818</v>
      </c>
      <c r="T1104" s="1" t="s">
        <v>17917</v>
      </c>
      <c r="U1104" s="1" t="s">
        <v>15823</v>
      </c>
      <c r="V1104" s="23" t="s">
        <v>41</v>
      </c>
      <c r="W1104" s="1" t="str">
        <f>_xlfn.CONCAT(Tabela2[[#This Row],[Município]],"/",Tabela2[[#This Row],[UF]])</f>
        <v>Iguatu/CE</v>
      </c>
    </row>
    <row r="1105" spans="1:23" x14ac:dyDescent="0.25">
      <c r="A1105" s="14" t="s">
        <v>17541</v>
      </c>
      <c r="B1105" s="1" t="s">
        <v>10675</v>
      </c>
      <c r="C1105" s="1" t="s">
        <v>17542</v>
      </c>
      <c r="D1105" s="1" t="s">
        <v>29</v>
      </c>
      <c r="E1105" s="1" t="s">
        <v>30</v>
      </c>
      <c r="F1105" s="1" t="s">
        <v>16906</v>
      </c>
      <c r="G1105" s="38">
        <v>0.2893</v>
      </c>
      <c r="H1105" s="1" t="s">
        <v>4980</v>
      </c>
      <c r="I1105" s="1" t="s">
        <v>17909</v>
      </c>
      <c r="J1105" s="1" t="s">
        <v>32</v>
      </c>
      <c r="K1105" s="1" t="s">
        <v>249</v>
      </c>
      <c r="L1105" s="1" t="s">
        <v>3258</v>
      </c>
      <c r="M1105" s="1" t="s">
        <v>8106</v>
      </c>
      <c r="N1105" s="1" t="s">
        <v>6325</v>
      </c>
      <c r="O1105" s="1" t="s">
        <v>17543</v>
      </c>
      <c r="P1105" s="1" t="s">
        <v>17544</v>
      </c>
      <c r="Q1105" s="1" t="s">
        <v>16980</v>
      </c>
      <c r="R1105" s="1" t="s">
        <v>15815</v>
      </c>
      <c r="S1105" s="1" t="s">
        <v>15816</v>
      </c>
      <c r="T1105" s="1" t="s">
        <v>17917</v>
      </c>
      <c r="U1105" s="1" t="s">
        <v>15825</v>
      </c>
      <c r="V1105" s="23" t="s">
        <v>41</v>
      </c>
      <c r="W1105" s="1" t="str">
        <f>_xlfn.CONCAT(Tabela2[[#This Row],[Município]],"/",Tabela2[[#This Row],[UF]])</f>
        <v>Pacatuba/SE</v>
      </c>
    </row>
    <row r="1106" spans="1:23" x14ac:dyDescent="0.25">
      <c r="A1106" s="14" t="s">
        <v>17545</v>
      </c>
      <c r="B1106" s="1" t="s">
        <v>8675</v>
      </c>
      <c r="C1106" s="1" t="s">
        <v>17546</v>
      </c>
      <c r="D1106" s="1" t="s">
        <v>29</v>
      </c>
      <c r="E1106" s="1" t="s">
        <v>30</v>
      </c>
      <c r="F1106" s="1" t="s">
        <v>79</v>
      </c>
      <c r="G1106" s="38">
        <v>0.39379999999999998</v>
      </c>
      <c r="H1106" s="1" t="s">
        <v>1085</v>
      </c>
      <c r="I1106" s="1" t="s">
        <v>17914</v>
      </c>
      <c r="J1106" s="1" t="s">
        <v>32</v>
      </c>
      <c r="K1106" s="1" t="s">
        <v>37</v>
      </c>
      <c r="L1106" s="1" t="s">
        <v>1086</v>
      </c>
      <c r="M1106" s="1" t="s">
        <v>6458</v>
      </c>
      <c r="N1106" s="1" t="s">
        <v>6325</v>
      </c>
      <c r="O1106" s="1" t="s">
        <v>17336</v>
      </c>
      <c r="P1106" s="1" t="s">
        <v>17547</v>
      </c>
      <c r="Q1106" s="1" t="s">
        <v>16980</v>
      </c>
      <c r="R1106" s="1" t="s">
        <v>15815</v>
      </c>
      <c r="S1106" s="1" t="s">
        <v>15816</v>
      </c>
      <c r="T1106" s="1" t="s">
        <v>17917</v>
      </c>
      <c r="U1106" s="1" t="s">
        <v>15825</v>
      </c>
      <c r="V1106" s="23" t="s">
        <v>41</v>
      </c>
      <c r="W1106" s="1" t="str">
        <f>_xlfn.CONCAT(Tabela2[[#This Row],[Município]],"/",Tabela2[[#This Row],[UF]])</f>
        <v>Currais/PI</v>
      </c>
    </row>
    <row r="1107" spans="1:23" x14ac:dyDescent="0.25">
      <c r="A1107" s="14" t="s">
        <v>17548</v>
      </c>
      <c r="B1107" s="1" t="s">
        <v>8453</v>
      </c>
      <c r="C1107" s="1" t="s">
        <v>17549</v>
      </c>
      <c r="D1107" s="1" t="s">
        <v>29</v>
      </c>
      <c r="E1107" s="1" t="s">
        <v>30</v>
      </c>
      <c r="F1107" s="1" t="s">
        <v>33</v>
      </c>
      <c r="G1107" s="38">
        <v>0.13769999999999999</v>
      </c>
      <c r="H1107" s="1" t="s">
        <v>17550</v>
      </c>
      <c r="I1107" s="1" t="s">
        <v>6274</v>
      </c>
      <c r="J1107" s="1" t="s">
        <v>32</v>
      </c>
      <c r="K1107" s="1" t="s">
        <v>82</v>
      </c>
      <c r="L1107" s="1" t="s">
        <v>534</v>
      </c>
      <c r="M1107" s="1" t="s">
        <v>17551</v>
      </c>
      <c r="N1107" s="1" t="s">
        <v>6325</v>
      </c>
      <c r="O1107" s="1" t="s">
        <v>17552</v>
      </c>
      <c r="P1107" s="1" t="s">
        <v>17553</v>
      </c>
      <c r="Q1107" s="1" t="s">
        <v>16980</v>
      </c>
      <c r="R1107" s="1" t="s">
        <v>15815</v>
      </c>
      <c r="S1107" s="1" t="s">
        <v>15818</v>
      </c>
      <c r="T1107" s="1" t="s">
        <v>17917</v>
      </c>
      <c r="U1107" s="1" t="s">
        <v>15823</v>
      </c>
      <c r="V1107" s="23" t="s">
        <v>41</v>
      </c>
      <c r="W1107" s="1" t="str">
        <f>_xlfn.CONCAT(Tabela2[[#This Row],[Município]],"/",Tabela2[[#This Row],[UF]])</f>
        <v>Nova Canaã/BA</v>
      </c>
    </row>
    <row r="1108" spans="1:23" x14ac:dyDescent="0.25">
      <c r="A1108" s="14" t="s">
        <v>17554</v>
      </c>
      <c r="B1108" s="1" t="s">
        <v>11394</v>
      </c>
      <c r="C1108" s="1" t="s">
        <v>17555</v>
      </c>
      <c r="D1108" s="1" t="s">
        <v>56</v>
      </c>
      <c r="E1108" s="1" t="s">
        <v>204</v>
      </c>
      <c r="F1108" s="1" t="s">
        <v>6067</v>
      </c>
      <c r="G1108" s="38">
        <v>0.3841</v>
      </c>
      <c r="H1108" s="1" t="s">
        <v>17556</v>
      </c>
      <c r="I1108" s="1" t="s">
        <v>6268</v>
      </c>
      <c r="J1108" s="1" t="s">
        <v>32</v>
      </c>
      <c r="K1108" s="1" t="s">
        <v>37</v>
      </c>
      <c r="L1108" s="1" t="s">
        <v>4785</v>
      </c>
      <c r="M1108" s="1" t="s">
        <v>41</v>
      </c>
      <c r="N1108" s="1" t="s">
        <v>6325</v>
      </c>
      <c r="O1108" s="1" t="s">
        <v>17336</v>
      </c>
      <c r="P1108" s="1" t="s">
        <v>17557</v>
      </c>
      <c r="Q1108" s="1" t="s">
        <v>16980</v>
      </c>
      <c r="R1108" s="1" t="s">
        <v>15815</v>
      </c>
      <c r="S1108" s="1" t="s">
        <v>15821</v>
      </c>
      <c r="T1108" s="1" t="s">
        <v>16961</v>
      </c>
      <c r="U1108" s="1" t="s">
        <v>15822</v>
      </c>
      <c r="V1108" s="23" t="s">
        <v>41</v>
      </c>
      <c r="W1108" s="1" t="str">
        <f>_xlfn.CONCAT(Tabela2[[#This Row],[Município]],"/",Tabela2[[#This Row],[UF]])</f>
        <v>Francisco Macedo/PI</v>
      </c>
    </row>
    <row r="1109" spans="1:23" x14ac:dyDescent="0.25">
      <c r="A1109" s="14" t="s">
        <v>17558</v>
      </c>
      <c r="B1109" s="1" t="s">
        <v>9523</v>
      </c>
      <c r="C1109" s="1" t="s">
        <v>17559</v>
      </c>
      <c r="D1109" s="1" t="s">
        <v>29</v>
      </c>
      <c r="E1109" s="1" t="s">
        <v>30</v>
      </c>
      <c r="F1109" s="1" t="s">
        <v>6281</v>
      </c>
      <c r="G1109" s="38">
        <v>0.20619999999999999</v>
      </c>
      <c r="H1109" s="1" t="s">
        <v>2627</v>
      </c>
      <c r="I1109" s="1" t="s">
        <v>17913</v>
      </c>
      <c r="J1109" s="1" t="s">
        <v>32</v>
      </c>
      <c r="K1109" s="1" t="s">
        <v>44</v>
      </c>
      <c r="L1109" s="1" t="s">
        <v>2123</v>
      </c>
      <c r="M1109" s="1" t="s">
        <v>17560</v>
      </c>
      <c r="N1109" s="1" t="s">
        <v>6325</v>
      </c>
      <c r="O1109" s="1" t="s">
        <v>17561</v>
      </c>
      <c r="P1109" s="1" t="s">
        <v>17562</v>
      </c>
      <c r="Q1109" s="1" t="s">
        <v>16980</v>
      </c>
      <c r="R1109" s="1" t="s">
        <v>6341</v>
      </c>
      <c r="S1109" s="1" t="s">
        <v>41</v>
      </c>
      <c r="T1109" s="1" t="s">
        <v>41</v>
      </c>
      <c r="U1109" s="1" t="s">
        <v>41</v>
      </c>
      <c r="V1109" s="23" t="s">
        <v>41</v>
      </c>
      <c r="W1109" s="1" t="str">
        <f>_xlfn.CONCAT(Tabela2[[#This Row],[Município]],"/",Tabela2[[#This Row],[UF]])</f>
        <v>Paço do Lumiar/MA</v>
      </c>
    </row>
    <row r="1110" spans="1:23" x14ac:dyDescent="0.25">
      <c r="A1110" s="14" t="s">
        <v>17563</v>
      </c>
      <c r="B1110" s="1" t="s">
        <v>9759</v>
      </c>
      <c r="C1110" s="1" t="s">
        <v>17564</v>
      </c>
      <c r="D1110" s="1" t="s">
        <v>29</v>
      </c>
      <c r="E1110" s="1" t="s">
        <v>30</v>
      </c>
      <c r="F1110" s="1" t="s">
        <v>16929</v>
      </c>
      <c r="G1110" s="38">
        <v>0.1694</v>
      </c>
      <c r="H1110" s="1" t="s">
        <v>3199</v>
      </c>
      <c r="I1110" s="1" t="s">
        <v>17913</v>
      </c>
      <c r="J1110" s="1" t="s">
        <v>32</v>
      </c>
      <c r="K1110" s="1" t="s">
        <v>44</v>
      </c>
      <c r="L1110" s="1" t="s">
        <v>2123</v>
      </c>
      <c r="M1110" s="1" t="s">
        <v>17560</v>
      </c>
      <c r="N1110" s="1" t="s">
        <v>6325</v>
      </c>
      <c r="O1110" s="1" t="s">
        <v>17561</v>
      </c>
      <c r="P1110" s="1" t="s">
        <v>17562</v>
      </c>
      <c r="Q1110" s="1" t="s">
        <v>16980</v>
      </c>
      <c r="R1110" s="1" t="s">
        <v>6341</v>
      </c>
      <c r="S1110" s="1" t="s">
        <v>41</v>
      </c>
      <c r="T1110" s="1" t="s">
        <v>41</v>
      </c>
      <c r="U1110" s="1" t="s">
        <v>41</v>
      </c>
      <c r="V1110" s="23" t="s">
        <v>41</v>
      </c>
      <c r="W1110" s="1" t="str">
        <f>_xlfn.CONCAT(Tabela2[[#This Row],[Município]],"/",Tabela2[[#This Row],[UF]])</f>
        <v>Paço do Lumiar/MA</v>
      </c>
    </row>
    <row r="1111" spans="1:23" x14ac:dyDescent="0.25">
      <c r="A1111" s="14" t="s">
        <v>17565</v>
      </c>
      <c r="B1111" s="1" t="s">
        <v>10006</v>
      </c>
      <c r="C1111" s="1" t="s">
        <v>17566</v>
      </c>
      <c r="D1111" s="1" t="s">
        <v>29</v>
      </c>
      <c r="E1111" s="1" t="s">
        <v>30</v>
      </c>
      <c r="F1111" s="1" t="s">
        <v>6281</v>
      </c>
      <c r="G1111" s="38">
        <v>0.16400000000000001</v>
      </c>
      <c r="H1111" s="1" t="s">
        <v>3706</v>
      </c>
      <c r="I1111" s="1" t="s">
        <v>17913</v>
      </c>
      <c r="J1111" s="1" t="s">
        <v>32</v>
      </c>
      <c r="K1111" s="1" t="s">
        <v>44</v>
      </c>
      <c r="L1111" s="1" t="s">
        <v>2123</v>
      </c>
      <c r="M1111" s="1" t="s">
        <v>7521</v>
      </c>
      <c r="N1111" s="1" t="s">
        <v>6325</v>
      </c>
      <c r="O1111" s="1" t="s">
        <v>17561</v>
      </c>
      <c r="P1111" s="1" t="s">
        <v>17562</v>
      </c>
      <c r="Q1111" s="1" t="s">
        <v>16980</v>
      </c>
      <c r="R1111" s="1" t="s">
        <v>6341</v>
      </c>
      <c r="S1111" s="1" t="s">
        <v>41</v>
      </c>
      <c r="T1111" s="1" t="s">
        <v>41</v>
      </c>
      <c r="U1111" s="1" t="s">
        <v>41</v>
      </c>
      <c r="V1111" s="23" t="s">
        <v>41</v>
      </c>
      <c r="W1111" s="1" t="str">
        <f>_xlfn.CONCAT(Tabela2[[#This Row],[Município]],"/",Tabela2[[#This Row],[UF]])</f>
        <v>Paço do Lumiar/MA</v>
      </c>
    </row>
    <row r="1112" spans="1:23" x14ac:dyDescent="0.25">
      <c r="A1112" s="14" t="s">
        <v>17567</v>
      </c>
      <c r="B1112" s="1" t="s">
        <v>10007</v>
      </c>
      <c r="C1112" s="1" t="s">
        <v>17568</v>
      </c>
      <c r="D1112" s="1" t="s">
        <v>29</v>
      </c>
      <c r="E1112" s="1" t="s">
        <v>30</v>
      </c>
      <c r="F1112" s="1" t="s">
        <v>6281</v>
      </c>
      <c r="G1112" s="38">
        <v>0.1207</v>
      </c>
      <c r="H1112" s="1" t="s">
        <v>3706</v>
      </c>
      <c r="I1112" s="1" t="s">
        <v>17913</v>
      </c>
      <c r="J1112" s="1" t="s">
        <v>32</v>
      </c>
      <c r="K1112" s="1" t="s">
        <v>44</v>
      </c>
      <c r="L1112" s="1" t="s">
        <v>2123</v>
      </c>
      <c r="M1112" s="1" t="s">
        <v>7521</v>
      </c>
      <c r="N1112" s="1" t="s">
        <v>6325</v>
      </c>
      <c r="O1112" s="1" t="s">
        <v>17561</v>
      </c>
      <c r="P1112" s="1" t="s">
        <v>17562</v>
      </c>
      <c r="Q1112" s="1" t="s">
        <v>16980</v>
      </c>
      <c r="R1112" s="1" t="s">
        <v>6341</v>
      </c>
      <c r="S1112" s="1" t="s">
        <v>41</v>
      </c>
      <c r="T1112" s="1" t="s">
        <v>41</v>
      </c>
      <c r="U1112" s="1" t="s">
        <v>41</v>
      </c>
      <c r="V1112" s="23" t="s">
        <v>41</v>
      </c>
      <c r="W1112" s="1" t="str">
        <f>_xlfn.CONCAT(Tabela2[[#This Row],[Município]],"/",Tabela2[[#This Row],[UF]])</f>
        <v>Paço do Lumiar/MA</v>
      </c>
    </row>
    <row r="1113" spans="1:23" x14ac:dyDescent="0.25">
      <c r="A1113" s="14" t="s">
        <v>17569</v>
      </c>
      <c r="B1113" s="1" t="s">
        <v>10207</v>
      </c>
      <c r="C1113" s="1" t="s">
        <v>17570</v>
      </c>
      <c r="D1113" s="1" t="s">
        <v>29</v>
      </c>
      <c r="E1113" s="1" t="s">
        <v>30</v>
      </c>
      <c r="F1113" s="1" t="s">
        <v>16906</v>
      </c>
      <c r="G1113" s="38">
        <v>0.72860000000000003</v>
      </c>
      <c r="H1113" s="1" t="s">
        <v>4138</v>
      </c>
      <c r="I1113" s="1" t="s">
        <v>17909</v>
      </c>
      <c r="J1113" s="1" t="s">
        <v>32</v>
      </c>
      <c r="K1113" s="1" t="s">
        <v>44</v>
      </c>
      <c r="L1113" s="1" t="s">
        <v>2123</v>
      </c>
      <c r="M1113" s="1" t="s">
        <v>17571</v>
      </c>
      <c r="N1113" s="1" t="s">
        <v>6325</v>
      </c>
      <c r="O1113" s="1" t="s">
        <v>17561</v>
      </c>
      <c r="P1113" s="1" t="s">
        <v>17562</v>
      </c>
      <c r="Q1113" s="1" t="s">
        <v>16980</v>
      </c>
      <c r="R1113" s="1" t="s">
        <v>6341</v>
      </c>
      <c r="S1113" s="1" t="s">
        <v>41</v>
      </c>
      <c r="T1113" s="1" t="s">
        <v>41</v>
      </c>
      <c r="U1113" s="1" t="s">
        <v>41</v>
      </c>
      <c r="V1113" s="23" t="s">
        <v>41</v>
      </c>
      <c r="W1113" s="1" t="str">
        <f>_xlfn.CONCAT(Tabela2[[#This Row],[Município]],"/",Tabela2[[#This Row],[UF]])</f>
        <v>Paço do Lumiar/MA</v>
      </c>
    </row>
    <row r="1114" spans="1:23" x14ac:dyDescent="0.25">
      <c r="A1114" s="14" t="s">
        <v>17572</v>
      </c>
      <c r="B1114" s="1" t="s">
        <v>10382</v>
      </c>
      <c r="C1114" s="1" t="s">
        <v>17573</v>
      </c>
      <c r="D1114" s="1" t="s">
        <v>56</v>
      </c>
      <c r="E1114" s="1" t="s">
        <v>204</v>
      </c>
      <c r="F1114" s="1" t="s">
        <v>6308</v>
      </c>
      <c r="G1114" s="38">
        <v>0.52129999999999999</v>
      </c>
      <c r="H1114" s="1" t="s">
        <v>17574</v>
      </c>
      <c r="I1114" s="1" t="s">
        <v>17909</v>
      </c>
      <c r="J1114" s="1" t="s">
        <v>32</v>
      </c>
      <c r="K1114" s="1" t="s">
        <v>44</v>
      </c>
      <c r="L1114" s="1" t="s">
        <v>2123</v>
      </c>
      <c r="M1114" s="1" t="s">
        <v>17575</v>
      </c>
      <c r="N1114" s="1" t="s">
        <v>6325</v>
      </c>
      <c r="O1114" s="1" t="s">
        <v>17561</v>
      </c>
      <c r="P1114" s="1" t="s">
        <v>17562</v>
      </c>
      <c r="Q1114" s="1" t="s">
        <v>16980</v>
      </c>
      <c r="R1114" s="1" t="s">
        <v>6341</v>
      </c>
      <c r="S1114" s="1" t="s">
        <v>41</v>
      </c>
      <c r="T1114" s="1" t="s">
        <v>41</v>
      </c>
      <c r="U1114" s="1" t="s">
        <v>41</v>
      </c>
      <c r="V1114" s="23" t="s">
        <v>41</v>
      </c>
      <c r="W1114" s="1" t="str">
        <f>_xlfn.CONCAT(Tabela2[[#This Row],[Município]],"/",Tabela2[[#This Row],[UF]])</f>
        <v>Paço do Lumiar/MA</v>
      </c>
    </row>
    <row r="1115" spans="1:23" x14ac:dyDescent="0.25">
      <c r="A1115" s="14" t="s">
        <v>17576</v>
      </c>
      <c r="B1115" s="1" t="s">
        <v>10835</v>
      </c>
      <c r="C1115" s="1" t="s">
        <v>17577</v>
      </c>
      <c r="D1115" s="1" t="s">
        <v>40</v>
      </c>
      <c r="E1115" s="1" t="s">
        <v>30</v>
      </c>
      <c r="F1115" s="1" t="s">
        <v>16906</v>
      </c>
      <c r="G1115" s="38">
        <v>0.46949999999999997</v>
      </c>
      <c r="H1115" s="1" t="s">
        <v>5289</v>
      </c>
      <c r="I1115" s="1" t="s">
        <v>17909</v>
      </c>
      <c r="J1115" s="1" t="s">
        <v>32</v>
      </c>
      <c r="K1115" s="1" t="s">
        <v>44</v>
      </c>
      <c r="L1115" s="1" t="s">
        <v>2123</v>
      </c>
      <c r="M1115" s="1" t="s">
        <v>6425</v>
      </c>
      <c r="N1115" s="1" t="s">
        <v>6325</v>
      </c>
      <c r="O1115" s="1" t="s">
        <v>17561</v>
      </c>
      <c r="P1115" s="1" t="s">
        <v>17562</v>
      </c>
      <c r="Q1115" s="1" t="s">
        <v>16980</v>
      </c>
      <c r="R1115" s="1" t="s">
        <v>6341</v>
      </c>
      <c r="S1115" s="1" t="s">
        <v>41</v>
      </c>
      <c r="T1115" s="1" t="s">
        <v>41</v>
      </c>
      <c r="U1115" s="1" t="s">
        <v>41</v>
      </c>
      <c r="V1115" s="23" t="s">
        <v>41</v>
      </c>
      <c r="W1115" s="1" t="str">
        <f>_xlfn.CONCAT(Tabela2[[#This Row],[Município]],"/",Tabela2[[#This Row],[UF]])</f>
        <v>Paço do Lumiar/MA</v>
      </c>
    </row>
    <row r="1116" spans="1:23" x14ac:dyDescent="0.25">
      <c r="A1116" s="14" t="s">
        <v>17578</v>
      </c>
      <c r="B1116" s="1" t="s">
        <v>10567</v>
      </c>
      <c r="C1116" s="1" t="s">
        <v>17579</v>
      </c>
      <c r="D1116" s="1" t="s">
        <v>29</v>
      </c>
      <c r="E1116" s="1" t="s">
        <v>30</v>
      </c>
      <c r="F1116" s="1" t="s">
        <v>6291</v>
      </c>
      <c r="G1116" s="38">
        <v>0.22620000000000001</v>
      </c>
      <c r="H1116" s="1" t="s">
        <v>17580</v>
      </c>
      <c r="I1116" s="1" t="s">
        <v>17909</v>
      </c>
      <c r="J1116" s="1" t="s">
        <v>32</v>
      </c>
      <c r="K1116" s="1" t="s">
        <v>37</v>
      </c>
      <c r="L1116" s="1" t="s">
        <v>2055</v>
      </c>
      <c r="M1116" s="1" t="s">
        <v>15180</v>
      </c>
      <c r="N1116" s="1" t="s">
        <v>6325</v>
      </c>
      <c r="O1116" s="1" t="s">
        <v>17581</v>
      </c>
      <c r="P1116" s="1" t="s">
        <v>7587</v>
      </c>
      <c r="Q1116" s="1" t="s">
        <v>16980</v>
      </c>
      <c r="R1116" s="1" t="s">
        <v>6341</v>
      </c>
      <c r="S1116" s="1" t="s">
        <v>41</v>
      </c>
      <c r="T1116" s="1" t="s">
        <v>41</v>
      </c>
      <c r="U1116" s="1" t="s">
        <v>41</v>
      </c>
      <c r="V1116" s="23" t="s">
        <v>41</v>
      </c>
      <c r="W1116" s="1" t="str">
        <f>_xlfn.CONCAT(Tabela2[[#This Row],[Município]],"/",Tabela2[[#This Row],[UF]])</f>
        <v>Luzilândia/PI</v>
      </c>
    </row>
    <row r="1117" spans="1:23" x14ac:dyDescent="0.25">
      <c r="A1117" s="14" t="s">
        <v>17582</v>
      </c>
      <c r="B1117" s="1" t="s">
        <v>9896</v>
      </c>
      <c r="C1117" s="1" t="s">
        <v>17583</v>
      </c>
      <c r="D1117" s="1" t="s">
        <v>29</v>
      </c>
      <c r="E1117" s="1" t="s">
        <v>30</v>
      </c>
      <c r="F1117" s="1" t="s">
        <v>16906</v>
      </c>
      <c r="G1117" s="38">
        <v>0.9173</v>
      </c>
      <c r="H1117" s="1" t="s">
        <v>3477</v>
      </c>
      <c r="I1117" s="1" t="s">
        <v>17913</v>
      </c>
      <c r="J1117" s="1" t="s">
        <v>32</v>
      </c>
      <c r="K1117" s="1" t="s">
        <v>60</v>
      </c>
      <c r="L1117" s="1" t="s">
        <v>3478</v>
      </c>
      <c r="M1117" s="1" t="s">
        <v>17584</v>
      </c>
      <c r="N1117" s="1" t="s">
        <v>6325</v>
      </c>
      <c r="O1117" s="1" t="s">
        <v>17585</v>
      </c>
      <c r="P1117" s="1" t="s">
        <v>17586</v>
      </c>
      <c r="Q1117" s="1" t="s">
        <v>16980</v>
      </c>
      <c r="R1117" s="1" t="s">
        <v>6341</v>
      </c>
      <c r="S1117" s="1" t="s">
        <v>41</v>
      </c>
      <c r="T1117" s="1" t="s">
        <v>41</v>
      </c>
      <c r="U1117" s="1" t="s">
        <v>41</v>
      </c>
      <c r="V1117" s="23" t="s">
        <v>41</v>
      </c>
      <c r="W1117" s="1" t="str">
        <f>_xlfn.CONCAT(Tabela2[[#This Row],[Município]],"/",Tabela2[[#This Row],[UF]])</f>
        <v>Verdelândia/MG</v>
      </c>
    </row>
    <row r="1118" spans="1:23" x14ac:dyDescent="0.25">
      <c r="A1118" s="14" t="s">
        <v>17587</v>
      </c>
      <c r="B1118" s="1" t="s">
        <v>10902</v>
      </c>
      <c r="C1118" s="1" t="s">
        <v>17588</v>
      </c>
      <c r="D1118" s="1" t="s">
        <v>29</v>
      </c>
      <c r="E1118" s="1" t="s">
        <v>30</v>
      </c>
      <c r="F1118" s="1" t="s">
        <v>16906</v>
      </c>
      <c r="G1118" s="38">
        <v>0.2238</v>
      </c>
      <c r="H1118" s="1" t="s">
        <v>5383</v>
      </c>
      <c r="I1118" s="1" t="s">
        <v>17909</v>
      </c>
      <c r="J1118" s="1" t="s">
        <v>32</v>
      </c>
      <c r="K1118" s="1" t="s">
        <v>44</v>
      </c>
      <c r="L1118" s="1" t="s">
        <v>1883</v>
      </c>
      <c r="M1118" s="1" t="s">
        <v>17589</v>
      </c>
      <c r="N1118" s="1" t="s">
        <v>6325</v>
      </c>
      <c r="O1118" s="1" t="s">
        <v>17590</v>
      </c>
      <c r="P1118" s="1" t="s">
        <v>8149</v>
      </c>
      <c r="Q1118" s="1" t="s">
        <v>16980</v>
      </c>
      <c r="R1118" s="1" t="s">
        <v>15815</v>
      </c>
      <c r="S1118" s="1" t="s">
        <v>16905</v>
      </c>
      <c r="T1118" s="1" t="s">
        <v>17917</v>
      </c>
      <c r="U1118" s="1" t="s">
        <v>16910</v>
      </c>
      <c r="V1118" s="23" t="s">
        <v>41</v>
      </c>
      <c r="W1118" s="1" t="str">
        <f>_xlfn.CONCAT(Tabela2[[#This Row],[Município]],"/",Tabela2[[#This Row],[UF]])</f>
        <v>Barreirinhas/MA</v>
      </c>
    </row>
    <row r="1119" spans="1:23" x14ac:dyDescent="0.25">
      <c r="A1119" s="14" t="s">
        <v>17591</v>
      </c>
      <c r="B1119" s="1" t="s">
        <v>9866</v>
      </c>
      <c r="C1119" s="1" t="s">
        <v>17592</v>
      </c>
      <c r="D1119" s="1" t="s">
        <v>40</v>
      </c>
      <c r="E1119" s="1" t="s">
        <v>30</v>
      </c>
      <c r="F1119" s="1" t="s">
        <v>16906</v>
      </c>
      <c r="G1119" s="38">
        <v>0.23419999999999999</v>
      </c>
      <c r="H1119" s="1" t="s">
        <v>3417</v>
      </c>
      <c r="I1119" s="1" t="s">
        <v>17913</v>
      </c>
      <c r="J1119" s="1" t="s">
        <v>32</v>
      </c>
      <c r="K1119" s="1" t="s">
        <v>184</v>
      </c>
      <c r="L1119" s="1" t="s">
        <v>3418</v>
      </c>
      <c r="M1119" s="1" t="s">
        <v>6348</v>
      </c>
      <c r="N1119" s="1" t="s">
        <v>6325</v>
      </c>
      <c r="O1119" s="1" t="s">
        <v>17593</v>
      </c>
      <c r="P1119" s="1" t="s">
        <v>17509</v>
      </c>
      <c r="Q1119" s="1" t="s">
        <v>16980</v>
      </c>
      <c r="R1119" s="1" t="s">
        <v>15815</v>
      </c>
      <c r="S1119" s="1" t="s">
        <v>16909</v>
      </c>
      <c r="T1119" s="1" t="s">
        <v>17917</v>
      </c>
      <c r="U1119" s="1" t="s">
        <v>16910</v>
      </c>
      <c r="V1119" s="23" t="s">
        <v>41</v>
      </c>
      <c r="W1119" s="1" t="str">
        <f>_xlfn.CONCAT(Tabela2[[#This Row],[Município]],"/",Tabela2[[#This Row],[UF]])</f>
        <v>São Sebastião da Boa Vista/PA</v>
      </c>
    </row>
    <row r="1120" spans="1:23" x14ac:dyDescent="0.25">
      <c r="A1120" s="14" t="s">
        <v>17594</v>
      </c>
      <c r="B1120" s="1" t="s">
        <v>8754</v>
      </c>
      <c r="C1120" s="1" t="s">
        <v>17595</v>
      </c>
      <c r="D1120" s="1" t="s">
        <v>29</v>
      </c>
      <c r="E1120" s="1" t="s">
        <v>30</v>
      </c>
      <c r="F1120" s="1" t="s">
        <v>16906</v>
      </c>
      <c r="G1120" s="38">
        <v>0.71340000000000003</v>
      </c>
      <c r="H1120" s="1" t="s">
        <v>1282</v>
      </c>
      <c r="I1120" s="1" t="s">
        <v>17914</v>
      </c>
      <c r="J1120" s="1" t="s">
        <v>32</v>
      </c>
      <c r="K1120" s="1" t="s">
        <v>44</v>
      </c>
      <c r="L1120" s="1" t="s">
        <v>1283</v>
      </c>
      <c r="M1120" s="1" t="s">
        <v>17596</v>
      </c>
      <c r="N1120" s="1" t="s">
        <v>6325</v>
      </c>
      <c r="O1120" s="1" t="s">
        <v>17336</v>
      </c>
      <c r="P1120" s="1" t="s">
        <v>17597</v>
      </c>
      <c r="Q1120" s="1" t="s">
        <v>16980</v>
      </c>
      <c r="R1120" s="1" t="s">
        <v>15815</v>
      </c>
      <c r="S1120" s="1" t="s">
        <v>16905</v>
      </c>
      <c r="T1120" s="1" t="s">
        <v>17917</v>
      </c>
      <c r="U1120" s="1" t="s">
        <v>16930</v>
      </c>
      <c r="V1120" s="23" t="s">
        <v>41</v>
      </c>
      <c r="W1120" s="1" t="str">
        <f>_xlfn.CONCAT(Tabela2[[#This Row],[Município]],"/",Tabela2[[#This Row],[UF]])</f>
        <v>Peritoró/MA</v>
      </c>
    </row>
    <row r="1121" spans="1:23" x14ac:dyDescent="0.25">
      <c r="A1121" s="14" t="s">
        <v>17598</v>
      </c>
      <c r="B1121" s="1" t="s">
        <v>9067</v>
      </c>
      <c r="C1121" s="1" t="s">
        <v>17599</v>
      </c>
      <c r="D1121" s="1" t="s">
        <v>40</v>
      </c>
      <c r="E1121" s="1" t="s">
        <v>30</v>
      </c>
      <c r="F1121" s="1" t="s">
        <v>16906</v>
      </c>
      <c r="G1121" s="38">
        <v>0.27050000000000002</v>
      </c>
      <c r="H1121" s="1" t="s">
        <v>1891</v>
      </c>
      <c r="I1121" s="1" t="s">
        <v>17909</v>
      </c>
      <c r="J1121" s="1" t="s">
        <v>32</v>
      </c>
      <c r="K1121" s="1" t="s">
        <v>44</v>
      </c>
      <c r="L1121" s="1" t="s">
        <v>1283</v>
      </c>
      <c r="M1121" s="1" t="s">
        <v>16716</v>
      </c>
      <c r="N1121" s="1" t="s">
        <v>6325</v>
      </c>
      <c r="O1121" s="1" t="s">
        <v>17336</v>
      </c>
      <c r="P1121" s="1" t="s">
        <v>17597</v>
      </c>
      <c r="Q1121" s="1" t="s">
        <v>16980</v>
      </c>
      <c r="R1121" s="1" t="s">
        <v>15815</v>
      </c>
      <c r="S1121" s="1" t="s">
        <v>15816</v>
      </c>
      <c r="T1121" s="1" t="s">
        <v>17917</v>
      </c>
      <c r="U1121" s="1" t="s">
        <v>15825</v>
      </c>
      <c r="V1121" s="23" t="s">
        <v>41</v>
      </c>
      <c r="W1121" s="1" t="str">
        <f>_xlfn.CONCAT(Tabela2[[#This Row],[Município]],"/",Tabela2[[#This Row],[UF]])</f>
        <v>Peritoró/MA</v>
      </c>
    </row>
    <row r="1122" spans="1:23" x14ac:dyDescent="0.25">
      <c r="A1122" s="14" t="s">
        <v>17600</v>
      </c>
      <c r="B1122" s="1" t="s">
        <v>9867</v>
      </c>
      <c r="C1122" s="1" t="s">
        <v>17601</v>
      </c>
      <c r="D1122" s="1" t="s">
        <v>40</v>
      </c>
      <c r="E1122" s="1" t="s">
        <v>30</v>
      </c>
      <c r="F1122" s="1" t="s">
        <v>16906</v>
      </c>
      <c r="G1122" s="38">
        <v>0.40060000000000001</v>
      </c>
      <c r="H1122" s="1" t="s">
        <v>3417</v>
      </c>
      <c r="I1122" s="1" t="s">
        <v>17913</v>
      </c>
      <c r="J1122" s="1" t="s">
        <v>32</v>
      </c>
      <c r="K1122" s="1" t="s">
        <v>184</v>
      </c>
      <c r="L1122" s="1" t="s">
        <v>3418</v>
      </c>
      <c r="M1122" s="1" t="s">
        <v>6348</v>
      </c>
      <c r="N1122" s="1" t="s">
        <v>6325</v>
      </c>
      <c r="O1122" s="1" t="s">
        <v>17602</v>
      </c>
      <c r="P1122" s="1" t="s">
        <v>17509</v>
      </c>
      <c r="Q1122" s="1" t="s">
        <v>16980</v>
      </c>
      <c r="R1122" s="1" t="s">
        <v>15815</v>
      </c>
      <c r="S1122" s="1" t="s">
        <v>16909</v>
      </c>
      <c r="T1122" s="1" t="s">
        <v>17917</v>
      </c>
      <c r="U1122" s="1" t="s">
        <v>16910</v>
      </c>
      <c r="V1122" s="23" t="s">
        <v>41</v>
      </c>
      <c r="W1122" s="1" t="str">
        <f>_xlfn.CONCAT(Tabela2[[#This Row],[Município]],"/",Tabela2[[#This Row],[UF]])</f>
        <v>São Sebastião da Boa Vista/PA</v>
      </c>
    </row>
    <row r="1123" spans="1:23" x14ac:dyDescent="0.25">
      <c r="A1123" s="14" t="s">
        <v>17603</v>
      </c>
      <c r="B1123" s="1" t="s">
        <v>9124</v>
      </c>
      <c r="C1123" s="1" t="s">
        <v>17604</v>
      </c>
      <c r="D1123" s="1" t="s">
        <v>56</v>
      </c>
      <c r="E1123" s="1" t="s">
        <v>30</v>
      </c>
      <c r="F1123" s="1" t="s">
        <v>16924</v>
      </c>
      <c r="G1123" s="38">
        <v>0.4748</v>
      </c>
      <c r="H1123" s="1" t="s">
        <v>1987</v>
      </c>
      <c r="I1123" s="1" t="s">
        <v>17915</v>
      </c>
      <c r="J1123" s="1" t="s">
        <v>168</v>
      </c>
      <c r="K1123" s="1" t="s">
        <v>184</v>
      </c>
      <c r="L1123" s="1" t="s">
        <v>1989</v>
      </c>
      <c r="M1123" s="1" t="s">
        <v>7962</v>
      </c>
      <c r="N1123" s="1" t="s">
        <v>6325</v>
      </c>
      <c r="O1123" s="1" t="s">
        <v>17605</v>
      </c>
      <c r="P1123" s="1" t="s">
        <v>16073</v>
      </c>
      <c r="Q1123" s="1" t="s">
        <v>16980</v>
      </c>
      <c r="R1123" s="1" t="s">
        <v>6341</v>
      </c>
      <c r="S1123" s="1" t="s">
        <v>41</v>
      </c>
      <c r="T1123" s="1" t="s">
        <v>41</v>
      </c>
      <c r="U1123" s="1" t="s">
        <v>41</v>
      </c>
      <c r="V1123" s="23" t="s">
        <v>41</v>
      </c>
      <c r="W1123" s="1" t="str">
        <f>_xlfn.CONCAT(Tabela2[[#This Row],[Município]],"/",Tabela2[[#This Row],[UF]])</f>
        <v>Bragança/PA</v>
      </c>
    </row>
    <row r="1124" spans="1:23" x14ac:dyDescent="0.25">
      <c r="A1124" s="14" t="s">
        <v>17606</v>
      </c>
      <c r="B1124" s="1" t="s">
        <v>11078</v>
      </c>
      <c r="C1124" s="1" t="s">
        <v>17607</v>
      </c>
      <c r="D1124" s="1" t="s">
        <v>56</v>
      </c>
      <c r="E1124" s="1" t="s">
        <v>204</v>
      </c>
      <c r="F1124" s="1" t="s">
        <v>16915</v>
      </c>
      <c r="G1124" s="38">
        <v>0.59470000000000001</v>
      </c>
      <c r="H1124" s="1" t="s">
        <v>12501</v>
      </c>
      <c r="I1124" s="1" t="s">
        <v>17909</v>
      </c>
      <c r="J1124" s="1" t="s">
        <v>32</v>
      </c>
      <c r="K1124" s="1" t="s">
        <v>444</v>
      </c>
      <c r="L1124" s="1" t="s">
        <v>3838</v>
      </c>
      <c r="M1124" s="1" t="s">
        <v>7962</v>
      </c>
      <c r="N1124" s="1" t="s">
        <v>6325</v>
      </c>
      <c r="O1124" s="1" t="s">
        <v>17608</v>
      </c>
      <c r="P1124" s="1" t="s">
        <v>17273</v>
      </c>
      <c r="Q1124" s="1" t="s">
        <v>16980</v>
      </c>
      <c r="R1124" s="1" t="s">
        <v>15815</v>
      </c>
      <c r="S1124" s="1" t="s">
        <v>15826</v>
      </c>
      <c r="T1124" s="1" t="s">
        <v>17911</v>
      </c>
      <c r="U1124" s="1" t="s">
        <v>15827</v>
      </c>
      <c r="V1124" s="23" t="s">
        <v>41</v>
      </c>
      <c r="W1124" s="1" t="str">
        <f>_xlfn.CONCAT(Tabela2[[#This Row],[Município]],"/",Tabela2[[#This Row],[UF]])</f>
        <v>Tarauacá/AC</v>
      </c>
    </row>
    <row r="1125" spans="1:23" x14ac:dyDescent="0.25">
      <c r="A1125" s="14" t="s">
        <v>17609</v>
      </c>
      <c r="B1125" s="1" t="s">
        <v>10054</v>
      </c>
      <c r="C1125" s="1" t="s">
        <v>17610</v>
      </c>
      <c r="D1125" s="1" t="s">
        <v>29</v>
      </c>
      <c r="E1125" s="1" t="s">
        <v>30</v>
      </c>
      <c r="F1125" s="1" t="s">
        <v>16906</v>
      </c>
      <c r="G1125" s="38">
        <v>0.62009999999999998</v>
      </c>
      <c r="H1125" s="1" t="s">
        <v>3798</v>
      </c>
      <c r="I1125" s="1" t="s">
        <v>17909</v>
      </c>
      <c r="J1125" s="1" t="s">
        <v>32</v>
      </c>
      <c r="K1125" s="1" t="s">
        <v>63</v>
      </c>
      <c r="L1125" s="1" t="s">
        <v>502</v>
      </c>
      <c r="M1125" s="1" t="s">
        <v>15430</v>
      </c>
      <c r="N1125" s="1" t="s">
        <v>6325</v>
      </c>
      <c r="O1125" s="1" t="s">
        <v>17611</v>
      </c>
      <c r="P1125" s="1" t="s">
        <v>17612</v>
      </c>
      <c r="Q1125" s="1" t="s">
        <v>16980</v>
      </c>
      <c r="R1125" s="1" t="s">
        <v>15815</v>
      </c>
      <c r="S1125" s="1" t="s">
        <v>16909</v>
      </c>
      <c r="T1125" s="1" t="s">
        <v>17917</v>
      </c>
      <c r="U1125" s="1" t="s">
        <v>16930</v>
      </c>
      <c r="V1125" s="23" t="s">
        <v>41</v>
      </c>
      <c r="W1125" s="1" t="str">
        <f>_xlfn.CONCAT(Tabela2[[#This Row],[Município]],"/",Tabela2[[#This Row],[UF]])</f>
        <v>Mundo Novo/GO</v>
      </c>
    </row>
    <row r="1126" spans="1:23" x14ac:dyDescent="0.25">
      <c r="A1126" s="14" t="s">
        <v>17613</v>
      </c>
      <c r="B1126" s="1" t="s">
        <v>8435</v>
      </c>
      <c r="C1126" s="1" t="s">
        <v>17614</v>
      </c>
      <c r="D1126" s="1" t="s">
        <v>29</v>
      </c>
      <c r="E1126" s="1" t="s">
        <v>30</v>
      </c>
      <c r="F1126" s="1" t="s">
        <v>79</v>
      </c>
      <c r="G1126" s="38">
        <v>0.45850000000000002</v>
      </c>
      <c r="H1126" s="1" t="s">
        <v>17615</v>
      </c>
      <c r="I1126" s="1" t="s">
        <v>6274</v>
      </c>
      <c r="J1126" s="1" t="s">
        <v>32</v>
      </c>
      <c r="K1126" s="1" t="s">
        <v>63</v>
      </c>
      <c r="L1126" s="1" t="s">
        <v>502</v>
      </c>
      <c r="M1126" s="1" t="s">
        <v>17616</v>
      </c>
      <c r="N1126" s="1" t="s">
        <v>6325</v>
      </c>
      <c r="O1126" s="1" t="s">
        <v>17617</v>
      </c>
      <c r="P1126" s="1" t="s">
        <v>17612</v>
      </c>
      <c r="Q1126" s="1" t="s">
        <v>16980</v>
      </c>
      <c r="R1126" s="1" t="s">
        <v>15815</v>
      </c>
      <c r="S1126" s="1" t="s">
        <v>16909</v>
      </c>
      <c r="T1126" s="1" t="s">
        <v>17917</v>
      </c>
      <c r="U1126" s="1" t="s">
        <v>16910</v>
      </c>
      <c r="V1126" s="23" t="s">
        <v>41</v>
      </c>
      <c r="W1126" s="1" t="str">
        <f>_xlfn.CONCAT(Tabela2[[#This Row],[Município]],"/",Tabela2[[#This Row],[UF]])</f>
        <v>Mundo Novo/GO</v>
      </c>
    </row>
    <row r="1127" spans="1:23" x14ac:dyDescent="0.25">
      <c r="A1127" s="14" t="s">
        <v>17618</v>
      </c>
      <c r="B1127" s="1" t="s">
        <v>8306</v>
      </c>
      <c r="C1127" s="1" t="s">
        <v>17619</v>
      </c>
      <c r="D1127" s="1" t="s">
        <v>29</v>
      </c>
      <c r="E1127" s="1" t="s">
        <v>30</v>
      </c>
      <c r="F1127" s="1" t="s">
        <v>79</v>
      </c>
      <c r="G1127" s="38">
        <v>7.9399999999999998E-2</v>
      </c>
      <c r="H1127" s="1" t="s">
        <v>17620</v>
      </c>
      <c r="I1127" s="1" t="s">
        <v>17940</v>
      </c>
      <c r="J1127" s="1" t="s">
        <v>32</v>
      </c>
      <c r="K1127" s="1" t="s">
        <v>208</v>
      </c>
      <c r="L1127" s="1" t="s">
        <v>257</v>
      </c>
      <c r="M1127" s="1" t="s">
        <v>41</v>
      </c>
      <c r="N1127" s="1" t="s">
        <v>6325</v>
      </c>
      <c r="O1127" s="1" t="s">
        <v>17621</v>
      </c>
      <c r="P1127" s="1" t="s">
        <v>17622</v>
      </c>
      <c r="Q1127" s="1" t="s">
        <v>16980</v>
      </c>
      <c r="R1127" s="1" t="s">
        <v>15815</v>
      </c>
      <c r="S1127" s="1" t="s">
        <v>16905</v>
      </c>
      <c r="T1127" s="1" t="s">
        <v>17917</v>
      </c>
      <c r="U1127" s="1" t="s">
        <v>16910</v>
      </c>
      <c r="V1127" s="23" t="s">
        <v>41</v>
      </c>
      <c r="W1127" s="1" t="str">
        <f>_xlfn.CONCAT(Tabela2[[#This Row],[Município]],"/",Tabela2[[#This Row],[UF]])</f>
        <v>Cantá/RR</v>
      </c>
    </row>
    <row r="1128" spans="1:23" x14ac:dyDescent="0.25">
      <c r="A1128" s="14" t="s">
        <v>17623</v>
      </c>
      <c r="B1128" s="1" t="s">
        <v>10023</v>
      </c>
      <c r="C1128" s="1" t="s">
        <v>17624</v>
      </c>
      <c r="D1128" s="1" t="s">
        <v>56</v>
      </c>
      <c r="E1128" s="1" t="s">
        <v>30</v>
      </c>
      <c r="F1128" s="1" t="s">
        <v>6281</v>
      </c>
      <c r="G1128" s="38">
        <v>0.5171</v>
      </c>
      <c r="H1128" s="1" t="s">
        <v>3745</v>
      </c>
      <c r="I1128" s="1" t="s">
        <v>17913</v>
      </c>
      <c r="J1128" s="1" t="s">
        <v>32</v>
      </c>
      <c r="K1128" s="1" t="s">
        <v>28</v>
      </c>
      <c r="L1128" s="1" t="s">
        <v>3746</v>
      </c>
      <c r="M1128" s="1" t="s">
        <v>17625</v>
      </c>
      <c r="N1128" s="1" t="s">
        <v>6325</v>
      </c>
      <c r="O1128" s="1" t="s">
        <v>17626</v>
      </c>
      <c r="P1128" s="1" t="s">
        <v>17627</v>
      </c>
      <c r="Q1128" s="1" t="s">
        <v>16980</v>
      </c>
      <c r="R1128" s="1" t="s">
        <v>6341</v>
      </c>
      <c r="S1128" s="1" t="s">
        <v>41</v>
      </c>
      <c r="T1128" s="1" t="s">
        <v>41</v>
      </c>
      <c r="U1128" s="1" t="s">
        <v>41</v>
      </c>
      <c r="V1128" s="23" t="s">
        <v>41</v>
      </c>
      <c r="W1128" s="1" t="str">
        <f>_xlfn.CONCAT(Tabela2[[#This Row],[Município]],"/",Tabela2[[#This Row],[UF]])</f>
        <v>Guaraciaba do Norte/CE</v>
      </c>
    </row>
    <row r="1129" spans="1:23" x14ac:dyDescent="0.25">
      <c r="A1129" s="14" t="s">
        <v>17628</v>
      </c>
      <c r="B1129" s="1" t="s">
        <v>10229</v>
      </c>
      <c r="C1129" s="1" t="s">
        <v>17629</v>
      </c>
      <c r="D1129" s="1" t="s">
        <v>29</v>
      </c>
      <c r="E1129" s="1" t="s">
        <v>30</v>
      </c>
      <c r="F1129" s="1" t="s">
        <v>16906</v>
      </c>
      <c r="G1129" s="38">
        <v>0.4108</v>
      </c>
      <c r="H1129" s="1" t="s">
        <v>4189</v>
      </c>
      <c r="I1129" s="1" t="s">
        <v>17909</v>
      </c>
      <c r="J1129" s="1" t="s">
        <v>32</v>
      </c>
      <c r="K1129" s="1" t="s">
        <v>52</v>
      </c>
      <c r="L1129" s="1" t="s">
        <v>940</v>
      </c>
      <c r="M1129" s="1" t="s">
        <v>17630</v>
      </c>
      <c r="N1129" s="1" t="s">
        <v>6325</v>
      </c>
      <c r="O1129" s="1" t="s">
        <v>17631</v>
      </c>
      <c r="P1129" s="1" t="s">
        <v>17632</v>
      </c>
      <c r="Q1129" s="1" t="s">
        <v>16980</v>
      </c>
      <c r="R1129" s="1" t="s">
        <v>15815</v>
      </c>
      <c r="S1129" s="1" t="s">
        <v>15816</v>
      </c>
      <c r="T1129" s="1" t="s">
        <v>17917</v>
      </c>
      <c r="U1129" s="1" t="s">
        <v>15825</v>
      </c>
      <c r="V1129" s="23" t="s">
        <v>41</v>
      </c>
      <c r="W1129" s="1" t="str">
        <f>_xlfn.CONCAT(Tabela2[[#This Row],[Município]],"/",Tabela2[[#This Row],[UF]])</f>
        <v>Alcantil/PB</v>
      </c>
    </row>
    <row r="1130" spans="1:23" x14ac:dyDescent="0.25">
      <c r="A1130" s="14" t="s">
        <v>17633</v>
      </c>
      <c r="B1130" s="1" t="s">
        <v>9839</v>
      </c>
      <c r="C1130" s="1" t="s">
        <v>17634</v>
      </c>
      <c r="D1130" s="1" t="s">
        <v>29</v>
      </c>
      <c r="E1130" s="1" t="s">
        <v>30</v>
      </c>
      <c r="F1130" s="1" t="s">
        <v>16906</v>
      </c>
      <c r="G1130" s="38">
        <v>0.22109999999999999</v>
      </c>
      <c r="H1130" s="1" t="s">
        <v>3357</v>
      </c>
      <c r="I1130" s="1" t="s">
        <v>17913</v>
      </c>
      <c r="J1130" s="1" t="s">
        <v>32</v>
      </c>
      <c r="K1130" s="1" t="s">
        <v>28</v>
      </c>
      <c r="L1130" s="1" t="s">
        <v>3358</v>
      </c>
      <c r="M1130" s="1" t="s">
        <v>7097</v>
      </c>
      <c r="N1130" s="1" t="s">
        <v>6325</v>
      </c>
      <c r="O1130" s="1" t="s">
        <v>17635</v>
      </c>
      <c r="P1130" s="1" t="s">
        <v>17636</v>
      </c>
      <c r="Q1130" s="1" t="s">
        <v>16980</v>
      </c>
      <c r="R1130" s="1" t="s">
        <v>15815</v>
      </c>
      <c r="S1130" s="1" t="s">
        <v>15818</v>
      </c>
      <c r="T1130" s="1" t="s">
        <v>17917</v>
      </c>
      <c r="U1130" s="1" t="s">
        <v>15823</v>
      </c>
      <c r="V1130" s="23" t="s">
        <v>41</v>
      </c>
      <c r="W1130" s="1" t="str">
        <f>_xlfn.CONCAT(Tabela2[[#This Row],[Município]],"/",Tabela2[[#This Row],[UF]])</f>
        <v>Tauá/CE</v>
      </c>
    </row>
    <row r="1131" spans="1:23" x14ac:dyDescent="0.25">
      <c r="A1131" s="14" t="s">
        <v>17637</v>
      </c>
      <c r="B1131" s="1" t="s">
        <v>9840</v>
      </c>
      <c r="C1131" s="1" t="s">
        <v>17638</v>
      </c>
      <c r="D1131" s="1" t="s">
        <v>29</v>
      </c>
      <c r="E1131" s="1" t="s">
        <v>30</v>
      </c>
      <c r="F1131" s="1" t="s">
        <v>16906</v>
      </c>
      <c r="G1131" s="38">
        <v>0.23369999999999999</v>
      </c>
      <c r="H1131" s="1" t="s">
        <v>3357</v>
      </c>
      <c r="I1131" s="1" t="s">
        <v>17913</v>
      </c>
      <c r="J1131" s="1" t="s">
        <v>32</v>
      </c>
      <c r="K1131" s="1" t="s">
        <v>28</v>
      </c>
      <c r="L1131" s="1" t="s">
        <v>3358</v>
      </c>
      <c r="M1131" s="1" t="s">
        <v>7097</v>
      </c>
      <c r="N1131" s="1" t="s">
        <v>6325</v>
      </c>
      <c r="O1131" s="1" t="s">
        <v>17635</v>
      </c>
      <c r="P1131" s="1" t="s">
        <v>17636</v>
      </c>
      <c r="Q1131" s="1" t="s">
        <v>16980</v>
      </c>
      <c r="R1131" s="1" t="s">
        <v>15815</v>
      </c>
      <c r="S1131" s="1" t="s">
        <v>15818</v>
      </c>
      <c r="T1131" s="1" t="s">
        <v>17917</v>
      </c>
      <c r="U1131" s="1" t="s">
        <v>15823</v>
      </c>
      <c r="V1131" s="23" t="s">
        <v>41</v>
      </c>
      <c r="W1131" s="1" t="str">
        <f>_xlfn.CONCAT(Tabela2[[#This Row],[Município]],"/",Tabela2[[#This Row],[UF]])</f>
        <v>Tauá/CE</v>
      </c>
    </row>
    <row r="1132" spans="1:23" x14ac:dyDescent="0.25">
      <c r="A1132" s="14" t="s">
        <v>17639</v>
      </c>
      <c r="B1132" s="1" t="s">
        <v>10287</v>
      </c>
      <c r="C1132" s="1" t="s">
        <v>17640</v>
      </c>
      <c r="D1132" s="1" t="s">
        <v>29</v>
      </c>
      <c r="E1132" s="1" t="s">
        <v>30</v>
      </c>
      <c r="F1132" s="1" t="s">
        <v>16906</v>
      </c>
      <c r="G1132" s="38">
        <v>0.38319999999999999</v>
      </c>
      <c r="H1132" s="1" t="s">
        <v>4321</v>
      </c>
      <c r="I1132" s="1" t="s">
        <v>17909</v>
      </c>
      <c r="J1132" s="1" t="s">
        <v>32</v>
      </c>
      <c r="K1132" s="1" t="s">
        <v>52</v>
      </c>
      <c r="L1132" s="1" t="s">
        <v>4322</v>
      </c>
      <c r="M1132" s="1" t="s">
        <v>17641</v>
      </c>
      <c r="N1132" s="1" t="s">
        <v>6325</v>
      </c>
      <c r="O1132" s="1" t="s">
        <v>17642</v>
      </c>
      <c r="P1132" s="1" t="s">
        <v>17643</v>
      </c>
      <c r="Q1132" s="1" t="s">
        <v>16980</v>
      </c>
      <c r="R1132" s="1" t="s">
        <v>15815</v>
      </c>
      <c r="S1132" s="1" t="s">
        <v>15818</v>
      </c>
      <c r="T1132" s="1" t="s">
        <v>17917</v>
      </c>
      <c r="U1132" s="1" t="s">
        <v>15823</v>
      </c>
      <c r="V1132" s="23" t="s">
        <v>41</v>
      </c>
      <c r="W1132" s="1" t="str">
        <f>_xlfn.CONCAT(Tabela2[[#This Row],[Município]],"/",Tabela2[[#This Row],[UF]])</f>
        <v>Sossêgo/PB</v>
      </c>
    </row>
    <row r="1133" spans="1:23" x14ac:dyDescent="0.25">
      <c r="A1133" s="14" t="s">
        <v>17644</v>
      </c>
      <c r="B1133" s="1" t="s">
        <v>10578</v>
      </c>
      <c r="C1133" s="1" t="s">
        <v>17645</v>
      </c>
      <c r="D1133" s="1" t="s">
        <v>56</v>
      </c>
      <c r="E1133" s="1" t="s">
        <v>30</v>
      </c>
      <c r="F1133" s="1" t="s">
        <v>6289</v>
      </c>
      <c r="G1133" s="38">
        <v>0.41710000000000003</v>
      </c>
      <c r="H1133" s="1" t="s">
        <v>4725</v>
      </c>
      <c r="I1133" s="1" t="s">
        <v>17909</v>
      </c>
      <c r="J1133" s="1" t="s">
        <v>32</v>
      </c>
      <c r="K1133" s="1" t="s">
        <v>444</v>
      </c>
      <c r="L1133" s="1" t="s">
        <v>3838</v>
      </c>
      <c r="M1133" s="1" t="s">
        <v>7962</v>
      </c>
      <c r="N1133" s="1" t="s">
        <v>6325</v>
      </c>
      <c r="O1133" s="1" t="s">
        <v>17646</v>
      </c>
      <c r="P1133" s="1" t="s">
        <v>17273</v>
      </c>
      <c r="Q1133" s="1" t="s">
        <v>16980</v>
      </c>
      <c r="R1133" s="1" t="s">
        <v>15815</v>
      </c>
      <c r="S1133" s="1" t="s">
        <v>15826</v>
      </c>
      <c r="T1133" s="1" t="s">
        <v>17911</v>
      </c>
      <c r="U1133" s="1" t="s">
        <v>17957</v>
      </c>
      <c r="V1133" s="23" t="s">
        <v>41</v>
      </c>
      <c r="W1133" s="1" t="str">
        <f>_xlfn.CONCAT(Tabela2[[#This Row],[Município]],"/",Tabela2[[#This Row],[UF]])</f>
        <v>Tarauacá/AC</v>
      </c>
    </row>
    <row r="1134" spans="1:23" x14ac:dyDescent="0.25">
      <c r="A1134" s="14" t="s">
        <v>17647</v>
      </c>
      <c r="B1134" s="1" t="s">
        <v>11378</v>
      </c>
      <c r="C1134" s="1" t="s">
        <v>17648</v>
      </c>
      <c r="D1134" s="1" t="s">
        <v>16925</v>
      </c>
      <c r="E1134" s="1" t="s">
        <v>30</v>
      </c>
      <c r="F1134" s="1" t="s">
        <v>6286</v>
      </c>
      <c r="G1134" s="38">
        <v>0.29770000000000002</v>
      </c>
      <c r="H1134" s="1" t="s">
        <v>17649</v>
      </c>
      <c r="I1134" s="1" t="s">
        <v>17923</v>
      </c>
      <c r="J1134" s="1" t="s">
        <v>32</v>
      </c>
      <c r="K1134" s="1" t="s">
        <v>82</v>
      </c>
      <c r="L1134" s="1" t="s">
        <v>6256</v>
      </c>
      <c r="M1134" s="1" t="s">
        <v>41</v>
      </c>
      <c r="N1134" s="1" t="s">
        <v>6325</v>
      </c>
      <c r="O1134" s="1" t="s">
        <v>17650</v>
      </c>
      <c r="P1134" s="1" t="s">
        <v>17651</v>
      </c>
      <c r="Q1134" s="1" t="s">
        <v>16980</v>
      </c>
      <c r="R1134" s="1" t="s">
        <v>15815</v>
      </c>
      <c r="S1134" s="1" t="s">
        <v>15826</v>
      </c>
      <c r="T1134" s="1" t="s">
        <v>17911</v>
      </c>
      <c r="U1134" s="1" t="s">
        <v>17957</v>
      </c>
      <c r="V1134" s="23" t="s">
        <v>41</v>
      </c>
      <c r="W1134" s="1" t="str">
        <f>_xlfn.CONCAT(Tabela2[[#This Row],[Município]],"/",Tabela2[[#This Row],[UF]])</f>
        <v>Tanquinho/BA</v>
      </c>
    </row>
    <row r="1135" spans="1:23" x14ac:dyDescent="0.25">
      <c r="A1135" s="14" t="s">
        <v>17652</v>
      </c>
      <c r="B1135" s="1" t="s">
        <v>10223</v>
      </c>
      <c r="C1135" s="1" t="s">
        <v>17653</v>
      </c>
      <c r="D1135" s="1" t="s">
        <v>29</v>
      </c>
      <c r="E1135" s="1" t="s">
        <v>30</v>
      </c>
      <c r="F1135" s="1" t="s">
        <v>16924</v>
      </c>
      <c r="G1135" s="38">
        <v>0.40839999999999999</v>
      </c>
      <c r="H1135" s="1" t="s">
        <v>4171</v>
      </c>
      <c r="I1135" s="1" t="s">
        <v>17909</v>
      </c>
      <c r="J1135" s="1" t="s">
        <v>32</v>
      </c>
      <c r="K1135" s="1" t="s">
        <v>99</v>
      </c>
      <c r="L1135" s="1" t="s">
        <v>4172</v>
      </c>
      <c r="M1135" s="1" t="s">
        <v>6378</v>
      </c>
      <c r="N1135" s="1" t="s">
        <v>6325</v>
      </c>
      <c r="O1135" s="1" t="s">
        <v>17654</v>
      </c>
      <c r="P1135" s="1" t="s">
        <v>17655</v>
      </c>
      <c r="Q1135" s="1" t="s">
        <v>16980</v>
      </c>
      <c r="R1135" s="1" t="s">
        <v>6341</v>
      </c>
      <c r="S1135" s="1" t="s">
        <v>41</v>
      </c>
      <c r="T1135" s="1" t="s">
        <v>41</v>
      </c>
      <c r="U1135" s="1" t="s">
        <v>41</v>
      </c>
      <c r="V1135" s="23" t="s">
        <v>41</v>
      </c>
      <c r="W1135" s="1" t="str">
        <f>_xlfn.CONCAT(Tabela2[[#This Row],[Município]],"/",Tabela2[[#This Row],[UF]])</f>
        <v>Barros Cassal/RS</v>
      </c>
    </row>
    <row r="1136" spans="1:23" x14ac:dyDescent="0.25">
      <c r="A1136" s="14" t="s">
        <v>17656</v>
      </c>
      <c r="B1136" s="1" t="s">
        <v>8503</v>
      </c>
      <c r="C1136" s="1" t="s">
        <v>17657</v>
      </c>
      <c r="D1136" s="1" t="s">
        <v>40</v>
      </c>
      <c r="E1136" s="1" t="s">
        <v>30</v>
      </c>
      <c r="F1136" s="1" t="s">
        <v>79</v>
      </c>
      <c r="G1136" s="38">
        <v>0.4541</v>
      </c>
      <c r="H1136" s="1" t="s">
        <v>17658</v>
      </c>
      <c r="I1136" s="1" t="s">
        <v>17914</v>
      </c>
      <c r="J1136" s="1" t="s">
        <v>32</v>
      </c>
      <c r="K1136" s="1" t="s">
        <v>47</v>
      </c>
      <c r="L1136" s="1" t="s">
        <v>648</v>
      </c>
      <c r="M1136" s="1" t="s">
        <v>6978</v>
      </c>
      <c r="N1136" s="1" t="s">
        <v>6325</v>
      </c>
      <c r="O1136" s="1" t="s">
        <v>17659</v>
      </c>
      <c r="P1136" s="1" t="s">
        <v>17660</v>
      </c>
      <c r="Q1136" s="1" t="s">
        <v>16980</v>
      </c>
      <c r="R1136" s="1" t="s">
        <v>15815</v>
      </c>
      <c r="S1136" s="1" t="s">
        <v>16905</v>
      </c>
      <c r="T1136" s="1" t="s">
        <v>17917</v>
      </c>
      <c r="U1136" s="1" t="s">
        <v>16910</v>
      </c>
      <c r="V1136" s="23" t="s">
        <v>41</v>
      </c>
      <c r="W1136" s="1" t="str">
        <f>_xlfn.CONCAT(Tabela2[[#This Row],[Município]],"/",Tabela2[[#This Row],[UF]])</f>
        <v>Rio da Conceição/TO</v>
      </c>
    </row>
    <row r="1137" spans="1:23" x14ac:dyDescent="0.25">
      <c r="A1137" s="14" t="s">
        <v>17661</v>
      </c>
      <c r="B1137" s="1" t="s">
        <v>11142</v>
      </c>
      <c r="C1137" s="1" t="s">
        <v>17662</v>
      </c>
      <c r="D1137" s="1" t="s">
        <v>56</v>
      </c>
      <c r="E1137" s="1" t="s">
        <v>30</v>
      </c>
      <c r="F1137" s="1" t="s">
        <v>6308</v>
      </c>
      <c r="G1137" s="38">
        <v>0.67679999999999996</v>
      </c>
      <c r="H1137" s="1" t="s">
        <v>17663</v>
      </c>
      <c r="I1137" s="1" t="s">
        <v>17909</v>
      </c>
      <c r="J1137" s="1" t="s">
        <v>32</v>
      </c>
      <c r="K1137" s="1" t="s">
        <v>63</v>
      </c>
      <c r="L1137" s="1" t="s">
        <v>3103</v>
      </c>
      <c r="M1137" s="1" t="s">
        <v>7962</v>
      </c>
      <c r="N1137" s="1" t="s">
        <v>6325</v>
      </c>
      <c r="O1137" s="1" t="s">
        <v>17664</v>
      </c>
      <c r="P1137" s="1" t="s">
        <v>17665</v>
      </c>
      <c r="Q1137" s="1" t="s">
        <v>16980</v>
      </c>
      <c r="R1137" s="1" t="s">
        <v>15815</v>
      </c>
      <c r="S1137" s="1" t="s">
        <v>15821</v>
      </c>
      <c r="T1137" s="1" t="s">
        <v>17917</v>
      </c>
      <c r="U1137" s="1" t="s">
        <v>15824</v>
      </c>
      <c r="V1137" s="23" t="s">
        <v>41</v>
      </c>
      <c r="W1137" s="1" t="str">
        <f>_xlfn.CONCAT(Tabela2[[#This Row],[Município]],"/",Tabela2[[#This Row],[UF]])</f>
        <v>Bela Vista de Goiás/GO</v>
      </c>
    </row>
    <row r="1138" spans="1:23" x14ac:dyDescent="0.25">
      <c r="A1138" s="14" t="s">
        <v>17666</v>
      </c>
      <c r="B1138" s="1" t="s">
        <v>9715</v>
      </c>
      <c r="C1138" s="1" t="s">
        <v>17667</v>
      </c>
      <c r="D1138" s="1" t="s">
        <v>56</v>
      </c>
      <c r="E1138" s="1" t="s">
        <v>30</v>
      </c>
      <c r="F1138" s="1" t="s">
        <v>16906</v>
      </c>
      <c r="G1138" s="38">
        <v>0.77980000000000005</v>
      </c>
      <c r="H1138" s="1" t="s">
        <v>3102</v>
      </c>
      <c r="I1138" s="1" t="s">
        <v>17913</v>
      </c>
      <c r="J1138" s="1" t="s">
        <v>32</v>
      </c>
      <c r="K1138" s="1" t="s">
        <v>63</v>
      </c>
      <c r="L1138" s="1" t="s">
        <v>3103</v>
      </c>
      <c r="M1138" s="1" t="s">
        <v>7962</v>
      </c>
      <c r="N1138" s="1" t="s">
        <v>6325</v>
      </c>
      <c r="O1138" s="1" t="s">
        <v>17668</v>
      </c>
      <c r="P1138" s="1" t="s">
        <v>17665</v>
      </c>
      <c r="Q1138" s="1" t="s">
        <v>16980</v>
      </c>
      <c r="R1138" s="1" t="s">
        <v>15815</v>
      </c>
      <c r="S1138" s="1" t="s">
        <v>15821</v>
      </c>
      <c r="T1138" s="1" t="s">
        <v>17917</v>
      </c>
      <c r="U1138" s="1" t="s">
        <v>15824</v>
      </c>
      <c r="V1138" s="23" t="s">
        <v>41</v>
      </c>
      <c r="W1138" s="1" t="str">
        <f>_xlfn.CONCAT(Tabela2[[#This Row],[Município]],"/",Tabela2[[#This Row],[UF]])</f>
        <v>Bela Vista de Goiás/GO</v>
      </c>
    </row>
    <row r="1139" spans="1:23" x14ac:dyDescent="0.25">
      <c r="A1139" s="14" t="s">
        <v>17669</v>
      </c>
      <c r="B1139" s="1" t="s">
        <v>9493</v>
      </c>
      <c r="C1139" s="1" t="s">
        <v>17670</v>
      </c>
      <c r="D1139" s="1" t="s">
        <v>29</v>
      </c>
      <c r="E1139" s="1" t="s">
        <v>30</v>
      </c>
      <c r="F1139" s="1" t="s">
        <v>16906</v>
      </c>
      <c r="G1139" s="38">
        <v>0.34710000000000002</v>
      </c>
      <c r="H1139" s="1" t="s">
        <v>2547</v>
      </c>
      <c r="I1139" s="1" t="s">
        <v>17913</v>
      </c>
      <c r="J1139" s="1" t="s">
        <v>32</v>
      </c>
      <c r="K1139" s="1" t="s">
        <v>37</v>
      </c>
      <c r="L1139" s="1" t="s">
        <v>2548</v>
      </c>
      <c r="M1139" s="1" t="s">
        <v>17671</v>
      </c>
      <c r="N1139" s="1" t="s">
        <v>6325</v>
      </c>
      <c r="O1139" s="1" t="s">
        <v>17336</v>
      </c>
      <c r="P1139" s="1" t="s">
        <v>17672</v>
      </c>
      <c r="Q1139" s="1" t="s">
        <v>16980</v>
      </c>
      <c r="R1139" s="1" t="s">
        <v>15815</v>
      </c>
      <c r="S1139" s="1" t="s">
        <v>16905</v>
      </c>
      <c r="T1139" s="1" t="s">
        <v>17917</v>
      </c>
      <c r="U1139" s="1" t="s">
        <v>16910</v>
      </c>
      <c r="V1139" s="23" t="s">
        <v>41</v>
      </c>
      <c r="W1139" s="1" t="str">
        <f>_xlfn.CONCAT(Tabela2[[#This Row],[Município]],"/",Tabela2[[#This Row],[UF]])</f>
        <v>Barra D'Alcântara/PI</v>
      </c>
    </row>
    <row r="1140" spans="1:23" x14ac:dyDescent="0.25">
      <c r="A1140" s="14" t="s">
        <v>17673</v>
      </c>
      <c r="B1140" s="1" t="s">
        <v>10230</v>
      </c>
      <c r="C1140" s="1" t="s">
        <v>17674</v>
      </c>
      <c r="D1140" s="1" t="s">
        <v>40</v>
      </c>
      <c r="E1140" s="1" t="s">
        <v>30</v>
      </c>
      <c r="F1140" s="1" t="s">
        <v>16906</v>
      </c>
      <c r="G1140" s="38">
        <v>0.51859999999999995</v>
      </c>
      <c r="H1140" s="1" t="s">
        <v>4191</v>
      </c>
      <c r="I1140" s="1" t="s">
        <v>17909</v>
      </c>
      <c r="J1140" s="1" t="s">
        <v>32</v>
      </c>
      <c r="K1140" s="1" t="s">
        <v>44</v>
      </c>
      <c r="L1140" s="1" t="s">
        <v>2121</v>
      </c>
      <c r="M1140" s="1" t="s">
        <v>17675</v>
      </c>
      <c r="N1140" s="1" t="s">
        <v>6325</v>
      </c>
      <c r="O1140" s="1" t="s">
        <v>17336</v>
      </c>
      <c r="P1140" s="1" t="s">
        <v>17676</v>
      </c>
      <c r="Q1140" s="1" t="s">
        <v>16980</v>
      </c>
      <c r="R1140" s="1" t="s">
        <v>15815</v>
      </c>
      <c r="S1140" s="1" t="s">
        <v>16909</v>
      </c>
      <c r="T1140" s="1" t="s">
        <v>17917</v>
      </c>
      <c r="U1140" s="1" t="s">
        <v>16930</v>
      </c>
      <c r="V1140" s="23" t="s">
        <v>41</v>
      </c>
      <c r="W1140" s="1" t="str">
        <f>_xlfn.CONCAT(Tabela2[[#This Row],[Município]],"/",Tabela2[[#This Row],[UF]])</f>
        <v>Santa Inês/MA</v>
      </c>
    </row>
    <row r="1141" spans="1:23" x14ac:dyDescent="0.25">
      <c r="A1141" s="14" t="s">
        <v>17677</v>
      </c>
      <c r="B1141" s="1" t="s">
        <v>10232</v>
      </c>
      <c r="C1141" s="1" t="s">
        <v>17678</v>
      </c>
      <c r="D1141" s="1" t="s">
        <v>40</v>
      </c>
      <c r="E1141" s="1" t="s">
        <v>30</v>
      </c>
      <c r="F1141" s="1" t="s">
        <v>16906</v>
      </c>
      <c r="G1141" s="38">
        <v>0.56169999999999998</v>
      </c>
      <c r="H1141" s="1" t="s">
        <v>4191</v>
      </c>
      <c r="I1141" s="1" t="s">
        <v>17909</v>
      </c>
      <c r="J1141" s="1" t="s">
        <v>32</v>
      </c>
      <c r="K1141" s="1" t="s">
        <v>44</v>
      </c>
      <c r="L1141" s="1" t="s">
        <v>2121</v>
      </c>
      <c r="M1141" s="1" t="s">
        <v>17675</v>
      </c>
      <c r="N1141" s="1" t="s">
        <v>6325</v>
      </c>
      <c r="O1141" s="1" t="s">
        <v>17336</v>
      </c>
      <c r="P1141" s="1" t="s">
        <v>17676</v>
      </c>
      <c r="Q1141" s="1" t="s">
        <v>16980</v>
      </c>
      <c r="R1141" s="1" t="s">
        <v>15815</v>
      </c>
      <c r="S1141" s="1" t="s">
        <v>16909</v>
      </c>
      <c r="T1141" s="1" t="s">
        <v>17917</v>
      </c>
      <c r="U1141" s="1" t="s">
        <v>16930</v>
      </c>
      <c r="V1141" s="23" t="s">
        <v>41</v>
      </c>
      <c r="W1141" s="1" t="str">
        <f>_xlfn.CONCAT(Tabela2[[#This Row],[Município]],"/",Tabela2[[#This Row],[UF]])</f>
        <v>Santa Inês/MA</v>
      </c>
    </row>
    <row r="1142" spans="1:23" x14ac:dyDescent="0.25">
      <c r="A1142" s="14" t="s">
        <v>17679</v>
      </c>
      <c r="B1142" s="1" t="s">
        <v>10234</v>
      </c>
      <c r="C1142" s="1" t="s">
        <v>17680</v>
      </c>
      <c r="D1142" s="1" t="s">
        <v>40</v>
      </c>
      <c r="E1142" s="1" t="s">
        <v>30</v>
      </c>
      <c r="F1142" s="1" t="s">
        <v>16906</v>
      </c>
      <c r="G1142" s="38">
        <v>0.43619999999999998</v>
      </c>
      <c r="H1142" s="1" t="s">
        <v>4191</v>
      </c>
      <c r="I1142" s="1" t="s">
        <v>17909</v>
      </c>
      <c r="J1142" s="1" t="s">
        <v>32</v>
      </c>
      <c r="K1142" s="1" t="s">
        <v>44</v>
      </c>
      <c r="L1142" s="1" t="s">
        <v>2121</v>
      </c>
      <c r="M1142" s="1" t="s">
        <v>17675</v>
      </c>
      <c r="N1142" s="1" t="s">
        <v>6325</v>
      </c>
      <c r="O1142" s="1" t="s">
        <v>17336</v>
      </c>
      <c r="P1142" s="1" t="s">
        <v>17676</v>
      </c>
      <c r="Q1142" s="1" t="s">
        <v>16980</v>
      </c>
      <c r="R1142" s="1" t="s">
        <v>15815</v>
      </c>
      <c r="S1142" s="1" t="s">
        <v>16909</v>
      </c>
      <c r="T1142" s="1" t="s">
        <v>17917</v>
      </c>
      <c r="U1142" s="1" t="s">
        <v>16910</v>
      </c>
      <c r="V1142" s="23" t="s">
        <v>41</v>
      </c>
      <c r="W1142" s="1" t="str">
        <f>_xlfn.CONCAT(Tabela2[[#This Row],[Município]],"/",Tabela2[[#This Row],[UF]])</f>
        <v>Santa Inês/MA</v>
      </c>
    </row>
    <row r="1143" spans="1:23" x14ac:dyDescent="0.25">
      <c r="A1143" s="14" t="s">
        <v>17681</v>
      </c>
      <c r="B1143" s="1" t="s">
        <v>10404</v>
      </c>
      <c r="C1143" s="1" t="s">
        <v>17682</v>
      </c>
      <c r="D1143" s="1" t="s">
        <v>29</v>
      </c>
      <c r="E1143" s="1" t="s">
        <v>204</v>
      </c>
      <c r="F1143" s="1" t="s">
        <v>6308</v>
      </c>
      <c r="G1143" s="38">
        <v>0.44629999999999997</v>
      </c>
      <c r="H1143" s="1" t="s">
        <v>17683</v>
      </c>
      <c r="I1143" s="1" t="s">
        <v>17909</v>
      </c>
      <c r="J1143" s="1" t="s">
        <v>32</v>
      </c>
      <c r="K1143" s="1" t="s">
        <v>44</v>
      </c>
      <c r="L1143" s="1" t="s">
        <v>2121</v>
      </c>
      <c r="M1143" s="1" t="s">
        <v>17684</v>
      </c>
      <c r="N1143" s="1" t="s">
        <v>6325</v>
      </c>
      <c r="O1143" s="1" t="s">
        <v>17336</v>
      </c>
      <c r="P1143" s="1" t="s">
        <v>17676</v>
      </c>
      <c r="Q1143" s="1" t="s">
        <v>16980</v>
      </c>
      <c r="R1143" s="1" t="s">
        <v>15815</v>
      </c>
      <c r="S1143" s="1" t="s">
        <v>15818</v>
      </c>
      <c r="T1143" s="1" t="s">
        <v>17917</v>
      </c>
      <c r="U1143" s="1" t="s">
        <v>15823</v>
      </c>
      <c r="V1143" s="23" t="s">
        <v>41</v>
      </c>
      <c r="W1143" s="1" t="str">
        <f>_xlfn.CONCAT(Tabela2[[#This Row],[Município]],"/",Tabela2[[#This Row],[UF]])</f>
        <v>Santa Inês/MA</v>
      </c>
    </row>
    <row r="1144" spans="1:23" x14ac:dyDescent="0.25">
      <c r="A1144" s="14" t="s">
        <v>17685</v>
      </c>
      <c r="B1144" s="1" t="s">
        <v>10231</v>
      </c>
      <c r="C1144" s="1" t="s">
        <v>17686</v>
      </c>
      <c r="D1144" s="1" t="s">
        <v>29</v>
      </c>
      <c r="E1144" s="1" t="s">
        <v>30</v>
      </c>
      <c r="F1144" s="1" t="s">
        <v>16906</v>
      </c>
      <c r="G1144" s="38">
        <v>0.21310000000000001</v>
      </c>
      <c r="H1144" s="1" t="s">
        <v>4192</v>
      </c>
      <c r="I1144" s="1" t="s">
        <v>17909</v>
      </c>
      <c r="J1144" s="1" t="s">
        <v>32</v>
      </c>
      <c r="K1144" s="1" t="s">
        <v>44</v>
      </c>
      <c r="L1144" s="1" t="s">
        <v>2121</v>
      </c>
      <c r="M1144" s="1" t="s">
        <v>17675</v>
      </c>
      <c r="N1144" s="1" t="s">
        <v>6325</v>
      </c>
      <c r="O1144" s="1" t="s">
        <v>17336</v>
      </c>
      <c r="P1144" s="1" t="s">
        <v>17676</v>
      </c>
      <c r="Q1144" s="1" t="s">
        <v>16980</v>
      </c>
      <c r="R1144" s="1" t="s">
        <v>15815</v>
      </c>
      <c r="S1144" s="1" t="s">
        <v>16909</v>
      </c>
      <c r="T1144" s="1" t="s">
        <v>17917</v>
      </c>
      <c r="U1144" s="1" t="s">
        <v>16910</v>
      </c>
      <c r="V1144" s="23" t="s">
        <v>41</v>
      </c>
      <c r="W1144" s="1" t="str">
        <f>_xlfn.CONCAT(Tabela2[[#This Row],[Município]],"/",Tabela2[[#This Row],[UF]])</f>
        <v>Santa Inês/MA</v>
      </c>
    </row>
    <row r="1145" spans="1:23" x14ac:dyDescent="0.25">
      <c r="A1145" s="14" t="s">
        <v>17687</v>
      </c>
      <c r="B1145" s="1" t="s">
        <v>10233</v>
      </c>
      <c r="C1145" s="1" t="s">
        <v>17688</v>
      </c>
      <c r="D1145" s="1" t="s">
        <v>29</v>
      </c>
      <c r="E1145" s="1" t="s">
        <v>30</v>
      </c>
      <c r="F1145" s="1" t="s">
        <v>16906</v>
      </c>
      <c r="G1145" s="38">
        <v>0.50390000000000001</v>
      </c>
      <c r="H1145" s="1" t="s">
        <v>4191</v>
      </c>
      <c r="I1145" s="1" t="s">
        <v>17909</v>
      </c>
      <c r="J1145" s="1" t="s">
        <v>32</v>
      </c>
      <c r="K1145" s="1" t="s">
        <v>44</v>
      </c>
      <c r="L1145" s="1" t="s">
        <v>2121</v>
      </c>
      <c r="M1145" s="1" t="s">
        <v>17675</v>
      </c>
      <c r="N1145" s="1" t="s">
        <v>6325</v>
      </c>
      <c r="O1145" s="1" t="s">
        <v>17336</v>
      </c>
      <c r="P1145" s="1" t="s">
        <v>17676</v>
      </c>
      <c r="Q1145" s="1" t="s">
        <v>16980</v>
      </c>
      <c r="R1145" s="1" t="s">
        <v>15815</v>
      </c>
      <c r="S1145" s="1" t="s">
        <v>16909</v>
      </c>
      <c r="T1145" s="1" t="s">
        <v>17917</v>
      </c>
      <c r="U1145" s="1" t="s">
        <v>16930</v>
      </c>
      <c r="V1145" s="23" t="s">
        <v>41</v>
      </c>
      <c r="W1145" s="1" t="str">
        <f>_xlfn.CONCAT(Tabela2[[#This Row],[Município]],"/",Tabela2[[#This Row],[UF]])</f>
        <v>Santa Inês/MA</v>
      </c>
    </row>
    <row r="1146" spans="1:23" x14ac:dyDescent="0.25">
      <c r="A1146" s="14" t="s">
        <v>17689</v>
      </c>
      <c r="B1146" s="1" t="s">
        <v>8858</v>
      </c>
      <c r="C1146" s="1" t="s">
        <v>17690</v>
      </c>
      <c r="D1146" s="1" t="s">
        <v>40</v>
      </c>
      <c r="E1146" s="1" t="s">
        <v>30</v>
      </c>
      <c r="F1146" s="1" t="s">
        <v>33</v>
      </c>
      <c r="G1146" s="38">
        <v>0.77749999999999997</v>
      </c>
      <c r="H1146" s="1" t="s">
        <v>1500</v>
      </c>
      <c r="I1146" s="1" t="s">
        <v>17915</v>
      </c>
      <c r="J1146" s="1" t="s">
        <v>32</v>
      </c>
      <c r="K1146" s="1" t="s">
        <v>184</v>
      </c>
      <c r="L1146" s="1" t="s">
        <v>217</v>
      </c>
      <c r="M1146" s="1" t="s">
        <v>17691</v>
      </c>
      <c r="N1146" s="1" t="s">
        <v>6325</v>
      </c>
      <c r="O1146" s="1" t="s">
        <v>17692</v>
      </c>
      <c r="P1146" s="1" t="s">
        <v>17693</v>
      </c>
      <c r="Q1146" s="1" t="s">
        <v>16980</v>
      </c>
      <c r="R1146" s="1" t="s">
        <v>15815</v>
      </c>
      <c r="S1146" s="1" t="s">
        <v>15816</v>
      </c>
      <c r="T1146" s="1" t="s">
        <v>17911</v>
      </c>
      <c r="U1146" s="1" t="s">
        <v>15829</v>
      </c>
      <c r="V1146" s="23" t="s">
        <v>41</v>
      </c>
      <c r="W1146" s="1" t="str">
        <f>_xlfn.CONCAT(Tabela2[[#This Row],[Município]],"/",Tabela2[[#This Row],[UF]])</f>
        <v>São Domingos do Capim/PA</v>
      </c>
    </row>
    <row r="1147" spans="1:23" x14ac:dyDescent="0.25">
      <c r="A1147" s="14" t="s">
        <v>17694</v>
      </c>
      <c r="B1147" s="1" t="s">
        <v>10883</v>
      </c>
      <c r="C1147" s="1" t="s">
        <v>17695</v>
      </c>
      <c r="D1147" s="1" t="s">
        <v>29</v>
      </c>
      <c r="E1147" s="1" t="s">
        <v>204</v>
      </c>
      <c r="F1147" s="1" t="s">
        <v>6308</v>
      </c>
      <c r="G1147" s="38">
        <v>0.122</v>
      </c>
      <c r="H1147" s="1" t="s">
        <v>9216</v>
      </c>
      <c r="I1147" s="1" t="s">
        <v>17909</v>
      </c>
      <c r="J1147" s="1" t="s">
        <v>32</v>
      </c>
      <c r="K1147" s="1" t="s">
        <v>44</v>
      </c>
      <c r="L1147" s="1" t="s">
        <v>2121</v>
      </c>
      <c r="M1147" s="1" t="s">
        <v>14519</v>
      </c>
      <c r="N1147" s="1" t="s">
        <v>6325</v>
      </c>
      <c r="O1147" s="1" t="s">
        <v>17336</v>
      </c>
      <c r="P1147" s="1" t="s">
        <v>17676</v>
      </c>
      <c r="Q1147" s="1" t="s">
        <v>16980</v>
      </c>
      <c r="R1147" s="1" t="s">
        <v>15815</v>
      </c>
      <c r="S1147" s="1" t="s">
        <v>16905</v>
      </c>
      <c r="T1147" s="1" t="s">
        <v>17917</v>
      </c>
      <c r="U1147" s="1" t="s">
        <v>16910</v>
      </c>
      <c r="V1147" s="23" t="s">
        <v>41</v>
      </c>
      <c r="W1147" s="1" t="str">
        <f>_xlfn.CONCAT(Tabela2[[#This Row],[Município]],"/",Tabela2[[#This Row],[UF]])</f>
        <v>Santa Inês/MA</v>
      </c>
    </row>
    <row r="1148" spans="1:23" x14ac:dyDescent="0.25">
      <c r="A1148" s="14" t="s">
        <v>17696</v>
      </c>
      <c r="B1148" s="1" t="s">
        <v>10630</v>
      </c>
      <c r="C1148" s="1" t="s">
        <v>17697</v>
      </c>
      <c r="D1148" s="1" t="s">
        <v>29</v>
      </c>
      <c r="E1148" s="1" t="s">
        <v>30</v>
      </c>
      <c r="F1148" s="1" t="s">
        <v>6281</v>
      </c>
      <c r="G1148" s="38">
        <v>0.20630000000000001</v>
      </c>
      <c r="H1148" s="1" t="s">
        <v>4859</v>
      </c>
      <c r="I1148" s="1" t="s">
        <v>17909</v>
      </c>
      <c r="J1148" s="1" t="s">
        <v>32</v>
      </c>
      <c r="K1148" s="1" t="s">
        <v>44</v>
      </c>
      <c r="L1148" s="1" t="s">
        <v>2121</v>
      </c>
      <c r="M1148" s="1" t="s">
        <v>17698</v>
      </c>
      <c r="N1148" s="1" t="s">
        <v>6325</v>
      </c>
      <c r="O1148" s="1" t="s">
        <v>17336</v>
      </c>
      <c r="P1148" s="1" t="s">
        <v>17676</v>
      </c>
      <c r="Q1148" s="1" t="s">
        <v>16980</v>
      </c>
      <c r="R1148" s="1" t="s">
        <v>15815</v>
      </c>
      <c r="S1148" s="1" t="s">
        <v>15816</v>
      </c>
      <c r="T1148" s="1" t="s">
        <v>17917</v>
      </c>
      <c r="U1148" s="1" t="s">
        <v>15825</v>
      </c>
      <c r="V1148" s="23" t="s">
        <v>41</v>
      </c>
      <c r="W1148" s="1" t="str">
        <f>_xlfn.CONCAT(Tabela2[[#This Row],[Município]],"/",Tabela2[[#This Row],[UF]])</f>
        <v>Santa Inês/MA</v>
      </c>
    </row>
    <row r="1149" spans="1:23" x14ac:dyDescent="0.25">
      <c r="A1149" s="14" t="s">
        <v>17699</v>
      </c>
      <c r="B1149" s="1" t="s">
        <v>10543</v>
      </c>
      <c r="C1149" s="1" t="s">
        <v>17700</v>
      </c>
      <c r="D1149" s="1" t="s">
        <v>29</v>
      </c>
      <c r="E1149" s="1" t="s">
        <v>204</v>
      </c>
      <c r="F1149" s="1" t="s">
        <v>6291</v>
      </c>
      <c r="G1149" s="38">
        <v>6.8500000000000005E-2</v>
      </c>
      <c r="H1149" s="1" t="s">
        <v>17701</v>
      </c>
      <c r="I1149" s="1" t="s">
        <v>17909</v>
      </c>
      <c r="J1149" s="1" t="s">
        <v>32</v>
      </c>
      <c r="K1149" s="1" t="s">
        <v>44</v>
      </c>
      <c r="L1149" s="1" t="s">
        <v>2121</v>
      </c>
      <c r="M1149" s="1" t="s">
        <v>17702</v>
      </c>
      <c r="N1149" s="1" t="s">
        <v>6325</v>
      </c>
      <c r="O1149" s="1" t="s">
        <v>17336</v>
      </c>
      <c r="P1149" s="1" t="s">
        <v>17676</v>
      </c>
      <c r="Q1149" s="1" t="s">
        <v>16980</v>
      </c>
      <c r="R1149" s="1" t="s">
        <v>15815</v>
      </c>
      <c r="S1149" s="1" t="s">
        <v>16911</v>
      </c>
      <c r="T1149" s="1" t="s">
        <v>17917</v>
      </c>
      <c r="U1149" s="1" t="s">
        <v>16928</v>
      </c>
      <c r="V1149" s="23" t="s">
        <v>41</v>
      </c>
      <c r="W1149" s="1" t="str">
        <f>_xlfn.CONCAT(Tabela2[[#This Row],[Município]],"/",Tabela2[[#This Row],[UF]])</f>
        <v>Santa Inês/MA</v>
      </c>
    </row>
    <row r="1150" spans="1:23" x14ac:dyDescent="0.25">
      <c r="A1150" s="14" t="s">
        <v>17703</v>
      </c>
      <c r="B1150" s="1" t="s">
        <v>8259</v>
      </c>
      <c r="C1150" s="1" t="s">
        <v>17704</v>
      </c>
      <c r="D1150" s="1" t="s">
        <v>40</v>
      </c>
      <c r="E1150" s="1" t="s">
        <v>30</v>
      </c>
      <c r="F1150" s="1" t="s">
        <v>169</v>
      </c>
      <c r="G1150" s="38">
        <v>0.82540000000000002</v>
      </c>
      <c r="H1150" s="1" t="s">
        <v>17041</v>
      </c>
      <c r="I1150" s="1" t="s">
        <v>17940</v>
      </c>
      <c r="J1150" s="1" t="s">
        <v>168</v>
      </c>
      <c r="K1150" s="1" t="s">
        <v>184</v>
      </c>
      <c r="L1150" s="1" t="s">
        <v>216</v>
      </c>
      <c r="M1150" s="1" t="s">
        <v>41</v>
      </c>
      <c r="N1150" s="1" t="s">
        <v>6325</v>
      </c>
      <c r="O1150" s="1" t="s">
        <v>17705</v>
      </c>
      <c r="P1150" s="1" t="s">
        <v>16073</v>
      </c>
      <c r="Q1150" s="1" t="s">
        <v>16980</v>
      </c>
      <c r="R1150" s="1" t="s">
        <v>6341</v>
      </c>
      <c r="S1150" s="1" t="s">
        <v>41</v>
      </c>
      <c r="T1150" s="1" t="s">
        <v>41</v>
      </c>
      <c r="U1150" s="1" t="s">
        <v>41</v>
      </c>
      <c r="V1150" s="23" t="s">
        <v>41</v>
      </c>
      <c r="W1150" s="1" t="str">
        <f>_xlfn.CONCAT(Tabela2[[#This Row],[Município]],"/",Tabela2[[#This Row],[UF]])</f>
        <v>Mãe do Rio/PA</v>
      </c>
    </row>
    <row r="1151" spans="1:23" x14ac:dyDescent="0.25">
      <c r="A1151" s="14" t="s">
        <v>17706</v>
      </c>
      <c r="B1151" s="1" t="s">
        <v>10965</v>
      </c>
      <c r="C1151" s="1" t="s">
        <v>17707</v>
      </c>
      <c r="D1151" s="1" t="s">
        <v>29</v>
      </c>
      <c r="E1151" s="1" t="s">
        <v>204</v>
      </c>
      <c r="F1151" s="1" t="s">
        <v>16943</v>
      </c>
      <c r="G1151" s="38">
        <v>0.2253</v>
      </c>
      <c r="H1151" s="1" t="s">
        <v>17708</v>
      </c>
      <c r="I1151" s="1" t="s">
        <v>17909</v>
      </c>
      <c r="J1151" s="1" t="s">
        <v>32</v>
      </c>
      <c r="K1151" s="1" t="s">
        <v>208</v>
      </c>
      <c r="L1151" s="1" t="s">
        <v>257</v>
      </c>
      <c r="M1151" s="1" t="s">
        <v>17709</v>
      </c>
      <c r="N1151" s="1" t="s">
        <v>6325</v>
      </c>
      <c r="O1151" s="1" t="s">
        <v>17710</v>
      </c>
      <c r="P1151" s="1" t="s">
        <v>17622</v>
      </c>
      <c r="Q1151" s="1" t="s">
        <v>16980</v>
      </c>
      <c r="R1151" s="1" t="s">
        <v>15815</v>
      </c>
      <c r="S1151" s="1" t="s">
        <v>16905</v>
      </c>
      <c r="T1151" s="1" t="s">
        <v>17917</v>
      </c>
      <c r="U1151" s="1" t="s">
        <v>16910</v>
      </c>
      <c r="V1151" s="23" t="s">
        <v>41</v>
      </c>
      <c r="W1151" s="1" t="str">
        <f>_xlfn.CONCAT(Tabela2[[#This Row],[Município]],"/",Tabela2[[#This Row],[UF]])</f>
        <v>Cantá/RR</v>
      </c>
    </row>
    <row r="1152" spans="1:23" x14ac:dyDescent="0.25">
      <c r="A1152" s="14" t="s">
        <v>17711</v>
      </c>
      <c r="B1152" s="1" t="s">
        <v>9496</v>
      </c>
      <c r="C1152" s="1" t="s">
        <v>17712</v>
      </c>
      <c r="D1152" s="1" t="s">
        <v>40</v>
      </c>
      <c r="E1152" s="1" t="s">
        <v>30</v>
      </c>
      <c r="F1152" s="1" t="s">
        <v>16906</v>
      </c>
      <c r="G1152" s="38">
        <v>0.96260000000000001</v>
      </c>
      <c r="H1152" s="1" t="s">
        <v>2556</v>
      </c>
      <c r="I1152" s="1" t="s">
        <v>17913</v>
      </c>
      <c r="J1152" s="1" t="s">
        <v>32</v>
      </c>
      <c r="K1152" s="1" t="s">
        <v>37</v>
      </c>
      <c r="L1152" s="1" t="s">
        <v>2557</v>
      </c>
      <c r="M1152" s="1" t="s">
        <v>17713</v>
      </c>
      <c r="N1152" s="1" t="s">
        <v>6325</v>
      </c>
      <c r="O1152" s="1" t="s">
        <v>17336</v>
      </c>
      <c r="P1152" s="1" t="s">
        <v>17714</v>
      </c>
      <c r="Q1152" s="1" t="s">
        <v>16980</v>
      </c>
      <c r="R1152" s="1" t="s">
        <v>15815</v>
      </c>
      <c r="S1152" s="1" t="s">
        <v>16905</v>
      </c>
      <c r="T1152" s="1" t="s">
        <v>17917</v>
      </c>
      <c r="U1152" s="1" t="s">
        <v>16930</v>
      </c>
      <c r="V1152" s="23" t="s">
        <v>41</v>
      </c>
      <c r="W1152" s="1" t="str">
        <f>_xlfn.CONCAT(Tabela2[[#This Row],[Município]],"/",Tabela2[[#This Row],[UF]])</f>
        <v>Valença do Piauí/PI</v>
      </c>
    </row>
    <row r="1153" spans="1:23" x14ac:dyDescent="0.25">
      <c r="A1153" s="14" t="s">
        <v>17715</v>
      </c>
      <c r="B1153" s="1" t="s">
        <v>10621</v>
      </c>
      <c r="C1153" s="1" t="s">
        <v>17716</v>
      </c>
      <c r="D1153" s="1" t="s">
        <v>56</v>
      </c>
      <c r="E1153" s="1" t="s">
        <v>30</v>
      </c>
      <c r="F1153" s="1" t="s">
        <v>6281</v>
      </c>
      <c r="G1153" s="38">
        <v>0.70530000000000004</v>
      </c>
      <c r="H1153" s="1" t="s">
        <v>4837</v>
      </c>
      <c r="I1153" s="1" t="s">
        <v>17909</v>
      </c>
      <c r="J1153" s="1" t="s">
        <v>32</v>
      </c>
      <c r="K1153" s="1" t="s">
        <v>63</v>
      </c>
      <c r="L1153" s="1" t="s">
        <v>3795</v>
      </c>
      <c r="M1153" s="1" t="s">
        <v>7962</v>
      </c>
      <c r="N1153" s="1" t="s">
        <v>6325</v>
      </c>
      <c r="O1153" s="1" t="s">
        <v>17717</v>
      </c>
      <c r="P1153" s="1" t="s">
        <v>17718</v>
      </c>
      <c r="Q1153" s="1" t="s">
        <v>16980</v>
      </c>
      <c r="R1153" s="1" t="s">
        <v>15815</v>
      </c>
      <c r="S1153" s="1" t="s">
        <v>15826</v>
      </c>
      <c r="T1153" s="1" t="s">
        <v>17911</v>
      </c>
      <c r="U1153" s="1" t="s">
        <v>15827</v>
      </c>
      <c r="V1153" s="23" t="s">
        <v>41</v>
      </c>
      <c r="W1153" s="1" t="str">
        <f>_xlfn.CONCAT(Tabela2[[#This Row],[Município]],"/",Tabela2[[#This Row],[UF]])</f>
        <v>Cachoeira Alta/GO</v>
      </c>
    </row>
    <row r="1154" spans="1:23" x14ac:dyDescent="0.25">
      <c r="A1154" s="14" t="s">
        <v>17719</v>
      </c>
      <c r="B1154" s="1" t="s">
        <v>9732</v>
      </c>
      <c r="C1154" s="1" t="s">
        <v>17720</v>
      </c>
      <c r="D1154" s="1" t="s">
        <v>40</v>
      </c>
      <c r="E1154" s="1" t="s">
        <v>30</v>
      </c>
      <c r="F1154" s="1" t="s">
        <v>16906</v>
      </c>
      <c r="G1154" s="38">
        <v>0.67020000000000002</v>
      </c>
      <c r="H1154" s="1" t="s">
        <v>3139</v>
      </c>
      <c r="I1154" s="1" t="s">
        <v>17913</v>
      </c>
      <c r="J1154" s="1" t="s">
        <v>32</v>
      </c>
      <c r="K1154" s="1" t="s">
        <v>28</v>
      </c>
      <c r="L1154" s="1" t="s">
        <v>2950</v>
      </c>
      <c r="M1154" s="1" t="s">
        <v>17721</v>
      </c>
      <c r="N1154" s="1" t="s">
        <v>6325</v>
      </c>
      <c r="O1154" s="1" t="s">
        <v>17722</v>
      </c>
      <c r="P1154" s="1" t="s">
        <v>17723</v>
      </c>
      <c r="Q1154" s="1" t="s">
        <v>16980</v>
      </c>
      <c r="R1154" s="1" t="s">
        <v>15815</v>
      </c>
      <c r="S1154" s="1" t="s">
        <v>15818</v>
      </c>
      <c r="T1154" s="1" t="s">
        <v>17917</v>
      </c>
      <c r="U1154" s="1" t="s">
        <v>15819</v>
      </c>
      <c r="V1154" s="23" t="s">
        <v>41</v>
      </c>
      <c r="W1154" s="1" t="str">
        <f>_xlfn.CONCAT(Tabela2[[#This Row],[Município]],"/",Tabela2[[#This Row],[UF]])</f>
        <v>Várzea Alegre/CE</v>
      </c>
    </row>
    <row r="1155" spans="1:23" x14ac:dyDescent="0.25">
      <c r="A1155" s="14" t="s">
        <v>17724</v>
      </c>
      <c r="B1155" s="1" t="s">
        <v>11059</v>
      </c>
      <c r="C1155" s="1" t="s">
        <v>17725</v>
      </c>
      <c r="D1155" s="1" t="s">
        <v>29</v>
      </c>
      <c r="E1155" s="1" t="s">
        <v>30</v>
      </c>
      <c r="F1155" s="1" t="s">
        <v>16906</v>
      </c>
      <c r="G1155" s="38">
        <v>0</v>
      </c>
      <c r="H1155" s="1" t="s">
        <v>5724</v>
      </c>
      <c r="I1155" s="1" t="s">
        <v>17909</v>
      </c>
      <c r="J1155" s="1" t="s">
        <v>32</v>
      </c>
      <c r="K1155" s="1" t="s">
        <v>208</v>
      </c>
      <c r="L1155" s="1" t="s">
        <v>257</v>
      </c>
      <c r="M1155" s="1" t="s">
        <v>15777</v>
      </c>
      <c r="N1155" s="1" t="s">
        <v>6325</v>
      </c>
      <c r="O1155" s="1" t="s">
        <v>17726</v>
      </c>
      <c r="P1155" s="1" t="s">
        <v>17622</v>
      </c>
      <c r="Q1155" s="1" t="s">
        <v>16980</v>
      </c>
      <c r="R1155" s="1" t="s">
        <v>6329</v>
      </c>
      <c r="S1155" s="1" t="s">
        <v>17622</v>
      </c>
      <c r="T1155" s="1" t="s">
        <v>16980</v>
      </c>
      <c r="U1155" s="1" t="s">
        <v>41</v>
      </c>
      <c r="V1155" s="23" t="s">
        <v>41</v>
      </c>
      <c r="W1155" s="1" t="str">
        <f>_xlfn.CONCAT(Tabela2[[#This Row],[Município]],"/",Tabela2[[#This Row],[UF]])</f>
        <v>Cantá/RR</v>
      </c>
    </row>
    <row r="1156" spans="1:23" x14ac:dyDescent="0.25">
      <c r="A1156" s="14" t="s">
        <v>17727</v>
      </c>
      <c r="B1156" s="1" t="s">
        <v>8952</v>
      </c>
      <c r="C1156" s="1" t="s">
        <v>17728</v>
      </c>
      <c r="D1156" s="1" t="s">
        <v>56</v>
      </c>
      <c r="E1156" s="1" t="s">
        <v>30</v>
      </c>
      <c r="F1156" s="1" t="s">
        <v>33</v>
      </c>
      <c r="G1156" s="38">
        <v>0.22900000000000001</v>
      </c>
      <c r="H1156" s="1" t="s">
        <v>1656</v>
      </c>
      <c r="I1156" s="1" t="s">
        <v>17915</v>
      </c>
      <c r="J1156" s="1" t="s">
        <v>32</v>
      </c>
      <c r="K1156" s="1" t="s">
        <v>44</v>
      </c>
      <c r="L1156" s="1" t="s">
        <v>1657</v>
      </c>
      <c r="M1156" s="1" t="s">
        <v>7962</v>
      </c>
      <c r="N1156" s="1" t="s">
        <v>6325</v>
      </c>
      <c r="O1156" s="1" t="s">
        <v>17729</v>
      </c>
      <c r="P1156" s="1" t="s">
        <v>17730</v>
      </c>
      <c r="Q1156" s="1" t="s">
        <v>16980</v>
      </c>
      <c r="R1156" s="1" t="s">
        <v>16918</v>
      </c>
      <c r="S1156" s="1" t="s">
        <v>17730</v>
      </c>
      <c r="T1156" s="1" t="s">
        <v>17911</v>
      </c>
      <c r="U1156" s="1" t="s">
        <v>17958</v>
      </c>
      <c r="V1156" s="23" t="s">
        <v>41</v>
      </c>
      <c r="W1156" s="1" t="str">
        <f>_xlfn.CONCAT(Tabela2[[#This Row],[Município]],"/",Tabela2[[#This Row],[UF]])</f>
        <v>Esperantinópolis/MA</v>
      </c>
    </row>
    <row r="1157" spans="1:23" x14ac:dyDescent="0.25">
      <c r="A1157" s="14" t="s">
        <v>17731</v>
      </c>
      <c r="B1157" s="1" t="s">
        <v>11121</v>
      </c>
      <c r="C1157" s="1" t="s">
        <v>17732</v>
      </c>
      <c r="D1157" s="1" t="s">
        <v>29</v>
      </c>
      <c r="E1157" s="1" t="s">
        <v>30</v>
      </c>
      <c r="F1157" s="1" t="s">
        <v>17135</v>
      </c>
      <c r="G1157" s="38">
        <v>0</v>
      </c>
      <c r="H1157" s="1" t="s">
        <v>5839</v>
      </c>
      <c r="I1157" s="1" t="s">
        <v>17909</v>
      </c>
      <c r="J1157" s="1" t="s">
        <v>32</v>
      </c>
      <c r="K1157" s="1" t="s">
        <v>28</v>
      </c>
      <c r="L1157" s="1" t="s">
        <v>1718</v>
      </c>
      <c r="M1157" s="1" t="s">
        <v>6372</v>
      </c>
      <c r="N1157" s="1" t="s">
        <v>6325</v>
      </c>
      <c r="O1157" s="1" t="s">
        <v>17733</v>
      </c>
      <c r="P1157" s="1" t="s">
        <v>15015</v>
      </c>
      <c r="Q1157" s="1" t="s">
        <v>16980</v>
      </c>
      <c r="R1157" s="1" t="s">
        <v>15815</v>
      </c>
      <c r="S1157" s="1" t="s">
        <v>15818</v>
      </c>
      <c r="T1157" s="1" t="s">
        <v>17917</v>
      </c>
      <c r="U1157" s="1" t="s">
        <v>15823</v>
      </c>
      <c r="V1157" s="23" t="s">
        <v>41</v>
      </c>
      <c r="W1157" s="1" t="str">
        <f>_xlfn.CONCAT(Tabela2[[#This Row],[Município]],"/",Tabela2[[#This Row],[UF]])</f>
        <v>Aquiraz/CE</v>
      </c>
    </row>
    <row r="1158" spans="1:23" x14ac:dyDescent="0.25">
      <c r="A1158" s="14" t="s">
        <v>17734</v>
      </c>
      <c r="B1158" s="1" t="s">
        <v>11273</v>
      </c>
      <c r="C1158" s="1" t="s">
        <v>17735</v>
      </c>
      <c r="D1158" s="1" t="s">
        <v>40</v>
      </c>
      <c r="E1158" s="1" t="s">
        <v>30</v>
      </c>
      <c r="F1158" s="1" t="s">
        <v>33</v>
      </c>
      <c r="G1158" s="38">
        <v>0.55300000000000005</v>
      </c>
      <c r="H1158" s="1" t="s">
        <v>17736</v>
      </c>
      <c r="I1158" s="1" t="s">
        <v>6274</v>
      </c>
      <c r="J1158" s="1" t="s">
        <v>32</v>
      </c>
      <c r="K1158" s="1" t="s">
        <v>55</v>
      </c>
      <c r="L1158" s="1" t="s">
        <v>6062</v>
      </c>
      <c r="M1158" s="1" t="s">
        <v>17737</v>
      </c>
      <c r="N1158" s="1" t="s">
        <v>6325</v>
      </c>
      <c r="O1158" s="1" t="s">
        <v>17738</v>
      </c>
      <c r="P1158" s="1" t="s">
        <v>17739</v>
      </c>
      <c r="Q1158" s="1" t="s">
        <v>16980</v>
      </c>
      <c r="R1158" s="1" t="s">
        <v>15815</v>
      </c>
      <c r="S1158" s="1" t="s">
        <v>15818</v>
      </c>
      <c r="T1158" s="1" t="s">
        <v>17917</v>
      </c>
      <c r="U1158" s="1" t="s">
        <v>15819</v>
      </c>
      <c r="V1158" s="23" t="s">
        <v>41</v>
      </c>
      <c r="W1158" s="1" t="str">
        <f>_xlfn.CONCAT(Tabela2[[#This Row],[Município]],"/",Tabela2[[#This Row],[UF]])</f>
        <v>Álvaro de Carvalho/SP</v>
      </c>
    </row>
    <row r="1159" spans="1:23" x14ac:dyDescent="0.25">
      <c r="A1159" s="14" t="s">
        <v>17740</v>
      </c>
      <c r="B1159" s="1" t="s">
        <v>10615</v>
      </c>
      <c r="C1159" s="1" t="s">
        <v>17741</v>
      </c>
      <c r="D1159" s="1" t="s">
        <v>16925</v>
      </c>
      <c r="E1159" s="1" t="s">
        <v>30</v>
      </c>
      <c r="F1159" s="1" t="s">
        <v>6281</v>
      </c>
      <c r="G1159" s="38">
        <v>0.68869999999999998</v>
      </c>
      <c r="H1159" s="1" t="s">
        <v>4823</v>
      </c>
      <c r="I1159" s="1" t="s">
        <v>17909</v>
      </c>
      <c r="J1159" s="1" t="s">
        <v>32</v>
      </c>
      <c r="K1159" s="1" t="s">
        <v>28</v>
      </c>
      <c r="L1159" s="1" t="s">
        <v>4541</v>
      </c>
      <c r="M1159" s="1" t="s">
        <v>17742</v>
      </c>
      <c r="N1159" s="1" t="s">
        <v>6325</v>
      </c>
      <c r="O1159" s="1" t="s">
        <v>17743</v>
      </c>
      <c r="P1159" s="1" t="s">
        <v>17744</v>
      </c>
      <c r="Q1159" s="1" t="s">
        <v>16980</v>
      </c>
      <c r="R1159" s="1" t="s">
        <v>6341</v>
      </c>
      <c r="S1159" s="1" t="s">
        <v>41</v>
      </c>
      <c r="T1159" s="1" t="s">
        <v>41</v>
      </c>
      <c r="U1159" s="1" t="s">
        <v>41</v>
      </c>
      <c r="V1159" s="23" t="s">
        <v>41</v>
      </c>
      <c r="W1159" s="1" t="str">
        <f>_xlfn.CONCAT(Tabela2[[#This Row],[Município]],"/",Tabela2[[#This Row],[UF]])</f>
        <v>Itapipoca/CE</v>
      </c>
    </row>
    <row r="1160" spans="1:23" x14ac:dyDescent="0.25">
      <c r="A1160" s="14" t="s">
        <v>17745</v>
      </c>
      <c r="B1160" s="1" t="s">
        <v>10816</v>
      </c>
      <c r="C1160" s="1" t="s">
        <v>17746</v>
      </c>
      <c r="D1160" s="1" t="s">
        <v>29</v>
      </c>
      <c r="E1160" s="1" t="s">
        <v>30</v>
      </c>
      <c r="F1160" s="1" t="s">
        <v>16906</v>
      </c>
      <c r="G1160" s="38">
        <v>6.6000000000000003E-2</v>
      </c>
      <c r="H1160" s="1" t="s">
        <v>5241</v>
      </c>
      <c r="I1160" s="1" t="s">
        <v>17909</v>
      </c>
      <c r="J1160" s="1" t="s">
        <v>32</v>
      </c>
      <c r="K1160" s="1" t="s">
        <v>28</v>
      </c>
      <c r="L1160" s="1" t="s">
        <v>4541</v>
      </c>
      <c r="M1160" s="1" t="s">
        <v>17747</v>
      </c>
      <c r="N1160" s="1" t="s">
        <v>6325</v>
      </c>
      <c r="O1160" s="1" t="s">
        <v>14983</v>
      </c>
      <c r="P1160" s="1" t="s">
        <v>17744</v>
      </c>
      <c r="Q1160" s="1" t="s">
        <v>16980</v>
      </c>
      <c r="R1160" s="1" t="s">
        <v>15815</v>
      </c>
      <c r="S1160" s="1" t="s">
        <v>16905</v>
      </c>
      <c r="T1160" s="1" t="s">
        <v>17917</v>
      </c>
      <c r="U1160" s="1" t="s">
        <v>16910</v>
      </c>
      <c r="V1160" s="23" t="s">
        <v>41</v>
      </c>
      <c r="W1160" s="1" t="str">
        <f>_xlfn.CONCAT(Tabela2[[#This Row],[Município]],"/",Tabela2[[#This Row],[UF]])</f>
        <v>Itapipoca/CE</v>
      </c>
    </row>
    <row r="1161" spans="1:23" x14ac:dyDescent="0.25">
      <c r="A1161" s="14" t="s">
        <v>17748</v>
      </c>
      <c r="B1161" s="1" t="s">
        <v>8632</v>
      </c>
      <c r="C1161" s="1" t="s">
        <v>17749</v>
      </c>
      <c r="D1161" s="1" t="s">
        <v>29</v>
      </c>
      <c r="E1161" s="1" t="s">
        <v>30</v>
      </c>
      <c r="F1161" s="1" t="s">
        <v>33</v>
      </c>
      <c r="G1161" s="38">
        <v>1</v>
      </c>
      <c r="H1161" s="1" t="s">
        <v>965</v>
      </c>
      <c r="I1161" s="1" t="s">
        <v>17914</v>
      </c>
      <c r="J1161" s="1" t="s">
        <v>32</v>
      </c>
      <c r="K1161" s="1" t="s">
        <v>249</v>
      </c>
      <c r="L1161" s="1" t="s">
        <v>966</v>
      </c>
      <c r="M1161" s="1" t="s">
        <v>17750</v>
      </c>
      <c r="N1161" s="1" t="s">
        <v>6325</v>
      </c>
      <c r="O1161" s="1" t="s">
        <v>17751</v>
      </c>
      <c r="P1161" s="1" t="s">
        <v>17752</v>
      </c>
      <c r="Q1161" s="1" t="s">
        <v>16980</v>
      </c>
      <c r="R1161" s="1" t="s">
        <v>6329</v>
      </c>
      <c r="S1161" s="1" t="s">
        <v>17752</v>
      </c>
      <c r="T1161" s="1" t="s">
        <v>16980</v>
      </c>
      <c r="U1161" s="1" t="s">
        <v>41</v>
      </c>
      <c r="V1161" s="23" t="s">
        <v>41</v>
      </c>
      <c r="W1161" s="1" t="str">
        <f>_xlfn.CONCAT(Tabela2[[#This Row],[Município]],"/",Tabela2[[#This Row],[UF]])</f>
        <v>Umbaúba/SE</v>
      </c>
    </row>
    <row r="1162" spans="1:23" x14ac:dyDescent="0.25">
      <c r="A1162" s="14" t="s">
        <v>17753</v>
      </c>
      <c r="B1162" s="1" t="s">
        <v>10713</v>
      </c>
      <c r="C1162" s="1" t="s">
        <v>17754</v>
      </c>
      <c r="D1162" s="1" t="s">
        <v>29</v>
      </c>
      <c r="E1162" s="1" t="s">
        <v>204</v>
      </c>
      <c r="F1162" s="1" t="s">
        <v>16915</v>
      </c>
      <c r="G1162" s="38">
        <v>0.1857</v>
      </c>
      <c r="H1162" s="1" t="s">
        <v>17755</v>
      </c>
      <c r="I1162" s="1" t="s">
        <v>17909</v>
      </c>
      <c r="J1162" s="1" t="s">
        <v>32</v>
      </c>
      <c r="K1162" s="1" t="s">
        <v>249</v>
      </c>
      <c r="L1162" s="1" t="s">
        <v>966</v>
      </c>
      <c r="M1162" s="1" t="s">
        <v>8094</v>
      </c>
      <c r="N1162" s="1" t="s">
        <v>6325</v>
      </c>
      <c r="O1162" s="1" t="s">
        <v>17756</v>
      </c>
      <c r="P1162" s="1" t="s">
        <v>17752</v>
      </c>
      <c r="Q1162" s="1" t="s">
        <v>16980</v>
      </c>
      <c r="R1162" s="1" t="s">
        <v>6329</v>
      </c>
      <c r="S1162" s="1" t="s">
        <v>17752</v>
      </c>
      <c r="T1162" s="1" t="s">
        <v>16980</v>
      </c>
      <c r="U1162" s="1" t="s">
        <v>41</v>
      </c>
      <c r="V1162" s="23" t="s">
        <v>41</v>
      </c>
      <c r="W1162" s="1" t="str">
        <f>_xlfn.CONCAT(Tabela2[[#This Row],[Município]],"/",Tabela2[[#This Row],[UF]])</f>
        <v>Umbaúba/SE</v>
      </c>
    </row>
    <row r="1163" spans="1:23" x14ac:dyDescent="0.25">
      <c r="A1163" s="14" t="s">
        <v>17757</v>
      </c>
      <c r="B1163" s="1" t="s">
        <v>9775</v>
      </c>
      <c r="C1163" s="1" t="s">
        <v>17758</v>
      </c>
      <c r="D1163" s="1" t="s">
        <v>29</v>
      </c>
      <c r="E1163" s="1" t="s">
        <v>30</v>
      </c>
      <c r="F1163" s="1" t="s">
        <v>16906</v>
      </c>
      <c r="G1163" s="38">
        <v>0.25290000000000001</v>
      </c>
      <c r="H1163" s="1" t="s">
        <v>3244</v>
      </c>
      <c r="I1163" s="1" t="s">
        <v>17913</v>
      </c>
      <c r="J1163" s="1" t="s">
        <v>32</v>
      </c>
      <c r="K1163" s="1" t="s">
        <v>249</v>
      </c>
      <c r="L1163" s="1" t="s">
        <v>966</v>
      </c>
      <c r="M1163" s="1" t="s">
        <v>17759</v>
      </c>
      <c r="N1163" s="1" t="s">
        <v>6325</v>
      </c>
      <c r="O1163" s="1" t="s">
        <v>17760</v>
      </c>
      <c r="P1163" s="1" t="s">
        <v>17752</v>
      </c>
      <c r="Q1163" s="1" t="s">
        <v>16980</v>
      </c>
      <c r="R1163" s="1" t="s">
        <v>15815</v>
      </c>
      <c r="S1163" s="1" t="s">
        <v>15818</v>
      </c>
      <c r="T1163" s="1" t="s">
        <v>17917</v>
      </c>
      <c r="U1163" s="1" t="s">
        <v>15823</v>
      </c>
      <c r="V1163" s="23" t="s">
        <v>41</v>
      </c>
      <c r="W1163" s="1" t="str">
        <f>_xlfn.CONCAT(Tabela2[[#This Row],[Município]],"/",Tabela2[[#This Row],[UF]])</f>
        <v>Umbaúba/SE</v>
      </c>
    </row>
    <row r="1164" spans="1:23" x14ac:dyDescent="0.25">
      <c r="A1164" s="14" t="s">
        <v>17761</v>
      </c>
      <c r="B1164" s="1" t="s">
        <v>11082</v>
      </c>
      <c r="C1164" s="1" t="s">
        <v>17762</v>
      </c>
      <c r="D1164" s="1" t="s">
        <v>40</v>
      </c>
      <c r="E1164" s="1" t="s">
        <v>30</v>
      </c>
      <c r="F1164" s="1" t="s">
        <v>6289</v>
      </c>
      <c r="G1164" s="38">
        <v>3.1399999999999997E-2</v>
      </c>
      <c r="H1164" s="1" t="s">
        <v>5772</v>
      </c>
      <c r="I1164" s="1" t="s">
        <v>17909</v>
      </c>
      <c r="J1164" s="1" t="s">
        <v>32</v>
      </c>
      <c r="K1164" s="1" t="s">
        <v>82</v>
      </c>
      <c r="L1164" s="1" t="s">
        <v>502</v>
      </c>
      <c r="M1164" s="1" t="s">
        <v>17763</v>
      </c>
      <c r="N1164" s="1" t="s">
        <v>6325</v>
      </c>
      <c r="O1164" s="1" t="s">
        <v>7403</v>
      </c>
      <c r="P1164" s="1" t="s">
        <v>17764</v>
      </c>
      <c r="Q1164" s="1" t="s">
        <v>16961</v>
      </c>
      <c r="R1164" s="1" t="s">
        <v>15815</v>
      </c>
      <c r="S1164" s="1" t="s">
        <v>15818</v>
      </c>
      <c r="T1164" s="1" t="s">
        <v>17917</v>
      </c>
      <c r="U1164" s="1" t="s">
        <v>15823</v>
      </c>
      <c r="V1164" s="23" t="s">
        <v>41</v>
      </c>
      <c r="W1164" s="1" t="str">
        <f>_xlfn.CONCAT(Tabela2[[#This Row],[Município]],"/",Tabela2[[#This Row],[UF]])</f>
        <v>Mundo Novo/BA</v>
      </c>
    </row>
    <row r="1165" spans="1:23" x14ac:dyDescent="0.25">
      <c r="A1165" s="14" t="s">
        <v>17765</v>
      </c>
      <c r="B1165" s="1" t="s">
        <v>10795</v>
      </c>
      <c r="C1165" s="1" t="s">
        <v>17766</v>
      </c>
      <c r="D1165" s="1" t="s">
        <v>29</v>
      </c>
      <c r="E1165" s="1" t="s">
        <v>30</v>
      </c>
      <c r="F1165" s="1" t="s">
        <v>16924</v>
      </c>
      <c r="G1165" s="38">
        <v>0.61519999999999997</v>
      </c>
      <c r="H1165" s="1" t="s">
        <v>5198</v>
      </c>
      <c r="I1165" s="1" t="s">
        <v>17909</v>
      </c>
      <c r="J1165" s="1" t="s">
        <v>32</v>
      </c>
      <c r="K1165" s="1" t="s">
        <v>82</v>
      </c>
      <c r="L1165" s="1" t="s">
        <v>502</v>
      </c>
      <c r="M1165" s="1" t="s">
        <v>17763</v>
      </c>
      <c r="N1165" s="1" t="s">
        <v>6325</v>
      </c>
      <c r="O1165" s="1" t="s">
        <v>7403</v>
      </c>
      <c r="P1165" s="1" t="s">
        <v>17764</v>
      </c>
      <c r="Q1165" s="1" t="s">
        <v>16961</v>
      </c>
      <c r="R1165" s="1" t="s">
        <v>15815</v>
      </c>
      <c r="S1165" s="1" t="s">
        <v>15816</v>
      </c>
      <c r="T1165" s="1" t="s">
        <v>17917</v>
      </c>
      <c r="U1165" s="1" t="s">
        <v>15829</v>
      </c>
      <c r="V1165" s="23" t="s">
        <v>41</v>
      </c>
      <c r="W1165" s="1" t="str">
        <f>_xlfn.CONCAT(Tabela2[[#This Row],[Município]],"/",Tabela2[[#This Row],[UF]])</f>
        <v>Mundo Novo/BA</v>
      </c>
    </row>
    <row r="1166" spans="1:23" x14ac:dyDescent="0.25">
      <c r="A1166" s="14" t="s">
        <v>17767</v>
      </c>
      <c r="B1166" s="1" t="s">
        <v>10851</v>
      </c>
      <c r="C1166" s="1" t="s">
        <v>17768</v>
      </c>
      <c r="D1166" s="1" t="s">
        <v>29</v>
      </c>
      <c r="E1166" s="1" t="s">
        <v>30</v>
      </c>
      <c r="F1166" s="1" t="s">
        <v>6291</v>
      </c>
      <c r="G1166" s="38">
        <v>0.2838</v>
      </c>
      <c r="H1166" s="1" t="s">
        <v>5309</v>
      </c>
      <c r="I1166" s="1" t="s">
        <v>17909</v>
      </c>
      <c r="J1166" s="1" t="s">
        <v>32</v>
      </c>
      <c r="K1166" s="1" t="s">
        <v>82</v>
      </c>
      <c r="L1166" s="1" t="s">
        <v>502</v>
      </c>
      <c r="M1166" s="1" t="s">
        <v>17769</v>
      </c>
      <c r="N1166" s="1" t="s">
        <v>6325</v>
      </c>
      <c r="O1166" s="1" t="s">
        <v>7403</v>
      </c>
      <c r="P1166" s="1" t="s">
        <v>17764</v>
      </c>
      <c r="Q1166" s="1" t="s">
        <v>16961</v>
      </c>
      <c r="R1166" s="1" t="s">
        <v>15815</v>
      </c>
      <c r="S1166" s="1" t="s">
        <v>16905</v>
      </c>
      <c r="T1166" s="1" t="s">
        <v>17917</v>
      </c>
      <c r="U1166" s="1" t="s">
        <v>16910</v>
      </c>
      <c r="V1166" s="23" t="s">
        <v>41</v>
      </c>
      <c r="W1166" s="1" t="str">
        <f>_xlfn.CONCAT(Tabela2[[#This Row],[Município]],"/",Tabela2[[#This Row],[UF]])</f>
        <v>Mundo Novo/BA</v>
      </c>
    </row>
    <row r="1167" spans="1:23" x14ac:dyDescent="0.25">
      <c r="A1167" s="14" t="s">
        <v>17770</v>
      </c>
      <c r="B1167" s="1" t="s">
        <v>9555</v>
      </c>
      <c r="C1167" s="1" t="s">
        <v>17771</v>
      </c>
      <c r="D1167" s="1" t="s">
        <v>29</v>
      </c>
      <c r="E1167" s="1" t="s">
        <v>30</v>
      </c>
      <c r="F1167" s="1" t="s">
        <v>353</v>
      </c>
      <c r="G1167" s="38">
        <v>3.9300000000000002E-2</v>
      </c>
      <c r="H1167" s="1" t="s">
        <v>2714</v>
      </c>
      <c r="I1167" s="1" t="s">
        <v>17913</v>
      </c>
      <c r="J1167" s="1" t="s">
        <v>32</v>
      </c>
      <c r="K1167" s="1" t="s">
        <v>82</v>
      </c>
      <c r="L1167" s="1" t="s">
        <v>2715</v>
      </c>
      <c r="M1167" s="1" t="s">
        <v>7927</v>
      </c>
      <c r="N1167" s="1" t="s">
        <v>6325</v>
      </c>
      <c r="O1167" s="1" t="s">
        <v>17772</v>
      </c>
      <c r="P1167" s="1" t="s">
        <v>17773</v>
      </c>
      <c r="Q1167" s="1" t="s">
        <v>16961</v>
      </c>
      <c r="R1167" s="1" t="s">
        <v>15815</v>
      </c>
      <c r="S1167" s="1" t="s">
        <v>16905</v>
      </c>
      <c r="T1167" s="1" t="s">
        <v>17917</v>
      </c>
      <c r="U1167" s="1" t="s">
        <v>16910</v>
      </c>
      <c r="V1167" s="23" t="s">
        <v>41</v>
      </c>
      <c r="W1167" s="1" t="str">
        <f>_xlfn.CONCAT(Tabela2[[#This Row],[Município]],"/",Tabela2[[#This Row],[UF]])</f>
        <v>Buritirama/BA</v>
      </c>
    </row>
    <row r="1168" spans="1:23" x14ac:dyDescent="0.25">
      <c r="A1168" s="14" t="s">
        <v>17774</v>
      </c>
      <c r="B1168" s="1" t="s">
        <v>10479</v>
      </c>
      <c r="C1168" s="1" t="s">
        <v>17775</v>
      </c>
      <c r="D1168" s="1" t="s">
        <v>40</v>
      </c>
      <c r="E1168" s="1" t="s">
        <v>204</v>
      </c>
      <c r="F1168" s="1" t="s">
        <v>16958</v>
      </c>
      <c r="G1168" s="38">
        <v>0.13539999999999999</v>
      </c>
      <c r="H1168" s="1" t="s">
        <v>16959</v>
      </c>
      <c r="I1168" s="1" t="s">
        <v>17909</v>
      </c>
      <c r="J1168" s="1" t="s">
        <v>32</v>
      </c>
      <c r="K1168" s="1" t="s">
        <v>184</v>
      </c>
      <c r="L1168" s="1" t="s">
        <v>1865</v>
      </c>
      <c r="M1168" s="1" t="s">
        <v>6853</v>
      </c>
      <c r="N1168" s="1" t="s">
        <v>6325</v>
      </c>
      <c r="O1168" s="1" t="s">
        <v>6854</v>
      </c>
      <c r="P1168" s="1" t="s">
        <v>6855</v>
      </c>
      <c r="Q1168" s="1" t="s">
        <v>16961</v>
      </c>
      <c r="R1168" s="1" t="s">
        <v>15815</v>
      </c>
      <c r="S1168" s="1" t="s">
        <v>16909</v>
      </c>
      <c r="T1168" s="1" t="s">
        <v>17917</v>
      </c>
      <c r="U1168" s="1" t="s">
        <v>16910</v>
      </c>
      <c r="V1168" s="23" t="s">
        <v>41</v>
      </c>
      <c r="W1168" s="1" t="str">
        <f>_xlfn.CONCAT(Tabela2[[#This Row],[Município]],"/",Tabela2[[#This Row],[UF]])</f>
        <v>Chaves/PA</v>
      </c>
    </row>
    <row r="1169" spans="1:23" x14ac:dyDescent="0.25">
      <c r="A1169" s="14" t="s">
        <v>17776</v>
      </c>
      <c r="B1169" s="1" t="s">
        <v>11356</v>
      </c>
      <c r="C1169" s="1" t="s">
        <v>17777</v>
      </c>
      <c r="D1169" s="1" t="s">
        <v>40</v>
      </c>
      <c r="E1169" s="1" t="s">
        <v>30</v>
      </c>
      <c r="F1169" s="1" t="s">
        <v>6281</v>
      </c>
      <c r="G1169" s="38">
        <v>0.14530000000000001</v>
      </c>
      <c r="H1169" s="1" t="s">
        <v>17778</v>
      </c>
      <c r="I1169" s="1" t="s">
        <v>17923</v>
      </c>
      <c r="J1169" s="1" t="s">
        <v>32</v>
      </c>
      <c r="K1169" s="1" t="s">
        <v>82</v>
      </c>
      <c r="L1169" s="1" t="s">
        <v>6219</v>
      </c>
      <c r="M1169" s="1" t="s">
        <v>41</v>
      </c>
      <c r="N1169" s="1" t="s">
        <v>6325</v>
      </c>
      <c r="O1169" s="1" t="s">
        <v>17779</v>
      </c>
      <c r="P1169" s="1" t="s">
        <v>17780</v>
      </c>
      <c r="Q1169" s="1" t="s">
        <v>16961</v>
      </c>
      <c r="R1169" s="1" t="s">
        <v>15815</v>
      </c>
      <c r="S1169" s="1" t="s">
        <v>15816</v>
      </c>
      <c r="T1169" s="1" t="s">
        <v>17917</v>
      </c>
      <c r="U1169" s="1" t="s">
        <v>15825</v>
      </c>
      <c r="V1169" s="23" t="s">
        <v>41</v>
      </c>
      <c r="W1169" s="1" t="str">
        <f>_xlfn.CONCAT(Tabela2[[#This Row],[Município]],"/",Tabela2[[#This Row],[UF]])</f>
        <v>Euclides da Cunha/BA</v>
      </c>
    </row>
    <row r="1170" spans="1:23" x14ac:dyDescent="0.25">
      <c r="A1170" s="14" t="s">
        <v>17781</v>
      </c>
      <c r="B1170" s="1" t="s">
        <v>10635</v>
      </c>
      <c r="C1170" s="1" t="s">
        <v>17782</v>
      </c>
      <c r="D1170" s="1" t="s">
        <v>29</v>
      </c>
      <c r="E1170" s="1" t="s">
        <v>30</v>
      </c>
      <c r="F1170" s="1" t="s">
        <v>16924</v>
      </c>
      <c r="G1170" s="38">
        <v>0.4027</v>
      </c>
      <c r="H1170" s="1" t="s">
        <v>4870</v>
      </c>
      <c r="I1170" s="1" t="s">
        <v>17909</v>
      </c>
      <c r="J1170" s="1" t="s">
        <v>32</v>
      </c>
      <c r="K1170" s="1" t="s">
        <v>82</v>
      </c>
      <c r="L1170" s="1" t="s">
        <v>4871</v>
      </c>
      <c r="M1170" s="1" t="s">
        <v>17783</v>
      </c>
      <c r="N1170" s="1" t="s">
        <v>6325</v>
      </c>
      <c r="O1170" s="1" t="s">
        <v>17784</v>
      </c>
      <c r="P1170" s="1" t="s">
        <v>17785</v>
      </c>
      <c r="Q1170" s="1" t="s">
        <v>16961</v>
      </c>
      <c r="R1170" s="1" t="s">
        <v>15815</v>
      </c>
      <c r="S1170" s="1" t="s">
        <v>16905</v>
      </c>
      <c r="T1170" s="1" t="s">
        <v>19427</v>
      </c>
      <c r="U1170" s="1" t="s">
        <v>16910</v>
      </c>
      <c r="V1170" s="23" t="s">
        <v>41</v>
      </c>
      <c r="W1170" s="1" t="str">
        <f>_xlfn.CONCAT(Tabela2[[#This Row],[Município]],"/",Tabela2[[#This Row],[UF]])</f>
        <v>Formosa do Rio Preto/BA</v>
      </c>
    </row>
    <row r="1171" spans="1:23" x14ac:dyDescent="0.25">
      <c r="A1171" s="14" t="s">
        <v>17786</v>
      </c>
      <c r="B1171" s="1" t="s">
        <v>8305</v>
      </c>
      <c r="C1171" s="1" t="s">
        <v>17787</v>
      </c>
      <c r="D1171" s="1" t="s">
        <v>29</v>
      </c>
      <c r="E1171" s="1" t="s">
        <v>30</v>
      </c>
      <c r="F1171" s="1" t="s">
        <v>79</v>
      </c>
      <c r="G1171" s="38">
        <v>0.75249999999999995</v>
      </c>
      <c r="H1171" s="1" t="s">
        <v>17788</v>
      </c>
      <c r="I1171" s="1" t="s">
        <v>17940</v>
      </c>
      <c r="J1171" s="1" t="s">
        <v>32</v>
      </c>
      <c r="K1171" s="1" t="s">
        <v>208</v>
      </c>
      <c r="L1171" s="1" t="s">
        <v>231</v>
      </c>
      <c r="M1171" s="1" t="s">
        <v>41</v>
      </c>
      <c r="N1171" s="1" t="s">
        <v>6325</v>
      </c>
      <c r="O1171" s="1" t="s">
        <v>17789</v>
      </c>
      <c r="P1171" s="1" t="s">
        <v>17790</v>
      </c>
      <c r="Q1171" s="1" t="s">
        <v>16961</v>
      </c>
      <c r="R1171" s="1" t="s">
        <v>6329</v>
      </c>
      <c r="S1171" s="1" t="s">
        <v>17790</v>
      </c>
      <c r="T1171" s="1" t="s">
        <v>16961</v>
      </c>
      <c r="U1171" s="1" t="s">
        <v>41</v>
      </c>
      <c r="V1171" s="23" t="s">
        <v>41</v>
      </c>
      <c r="W1171" s="1" t="str">
        <f>_xlfn.CONCAT(Tabela2[[#This Row],[Município]],"/",Tabela2[[#This Row],[UF]])</f>
        <v>Uiramutã/RR</v>
      </c>
    </row>
    <row r="1172" spans="1:23" x14ac:dyDescent="0.25">
      <c r="A1172" s="14" t="s">
        <v>17791</v>
      </c>
      <c r="B1172" s="1" t="s">
        <v>9532</v>
      </c>
      <c r="C1172" s="1" t="s">
        <v>17792</v>
      </c>
      <c r="D1172" s="1" t="s">
        <v>40</v>
      </c>
      <c r="E1172" s="1" t="s">
        <v>30</v>
      </c>
      <c r="F1172" s="1" t="s">
        <v>353</v>
      </c>
      <c r="G1172" s="38">
        <v>0.4874</v>
      </c>
      <c r="H1172" s="1" t="s">
        <v>2649</v>
      </c>
      <c r="I1172" s="1" t="s">
        <v>17913</v>
      </c>
      <c r="J1172" s="1" t="s">
        <v>32</v>
      </c>
      <c r="K1172" s="1" t="s">
        <v>99</v>
      </c>
      <c r="L1172" s="1" t="s">
        <v>2650</v>
      </c>
      <c r="M1172" s="1" t="s">
        <v>17793</v>
      </c>
      <c r="N1172" s="1" t="s">
        <v>6325</v>
      </c>
      <c r="O1172" s="1" t="s">
        <v>17794</v>
      </c>
      <c r="P1172" s="1" t="s">
        <v>17795</v>
      </c>
      <c r="Q1172" s="1" t="s">
        <v>16961</v>
      </c>
      <c r="R1172" s="1" t="s">
        <v>6341</v>
      </c>
      <c r="S1172" s="1" t="s">
        <v>41</v>
      </c>
      <c r="T1172" s="1" t="s">
        <v>41</v>
      </c>
      <c r="U1172" s="1" t="s">
        <v>41</v>
      </c>
      <c r="V1172" s="23" t="s">
        <v>41</v>
      </c>
      <c r="W1172" s="1" t="str">
        <f>_xlfn.CONCAT(Tabela2[[#This Row],[Município]],"/",Tabela2[[#This Row],[UF]])</f>
        <v>Portão/RS</v>
      </c>
    </row>
    <row r="1173" spans="1:23" x14ac:dyDescent="0.25">
      <c r="A1173" s="14" t="s">
        <v>17796</v>
      </c>
      <c r="B1173" s="1" t="s">
        <v>11007</v>
      </c>
      <c r="C1173" s="1" t="s">
        <v>17797</v>
      </c>
      <c r="D1173" s="1" t="s">
        <v>40</v>
      </c>
      <c r="E1173" s="1" t="s">
        <v>30</v>
      </c>
      <c r="F1173" s="1" t="s">
        <v>16906</v>
      </c>
      <c r="G1173" s="38">
        <v>0.3589</v>
      </c>
      <c r="H1173" s="1" t="s">
        <v>5599</v>
      </c>
      <c r="I1173" s="1" t="s">
        <v>17909</v>
      </c>
      <c r="J1173" s="1" t="s">
        <v>32</v>
      </c>
      <c r="K1173" s="1" t="s">
        <v>66</v>
      </c>
      <c r="L1173" s="1" t="s">
        <v>5232</v>
      </c>
      <c r="M1173" s="1" t="s">
        <v>7368</v>
      </c>
      <c r="N1173" s="1" t="s">
        <v>6325</v>
      </c>
      <c r="O1173" s="1" t="s">
        <v>17798</v>
      </c>
      <c r="P1173" s="1" t="s">
        <v>17799</v>
      </c>
      <c r="Q1173" s="1" t="s">
        <v>16961</v>
      </c>
      <c r="R1173" s="1" t="s">
        <v>6341</v>
      </c>
      <c r="S1173" s="1" t="s">
        <v>41</v>
      </c>
      <c r="T1173" s="1" t="s">
        <v>41</v>
      </c>
      <c r="U1173" s="1" t="s">
        <v>41</v>
      </c>
      <c r="V1173" s="23" t="s">
        <v>41</v>
      </c>
      <c r="W1173" s="1" t="str">
        <f>_xlfn.CONCAT(Tabela2[[#This Row],[Município]],"/",Tabela2[[#This Row],[UF]])</f>
        <v>Silva Jardim/RJ</v>
      </c>
    </row>
    <row r="1174" spans="1:23" x14ac:dyDescent="0.25">
      <c r="A1174" s="14" t="s">
        <v>17800</v>
      </c>
      <c r="B1174" s="1" t="s">
        <v>10812</v>
      </c>
      <c r="C1174" s="1" t="s">
        <v>17801</v>
      </c>
      <c r="D1174" s="1" t="s">
        <v>29</v>
      </c>
      <c r="E1174" s="1" t="s">
        <v>30</v>
      </c>
      <c r="F1174" s="1" t="s">
        <v>16906</v>
      </c>
      <c r="G1174" s="38">
        <v>0.67559999999999998</v>
      </c>
      <c r="H1174" s="1" t="s">
        <v>5231</v>
      </c>
      <c r="I1174" s="1" t="s">
        <v>17909</v>
      </c>
      <c r="J1174" s="1" t="s">
        <v>32</v>
      </c>
      <c r="K1174" s="1" t="s">
        <v>66</v>
      </c>
      <c r="L1174" s="1" t="s">
        <v>5232</v>
      </c>
      <c r="M1174" s="1" t="s">
        <v>17802</v>
      </c>
      <c r="N1174" s="1" t="s">
        <v>6325</v>
      </c>
      <c r="O1174" s="1" t="s">
        <v>17803</v>
      </c>
      <c r="P1174" s="1" t="s">
        <v>17799</v>
      </c>
      <c r="Q1174" s="1" t="s">
        <v>16961</v>
      </c>
      <c r="R1174" s="1" t="s">
        <v>6341</v>
      </c>
      <c r="S1174" s="1" t="s">
        <v>41</v>
      </c>
      <c r="T1174" s="1" t="s">
        <v>41</v>
      </c>
      <c r="U1174" s="1" t="s">
        <v>41</v>
      </c>
      <c r="V1174" s="23" t="s">
        <v>41</v>
      </c>
      <c r="W1174" s="1" t="str">
        <f>_xlfn.CONCAT(Tabela2[[#This Row],[Município]],"/",Tabela2[[#This Row],[UF]])</f>
        <v>Silva Jardim/RJ</v>
      </c>
    </row>
    <row r="1175" spans="1:23" x14ac:dyDescent="0.25">
      <c r="A1175" s="14" t="s">
        <v>17804</v>
      </c>
      <c r="B1175" s="1" t="s">
        <v>9724</v>
      </c>
      <c r="C1175" s="1" t="s">
        <v>17805</v>
      </c>
      <c r="D1175" s="1" t="s">
        <v>29</v>
      </c>
      <c r="E1175" s="1" t="s">
        <v>30</v>
      </c>
      <c r="F1175" s="1" t="s">
        <v>16906</v>
      </c>
      <c r="G1175" s="38">
        <v>0.51259999999999994</v>
      </c>
      <c r="H1175" s="1" t="s">
        <v>3125</v>
      </c>
      <c r="I1175" s="1" t="s">
        <v>17913</v>
      </c>
      <c r="J1175" s="1" t="s">
        <v>32</v>
      </c>
      <c r="K1175" s="1" t="s">
        <v>28</v>
      </c>
      <c r="L1175" s="1" t="s">
        <v>3126</v>
      </c>
      <c r="M1175" s="1" t="s">
        <v>15235</v>
      </c>
      <c r="N1175" s="1" t="s">
        <v>6325</v>
      </c>
      <c r="O1175" s="1" t="s">
        <v>17806</v>
      </c>
      <c r="P1175" s="1" t="s">
        <v>17807</v>
      </c>
      <c r="Q1175" s="1" t="s">
        <v>16961</v>
      </c>
      <c r="R1175" s="1" t="s">
        <v>15815</v>
      </c>
      <c r="S1175" s="1" t="s">
        <v>15818</v>
      </c>
      <c r="T1175" s="1" t="s">
        <v>17917</v>
      </c>
      <c r="U1175" s="1" t="s">
        <v>15819</v>
      </c>
      <c r="V1175" s="23" t="s">
        <v>41</v>
      </c>
      <c r="W1175" s="1" t="str">
        <f>_xlfn.CONCAT(Tabela2[[#This Row],[Município]],"/",Tabela2[[#This Row],[UF]])</f>
        <v>Barreira/CE</v>
      </c>
    </row>
    <row r="1176" spans="1:23" x14ac:dyDescent="0.25">
      <c r="A1176" s="14" t="s">
        <v>17808</v>
      </c>
      <c r="B1176" s="1" t="s">
        <v>10092</v>
      </c>
      <c r="C1176" s="1" t="s">
        <v>17809</v>
      </c>
      <c r="D1176" s="1" t="s">
        <v>40</v>
      </c>
      <c r="E1176" s="1" t="s">
        <v>30</v>
      </c>
      <c r="F1176" s="1" t="s">
        <v>16906</v>
      </c>
      <c r="G1176" s="38">
        <v>0.99350000000000005</v>
      </c>
      <c r="H1176" s="1" t="s">
        <v>3884</v>
      </c>
      <c r="I1176" s="1" t="s">
        <v>17909</v>
      </c>
      <c r="J1176" s="1" t="s">
        <v>32</v>
      </c>
      <c r="K1176" s="1" t="s">
        <v>82</v>
      </c>
      <c r="L1176" s="1" t="s">
        <v>2938</v>
      </c>
      <c r="M1176" s="1" t="s">
        <v>7545</v>
      </c>
      <c r="N1176" s="1" t="s">
        <v>6325</v>
      </c>
      <c r="O1176" s="1" t="s">
        <v>17810</v>
      </c>
      <c r="P1176" s="1" t="s">
        <v>17811</v>
      </c>
      <c r="Q1176" s="1" t="s">
        <v>16961</v>
      </c>
      <c r="R1176" s="1" t="s">
        <v>6341</v>
      </c>
      <c r="S1176" s="1" t="s">
        <v>41</v>
      </c>
      <c r="T1176" s="1" t="s">
        <v>41</v>
      </c>
      <c r="U1176" s="1" t="s">
        <v>41</v>
      </c>
      <c r="V1176" s="23" t="s">
        <v>41</v>
      </c>
      <c r="W1176" s="1" t="str">
        <f>_xlfn.CONCAT(Tabela2[[#This Row],[Município]],"/",Tabela2[[#This Row],[UF]])</f>
        <v>Itapitanga/BA</v>
      </c>
    </row>
    <row r="1177" spans="1:23" x14ac:dyDescent="0.25">
      <c r="A1177" s="14" t="s">
        <v>17812</v>
      </c>
      <c r="B1177" s="1" t="s">
        <v>10327</v>
      </c>
      <c r="C1177" s="1" t="s">
        <v>17813</v>
      </c>
      <c r="D1177" s="1" t="s">
        <v>29</v>
      </c>
      <c r="E1177" s="1" t="s">
        <v>30</v>
      </c>
      <c r="F1177" s="1" t="s">
        <v>16924</v>
      </c>
      <c r="G1177" s="38">
        <v>0.60540000000000005</v>
      </c>
      <c r="H1177" s="1" t="s">
        <v>4418</v>
      </c>
      <c r="I1177" s="1" t="s">
        <v>17909</v>
      </c>
      <c r="J1177" s="1" t="s">
        <v>32</v>
      </c>
      <c r="K1177" s="1" t="s">
        <v>82</v>
      </c>
      <c r="L1177" s="1" t="s">
        <v>2938</v>
      </c>
      <c r="M1177" s="1" t="s">
        <v>17814</v>
      </c>
      <c r="N1177" s="1" t="s">
        <v>6325</v>
      </c>
      <c r="O1177" s="1" t="s">
        <v>17810</v>
      </c>
      <c r="P1177" s="1" t="s">
        <v>17815</v>
      </c>
      <c r="Q1177" s="1" t="s">
        <v>16961</v>
      </c>
      <c r="R1177" s="1" t="s">
        <v>15815</v>
      </c>
      <c r="S1177" s="1" t="s">
        <v>16909</v>
      </c>
      <c r="T1177" s="1" t="s">
        <v>19427</v>
      </c>
      <c r="U1177" s="1" t="s">
        <v>16930</v>
      </c>
      <c r="V1177" s="23" t="s">
        <v>41</v>
      </c>
      <c r="W1177" s="1" t="str">
        <f>_xlfn.CONCAT(Tabela2[[#This Row],[Município]],"/",Tabela2[[#This Row],[UF]])</f>
        <v>Itapitanga/BA</v>
      </c>
    </row>
    <row r="1178" spans="1:23" x14ac:dyDescent="0.25">
      <c r="A1178" s="14" t="s">
        <v>17816</v>
      </c>
      <c r="B1178" s="1" t="s">
        <v>8655</v>
      </c>
      <c r="C1178" s="1" t="s">
        <v>17817</v>
      </c>
      <c r="D1178" s="1" t="s">
        <v>29</v>
      </c>
      <c r="E1178" s="1" t="s">
        <v>30</v>
      </c>
      <c r="F1178" s="1" t="s">
        <v>79</v>
      </c>
      <c r="G1178" s="38">
        <v>0.57969999999999999</v>
      </c>
      <c r="H1178" s="1" t="s">
        <v>1038</v>
      </c>
      <c r="I1178" s="1" t="s">
        <v>17914</v>
      </c>
      <c r="J1178" s="1" t="s">
        <v>32</v>
      </c>
      <c r="K1178" s="1" t="s">
        <v>82</v>
      </c>
      <c r="L1178" s="1" t="s">
        <v>1039</v>
      </c>
      <c r="M1178" s="1" t="s">
        <v>17818</v>
      </c>
      <c r="N1178" s="1" t="s">
        <v>6325</v>
      </c>
      <c r="O1178" s="1" t="s">
        <v>17819</v>
      </c>
      <c r="P1178" s="1" t="s">
        <v>17820</v>
      </c>
      <c r="Q1178" s="1" t="s">
        <v>16961</v>
      </c>
      <c r="R1178" s="1" t="s">
        <v>6329</v>
      </c>
      <c r="S1178" s="1" t="s">
        <v>17820</v>
      </c>
      <c r="T1178" s="1" t="s">
        <v>16961</v>
      </c>
      <c r="U1178" s="1" t="s">
        <v>41</v>
      </c>
      <c r="V1178" s="23" t="s">
        <v>41</v>
      </c>
      <c r="W1178" s="1" t="str">
        <f>_xlfn.CONCAT(Tabela2[[#This Row],[Município]],"/",Tabela2[[#This Row],[UF]])</f>
        <v>Itororó/BA</v>
      </c>
    </row>
    <row r="1179" spans="1:23" x14ac:dyDescent="0.25">
      <c r="A1179" s="14" t="s">
        <v>17821</v>
      </c>
      <c r="B1179" s="1" t="s">
        <v>10091</v>
      </c>
      <c r="C1179" s="1" t="s">
        <v>17822</v>
      </c>
      <c r="D1179" s="1" t="s">
        <v>40</v>
      </c>
      <c r="E1179" s="1" t="s">
        <v>30</v>
      </c>
      <c r="F1179" s="1" t="s">
        <v>16906</v>
      </c>
      <c r="G1179" s="38">
        <v>0.52649999999999997</v>
      </c>
      <c r="H1179" s="1" t="s">
        <v>3884</v>
      </c>
      <c r="I1179" s="1" t="s">
        <v>17909</v>
      </c>
      <c r="J1179" s="1" t="s">
        <v>32</v>
      </c>
      <c r="K1179" s="1" t="s">
        <v>82</v>
      </c>
      <c r="L1179" s="1" t="s">
        <v>2938</v>
      </c>
      <c r="M1179" s="1" t="s">
        <v>7545</v>
      </c>
      <c r="N1179" s="1" t="s">
        <v>6325</v>
      </c>
      <c r="O1179" s="1" t="s">
        <v>17810</v>
      </c>
      <c r="P1179" s="1" t="s">
        <v>17815</v>
      </c>
      <c r="Q1179" s="1" t="s">
        <v>16961</v>
      </c>
      <c r="R1179" s="1" t="s">
        <v>15815</v>
      </c>
      <c r="S1179" s="1" t="s">
        <v>16909</v>
      </c>
      <c r="T1179" s="1" t="s">
        <v>19427</v>
      </c>
      <c r="U1179" s="1" t="s">
        <v>16930</v>
      </c>
      <c r="V1179" s="23" t="s">
        <v>41</v>
      </c>
      <c r="W1179" s="1" t="str">
        <f>_xlfn.CONCAT(Tabela2[[#This Row],[Município]],"/",Tabela2[[#This Row],[UF]])</f>
        <v>Itapitanga/BA</v>
      </c>
    </row>
    <row r="1180" spans="1:23" x14ac:dyDescent="0.25">
      <c r="A1180" s="14" t="s">
        <v>17823</v>
      </c>
      <c r="B1180" s="1" t="s">
        <v>8694</v>
      </c>
      <c r="C1180" s="1" t="s">
        <v>17824</v>
      </c>
      <c r="D1180" s="1" t="s">
        <v>29</v>
      </c>
      <c r="E1180" s="1" t="s">
        <v>30</v>
      </c>
      <c r="F1180" s="1" t="s">
        <v>6289</v>
      </c>
      <c r="G1180" s="38">
        <v>2.3300000000000001E-2</v>
      </c>
      <c r="H1180" s="1" t="s">
        <v>1136</v>
      </c>
      <c r="I1180" s="1" t="s">
        <v>17909</v>
      </c>
      <c r="J1180" s="1" t="s">
        <v>32</v>
      </c>
      <c r="K1180" s="1" t="s">
        <v>160</v>
      </c>
      <c r="L1180" s="1" t="s">
        <v>1137</v>
      </c>
      <c r="M1180" s="1" t="s">
        <v>15000</v>
      </c>
      <c r="N1180" s="1" t="s">
        <v>6325</v>
      </c>
      <c r="O1180" s="1" t="s">
        <v>17825</v>
      </c>
      <c r="P1180" s="1" t="s">
        <v>17826</v>
      </c>
      <c r="Q1180" s="1" t="s">
        <v>16961</v>
      </c>
      <c r="R1180" s="1" t="s">
        <v>15815</v>
      </c>
      <c r="S1180" s="1" t="s">
        <v>15816</v>
      </c>
      <c r="T1180" s="1" t="s">
        <v>17917</v>
      </c>
      <c r="U1180" s="1" t="s">
        <v>15825</v>
      </c>
      <c r="V1180" s="23" t="s">
        <v>41</v>
      </c>
      <c r="W1180" s="1" t="str">
        <f>_xlfn.CONCAT(Tabela2[[#This Row],[Município]],"/",Tabela2[[#This Row],[UF]])</f>
        <v>Capoeiras/PE</v>
      </c>
    </row>
    <row r="1181" spans="1:23" x14ac:dyDescent="0.25">
      <c r="A1181" s="14" t="s">
        <v>17827</v>
      </c>
      <c r="B1181" s="1" t="s">
        <v>8902</v>
      </c>
      <c r="C1181" s="1" t="s">
        <v>17828</v>
      </c>
      <c r="D1181" s="1" t="s">
        <v>29</v>
      </c>
      <c r="E1181" s="1" t="s">
        <v>30</v>
      </c>
      <c r="F1181" s="1" t="s">
        <v>79</v>
      </c>
      <c r="G1181" s="38">
        <v>0.82550000000000001</v>
      </c>
      <c r="H1181" s="1" t="s">
        <v>1564</v>
      </c>
      <c r="I1181" s="1" t="s">
        <v>17915</v>
      </c>
      <c r="J1181" s="1" t="s">
        <v>32</v>
      </c>
      <c r="K1181" s="1" t="s">
        <v>52</v>
      </c>
      <c r="L1181" s="1" t="s">
        <v>1565</v>
      </c>
      <c r="M1181" s="1" t="s">
        <v>7185</v>
      </c>
      <c r="N1181" s="1" t="s">
        <v>6325</v>
      </c>
      <c r="O1181" s="1" t="s">
        <v>17959</v>
      </c>
      <c r="P1181" s="1" t="s">
        <v>17829</v>
      </c>
      <c r="Q1181" s="1" t="s">
        <v>16961</v>
      </c>
      <c r="R1181" s="1" t="s">
        <v>16918</v>
      </c>
      <c r="S1181" s="1" t="s">
        <v>17829</v>
      </c>
      <c r="T1181" s="1" t="s">
        <v>17911</v>
      </c>
      <c r="U1181" s="1" t="s">
        <v>17959</v>
      </c>
      <c r="V1181" s="23" t="s">
        <v>41</v>
      </c>
      <c r="W1181" s="1" t="str">
        <f>_xlfn.CONCAT(Tabela2[[#This Row],[Município]],"/",Tabela2[[#This Row],[UF]])</f>
        <v>Alagoa Nova/PB</v>
      </c>
    </row>
    <row r="1182" spans="1:23" x14ac:dyDescent="0.25">
      <c r="A1182" s="14" t="s">
        <v>17830</v>
      </c>
      <c r="B1182" s="1" t="s">
        <v>11269</v>
      </c>
      <c r="C1182" s="1" t="s">
        <v>17831</v>
      </c>
      <c r="D1182" s="1" t="s">
        <v>40</v>
      </c>
      <c r="E1182" s="1" t="s">
        <v>30</v>
      </c>
      <c r="F1182" s="1" t="s">
        <v>6281</v>
      </c>
      <c r="G1182" s="38">
        <v>0.25030000000000002</v>
      </c>
      <c r="H1182" s="1" t="s">
        <v>17832</v>
      </c>
      <c r="I1182" s="1" t="s">
        <v>17910</v>
      </c>
      <c r="J1182" s="1" t="s">
        <v>32</v>
      </c>
      <c r="K1182" s="1" t="s">
        <v>82</v>
      </c>
      <c r="L1182" s="1" t="s">
        <v>3892</v>
      </c>
      <c r="M1182" s="1" t="s">
        <v>41</v>
      </c>
      <c r="N1182" s="1" t="s">
        <v>6325</v>
      </c>
      <c r="O1182" s="1" t="s">
        <v>17833</v>
      </c>
      <c r="P1182" s="1" t="s">
        <v>17834</v>
      </c>
      <c r="Q1182" s="1" t="s">
        <v>16961</v>
      </c>
      <c r="R1182" s="1" t="s">
        <v>15815</v>
      </c>
      <c r="S1182" s="1" t="s">
        <v>15816</v>
      </c>
      <c r="T1182" s="1" t="s">
        <v>17917</v>
      </c>
      <c r="U1182" s="1" t="s">
        <v>15825</v>
      </c>
      <c r="V1182" s="23" t="s">
        <v>41</v>
      </c>
      <c r="W1182" s="1" t="str">
        <f>_xlfn.CONCAT(Tabela2[[#This Row],[Município]],"/",Tabela2[[#This Row],[UF]])</f>
        <v>Jussari/BA</v>
      </c>
    </row>
    <row r="1183" spans="1:23" x14ac:dyDescent="0.25">
      <c r="A1183" s="14" t="s">
        <v>17835</v>
      </c>
      <c r="B1183" s="1" t="s">
        <v>10108</v>
      </c>
      <c r="C1183" s="1" t="s">
        <v>17836</v>
      </c>
      <c r="D1183" s="1" t="s">
        <v>40</v>
      </c>
      <c r="E1183" s="1" t="s">
        <v>30</v>
      </c>
      <c r="F1183" s="1" t="s">
        <v>16906</v>
      </c>
      <c r="G1183" s="38">
        <v>0.20749999999999999</v>
      </c>
      <c r="H1183" s="1" t="s">
        <v>3922</v>
      </c>
      <c r="I1183" s="1" t="s">
        <v>17909</v>
      </c>
      <c r="J1183" s="1" t="s">
        <v>32</v>
      </c>
      <c r="K1183" s="1" t="s">
        <v>82</v>
      </c>
      <c r="L1183" s="1" t="s">
        <v>3547</v>
      </c>
      <c r="M1183" s="1" t="s">
        <v>6928</v>
      </c>
      <c r="N1183" s="1" t="s">
        <v>6325</v>
      </c>
      <c r="O1183" s="1" t="s">
        <v>17837</v>
      </c>
      <c r="P1183" s="1" t="s">
        <v>17838</v>
      </c>
      <c r="Q1183" s="1" t="s">
        <v>16961</v>
      </c>
      <c r="R1183" s="1" t="s">
        <v>15815</v>
      </c>
      <c r="S1183" s="1" t="s">
        <v>16909</v>
      </c>
      <c r="T1183" s="1" t="s">
        <v>19427</v>
      </c>
      <c r="U1183" s="1" t="s">
        <v>16910</v>
      </c>
      <c r="V1183" s="23" t="s">
        <v>41</v>
      </c>
      <c r="W1183" s="1" t="str">
        <f>_xlfn.CONCAT(Tabela2[[#This Row],[Município]],"/",Tabela2[[#This Row],[UF]])</f>
        <v>Potiraguá/BA</v>
      </c>
    </row>
    <row r="1184" spans="1:23" x14ac:dyDescent="0.25">
      <c r="A1184" s="14" t="s">
        <v>17839</v>
      </c>
      <c r="B1184" s="1" t="s">
        <v>8178</v>
      </c>
      <c r="C1184" s="1" t="s">
        <v>17840</v>
      </c>
      <c r="D1184" s="1" t="s">
        <v>40</v>
      </c>
      <c r="E1184" s="1" t="s">
        <v>30</v>
      </c>
      <c r="F1184" s="1" t="s">
        <v>33</v>
      </c>
      <c r="G1184" s="38">
        <v>0.8931</v>
      </c>
      <c r="H1184" s="1" t="s">
        <v>17841</v>
      </c>
      <c r="I1184" s="1" t="s">
        <v>17927</v>
      </c>
      <c r="J1184" s="1" t="s">
        <v>32</v>
      </c>
      <c r="K1184" s="1" t="s">
        <v>47</v>
      </c>
      <c r="L1184" s="1" t="s">
        <v>46</v>
      </c>
      <c r="M1184" s="1" t="s">
        <v>17842</v>
      </c>
      <c r="N1184" s="1" t="s">
        <v>6325</v>
      </c>
      <c r="O1184" s="1" t="s">
        <v>17843</v>
      </c>
      <c r="P1184" s="1" t="s">
        <v>17844</v>
      </c>
      <c r="Q1184" s="1" t="s">
        <v>16961</v>
      </c>
      <c r="R1184" s="1" t="s">
        <v>6329</v>
      </c>
      <c r="S1184" s="1" t="s">
        <v>17844</v>
      </c>
      <c r="T1184" s="1" t="s">
        <v>16961</v>
      </c>
      <c r="U1184" s="1" t="s">
        <v>41</v>
      </c>
      <c r="V1184" s="23" t="s">
        <v>41</v>
      </c>
      <c r="W1184" s="1" t="str">
        <f>_xlfn.CONCAT(Tabela2[[#This Row],[Município]],"/",Tabela2[[#This Row],[UF]])</f>
        <v>Formoso do Araguaia/TO</v>
      </c>
    </row>
    <row r="1185" spans="1:23" x14ac:dyDescent="0.25">
      <c r="A1185" s="14" t="s">
        <v>17845</v>
      </c>
      <c r="B1185" s="1" t="s">
        <v>8897</v>
      </c>
      <c r="C1185" s="1" t="s">
        <v>17846</v>
      </c>
      <c r="D1185" s="1" t="s">
        <v>40</v>
      </c>
      <c r="E1185" s="1" t="s">
        <v>30</v>
      </c>
      <c r="F1185" s="1" t="s">
        <v>33</v>
      </c>
      <c r="G1185" s="38">
        <v>0.40689999999999998</v>
      </c>
      <c r="H1185" s="1" t="s">
        <v>1556</v>
      </c>
      <c r="I1185" s="1" t="s">
        <v>17915</v>
      </c>
      <c r="J1185" s="1" t="s">
        <v>32</v>
      </c>
      <c r="K1185" s="1" t="s">
        <v>47</v>
      </c>
      <c r="L1185" s="1" t="s">
        <v>46</v>
      </c>
      <c r="M1185" s="1" t="s">
        <v>17847</v>
      </c>
      <c r="N1185" s="1" t="s">
        <v>6325</v>
      </c>
      <c r="O1185" s="1" t="s">
        <v>17843</v>
      </c>
      <c r="P1185" s="1" t="s">
        <v>17844</v>
      </c>
      <c r="Q1185" s="1" t="s">
        <v>16961</v>
      </c>
      <c r="R1185" s="1" t="s">
        <v>6329</v>
      </c>
      <c r="S1185" s="1" t="s">
        <v>17844</v>
      </c>
      <c r="T1185" s="1" t="s">
        <v>16961</v>
      </c>
      <c r="U1185" s="1" t="s">
        <v>41</v>
      </c>
      <c r="V1185" s="23" t="s">
        <v>41</v>
      </c>
      <c r="W1185" s="1" t="str">
        <f>_xlfn.CONCAT(Tabela2[[#This Row],[Município]],"/",Tabela2[[#This Row],[UF]])</f>
        <v>Formoso do Araguaia/TO</v>
      </c>
    </row>
    <row r="1186" spans="1:23" x14ac:dyDescent="0.25">
      <c r="A1186" s="14" t="s">
        <v>17848</v>
      </c>
      <c r="B1186" s="1" t="s">
        <v>10813</v>
      </c>
      <c r="C1186" s="1" t="s">
        <v>17849</v>
      </c>
      <c r="D1186" s="1" t="s">
        <v>29</v>
      </c>
      <c r="E1186" s="1" t="s">
        <v>30</v>
      </c>
      <c r="F1186" s="1" t="s">
        <v>16924</v>
      </c>
      <c r="G1186" s="38">
        <v>0.75160000000000005</v>
      </c>
      <c r="H1186" s="1" t="s">
        <v>5234</v>
      </c>
      <c r="I1186" s="1" t="s">
        <v>17909</v>
      </c>
      <c r="J1186" s="1" t="s">
        <v>32</v>
      </c>
      <c r="K1186" s="1" t="s">
        <v>129</v>
      </c>
      <c r="L1186" s="1" t="s">
        <v>5235</v>
      </c>
      <c r="M1186" s="1" t="s">
        <v>17850</v>
      </c>
      <c r="N1186" s="1" t="s">
        <v>6325</v>
      </c>
      <c r="O1186" s="1" t="s">
        <v>8136</v>
      </c>
      <c r="P1186" s="1" t="s">
        <v>17851</v>
      </c>
      <c r="Q1186" s="1" t="s">
        <v>16961</v>
      </c>
      <c r="R1186" s="1" t="s">
        <v>15815</v>
      </c>
      <c r="S1186" s="1" t="s">
        <v>15816</v>
      </c>
      <c r="T1186" s="1" t="s">
        <v>17917</v>
      </c>
      <c r="U1186" s="1" t="s">
        <v>15829</v>
      </c>
      <c r="V1186" s="23" t="s">
        <v>41</v>
      </c>
      <c r="W1186" s="1" t="str">
        <f>_xlfn.CONCAT(Tabela2[[#This Row],[Município]],"/",Tabela2[[#This Row],[UF]])</f>
        <v>Rio do Fogo/RN</v>
      </c>
    </row>
    <row r="1187" spans="1:23" x14ac:dyDescent="0.25">
      <c r="A1187" s="14" t="s">
        <v>17852</v>
      </c>
      <c r="B1187" s="1" t="s">
        <v>9401</v>
      </c>
      <c r="C1187" s="1" t="s">
        <v>17853</v>
      </c>
      <c r="D1187" s="1" t="s">
        <v>40</v>
      </c>
      <c r="E1187" s="1" t="s">
        <v>30</v>
      </c>
      <c r="F1187" s="1" t="s">
        <v>6281</v>
      </c>
      <c r="G1187" s="38">
        <v>0.38850000000000001</v>
      </c>
      <c r="H1187" s="1" t="s">
        <v>2303</v>
      </c>
      <c r="I1187" s="1" t="s">
        <v>17913</v>
      </c>
      <c r="J1187" s="1" t="s">
        <v>32</v>
      </c>
      <c r="K1187" s="1" t="s">
        <v>112</v>
      </c>
      <c r="L1187" s="1" t="s">
        <v>1559</v>
      </c>
      <c r="M1187" s="1" t="s">
        <v>14629</v>
      </c>
      <c r="N1187" s="1" t="s">
        <v>6325</v>
      </c>
      <c r="O1187" s="1" t="s">
        <v>17854</v>
      </c>
      <c r="P1187" s="1" t="s">
        <v>17855</v>
      </c>
      <c r="Q1187" s="1" t="s">
        <v>16961</v>
      </c>
      <c r="R1187" s="1" t="s">
        <v>15815</v>
      </c>
      <c r="S1187" s="1" t="s">
        <v>16905</v>
      </c>
      <c r="T1187" s="1" t="s">
        <v>17917</v>
      </c>
      <c r="U1187" s="1" t="s">
        <v>16910</v>
      </c>
      <c r="V1187" s="23" t="s">
        <v>41</v>
      </c>
      <c r="W1187" s="1" t="str">
        <f>_xlfn.CONCAT(Tabela2[[#This Row],[Município]],"/",Tabela2[[#This Row],[UF]])</f>
        <v>Várzea Grande/MT</v>
      </c>
    </row>
    <row r="1188" spans="1:23" x14ac:dyDescent="0.25">
      <c r="A1188" s="14" t="s">
        <v>17856</v>
      </c>
      <c r="B1188" s="1" t="s">
        <v>11202</v>
      </c>
      <c r="C1188" s="1" t="s">
        <v>17857</v>
      </c>
      <c r="D1188" s="1" t="s">
        <v>29</v>
      </c>
      <c r="E1188" s="1" t="s">
        <v>30</v>
      </c>
      <c r="F1188" s="1" t="s">
        <v>6291</v>
      </c>
      <c r="G1188" s="38">
        <v>0.4355</v>
      </c>
      <c r="H1188" s="1" t="s">
        <v>17858</v>
      </c>
      <c r="I1188" s="1" t="s">
        <v>17909</v>
      </c>
      <c r="J1188" s="1" t="s">
        <v>32</v>
      </c>
      <c r="K1188" s="1" t="s">
        <v>129</v>
      </c>
      <c r="L1188" s="1" t="s">
        <v>5235</v>
      </c>
      <c r="M1188" s="1" t="s">
        <v>15205</v>
      </c>
      <c r="N1188" s="1" t="s">
        <v>6325</v>
      </c>
      <c r="O1188" s="1" t="s">
        <v>8136</v>
      </c>
      <c r="P1188" s="1" t="s">
        <v>17851</v>
      </c>
      <c r="Q1188" s="1" t="s">
        <v>16961</v>
      </c>
      <c r="R1188" s="1" t="s">
        <v>15815</v>
      </c>
      <c r="S1188" s="1" t="s">
        <v>15818</v>
      </c>
      <c r="T1188" s="1" t="s">
        <v>17917</v>
      </c>
      <c r="U1188" s="1" t="s">
        <v>15823</v>
      </c>
      <c r="V1188" s="23" t="s">
        <v>41</v>
      </c>
      <c r="W1188" s="1" t="str">
        <f>_xlfn.CONCAT(Tabela2[[#This Row],[Município]],"/",Tabela2[[#This Row],[UF]])</f>
        <v>Rio do Fogo/RN</v>
      </c>
    </row>
    <row r="1189" spans="1:23" x14ac:dyDescent="0.25">
      <c r="A1189" s="14" t="s">
        <v>17859</v>
      </c>
      <c r="B1189" s="1" t="s">
        <v>8901</v>
      </c>
      <c r="C1189" s="1" t="s">
        <v>17860</v>
      </c>
      <c r="D1189" s="1" t="s">
        <v>56</v>
      </c>
      <c r="E1189" s="1" t="s">
        <v>30</v>
      </c>
      <c r="F1189" s="1" t="s">
        <v>6281</v>
      </c>
      <c r="G1189" s="38">
        <v>0.51580000000000004</v>
      </c>
      <c r="H1189" s="1" t="s">
        <v>1558</v>
      </c>
      <c r="I1189" s="1" t="s">
        <v>17909</v>
      </c>
      <c r="J1189" s="1" t="s">
        <v>32</v>
      </c>
      <c r="K1189" s="1" t="s">
        <v>112</v>
      </c>
      <c r="L1189" s="1" t="s">
        <v>1559</v>
      </c>
      <c r="M1189" s="1" t="s">
        <v>17861</v>
      </c>
      <c r="N1189" s="1" t="s">
        <v>6325</v>
      </c>
      <c r="O1189" s="1" t="s">
        <v>17862</v>
      </c>
      <c r="P1189" s="1" t="s">
        <v>17855</v>
      </c>
      <c r="Q1189" s="1" t="s">
        <v>16961</v>
      </c>
      <c r="R1189" s="1" t="s">
        <v>15815</v>
      </c>
      <c r="S1189" s="1" t="s">
        <v>15831</v>
      </c>
      <c r="T1189" s="1" t="s">
        <v>17911</v>
      </c>
      <c r="U1189" s="1" t="s">
        <v>15824</v>
      </c>
      <c r="V1189" s="23" t="s">
        <v>41</v>
      </c>
      <c r="W1189" s="1" t="str">
        <f>_xlfn.CONCAT(Tabela2[[#This Row],[Município]],"/",Tabela2[[#This Row],[UF]])</f>
        <v>Várzea Grande/MT</v>
      </c>
    </row>
    <row r="1190" spans="1:23" x14ac:dyDescent="0.25">
      <c r="A1190" s="14" t="s">
        <v>17863</v>
      </c>
      <c r="B1190" s="1" t="s">
        <v>8899</v>
      </c>
      <c r="C1190" s="1" t="s">
        <v>17864</v>
      </c>
      <c r="D1190" s="1" t="s">
        <v>56</v>
      </c>
      <c r="E1190" s="1" t="s">
        <v>30</v>
      </c>
      <c r="F1190" s="1" t="s">
        <v>6289</v>
      </c>
      <c r="G1190" s="38">
        <v>0.55610000000000004</v>
      </c>
      <c r="H1190" s="1" t="s">
        <v>1558</v>
      </c>
      <c r="I1190" s="1" t="s">
        <v>17909</v>
      </c>
      <c r="J1190" s="1" t="s">
        <v>32</v>
      </c>
      <c r="K1190" s="1" t="s">
        <v>112</v>
      </c>
      <c r="L1190" s="1" t="s">
        <v>1559</v>
      </c>
      <c r="M1190" s="1" t="s">
        <v>17861</v>
      </c>
      <c r="N1190" s="1" t="s">
        <v>6325</v>
      </c>
      <c r="O1190" s="1" t="s">
        <v>17862</v>
      </c>
      <c r="P1190" s="1" t="s">
        <v>17855</v>
      </c>
      <c r="Q1190" s="1" t="s">
        <v>16961</v>
      </c>
      <c r="R1190" s="1" t="s">
        <v>15815</v>
      </c>
      <c r="S1190" s="1" t="s">
        <v>15831</v>
      </c>
      <c r="T1190" s="1" t="s">
        <v>17911</v>
      </c>
      <c r="U1190" s="1" t="s">
        <v>15824</v>
      </c>
      <c r="V1190" s="23" t="s">
        <v>41</v>
      </c>
      <c r="W1190" s="1" t="str">
        <f>_xlfn.CONCAT(Tabela2[[#This Row],[Município]],"/",Tabela2[[#This Row],[UF]])</f>
        <v>Várzea Grande/MT</v>
      </c>
    </row>
    <row r="1191" spans="1:23" x14ac:dyDescent="0.25">
      <c r="A1191" s="14" t="s">
        <v>17865</v>
      </c>
      <c r="B1191" s="1" t="s">
        <v>8898</v>
      </c>
      <c r="C1191" s="1" t="s">
        <v>17866</v>
      </c>
      <c r="D1191" s="1" t="s">
        <v>56</v>
      </c>
      <c r="E1191" s="1" t="s">
        <v>30</v>
      </c>
      <c r="F1191" s="1" t="s">
        <v>6281</v>
      </c>
      <c r="G1191" s="38">
        <v>0.71440000000000003</v>
      </c>
      <c r="H1191" s="1" t="s">
        <v>1558</v>
      </c>
      <c r="I1191" s="1" t="s">
        <v>17909</v>
      </c>
      <c r="J1191" s="1" t="s">
        <v>32</v>
      </c>
      <c r="K1191" s="1" t="s">
        <v>112</v>
      </c>
      <c r="L1191" s="1" t="s">
        <v>1559</v>
      </c>
      <c r="M1191" s="1" t="s">
        <v>17861</v>
      </c>
      <c r="N1191" s="1" t="s">
        <v>6325</v>
      </c>
      <c r="O1191" s="1" t="s">
        <v>17867</v>
      </c>
      <c r="P1191" s="1" t="s">
        <v>17855</v>
      </c>
      <c r="Q1191" s="1" t="s">
        <v>16961</v>
      </c>
      <c r="R1191" s="1" t="s">
        <v>15815</v>
      </c>
      <c r="S1191" s="1" t="s">
        <v>15831</v>
      </c>
      <c r="T1191" s="1" t="s">
        <v>18595</v>
      </c>
      <c r="U1191" s="1" t="s">
        <v>15824</v>
      </c>
      <c r="V1191" s="23" t="s">
        <v>41</v>
      </c>
      <c r="W1191" s="1" t="str">
        <f>_xlfn.CONCAT(Tabela2[[#This Row],[Município]],"/",Tabela2[[#This Row],[UF]])</f>
        <v>Várzea Grande/MT</v>
      </c>
    </row>
    <row r="1192" spans="1:23" x14ac:dyDescent="0.25">
      <c r="A1192" s="14" t="s">
        <v>17868</v>
      </c>
      <c r="B1192" s="1" t="s">
        <v>10437</v>
      </c>
      <c r="C1192" s="1" t="s">
        <v>17869</v>
      </c>
      <c r="D1192" s="1" t="s">
        <v>29</v>
      </c>
      <c r="E1192" s="1" t="s">
        <v>204</v>
      </c>
      <c r="F1192" s="1" t="s">
        <v>6308</v>
      </c>
      <c r="G1192" s="38">
        <v>0.28270000000000001</v>
      </c>
      <c r="H1192" s="1" t="s">
        <v>17870</v>
      </c>
      <c r="I1192" s="1" t="s">
        <v>17909</v>
      </c>
      <c r="J1192" s="1" t="s">
        <v>32</v>
      </c>
      <c r="K1192" s="1" t="s">
        <v>184</v>
      </c>
      <c r="L1192" s="1" t="s">
        <v>4571</v>
      </c>
      <c r="M1192" s="1" t="s">
        <v>16307</v>
      </c>
      <c r="N1192" s="1" t="s">
        <v>6325</v>
      </c>
      <c r="O1192" s="1" t="s">
        <v>17871</v>
      </c>
      <c r="P1192" s="1" t="s">
        <v>17872</v>
      </c>
      <c r="Q1192" s="1" t="s">
        <v>16961</v>
      </c>
      <c r="R1192" s="1" t="s">
        <v>15815</v>
      </c>
      <c r="S1192" s="1" t="s">
        <v>16909</v>
      </c>
      <c r="T1192" s="1" t="s">
        <v>17917</v>
      </c>
      <c r="U1192" s="1" t="s">
        <v>16910</v>
      </c>
      <c r="V1192" s="23" t="s">
        <v>41</v>
      </c>
      <c r="W1192" s="1" t="str">
        <f>_xlfn.CONCAT(Tabela2[[#This Row],[Município]],"/",Tabela2[[#This Row],[UF]])</f>
        <v>Salinópolis/PA</v>
      </c>
    </row>
    <row r="1193" spans="1:23" x14ac:dyDescent="0.25">
      <c r="A1193" s="14" t="s">
        <v>17873</v>
      </c>
      <c r="B1193" s="1" t="s">
        <v>10438</v>
      </c>
      <c r="C1193" s="1" t="s">
        <v>17874</v>
      </c>
      <c r="D1193" s="1" t="s">
        <v>29</v>
      </c>
      <c r="E1193" s="1" t="s">
        <v>204</v>
      </c>
      <c r="F1193" s="1" t="s">
        <v>6308</v>
      </c>
      <c r="G1193" s="38">
        <v>0.30669999999999997</v>
      </c>
      <c r="H1193" s="1" t="s">
        <v>17870</v>
      </c>
      <c r="I1193" s="1" t="s">
        <v>17909</v>
      </c>
      <c r="J1193" s="1" t="s">
        <v>32</v>
      </c>
      <c r="K1193" s="1" t="s">
        <v>184</v>
      </c>
      <c r="L1193" s="1" t="s">
        <v>4571</v>
      </c>
      <c r="M1193" s="1" t="s">
        <v>16307</v>
      </c>
      <c r="N1193" s="1" t="s">
        <v>6325</v>
      </c>
      <c r="O1193" s="1" t="s">
        <v>17871</v>
      </c>
      <c r="P1193" s="1" t="s">
        <v>17872</v>
      </c>
      <c r="Q1193" s="1" t="s">
        <v>16961</v>
      </c>
      <c r="R1193" s="1" t="s">
        <v>15815</v>
      </c>
      <c r="S1193" s="1" t="s">
        <v>16909</v>
      </c>
      <c r="T1193" s="1" t="s">
        <v>17917</v>
      </c>
      <c r="U1193" s="1" t="s">
        <v>16910</v>
      </c>
      <c r="V1193" s="23" t="s">
        <v>41</v>
      </c>
      <c r="W1193" s="1" t="str">
        <f>_xlfn.CONCAT(Tabela2[[#This Row],[Município]],"/",Tabela2[[#This Row],[UF]])</f>
        <v>Salinópolis/PA</v>
      </c>
    </row>
    <row r="1194" spans="1:23" x14ac:dyDescent="0.25">
      <c r="A1194" s="14" t="s">
        <v>17875</v>
      </c>
      <c r="B1194" s="1" t="s">
        <v>10439</v>
      </c>
      <c r="C1194" s="1" t="s">
        <v>17876</v>
      </c>
      <c r="D1194" s="1" t="s">
        <v>40</v>
      </c>
      <c r="E1194" s="1" t="s">
        <v>204</v>
      </c>
      <c r="F1194" s="1" t="s">
        <v>16915</v>
      </c>
      <c r="G1194" s="38">
        <v>0.31619999999999998</v>
      </c>
      <c r="H1194" s="1" t="s">
        <v>17870</v>
      </c>
      <c r="I1194" s="1" t="s">
        <v>17909</v>
      </c>
      <c r="J1194" s="1" t="s">
        <v>32</v>
      </c>
      <c r="K1194" s="1" t="s">
        <v>184</v>
      </c>
      <c r="L1194" s="1" t="s">
        <v>4571</v>
      </c>
      <c r="M1194" s="1" t="s">
        <v>16307</v>
      </c>
      <c r="N1194" s="1" t="s">
        <v>6325</v>
      </c>
      <c r="O1194" s="1" t="s">
        <v>17871</v>
      </c>
      <c r="P1194" s="1" t="s">
        <v>17872</v>
      </c>
      <c r="Q1194" s="1" t="s">
        <v>16961</v>
      </c>
      <c r="R1194" s="1" t="s">
        <v>15815</v>
      </c>
      <c r="S1194" s="1" t="s">
        <v>16909</v>
      </c>
      <c r="T1194" s="1" t="s">
        <v>17917</v>
      </c>
      <c r="U1194" s="1" t="s">
        <v>16910</v>
      </c>
      <c r="V1194" s="23" t="s">
        <v>41</v>
      </c>
      <c r="W1194" s="1" t="str">
        <f>_xlfn.CONCAT(Tabela2[[#This Row],[Município]],"/",Tabela2[[#This Row],[UF]])</f>
        <v>Salinópolis/PA</v>
      </c>
    </row>
    <row r="1195" spans="1:23" x14ac:dyDescent="0.25">
      <c r="A1195" s="14" t="s">
        <v>17877</v>
      </c>
      <c r="B1195" s="1" t="s">
        <v>8553</v>
      </c>
      <c r="C1195" s="1" t="s">
        <v>17878</v>
      </c>
      <c r="D1195" s="1" t="s">
        <v>29</v>
      </c>
      <c r="E1195" s="1" t="s">
        <v>30</v>
      </c>
      <c r="F1195" s="1" t="s">
        <v>79</v>
      </c>
      <c r="G1195" s="38">
        <v>0.97729999999999995</v>
      </c>
      <c r="H1195" s="1" t="s">
        <v>762</v>
      </c>
      <c r="I1195" s="1" t="s">
        <v>17914</v>
      </c>
      <c r="J1195" s="1" t="s">
        <v>32</v>
      </c>
      <c r="K1195" s="1" t="s">
        <v>82</v>
      </c>
      <c r="L1195" s="1" t="s">
        <v>763</v>
      </c>
      <c r="M1195" s="1" t="s">
        <v>14770</v>
      </c>
      <c r="N1195" s="1" t="s">
        <v>6325</v>
      </c>
      <c r="O1195" s="1" t="s">
        <v>17879</v>
      </c>
      <c r="P1195" s="1" t="s">
        <v>17880</v>
      </c>
      <c r="Q1195" s="1" t="s">
        <v>16961</v>
      </c>
      <c r="R1195" s="1" t="s">
        <v>15815</v>
      </c>
      <c r="S1195" s="1" t="s">
        <v>16909</v>
      </c>
      <c r="T1195" s="1" t="s">
        <v>17920</v>
      </c>
      <c r="U1195" s="1" t="s">
        <v>16930</v>
      </c>
      <c r="V1195" s="23" t="s">
        <v>41</v>
      </c>
      <c r="W1195" s="1" t="str">
        <f>_xlfn.CONCAT(Tabela2[[#This Row],[Município]],"/",Tabela2[[#This Row],[UF]])</f>
        <v>Rio do Pires/BA</v>
      </c>
    </row>
    <row r="1196" spans="1:23" x14ac:dyDescent="0.25">
      <c r="A1196" s="14" t="s">
        <v>17881</v>
      </c>
      <c r="B1196" s="1" t="s">
        <v>8900</v>
      </c>
      <c r="C1196" s="1" t="s">
        <v>17882</v>
      </c>
      <c r="D1196" s="1" t="s">
        <v>56</v>
      </c>
      <c r="E1196" s="1" t="s">
        <v>30</v>
      </c>
      <c r="F1196" s="1" t="s">
        <v>6281</v>
      </c>
      <c r="G1196" s="38">
        <v>0.51800000000000002</v>
      </c>
      <c r="H1196" s="1" t="s">
        <v>1558</v>
      </c>
      <c r="I1196" s="1" t="s">
        <v>17909</v>
      </c>
      <c r="J1196" s="1" t="s">
        <v>32</v>
      </c>
      <c r="K1196" s="1" t="s">
        <v>112</v>
      </c>
      <c r="L1196" s="1" t="s">
        <v>1559</v>
      </c>
      <c r="M1196" s="1" t="s">
        <v>17861</v>
      </c>
      <c r="N1196" s="1" t="s">
        <v>6325</v>
      </c>
      <c r="O1196" s="1" t="s">
        <v>17867</v>
      </c>
      <c r="P1196" s="1" t="s">
        <v>17855</v>
      </c>
      <c r="Q1196" s="1" t="s">
        <v>16961</v>
      </c>
      <c r="R1196" s="1" t="s">
        <v>15815</v>
      </c>
      <c r="S1196" s="1" t="s">
        <v>15831</v>
      </c>
      <c r="T1196" s="1" t="s">
        <v>17911</v>
      </c>
      <c r="U1196" s="1" t="s">
        <v>15824</v>
      </c>
      <c r="V1196" s="23" t="s">
        <v>41</v>
      </c>
      <c r="W1196" s="1" t="str">
        <f>_xlfn.CONCAT(Tabela2[[#This Row],[Município]],"/",Tabela2[[#This Row],[UF]])</f>
        <v>Várzea Grande/MT</v>
      </c>
    </row>
    <row r="1197" spans="1:23" x14ac:dyDescent="0.25">
      <c r="A1197" s="14" t="s">
        <v>17883</v>
      </c>
      <c r="B1197" s="1" t="s">
        <v>10014</v>
      </c>
      <c r="C1197" s="1" t="s">
        <v>17884</v>
      </c>
      <c r="D1197" s="1" t="s">
        <v>56</v>
      </c>
      <c r="E1197" s="1" t="s">
        <v>30</v>
      </c>
      <c r="F1197" s="1" t="s">
        <v>6281</v>
      </c>
      <c r="G1197" s="38">
        <v>0.51800000000000002</v>
      </c>
      <c r="H1197" s="1" t="s">
        <v>3724</v>
      </c>
      <c r="I1197" s="1" t="s">
        <v>17913</v>
      </c>
      <c r="J1197" s="1" t="s">
        <v>32</v>
      </c>
      <c r="K1197" s="1" t="s">
        <v>112</v>
      </c>
      <c r="L1197" s="1" t="s">
        <v>1559</v>
      </c>
      <c r="M1197" s="1" t="s">
        <v>7962</v>
      </c>
      <c r="N1197" s="1" t="s">
        <v>6325</v>
      </c>
      <c r="O1197" s="1" t="s">
        <v>17885</v>
      </c>
      <c r="P1197" s="1" t="s">
        <v>17855</v>
      </c>
      <c r="Q1197" s="1" t="s">
        <v>16961</v>
      </c>
      <c r="R1197" s="1" t="s">
        <v>15815</v>
      </c>
      <c r="S1197" s="1" t="s">
        <v>15831</v>
      </c>
      <c r="T1197" s="1" t="s">
        <v>17911</v>
      </c>
      <c r="U1197" s="1" t="s">
        <v>15824</v>
      </c>
      <c r="V1197" s="23" t="s">
        <v>41</v>
      </c>
      <c r="W1197" s="1" t="str">
        <f>_xlfn.CONCAT(Tabela2[[#This Row],[Município]],"/",Tabela2[[#This Row],[UF]])</f>
        <v>Várzea Grande/MT</v>
      </c>
    </row>
    <row r="1198" spans="1:23" x14ac:dyDescent="0.25">
      <c r="A1198" s="14" t="s">
        <v>17886</v>
      </c>
      <c r="B1198" s="1" t="s">
        <v>10418</v>
      </c>
      <c r="C1198" s="1" t="s">
        <v>17887</v>
      </c>
      <c r="D1198" s="1" t="s">
        <v>29</v>
      </c>
      <c r="E1198" s="1" t="s">
        <v>204</v>
      </c>
      <c r="F1198" s="1" t="s">
        <v>16915</v>
      </c>
      <c r="G1198" s="38">
        <v>0.99670000000000003</v>
      </c>
      <c r="H1198" s="1" t="s">
        <v>16995</v>
      </c>
      <c r="I1198" s="1" t="s">
        <v>17909</v>
      </c>
      <c r="J1198" s="1" t="s">
        <v>32</v>
      </c>
      <c r="K1198" s="1" t="s">
        <v>44</v>
      </c>
      <c r="L1198" s="1" t="s">
        <v>2876</v>
      </c>
      <c r="M1198" s="1" t="s">
        <v>7306</v>
      </c>
      <c r="N1198" s="1" t="s">
        <v>6325</v>
      </c>
      <c r="O1198" s="1" t="s">
        <v>16993</v>
      </c>
      <c r="P1198" s="1" t="s">
        <v>7289</v>
      </c>
      <c r="Q1198" s="1" t="s">
        <v>16961</v>
      </c>
      <c r="R1198" s="1" t="s">
        <v>15815</v>
      </c>
      <c r="S1198" s="1" t="s">
        <v>16909</v>
      </c>
      <c r="T1198" s="1" t="s">
        <v>17917</v>
      </c>
      <c r="U1198" s="1" t="s">
        <v>16930</v>
      </c>
      <c r="V1198" s="23" t="s">
        <v>41</v>
      </c>
      <c r="W1198" s="1" t="str">
        <f>_xlfn.CONCAT(Tabela2[[#This Row],[Município]],"/",Tabela2[[#This Row],[UF]])</f>
        <v>Sucupira do Riachão/MA</v>
      </c>
    </row>
    <row r="1199" spans="1:23" x14ac:dyDescent="0.25">
      <c r="A1199" s="14" t="s">
        <v>17888</v>
      </c>
      <c r="B1199" s="1" t="s">
        <v>9738</v>
      </c>
      <c r="C1199" s="1" t="s">
        <v>17889</v>
      </c>
      <c r="D1199" s="1" t="s">
        <v>29</v>
      </c>
      <c r="E1199" s="1" t="s">
        <v>30</v>
      </c>
      <c r="F1199" s="1" t="s">
        <v>6308</v>
      </c>
      <c r="G1199" s="38">
        <v>0.99739999999999995</v>
      </c>
      <c r="H1199" s="1" t="s">
        <v>17890</v>
      </c>
      <c r="I1199" s="1" t="s">
        <v>17909</v>
      </c>
      <c r="J1199" s="1" t="s">
        <v>32</v>
      </c>
      <c r="K1199" s="1" t="s">
        <v>44</v>
      </c>
      <c r="L1199" s="1" t="s">
        <v>2876</v>
      </c>
      <c r="M1199" s="1" t="s">
        <v>17891</v>
      </c>
      <c r="N1199" s="1" t="s">
        <v>6325</v>
      </c>
      <c r="O1199" s="1" t="s">
        <v>16993</v>
      </c>
      <c r="P1199" s="1" t="s">
        <v>7289</v>
      </c>
      <c r="Q1199" s="1" t="s">
        <v>16961</v>
      </c>
      <c r="R1199" s="1" t="s">
        <v>15815</v>
      </c>
      <c r="S1199" s="1" t="s">
        <v>15818</v>
      </c>
      <c r="T1199" s="1" t="s">
        <v>17917</v>
      </c>
      <c r="U1199" s="1" t="s">
        <v>15819</v>
      </c>
      <c r="V1199" s="23" t="s">
        <v>41</v>
      </c>
      <c r="W1199" s="1" t="str">
        <f>_xlfn.CONCAT(Tabela2[[#This Row],[Município]],"/",Tabela2[[#This Row],[UF]])</f>
        <v>Sucupira do Riachão/MA</v>
      </c>
    </row>
    <row r="1200" spans="1:23" x14ac:dyDescent="0.25">
      <c r="A1200" s="14" t="s">
        <v>17892</v>
      </c>
      <c r="B1200" s="1" t="s">
        <v>10685</v>
      </c>
      <c r="C1200" s="1" t="s">
        <v>17893</v>
      </c>
      <c r="D1200" s="1" t="s">
        <v>29</v>
      </c>
      <c r="E1200" s="1" t="s">
        <v>30</v>
      </c>
      <c r="F1200" s="1" t="s">
        <v>1106</v>
      </c>
      <c r="G1200" s="38">
        <v>0.46589999999999998</v>
      </c>
      <c r="H1200" s="1" t="s">
        <v>5009</v>
      </c>
      <c r="I1200" s="1" t="s">
        <v>17909</v>
      </c>
      <c r="J1200" s="1" t="s">
        <v>32</v>
      </c>
      <c r="K1200" s="1" t="s">
        <v>82</v>
      </c>
      <c r="L1200" s="1" t="s">
        <v>5010</v>
      </c>
      <c r="M1200" s="1" t="s">
        <v>6458</v>
      </c>
      <c r="N1200" s="1" t="s">
        <v>6325</v>
      </c>
      <c r="O1200" s="1" t="s">
        <v>17894</v>
      </c>
      <c r="P1200" s="1" t="s">
        <v>17895</v>
      </c>
      <c r="Q1200" s="1" t="s">
        <v>16961</v>
      </c>
      <c r="R1200" s="1" t="s">
        <v>15815</v>
      </c>
      <c r="S1200" s="1" t="s">
        <v>15816</v>
      </c>
      <c r="T1200" s="1" t="s">
        <v>17917</v>
      </c>
      <c r="U1200" s="1" t="s">
        <v>15825</v>
      </c>
      <c r="V1200" s="23" t="s">
        <v>41</v>
      </c>
      <c r="W1200" s="1" t="str">
        <f>_xlfn.CONCAT(Tabela2[[#This Row],[Município]],"/",Tabela2[[#This Row],[UF]])</f>
        <v>Jucuruçu/BA</v>
      </c>
    </row>
    <row r="1201" spans="1:23" x14ac:dyDescent="0.25">
      <c r="A1201" s="14" t="s">
        <v>17896</v>
      </c>
      <c r="B1201" s="1" t="s">
        <v>8370</v>
      </c>
      <c r="C1201" s="1" t="s">
        <v>17897</v>
      </c>
      <c r="D1201" s="1" t="s">
        <v>29</v>
      </c>
      <c r="E1201" s="1" t="s">
        <v>30</v>
      </c>
      <c r="F1201" s="1" t="s">
        <v>33</v>
      </c>
      <c r="G1201" s="38">
        <v>0.94699999999999995</v>
      </c>
      <c r="H1201" s="1" t="s">
        <v>17898</v>
      </c>
      <c r="I1201" s="1" t="s">
        <v>17919</v>
      </c>
      <c r="J1201" s="1" t="s">
        <v>32</v>
      </c>
      <c r="K1201" s="1" t="s">
        <v>99</v>
      </c>
      <c r="L1201" s="1" t="s">
        <v>396</v>
      </c>
      <c r="M1201" s="1" t="s">
        <v>17899</v>
      </c>
      <c r="N1201" s="1" t="s">
        <v>6325</v>
      </c>
      <c r="O1201" s="1" t="s">
        <v>17900</v>
      </c>
      <c r="P1201" s="1" t="s">
        <v>17901</v>
      </c>
      <c r="Q1201" s="1" t="s">
        <v>16961</v>
      </c>
      <c r="R1201" s="1" t="s">
        <v>16918</v>
      </c>
      <c r="S1201" s="1" t="s">
        <v>16909</v>
      </c>
      <c r="T1201" s="1" t="s">
        <v>17917</v>
      </c>
      <c r="U1201" s="1" t="s">
        <v>17960</v>
      </c>
      <c r="V1201" s="23" t="s">
        <v>41</v>
      </c>
      <c r="W1201" s="1" t="str">
        <f>_xlfn.CONCAT(Tabela2[[#This Row],[Município]],"/",Tabela2[[#This Row],[UF]])</f>
        <v>Santa Maria/RS</v>
      </c>
    </row>
    <row r="1202" spans="1:23" x14ac:dyDescent="0.25">
      <c r="A1202" s="14" t="s">
        <v>17902</v>
      </c>
      <c r="B1202" s="1" t="s">
        <v>8684</v>
      </c>
      <c r="C1202" s="1" t="s">
        <v>17903</v>
      </c>
      <c r="D1202" s="1" t="s">
        <v>29</v>
      </c>
      <c r="E1202" s="1" t="s">
        <v>30</v>
      </c>
      <c r="F1202" s="1" t="s">
        <v>1106</v>
      </c>
      <c r="G1202" s="38">
        <v>5.3100000000000001E-2</v>
      </c>
      <c r="H1202" s="1" t="s">
        <v>1105</v>
      </c>
      <c r="I1202" s="1" t="s">
        <v>17913</v>
      </c>
      <c r="J1202" s="1" t="s">
        <v>32</v>
      </c>
      <c r="K1202" s="1" t="s">
        <v>99</v>
      </c>
      <c r="L1202" s="1" t="s">
        <v>396</v>
      </c>
      <c r="M1202" s="1" t="s">
        <v>6928</v>
      </c>
      <c r="N1202" s="1" t="s">
        <v>6325</v>
      </c>
      <c r="O1202" s="1" t="s">
        <v>17904</v>
      </c>
      <c r="P1202" s="1" t="s">
        <v>17901</v>
      </c>
      <c r="Q1202" s="1" t="s">
        <v>16961</v>
      </c>
      <c r="R1202" s="1" t="s">
        <v>6329</v>
      </c>
      <c r="S1202" s="1" t="s">
        <v>17901</v>
      </c>
      <c r="T1202" s="1" t="s">
        <v>16961</v>
      </c>
      <c r="U1202" s="1" t="s">
        <v>41</v>
      </c>
      <c r="V1202" s="23" t="s">
        <v>41</v>
      </c>
      <c r="W1202" s="17" t="str">
        <f>_xlfn.CONCAT(Tabela2[[#This Row],[Município]],"/",Tabela2[[#This Row],[UF]])</f>
        <v>Santa Maria/RS</v>
      </c>
    </row>
    <row r="1203" spans="1:23" x14ac:dyDescent="0.25">
      <c r="A1203" s="14" t="s">
        <v>17961</v>
      </c>
      <c r="B1203" s="1" t="s">
        <v>9626</v>
      </c>
      <c r="C1203" s="1" t="s">
        <v>17962</v>
      </c>
      <c r="D1203" s="1" t="s">
        <v>56</v>
      </c>
      <c r="E1203" s="1" t="s">
        <v>204</v>
      </c>
      <c r="F1203" s="1" t="s">
        <v>6308</v>
      </c>
      <c r="G1203" s="38">
        <v>0.69630000000000003</v>
      </c>
      <c r="H1203" s="1" t="s">
        <v>17963</v>
      </c>
      <c r="I1203" s="1" t="s">
        <v>17909</v>
      </c>
      <c r="J1203" s="1" t="s">
        <v>32</v>
      </c>
      <c r="K1203" s="1" t="s">
        <v>60</v>
      </c>
      <c r="L1203" s="1" t="s">
        <v>2902</v>
      </c>
      <c r="M1203" s="1" t="s">
        <v>7962</v>
      </c>
      <c r="N1203" s="1" t="s">
        <v>6325</v>
      </c>
      <c r="O1203" s="1" t="s">
        <v>17964</v>
      </c>
      <c r="P1203" s="1" t="s">
        <v>17965</v>
      </c>
      <c r="Q1203" s="1" t="s">
        <v>16961</v>
      </c>
      <c r="R1203" s="1" t="s">
        <v>15815</v>
      </c>
      <c r="S1203" s="1" t="s">
        <v>15821</v>
      </c>
      <c r="T1203" s="1" t="s">
        <v>17917</v>
      </c>
      <c r="U1203" s="1" t="s">
        <v>15824</v>
      </c>
      <c r="V1203" s="23" t="s">
        <v>41</v>
      </c>
      <c r="W1203" s="1" t="str">
        <f>_xlfn.CONCAT(Tabela2[[#This Row],[Município]],"/",Tabela2[[#This Row],[UF]])</f>
        <v>Patis/MG</v>
      </c>
    </row>
    <row r="1204" spans="1:23" x14ac:dyDescent="0.25">
      <c r="A1204" s="14" t="s">
        <v>17966</v>
      </c>
      <c r="B1204" s="1" t="s">
        <v>8468</v>
      </c>
      <c r="C1204" s="1" t="s">
        <v>17967</v>
      </c>
      <c r="D1204" s="1" t="s">
        <v>29</v>
      </c>
      <c r="E1204" s="1" t="s">
        <v>30</v>
      </c>
      <c r="F1204" s="1" t="s">
        <v>33</v>
      </c>
      <c r="G1204" s="38">
        <v>0.84660000000000002</v>
      </c>
      <c r="H1204" s="1" t="s">
        <v>17968</v>
      </c>
      <c r="I1204" s="1" t="s">
        <v>6274</v>
      </c>
      <c r="J1204" s="1" t="s">
        <v>32</v>
      </c>
      <c r="K1204" s="1" t="s">
        <v>60</v>
      </c>
      <c r="L1204" s="1" t="s">
        <v>570</v>
      </c>
      <c r="M1204" s="1" t="s">
        <v>17969</v>
      </c>
      <c r="N1204" s="1" t="s">
        <v>6325</v>
      </c>
      <c r="O1204" s="1" t="s">
        <v>17970</v>
      </c>
      <c r="P1204" s="1" t="s">
        <v>17971</v>
      </c>
      <c r="Q1204" s="1" t="s">
        <v>16961</v>
      </c>
      <c r="R1204" s="1" t="s">
        <v>6341</v>
      </c>
      <c r="S1204" s="1" t="s">
        <v>41</v>
      </c>
      <c r="T1204" s="1" t="s">
        <v>41</v>
      </c>
      <c r="U1204" s="1" t="s">
        <v>41</v>
      </c>
      <c r="V1204" s="23" t="s">
        <v>41</v>
      </c>
      <c r="W1204" s="1" t="str">
        <f>_xlfn.CONCAT(Tabela2[[#This Row],[Município]],"/",Tabela2[[#This Row],[UF]])</f>
        <v>Urucuia/MG</v>
      </c>
    </row>
    <row r="1205" spans="1:23" x14ac:dyDescent="0.25">
      <c r="A1205" s="14" t="s">
        <v>17972</v>
      </c>
      <c r="B1205" s="1" t="s">
        <v>9388</v>
      </c>
      <c r="C1205" s="1" t="s">
        <v>17973</v>
      </c>
      <c r="D1205" s="1" t="s">
        <v>29</v>
      </c>
      <c r="E1205" s="1" t="s">
        <v>30</v>
      </c>
      <c r="F1205" s="1" t="s">
        <v>16906</v>
      </c>
      <c r="G1205" s="38">
        <v>0.24579999999999999</v>
      </c>
      <c r="H1205" s="1" t="s">
        <v>2278</v>
      </c>
      <c r="I1205" s="1" t="s">
        <v>17913</v>
      </c>
      <c r="J1205" s="1" t="s">
        <v>32</v>
      </c>
      <c r="K1205" s="1" t="s">
        <v>82</v>
      </c>
      <c r="L1205" s="1" t="s">
        <v>2279</v>
      </c>
      <c r="M1205" s="1" t="s">
        <v>17974</v>
      </c>
      <c r="N1205" s="1" t="s">
        <v>6325</v>
      </c>
      <c r="O1205" s="1" t="s">
        <v>17975</v>
      </c>
      <c r="P1205" s="1" t="s">
        <v>7860</v>
      </c>
      <c r="Q1205" s="1" t="s">
        <v>16961</v>
      </c>
      <c r="R1205" s="1" t="s">
        <v>15815</v>
      </c>
      <c r="S1205" s="1" t="s">
        <v>15816</v>
      </c>
      <c r="T1205" s="1" t="s">
        <v>17911</v>
      </c>
      <c r="U1205" s="1" t="s">
        <v>15825</v>
      </c>
      <c r="V1205" s="23" t="s">
        <v>41</v>
      </c>
      <c r="W1205" s="1" t="str">
        <f>_xlfn.CONCAT(Tabela2[[#This Row],[Município]],"/",Tabela2[[#This Row],[UF]])</f>
        <v>Terra Nova/BA</v>
      </c>
    </row>
    <row r="1206" spans="1:23" x14ac:dyDescent="0.25">
      <c r="A1206" s="14" t="s">
        <v>17976</v>
      </c>
      <c r="B1206" s="1" t="s">
        <v>9438</v>
      </c>
      <c r="C1206" s="1" t="s">
        <v>17977</v>
      </c>
      <c r="D1206" s="1" t="s">
        <v>29</v>
      </c>
      <c r="E1206" s="1" t="s">
        <v>30</v>
      </c>
      <c r="F1206" s="1" t="s">
        <v>16929</v>
      </c>
      <c r="G1206" s="38">
        <v>0.34710000000000002</v>
      </c>
      <c r="H1206" s="1" t="s">
        <v>2396</v>
      </c>
      <c r="I1206" s="1" t="s">
        <v>17913</v>
      </c>
      <c r="J1206" s="1" t="s">
        <v>32</v>
      </c>
      <c r="K1206" s="1" t="s">
        <v>82</v>
      </c>
      <c r="L1206" s="1" t="s">
        <v>2279</v>
      </c>
      <c r="M1206" s="1" t="s">
        <v>6432</v>
      </c>
      <c r="N1206" s="1" t="s">
        <v>6325</v>
      </c>
      <c r="O1206" s="1" t="s">
        <v>17978</v>
      </c>
      <c r="P1206" s="1" t="s">
        <v>7860</v>
      </c>
      <c r="Q1206" s="1" t="s">
        <v>16961</v>
      </c>
      <c r="R1206" s="1" t="s">
        <v>15815</v>
      </c>
      <c r="S1206" s="1" t="s">
        <v>15816</v>
      </c>
      <c r="T1206" s="1" t="s">
        <v>17911</v>
      </c>
      <c r="U1206" s="1" t="s">
        <v>15825</v>
      </c>
      <c r="V1206" s="23" t="s">
        <v>41</v>
      </c>
      <c r="W1206" s="1" t="str">
        <f>_xlfn.CONCAT(Tabela2[[#This Row],[Município]],"/",Tabela2[[#This Row],[UF]])</f>
        <v>Terra Nova/BA</v>
      </c>
    </row>
    <row r="1207" spans="1:23" x14ac:dyDescent="0.25">
      <c r="A1207" s="14" t="s">
        <v>17979</v>
      </c>
      <c r="B1207" s="1" t="s">
        <v>11064</v>
      </c>
      <c r="C1207" s="1" t="s">
        <v>17980</v>
      </c>
      <c r="D1207" s="1" t="s">
        <v>56</v>
      </c>
      <c r="E1207" s="1" t="s">
        <v>30</v>
      </c>
      <c r="F1207" s="1" t="s">
        <v>6289</v>
      </c>
      <c r="G1207" s="38">
        <v>0.45379999999999998</v>
      </c>
      <c r="H1207" s="1" t="s">
        <v>5740</v>
      </c>
      <c r="I1207" s="1" t="s">
        <v>17909</v>
      </c>
      <c r="J1207" s="1" t="s">
        <v>32</v>
      </c>
      <c r="K1207" s="1" t="s">
        <v>188</v>
      </c>
      <c r="L1207" s="1" t="s">
        <v>5741</v>
      </c>
      <c r="M1207" s="1" t="s">
        <v>7962</v>
      </c>
      <c r="N1207" s="1" t="s">
        <v>6325</v>
      </c>
      <c r="O1207" s="1" t="s">
        <v>17981</v>
      </c>
      <c r="P1207" s="1" t="s">
        <v>17982</v>
      </c>
      <c r="Q1207" s="1" t="s">
        <v>16961</v>
      </c>
      <c r="R1207" s="1" t="s">
        <v>15815</v>
      </c>
      <c r="S1207" s="1" t="s">
        <v>15821</v>
      </c>
      <c r="T1207" s="1" t="s">
        <v>17917</v>
      </c>
      <c r="U1207" s="1" t="s">
        <v>15822</v>
      </c>
      <c r="V1207" s="23" t="s">
        <v>41</v>
      </c>
      <c r="W1207" s="1" t="str">
        <f>_xlfn.CONCAT(Tabela2[[#This Row],[Município]],"/",Tabela2[[#This Row],[UF]])</f>
        <v>Iretama/PR</v>
      </c>
    </row>
    <row r="1208" spans="1:23" x14ac:dyDescent="0.25">
      <c r="A1208" s="14" t="s">
        <v>17983</v>
      </c>
      <c r="B1208" s="1" t="s">
        <v>10104</v>
      </c>
      <c r="C1208" s="1" t="s">
        <v>17984</v>
      </c>
      <c r="D1208" s="1" t="s">
        <v>29</v>
      </c>
      <c r="E1208" s="1" t="s">
        <v>30</v>
      </c>
      <c r="F1208" s="1" t="s">
        <v>16906</v>
      </c>
      <c r="G1208" s="38">
        <v>0.46010000000000001</v>
      </c>
      <c r="H1208" s="1" t="s">
        <v>3915</v>
      </c>
      <c r="I1208" s="1" t="s">
        <v>17913</v>
      </c>
      <c r="J1208" s="1" t="s">
        <v>32</v>
      </c>
      <c r="K1208" s="1" t="s">
        <v>28</v>
      </c>
      <c r="L1208" s="1" t="s">
        <v>3135</v>
      </c>
      <c r="M1208" s="1" t="s">
        <v>16312</v>
      </c>
      <c r="N1208" s="1" t="s">
        <v>6325</v>
      </c>
      <c r="O1208" s="1" t="s">
        <v>17985</v>
      </c>
      <c r="P1208" s="1" t="s">
        <v>15745</v>
      </c>
      <c r="Q1208" s="1" t="s">
        <v>17917</v>
      </c>
      <c r="R1208" s="1" t="s">
        <v>15815</v>
      </c>
      <c r="S1208" s="1" t="s">
        <v>16909</v>
      </c>
      <c r="T1208" s="1" t="s">
        <v>17911</v>
      </c>
      <c r="U1208" s="1" t="s">
        <v>16910</v>
      </c>
      <c r="V1208" s="23" t="s">
        <v>41</v>
      </c>
      <c r="W1208" s="1" t="str">
        <f>_xlfn.CONCAT(Tabela2[[#This Row],[Município]],"/",Tabela2[[#This Row],[UF]])</f>
        <v>Jaguaruana/CE</v>
      </c>
    </row>
    <row r="1209" spans="1:23" x14ac:dyDescent="0.25">
      <c r="A1209" s="14" t="s">
        <v>17986</v>
      </c>
      <c r="B1209" s="1" t="s">
        <v>9547</v>
      </c>
      <c r="C1209" s="1" t="s">
        <v>17987</v>
      </c>
      <c r="D1209" s="1" t="s">
        <v>29</v>
      </c>
      <c r="E1209" s="1" t="s">
        <v>30</v>
      </c>
      <c r="F1209" s="1" t="s">
        <v>6281</v>
      </c>
      <c r="G1209" s="38">
        <v>0.52200000000000002</v>
      </c>
      <c r="H1209" s="1" t="s">
        <v>2695</v>
      </c>
      <c r="I1209" s="1" t="s">
        <v>17913</v>
      </c>
      <c r="J1209" s="1" t="s">
        <v>32</v>
      </c>
      <c r="K1209" s="1" t="s">
        <v>63</v>
      </c>
      <c r="L1209" s="1" t="s">
        <v>2696</v>
      </c>
      <c r="M1209" s="1" t="s">
        <v>8106</v>
      </c>
      <c r="N1209" s="1" t="s">
        <v>6325</v>
      </c>
      <c r="O1209" s="1" t="s">
        <v>17988</v>
      </c>
      <c r="P1209" s="1" t="s">
        <v>17989</v>
      </c>
      <c r="Q1209" s="1" t="s">
        <v>17917</v>
      </c>
      <c r="R1209" s="1" t="s">
        <v>15815</v>
      </c>
      <c r="S1209" s="1" t="s">
        <v>16905</v>
      </c>
      <c r="T1209" s="1" t="s">
        <v>17911</v>
      </c>
      <c r="U1209" s="1" t="s">
        <v>16930</v>
      </c>
      <c r="V1209" s="23" t="s">
        <v>41</v>
      </c>
      <c r="W1209" s="1" t="str">
        <f>_xlfn.CONCAT(Tabela2[[#This Row],[Município]],"/",Tabela2[[#This Row],[UF]])</f>
        <v>Niquelândia/GO</v>
      </c>
    </row>
    <row r="1210" spans="1:23" x14ac:dyDescent="0.25">
      <c r="A1210" s="14" t="s">
        <v>17990</v>
      </c>
      <c r="B1210" s="1" t="s">
        <v>10626</v>
      </c>
      <c r="C1210" s="1" t="s">
        <v>17991</v>
      </c>
      <c r="D1210" s="1" t="s">
        <v>56</v>
      </c>
      <c r="E1210" s="1" t="s">
        <v>30</v>
      </c>
      <c r="F1210" s="1" t="s">
        <v>6281</v>
      </c>
      <c r="G1210" s="38">
        <v>0.27329999999999999</v>
      </c>
      <c r="H1210" s="1" t="s">
        <v>4849</v>
      </c>
      <c r="I1210" s="1" t="s">
        <v>17909</v>
      </c>
      <c r="J1210" s="1" t="s">
        <v>32</v>
      </c>
      <c r="K1210" s="1" t="s">
        <v>44</v>
      </c>
      <c r="L1210" s="1" t="s">
        <v>456</v>
      </c>
      <c r="M1210" s="1" t="s">
        <v>6653</v>
      </c>
      <c r="N1210" s="1" t="s">
        <v>6325</v>
      </c>
      <c r="O1210" s="1" t="s">
        <v>17992</v>
      </c>
      <c r="P1210" s="1" t="s">
        <v>17993</v>
      </c>
      <c r="Q1210" s="1" t="s">
        <v>17917</v>
      </c>
      <c r="R1210" s="1" t="s">
        <v>15815</v>
      </c>
      <c r="S1210" s="1" t="s">
        <v>15821</v>
      </c>
      <c r="T1210" s="1" t="s">
        <v>17917</v>
      </c>
      <c r="U1210" s="1" t="s">
        <v>15822</v>
      </c>
      <c r="V1210" s="23" t="s">
        <v>41</v>
      </c>
      <c r="W1210" s="1" t="str">
        <f>_xlfn.CONCAT(Tabela2[[#This Row],[Município]],"/",Tabela2[[#This Row],[UF]])</f>
        <v>Bom Jardim/MA</v>
      </c>
    </row>
    <row r="1211" spans="1:23" x14ac:dyDescent="0.25">
      <c r="A1211" s="14" t="s">
        <v>17994</v>
      </c>
      <c r="B1211" s="1" t="s">
        <v>11360</v>
      </c>
      <c r="C1211" s="1" t="s">
        <v>17995</v>
      </c>
      <c r="D1211" s="1" t="s">
        <v>56</v>
      </c>
      <c r="E1211" s="1" t="s">
        <v>30</v>
      </c>
      <c r="F1211" s="1" t="s">
        <v>6291</v>
      </c>
      <c r="G1211" s="38">
        <v>0.41970000000000002</v>
      </c>
      <c r="H1211" s="1" t="s">
        <v>17996</v>
      </c>
      <c r="I1211" s="1" t="s">
        <v>17923</v>
      </c>
      <c r="J1211" s="1" t="s">
        <v>32</v>
      </c>
      <c r="K1211" s="1" t="s">
        <v>82</v>
      </c>
      <c r="L1211" s="1" t="s">
        <v>6226</v>
      </c>
      <c r="M1211" s="1" t="s">
        <v>41</v>
      </c>
      <c r="N1211" s="1" t="s">
        <v>6325</v>
      </c>
      <c r="O1211" s="1" t="s">
        <v>17997</v>
      </c>
      <c r="P1211" s="1" t="s">
        <v>17998</v>
      </c>
      <c r="Q1211" s="1" t="s">
        <v>17917</v>
      </c>
      <c r="R1211" s="1" t="s">
        <v>15815</v>
      </c>
      <c r="S1211" s="1" t="s">
        <v>15821</v>
      </c>
      <c r="T1211" s="1" t="s">
        <v>17917</v>
      </c>
      <c r="U1211" s="1" t="s">
        <v>15822</v>
      </c>
      <c r="V1211" s="23" t="s">
        <v>41</v>
      </c>
      <c r="W1211" s="1" t="str">
        <f>_xlfn.CONCAT(Tabela2[[#This Row],[Município]],"/",Tabela2[[#This Row],[UF]])</f>
        <v>Irecê/BA</v>
      </c>
    </row>
    <row r="1212" spans="1:23" x14ac:dyDescent="0.25">
      <c r="A1212" s="14" t="s">
        <v>17999</v>
      </c>
      <c r="B1212" s="1" t="s">
        <v>10789</v>
      </c>
      <c r="C1212" s="1" t="s">
        <v>18000</v>
      </c>
      <c r="D1212" s="1" t="s">
        <v>56</v>
      </c>
      <c r="E1212" s="1" t="s">
        <v>30</v>
      </c>
      <c r="F1212" s="1" t="s">
        <v>6281</v>
      </c>
      <c r="G1212" s="38">
        <v>0.21759999999999999</v>
      </c>
      <c r="H1212" s="1" t="s">
        <v>18001</v>
      </c>
      <c r="I1212" s="1" t="s">
        <v>17909</v>
      </c>
      <c r="J1212" s="1" t="s">
        <v>32</v>
      </c>
      <c r="K1212" s="1" t="s">
        <v>44</v>
      </c>
      <c r="L1212" s="1" t="s">
        <v>456</v>
      </c>
      <c r="M1212" s="1" t="s">
        <v>7962</v>
      </c>
      <c r="N1212" s="1" t="s">
        <v>6325</v>
      </c>
      <c r="O1212" s="1" t="s">
        <v>18002</v>
      </c>
      <c r="P1212" s="1" t="s">
        <v>17993</v>
      </c>
      <c r="Q1212" s="1" t="s">
        <v>17917</v>
      </c>
      <c r="R1212" s="1" t="s">
        <v>15815</v>
      </c>
      <c r="S1212" s="1" t="s">
        <v>15821</v>
      </c>
      <c r="T1212" s="1" t="s">
        <v>17917</v>
      </c>
      <c r="U1212" s="1" t="s">
        <v>15822</v>
      </c>
      <c r="V1212" s="23" t="s">
        <v>41</v>
      </c>
      <c r="W1212" s="1" t="str">
        <f>_xlfn.CONCAT(Tabela2[[#This Row],[Município]],"/",Tabela2[[#This Row],[UF]])</f>
        <v>Bom Jardim/MA</v>
      </c>
    </row>
    <row r="1213" spans="1:23" x14ac:dyDescent="0.25">
      <c r="A1213" s="14" t="s">
        <v>18003</v>
      </c>
      <c r="B1213" s="1" t="s">
        <v>10627</v>
      </c>
      <c r="C1213" s="1" t="s">
        <v>18004</v>
      </c>
      <c r="D1213" s="1" t="s">
        <v>56</v>
      </c>
      <c r="E1213" s="1" t="s">
        <v>30</v>
      </c>
      <c r="F1213" s="1" t="s">
        <v>6281</v>
      </c>
      <c r="G1213" s="38">
        <v>0.1636</v>
      </c>
      <c r="H1213" s="1" t="s">
        <v>4849</v>
      </c>
      <c r="I1213" s="1" t="s">
        <v>17909</v>
      </c>
      <c r="J1213" s="1" t="s">
        <v>32</v>
      </c>
      <c r="K1213" s="1" t="s">
        <v>44</v>
      </c>
      <c r="L1213" s="1" t="s">
        <v>456</v>
      </c>
      <c r="M1213" s="1" t="s">
        <v>6653</v>
      </c>
      <c r="N1213" s="1" t="s">
        <v>6325</v>
      </c>
      <c r="O1213" s="1" t="s">
        <v>18005</v>
      </c>
      <c r="P1213" s="1" t="s">
        <v>17993</v>
      </c>
      <c r="Q1213" s="1" t="s">
        <v>17917</v>
      </c>
      <c r="R1213" s="1" t="s">
        <v>15815</v>
      </c>
      <c r="S1213" s="1" t="s">
        <v>15821</v>
      </c>
      <c r="T1213" s="1" t="s">
        <v>17917</v>
      </c>
      <c r="U1213" s="1" t="s">
        <v>15822</v>
      </c>
      <c r="V1213" s="23" t="s">
        <v>41</v>
      </c>
      <c r="W1213" s="1" t="str">
        <f>_xlfn.CONCAT(Tabela2[[#This Row],[Município]],"/",Tabela2[[#This Row],[UF]])</f>
        <v>Bom Jardim/MA</v>
      </c>
    </row>
    <row r="1214" spans="1:23" x14ac:dyDescent="0.25">
      <c r="A1214" s="14" t="s">
        <v>18006</v>
      </c>
      <c r="B1214" s="1" t="s">
        <v>10734</v>
      </c>
      <c r="C1214" s="1" t="s">
        <v>18007</v>
      </c>
      <c r="D1214" s="1" t="s">
        <v>40</v>
      </c>
      <c r="E1214" s="1" t="s">
        <v>30</v>
      </c>
      <c r="F1214" s="1" t="s">
        <v>16906</v>
      </c>
      <c r="G1214" s="38">
        <v>0.68799999999999994</v>
      </c>
      <c r="H1214" s="1" t="s">
        <v>5074</v>
      </c>
      <c r="I1214" s="1" t="s">
        <v>17909</v>
      </c>
      <c r="J1214" s="1" t="s">
        <v>32</v>
      </c>
      <c r="K1214" s="1" t="s">
        <v>82</v>
      </c>
      <c r="L1214" s="1" t="s">
        <v>5075</v>
      </c>
      <c r="M1214" s="1" t="s">
        <v>15018</v>
      </c>
      <c r="N1214" s="1" t="s">
        <v>6325</v>
      </c>
      <c r="O1214" s="1" t="s">
        <v>18008</v>
      </c>
      <c r="P1214" s="1" t="s">
        <v>14933</v>
      </c>
      <c r="Q1214" s="1" t="s">
        <v>17917</v>
      </c>
      <c r="R1214" s="1" t="s">
        <v>15815</v>
      </c>
      <c r="S1214" s="1" t="s">
        <v>15816</v>
      </c>
      <c r="T1214" s="1" t="s">
        <v>17911</v>
      </c>
      <c r="U1214" s="1" t="s">
        <v>15829</v>
      </c>
      <c r="V1214" s="23" t="s">
        <v>41</v>
      </c>
      <c r="W1214" s="1" t="str">
        <f>_xlfn.CONCAT(Tabela2[[#This Row],[Município]],"/",Tabela2[[#This Row],[UF]])</f>
        <v>Barro Preto/BA</v>
      </c>
    </row>
    <row r="1215" spans="1:23" x14ac:dyDescent="0.25">
      <c r="A1215" s="14" t="s">
        <v>18009</v>
      </c>
      <c r="B1215" s="1" t="s">
        <v>10366</v>
      </c>
      <c r="C1215" s="1" t="s">
        <v>18010</v>
      </c>
      <c r="D1215" s="1" t="s">
        <v>29</v>
      </c>
      <c r="E1215" s="1" t="s">
        <v>204</v>
      </c>
      <c r="F1215" s="1" t="s">
        <v>16915</v>
      </c>
      <c r="G1215" s="38">
        <v>0</v>
      </c>
      <c r="H1215" s="1" t="s">
        <v>18011</v>
      </c>
      <c r="I1215" s="1" t="s">
        <v>17909</v>
      </c>
      <c r="J1215" s="1" t="s">
        <v>32</v>
      </c>
      <c r="K1215" s="1" t="s">
        <v>44</v>
      </c>
      <c r="L1215" s="1" t="s">
        <v>456</v>
      </c>
      <c r="M1215" s="1" t="s">
        <v>7854</v>
      </c>
      <c r="N1215" s="1" t="s">
        <v>6325</v>
      </c>
      <c r="O1215" s="1" t="s">
        <v>18012</v>
      </c>
      <c r="P1215" s="1" t="s">
        <v>17993</v>
      </c>
      <c r="Q1215" s="1" t="s">
        <v>17917</v>
      </c>
      <c r="R1215" s="1" t="s">
        <v>15815</v>
      </c>
      <c r="S1215" s="1" t="s">
        <v>16905</v>
      </c>
      <c r="T1215" s="1" t="s">
        <v>17911</v>
      </c>
      <c r="U1215" s="1" t="s">
        <v>16910</v>
      </c>
      <c r="V1215" s="23" t="s">
        <v>41</v>
      </c>
      <c r="W1215" s="1" t="str">
        <f>_xlfn.CONCAT(Tabela2[[#This Row],[Município]],"/",Tabela2[[#This Row],[UF]])</f>
        <v>Bom Jardim/MA</v>
      </c>
    </row>
    <row r="1216" spans="1:23" x14ac:dyDescent="0.25">
      <c r="A1216" s="14" t="s">
        <v>18013</v>
      </c>
      <c r="B1216" s="1" t="s">
        <v>8920</v>
      </c>
      <c r="C1216" s="1" t="s">
        <v>18014</v>
      </c>
      <c r="D1216" s="1" t="s">
        <v>56</v>
      </c>
      <c r="E1216" s="1" t="s">
        <v>30</v>
      </c>
      <c r="F1216" s="1" t="s">
        <v>33</v>
      </c>
      <c r="G1216" s="38">
        <v>0.99260000000000004</v>
      </c>
      <c r="H1216" s="1" t="s">
        <v>1598</v>
      </c>
      <c r="I1216" s="1" t="s">
        <v>17915</v>
      </c>
      <c r="J1216" s="1" t="s">
        <v>32</v>
      </c>
      <c r="K1216" s="1" t="s">
        <v>82</v>
      </c>
      <c r="L1216" s="1" t="s">
        <v>1599</v>
      </c>
      <c r="M1216" s="1" t="s">
        <v>7036</v>
      </c>
      <c r="N1216" s="1" t="s">
        <v>6325</v>
      </c>
      <c r="O1216" s="1" t="s">
        <v>18015</v>
      </c>
      <c r="P1216" s="1" t="s">
        <v>18016</v>
      </c>
      <c r="Q1216" s="1" t="s">
        <v>17917</v>
      </c>
      <c r="R1216" s="1" t="s">
        <v>15815</v>
      </c>
      <c r="S1216" s="1" t="s">
        <v>16907</v>
      </c>
      <c r="T1216" s="1" t="s">
        <v>17917</v>
      </c>
      <c r="U1216" s="1" t="s">
        <v>16935</v>
      </c>
      <c r="V1216" s="23" t="s">
        <v>41</v>
      </c>
      <c r="W1216" s="1" t="str">
        <f>_xlfn.CONCAT(Tabela2[[#This Row],[Município]],"/",Tabela2[[#This Row],[UF]])</f>
        <v>Eunápolis/BA</v>
      </c>
    </row>
    <row r="1217" spans="1:23" x14ac:dyDescent="0.25">
      <c r="A1217" s="14" t="s">
        <v>18017</v>
      </c>
      <c r="B1217" s="1" t="s">
        <v>10845</v>
      </c>
      <c r="C1217" s="1" t="s">
        <v>18018</v>
      </c>
      <c r="D1217" s="1" t="s">
        <v>29</v>
      </c>
      <c r="E1217" s="1" t="s">
        <v>30</v>
      </c>
      <c r="F1217" s="1" t="s">
        <v>6308</v>
      </c>
      <c r="G1217" s="38">
        <v>0.41830000000000001</v>
      </c>
      <c r="H1217" s="1" t="s">
        <v>18019</v>
      </c>
      <c r="I1217" s="1" t="s">
        <v>17909</v>
      </c>
      <c r="J1217" s="1" t="s">
        <v>32</v>
      </c>
      <c r="K1217" s="1" t="s">
        <v>82</v>
      </c>
      <c r="L1217" s="1" t="s">
        <v>5075</v>
      </c>
      <c r="M1217" s="1" t="s">
        <v>6324</v>
      </c>
      <c r="N1217" s="1" t="s">
        <v>6325</v>
      </c>
      <c r="O1217" s="1" t="s">
        <v>18008</v>
      </c>
      <c r="P1217" s="1" t="s">
        <v>14933</v>
      </c>
      <c r="Q1217" s="1" t="s">
        <v>17917</v>
      </c>
      <c r="R1217" s="1" t="s">
        <v>15815</v>
      </c>
      <c r="S1217" s="1" t="s">
        <v>15816</v>
      </c>
      <c r="T1217" s="1" t="s">
        <v>17911</v>
      </c>
      <c r="U1217" s="1" t="s">
        <v>15825</v>
      </c>
      <c r="V1217" s="23" t="s">
        <v>41</v>
      </c>
      <c r="W1217" s="1" t="str">
        <f>_xlfn.CONCAT(Tabela2[[#This Row],[Município]],"/",Tabela2[[#This Row],[UF]])</f>
        <v>Barro Preto/BA</v>
      </c>
    </row>
    <row r="1218" spans="1:23" x14ac:dyDescent="0.25">
      <c r="A1218" s="14" t="s">
        <v>18020</v>
      </c>
      <c r="B1218" s="1" t="s">
        <v>8917</v>
      </c>
      <c r="C1218" s="1" t="s">
        <v>18021</v>
      </c>
      <c r="D1218" s="1" t="s">
        <v>56</v>
      </c>
      <c r="E1218" s="1" t="s">
        <v>30</v>
      </c>
      <c r="F1218" s="1" t="s">
        <v>33</v>
      </c>
      <c r="G1218" s="38">
        <v>0.92290000000000005</v>
      </c>
      <c r="H1218" s="1" t="s">
        <v>1598</v>
      </c>
      <c r="I1218" s="1" t="s">
        <v>17915</v>
      </c>
      <c r="J1218" s="1" t="s">
        <v>32</v>
      </c>
      <c r="K1218" s="1" t="s">
        <v>82</v>
      </c>
      <c r="L1218" s="1" t="s">
        <v>1599</v>
      </c>
      <c r="M1218" s="1" t="s">
        <v>7036</v>
      </c>
      <c r="N1218" s="1" t="s">
        <v>6325</v>
      </c>
      <c r="O1218" s="1" t="s">
        <v>18022</v>
      </c>
      <c r="P1218" s="1" t="s">
        <v>18016</v>
      </c>
      <c r="Q1218" s="1" t="s">
        <v>17917</v>
      </c>
      <c r="R1218" s="1" t="s">
        <v>15815</v>
      </c>
      <c r="S1218" s="1" t="s">
        <v>16907</v>
      </c>
      <c r="T1218" s="1" t="s">
        <v>17917</v>
      </c>
      <c r="U1218" s="1" t="s">
        <v>16935</v>
      </c>
      <c r="V1218" s="23" t="s">
        <v>41</v>
      </c>
      <c r="W1218" s="1" t="str">
        <f>_xlfn.CONCAT(Tabela2[[#This Row],[Município]],"/",Tabela2[[#This Row],[UF]])</f>
        <v>Eunápolis/BA</v>
      </c>
    </row>
    <row r="1219" spans="1:23" x14ac:dyDescent="0.25">
      <c r="A1219" s="14" t="s">
        <v>18023</v>
      </c>
      <c r="B1219" s="1" t="s">
        <v>10368</v>
      </c>
      <c r="C1219" s="1" t="s">
        <v>18024</v>
      </c>
      <c r="D1219" s="1" t="s">
        <v>29</v>
      </c>
      <c r="E1219" s="1" t="s">
        <v>209</v>
      </c>
      <c r="F1219" s="1" t="s">
        <v>16915</v>
      </c>
      <c r="G1219" s="38">
        <v>0</v>
      </c>
      <c r="H1219" s="1" t="s">
        <v>4523</v>
      </c>
      <c r="I1219" s="1" t="s">
        <v>17909</v>
      </c>
      <c r="J1219" s="1" t="s">
        <v>32</v>
      </c>
      <c r="K1219" s="1" t="s">
        <v>44</v>
      </c>
      <c r="L1219" s="1" t="s">
        <v>456</v>
      </c>
      <c r="M1219" s="1" t="s">
        <v>7854</v>
      </c>
      <c r="N1219" s="1" t="s">
        <v>6325</v>
      </c>
      <c r="O1219" s="1" t="s">
        <v>18025</v>
      </c>
      <c r="P1219" s="1" t="s">
        <v>17993</v>
      </c>
      <c r="Q1219" s="1" t="s">
        <v>17917</v>
      </c>
      <c r="R1219" s="1" t="s">
        <v>15815</v>
      </c>
      <c r="S1219" s="1" t="s">
        <v>16905</v>
      </c>
      <c r="T1219" s="1" t="s">
        <v>17911</v>
      </c>
      <c r="U1219" s="1" t="s">
        <v>16910</v>
      </c>
      <c r="V1219" s="23" t="s">
        <v>41</v>
      </c>
      <c r="W1219" s="1" t="str">
        <f>_xlfn.CONCAT(Tabela2[[#This Row],[Município]],"/",Tabela2[[#This Row],[UF]])</f>
        <v>Bom Jardim/MA</v>
      </c>
    </row>
    <row r="1220" spans="1:23" x14ac:dyDescent="0.25">
      <c r="A1220" s="14" t="s">
        <v>18026</v>
      </c>
      <c r="B1220" s="1" t="s">
        <v>8919</v>
      </c>
      <c r="C1220" s="1" t="s">
        <v>18027</v>
      </c>
      <c r="D1220" s="1" t="s">
        <v>56</v>
      </c>
      <c r="E1220" s="1" t="s">
        <v>30</v>
      </c>
      <c r="F1220" s="1" t="s">
        <v>33</v>
      </c>
      <c r="G1220" s="38">
        <v>0.71740000000000004</v>
      </c>
      <c r="H1220" s="1" t="s">
        <v>1598</v>
      </c>
      <c r="I1220" s="1" t="s">
        <v>17915</v>
      </c>
      <c r="J1220" s="1" t="s">
        <v>32</v>
      </c>
      <c r="K1220" s="1" t="s">
        <v>82</v>
      </c>
      <c r="L1220" s="1" t="s">
        <v>1599</v>
      </c>
      <c r="M1220" s="1" t="s">
        <v>7036</v>
      </c>
      <c r="N1220" s="1" t="s">
        <v>6325</v>
      </c>
      <c r="O1220" s="1" t="s">
        <v>18028</v>
      </c>
      <c r="P1220" s="1" t="s">
        <v>18016</v>
      </c>
      <c r="Q1220" s="1" t="s">
        <v>17917</v>
      </c>
      <c r="R1220" s="1" t="s">
        <v>15815</v>
      </c>
      <c r="S1220" s="1" t="s">
        <v>16907</v>
      </c>
      <c r="T1220" s="1" t="s">
        <v>17917</v>
      </c>
      <c r="U1220" s="1" t="s">
        <v>16935</v>
      </c>
      <c r="V1220" s="23" t="s">
        <v>41</v>
      </c>
      <c r="W1220" s="1" t="str">
        <f>_xlfn.CONCAT(Tabela2[[#This Row],[Município]],"/",Tabela2[[#This Row],[UF]])</f>
        <v>Eunápolis/BA</v>
      </c>
    </row>
    <row r="1221" spans="1:23" x14ac:dyDescent="0.25">
      <c r="A1221" s="14" t="s">
        <v>18029</v>
      </c>
      <c r="B1221" s="1" t="s">
        <v>8918</v>
      </c>
      <c r="C1221" s="1" t="s">
        <v>18030</v>
      </c>
      <c r="D1221" s="1" t="s">
        <v>56</v>
      </c>
      <c r="E1221" s="1" t="s">
        <v>30</v>
      </c>
      <c r="F1221" s="1" t="s">
        <v>33</v>
      </c>
      <c r="G1221" s="38">
        <v>0.77969999999999995</v>
      </c>
      <c r="H1221" s="1" t="s">
        <v>1598</v>
      </c>
      <c r="I1221" s="1" t="s">
        <v>17915</v>
      </c>
      <c r="J1221" s="1" t="s">
        <v>32</v>
      </c>
      <c r="K1221" s="1" t="s">
        <v>82</v>
      </c>
      <c r="L1221" s="1" t="s">
        <v>1599</v>
      </c>
      <c r="M1221" s="1" t="s">
        <v>7036</v>
      </c>
      <c r="N1221" s="1" t="s">
        <v>6325</v>
      </c>
      <c r="O1221" s="1" t="s">
        <v>18031</v>
      </c>
      <c r="P1221" s="1" t="s">
        <v>18016</v>
      </c>
      <c r="Q1221" s="1" t="s">
        <v>17917</v>
      </c>
      <c r="R1221" s="1" t="s">
        <v>15815</v>
      </c>
      <c r="S1221" s="1" t="s">
        <v>16907</v>
      </c>
      <c r="T1221" s="1" t="s">
        <v>17917</v>
      </c>
      <c r="U1221" s="1" t="s">
        <v>16935</v>
      </c>
      <c r="V1221" s="23" t="s">
        <v>41</v>
      </c>
      <c r="W1221" s="1" t="str">
        <f>_xlfn.CONCAT(Tabela2[[#This Row],[Município]],"/",Tabela2[[#This Row],[UF]])</f>
        <v>Eunápolis/BA</v>
      </c>
    </row>
    <row r="1222" spans="1:23" x14ac:dyDescent="0.25">
      <c r="A1222" s="14" t="s">
        <v>18032</v>
      </c>
      <c r="B1222" s="1" t="s">
        <v>10095</v>
      </c>
      <c r="C1222" s="1" t="s">
        <v>18033</v>
      </c>
      <c r="D1222" s="1" t="s">
        <v>29</v>
      </c>
      <c r="E1222" s="1" t="s">
        <v>30</v>
      </c>
      <c r="F1222" s="1" t="s">
        <v>16906</v>
      </c>
      <c r="G1222" s="38">
        <v>0.92100000000000004</v>
      </c>
      <c r="H1222" s="1" t="s">
        <v>3891</v>
      </c>
      <c r="I1222" s="1" t="s">
        <v>17913</v>
      </c>
      <c r="J1222" s="1" t="s">
        <v>32</v>
      </c>
      <c r="K1222" s="1" t="s">
        <v>82</v>
      </c>
      <c r="L1222" s="1" t="s">
        <v>3892</v>
      </c>
      <c r="M1222" s="1" t="s">
        <v>6324</v>
      </c>
      <c r="N1222" s="1" t="s">
        <v>6325</v>
      </c>
      <c r="O1222" s="1" t="s">
        <v>18008</v>
      </c>
      <c r="P1222" s="1" t="s">
        <v>14933</v>
      </c>
      <c r="Q1222" s="1" t="s">
        <v>17917</v>
      </c>
      <c r="R1222" s="1" t="s">
        <v>15815</v>
      </c>
      <c r="S1222" s="1" t="s">
        <v>15816</v>
      </c>
      <c r="T1222" s="1" t="s">
        <v>17911</v>
      </c>
      <c r="U1222" s="1" t="s">
        <v>15829</v>
      </c>
      <c r="V1222" s="23" t="s">
        <v>41</v>
      </c>
      <c r="W1222" s="1" t="str">
        <f>_xlfn.CONCAT(Tabela2[[#This Row],[Município]],"/",Tabela2[[#This Row],[UF]])</f>
        <v>Jussari/BA</v>
      </c>
    </row>
    <row r="1223" spans="1:23" x14ac:dyDescent="0.25">
      <c r="A1223" s="14" t="s">
        <v>18034</v>
      </c>
      <c r="B1223" s="1" t="s">
        <v>10326</v>
      </c>
      <c r="C1223" s="1" t="s">
        <v>18035</v>
      </c>
      <c r="D1223" s="1" t="s">
        <v>29</v>
      </c>
      <c r="E1223" s="1" t="s">
        <v>30</v>
      </c>
      <c r="F1223" s="1" t="s">
        <v>16906</v>
      </c>
      <c r="G1223" s="38">
        <v>0.63149999999999995</v>
      </c>
      <c r="H1223" s="1" t="s">
        <v>4415</v>
      </c>
      <c r="I1223" s="1" t="s">
        <v>17909</v>
      </c>
      <c r="J1223" s="1" t="s">
        <v>32</v>
      </c>
      <c r="K1223" s="1" t="s">
        <v>37</v>
      </c>
      <c r="L1223" s="1" t="s">
        <v>4416</v>
      </c>
      <c r="M1223" s="1" t="s">
        <v>6338</v>
      </c>
      <c r="N1223" s="1" t="s">
        <v>6325</v>
      </c>
      <c r="O1223" s="1" t="s">
        <v>18036</v>
      </c>
      <c r="P1223" s="1" t="s">
        <v>18037</v>
      </c>
      <c r="Q1223" s="1" t="s">
        <v>17917</v>
      </c>
      <c r="R1223" s="1" t="s">
        <v>6341</v>
      </c>
      <c r="S1223" s="1" t="s">
        <v>41</v>
      </c>
      <c r="T1223" s="1" t="s">
        <v>41</v>
      </c>
      <c r="U1223" s="1" t="s">
        <v>41</v>
      </c>
      <c r="V1223" s="23" t="s">
        <v>41</v>
      </c>
      <c r="W1223" s="1" t="str">
        <f>_xlfn.CONCAT(Tabela2[[#This Row],[Município]],"/",Tabela2[[#This Row],[UF]])</f>
        <v>Santa Luz/PI</v>
      </c>
    </row>
    <row r="1224" spans="1:23" x14ac:dyDescent="0.25">
      <c r="A1224" s="14" t="s">
        <v>18038</v>
      </c>
      <c r="B1224" s="1" t="s">
        <v>10170</v>
      </c>
      <c r="C1224" s="1" t="s">
        <v>18039</v>
      </c>
      <c r="D1224" s="1" t="s">
        <v>56</v>
      </c>
      <c r="E1224" s="1" t="s">
        <v>30</v>
      </c>
      <c r="F1224" s="1" t="s">
        <v>16906</v>
      </c>
      <c r="G1224" s="38">
        <v>0.51219999999999999</v>
      </c>
      <c r="H1224" s="1" t="s">
        <v>4052</v>
      </c>
      <c r="I1224" s="1" t="s">
        <v>17909</v>
      </c>
      <c r="J1224" s="1" t="s">
        <v>32</v>
      </c>
      <c r="K1224" s="1" t="s">
        <v>44</v>
      </c>
      <c r="L1224" s="1" t="s">
        <v>4053</v>
      </c>
      <c r="M1224" s="1" t="s">
        <v>7962</v>
      </c>
      <c r="N1224" s="1" t="s">
        <v>6325</v>
      </c>
      <c r="O1224" s="1" t="s">
        <v>18040</v>
      </c>
      <c r="P1224" s="1" t="s">
        <v>18041</v>
      </c>
      <c r="Q1224" s="1" t="s">
        <v>17917</v>
      </c>
      <c r="R1224" s="1" t="s">
        <v>15815</v>
      </c>
      <c r="S1224" s="1" t="s">
        <v>16907</v>
      </c>
      <c r="T1224" s="1" t="s">
        <v>17917</v>
      </c>
      <c r="U1224" s="1" t="s">
        <v>16935</v>
      </c>
      <c r="V1224" s="23" t="s">
        <v>41</v>
      </c>
      <c r="W1224" s="1" t="str">
        <f>_xlfn.CONCAT(Tabela2[[#This Row],[Município]],"/",Tabela2[[#This Row],[UF]])</f>
        <v>Cedral/MA</v>
      </c>
    </row>
    <row r="1225" spans="1:23" x14ac:dyDescent="0.25">
      <c r="A1225" s="14" t="s">
        <v>18042</v>
      </c>
      <c r="B1225" s="1" t="s">
        <v>9881</v>
      </c>
      <c r="C1225" s="1" t="s">
        <v>18043</v>
      </c>
      <c r="D1225" s="1" t="s">
        <v>56</v>
      </c>
      <c r="E1225" s="1" t="s">
        <v>30</v>
      </c>
      <c r="F1225" s="1" t="s">
        <v>6281</v>
      </c>
      <c r="G1225" s="38">
        <v>0.50570000000000004</v>
      </c>
      <c r="H1225" s="1" t="s">
        <v>3446</v>
      </c>
      <c r="I1225" s="1" t="s">
        <v>17913</v>
      </c>
      <c r="J1225" s="1" t="s">
        <v>32</v>
      </c>
      <c r="K1225" s="1" t="s">
        <v>28</v>
      </c>
      <c r="L1225" s="1" t="s">
        <v>1730</v>
      </c>
      <c r="M1225" s="1" t="s">
        <v>7962</v>
      </c>
      <c r="N1225" s="1" t="s">
        <v>6325</v>
      </c>
      <c r="O1225" s="1" t="s">
        <v>18044</v>
      </c>
      <c r="P1225" s="1" t="s">
        <v>18045</v>
      </c>
      <c r="Q1225" s="1" t="s">
        <v>17917</v>
      </c>
      <c r="R1225" s="1" t="s">
        <v>6341</v>
      </c>
      <c r="S1225" s="1" t="s">
        <v>41</v>
      </c>
      <c r="T1225" s="1" t="s">
        <v>41</v>
      </c>
      <c r="U1225" s="1" t="s">
        <v>41</v>
      </c>
      <c r="V1225" s="23" t="s">
        <v>41</v>
      </c>
      <c r="W1225" s="1" t="str">
        <f>_xlfn.CONCAT(Tabela2[[#This Row],[Município]],"/",Tabela2[[#This Row],[UF]])</f>
        <v>Santana do Acaraú/CE</v>
      </c>
    </row>
    <row r="1226" spans="1:23" x14ac:dyDescent="0.25">
      <c r="A1226" s="14" t="s">
        <v>18046</v>
      </c>
      <c r="B1226" s="1" t="s">
        <v>8998</v>
      </c>
      <c r="C1226" s="1" t="s">
        <v>18047</v>
      </c>
      <c r="D1226" s="1" t="s">
        <v>56</v>
      </c>
      <c r="E1226" s="1" t="s">
        <v>30</v>
      </c>
      <c r="F1226" s="1" t="s">
        <v>6281</v>
      </c>
      <c r="G1226" s="38">
        <v>0.51139999999999997</v>
      </c>
      <c r="H1226" s="1" t="s">
        <v>1729</v>
      </c>
      <c r="I1226" s="1" t="s">
        <v>17915</v>
      </c>
      <c r="J1226" s="1" t="s">
        <v>32</v>
      </c>
      <c r="K1226" s="1" t="s">
        <v>28</v>
      </c>
      <c r="L1226" s="1" t="s">
        <v>1730</v>
      </c>
      <c r="M1226" s="1" t="s">
        <v>7962</v>
      </c>
      <c r="N1226" s="1" t="s">
        <v>6325</v>
      </c>
      <c r="O1226" s="1" t="s">
        <v>18048</v>
      </c>
      <c r="P1226" s="1" t="s">
        <v>18045</v>
      </c>
      <c r="Q1226" s="1" t="s">
        <v>17917</v>
      </c>
      <c r="R1226" s="1" t="s">
        <v>15815</v>
      </c>
      <c r="S1226" s="1" t="s">
        <v>15821</v>
      </c>
      <c r="T1226" s="1" t="s">
        <v>17917</v>
      </c>
      <c r="U1226" s="1" t="s">
        <v>15824</v>
      </c>
      <c r="V1226" s="23" t="s">
        <v>41</v>
      </c>
      <c r="W1226" s="1" t="str">
        <f>_xlfn.CONCAT(Tabela2[[#This Row],[Município]],"/",Tabela2[[#This Row],[UF]])</f>
        <v>Santana do Acaraú/CE</v>
      </c>
    </row>
    <row r="1227" spans="1:23" x14ac:dyDescent="0.25">
      <c r="A1227" s="14" t="s">
        <v>18049</v>
      </c>
      <c r="B1227" s="1" t="s">
        <v>9853</v>
      </c>
      <c r="C1227" s="1" t="s">
        <v>18050</v>
      </c>
      <c r="D1227" s="1" t="s">
        <v>17011</v>
      </c>
      <c r="E1227" s="1" t="s">
        <v>30</v>
      </c>
      <c r="F1227" s="1" t="s">
        <v>16906</v>
      </c>
      <c r="G1227" s="38">
        <v>1</v>
      </c>
      <c r="H1227" s="1" t="s">
        <v>3385</v>
      </c>
      <c r="I1227" s="1" t="s">
        <v>17913</v>
      </c>
      <c r="J1227" s="1" t="s">
        <v>32</v>
      </c>
      <c r="K1227" s="1" t="s">
        <v>28</v>
      </c>
      <c r="L1227" s="1" t="s">
        <v>1730</v>
      </c>
      <c r="M1227" s="1" t="s">
        <v>18051</v>
      </c>
      <c r="N1227" s="1" t="s">
        <v>6325</v>
      </c>
      <c r="O1227" s="1" t="s">
        <v>18052</v>
      </c>
      <c r="P1227" s="1" t="s">
        <v>18045</v>
      </c>
      <c r="Q1227" s="1" t="s">
        <v>17917</v>
      </c>
      <c r="R1227" s="1" t="s">
        <v>6329</v>
      </c>
      <c r="S1227" s="1" t="s">
        <v>18045</v>
      </c>
      <c r="T1227" s="1" t="s">
        <v>17917</v>
      </c>
      <c r="U1227" s="1" t="s">
        <v>41</v>
      </c>
      <c r="V1227" s="23" t="s">
        <v>41</v>
      </c>
      <c r="W1227" s="1" t="str">
        <f>_xlfn.CONCAT(Tabela2[[#This Row],[Município]],"/",Tabela2[[#This Row],[UF]])</f>
        <v>Santana do Acaraú/CE</v>
      </c>
    </row>
    <row r="1228" spans="1:23" x14ac:dyDescent="0.25">
      <c r="A1228" s="14" t="s">
        <v>18053</v>
      </c>
      <c r="B1228" s="1" t="s">
        <v>9872</v>
      </c>
      <c r="C1228" s="1" t="s">
        <v>18054</v>
      </c>
      <c r="D1228" s="1" t="s">
        <v>17011</v>
      </c>
      <c r="E1228" s="1" t="s">
        <v>30</v>
      </c>
      <c r="F1228" s="1" t="s">
        <v>16906</v>
      </c>
      <c r="G1228" s="38">
        <v>1</v>
      </c>
      <c r="H1228" s="1" t="s">
        <v>3428</v>
      </c>
      <c r="I1228" s="1" t="s">
        <v>17913</v>
      </c>
      <c r="J1228" s="1" t="s">
        <v>32</v>
      </c>
      <c r="K1228" s="1" t="s">
        <v>28</v>
      </c>
      <c r="L1228" s="1" t="s">
        <v>1730</v>
      </c>
      <c r="M1228" s="1" t="s">
        <v>16039</v>
      </c>
      <c r="N1228" s="1" t="s">
        <v>6325</v>
      </c>
      <c r="O1228" s="1" t="s">
        <v>18055</v>
      </c>
      <c r="P1228" s="1" t="s">
        <v>18045</v>
      </c>
      <c r="Q1228" s="1" t="s">
        <v>17917</v>
      </c>
      <c r="R1228" s="1" t="s">
        <v>6329</v>
      </c>
      <c r="S1228" s="1" t="s">
        <v>18045</v>
      </c>
      <c r="T1228" s="1" t="s">
        <v>17917</v>
      </c>
      <c r="U1228" s="1" t="s">
        <v>41</v>
      </c>
      <c r="V1228" s="23" t="s">
        <v>41</v>
      </c>
      <c r="W1228" s="1" t="str">
        <f>_xlfn.CONCAT(Tabela2[[#This Row],[Município]],"/",Tabela2[[#This Row],[UF]])</f>
        <v>Santana do Acaraú/CE</v>
      </c>
    </row>
    <row r="1229" spans="1:23" x14ac:dyDescent="0.25">
      <c r="A1229" s="14" t="s">
        <v>18056</v>
      </c>
      <c r="B1229" s="1" t="s">
        <v>8407</v>
      </c>
      <c r="C1229" s="1" t="s">
        <v>18057</v>
      </c>
      <c r="D1229" s="1" t="s">
        <v>40</v>
      </c>
      <c r="E1229" s="1" t="s">
        <v>30</v>
      </c>
      <c r="F1229" s="1" t="s">
        <v>450</v>
      </c>
      <c r="G1229" s="38">
        <v>0.80549999999999999</v>
      </c>
      <c r="H1229" s="1" t="s">
        <v>18058</v>
      </c>
      <c r="I1229" s="1" t="s">
        <v>17919</v>
      </c>
      <c r="J1229" s="1" t="s">
        <v>168</v>
      </c>
      <c r="K1229" s="1" t="s">
        <v>112</v>
      </c>
      <c r="L1229" s="1" t="s">
        <v>449</v>
      </c>
      <c r="M1229" s="1" t="s">
        <v>18059</v>
      </c>
      <c r="N1229" s="1" t="s">
        <v>6325</v>
      </c>
      <c r="O1229" s="1" t="s">
        <v>18060</v>
      </c>
      <c r="P1229" s="1" t="s">
        <v>18061</v>
      </c>
      <c r="Q1229" s="1" t="s">
        <v>17917</v>
      </c>
      <c r="R1229" s="1" t="s">
        <v>6341</v>
      </c>
      <c r="S1229" s="1" t="s">
        <v>41</v>
      </c>
      <c r="T1229" s="1" t="s">
        <v>41</v>
      </c>
      <c r="U1229" s="1" t="s">
        <v>41</v>
      </c>
      <c r="V1229" s="23" t="s">
        <v>41</v>
      </c>
      <c r="W1229" s="1" t="str">
        <f>_xlfn.CONCAT(Tabela2[[#This Row],[Município]],"/",Tabela2[[#This Row],[UF]])</f>
        <v>Campo Verde/MT</v>
      </c>
    </row>
    <row r="1230" spans="1:23" x14ac:dyDescent="0.25">
      <c r="A1230" s="14" t="s">
        <v>18062</v>
      </c>
      <c r="B1230" s="1" t="s">
        <v>8408</v>
      </c>
      <c r="C1230" s="1" t="s">
        <v>18063</v>
      </c>
      <c r="D1230" s="1" t="s">
        <v>40</v>
      </c>
      <c r="E1230" s="1" t="s">
        <v>30</v>
      </c>
      <c r="F1230" s="1" t="s">
        <v>450</v>
      </c>
      <c r="G1230" s="38">
        <v>1</v>
      </c>
      <c r="H1230" s="1" t="s">
        <v>18058</v>
      </c>
      <c r="I1230" s="1" t="s">
        <v>17919</v>
      </c>
      <c r="J1230" s="1" t="s">
        <v>168</v>
      </c>
      <c r="K1230" s="1" t="s">
        <v>112</v>
      </c>
      <c r="L1230" s="1" t="s">
        <v>189</v>
      </c>
      <c r="M1230" s="1" t="s">
        <v>18059</v>
      </c>
      <c r="N1230" s="1" t="s">
        <v>6325</v>
      </c>
      <c r="O1230" s="1" t="s">
        <v>18064</v>
      </c>
      <c r="P1230" s="1" t="s">
        <v>18061</v>
      </c>
      <c r="Q1230" s="1" t="s">
        <v>17917</v>
      </c>
      <c r="R1230" s="1" t="s">
        <v>6341</v>
      </c>
      <c r="S1230" s="1" t="s">
        <v>41</v>
      </c>
      <c r="T1230" s="1" t="s">
        <v>41</v>
      </c>
      <c r="U1230" s="1" t="s">
        <v>41</v>
      </c>
      <c r="V1230" s="23" t="s">
        <v>41</v>
      </c>
      <c r="W1230" s="1" t="str">
        <f>_xlfn.CONCAT(Tabela2[[#This Row],[Município]],"/",Tabela2[[#This Row],[UF]])</f>
        <v>Primavera do Leste/MT</v>
      </c>
    </row>
    <row r="1231" spans="1:23" x14ac:dyDescent="0.25">
      <c r="A1231" s="14" t="s">
        <v>18065</v>
      </c>
      <c r="B1231" s="1" t="s">
        <v>9873</v>
      </c>
      <c r="C1231" s="1" t="s">
        <v>18066</v>
      </c>
      <c r="D1231" s="1" t="s">
        <v>17011</v>
      </c>
      <c r="E1231" s="1" t="s">
        <v>30</v>
      </c>
      <c r="F1231" s="1" t="s">
        <v>16906</v>
      </c>
      <c r="G1231" s="38">
        <v>1</v>
      </c>
      <c r="H1231" s="1" t="s">
        <v>3428</v>
      </c>
      <c r="I1231" s="1" t="s">
        <v>17913</v>
      </c>
      <c r="J1231" s="1" t="s">
        <v>32</v>
      </c>
      <c r="K1231" s="1" t="s">
        <v>28</v>
      </c>
      <c r="L1231" s="1" t="s">
        <v>1730</v>
      </c>
      <c r="M1231" s="1" t="s">
        <v>16039</v>
      </c>
      <c r="N1231" s="1" t="s">
        <v>6325</v>
      </c>
      <c r="O1231" s="1" t="s">
        <v>18067</v>
      </c>
      <c r="P1231" s="1" t="s">
        <v>18045</v>
      </c>
      <c r="Q1231" s="1" t="s">
        <v>17917</v>
      </c>
      <c r="R1231" s="1" t="s">
        <v>6329</v>
      </c>
      <c r="S1231" s="1" t="s">
        <v>18045</v>
      </c>
      <c r="T1231" s="1" t="s">
        <v>17917</v>
      </c>
      <c r="U1231" s="1" t="s">
        <v>41</v>
      </c>
      <c r="V1231" s="23" t="s">
        <v>41</v>
      </c>
      <c r="W1231" s="1" t="str">
        <f>_xlfn.CONCAT(Tabela2[[#This Row],[Município]],"/",Tabela2[[#This Row],[UF]])</f>
        <v>Santana do Acaraú/CE</v>
      </c>
    </row>
    <row r="1232" spans="1:23" x14ac:dyDescent="0.25">
      <c r="A1232" s="14" t="s">
        <v>18068</v>
      </c>
      <c r="B1232" s="1" t="s">
        <v>8406</v>
      </c>
      <c r="C1232" s="1" t="s">
        <v>18069</v>
      </c>
      <c r="D1232" s="1" t="s">
        <v>40</v>
      </c>
      <c r="E1232" s="1" t="s">
        <v>30</v>
      </c>
      <c r="F1232" s="1" t="s">
        <v>17125</v>
      </c>
      <c r="G1232" s="38">
        <v>0.60160000000000002</v>
      </c>
      <c r="H1232" s="1" t="s">
        <v>18058</v>
      </c>
      <c r="I1232" s="1" t="s">
        <v>17919</v>
      </c>
      <c r="J1232" s="1" t="s">
        <v>168</v>
      </c>
      <c r="K1232" s="1" t="s">
        <v>112</v>
      </c>
      <c r="L1232" s="1" t="s">
        <v>448</v>
      </c>
      <c r="M1232" s="1" t="s">
        <v>18059</v>
      </c>
      <c r="N1232" s="1" t="s">
        <v>6325</v>
      </c>
      <c r="O1232" s="1" t="s">
        <v>18064</v>
      </c>
      <c r="P1232" s="1" t="s">
        <v>18061</v>
      </c>
      <c r="Q1232" s="1" t="s">
        <v>17917</v>
      </c>
      <c r="R1232" s="1" t="s">
        <v>6341</v>
      </c>
      <c r="S1232" s="1" t="s">
        <v>41</v>
      </c>
      <c r="T1232" s="1" t="s">
        <v>41</v>
      </c>
      <c r="U1232" s="1" t="s">
        <v>41</v>
      </c>
      <c r="V1232" s="23" t="s">
        <v>41</v>
      </c>
      <c r="W1232" s="1" t="str">
        <f>_xlfn.CONCAT(Tabela2[[#This Row],[Município]],"/",Tabela2[[#This Row],[UF]])</f>
        <v>Sorriso/MT</v>
      </c>
    </row>
    <row r="1233" spans="1:23" x14ac:dyDescent="0.25">
      <c r="A1233" s="14" t="s">
        <v>18070</v>
      </c>
      <c r="B1233" s="1" t="s">
        <v>8310</v>
      </c>
      <c r="C1233" s="1" t="s">
        <v>18071</v>
      </c>
      <c r="D1233" s="1" t="s">
        <v>40</v>
      </c>
      <c r="E1233" s="1" t="s">
        <v>30</v>
      </c>
      <c r="F1233" s="1" t="s">
        <v>17136</v>
      </c>
      <c r="G1233" s="38">
        <v>0.8236</v>
      </c>
      <c r="H1233" s="1" t="s">
        <v>18072</v>
      </c>
      <c r="I1233" s="1" t="s">
        <v>17940</v>
      </c>
      <c r="J1233" s="1" t="s">
        <v>168</v>
      </c>
      <c r="K1233" s="1" t="s">
        <v>112</v>
      </c>
      <c r="L1233" s="1" t="s">
        <v>262</v>
      </c>
      <c r="M1233" s="1" t="s">
        <v>15756</v>
      </c>
      <c r="N1233" s="1" t="s">
        <v>6325</v>
      </c>
      <c r="O1233" s="1" t="s">
        <v>18064</v>
      </c>
      <c r="P1233" s="1" t="s">
        <v>18061</v>
      </c>
      <c r="Q1233" s="1" t="s">
        <v>17917</v>
      </c>
      <c r="R1233" s="1" t="s">
        <v>6341</v>
      </c>
      <c r="S1233" s="1" t="s">
        <v>41</v>
      </c>
      <c r="T1233" s="1" t="s">
        <v>41</v>
      </c>
      <c r="U1233" s="1" t="s">
        <v>41</v>
      </c>
      <c r="V1233" s="23" t="s">
        <v>41</v>
      </c>
      <c r="W1233" s="1" t="str">
        <f>_xlfn.CONCAT(Tabela2[[#This Row],[Município]],"/",Tabela2[[#This Row],[UF]])</f>
        <v>Juara/MT</v>
      </c>
    </row>
    <row r="1234" spans="1:23" x14ac:dyDescent="0.25">
      <c r="A1234" s="14" t="s">
        <v>18073</v>
      </c>
      <c r="B1234" s="1" t="s">
        <v>8308</v>
      </c>
      <c r="C1234" s="1" t="s">
        <v>18074</v>
      </c>
      <c r="D1234" s="1" t="s">
        <v>40</v>
      </c>
      <c r="E1234" s="1" t="s">
        <v>30</v>
      </c>
      <c r="F1234" s="1" t="s">
        <v>17136</v>
      </c>
      <c r="G1234" s="38">
        <v>0.88929999999999998</v>
      </c>
      <c r="H1234" s="1" t="s">
        <v>18072</v>
      </c>
      <c r="I1234" s="1" t="s">
        <v>17940</v>
      </c>
      <c r="J1234" s="1" t="s">
        <v>168</v>
      </c>
      <c r="K1234" s="1" t="s">
        <v>112</v>
      </c>
      <c r="L1234" s="1" t="s">
        <v>260</v>
      </c>
      <c r="M1234" s="1" t="s">
        <v>15756</v>
      </c>
      <c r="N1234" s="1" t="s">
        <v>6325</v>
      </c>
      <c r="O1234" s="1" t="s">
        <v>18064</v>
      </c>
      <c r="P1234" s="1" t="s">
        <v>18061</v>
      </c>
      <c r="Q1234" s="1" t="s">
        <v>17917</v>
      </c>
      <c r="R1234" s="1" t="s">
        <v>6341</v>
      </c>
      <c r="S1234" s="1" t="s">
        <v>41</v>
      </c>
      <c r="T1234" s="1" t="s">
        <v>41</v>
      </c>
      <c r="U1234" s="1" t="s">
        <v>41</v>
      </c>
      <c r="V1234" s="23" t="s">
        <v>41</v>
      </c>
      <c r="W1234" s="1" t="str">
        <f>_xlfn.CONCAT(Tabela2[[#This Row],[Município]],"/",Tabela2[[#This Row],[UF]])</f>
        <v>Cáceres/MT</v>
      </c>
    </row>
    <row r="1235" spans="1:23" x14ac:dyDescent="0.25">
      <c r="A1235" s="14" t="s">
        <v>18075</v>
      </c>
      <c r="B1235" s="1" t="s">
        <v>8309</v>
      </c>
      <c r="C1235" s="1" t="s">
        <v>18076</v>
      </c>
      <c r="D1235" s="1" t="s">
        <v>40</v>
      </c>
      <c r="E1235" s="1" t="s">
        <v>30</v>
      </c>
      <c r="F1235" s="1" t="s">
        <v>17136</v>
      </c>
      <c r="G1235" s="38">
        <v>0.96719999999999995</v>
      </c>
      <c r="H1235" s="1" t="s">
        <v>18072</v>
      </c>
      <c r="I1235" s="1" t="s">
        <v>17940</v>
      </c>
      <c r="J1235" s="1" t="s">
        <v>168</v>
      </c>
      <c r="K1235" s="1" t="s">
        <v>112</v>
      </c>
      <c r="L1235" s="1" t="s">
        <v>261</v>
      </c>
      <c r="M1235" s="1" t="s">
        <v>15756</v>
      </c>
      <c r="N1235" s="1" t="s">
        <v>6325</v>
      </c>
      <c r="O1235" s="1" t="s">
        <v>18064</v>
      </c>
      <c r="P1235" s="1" t="s">
        <v>18061</v>
      </c>
      <c r="Q1235" s="1" t="s">
        <v>17917</v>
      </c>
      <c r="R1235" s="1" t="s">
        <v>6341</v>
      </c>
      <c r="S1235" s="1" t="s">
        <v>41</v>
      </c>
      <c r="T1235" s="1" t="s">
        <v>41</v>
      </c>
      <c r="U1235" s="1" t="s">
        <v>41</v>
      </c>
      <c r="V1235" s="23" t="s">
        <v>41</v>
      </c>
      <c r="W1235" s="1" t="str">
        <f>_xlfn.CONCAT(Tabela2[[#This Row],[Município]],"/",Tabela2[[#This Row],[UF]])</f>
        <v>Cuiabá/MT</v>
      </c>
    </row>
    <row r="1236" spans="1:23" x14ac:dyDescent="0.25">
      <c r="A1236" s="14" t="s">
        <v>18077</v>
      </c>
      <c r="B1236" s="1" t="s">
        <v>8405</v>
      </c>
      <c r="C1236" s="1" t="s">
        <v>18078</v>
      </c>
      <c r="D1236" s="1" t="s">
        <v>40</v>
      </c>
      <c r="E1236" s="1" t="s">
        <v>30</v>
      </c>
      <c r="F1236" s="1" t="s">
        <v>17125</v>
      </c>
      <c r="G1236" s="38">
        <v>0.89090000000000003</v>
      </c>
      <c r="H1236" s="1" t="s">
        <v>18058</v>
      </c>
      <c r="I1236" s="1" t="s">
        <v>17919</v>
      </c>
      <c r="J1236" s="1" t="s">
        <v>168</v>
      </c>
      <c r="K1236" s="1" t="s">
        <v>112</v>
      </c>
      <c r="L1236" s="1" t="s">
        <v>447</v>
      </c>
      <c r="M1236" s="1" t="s">
        <v>18059</v>
      </c>
      <c r="N1236" s="1" t="s">
        <v>6325</v>
      </c>
      <c r="O1236" s="1" t="s">
        <v>18064</v>
      </c>
      <c r="P1236" s="1" t="s">
        <v>18061</v>
      </c>
      <c r="Q1236" s="1" t="s">
        <v>17917</v>
      </c>
      <c r="R1236" s="1" t="s">
        <v>6341</v>
      </c>
      <c r="S1236" s="1" t="s">
        <v>41</v>
      </c>
      <c r="T1236" s="1" t="s">
        <v>41</v>
      </c>
      <c r="U1236" s="1" t="s">
        <v>41</v>
      </c>
      <c r="V1236" s="23" t="s">
        <v>41</v>
      </c>
      <c r="W1236" s="1" t="str">
        <f>_xlfn.CONCAT(Tabela2[[#This Row],[Município]],"/",Tabela2[[#This Row],[UF]])</f>
        <v>Matupá/MT</v>
      </c>
    </row>
    <row r="1237" spans="1:23" x14ac:dyDescent="0.25">
      <c r="A1237" s="14" t="s">
        <v>18079</v>
      </c>
      <c r="B1237" s="1" t="s">
        <v>8513</v>
      </c>
      <c r="C1237" s="1" t="s">
        <v>18080</v>
      </c>
      <c r="D1237" s="1" t="s">
        <v>40</v>
      </c>
      <c r="E1237" s="1" t="s">
        <v>30</v>
      </c>
      <c r="F1237" s="1" t="s">
        <v>33</v>
      </c>
      <c r="G1237" s="38">
        <v>0.27639999999999998</v>
      </c>
      <c r="H1237" s="1" t="s">
        <v>18081</v>
      </c>
      <c r="I1237" s="1" t="s">
        <v>17914</v>
      </c>
      <c r="J1237" s="1" t="s">
        <v>32</v>
      </c>
      <c r="K1237" s="1" t="s">
        <v>44</v>
      </c>
      <c r="L1237" s="1" t="s">
        <v>669</v>
      </c>
      <c r="M1237" s="1" t="s">
        <v>18082</v>
      </c>
      <c r="N1237" s="1" t="s">
        <v>6325</v>
      </c>
      <c r="O1237" s="1" t="s">
        <v>18083</v>
      </c>
      <c r="P1237" s="1" t="s">
        <v>18084</v>
      </c>
      <c r="Q1237" s="1" t="s">
        <v>17917</v>
      </c>
      <c r="R1237" s="1" t="s">
        <v>15815</v>
      </c>
      <c r="S1237" s="1" t="s">
        <v>16905</v>
      </c>
      <c r="T1237" s="1" t="s">
        <v>17911</v>
      </c>
      <c r="U1237" s="1" t="s">
        <v>16910</v>
      </c>
      <c r="V1237" s="23" t="s">
        <v>41</v>
      </c>
      <c r="W1237" s="1" t="str">
        <f>_xlfn.CONCAT(Tabela2[[#This Row],[Município]],"/",Tabela2[[#This Row],[UF]])</f>
        <v>Governador Newton Bello/MA</v>
      </c>
    </row>
    <row r="1238" spans="1:23" x14ac:dyDescent="0.25">
      <c r="A1238" s="14" t="s">
        <v>18085</v>
      </c>
      <c r="B1238" s="1" t="s">
        <v>9515</v>
      </c>
      <c r="C1238" s="1" t="s">
        <v>18086</v>
      </c>
      <c r="D1238" s="1" t="s">
        <v>56</v>
      </c>
      <c r="E1238" s="1" t="s">
        <v>30</v>
      </c>
      <c r="F1238" s="1" t="s">
        <v>353</v>
      </c>
      <c r="G1238" s="38">
        <v>0.72699999999999998</v>
      </c>
      <c r="H1238" s="1" t="s">
        <v>2606</v>
      </c>
      <c r="I1238" s="1" t="s">
        <v>17909</v>
      </c>
      <c r="J1238" s="1" t="s">
        <v>32</v>
      </c>
      <c r="K1238" s="1" t="s">
        <v>310</v>
      </c>
      <c r="L1238" s="1" t="s">
        <v>2218</v>
      </c>
      <c r="M1238" s="1" t="s">
        <v>18087</v>
      </c>
      <c r="N1238" s="1" t="s">
        <v>6325</v>
      </c>
      <c r="O1238" s="1" t="s">
        <v>18607</v>
      </c>
      <c r="P1238" s="1" t="s">
        <v>18088</v>
      </c>
      <c r="Q1238" s="1" t="s">
        <v>17917</v>
      </c>
      <c r="R1238" s="1" t="s">
        <v>15815</v>
      </c>
      <c r="S1238" s="1" t="s">
        <v>15831</v>
      </c>
      <c r="T1238" s="1" t="s">
        <v>18826</v>
      </c>
      <c r="U1238" s="1" t="s">
        <v>15824</v>
      </c>
      <c r="V1238" s="23" t="s">
        <v>41</v>
      </c>
      <c r="W1238" s="1" t="str">
        <f>_xlfn.CONCAT(Tabela2[[#This Row],[Município]],"/",Tabela2[[#This Row],[UF]])</f>
        <v>Ji-Paraná/RO</v>
      </c>
    </row>
    <row r="1239" spans="1:23" x14ac:dyDescent="0.25">
      <c r="A1239" s="14" t="s">
        <v>18089</v>
      </c>
      <c r="B1239" s="1" t="s">
        <v>8686</v>
      </c>
      <c r="C1239" s="1" t="s">
        <v>18090</v>
      </c>
      <c r="D1239" s="1" t="s">
        <v>29</v>
      </c>
      <c r="E1239" s="1" t="s">
        <v>30</v>
      </c>
      <c r="F1239" s="1" t="s">
        <v>33</v>
      </c>
      <c r="G1239" s="38">
        <v>0.8891</v>
      </c>
      <c r="H1239" s="1" t="s">
        <v>1111</v>
      </c>
      <c r="I1239" s="1" t="s">
        <v>17914</v>
      </c>
      <c r="J1239" s="1" t="s">
        <v>32</v>
      </c>
      <c r="K1239" s="1" t="s">
        <v>160</v>
      </c>
      <c r="L1239" s="1" t="s">
        <v>1112</v>
      </c>
      <c r="M1239" s="1" t="s">
        <v>18091</v>
      </c>
      <c r="N1239" s="1" t="s">
        <v>6325</v>
      </c>
      <c r="O1239" s="1" t="s">
        <v>18092</v>
      </c>
      <c r="P1239" s="1" t="s">
        <v>18093</v>
      </c>
      <c r="Q1239" s="1" t="s">
        <v>17917</v>
      </c>
      <c r="R1239" s="1" t="s">
        <v>15815</v>
      </c>
      <c r="S1239" s="1" t="s">
        <v>16909</v>
      </c>
      <c r="T1239" s="1" t="s">
        <v>19037</v>
      </c>
      <c r="U1239" s="1" t="s">
        <v>16930</v>
      </c>
      <c r="V1239" s="23" t="s">
        <v>41</v>
      </c>
      <c r="W1239" s="1" t="str">
        <f>_xlfn.CONCAT(Tabela2[[#This Row],[Município]],"/",Tabela2[[#This Row],[UF]])</f>
        <v>Floresta/PE</v>
      </c>
    </row>
    <row r="1240" spans="1:23" x14ac:dyDescent="0.25">
      <c r="A1240" s="14" t="s">
        <v>18094</v>
      </c>
      <c r="B1240" s="1" t="s">
        <v>11183</v>
      </c>
      <c r="C1240" s="1" t="s">
        <v>18095</v>
      </c>
      <c r="D1240" s="1" t="s">
        <v>56</v>
      </c>
      <c r="E1240" s="1" t="s">
        <v>30</v>
      </c>
      <c r="F1240" s="1" t="s">
        <v>6308</v>
      </c>
      <c r="G1240" s="38">
        <v>0.64029999999999998</v>
      </c>
      <c r="H1240" s="1" t="s">
        <v>18096</v>
      </c>
      <c r="I1240" s="1" t="s">
        <v>17909</v>
      </c>
      <c r="J1240" s="1" t="s">
        <v>32</v>
      </c>
      <c r="K1240" s="1" t="s">
        <v>310</v>
      </c>
      <c r="L1240" s="1" t="s">
        <v>2218</v>
      </c>
      <c r="M1240" s="1" t="s">
        <v>18097</v>
      </c>
      <c r="N1240" s="1" t="s">
        <v>6325</v>
      </c>
      <c r="O1240" s="1" t="s">
        <v>18098</v>
      </c>
      <c r="P1240" s="1" t="s">
        <v>18088</v>
      </c>
      <c r="Q1240" s="1" t="s">
        <v>17917</v>
      </c>
      <c r="R1240" s="1" t="s">
        <v>15815</v>
      </c>
      <c r="S1240" s="1" t="s">
        <v>15831</v>
      </c>
      <c r="T1240" s="1" t="s">
        <v>18826</v>
      </c>
      <c r="U1240" s="1" t="s">
        <v>15824</v>
      </c>
      <c r="V1240" s="23" t="s">
        <v>41</v>
      </c>
      <c r="W1240" s="1" t="str">
        <f>_xlfn.CONCAT(Tabela2[[#This Row],[Município]],"/",Tabela2[[#This Row],[UF]])</f>
        <v>Ji-Paraná/RO</v>
      </c>
    </row>
    <row r="1241" spans="1:23" x14ac:dyDescent="0.25">
      <c r="A1241" s="14" t="s">
        <v>18099</v>
      </c>
      <c r="B1241" s="1" t="s">
        <v>10510</v>
      </c>
      <c r="C1241" s="1" t="s">
        <v>18100</v>
      </c>
      <c r="D1241" s="1" t="s">
        <v>40</v>
      </c>
      <c r="E1241" s="1" t="s">
        <v>204</v>
      </c>
      <c r="F1241" s="1" t="s">
        <v>6308</v>
      </c>
      <c r="G1241" s="38">
        <v>0.49919999999999998</v>
      </c>
      <c r="H1241" s="1" t="s">
        <v>18101</v>
      </c>
      <c r="I1241" s="1" t="s">
        <v>17909</v>
      </c>
      <c r="J1241" s="1" t="s">
        <v>32</v>
      </c>
      <c r="K1241" s="1" t="s">
        <v>28</v>
      </c>
      <c r="L1241" s="1" t="s">
        <v>4616</v>
      </c>
      <c r="M1241" s="1" t="s">
        <v>8076</v>
      </c>
      <c r="N1241" s="1" t="s">
        <v>6325</v>
      </c>
      <c r="O1241" s="1" t="s">
        <v>18102</v>
      </c>
      <c r="P1241" s="1" t="s">
        <v>18103</v>
      </c>
      <c r="Q1241" s="1" t="s">
        <v>17917</v>
      </c>
      <c r="R1241" s="1" t="s">
        <v>15815</v>
      </c>
      <c r="S1241" s="1" t="s">
        <v>16909</v>
      </c>
      <c r="T1241" s="1" t="s">
        <v>17911</v>
      </c>
      <c r="U1241" s="1" t="s">
        <v>16910</v>
      </c>
      <c r="V1241" s="23" t="s">
        <v>41</v>
      </c>
      <c r="W1241" s="1" t="str">
        <f>_xlfn.CONCAT(Tabela2[[#This Row],[Município]],"/",Tabela2[[#This Row],[UF]])</f>
        <v>Capistrano/CE</v>
      </c>
    </row>
    <row r="1242" spans="1:23" x14ac:dyDescent="0.25">
      <c r="A1242" s="14" t="s">
        <v>18104</v>
      </c>
      <c r="B1242" s="1" t="s">
        <v>9516</v>
      </c>
      <c r="C1242" s="1" t="s">
        <v>18105</v>
      </c>
      <c r="D1242" s="1" t="s">
        <v>56</v>
      </c>
      <c r="E1242" s="1" t="s">
        <v>30</v>
      </c>
      <c r="F1242" s="1" t="s">
        <v>6289</v>
      </c>
      <c r="G1242" s="38">
        <v>0.4743</v>
      </c>
      <c r="H1242" s="1" t="s">
        <v>2606</v>
      </c>
      <c r="I1242" s="1" t="s">
        <v>17909</v>
      </c>
      <c r="J1242" s="1" t="s">
        <v>32</v>
      </c>
      <c r="K1242" s="1" t="s">
        <v>310</v>
      </c>
      <c r="L1242" s="1" t="s">
        <v>2218</v>
      </c>
      <c r="M1242" s="1" t="s">
        <v>18087</v>
      </c>
      <c r="N1242" s="1" t="s">
        <v>6325</v>
      </c>
      <c r="O1242" s="1" t="s">
        <v>18098</v>
      </c>
      <c r="P1242" s="1" t="s">
        <v>18088</v>
      </c>
      <c r="Q1242" s="1" t="s">
        <v>17917</v>
      </c>
      <c r="R1242" s="1" t="s">
        <v>15815</v>
      </c>
      <c r="S1242" s="1" t="s">
        <v>15831</v>
      </c>
      <c r="T1242" s="1" t="s">
        <v>18826</v>
      </c>
      <c r="U1242" s="1" t="s">
        <v>15822</v>
      </c>
      <c r="V1242" s="23" t="s">
        <v>41</v>
      </c>
      <c r="W1242" s="1" t="str">
        <f>_xlfn.CONCAT(Tabela2[[#This Row],[Município]],"/",Tabela2[[#This Row],[UF]])</f>
        <v>Ji-Paraná/RO</v>
      </c>
    </row>
    <row r="1243" spans="1:23" x14ac:dyDescent="0.25">
      <c r="A1243" s="14" t="s">
        <v>18106</v>
      </c>
      <c r="B1243" s="1" t="s">
        <v>10729</v>
      </c>
      <c r="C1243" s="1" t="s">
        <v>18107</v>
      </c>
      <c r="D1243" s="1" t="s">
        <v>16925</v>
      </c>
      <c r="E1243" s="1" t="s">
        <v>204</v>
      </c>
      <c r="F1243" s="1" t="s">
        <v>6308</v>
      </c>
      <c r="G1243" s="38">
        <v>0.75729999999999997</v>
      </c>
      <c r="H1243" s="1" t="s">
        <v>18108</v>
      </c>
      <c r="I1243" s="1" t="s">
        <v>17909</v>
      </c>
      <c r="J1243" s="1" t="s">
        <v>32</v>
      </c>
      <c r="K1243" s="1" t="s">
        <v>160</v>
      </c>
      <c r="L1243" s="1" t="s">
        <v>2895</v>
      </c>
      <c r="M1243" s="1" t="s">
        <v>7962</v>
      </c>
      <c r="N1243" s="1" t="s">
        <v>6325</v>
      </c>
      <c r="O1243" s="1" t="s">
        <v>18109</v>
      </c>
      <c r="P1243" s="1" t="s">
        <v>18110</v>
      </c>
      <c r="Q1243" s="1" t="s">
        <v>17917</v>
      </c>
      <c r="R1243" s="1" t="s">
        <v>6341</v>
      </c>
      <c r="S1243" s="1" t="s">
        <v>41</v>
      </c>
      <c r="T1243" s="1" t="s">
        <v>41</v>
      </c>
      <c r="U1243" s="1" t="s">
        <v>41</v>
      </c>
      <c r="V1243" s="23" t="s">
        <v>41</v>
      </c>
      <c r="W1243" s="1" t="str">
        <f>_xlfn.CONCAT(Tabela2[[#This Row],[Município]],"/",Tabela2[[#This Row],[UF]])</f>
        <v>Jurema/PE</v>
      </c>
    </row>
    <row r="1244" spans="1:23" x14ac:dyDescent="0.25">
      <c r="A1244" s="14" t="s">
        <v>18111</v>
      </c>
      <c r="B1244" s="1" t="s">
        <v>10730</v>
      </c>
      <c r="C1244" s="1" t="s">
        <v>18112</v>
      </c>
      <c r="D1244" s="1" t="s">
        <v>16925</v>
      </c>
      <c r="E1244" s="1" t="s">
        <v>204</v>
      </c>
      <c r="F1244" s="1" t="s">
        <v>16915</v>
      </c>
      <c r="G1244" s="38">
        <v>0.64319999999999999</v>
      </c>
      <c r="H1244" s="1" t="s">
        <v>18108</v>
      </c>
      <c r="I1244" s="1" t="s">
        <v>17909</v>
      </c>
      <c r="J1244" s="1" t="s">
        <v>32</v>
      </c>
      <c r="K1244" s="1" t="s">
        <v>160</v>
      </c>
      <c r="L1244" s="1" t="s">
        <v>2895</v>
      </c>
      <c r="M1244" s="1" t="s">
        <v>7962</v>
      </c>
      <c r="N1244" s="1" t="s">
        <v>6325</v>
      </c>
      <c r="O1244" s="1" t="s">
        <v>18109</v>
      </c>
      <c r="P1244" s="1" t="s">
        <v>18110</v>
      </c>
      <c r="Q1244" s="1" t="s">
        <v>17917</v>
      </c>
      <c r="R1244" s="1" t="s">
        <v>6341</v>
      </c>
      <c r="S1244" s="1" t="s">
        <v>41</v>
      </c>
      <c r="T1244" s="1" t="s">
        <v>41</v>
      </c>
      <c r="U1244" s="1" t="s">
        <v>41</v>
      </c>
      <c r="V1244" s="23" t="s">
        <v>41</v>
      </c>
      <c r="W1244" s="1" t="str">
        <f>_xlfn.CONCAT(Tabela2[[#This Row],[Município]],"/",Tabela2[[#This Row],[UF]])</f>
        <v>Jurema/PE</v>
      </c>
    </row>
    <row r="1245" spans="1:23" x14ac:dyDescent="0.25">
      <c r="A1245" s="14" t="s">
        <v>18113</v>
      </c>
      <c r="B1245" s="1" t="s">
        <v>10511</v>
      </c>
      <c r="C1245" s="1" t="s">
        <v>18114</v>
      </c>
      <c r="D1245" s="1" t="s">
        <v>40</v>
      </c>
      <c r="E1245" s="1" t="s">
        <v>204</v>
      </c>
      <c r="F1245" s="1" t="s">
        <v>6308</v>
      </c>
      <c r="G1245" s="38">
        <v>0.51529999999999998</v>
      </c>
      <c r="H1245" s="1" t="s">
        <v>18101</v>
      </c>
      <c r="I1245" s="1" t="s">
        <v>17909</v>
      </c>
      <c r="J1245" s="1" t="s">
        <v>32</v>
      </c>
      <c r="K1245" s="1" t="s">
        <v>28</v>
      </c>
      <c r="L1245" s="1" t="s">
        <v>4616</v>
      </c>
      <c r="M1245" s="1" t="s">
        <v>8076</v>
      </c>
      <c r="N1245" s="1" t="s">
        <v>6325</v>
      </c>
      <c r="O1245" s="1" t="s">
        <v>18115</v>
      </c>
      <c r="P1245" s="1" t="s">
        <v>18103</v>
      </c>
      <c r="Q1245" s="1" t="s">
        <v>17917</v>
      </c>
      <c r="R1245" s="1" t="s">
        <v>15815</v>
      </c>
      <c r="S1245" s="1" t="s">
        <v>16909</v>
      </c>
      <c r="T1245" s="1" t="s">
        <v>17911</v>
      </c>
      <c r="U1245" s="1" t="s">
        <v>16930</v>
      </c>
      <c r="V1245" s="23" t="s">
        <v>41</v>
      </c>
      <c r="W1245" s="1" t="str">
        <f>_xlfn.CONCAT(Tabela2[[#This Row],[Município]],"/",Tabela2[[#This Row],[UF]])</f>
        <v>Capistrano/CE</v>
      </c>
    </row>
    <row r="1246" spans="1:23" x14ac:dyDescent="0.25">
      <c r="A1246" s="14" t="s">
        <v>18116</v>
      </c>
      <c r="B1246" s="1" t="s">
        <v>10631</v>
      </c>
      <c r="C1246" s="1" t="s">
        <v>18117</v>
      </c>
      <c r="D1246" s="1" t="s">
        <v>56</v>
      </c>
      <c r="E1246" s="1" t="s">
        <v>30</v>
      </c>
      <c r="F1246" s="1" t="s">
        <v>6289</v>
      </c>
      <c r="G1246" s="38">
        <v>0.83979999999999999</v>
      </c>
      <c r="H1246" s="1" t="s">
        <v>4861</v>
      </c>
      <c r="I1246" s="1" t="s">
        <v>17909</v>
      </c>
      <c r="J1246" s="1" t="s">
        <v>32</v>
      </c>
      <c r="K1246" s="1" t="s">
        <v>60</v>
      </c>
      <c r="L1246" s="1" t="s">
        <v>4862</v>
      </c>
      <c r="M1246" s="1" t="s">
        <v>7962</v>
      </c>
      <c r="N1246" s="1" t="s">
        <v>6325</v>
      </c>
      <c r="O1246" s="1" t="s">
        <v>18118</v>
      </c>
      <c r="P1246" s="1" t="s">
        <v>18119</v>
      </c>
      <c r="Q1246" s="1" t="s">
        <v>17917</v>
      </c>
      <c r="R1246" s="1" t="s">
        <v>6341</v>
      </c>
      <c r="S1246" s="1" t="s">
        <v>41</v>
      </c>
      <c r="T1246" s="1" t="s">
        <v>41</v>
      </c>
      <c r="U1246" s="1" t="s">
        <v>41</v>
      </c>
      <c r="V1246" s="23" t="s">
        <v>41</v>
      </c>
      <c r="W1246" s="1" t="str">
        <f>_xlfn.CONCAT(Tabela2[[#This Row],[Município]],"/",Tabela2[[#This Row],[UF]])</f>
        <v>Arinos/MG</v>
      </c>
    </row>
    <row r="1247" spans="1:23" x14ac:dyDescent="0.25">
      <c r="A1247" s="14" t="s">
        <v>18120</v>
      </c>
      <c r="B1247" s="1" t="s">
        <v>10512</v>
      </c>
      <c r="C1247" s="1" t="s">
        <v>18121</v>
      </c>
      <c r="D1247" s="1" t="s">
        <v>40</v>
      </c>
      <c r="E1247" s="1" t="s">
        <v>204</v>
      </c>
      <c r="F1247" s="1" t="s">
        <v>6308</v>
      </c>
      <c r="G1247" s="38">
        <v>0.56569999999999998</v>
      </c>
      <c r="H1247" s="1" t="s">
        <v>18101</v>
      </c>
      <c r="I1247" s="1" t="s">
        <v>17909</v>
      </c>
      <c r="J1247" s="1" t="s">
        <v>32</v>
      </c>
      <c r="K1247" s="1" t="s">
        <v>28</v>
      </c>
      <c r="L1247" s="1" t="s">
        <v>4616</v>
      </c>
      <c r="M1247" s="1" t="s">
        <v>8076</v>
      </c>
      <c r="N1247" s="1" t="s">
        <v>6325</v>
      </c>
      <c r="O1247" s="1" t="s">
        <v>18122</v>
      </c>
      <c r="P1247" s="1" t="s">
        <v>18103</v>
      </c>
      <c r="Q1247" s="1" t="s">
        <v>17917</v>
      </c>
      <c r="R1247" s="1" t="s">
        <v>15815</v>
      </c>
      <c r="S1247" s="1" t="s">
        <v>16909</v>
      </c>
      <c r="T1247" s="1" t="s">
        <v>17911</v>
      </c>
      <c r="U1247" s="1" t="s">
        <v>16930</v>
      </c>
      <c r="V1247" s="23" t="s">
        <v>41</v>
      </c>
      <c r="W1247" s="1" t="str">
        <f>_xlfn.CONCAT(Tabela2[[#This Row],[Município]],"/",Tabela2[[#This Row],[UF]])</f>
        <v>Capistrano/CE</v>
      </c>
    </row>
    <row r="1248" spans="1:23" x14ac:dyDescent="0.25">
      <c r="A1248" s="14" t="s">
        <v>18123</v>
      </c>
      <c r="B1248" s="1" t="s">
        <v>10221</v>
      </c>
      <c r="C1248" s="1" t="s">
        <v>18124</v>
      </c>
      <c r="D1248" s="1" t="s">
        <v>56</v>
      </c>
      <c r="E1248" s="1" t="s">
        <v>30</v>
      </c>
      <c r="F1248" s="1" t="s">
        <v>16906</v>
      </c>
      <c r="G1248" s="38">
        <v>0.22239999999999999</v>
      </c>
      <c r="H1248" s="1" t="s">
        <v>4167</v>
      </c>
      <c r="I1248" s="1" t="s">
        <v>17909</v>
      </c>
      <c r="J1248" s="1" t="s">
        <v>32</v>
      </c>
      <c r="K1248" s="1" t="s">
        <v>44</v>
      </c>
      <c r="L1248" s="1" t="s">
        <v>2016</v>
      </c>
      <c r="M1248" s="1" t="s">
        <v>18125</v>
      </c>
      <c r="N1248" s="1" t="s">
        <v>6325</v>
      </c>
      <c r="O1248" s="1" t="s">
        <v>18126</v>
      </c>
      <c r="P1248" s="1" t="s">
        <v>18127</v>
      </c>
      <c r="Q1248" s="1" t="s">
        <v>17917</v>
      </c>
      <c r="R1248" s="1" t="s">
        <v>15815</v>
      </c>
      <c r="S1248" s="1" t="s">
        <v>15821</v>
      </c>
      <c r="T1248" s="1" t="s">
        <v>17917</v>
      </c>
      <c r="U1248" s="1" t="s">
        <v>15822</v>
      </c>
      <c r="V1248" s="23" t="s">
        <v>41</v>
      </c>
      <c r="W1248" s="1" t="str">
        <f>_xlfn.CONCAT(Tabela2[[#This Row],[Município]],"/",Tabela2[[#This Row],[UF]])</f>
        <v>Pio XII/MA</v>
      </c>
    </row>
    <row r="1249" spans="1:23" x14ac:dyDescent="0.25">
      <c r="A1249" s="14" t="s">
        <v>18128</v>
      </c>
      <c r="B1249" s="1" t="s">
        <v>10720</v>
      </c>
      <c r="C1249" s="1" t="s">
        <v>18129</v>
      </c>
      <c r="D1249" s="1" t="s">
        <v>29</v>
      </c>
      <c r="E1249" s="1" t="s">
        <v>204</v>
      </c>
      <c r="F1249" s="1" t="s">
        <v>16958</v>
      </c>
      <c r="G1249" s="38">
        <v>0.19670000000000001</v>
      </c>
      <c r="H1249" s="1" t="s">
        <v>18130</v>
      </c>
      <c r="I1249" s="1" t="s">
        <v>17909</v>
      </c>
      <c r="J1249" s="1" t="s">
        <v>32</v>
      </c>
      <c r="K1249" s="1" t="s">
        <v>82</v>
      </c>
      <c r="L1249" s="1" t="s">
        <v>2897</v>
      </c>
      <c r="M1249" s="1" t="s">
        <v>7346</v>
      </c>
      <c r="N1249" s="1" t="s">
        <v>6325</v>
      </c>
      <c r="O1249" s="1" t="s">
        <v>18131</v>
      </c>
      <c r="P1249" s="1" t="s">
        <v>16804</v>
      </c>
      <c r="Q1249" s="1" t="s">
        <v>17917</v>
      </c>
      <c r="R1249" s="1" t="s">
        <v>15815</v>
      </c>
      <c r="S1249" s="1" t="s">
        <v>16911</v>
      </c>
      <c r="T1249" s="1" t="s">
        <v>17911</v>
      </c>
      <c r="U1249" s="1" t="s">
        <v>18132</v>
      </c>
      <c r="V1249" s="23" t="s">
        <v>41</v>
      </c>
      <c r="W1249" s="1" t="str">
        <f>_xlfn.CONCAT(Tabela2[[#This Row],[Município]],"/",Tabela2[[#This Row],[UF]])</f>
        <v>Malhada/BA</v>
      </c>
    </row>
    <row r="1250" spans="1:23" x14ac:dyDescent="0.25">
      <c r="A1250" s="14" t="s">
        <v>18133</v>
      </c>
      <c r="B1250" s="1" t="s">
        <v>9624</v>
      </c>
      <c r="C1250" s="1" t="s">
        <v>18134</v>
      </c>
      <c r="D1250" s="1" t="s">
        <v>40</v>
      </c>
      <c r="E1250" s="1" t="s">
        <v>412</v>
      </c>
      <c r="F1250" s="1" t="s">
        <v>16943</v>
      </c>
      <c r="G1250" s="38">
        <v>0.19170000000000001</v>
      </c>
      <c r="H1250" s="1" t="s">
        <v>18135</v>
      </c>
      <c r="I1250" s="1" t="s">
        <v>17909</v>
      </c>
      <c r="J1250" s="1" t="s">
        <v>32</v>
      </c>
      <c r="K1250" s="1" t="s">
        <v>82</v>
      </c>
      <c r="L1250" s="1" t="s">
        <v>2897</v>
      </c>
      <c r="M1250" s="1" t="s">
        <v>18136</v>
      </c>
      <c r="N1250" s="1" t="s">
        <v>6325</v>
      </c>
      <c r="O1250" s="1" t="s">
        <v>18137</v>
      </c>
      <c r="P1250" s="1" t="s">
        <v>16804</v>
      </c>
      <c r="Q1250" s="1" t="s">
        <v>17917</v>
      </c>
      <c r="R1250" s="1" t="s">
        <v>6329</v>
      </c>
      <c r="S1250" s="1" t="s">
        <v>16804</v>
      </c>
      <c r="T1250" s="1" t="s">
        <v>17917</v>
      </c>
      <c r="U1250" s="1" t="s">
        <v>41</v>
      </c>
      <c r="V1250" s="23" t="s">
        <v>41</v>
      </c>
      <c r="W1250" s="1" t="str">
        <f>_xlfn.CONCAT(Tabela2[[#This Row],[Município]],"/",Tabela2[[#This Row],[UF]])</f>
        <v>Malhada/BA</v>
      </c>
    </row>
    <row r="1251" spans="1:23" x14ac:dyDescent="0.25">
      <c r="A1251" s="14" t="s">
        <v>18138</v>
      </c>
      <c r="B1251" s="1" t="s">
        <v>9160</v>
      </c>
      <c r="C1251" s="1" t="s">
        <v>18139</v>
      </c>
      <c r="D1251" s="1" t="s">
        <v>29</v>
      </c>
      <c r="E1251" s="1" t="s">
        <v>30</v>
      </c>
      <c r="F1251" s="1" t="s">
        <v>16906</v>
      </c>
      <c r="G1251" s="38">
        <v>0.2482</v>
      </c>
      <c r="H1251" s="1" t="s">
        <v>2015</v>
      </c>
      <c r="I1251" s="1" t="s">
        <v>17915</v>
      </c>
      <c r="J1251" s="1" t="s">
        <v>32</v>
      </c>
      <c r="K1251" s="1" t="s">
        <v>44</v>
      </c>
      <c r="L1251" s="1" t="s">
        <v>2016</v>
      </c>
      <c r="M1251" s="1" t="s">
        <v>18140</v>
      </c>
      <c r="N1251" s="1" t="s">
        <v>6325</v>
      </c>
      <c r="O1251" s="1" t="s">
        <v>18141</v>
      </c>
      <c r="P1251" s="1" t="s">
        <v>18127</v>
      </c>
      <c r="Q1251" s="1" t="s">
        <v>17917</v>
      </c>
      <c r="R1251" s="1" t="s">
        <v>15815</v>
      </c>
      <c r="S1251" s="1" t="s">
        <v>16905</v>
      </c>
      <c r="T1251" s="1" t="s">
        <v>17911</v>
      </c>
      <c r="U1251" s="1" t="s">
        <v>16910</v>
      </c>
      <c r="V1251" s="23" t="s">
        <v>41</v>
      </c>
      <c r="W1251" s="1" t="str">
        <f>_xlfn.CONCAT(Tabela2[[#This Row],[Município]],"/",Tabela2[[#This Row],[UF]])</f>
        <v>Pio XII/MA</v>
      </c>
    </row>
    <row r="1252" spans="1:23" x14ac:dyDescent="0.25">
      <c r="A1252" s="14" t="s">
        <v>18142</v>
      </c>
      <c r="B1252" s="1" t="s">
        <v>8585</v>
      </c>
      <c r="C1252" s="1" t="s">
        <v>18143</v>
      </c>
      <c r="D1252" s="1" t="s">
        <v>29</v>
      </c>
      <c r="E1252" s="1" t="s">
        <v>30</v>
      </c>
      <c r="F1252" s="1" t="s">
        <v>17062</v>
      </c>
      <c r="G1252" s="38">
        <v>0.89700000000000002</v>
      </c>
      <c r="H1252" s="1" t="s">
        <v>840</v>
      </c>
      <c r="I1252" s="1" t="s">
        <v>17914</v>
      </c>
      <c r="J1252" s="1" t="s">
        <v>32</v>
      </c>
      <c r="K1252" s="1" t="s">
        <v>55</v>
      </c>
      <c r="L1252" s="1" t="s">
        <v>841</v>
      </c>
      <c r="M1252" s="1" t="s">
        <v>15053</v>
      </c>
      <c r="N1252" s="1" t="s">
        <v>6325</v>
      </c>
      <c r="O1252" s="1" t="s">
        <v>14520</v>
      </c>
      <c r="P1252" s="1" t="s">
        <v>18144</v>
      </c>
      <c r="Q1252" s="1" t="s">
        <v>17917</v>
      </c>
      <c r="R1252" s="1" t="s">
        <v>15815</v>
      </c>
      <c r="S1252" s="1" t="s">
        <v>15818</v>
      </c>
      <c r="T1252" s="1" t="s">
        <v>17911</v>
      </c>
      <c r="U1252" s="1" t="s">
        <v>15819</v>
      </c>
      <c r="V1252" s="23" t="s">
        <v>41</v>
      </c>
      <c r="W1252" s="1" t="str">
        <f>_xlfn.CONCAT(Tabela2[[#This Row],[Município]],"/",Tabela2[[#This Row],[UF]])</f>
        <v>Bertioga/SP</v>
      </c>
    </row>
    <row r="1253" spans="1:23" x14ac:dyDescent="0.25">
      <c r="A1253" s="14" t="s">
        <v>18145</v>
      </c>
      <c r="B1253" s="1" t="s">
        <v>11228</v>
      </c>
      <c r="C1253" s="1" t="s">
        <v>18146</v>
      </c>
      <c r="D1253" s="1" t="s">
        <v>29</v>
      </c>
      <c r="E1253" s="1" t="s">
        <v>30</v>
      </c>
      <c r="F1253" s="1" t="s">
        <v>17062</v>
      </c>
      <c r="G1253" s="38">
        <v>0.871</v>
      </c>
      <c r="H1253" s="1" t="s">
        <v>840</v>
      </c>
      <c r="I1253" s="1" t="s">
        <v>17914</v>
      </c>
      <c r="J1253" s="1" t="s">
        <v>32</v>
      </c>
      <c r="K1253" s="1" t="s">
        <v>55</v>
      </c>
      <c r="L1253" s="1" t="s">
        <v>841</v>
      </c>
      <c r="M1253" s="1" t="s">
        <v>15053</v>
      </c>
      <c r="N1253" s="1" t="s">
        <v>6325</v>
      </c>
      <c r="O1253" s="1" t="s">
        <v>14520</v>
      </c>
      <c r="P1253" s="1" t="s">
        <v>18144</v>
      </c>
      <c r="Q1253" s="1" t="s">
        <v>17917</v>
      </c>
      <c r="R1253" s="1" t="s">
        <v>15815</v>
      </c>
      <c r="S1253" s="1" t="s">
        <v>15818</v>
      </c>
      <c r="T1253" s="1" t="s">
        <v>17911</v>
      </c>
      <c r="U1253" s="1" t="s">
        <v>15819</v>
      </c>
      <c r="V1253" s="23" t="s">
        <v>41</v>
      </c>
      <c r="W1253" s="1" t="str">
        <f>_xlfn.CONCAT(Tabela2[[#This Row],[Município]],"/",Tabela2[[#This Row],[UF]])</f>
        <v>Bertioga/SP</v>
      </c>
    </row>
    <row r="1254" spans="1:23" x14ac:dyDescent="0.25">
      <c r="A1254" s="14" t="s">
        <v>18147</v>
      </c>
      <c r="B1254" s="1" t="s">
        <v>9508</v>
      </c>
      <c r="C1254" s="1" t="s">
        <v>18148</v>
      </c>
      <c r="D1254" s="1" t="s">
        <v>56</v>
      </c>
      <c r="E1254" s="1" t="s">
        <v>30</v>
      </c>
      <c r="F1254" s="1" t="s">
        <v>16906</v>
      </c>
      <c r="G1254" s="38">
        <v>0.86750000000000005</v>
      </c>
      <c r="H1254" s="1" t="s">
        <v>2590</v>
      </c>
      <c r="I1254" s="1" t="s">
        <v>17913</v>
      </c>
      <c r="J1254" s="1" t="s">
        <v>32</v>
      </c>
      <c r="K1254" s="1" t="s">
        <v>55</v>
      </c>
      <c r="L1254" s="1" t="s">
        <v>2591</v>
      </c>
      <c r="M1254" s="1" t="s">
        <v>7962</v>
      </c>
      <c r="N1254" s="1" t="s">
        <v>6325</v>
      </c>
      <c r="O1254" s="1" t="s">
        <v>14520</v>
      </c>
      <c r="P1254" s="1" t="s">
        <v>18149</v>
      </c>
      <c r="Q1254" s="1" t="s">
        <v>17917</v>
      </c>
      <c r="R1254" s="1" t="s">
        <v>15815</v>
      </c>
      <c r="S1254" s="1" t="s">
        <v>15821</v>
      </c>
      <c r="T1254" s="1" t="s">
        <v>17911</v>
      </c>
      <c r="U1254" s="1" t="s">
        <v>15824</v>
      </c>
      <c r="V1254" s="23" t="s">
        <v>41</v>
      </c>
      <c r="W1254" s="1" t="str">
        <f>_xlfn.CONCAT(Tabela2[[#This Row],[Município]],"/",Tabela2[[#This Row],[UF]])</f>
        <v>Rio das Pedras/SP</v>
      </c>
    </row>
    <row r="1255" spans="1:23" x14ac:dyDescent="0.25">
      <c r="A1255" s="14" t="s">
        <v>18150</v>
      </c>
      <c r="B1255" s="1" t="s">
        <v>10870</v>
      </c>
      <c r="C1255" s="1" t="s">
        <v>18151</v>
      </c>
      <c r="D1255" s="1" t="s">
        <v>40</v>
      </c>
      <c r="E1255" s="1" t="s">
        <v>204</v>
      </c>
      <c r="F1255" s="1" t="s">
        <v>16915</v>
      </c>
      <c r="G1255" s="38">
        <v>0.92700000000000005</v>
      </c>
      <c r="H1255" s="1" t="s">
        <v>18152</v>
      </c>
      <c r="I1255" s="1" t="s">
        <v>17909</v>
      </c>
      <c r="J1255" s="1" t="s">
        <v>32</v>
      </c>
      <c r="K1255" s="1" t="s">
        <v>63</v>
      </c>
      <c r="L1255" s="1" t="s">
        <v>5331</v>
      </c>
      <c r="M1255" s="1" t="s">
        <v>18153</v>
      </c>
      <c r="N1255" s="1" t="s">
        <v>6325</v>
      </c>
      <c r="O1255" s="1" t="s">
        <v>18154</v>
      </c>
      <c r="P1255" s="1" t="s">
        <v>18155</v>
      </c>
      <c r="Q1255" s="1" t="s">
        <v>17917</v>
      </c>
      <c r="R1255" s="1" t="s">
        <v>15815</v>
      </c>
      <c r="S1255" s="1" t="s">
        <v>16909</v>
      </c>
      <c r="T1255" s="1" t="s">
        <v>17920</v>
      </c>
      <c r="U1255" s="1" t="s">
        <v>16930</v>
      </c>
      <c r="V1255" s="23" t="s">
        <v>41</v>
      </c>
      <c r="W1255" s="1" t="str">
        <f>_xlfn.CONCAT(Tabela2[[#This Row],[Município]],"/",Tabela2[[#This Row],[UF]])</f>
        <v>Abadiânia/GO</v>
      </c>
    </row>
    <row r="1256" spans="1:23" x14ac:dyDescent="0.25">
      <c r="A1256" s="14" t="s">
        <v>18156</v>
      </c>
      <c r="B1256" s="1" t="s">
        <v>8857</v>
      </c>
      <c r="C1256" s="1" t="s">
        <v>18157</v>
      </c>
      <c r="D1256" s="1" t="s">
        <v>40</v>
      </c>
      <c r="E1256" s="1" t="s">
        <v>30</v>
      </c>
      <c r="F1256" s="1" t="s">
        <v>33</v>
      </c>
      <c r="G1256" s="38">
        <v>0.70589999999999997</v>
      </c>
      <c r="H1256" s="1" t="s">
        <v>1500</v>
      </c>
      <c r="I1256" s="1" t="s">
        <v>17915</v>
      </c>
      <c r="J1256" s="1" t="s">
        <v>32</v>
      </c>
      <c r="K1256" s="1" t="s">
        <v>184</v>
      </c>
      <c r="L1256" s="1" t="s">
        <v>217</v>
      </c>
      <c r="M1256" s="1" t="s">
        <v>17691</v>
      </c>
      <c r="N1256" s="1" t="s">
        <v>6325</v>
      </c>
      <c r="O1256" s="1" t="s">
        <v>17692</v>
      </c>
      <c r="P1256" s="1" t="s">
        <v>18158</v>
      </c>
      <c r="Q1256" s="1" t="s">
        <v>17917</v>
      </c>
      <c r="R1256" s="1" t="s">
        <v>15815</v>
      </c>
      <c r="S1256" s="1" t="s">
        <v>15816</v>
      </c>
      <c r="T1256" s="1" t="s">
        <v>17911</v>
      </c>
      <c r="U1256" s="1" t="s">
        <v>15829</v>
      </c>
      <c r="V1256" s="23" t="s">
        <v>41</v>
      </c>
      <c r="W1256" s="1" t="str">
        <f>_xlfn.CONCAT(Tabela2[[#This Row],[Município]],"/",Tabela2[[#This Row],[UF]])</f>
        <v>São Domingos do Capim/PA</v>
      </c>
    </row>
    <row r="1257" spans="1:23" x14ac:dyDescent="0.25">
      <c r="A1257" s="14" t="s">
        <v>18159</v>
      </c>
      <c r="B1257" s="1" t="s">
        <v>9974</v>
      </c>
      <c r="C1257" s="1" t="s">
        <v>18160</v>
      </c>
      <c r="D1257" s="1" t="s">
        <v>56</v>
      </c>
      <c r="E1257" s="1" t="s">
        <v>204</v>
      </c>
      <c r="F1257" s="1" t="s">
        <v>16915</v>
      </c>
      <c r="G1257" s="38">
        <v>0.80189999999999995</v>
      </c>
      <c r="H1257" s="1" t="s">
        <v>18161</v>
      </c>
      <c r="I1257" s="1" t="s">
        <v>17909</v>
      </c>
      <c r="J1257" s="1" t="s">
        <v>32</v>
      </c>
      <c r="K1257" s="1" t="s">
        <v>184</v>
      </c>
      <c r="L1257" s="1" t="s">
        <v>3647</v>
      </c>
      <c r="M1257" s="1" t="s">
        <v>7962</v>
      </c>
      <c r="N1257" s="1" t="s">
        <v>6325</v>
      </c>
      <c r="O1257" s="1" t="s">
        <v>18162</v>
      </c>
      <c r="P1257" s="1" t="s">
        <v>18163</v>
      </c>
      <c r="Q1257" s="1" t="s">
        <v>17917</v>
      </c>
      <c r="R1257" s="1" t="s">
        <v>15815</v>
      </c>
      <c r="S1257" s="1" t="s">
        <v>15826</v>
      </c>
      <c r="T1257" s="1" t="s">
        <v>18595</v>
      </c>
      <c r="U1257" s="1" t="s">
        <v>15827</v>
      </c>
      <c r="V1257" s="23" t="s">
        <v>41</v>
      </c>
      <c r="W1257" s="1" t="str">
        <f>_xlfn.CONCAT(Tabela2[[#This Row],[Município]],"/",Tabela2[[#This Row],[UF]])</f>
        <v>Concórdia do Pará/PA</v>
      </c>
    </row>
    <row r="1258" spans="1:23" x14ac:dyDescent="0.25">
      <c r="A1258" s="14" t="s">
        <v>18164</v>
      </c>
      <c r="B1258" s="1" t="s">
        <v>8467</v>
      </c>
      <c r="C1258" s="1" t="s">
        <v>18165</v>
      </c>
      <c r="D1258" s="1" t="s">
        <v>40</v>
      </c>
      <c r="E1258" s="1" t="s">
        <v>30</v>
      </c>
      <c r="F1258" s="1" t="s">
        <v>33</v>
      </c>
      <c r="G1258" s="38">
        <v>0.69720000000000004</v>
      </c>
      <c r="H1258" s="1" t="s">
        <v>19443</v>
      </c>
      <c r="I1258" s="1" t="s">
        <v>17923</v>
      </c>
      <c r="J1258" s="1" t="s">
        <v>32</v>
      </c>
      <c r="K1258" s="1" t="s">
        <v>60</v>
      </c>
      <c r="L1258" s="1" t="s">
        <v>568</v>
      </c>
      <c r="M1258" s="1" t="s">
        <v>7545</v>
      </c>
      <c r="N1258" s="1" t="s">
        <v>6325</v>
      </c>
      <c r="O1258" s="1" t="s">
        <v>18166</v>
      </c>
      <c r="P1258" s="1" t="s">
        <v>18167</v>
      </c>
      <c r="Q1258" s="1" t="s">
        <v>17917</v>
      </c>
      <c r="R1258" s="1" t="s">
        <v>15815</v>
      </c>
      <c r="S1258" s="1" t="s">
        <v>15818</v>
      </c>
      <c r="T1258" s="1" t="s">
        <v>17911</v>
      </c>
      <c r="U1258" s="1" t="s">
        <v>15819</v>
      </c>
      <c r="V1258" s="23" t="s">
        <v>41</v>
      </c>
      <c r="W1258" s="1" t="str">
        <f>_xlfn.CONCAT(Tabela2[[#This Row],[Município]],"/",Tabela2[[#This Row],[UF]])</f>
        <v>Novo Cruzeiro/MG</v>
      </c>
    </row>
    <row r="1259" spans="1:23" x14ac:dyDescent="0.25">
      <c r="A1259" s="14" t="s">
        <v>18168</v>
      </c>
      <c r="B1259" s="1" t="s">
        <v>9007</v>
      </c>
      <c r="C1259" s="1" t="s">
        <v>18169</v>
      </c>
      <c r="D1259" s="1" t="s">
        <v>29</v>
      </c>
      <c r="E1259" s="1" t="s">
        <v>30</v>
      </c>
      <c r="F1259" s="1" t="s">
        <v>79</v>
      </c>
      <c r="G1259" s="38">
        <v>0.80900000000000005</v>
      </c>
      <c r="H1259" s="1" t="s">
        <v>1753</v>
      </c>
      <c r="I1259" s="1" t="s">
        <v>17915</v>
      </c>
      <c r="J1259" s="1" t="s">
        <v>32</v>
      </c>
      <c r="K1259" s="1" t="s">
        <v>60</v>
      </c>
      <c r="L1259" s="1" t="s">
        <v>1754</v>
      </c>
      <c r="M1259" s="1" t="s">
        <v>7776</v>
      </c>
      <c r="N1259" s="1" t="s">
        <v>6325</v>
      </c>
      <c r="O1259" s="1" t="s">
        <v>18170</v>
      </c>
      <c r="P1259" s="1" t="s">
        <v>18171</v>
      </c>
      <c r="Q1259" s="1" t="s">
        <v>17917</v>
      </c>
      <c r="R1259" s="1" t="s">
        <v>6341</v>
      </c>
      <c r="S1259" s="1" t="s">
        <v>41</v>
      </c>
      <c r="T1259" s="1" t="s">
        <v>41</v>
      </c>
      <c r="U1259" s="1" t="s">
        <v>41</v>
      </c>
      <c r="V1259" s="23" t="s">
        <v>41</v>
      </c>
      <c r="W1259" s="1" t="str">
        <f>_xlfn.CONCAT(Tabela2[[#This Row],[Município]],"/",Tabela2[[#This Row],[UF]])</f>
        <v>Montezuma/MG</v>
      </c>
    </row>
    <row r="1260" spans="1:23" x14ac:dyDescent="0.25">
      <c r="A1260" s="14" t="s">
        <v>18172</v>
      </c>
      <c r="B1260" s="1" t="s">
        <v>10687</v>
      </c>
      <c r="C1260" s="1" t="s">
        <v>18173</v>
      </c>
      <c r="D1260" s="1" t="s">
        <v>40</v>
      </c>
      <c r="E1260" s="1" t="s">
        <v>30</v>
      </c>
      <c r="F1260" s="1" t="s">
        <v>6281</v>
      </c>
      <c r="G1260" s="38">
        <v>0.50680000000000003</v>
      </c>
      <c r="H1260" s="1" t="s">
        <v>5015</v>
      </c>
      <c r="I1260" s="1" t="s">
        <v>17909</v>
      </c>
      <c r="J1260" s="1" t="s">
        <v>32</v>
      </c>
      <c r="K1260" s="1" t="s">
        <v>28</v>
      </c>
      <c r="L1260" s="1" t="s">
        <v>5016</v>
      </c>
      <c r="M1260" s="1" t="s">
        <v>17515</v>
      </c>
      <c r="N1260" s="1" t="s">
        <v>6325</v>
      </c>
      <c r="O1260" s="1" t="s">
        <v>18174</v>
      </c>
      <c r="P1260" s="1" t="s">
        <v>18175</v>
      </c>
      <c r="Q1260" s="1" t="s">
        <v>17917</v>
      </c>
      <c r="R1260" s="1" t="s">
        <v>6341</v>
      </c>
      <c r="S1260" s="1" t="s">
        <v>41</v>
      </c>
      <c r="T1260" s="1" t="s">
        <v>41</v>
      </c>
      <c r="U1260" s="1" t="s">
        <v>41</v>
      </c>
      <c r="V1260" s="23" t="s">
        <v>41</v>
      </c>
      <c r="W1260" s="1" t="str">
        <f>_xlfn.CONCAT(Tabela2[[#This Row],[Município]],"/",Tabela2[[#This Row],[UF]])</f>
        <v>Crateús/CE</v>
      </c>
    </row>
    <row r="1261" spans="1:23" x14ac:dyDescent="0.25">
      <c r="A1261" s="14" t="s">
        <v>18176</v>
      </c>
      <c r="B1261" s="1" t="s">
        <v>11098</v>
      </c>
      <c r="C1261" s="1" t="s">
        <v>18177</v>
      </c>
      <c r="D1261" s="1" t="s">
        <v>56</v>
      </c>
      <c r="E1261" s="1" t="s">
        <v>204</v>
      </c>
      <c r="F1261" s="1" t="s">
        <v>6308</v>
      </c>
      <c r="G1261" s="38">
        <v>0.90180000000000005</v>
      </c>
      <c r="H1261" s="1" t="s">
        <v>18178</v>
      </c>
      <c r="I1261" s="1" t="s">
        <v>17909</v>
      </c>
      <c r="J1261" s="1" t="s">
        <v>32</v>
      </c>
      <c r="K1261" s="1" t="s">
        <v>28</v>
      </c>
      <c r="L1261" s="1" t="s">
        <v>5016</v>
      </c>
      <c r="M1261" s="1" t="s">
        <v>7962</v>
      </c>
      <c r="N1261" s="1" t="s">
        <v>6325</v>
      </c>
      <c r="O1261" s="1" t="s">
        <v>18179</v>
      </c>
      <c r="P1261" s="1" t="s">
        <v>18175</v>
      </c>
      <c r="Q1261" s="1" t="s">
        <v>17917</v>
      </c>
      <c r="R1261" s="1" t="s">
        <v>15815</v>
      </c>
      <c r="S1261" s="1" t="s">
        <v>15826</v>
      </c>
      <c r="T1261" s="1" t="s">
        <v>18595</v>
      </c>
      <c r="U1261" s="1" t="s">
        <v>15827</v>
      </c>
      <c r="V1261" s="23" t="s">
        <v>41</v>
      </c>
      <c r="W1261" s="1" t="str">
        <f>_xlfn.CONCAT(Tabela2[[#This Row],[Município]],"/",Tabela2[[#This Row],[UF]])</f>
        <v>Crateús/CE</v>
      </c>
    </row>
    <row r="1262" spans="1:23" x14ac:dyDescent="0.25">
      <c r="A1262" s="14" t="s">
        <v>18180</v>
      </c>
      <c r="B1262" s="1" t="s">
        <v>8537</v>
      </c>
      <c r="C1262" s="1" t="s">
        <v>18181</v>
      </c>
      <c r="D1262" s="1" t="s">
        <v>29</v>
      </c>
      <c r="E1262" s="1" t="s">
        <v>30</v>
      </c>
      <c r="F1262" s="1" t="s">
        <v>79</v>
      </c>
      <c r="G1262" s="38">
        <v>0.2596</v>
      </c>
      <c r="H1262" s="1" t="s">
        <v>723</v>
      </c>
      <c r="I1262" s="1" t="s">
        <v>17914</v>
      </c>
      <c r="J1262" s="1" t="s">
        <v>32</v>
      </c>
      <c r="K1262" s="1" t="s">
        <v>60</v>
      </c>
      <c r="L1262" s="1" t="s">
        <v>724</v>
      </c>
      <c r="M1262" s="1" t="s">
        <v>6978</v>
      </c>
      <c r="N1262" s="1" t="s">
        <v>6325</v>
      </c>
      <c r="O1262" s="1" t="s">
        <v>18182</v>
      </c>
      <c r="P1262" s="1" t="s">
        <v>18183</v>
      </c>
      <c r="Q1262" s="1" t="s">
        <v>17917</v>
      </c>
      <c r="R1262" s="1" t="s">
        <v>6341</v>
      </c>
      <c r="S1262" s="1" t="s">
        <v>41</v>
      </c>
      <c r="T1262" s="1" t="s">
        <v>41</v>
      </c>
      <c r="U1262" s="1" t="s">
        <v>41</v>
      </c>
      <c r="V1262" s="23" t="s">
        <v>41</v>
      </c>
      <c r="W1262" s="1" t="str">
        <f>_xlfn.CONCAT(Tabela2[[#This Row],[Município]],"/",Tabela2[[#This Row],[UF]])</f>
        <v>Itacarambi/MG</v>
      </c>
    </row>
    <row r="1263" spans="1:23" x14ac:dyDescent="0.25">
      <c r="A1263" s="14" t="s">
        <v>18184</v>
      </c>
      <c r="B1263" s="1" t="s">
        <v>10561</v>
      </c>
      <c r="C1263" s="1" t="s">
        <v>18185</v>
      </c>
      <c r="D1263" s="1" t="s">
        <v>56</v>
      </c>
      <c r="E1263" s="1" t="s">
        <v>30</v>
      </c>
      <c r="F1263" s="1" t="s">
        <v>6281</v>
      </c>
      <c r="G1263" s="38">
        <v>0.91479999999999995</v>
      </c>
      <c r="H1263" s="1" t="s">
        <v>4692</v>
      </c>
      <c r="I1263" s="1" t="s">
        <v>17909</v>
      </c>
      <c r="J1263" s="1" t="s">
        <v>32</v>
      </c>
      <c r="K1263" s="1" t="s">
        <v>918</v>
      </c>
      <c r="L1263" s="1" t="s">
        <v>4693</v>
      </c>
      <c r="M1263" s="1" t="s">
        <v>18186</v>
      </c>
      <c r="N1263" s="1" t="s">
        <v>6325</v>
      </c>
      <c r="O1263" s="1" t="s">
        <v>18187</v>
      </c>
      <c r="P1263" s="1" t="s">
        <v>18188</v>
      </c>
      <c r="Q1263" s="1" t="s">
        <v>17917</v>
      </c>
      <c r="R1263" s="1" t="s">
        <v>15815</v>
      </c>
      <c r="S1263" s="1" t="s">
        <v>15826</v>
      </c>
      <c r="T1263" s="1" t="s">
        <v>18595</v>
      </c>
      <c r="U1263" s="1" t="s">
        <v>15827</v>
      </c>
      <c r="V1263" s="23" t="s">
        <v>41</v>
      </c>
      <c r="W1263" s="1" t="str">
        <f>_xlfn.CONCAT(Tabela2[[#This Row],[Município]],"/",Tabela2[[#This Row],[UF]])</f>
        <v>Cariacica/ES</v>
      </c>
    </row>
    <row r="1264" spans="1:23" x14ac:dyDescent="0.25">
      <c r="A1264" s="14" t="s">
        <v>18189</v>
      </c>
      <c r="B1264" s="1" t="s">
        <v>11295</v>
      </c>
      <c r="C1264" s="1" t="s">
        <v>18190</v>
      </c>
      <c r="D1264" s="1" t="s">
        <v>29</v>
      </c>
      <c r="E1264" s="1" t="s">
        <v>30</v>
      </c>
      <c r="F1264" s="1" t="s">
        <v>6281</v>
      </c>
      <c r="G1264" s="38">
        <v>0.34339999999999998</v>
      </c>
      <c r="H1264" s="1" t="s">
        <v>18191</v>
      </c>
      <c r="I1264" s="1" t="s">
        <v>17910</v>
      </c>
      <c r="J1264" s="1" t="s">
        <v>32</v>
      </c>
      <c r="K1264" s="1" t="s">
        <v>82</v>
      </c>
      <c r="L1264" s="1" t="s">
        <v>2021</v>
      </c>
      <c r="M1264" s="1" t="s">
        <v>41</v>
      </c>
      <c r="N1264" s="1" t="s">
        <v>6325</v>
      </c>
      <c r="O1264" s="1" t="s">
        <v>14563</v>
      </c>
      <c r="P1264" s="1" t="s">
        <v>18192</v>
      </c>
      <c r="Q1264" s="1" t="s">
        <v>17917</v>
      </c>
      <c r="R1264" s="1" t="s">
        <v>15815</v>
      </c>
      <c r="S1264" s="1" t="s">
        <v>16911</v>
      </c>
      <c r="T1264" s="1" t="s">
        <v>17911</v>
      </c>
      <c r="U1264" s="1" t="s">
        <v>16928</v>
      </c>
      <c r="V1264" s="23" t="s">
        <v>41</v>
      </c>
      <c r="W1264" s="1" t="str">
        <f>_xlfn.CONCAT(Tabela2[[#This Row],[Município]],"/",Tabela2[[#This Row],[UF]])</f>
        <v>Itagimirim/BA</v>
      </c>
    </row>
    <row r="1265" spans="1:23" x14ac:dyDescent="0.25">
      <c r="A1265" s="14" t="s">
        <v>18193</v>
      </c>
      <c r="B1265" s="1" t="s">
        <v>9162</v>
      </c>
      <c r="C1265" s="1" t="s">
        <v>18194</v>
      </c>
      <c r="D1265" s="1" t="s">
        <v>29</v>
      </c>
      <c r="E1265" s="1" t="s">
        <v>30</v>
      </c>
      <c r="F1265" s="1" t="s">
        <v>6308</v>
      </c>
      <c r="G1265" s="38">
        <v>0.71340000000000003</v>
      </c>
      <c r="H1265" s="1" t="s">
        <v>18195</v>
      </c>
      <c r="I1265" s="1" t="s">
        <v>17914</v>
      </c>
      <c r="J1265" s="1" t="s">
        <v>32</v>
      </c>
      <c r="K1265" s="1" t="s">
        <v>82</v>
      </c>
      <c r="L1265" s="1" t="s">
        <v>2021</v>
      </c>
      <c r="M1265" s="1" t="s">
        <v>18196</v>
      </c>
      <c r="N1265" s="1" t="s">
        <v>6325</v>
      </c>
      <c r="O1265" s="1" t="s">
        <v>7483</v>
      </c>
      <c r="P1265" s="1" t="s">
        <v>18192</v>
      </c>
      <c r="Q1265" s="1" t="s">
        <v>17917</v>
      </c>
      <c r="R1265" s="1" t="s">
        <v>15815</v>
      </c>
      <c r="S1265" s="1" t="s">
        <v>16911</v>
      </c>
      <c r="T1265" s="1" t="s">
        <v>17911</v>
      </c>
      <c r="U1265" s="1" t="s">
        <v>16912</v>
      </c>
      <c r="V1265" s="23" t="s">
        <v>41</v>
      </c>
      <c r="W1265" s="1" t="str">
        <f>_xlfn.CONCAT(Tabela2[[#This Row],[Município]],"/",Tabela2[[#This Row],[UF]])</f>
        <v>Itagimirim/BA</v>
      </c>
    </row>
    <row r="1266" spans="1:23" x14ac:dyDescent="0.25">
      <c r="A1266" s="14" t="s">
        <v>18197</v>
      </c>
      <c r="B1266" s="1" t="s">
        <v>8381</v>
      </c>
      <c r="C1266" s="1" t="s">
        <v>18198</v>
      </c>
      <c r="D1266" s="1" t="s">
        <v>29</v>
      </c>
      <c r="E1266" s="1" t="s">
        <v>30</v>
      </c>
      <c r="F1266" s="1" t="s">
        <v>6308</v>
      </c>
      <c r="G1266" s="38">
        <v>0.34260000000000002</v>
      </c>
      <c r="H1266" s="1" t="s">
        <v>18199</v>
      </c>
      <c r="I1266" s="1" t="s">
        <v>17919</v>
      </c>
      <c r="J1266" s="1" t="s">
        <v>32</v>
      </c>
      <c r="K1266" s="1" t="s">
        <v>28</v>
      </c>
      <c r="L1266" s="1" t="s">
        <v>416</v>
      </c>
      <c r="M1266" s="1" t="s">
        <v>41</v>
      </c>
      <c r="N1266" s="1" t="s">
        <v>6325</v>
      </c>
      <c r="O1266" s="1" t="s">
        <v>18200</v>
      </c>
      <c r="P1266" s="1" t="s">
        <v>18201</v>
      </c>
      <c r="Q1266" s="1" t="s">
        <v>17917</v>
      </c>
      <c r="R1266" s="1" t="s">
        <v>6329</v>
      </c>
      <c r="S1266" s="1" t="s">
        <v>18201</v>
      </c>
      <c r="T1266" s="1" t="s">
        <v>17917</v>
      </c>
      <c r="U1266" s="1" t="s">
        <v>41</v>
      </c>
      <c r="V1266" s="23" t="s">
        <v>41</v>
      </c>
      <c r="W1266" s="1" t="str">
        <f>_xlfn.CONCAT(Tabela2[[#This Row],[Município]],"/",Tabela2[[#This Row],[UF]])</f>
        <v>Itaitinga/CE</v>
      </c>
    </row>
    <row r="1267" spans="1:23" x14ac:dyDescent="0.25">
      <c r="A1267" s="14" t="s">
        <v>18202</v>
      </c>
      <c r="B1267" s="1" t="s">
        <v>11307</v>
      </c>
      <c r="C1267" s="1" t="s">
        <v>18203</v>
      </c>
      <c r="D1267" s="1" t="s">
        <v>56</v>
      </c>
      <c r="E1267" s="1" t="s">
        <v>30</v>
      </c>
      <c r="F1267" s="1" t="s">
        <v>6291</v>
      </c>
      <c r="G1267" s="38">
        <v>9.5200000000000007E-2</v>
      </c>
      <c r="H1267" s="1" t="s">
        <v>18204</v>
      </c>
      <c r="I1267" s="1" t="s">
        <v>17910</v>
      </c>
      <c r="J1267" s="1" t="s">
        <v>32</v>
      </c>
      <c r="K1267" s="1" t="s">
        <v>99</v>
      </c>
      <c r="L1267" s="1" t="s">
        <v>6134</v>
      </c>
      <c r="M1267" s="1" t="s">
        <v>41</v>
      </c>
      <c r="N1267" s="1" t="s">
        <v>6325</v>
      </c>
      <c r="O1267" s="1" t="s">
        <v>18205</v>
      </c>
      <c r="P1267" s="1" t="s">
        <v>18206</v>
      </c>
      <c r="Q1267" s="1" t="s">
        <v>17917</v>
      </c>
      <c r="R1267" s="1" t="s">
        <v>15815</v>
      </c>
      <c r="S1267" s="1" t="s">
        <v>15821</v>
      </c>
      <c r="T1267" s="1" t="s">
        <v>17911</v>
      </c>
      <c r="U1267" s="1" t="s">
        <v>15822</v>
      </c>
      <c r="V1267" s="23" t="s">
        <v>41</v>
      </c>
      <c r="W1267" s="1" t="str">
        <f>_xlfn.CONCAT(Tabela2[[#This Row],[Município]],"/",Tabela2[[#This Row],[UF]])</f>
        <v>Roca Sales/RS</v>
      </c>
    </row>
    <row r="1268" spans="1:23" x14ac:dyDescent="0.25">
      <c r="A1268" s="14" t="s">
        <v>18207</v>
      </c>
      <c r="B1268" s="1" t="s">
        <v>10943</v>
      </c>
      <c r="C1268" s="1" t="s">
        <v>18208</v>
      </c>
      <c r="D1268" s="1" t="s">
        <v>29</v>
      </c>
      <c r="E1268" s="1" t="s">
        <v>30</v>
      </c>
      <c r="F1268" s="1" t="s">
        <v>16924</v>
      </c>
      <c r="G1268" s="38">
        <v>0.69540000000000002</v>
      </c>
      <c r="H1268" s="1" t="s">
        <v>5480</v>
      </c>
      <c r="I1268" s="1" t="s">
        <v>17909</v>
      </c>
      <c r="J1268" s="1" t="s">
        <v>32</v>
      </c>
      <c r="K1268" s="1" t="s">
        <v>63</v>
      </c>
      <c r="L1268" s="1" t="s">
        <v>547</v>
      </c>
      <c r="M1268" s="1" t="s">
        <v>18209</v>
      </c>
      <c r="N1268" s="1" t="s">
        <v>6325</v>
      </c>
      <c r="O1268" s="1" t="s">
        <v>18210</v>
      </c>
      <c r="P1268" s="1" t="s">
        <v>18211</v>
      </c>
      <c r="Q1268" s="1" t="s">
        <v>17917</v>
      </c>
      <c r="R1268" s="1" t="s">
        <v>15815</v>
      </c>
      <c r="S1268" s="1" t="s">
        <v>16909</v>
      </c>
      <c r="T1268" s="1" t="s">
        <v>17911</v>
      </c>
      <c r="U1268" s="1" t="s">
        <v>16930</v>
      </c>
      <c r="V1268" s="23" t="s">
        <v>41</v>
      </c>
      <c r="W1268" s="1" t="str">
        <f>_xlfn.CONCAT(Tabela2[[#This Row],[Município]],"/",Tabela2[[#This Row],[UF]])</f>
        <v>Iporá/GO</v>
      </c>
    </row>
    <row r="1269" spans="1:23" x14ac:dyDescent="0.25">
      <c r="A1269" s="14" t="s">
        <v>18212</v>
      </c>
      <c r="B1269" s="1" t="s">
        <v>9728</v>
      </c>
      <c r="C1269" s="1" t="s">
        <v>18213</v>
      </c>
      <c r="D1269" s="1" t="s">
        <v>56</v>
      </c>
      <c r="E1269" s="1" t="s">
        <v>30</v>
      </c>
      <c r="F1269" s="1" t="s">
        <v>16906</v>
      </c>
      <c r="G1269" s="38">
        <v>1</v>
      </c>
      <c r="H1269" s="1" t="s">
        <v>18214</v>
      </c>
      <c r="I1269" s="1" t="s">
        <v>17913</v>
      </c>
      <c r="J1269" s="1" t="s">
        <v>32</v>
      </c>
      <c r="K1269" s="1" t="s">
        <v>28</v>
      </c>
      <c r="L1269" s="1" t="s">
        <v>2597</v>
      </c>
      <c r="M1269" s="1" t="s">
        <v>7962</v>
      </c>
      <c r="N1269" s="1" t="s">
        <v>6325</v>
      </c>
      <c r="O1269" s="1" t="s">
        <v>18215</v>
      </c>
      <c r="P1269" s="1" t="s">
        <v>18216</v>
      </c>
      <c r="Q1269" s="1" t="s">
        <v>17917</v>
      </c>
      <c r="R1269" s="1" t="s">
        <v>15815</v>
      </c>
      <c r="S1269" s="1" t="s">
        <v>15826</v>
      </c>
      <c r="T1269" s="1" t="s">
        <v>18595</v>
      </c>
      <c r="U1269" s="1" t="s">
        <v>15827</v>
      </c>
      <c r="V1269" s="23" t="s">
        <v>41</v>
      </c>
      <c r="W1269" s="1" t="str">
        <f>_xlfn.CONCAT(Tabela2[[#This Row],[Município]],"/",Tabela2[[#This Row],[UF]])</f>
        <v>Guaiúba/CE</v>
      </c>
    </row>
    <row r="1270" spans="1:23" x14ac:dyDescent="0.25">
      <c r="A1270" s="14" t="s">
        <v>18217</v>
      </c>
      <c r="B1270" s="1" t="s">
        <v>10337</v>
      </c>
      <c r="C1270" s="1" t="s">
        <v>18218</v>
      </c>
      <c r="D1270" s="1" t="s">
        <v>56</v>
      </c>
      <c r="E1270" s="1" t="s">
        <v>30</v>
      </c>
      <c r="F1270" s="1" t="s">
        <v>6281</v>
      </c>
      <c r="G1270" s="38">
        <v>0.50870000000000004</v>
      </c>
      <c r="H1270" s="1" t="s">
        <v>4447</v>
      </c>
      <c r="I1270" s="1" t="s">
        <v>17909</v>
      </c>
      <c r="J1270" s="1" t="s">
        <v>32</v>
      </c>
      <c r="K1270" s="1" t="s">
        <v>28</v>
      </c>
      <c r="L1270" s="1" t="s">
        <v>3324</v>
      </c>
      <c r="M1270" s="1" t="s">
        <v>15836</v>
      </c>
      <c r="N1270" s="1" t="s">
        <v>6325</v>
      </c>
      <c r="O1270" s="1" t="s">
        <v>18219</v>
      </c>
      <c r="P1270" s="1" t="s">
        <v>18220</v>
      </c>
      <c r="Q1270" s="1" t="s">
        <v>17917</v>
      </c>
      <c r="R1270" s="1" t="s">
        <v>15815</v>
      </c>
      <c r="S1270" s="1" t="s">
        <v>15831</v>
      </c>
      <c r="T1270" s="1" t="s">
        <v>18595</v>
      </c>
      <c r="U1270" s="1" t="s">
        <v>15824</v>
      </c>
      <c r="V1270" s="23" t="s">
        <v>41</v>
      </c>
      <c r="W1270" s="1" t="str">
        <f>_xlfn.CONCAT(Tabela2[[#This Row],[Município]],"/",Tabela2[[#This Row],[UF]])</f>
        <v>Tabuleiro do Norte/CE</v>
      </c>
    </row>
    <row r="1271" spans="1:23" x14ac:dyDescent="0.25">
      <c r="A1271" s="14" t="s">
        <v>18221</v>
      </c>
      <c r="B1271" s="1" t="s">
        <v>9917</v>
      </c>
      <c r="C1271" s="1" t="s">
        <v>18222</v>
      </c>
      <c r="D1271" s="1" t="s">
        <v>29</v>
      </c>
      <c r="E1271" s="1" t="s">
        <v>204</v>
      </c>
      <c r="F1271" s="1" t="s">
        <v>16943</v>
      </c>
      <c r="G1271" s="38">
        <v>0.16689999999999999</v>
      </c>
      <c r="H1271" s="1" t="s">
        <v>13275</v>
      </c>
      <c r="I1271" s="1" t="s">
        <v>17909</v>
      </c>
      <c r="J1271" s="1" t="s">
        <v>32</v>
      </c>
      <c r="K1271" s="1" t="s">
        <v>44</v>
      </c>
      <c r="L1271" s="1" t="s">
        <v>461</v>
      </c>
      <c r="M1271" s="1" t="s">
        <v>6425</v>
      </c>
      <c r="N1271" s="1" t="s">
        <v>6325</v>
      </c>
      <c r="O1271" s="1" t="s">
        <v>8142</v>
      </c>
      <c r="P1271" s="1" t="s">
        <v>8143</v>
      </c>
      <c r="Q1271" s="1" t="s">
        <v>17917</v>
      </c>
      <c r="R1271" s="1" t="s">
        <v>16918</v>
      </c>
      <c r="S1271" s="1" t="s">
        <v>8143</v>
      </c>
      <c r="T1271" s="1" t="s">
        <v>17911</v>
      </c>
      <c r="U1271" s="1" t="s">
        <v>18223</v>
      </c>
      <c r="V1271" s="23" t="s">
        <v>41</v>
      </c>
      <c r="W1271" s="1" t="str">
        <f>_xlfn.CONCAT(Tabela2[[#This Row],[Município]],"/",Tabela2[[#This Row],[UF]])</f>
        <v>São Bento/MA</v>
      </c>
    </row>
    <row r="1272" spans="1:23" x14ac:dyDescent="0.25">
      <c r="A1272" s="14" t="s">
        <v>18224</v>
      </c>
      <c r="B1272" s="1" t="s">
        <v>9943</v>
      </c>
      <c r="C1272" s="1" t="s">
        <v>18225</v>
      </c>
      <c r="D1272" s="1" t="s">
        <v>29</v>
      </c>
      <c r="E1272" s="1" t="s">
        <v>30</v>
      </c>
      <c r="F1272" s="1" t="s">
        <v>6289</v>
      </c>
      <c r="G1272" s="38">
        <v>0.34350000000000003</v>
      </c>
      <c r="H1272" s="1" t="s">
        <v>3590</v>
      </c>
      <c r="I1272" s="1" t="s">
        <v>17913</v>
      </c>
      <c r="J1272" s="1" t="s">
        <v>32</v>
      </c>
      <c r="K1272" s="1" t="s">
        <v>188</v>
      </c>
      <c r="L1272" s="1" t="s">
        <v>3591</v>
      </c>
      <c r="M1272" s="1" t="s">
        <v>8023</v>
      </c>
      <c r="N1272" s="1" t="s">
        <v>6325</v>
      </c>
      <c r="O1272" s="1" t="s">
        <v>18226</v>
      </c>
      <c r="P1272" s="1" t="s">
        <v>18227</v>
      </c>
      <c r="Q1272" s="1" t="s">
        <v>17917</v>
      </c>
      <c r="R1272" s="1" t="s">
        <v>15815</v>
      </c>
      <c r="S1272" s="1" t="s">
        <v>15818</v>
      </c>
      <c r="T1272" s="1" t="s">
        <v>17911</v>
      </c>
      <c r="U1272" s="1" t="s">
        <v>15823</v>
      </c>
      <c r="V1272" s="23" t="s">
        <v>41</v>
      </c>
      <c r="W1272" s="1" t="str">
        <f>_xlfn.CONCAT(Tabela2[[#This Row],[Município]],"/",Tabela2[[#This Row],[UF]])</f>
        <v>Rio Branco do Sul/PR</v>
      </c>
    </row>
    <row r="1273" spans="1:23" x14ac:dyDescent="0.25">
      <c r="A1273" s="14" t="s">
        <v>18228</v>
      </c>
      <c r="B1273" s="1" t="s">
        <v>8592</v>
      </c>
      <c r="C1273" s="1" t="s">
        <v>18229</v>
      </c>
      <c r="D1273" s="1" t="s">
        <v>29</v>
      </c>
      <c r="E1273" s="1" t="s">
        <v>30</v>
      </c>
      <c r="F1273" s="1" t="s">
        <v>79</v>
      </c>
      <c r="G1273" s="38">
        <v>0.7611</v>
      </c>
      <c r="H1273" s="1" t="s">
        <v>862</v>
      </c>
      <c r="I1273" s="1" t="s">
        <v>17914</v>
      </c>
      <c r="J1273" s="1" t="s">
        <v>32</v>
      </c>
      <c r="K1273" s="1" t="s">
        <v>55</v>
      </c>
      <c r="L1273" s="1" t="s">
        <v>863</v>
      </c>
      <c r="M1273" s="1" t="s">
        <v>18230</v>
      </c>
      <c r="N1273" s="1" t="s">
        <v>6325</v>
      </c>
      <c r="O1273" s="1" t="s">
        <v>18231</v>
      </c>
      <c r="P1273" s="1" t="s">
        <v>18232</v>
      </c>
      <c r="Q1273" s="1" t="s">
        <v>17917</v>
      </c>
      <c r="R1273" s="1" t="s">
        <v>15815</v>
      </c>
      <c r="S1273" s="1" t="s">
        <v>15818</v>
      </c>
      <c r="T1273" s="1" t="s">
        <v>17911</v>
      </c>
      <c r="U1273" s="1" t="s">
        <v>15819</v>
      </c>
      <c r="V1273" s="23" t="s">
        <v>41</v>
      </c>
      <c r="W1273" s="1" t="str">
        <f>_xlfn.CONCAT(Tabela2[[#This Row],[Município]],"/",Tabela2[[#This Row],[UF]])</f>
        <v>Avaí/SP</v>
      </c>
    </row>
    <row r="1274" spans="1:23" x14ac:dyDescent="0.25">
      <c r="A1274" s="14" t="s">
        <v>18233</v>
      </c>
      <c r="B1274" s="1" t="s">
        <v>9672</v>
      </c>
      <c r="C1274" s="1" t="s">
        <v>18234</v>
      </c>
      <c r="D1274" s="1" t="s">
        <v>40</v>
      </c>
      <c r="E1274" s="1" t="s">
        <v>30</v>
      </c>
      <c r="F1274" s="1" t="s">
        <v>16906</v>
      </c>
      <c r="G1274" s="38">
        <v>0.45900000000000002</v>
      </c>
      <c r="H1274" s="1" t="s">
        <v>2998</v>
      </c>
      <c r="I1274" s="1" t="s">
        <v>17913</v>
      </c>
      <c r="J1274" s="1" t="s">
        <v>32</v>
      </c>
      <c r="K1274" s="1" t="s">
        <v>82</v>
      </c>
      <c r="L1274" s="1" t="s">
        <v>2999</v>
      </c>
      <c r="M1274" s="1" t="s">
        <v>14828</v>
      </c>
      <c r="N1274" s="1" t="s">
        <v>6325</v>
      </c>
      <c r="O1274" s="1" t="s">
        <v>18235</v>
      </c>
      <c r="P1274" s="1" t="s">
        <v>18236</v>
      </c>
      <c r="Q1274" s="1" t="s">
        <v>17917</v>
      </c>
      <c r="R1274" s="1" t="s">
        <v>6341</v>
      </c>
      <c r="S1274" s="1" t="s">
        <v>41</v>
      </c>
      <c r="T1274" s="1" t="s">
        <v>41</v>
      </c>
      <c r="U1274" s="1" t="s">
        <v>41</v>
      </c>
      <c r="V1274" s="23" t="s">
        <v>41</v>
      </c>
      <c r="W1274" s="1" t="str">
        <f>_xlfn.CONCAT(Tabela2[[#This Row],[Município]],"/",Tabela2[[#This Row],[UF]])</f>
        <v>Candeias/BA</v>
      </c>
    </row>
    <row r="1275" spans="1:23" x14ac:dyDescent="0.25">
      <c r="A1275" s="14" t="s">
        <v>18237</v>
      </c>
      <c r="B1275" s="1" t="s">
        <v>10641</v>
      </c>
      <c r="C1275" s="1" t="s">
        <v>18238</v>
      </c>
      <c r="D1275" s="1" t="s">
        <v>16925</v>
      </c>
      <c r="E1275" s="1" t="s">
        <v>30</v>
      </c>
      <c r="F1275" s="1" t="s">
        <v>6281</v>
      </c>
      <c r="G1275" s="38">
        <v>0.2034</v>
      </c>
      <c r="H1275" s="1" t="s">
        <v>4888</v>
      </c>
      <c r="I1275" s="1" t="s">
        <v>17909</v>
      </c>
      <c r="J1275" s="1" t="s">
        <v>32</v>
      </c>
      <c r="K1275" s="1" t="s">
        <v>37</v>
      </c>
      <c r="L1275" s="1" t="s">
        <v>4889</v>
      </c>
      <c r="M1275" s="1" t="s">
        <v>7962</v>
      </c>
      <c r="N1275" s="1" t="s">
        <v>6325</v>
      </c>
      <c r="O1275" s="1" t="s">
        <v>18239</v>
      </c>
      <c r="P1275" s="1" t="s">
        <v>18240</v>
      </c>
      <c r="Q1275" s="1" t="s">
        <v>17917</v>
      </c>
      <c r="R1275" s="1" t="s">
        <v>15815</v>
      </c>
      <c r="S1275" s="1" t="s">
        <v>15831</v>
      </c>
      <c r="T1275" s="1" t="s">
        <v>18595</v>
      </c>
      <c r="U1275" s="1" t="s">
        <v>15822</v>
      </c>
      <c r="V1275" s="23" t="s">
        <v>41</v>
      </c>
      <c r="W1275" s="1" t="str">
        <f>_xlfn.CONCAT(Tabela2[[#This Row],[Município]],"/",Tabela2[[#This Row],[UF]])</f>
        <v>São Miguel do Tapuio/PI</v>
      </c>
    </row>
    <row r="1276" spans="1:23" x14ac:dyDescent="0.25">
      <c r="A1276" s="14" t="s">
        <v>18241</v>
      </c>
      <c r="B1276" s="1" t="s">
        <v>9019</v>
      </c>
      <c r="C1276" s="1" t="s">
        <v>18242</v>
      </c>
      <c r="D1276" s="1" t="s">
        <v>29</v>
      </c>
      <c r="E1276" s="1" t="s">
        <v>30</v>
      </c>
      <c r="F1276" s="1" t="s">
        <v>33</v>
      </c>
      <c r="G1276" s="38">
        <v>0.50549999999999995</v>
      </c>
      <c r="H1276" s="1" t="s">
        <v>1788</v>
      </c>
      <c r="I1276" s="1" t="s">
        <v>17915</v>
      </c>
      <c r="J1276" s="1" t="s">
        <v>32</v>
      </c>
      <c r="K1276" s="1" t="s">
        <v>63</v>
      </c>
      <c r="L1276" s="1" t="s">
        <v>1789</v>
      </c>
      <c r="M1276" s="1" t="s">
        <v>18243</v>
      </c>
      <c r="N1276" s="1" t="s">
        <v>6325</v>
      </c>
      <c r="O1276" s="1" t="s">
        <v>18244</v>
      </c>
      <c r="P1276" s="1" t="s">
        <v>18245</v>
      </c>
      <c r="Q1276" s="1" t="s">
        <v>17917</v>
      </c>
      <c r="R1276" s="1" t="s">
        <v>15815</v>
      </c>
      <c r="S1276" s="1" t="s">
        <v>16909</v>
      </c>
      <c r="T1276" s="1" t="s">
        <v>17911</v>
      </c>
      <c r="U1276" s="1" t="s">
        <v>16930</v>
      </c>
      <c r="V1276" s="23" t="s">
        <v>41</v>
      </c>
      <c r="W1276" s="1" t="str">
        <f>_xlfn.CONCAT(Tabela2[[#This Row],[Município]],"/",Tabela2[[#This Row],[UF]])</f>
        <v>Porangatu/GO</v>
      </c>
    </row>
    <row r="1277" spans="1:23" x14ac:dyDescent="0.25">
      <c r="A1277" s="14" t="s">
        <v>18246</v>
      </c>
      <c r="B1277" s="1" t="s">
        <v>8815</v>
      </c>
      <c r="C1277" s="1" t="s">
        <v>18247</v>
      </c>
      <c r="D1277" s="1" t="s">
        <v>56</v>
      </c>
      <c r="E1277" s="1" t="s">
        <v>30</v>
      </c>
      <c r="F1277" s="1" t="s">
        <v>6281</v>
      </c>
      <c r="G1277" s="38">
        <v>0.30869999999999997</v>
      </c>
      <c r="H1277" s="1" t="s">
        <v>1380</v>
      </c>
      <c r="I1277" s="1" t="s">
        <v>17913</v>
      </c>
      <c r="J1277" s="1" t="s">
        <v>32</v>
      </c>
      <c r="K1277" s="1" t="s">
        <v>444</v>
      </c>
      <c r="L1277" s="1" t="s">
        <v>1381</v>
      </c>
      <c r="M1277" s="1" t="s">
        <v>6485</v>
      </c>
      <c r="N1277" s="1" t="s">
        <v>6325</v>
      </c>
      <c r="O1277" s="1" t="s">
        <v>8165</v>
      </c>
      <c r="P1277" s="1" t="s">
        <v>18248</v>
      </c>
      <c r="Q1277" s="1" t="s">
        <v>17917</v>
      </c>
      <c r="R1277" s="1" t="s">
        <v>15815</v>
      </c>
      <c r="S1277" s="1" t="s">
        <v>15821</v>
      </c>
      <c r="T1277" s="1" t="s">
        <v>17911</v>
      </c>
      <c r="U1277" s="1" t="s">
        <v>15822</v>
      </c>
      <c r="V1277" s="23" t="s">
        <v>41</v>
      </c>
      <c r="W1277" s="1" t="str">
        <f>_xlfn.CONCAT(Tabela2[[#This Row],[Município]],"/",Tabela2[[#This Row],[UF]])</f>
        <v>Porto Acre/AC</v>
      </c>
    </row>
    <row r="1278" spans="1:23" x14ac:dyDescent="0.25">
      <c r="A1278" s="14" t="s">
        <v>18249</v>
      </c>
      <c r="B1278" s="1" t="s">
        <v>11038</v>
      </c>
      <c r="C1278" s="1" t="s">
        <v>18250</v>
      </c>
      <c r="D1278" s="1" t="s">
        <v>29</v>
      </c>
      <c r="E1278" s="1" t="s">
        <v>30</v>
      </c>
      <c r="F1278" s="1" t="s">
        <v>6281</v>
      </c>
      <c r="G1278" s="38">
        <v>0.17100000000000001</v>
      </c>
      <c r="H1278" s="1" t="s">
        <v>5670</v>
      </c>
      <c r="I1278" s="1" t="s">
        <v>17909</v>
      </c>
      <c r="J1278" s="1" t="s">
        <v>32</v>
      </c>
      <c r="K1278" s="1" t="s">
        <v>280</v>
      </c>
      <c r="L1278" s="1" t="s">
        <v>502</v>
      </c>
      <c r="M1278" s="1" t="s">
        <v>7837</v>
      </c>
      <c r="N1278" s="1" t="s">
        <v>6325</v>
      </c>
      <c r="O1278" s="1" t="s">
        <v>18251</v>
      </c>
      <c r="P1278" s="1" t="s">
        <v>18252</v>
      </c>
      <c r="Q1278" s="1" t="s">
        <v>17917</v>
      </c>
      <c r="R1278" s="1" t="s">
        <v>15815</v>
      </c>
      <c r="S1278" s="1" t="s">
        <v>15818</v>
      </c>
      <c r="T1278" s="1" t="s">
        <v>17911</v>
      </c>
      <c r="U1278" s="1" t="s">
        <v>15823</v>
      </c>
      <c r="V1278" s="23" t="s">
        <v>41</v>
      </c>
      <c r="W1278" s="1" t="str">
        <f>_xlfn.CONCAT(Tabela2[[#This Row],[Município]],"/",Tabela2[[#This Row],[UF]])</f>
        <v>Mundo Novo/MS</v>
      </c>
    </row>
    <row r="1279" spans="1:23" x14ac:dyDescent="0.25">
      <c r="A1279" s="14" t="s">
        <v>18253</v>
      </c>
      <c r="B1279" s="1" t="s">
        <v>9949</v>
      </c>
      <c r="C1279" s="1" t="s">
        <v>18254</v>
      </c>
      <c r="D1279" s="1" t="s">
        <v>29</v>
      </c>
      <c r="E1279" s="1" t="s">
        <v>30</v>
      </c>
      <c r="F1279" s="1" t="s">
        <v>16924</v>
      </c>
      <c r="G1279" s="38">
        <v>0.2064</v>
      </c>
      <c r="H1279" s="1" t="s">
        <v>3603</v>
      </c>
      <c r="I1279" s="1" t="s">
        <v>17913</v>
      </c>
      <c r="J1279" s="1" t="s">
        <v>32</v>
      </c>
      <c r="K1279" s="1" t="s">
        <v>184</v>
      </c>
      <c r="L1279" s="1" t="s">
        <v>1256</v>
      </c>
      <c r="M1279" s="1" t="s">
        <v>18255</v>
      </c>
      <c r="N1279" s="1" t="s">
        <v>6325</v>
      </c>
      <c r="O1279" s="1" t="s">
        <v>18256</v>
      </c>
      <c r="P1279" s="1" t="s">
        <v>18257</v>
      </c>
      <c r="Q1279" s="1" t="s">
        <v>17917</v>
      </c>
      <c r="R1279" s="1" t="s">
        <v>15815</v>
      </c>
      <c r="S1279" s="1" t="s">
        <v>16911</v>
      </c>
      <c r="T1279" s="1" t="s">
        <v>17911</v>
      </c>
      <c r="U1279" s="1" t="s">
        <v>16928</v>
      </c>
      <c r="V1279" s="23" t="s">
        <v>41</v>
      </c>
      <c r="W1279" s="1" t="str">
        <f>_xlfn.CONCAT(Tabela2[[#This Row],[Município]],"/",Tabela2[[#This Row],[UF]])</f>
        <v>Cametá/PA</v>
      </c>
    </row>
    <row r="1280" spans="1:23" x14ac:dyDescent="0.25">
      <c r="A1280" s="14" t="s">
        <v>18258</v>
      </c>
      <c r="B1280" s="1" t="s">
        <v>9950</v>
      </c>
      <c r="C1280" s="1" t="s">
        <v>18259</v>
      </c>
      <c r="D1280" s="1" t="s">
        <v>29</v>
      </c>
      <c r="E1280" s="1" t="s">
        <v>30</v>
      </c>
      <c r="F1280" s="1" t="s">
        <v>16924</v>
      </c>
      <c r="G1280" s="38">
        <v>0.34329999999999999</v>
      </c>
      <c r="H1280" s="1" t="s">
        <v>3603</v>
      </c>
      <c r="I1280" s="1" t="s">
        <v>17913</v>
      </c>
      <c r="J1280" s="1" t="s">
        <v>32</v>
      </c>
      <c r="K1280" s="1" t="s">
        <v>184</v>
      </c>
      <c r="L1280" s="1" t="s">
        <v>1256</v>
      </c>
      <c r="M1280" s="1" t="s">
        <v>18255</v>
      </c>
      <c r="N1280" s="1" t="s">
        <v>6325</v>
      </c>
      <c r="O1280" s="1" t="s">
        <v>18256</v>
      </c>
      <c r="P1280" s="1" t="s">
        <v>18257</v>
      </c>
      <c r="Q1280" s="1" t="s">
        <v>17917</v>
      </c>
      <c r="R1280" s="1" t="s">
        <v>15815</v>
      </c>
      <c r="S1280" s="1" t="s">
        <v>16911</v>
      </c>
      <c r="T1280" s="1" t="s">
        <v>17911</v>
      </c>
      <c r="U1280" s="1" t="s">
        <v>16928</v>
      </c>
      <c r="V1280" s="23" t="s">
        <v>41</v>
      </c>
      <c r="W1280" s="1" t="str">
        <f>_xlfn.CONCAT(Tabela2[[#This Row],[Município]],"/",Tabela2[[#This Row],[UF]])</f>
        <v>Cametá/PA</v>
      </c>
    </row>
    <row r="1281" spans="1:23" x14ac:dyDescent="0.25">
      <c r="A1281" s="14" t="s">
        <v>18260</v>
      </c>
      <c r="B1281" s="1" t="s">
        <v>10752</v>
      </c>
      <c r="C1281" s="1" t="s">
        <v>18261</v>
      </c>
      <c r="D1281" s="1" t="s">
        <v>29</v>
      </c>
      <c r="E1281" s="1" t="s">
        <v>30</v>
      </c>
      <c r="F1281" s="1" t="s">
        <v>16906</v>
      </c>
      <c r="G1281" s="38">
        <v>0.2422</v>
      </c>
      <c r="H1281" s="1" t="s">
        <v>5097</v>
      </c>
      <c r="I1281" s="1" t="s">
        <v>17909</v>
      </c>
      <c r="J1281" s="1" t="s">
        <v>32</v>
      </c>
      <c r="K1281" s="1" t="s">
        <v>184</v>
      </c>
      <c r="L1281" s="1" t="s">
        <v>1256</v>
      </c>
      <c r="M1281" s="1" t="s">
        <v>18255</v>
      </c>
      <c r="N1281" s="1" t="s">
        <v>6325</v>
      </c>
      <c r="O1281" s="1" t="s">
        <v>18256</v>
      </c>
      <c r="P1281" s="1" t="s">
        <v>18257</v>
      </c>
      <c r="Q1281" s="1" t="s">
        <v>17917</v>
      </c>
      <c r="R1281" s="1" t="s">
        <v>15815</v>
      </c>
      <c r="S1281" s="1" t="s">
        <v>15818</v>
      </c>
      <c r="T1281" s="1" t="s">
        <v>17911</v>
      </c>
      <c r="U1281" s="1" t="s">
        <v>15823</v>
      </c>
      <c r="V1281" s="23" t="s">
        <v>41</v>
      </c>
      <c r="W1281" s="1" t="str">
        <f>_xlfn.CONCAT(Tabela2[[#This Row],[Município]],"/",Tabela2[[#This Row],[UF]])</f>
        <v>Cametá/PA</v>
      </c>
    </row>
    <row r="1282" spans="1:23" x14ac:dyDescent="0.25">
      <c r="A1282" s="14" t="s">
        <v>18262</v>
      </c>
      <c r="B1282" s="1" t="s">
        <v>10801</v>
      </c>
      <c r="C1282" s="1" t="s">
        <v>18263</v>
      </c>
      <c r="D1282" s="1" t="s">
        <v>29</v>
      </c>
      <c r="E1282" s="1" t="s">
        <v>30</v>
      </c>
      <c r="F1282" s="1" t="s">
        <v>16906</v>
      </c>
      <c r="G1282" s="38">
        <v>0.17380000000000001</v>
      </c>
      <c r="H1282" s="1" t="s">
        <v>5210</v>
      </c>
      <c r="I1282" s="1" t="s">
        <v>17909</v>
      </c>
      <c r="J1282" s="1" t="s">
        <v>32</v>
      </c>
      <c r="K1282" s="1" t="s">
        <v>184</v>
      </c>
      <c r="L1282" s="1" t="s">
        <v>1256</v>
      </c>
      <c r="M1282" s="1" t="s">
        <v>15983</v>
      </c>
      <c r="N1282" s="1" t="s">
        <v>6325</v>
      </c>
      <c r="O1282" s="1" t="s">
        <v>18256</v>
      </c>
      <c r="P1282" s="1" t="s">
        <v>18257</v>
      </c>
      <c r="Q1282" s="1" t="s">
        <v>17917</v>
      </c>
      <c r="R1282" s="1" t="s">
        <v>6329</v>
      </c>
      <c r="S1282" s="1" t="s">
        <v>18257</v>
      </c>
      <c r="T1282" s="1" t="s">
        <v>17917</v>
      </c>
      <c r="U1282" s="1" t="s">
        <v>41</v>
      </c>
      <c r="V1282" s="23" t="s">
        <v>41</v>
      </c>
      <c r="W1282" s="1" t="str">
        <f>_xlfn.CONCAT(Tabela2[[#This Row],[Município]],"/",Tabela2[[#This Row],[UF]])</f>
        <v>Cametá/PA</v>
      </c>
    </row>
    <row r="1283" spans="1:23" x14ac:dyDescent="0.25">
      <c r="A1283" s="14" t="s">
        <v>18264</v>
      </c>
      <c r="B1283" s="1" t="s">
        <v>10802</v>
      </c>
      <c r="C1283" s="1" t="s">
        <v>18265</v>
      </c>
      <c r="D1283" s="1" t="s">
        <v>29</v>
      </c>
      <c r="E1283" s="1" t="s">
        <v>30</v>
      </c>
      <c r="F1283" s="1" t="s">
        <v>16906</v>
      </c>
      <c r="G1283" s="38">
        <v>0.17580000000000001</v>
      </c>
      <c r="H1283" s="1" t="s">
        <v>5210</v>
      </c>
      <c r="I1283" s="1" t="s">
        <v>17909</v>
      </c>
      <c r="J1283" s="1" t="s">
        <v>32</v>
      </c>
      <c r="K1283" s="1" t="s">
        <v>184</v>
      </c>
      <c r="L1283" s="1" t="s">
        <v>1256</v>
      </c>
      <c r="M1283" s="1" t="s">
        <v>15983</v>
      </c>
      <c r="N1283" s="1" t="s">
        <v>6325</v>
      </c>
      <c r="O1283" s="1" t="s">
        <v>18256</v>
      </c>
      <c r="P1283" s="1" t="s">
        <v>18257</v>
      </c>
      <c r="Q1283" s="1" t="s">
        <v>17917</v>
      </c>
      <c r="R1283" s="1" t="s">
        <v>6329</v>
      </c>
      <c r="S1283" s="1" t="s">
        <v>18257</v>
      </c>
      <c r="T1283" s="1" t="s">
        <v>17917</v>
      </c>
      <c r="U1283" s="1" t="s">
        <v>41</v>
      </c>
      <c r="V1283" s="23" t="s">
        <v>41</v>
      </c>
      <c r="W1283" s="1" t="str">
        <f>_xlfn.CONCAT(Tabela2[[#This Row],[Município]],"/",Tabela2[[#This Row],[UF]])</f>
        <v>Cametá/PA</v>
      </c>
    </row>
    <row r="1284" spans="1:23" x14ac:dyDescent="0.25">
      <c r="A1284" s="14" t="s">
        <v>18266</v>
      </c>
      <c r="B1284" s="1" t="s">
        <v>10098</v>
      </c>
      <c r="C1284" s="1" t="s">
        <v>18267</v>
      </c>
      <c r="D1284" s="1" t="s">
        <v>29</v>
      </c>
      <c r="E1284" s="1" t="s">
        <v>30</v>
      </c>
      <c r="F1284" s="1" t="s">
        <v>16906</v>
      </c>
      <c r="G1284" s="38">
        <v>0.62439999999999996</v>
      </c>
      <c r="H1284" s="1" t="s">
        <v>3900</v>
      </c>
      <c r="I1284" s="1" t="s">
        <v>17909</v>
      </c>
      <c r="J1284" s="1" t="s">
        <v>32</v>
      </c>
      <c r="K1284" s="1" t="s">
        <v>82</v>
      </c>
      <c r="L1284" s="1" t="s">
        <v>2897</v>
      </c>
      <c r="M1284" s="1" t="s">
        <v>6338</v>
      </c>
      <c r="N1284" s="1" t="s">
        <v>6325</v>
      </c>
      <c r="O1284" s="1" t="s">
        <v>18268</v>
      </c>
      <c r="P1284" s="1" t="s">
        <v>16804</v>
      </c>
      <c r="Q1284" s="1" t="s">
        <v>17911</v>
      </c>
      <c r="R1284" s="1" t="s">
        <v>15815</v>
      </c>
      <c r="S1284" s="1" t="s">
        <v>16905</v>
      </c>
      <c r="T1284" s="1" t="s">
        <v>17920</v>
      </c>
      <c r="U1284" s="1" t="s">
        <v>16930</v>
      </c>
      <c r="V1284" s="23" t="s">
        <v>41</v>
      </c>
      <c r="W1284" s="1" t="str">
        <f>_xlfn.CONCAT(Tabela2[[#This Row],[Município]],"/",Tabela2[[#This Row],[UF]])</f>
        <v>Malhada/BA</v>
      </c>
    </row>
    <row r="1285" spans="1:23" x14ac:dyDescent="0.25">
      <c r="A1285" s="14" t="s">
        <v>18269</v>
      </c>
      <c r="B1285" s="1" t="s">
        <v>8833</v>
      </c>
      <c r="C1285" s="1" t="s">
        <v>18270</v>
      </c>
      <c r="D1285" s="1" t="s">
        <v>40</v>
      </c>
      <c r="E1285" s="1" t="s">
        <v>30</v>
      </c>
      <c r="F1285" s="1" t="s">
        <v>33</v>
      </c>
      <c r="G1285" s="38">
        <v>1.03E-2</v>
      </c>
      <c r="H1285" s="1" t="s">
        <v>1438</v>
      </c>
      <c r="I1285" s="1" t="s">
        <v>17915</v>
      </c>
      <c r="J1285" s="1" t="s">
        <v>32</v>
      </c>
      <c r="K1285" s="1" t="s">
        <v>82</v>
      </c>
      <c r="L1285" s="1" t="s">
        <v>1337</v>
      </c>
      <c r="M1285" s="1" t="s">
        <v>18271</v>
      </c>
      <c r="N1285" s="1" t="s">
        <v>6325</v>
      </c>
      <c r="O1285" s="1" t="s">
        <v>18272</v>
      </c>
      <c r="P1285" s="1" t="s">
        <v>18273</v>
      </c>
      <c r="Q1285" s="1" t="s">
        <v>17911</v>
      </c>
      <c r="R1285" s="1" t="s">
        <v>16918</v>
      </c>
      <c r="S1285" s="1" t="s">
        <v>18273</v>
      </c>
      <c r="T1285" s="1" t="s">
        <v>19794</v>
      </c>
      <c r="U1285" s="1" t="s">
        <v>19807</v>
      </c>
      <c r="V1285" s="23" t="s">
        <v>41</v>
      </c>
      <c r="W1285" s="1" t="str">
        <f>_xlfn.CONCAT(Tabela2[[#This Row],[Município]],"/",Tabela2[[#This Row],[UF]])</f>
        <v>Ibicoara/BA</v>
      </c>
    </row>
    <row r="1286" spans="1:23" x14ac:dyDescent="0.25">
      <c r="A1286" s="14" t="s">
        <v>18274</v>
      </c>
      <c r="B1286" s="1" t="s">
        <v>10780</v>
      </c>
      <c r="C1286" s="1" t="s">
        <v>18275</v>
      </c>
      <c r="D1286" s="1" t="s">
        <v>56</v>
      </c>
      <c r="E1286" s="1" t="s">
        <v>30</v>
      </c>
      <c r="F1286" s="1" t="s">
        <v>6281</v>
      </c>
      <c r="G1286" s="38">
        <v>0.28389999999999999</v>
      </c>
      <c r="H1286" s="1" t="s">
        <v>5150</v>
      </c>
      <c r="I1286" s="1" t="s">
        <v>17909</v>
      </c>
      <c r="J1286" s="1" t="s">
        <v>32</v>
      </c>
      <c r="K1286" s="1" t="s">
        <v>249</v>
      </c>
      <c r="L1286" s="1" t="s">
        <v>5151</v>
      </c>
      <c r="M1286" s="1" t="s">
        <v>7962</v>
      </c>
      <c r="N1286" s="1" t="s">
        <v>6325</v>
      </c>
      <c r="O1286" s="1" t="s">
        <v>18276</v>
      </c>
      <c r="P1286" s="1" t="s">
        <v>18277</v>
      </c>
      <c r="Q1286" s="1" t="s">
        <v>17911</v>
      </c>
      <c r="R1286" s="1" t="s">
        <v>15815</v>
      </c>
      <c r="S1286" s="1" t="s">
        <v>15821</v>
      </c>
      <c r="T1286" s="1" t="s">
        <v>17911</v>
      </c>
      <c r="U1286" s="1" t="s">
        <v>15822</v>
      </c>
      <c r="V1286" s="23" t="s">
        <v>41</v>
      </c>
      <c r="W1286" s="1" t="str">
        <f>_xlfn.CONCAT(Tabela2[[#This Row],[Município]],"/",Tabela2[[#This Row],[UF]])</f>
        <v>Ribeirópolis/SE</v>
      </c>
    </row>
    <row r="1287" spans="1:23" x14ac:dyDescent="0.25">
      <c r="A1287" s="14" t="s">
        <v>18278</v>
      </c>
      <c r="B1287" s="1" t="s">
        <v>10980</v>
      </c>
      <c r="C1287" s="1" t="s">
        <v>18279</v>
      </c>
      <c r="D1287" s="1" t="s">
        <v>29</v>
      </c>
      <c r="E1287" s="1" t="s">
        <v>30</v>
      </c>
      <c r="F1287" s="1" t="s">
        <v>6289</v>
      </c>
      <c r="G1287" s="38">
        <v>0</v>
      </c>
      <c r="H1287" s="1" t="s">
        <v>5539</v>
      </c>
      <c r="I1287" s="1" t="s">
        <v>17909</v>
      </c>
      <c r="J1287" s="1" t="s">
        <v>32</v>
      </c>
      <c r="K1287" s="1" t="s">
        <v>249</v>
      </c>
      <c r="L1287" s="1" t="s">
        <v>4576</v>
      </c>
      <c r="M1287" s="1" t="s">
        <v>8076</v>
      </c>
      <c r="N1287" s="1" t="s">
        <v>6325</v>
      </c>
      <c r="O1287" s="1" t="s">
        <v>18280</v>
      </c>
      <c r="P1287" s="1" t="s">
        <v>18281</v>
      </c>
      <c r="Q1287" s="1" t="s">
        <v>17911</v>
      </c>
      <c r="R1287" s="1" t="s">
        <v>15815</v>
      </c>
      <c r="S1287" s="1" t="s">
        <v>16909</v>
      </c>
      <c r="T1287" s="1" t="s">
        <v>17920</v>
      </c>
      <c r="U1287" s="1" t="s">
        <v>16910</v>
      </c>
      <c r="V1287" s="23" t="s">
        <v>41</v>
      </c>
      <c r="W1287" s="1" t="str">
        <f>_xlfn.CONCAT(Tabela2[[#This Row],[Município]],"/",Tabela2[[#This Row],[UF]])</f>
        <v>Pinhão/SE</v>
      </c>
    </row>
    <row r="1288" spans="1:23" x14ac:dyDescent="0.25">
      <c r="A1288" s="14" t="s">
        <v>18282</v>
      </c>
      <c r="B1288" s="1" t="s">
        <v>10332</v>
      </c>
      <c r="C1288" s="1" t="s">
        <v>18283</v>
      </c>
      <c r="D1288" s="1" t="s">
        <v>29</v>
      </c>
      <c r="E1288" s="1" t="s">
        <v>30</v>
      </c>
      <c r="F1288" s="1" t="s">
        <v>353</v>
      </c>
      <c r="G1288" s="38">
        <v>0.2223</v>
      </c>
      <c r="H1288" s="1" t="s">
        <v>4436</v>
      </c>
      <c r="I1288" s="1" t="s">
        <v>17909</v>
      </c>
      <c r="J1288" s="1" t="s">
        <v>32</v>
      </c>
      <c r="K1288" s="1" t="s">
        <v>82</v>
      </c>
      <c r="L1288" s="1" t="s">
        <v>4437</v>
      </c>
      <c r="M1288" s="1" t="s">
        <v>18284</v>
      </c>
      <c r="N1288" s="1" t="s">
        <v>6325</v>
      </c>
      <c r="O1288" s="1" t="s">
        <v>18285</v>
      </c>
      <c r="P1288" s="1" t="s">
        <v>18286</v>
      </c>
      <c r="Q1288" s="1" t="s">
        <v>17911</v>
      </c>
      <c r="R1288" s="1" t="s">
        <v>6329</v>
      </c>
      <c r="S1288" s="1" t="s">
        <v>18286</v>
      </c>
      <c r="T1288" s="1" t="s">
        <v>18826</v>
      </c>
      <c r="U1288" s="1" t="s">
        <v>41</v>
      </c>
      <c r="V1288" s="23" t="s">
        <v>41</v>
      </c>
      <c r="W1288" s="1" t="str">
        <f>_xlfn.CONCAT(Tabela2[[#This Row],[Município]],"/",Tabela2[[#This Row],[UF]])</f>
        <v>Ribeira do Amparo/BA</v>
      </c>
    </row>
    <row r="1289" spans="1:23" x14ac:dyDescent="0.25">
      <c r="A1289" s="14" t="s">
        <v>18287</v>
      </c>
      <c r="B1289" s="1" t="s">
        <v>10444</v>
      </c>
      <c r="C1289" s="1" t="s">
        <v>18288</v>
      </c>
      <c r="D1289" s="1" t="s">
        <v>29</v>
      </c>
      <c r="E1289" s="1" t="s">
        <v>204</v>
      </c>
      <c r="F1289" s="1" t="s">
        <v>6308</v>
      </c>
      <c r="G1289" s="38">
        <v>0.7339</v>
      </c>
      <c r="H1289" s="1" t="s">
        <v>18289</v>
      </c>
      <c r="I1289" s="1" t="s">
        <v>17909</v>
      </c>
      <c r="J1289" s="1" t="s">
        <v>32</v>
      </c>
      <c r="K1289" s="1" t="s">
        <v>249</v>
      </c>
      <c r="L1289" s="1" t="s">
        <v>4576</v>
      </c>
      <c r="M1289" s="1" t="s">
        <v>18290</v>
      </c>
      <c r="N1289" s="1" t="s">
        <v>6325</v>
      </c>
      <c r="O1289" s="1" t="s">
        <v>18291</v>
      </c>
      <c r="P1289" s="1" t="s">
        <v>18281</v>
      </c>
      <c r="Q1289" s="1" t="s">
        <v>17911</v>
      </c>
      <c r="R1289" s="1" t="s">
        <v>15815</v>
      </c>
      <c r="S1289" s="1" t="s">
        <v>15818</v>
      </c>
      <c r="T1289" s="1" t="s">
        <v>17920</v>
      </c>
      <c r="U1289" s="1" t="s">
        <v>15819</v>
      </c>
      <c r="V1289" s="23" t="s">
        <v>41</v>
      </c>
      <c r="W1289" s="1" t="str">
        <f>_xlfn.CONCAT(Tabela2[[#This Row],[Município]],"/",Tabela2[[#This Row],[UF]])</f>
        <v>Pinhão/SE</v>
      </c>
    </row>
    <row r="1290" spans="1:23" x14ac:dyDescent="0.25">
      <c r="A1290" s="14" t="s">
        <v>18292</v>
      </c>
      <c r="B1290" s="1" t="s">
        <v>10711</v>
      </c>
      <c r="C1290" s="1" t="s">
        <v>18293</v>
      </c>
      <c r="D1290" s="1" t="s">
        <v>29</v>
      </c>
      <c r="E1290" s="1" t="s">
        <v>204</v>
      </c>
      <c r="F1290" s="1" t="s">
        <v>6308</v>
      </c>
      <c r="G1290" s="38">
        <v>0.21429999999999999</v>
      </c>
      <c r="H1290" s="1" t="s">
        <v>18294</v>
      </c>
      <c r="I1290" s="1" t="s">
        <v>17909</v>
      </c>
      <c r="J1290" s="1" t="s">
        <v>32</v>
      </c>
      <c r="K1290" s="1" t="s">
        <v>249</v>
      </c>
      <c r="L1290" s="1" t="s">
        <v>4576</v>
      </c>
      <c r="M1290" s="1" t="s">
        <v>18295</v>
      </c>
      <c r="N1290" s="1" t="s">
        <v>6325</v>
      </c>
      <c r="O1290" s="1" t="s">
        <v>18296</v>
      </c>
      <c r="P1290" s="1" t="s">
        <v>18281</v>
      </c>
      <c r="Q1290" s="1" t="s">
        <v>17911</v>
      </c>
      <c r="R1290" s="1" t="s">
        <v>15815</v>
      </c>
      <c r="S1290" s="1" t="s">
        <v>15818</v>
      </c>
      <c r="T1290" s="1" t="s">
        <v>17920</v>
      </c>
      <c r="U1290" s="1" t="s">
        <v>15823</v>
      </c>
      <c r="V1290" s="23" t="s">
        <v>41</v>
      </c>
      <c r="W1290" s="1" t="str">
        <f>_xlfn.CONCAT(Tabela2[[#This Row],[Município]],"/",Tabela2[[#This Row],[UF]])</f>
        <v>Pinhão/SE</v>
      </c>
    </row>
    <row r="1291" spans="1:23" x14ac:dyDescent="0.25">
      <c r="A1291" s="14" t="s">
        <v>18297</v>
      </c>
      <c r="B1291" s="1" t="s">
        <v>8736</v>
      </c>
      <c r="C1291" s="1" t="s">
        <v>18298</v>
      </c>
      <c r="D1291" s="1" t="s">
        <v>29</v>
      </c>
      <c r="E1291" s="1" t="s">
        <v>30</v>
      </c>
      <c r="F1291" s="1" t="s">
        <v>16906</v>
      </c>
      <c r="G1291" s="38">
        <v>1</v>
      </c>
      <c r="H1291" s="1" t="s">
        <v>1255</v>
      </c>
      <c r="I1291" s="1" t="s">
        <v>17914</v>
      </c>
      <c r="J1291" s="1" t="s">
        <v>32</v>
      </c>
      <c r="K1291" s="1" t="s">
        <v>184</v>
      </c>
      <c r="L1291" s="1" t="s">
        <v>1256</v>
      </c>
      <c r="M1291" s="1" t="s">
        <v>17470</v>
      </c>
      <c r="N1291" s="1" t="s">
        <v>6325</v>
      </c>
      <c r="O1291" s="1" t="s">
        <v>18256</v>
      </c>
      <c r="P1291" s="1" t="s">
        <v>18257</v>
      </c>
      <c r="Q1291" s="1" t="s">
        <v>17911</v>
      </c>
      <c r="R1291" s="1" t="s">
        <v>15815</v>
      </c>
      <c r="S1291" s="1" t="s">
        <v>15816</v>
      </c>
      <c r="T1291" s="1" t="s">
        <v>17920</v>
      </c>
      <c r="U1291" s="1" t="s">
        <v>15829</v>
      </c>
      <c r="V1291" s="23" t="s">
        <v>41</v>
      </c>
      <c r="W1291" s="1" t="str">
        <f>_xlfn.CONCAT(Tabela2[[#This Row],[Município]],"/",Tabela2[[#This Row],[UF]])</f>
        <v>Cametá/PA</v>
      </c>
    </row>
    <row r="1292" spans="1:23" x14ac:dyDescent="0.25">
      <c r="A1292" s="14" t="s">
        <v>18299</v>
      </c>
      <c r="B1292" s="1" t="s">
        <v>9016</v>
      </c>
      <c r="C1292" s="1" t="s">
        <v>18300</v>
      </c>
      <c r="D1292" s="1" t="s">
        <v>29</v>
      </c>
      <c r="E1292" s="1" t="s">
        <v>30</v>
      </c>
      <c r="F1292" s="1" t="s">
        <v>79</v>
      </c>
      <c r="G1292" s="38">
        <v>0.69320000000000004</v>
      </c>
      <c r="H1292" s="1" t="s">
        <v>1781</v>
      </c>
      <c r="I1292" s="1" t="s">
        <v>17915</v>
      </c>
      <c r="J1292" s="1" t="s">
        <v>32</v>
      </c>
      <c r="K1292" s="1" t="s">
        <v>184</v>
      </c>
      <c r="L1292" s="1" t="s">
        <v>1256</v>
      </c>
      <c r="M1292" s="1" t="s">
        <v>18301</v>
      </c>
      <c r="N1292" s="1" t="s">
        <v>6325</v>
      </c>
      <c r="O1292" s="1" t="s">
        <v>18256</v>
      </c>
      <c r="P1292" s="1" t="s">
        <v>18257</v>
      </c>
      <c r="Q1292" s="1" t="s">
        <v>17911</v>
      </c>
      <c r="R1292" s="1" t="s">
        <v>15815</v>
      </c>
      <c r="S1292" s="1" t="s">
        <v>15816</v>
      </c>
      <c r="T1292" s="1" t="s">
        <v>17920</v>
      </c>
      <c r="U1292" s="1" t="s">
        <v>15829</v>
      </c>
      <c r="V1292" s="23" t="s">
        <v>41</v>
      </c>
      <c r="W1292" s="1" t="str">
        <f>_xlfn.CONCAT(Tabela2[[#This Row],[Município]],"/",Tabela2[[#This Row],[UF]])</f>
        <v>Cametá/PA</v>
      </c>
    </row>
    <row r="1293" spans="1:23" x14ac:dyDescent="0.25">
      <c r="A1293" s="14" t="s">
        <v>18302</v>
      </c>
      <c r="B1293" s="1" t="s">
        <v>10821</v>
      </c>
      <c r="C1293" s="1" t="s">
        <v>18303</v>
      </c>
      <c r="D1293" s="1" t="s">
        <v>29</v>
      </c>
      <c r="E1293" s="1" t="s">
        <v>30</v>
      </c>
      <c r="F1293" s="1" t="s">
        <v>16906</v>
      </c>
      <c r="G1293" s="38">
        <v>0.26040000000000002</v>
      </c>
      <c r="H1293" s="1" t="s">
        <v>5253</v>
      </c>
      <c r="I1293" s="1" t="s">
        <v>17909</v>
      </c>
      <c r="J1293" s="1" t="s">
        <v>32</v>
      </c>
      <c r="K1293" s="1" t="s">
        <v>249</v>
      </c>
      <c r="L1293" s="1" t="s">
        <v>5254</v>
      </c>
      <c r="M1293" s="1" t="s">
        <v>18304</v>
      </c>
      <c r="N1293" s="1" t="s">
        <v>6325</v>
      </c>
      <c r="O1293" s="1" t="s">
        <v>18305</v>
      </c>
      <c r="P1293" s="1" t="s">
        <v>18306</v>
      </c>
      <c r="Q1293" s="1" t="s">
        <v>17911</v>
      </c>
      <c r="R1293" s="1" t="s">
        <v>15815</v>
      </c>
      <c r="S1293" s="1" t="s">
        <v>16911</v>
      </c>
      <c r="T1293" s="1" t="s">
        <v>17920</v>
      </c>
      <c r="U1293" s="1" t="s">
        <v>16928</v>
      </c>
      <c r="V1293" s="23" t="s">
        <v>41</v>
      </c>
      <c r="W1293" s="1" t="str">
        <f>_xlfn.CONCAT(Tabela2[[#This Row],[Município]],"/",Tabela2[[#This Row],[UF]])</f>
        <v>Pirambu/SE</v>
      </c>
    </row>
    <row r="1294" spans="1:23" x14ac:dyDescent="0.25">
      <c r="A1294" s="14" t="s">
        <v>18307</v>
      </c>
      <c r="B1294" s="1" t="s">
        <v>8525</v>
      </c>
      <c r="C1294" s="1" t="s">
        <v>18308</v>
      </c>
      <c r="D1294" s="1" t="s">
        <v>40</v>
      </c>
      <c r="E1294" s="1" t="s">
        <v>204</v>
      </c>
      <c r="F1294" s="1" t="s">
        <v>16915</v>
      </c>
      <c r="G1294" s="38">
        <v>0.83089999999999997</v>
      </c>
      <c r="H1294" s="1" t="s">
        <v>18309</v>
      </c>
      <c r="I1294" s="1" t="s">
        <v>17914</v>
      </c>
      <c r="J1294" s="1" t="s">
        <v>32</v>
      </c>
      <c r="K1294" s="1" t="s">
        <v>249</v>
      </c>
      <c r="L1294" s="1" t="s">
        <v>692</v>
      </c>
      <c r="M1294" s="1" t="s">
        <v>41</v>
      </c>
      <c r="N1294" s="1" t="s">
        <v>6325</v>
      </c>
      <c r="O1294" s="1" t="s">
        <v>18310</v>
      </c>
      <c r="P1294" s="1" t="s">
        <v>18311</v>
      </c>
      <c r="Q1294" s="1" t="s">
        <v>17911</v>
      </c>
      <c r="R1294" s="1" t="s">
        <v>15815</v>
      </c>
      <c r="S1294" s="1" t="s">
        <v>16905</v>
      </c>
      <c r="T1294" s="1" t="s">
        <v>17920</v>
      </c>
      <c r="U1294" s="1" t="s">
        <v>16930</v>
      </c>
      <c r="V1294" s="23" t="s">
        <v>41</v>
      </c>
      <c r="W1294" s="1" t="str">
        <f>_xlfn.CONCAT(Tabela2[[#This Row],[Município]],"/",Tabela2[[#This Row],[UF]])</f>
        <v>Monte Alegre de Sergipe/SE</v>
      </c>
    </row>
    <row r="1295" spans="1:23" x14ac:dyDescent="0.25">
      <c r="A1295" s="14" t="s">
        <v>18312</v>
      </c>
      <c r="B1295" s="1" t="s">
        <v>8526</v>
      </c>
      <c r="C1295" s="1" t="s">
        <v>18313</v>
      </c>
      <c r="D1295" s="1" t="s">
        <v>40</v>
      </c>
      <c r="E1295" s="1" t="s">
        <v>204</v>
      </c>
      <c r="F1295" s="1" t="s">
        <v>16943</v>
      </c>
      <c r="G1295" s="38">
        <v>0.76049999999999995</v>
      </c>
      <c r="H1295" s="1" t="s">
        <v>18309</v>
      </c>
      <c r="I1295" s="1" t="s">
        <v>17914</v>
      </c>
      <c r="J1295" s="1" t="s">
        <v>32</v>
      </c>
      <c r="K1295" s="1" t="s">
        <v>249</v>
      </c>
      <c r="L1295" s="1" t="s">
        <v>692</v>
      </c>
      <c r="M1295" s="1" t="s">
        <v>18314</v>
      </c>
      <c r="N1295" s="1" t="s">
        <v>6325</v>
      </c>
      <c r="O1295" s="1" t="s">
        <v>18315</v>
      </c>
      <c r="P1295" s="1" t="s">
        <v>18311</v>
      </c>
      <c r="Q1295" s="1" t="s">
        <v>17911</v>
      </c>
      <c r="R1295" s="1" t="s">
        <v>6329</v>
      </c>
      <c r="S1295" s="1" t="s">
        <v>18311</v>
      </c>
      <c r="T1295" s="1" t="s">
        <v>17911</v>
      </c>
      <c r="U1295" s="1" t="s">
        <v>41</v>
      </c>
      <c r="V1295" s="23" t="s">
        <v>41</v>
      </c>
      <c r="W1295" s="1" t="str">
        <f>_xlfn.CONCAT(Tabela2[[#This Row],[Município]],"/",Tabela2[[#This Row],[UF]])</f>
        <v>Monte Alegre de Sergipe/SE</v>
      </c>
    </row>
    <row r="1296" spans="1:23" x14ac:dyDescent="0.25">
      <c r="A1296" s="14" t="s">
        <v>18316</v>
      </c>
      <c r="B1296" s="1" t="s">
        <v>11087</v>
      </c>
      <c r="C1296" s="1" t="s">
        <v>18317</v>
      </c>
      <c r="D1296" s="1" t="s">
        <v>56</v>
      </c>
      <c r="E1296" s="1" t="s">
        <v>30</v>
      </c>
      <c r="F1296" s="1" t="s">
        <v>6289</v>
      </c>
      <c r="G1296" s="38">
        <v>0.378</v>
      </c>
      <c r="H1296" s="1" t="s">
        <v>5787</v>
      </c>
      <c r="I1296" s="1" t="s">
        <v>17909</v>
      </c>
      <c r="J1296" s="1" t="s">
        <v>32</v>
      </c>
      <c r="K1296" s="1" t="s">
        <v>63</v>
      </c>
      <c r="L1296" s="1" t="s">
        <v>548</v>
      </c>
      <c r="M1296" s="1" t="s">
        <v>7962</v>
      </c>
      <c r="N1296" s="1" t="s">
        <v>6325</v>
      </c>
      <c r="O1296" s="1" t="s">
        <v>18318</v>
      </c>
      <c r="P1296" s="1" t="s">
        <v>18319</v>
      </c>
      <c r="Q1296" s="1" t="s">
        <v>17911</v>
      </c>
      <c r="R1296" s="1" t="s">
        <v>15815</v>
      </c>
      <c r="S1296" s="1" t="s">
        <v>15821</v>
      </c>
      <c r="T1296" s="1" t="s">
        <v>17920</v>
      </c>
      <c r="U1296" s="1" t="s">
        <v>15822</v>
      </c>
      <c r="V1296" s="23" t="s">
        <v>41</v>
      </c>
      <c r="W1296" s="1" t="str">
        <f>_xlfn.CONCAT(Tabela2[[#This Row],[Município]],"/",Tabela2[[#This Row],[UF]])</f>
        <v>Nova Glória/GO</v>
      </c>
    </row>
    <row r="1297" spans="1:23" x14ac:dyDescent="0.25">
      <c r="A1297" s="14" t="s">
        <v>18320</v>
      </c>
      <c r="B1297" s="1" t="s">
        <v>8507</v>
      </c>
      <c r="C1297" s="1" t="s">
        <v>18321</v>
      </c>
      <c r="D1297" s="1" t="s">
        <v>56</v>
      </c>
      <c r="E1297" s="1" t="s">
        <v>30</v>
      </c>
      <c r="F1297" s="1" t="s">
        <v>18322</v>
      </c>
      <c r="G1297" s="38">
        <v>0.2651</v>
      </c>
      <c r="H1297" s="1" t="s">
        <v>19444</v>
      </c>
      <c r="I1297" s="1" t="s">
        <v>17914</v>
      </c>
      <c r="J1297" s="1" t="s">
        <v>32</v>
      </c>
      <c r="K1297" s="1" t="s">
        <v>28</v>
      </c>
      <c r="L1297" s="1" t="s">
        <v>658</v>
      </c>
      <c r="M1297" s="1" t="s">
        <v>18323</v>
      </c>
      <c r="N1297" s="1" t="s">
        <v>6325</v>
      </c>
      <c r="O1297" s="1" t="s">
        <v>18324</v>
      </c>
      <c r="P1297" s="1" t="s">
        <v>18325</v>
      </c>
      <c r="Q1297" s="1" t="s">
        <v>17911</v>
      </c>
      <c r="R1297" s="1" t="s">
        <v>16918</v>
      </c>
      <c r="S1297" s="1" t="s">
        <v>18325</v>
      </c>
      <c r="T1297" s="1" t="s">
        <v>19794</v>
      </c>
      <c r="U1297" s="1" t="s">
        <v>19808</v>
      </c>
      <c r="V1297" s="23" t="s">
        <v>41</v>
      </c>
      <c r="W1297" s="1" t="str">
        <f>_xlfn.CONCAT(Tabela2[[#This Row],[Município]],"/",Tabela2[[#This Row],[UF]])</f>
        <v>Salitre/CE</v>
      </c>
    </row>
    <row r="1298" spans="1:23" x14ac:dyDescent="0.25">
      <c r="A1298" s="14" t="s">
        <v>18326</v>
      </c>
      <c r="B1298" s="1" t="s">
        <v>8436</v>
      </c>
      <c r="C1298" s="1" t="s">
        <v>18327</v>
      </c>
      <c r="D1298" s="1" t="s">
        <v>29</v>
      </c>
      <c r="E1298" s="1" t="s">
        <v>30</v>
      </c>
      <c r="F1298" s="1" t="s">
        <v>33</v>
      </c>
      <c r="G1298" s="38">
        <v>0.1072</v>
      </c>
      <c r="H1298" s="1" t="s">
        <v>18328</v>
      </c>
      <c r="I1298" s="1" t="s">
        <v>6274</v>
      </c>
      <c r="J1298" s="1" t="s">
        <v>32</v>
      </c>
      <c r="K1298" s="1" t="s">
        <v>63</v>
      </c>
      <c r="L1298" s="1" t="s">
        <v>504</v>
      </c>
      <c r="M1298" s="1" t="s">
        <v>18329</v>
      </c>
      <c r="N1298" s="1" t="s">
        <v>6325</v>
      </c>
      <c r="O1298" s="1" t="s">
        <v>18330</v>
      </c>
      <c r="P1298" s="1" t="s">
        <v>18331</v>
      </c>
      <c r="Q1298" s="1" t="s">
        <v>17911</v>
      </c>
      <c r="R1298" s="1" t="s">
        <v>15815</v>
      </c>
      <c r="S1298" s="1" t="s">
        <v>16909</v>
      </c>
      <c r="T1298" s="1" t="s">
        <v>17920</v>
      </c>
      <c r="U1298" s="1" t="s">
        <v>16910</v>
      </c>
      <c r="V1298" s="23" t="s">
        <v>41</v>
      </c>
      <c r="W1298" s="1" t="str">
        <f>_xlfn.CONCAT(Tabela2[[#This Row],[Município]],"/",Tabela2[[#This Row],[UF]])</f>
        <v>Santa Cruz de Goiás/GO</v>
      </c>
    </row>
    <row r="1299" spans="1:23" x14ac:dyDescent="0.25">
      <c r="A1299" s="14" t="s">
        <v>18332</v>
      </c>
      <c r="B1299" s="1" t="s">
        <v>8787</v>
      </c>
      <c r="C1299" s="1" t="s">
        <v>18333</v>
      </c>
      <c r="D1299" s="1" t="s">
        <v>29</v>
      </c>
      <c r="E1299" s="1" t="s">
        <v>30</v>
      </c>
      <c r="F1299" s="1" t="s">
        <v>16906</v>
      </c>
      <c r="G1299" s="38">
        <v>0.64510000000000001</v>
      </c>
      <c r="H1299" s="1" t="s">
        <v>1330</v>
      </c>
      <c r="I1299" s="1" t="s">
        <v>17914</v>
      </c>
      <c r="J1299" s="1" t="s">
        <v>32</v>
      </c>
      <c r="K1299" s="1" t="s">
        <v>82</v>
      </c>
      <c r="L1299" s="1" t="s">
        <v>361</v>
      </c>
      <c r="M1299" s="1" t="s">
        <v>18334</v>
      </c>
      <c r="N1299" s="1" t="s">
        <v>6325</v>
      </c>
      <c r="O1299" s="1" t="s">
        <v>18335</v>
      </c>
      <c r="P1299" s="1" t="s">
        <v>18336</v>
      </c>
      <c r="Q1299" s="1" t="s">
        <v>17911</v>
      </c>
      <c r="R1299" s="1" t="s">
        <v>15815</v>
      </c>
      <c r="S1299" s="1" t="s">
        <v>15816</v>
      </c>
      <c r="T1299" s="1" t="s">
        <v>17920</v>
      </c>
      <c r="U1299" s="1" t="s">
        <v>15829</v>
      </c>
      <c r="V1299" s="23" t="s">
        <v>41</v>
      </c>
      <c r="W1299" s="1" t="str">
        <f>_xlfn.CONCAT(Tabela2[[#This Row],[Município]],"/",Tabela2[[#This Row],[UF]])</f>
        <v>Canavieiras/BA</v>
      </c>
    </row>
    <row r="1300" spans="1:23" x14ac:dyDescent="0.25">
      <c r="A1300" s="14" t="s">
        <v>18337</v>
      </c>
      <c r="B1300" s="1" t="s">
        <v>11292</v>
      </c>
      <c r="C1300" s="1" t="s">
        <v>18338</v>
      </c>
      <c r="D1300" s="1" t="s">
        <v>40</v>
      </c>
      <c r="E1300" s="1" t="s">
        <v>30</v>
      </c>
      <c r="F1300" s="1" t="s">
        <v>6289</v>
      </c>
      <c r="G1300" s="38">
        <v>0.20030000000000001</v>
      </c>
      <c r="H1300" s="1" t="s">
        <v>18339</v>
      </c>
      <c r="I1300" s="1" t="s">
        <v>17910</v>
      </c>
      <c r="J1300" s="1" t="s">
        <v>32</v>
      </c>
      <c r="K1300" s="1" t="s">
        <v>82</v>
      </c>
      <c r="L1300" s="1" t="s">
        <v>6093</v>
      </c>
      <c r="M1300" s="1" t="s">
        <v>41</v>
      </c>
      <c r="N1300" s="1" t="s">
        <v>6325</v>
      </c>
      <c r="O1300" s="1" t="s">
        <v>7483</v>
      </c>
      <c r="P1300" s="1" t="s">
        <v>18340</v>
      </c>
      <c r="Q1300" s="1" t="s">
        <v>17911</v>
      </c>
      <c r="R1300" s="1" t="s">
        <v>15815</v>
      </c>
      <c r="S1300" s="1" t="s">
        <v>15816</v>
      </c>
      <c r="T1300" s="1" t="s">
        <v>17920</v>
      </c>
      <c r="U1300" s="1" t="s">
        <v>15825</v>
      </c>
      <c r="V1300" s="23" t="s">
        <v>41</v>
      </c>
      <c r="W1300" s="1" t="str">
        <f>_xlfn.CONCAT(Tabela2[[#This Row],[Município]],"/",Tabela2[[#This Row],[UF]])</f>
        <v>Itagi/BA</v>
      </c>
    </row>
    <row r="1301" spans="1:23" x14ac:dyDescent="0.25">
      <c r="A1301" s="14" t="s">
        <v>18341</v>
      </c>
      <c r="B1301" s="1" t="s">
        <v>9039</v>
      </c>
      <c r="C1301" s="1" t="s">
        <v>18342</v>
      </c>
      <c r="D1301" s="1" t="s">
        <v>29</v>
      </c>
      <c r="E1301" s="1" t="s">
        <v>30</v>
      </c>
      <c r="F1301" s="1" t="s">
        <v>1829</v>
      </c>
      <c r="G1301" s="38">
        <v>7.4499999999999997E-2</v>
      </c>
      <c r="H1301" s="1" t="s">
        <v>1827</v>
      </c>
      <c r="I1301" s="1" t="s">
        <v>17909</v>
      </c>
      <c r="J1301" s="1" t="s">
        <v>32</v>
      </c>
      <c r="K1301" s="1" t="s">
        <v>99</v>
      </c>
      <c r="L1301" s="1" t="s">
        <v>1828</v>
      </c>
      <c r="M1301" s="1" t="s">
        <v>6795</v>
      </c>
      <c r="N1301" s="1" t="s">
        <v>6325</v>
      </c>
      <c r="O1301" s="1" t="s">
        <v>18343</v>
      </c>
      <c r="P1301" s="1" t="s">
        <v>18344</v>
      </c>
      <c r="Q1301" s="1" t="s">
        <v>17911</v>
      </c>
      <c r="R1301" s="1" t="s">
        <v>16918</v>
      </c>
      <c r="S1301" s="1" t="s">
        <v>18344</v>
      </c>
      <c r="T1301" s="1" t="s">
        <v>18826</v>
      </c>
      <c r="U1301" s="1" t="s">
        <v>18844</v>
      </c>
      <c r="V1301" s="23" t="s">
        <v>41</v>
      </c>
      <c r="W1301" s="1" t="str">
        <f>_xlfn.CONCAT(Tabela2[[#This Row],[Município]],"/",Tabela2[[#This Row],[UF]])</f>
        <v>Candelária/RS</v>
      </c>
    </row>
    <row r="1302" spans="1:23" x14ac:dyDescent="0.25">
      <c r="A1302" s="14" t="s">
        <v>18345</v>
      </c>
      <c r="B1302" s="1" t="s">
        <v>9944</v>
      </c>
      <c r="C1302" s="1" t="s">
        <v>18346</v>
      </c>
      <c r="D1302" s="1" t="s">
        <v>29</v>
      </c>
      <c r="E1302" s="1" t="s">
        <v>30</v>
      </c>
      <c r="F1302" s="1" t="s">
        <v>6289</v>
      </c>
      <c r="G1302" s="38">
        <v>0.34799999999999998</v>
      </c>
      <c r="H1302" s="1" t="s">
        <v>3590</v>
      </c>
      <c r="I1302" s="1" t="s">
        <v>17913</v>
      </c>
      <c r="J1302" s="1" t="s">
        <v>32</v>
      </c>
      <c r="K1302" s="1" t="s">
        <v>188</v>
      </c>
      <c r="L1302" s="1" t="s">
        <v>3591</v>
      </c>
      <c r="M1302" s="1" t="s">
        <v>8023</v>
      </c>
      <c r="N1302" s="1" t="s">
        <v>6325</v>
      </c>
      <c r="O1302" s="1" t="s">
        <v>18347</v>
      </c>
      <c r="P1302" s="1" t="s">
        <v>18227</v>
      </c>
      <c r="Q1302" s="1" t="s">
        <v>17911</v>
      </c>
      <c r="R1302" s="1" t="s">
        <v>6329</v>
      </c>
      <c r="S1302" s="1" t="s">
        <v>18227</v>
      </c>
      <c r="T1302" s="1" t="s">
        <v>17911</v>
      </c>
      <c r="U1302" s="1" t="s">
        <v>41</v>
      </c>
      <c r="V1302" s="23" t="s">
        <v>41</v>
      </c>
      <c r="W1302" s="1" t="str">
        <f>_xlfn.CONCAT(Tabela2[[#This Row],[Município]],"/",Tabela2[[#This Row],[UF]])</f>
        <v>Rio Branco do Sul/PR</v>
      </c>
    </row>
    <row r="1303" spans="1:23" x14ac:dyDescent="0.25">
      <c r="A1303" s="14" t="s">
        <v>18348</v>
      </c>
      <c r="B1303" s="1" t="s">
        <v>11288</v>
      </c>
      <c r="C1303" s="1" t="s">
        <v>18349</v>
      </c>
      <c r="D1303" s="1" t="s">
        <v>16956</v>
      </c>
      <c r="E1303" s="1" t="s">
        <v>30</v>
      </c>
      <c r="F1303" s="1" t="s">
        <v>6281</v>
      </c>
      <c r="G1303" s="38">
        <v>0.34150000000000003</v>
      </c>
      <c r="H1303" s="1" t="s">
        <v>6089</v>
      </c>
      <c r="I1303" s="1" t="s">
        <v>17909</v>
      </c>
      <c r="J1303" s="1" t="s">
        <v>32</v>
      </c>
      <c r="K1303" s="1" t="s">
        <v>60</v>
      </c>
      <c r="L1303" s="1" t="s">
        <v>6090</v>
      </c>
      <c r="M1303" s="1" t="s">
        <v>18350</v>
      </c>
      <c r="N1303" s="1" t="s">
        <v>6325</v>
      </c>
      <c r="O1303" s="1" t="s">
        <v>18351</v>
      </c>
      <c r="P1303" s="1" t="s">
        <v>18352</v>
      </c>
      <c r="Q1303" s="1" t="s">
        <v>17911</v>
      </c>
      <c r="R1303" s="1" t="s">
        <v>6341</v>
      </c>
      <c r="S1303" s="1" t="s">
        <v>41</v>
      </c>
      <c r="T1303" s="1" t="s">
        <v>41</v>
      </c>
      <c r="U1303" s="1" t="s">
        <v>41</v>
      </c>
      <c r="V1303" s="23" t="s">
        <v>41</v>
      </c>
      <c r="W1303" s="1" t="str">
        <f>_xlfn.CONCAT(Tabela2[[#This Row],[Município]],"/",Tabela2[[#This Row],[UF]])</f>
        <v>Sete Lagoas/MG</v>
      </c>
    </row>
    <row r="1304" spans="1:23" x14ac:dyDescent="0.25">
      <c r="A1304" s="14" t="s">
        <v>18353</v>
      </c>
      <c r="B1304" s="1" t="s">
        <v>11289</v>
      </c>
      <c r="C1304" s="1" t="s">
        <v>18354</v>
      </c>
      <c r="D1304" s="1" t="s">
        <v>16956</v>
      </c>
      <c r="E1304" s="1" t="s">
        <v>30</v>
      </c>
      <c r="F1304" s="1" t="s">
        <v>6281</v>
      </c>
      <c r="G1304" s="38">
        <v>0.38919999999999999</v>
      </c>
      <c r="H1304" s="1" t="s">
        <v>6089</v>
      </c>
      <c r="I1304" s="1" t="s">
        <v>17909</v>
      </c>
      <c r="J1304" s="1" t="s">
        <v>32</v>
      </c>
      <c r="K1304" s="1" t="s">
        <v>60</v>
      </c>
      <c r="L1304" s="1" t="s">
        <v>6090</v>
      </c>
      <c r="M1304" s="1" t="s">
        <v>18350</v>
      </c>
      <c r="N1304" s="1" t="s">
        <v>6325</v>
      </c>
      <c r="O1304" s="1" t="s">
        <v>18351</v>
      </c>
      <c r="P1304" s="1" t="s">
        <v>18352</v>
      </c>
      <c r="Q1304" s="1" t="s">
        <v>17911</v>
      </c>
      <c r="R1304" s="1" t="s">
        <v>6341</v>
      </c>
      <c r="S1304" s="1" t="s">
        <v>41</v>
      </c>
      <c r="T1304" s="1" t="s">
        <v>41</v>
      </c>
      <c r="U1304" s="1" t="s">
        <v>41</v>
      </c>
      <c r="V1304" s="23" t="s">
        <v>41</v>
      </c>
      <c r="W1304" s="1" t="str">
        <f>_xlfn.CONCAT(Tabela2[[#This Row],[Município]],"/",Tabela2[[#This Row],[UF]])</f>
        <v>Sete Lagoas/MG</v>
      </c>
    </row>
    <row r="1305" spans="1:23" x14ac:dyDescent="0.25">
      <c r="A1305" s="14" t="s">
        <v>18355</v>
      </c>
      <c r="B1305" s="1" t="s">
        <v>9509</v>
      </c>
      <c r="C1305" s="1" t="s">
        <v>18356</v>
      </c>
      <c r="D1305" s="1" t="s">
        <v>29</v>
      </c>
      <c r="E1305" s="1" t="s">
        <v>30</v>
      </c>
      <c r="F1305" s="1" t="s">
        <v>860</v>
      </c>
      <c r="G1305" s="38">
        <v>0.2392</v>
      </c>
      <c r="H1305" s="1" t="s">
        <v>2593</v>
      </c>
      <c r="I1305" s="1" t="s">
        <v>17913</v>
      </c>
      <c r="J1305" s="1" t="s">
        <v>32</v>
      </c>
      <c r="K1305" s="1" t="s">
        <v>82</v>
      </c>
      <c r="L1305" s="1" t="s">
        <v>2594</v>
      </c>
      <c r="M1305" s="1" t="s">
        <v>18357</v>
      </c>
      <c r="N1305" s="1" t="s">
        <v>6325</v>
      </c>
      <c r="O1305" s="1" t="s">
        <v>18358</v>
      </c>
      <c r="P1305" s="1" t="s">
        <v>18359</v>
      </c>
      <c r="Q1305" s="1" t="s">
        <v>17911</v>
      </c>
      <c r="R1305" s="1" t="s">
        <v>15815</v>
      </c>
      <c r="S1305" s="1" t="s">
        <v>16909</v>
      </c>
      <c r="T1305" s="1" t="s">
        <v>17920</v>
      </c>
      <c r="U1305" s="1" t="s">
        <v>16910</v>
      </c>
      <c r="V1305" s="23" t="s">
        <v>41</v>
      </c>
      <c r="W1305" s="1" t="str">
        <f>_xlfn.CONCAT(Tabela2[[#This Row],[Município]],"/",Tabela2[[#This Row],[UF]])</f>
        <v>Rafael Jambeiro/BA</v>
      </c>
    </row>
    <row r="1306" spans="1:23" x14ac:dyDescent="0.25">
      <c r="A1306" s="14" t="s">
        <v>18360</v>
      </c>
      <c r="B1306" s="1" t="s">
        <v>9200</v>
      </c>
      <c r="C1306" s="1" t="s">
        <v>18361</v>
      </c>
      <c r="D1306" s="1" t="s">
        <v>29</v>
      </c>
      <c r="E1306" s="1" t="s">
        <v>204</v>
      </c>
      <c r="F1306" s="1" t="s">
        <v>16943</v>
      </c>
      <c r="G1306" s="38">
        <v>0.28070000000000001</v>
      </c>
      <c r="H1306" s="1" t="s">
        <v>18362</v>
      </c>
      <c r="I1306" s="1" t="s">
        <v>17909</v>
      </c>
      <c r="J1306" s="1" t="s">
        <v>32</v>
      </c>
      <c r="K1306" s="1" t="s">
        <v>160</v>
      </c>
      <c r="L1306" s="1" t="s">
        <v>2071</v>
      </c>
      <c r="M1306" s="1" t="s">
        <v>18363</v>
      </c>
      <c r="N1306" s="1" t="s">
        <v>6325</v>
      </c>
      <c r="O1306" s="1" t="s">
        <v>18364</v>
      </c>
      <c r="P1306" s="1" t="s">
        <v>18365</v>
      </c>
      <c r="Q1306" s="1" t="s">
        <v>17911</v>
      </c>
      <c r="R1306" s="1" t="s">
        <v>6329</v>
      </c>
      <c r="S1306" s="1" t="s">
        <v>18365</v>
      </c>
      <c r="T1306" s="1" t="s">
        <v>17911</v>
      </c>
      <c r="U1306" s="1" t="s">
        <v>41</v>
      </c>
      <c r="V1306" s="23" t="s">
        <v>41</v>
      </c>
      <c r="W1306" s="1" t="str">
        <f>_xlfn.CONCAT(Tabela2[[#This Row],[Município]],"/",Tabela2[[#This Row],[UF]])</f>
        <v>Gameleira/PE</v>
      </c>
    </row>
    <row r="1307" spans="1:23" x14ac:dyDescent="0.25">
      <c r="A1307" s="14" t="s">
        <v>18366</v>
      </c>
      <c r="B1307" s="1" t="s">
        <v>10732</v>
      </c>
      <c r="C1307" s="1" t="s">
        <v>18367</v>
      </c>
      <c r="D1307" s="1" t="s">
        <v>56</v>
      </c>
      <c r="E1307" s="1" t="s">
        <v>412</v>
      </c>
      <c r="F1307" s="1" t="s">
        <v>6308</v>
      </c>
      <c r="G1307" s="38">
        <v>0.2525</v>
      </c>
      <c r="H1307" s="1" t="s">
        <v>18368</v>
      </c>
      <c r="I1307" s="1" t="s">
        <v>17909</v>
      </c>
      <c r="J1307" s="1" t="s">
        <v>32</v>
      </c>
      <c r="K1307" s="1" t="s">
        <v>63</v>
      </c>
      <c r="L1307" s="1" t="s">
        <v>5071</v>
      </c>
      <c r="M1307" s="1" t="s">
        <v>7962</v>
      </c>
      <c r="N1307" s="1" t="s">
        <v>6325</v>
      </c>
      <c r="O1307" s="1" t="s">
        <v>18369</v>
      </c>
      <c r="P1307" s="1" t="s">
        <v>18370</v>
      </c>
      <c r="Q1307" s="1" t="s">
        <v>17911</v>
      </c>
      <c r="R1307" s="1" t="s">
        <v>15815</v>
      </c>
      <c r="S1307" s="1" t="s">
        <v>15821</v>
      </c>
      <c r="T1307" s="1" t="s">
        <v>18826</v>
      </c>
      <c r="U1307" s="1" t="s">
        <v>15822</v>
      </c>
      <c r="V1307" s="23" t="s">
        <v>41</v>
      </c>
      <c r="W1307" s="1" t="str">
        <f>_xlfn.CONCAT(Tabela2[[#This Row],[Município]],"/",Tabela2[[#This Row],[UF]])</f>
        <v>Minaçu/GO</v>
      </c>
    </row>
    <row r="1308" spans="1:23" x14ac:dyDescent="0.25">
      <c r="A1308" s="14" t="s">
        <v>18371</v>
      </c>
      <c r="B1308" s="1" t="s">
        <v>8466</v>
      </c>
      <c r="C1308" s="1" t="s">
        <v>18372</v>
      </c>
      <c r="D1308" s="1" t="s">
        <v>40</v>
      </c>
      <c r="E1308" s="1" t="s">
        <v>30</v>
      </c>
      <c r="F1308" s="1" t="s">
        <v>33</v>
      </c>
      <c r="G1308" s="38">
        <v>0.80869999999999997</v>
      </c>
      <c r="H1308" s="1" t="s">
        <v>18373</v>
      </c>
      <c r="I1308" s="1" t="s">
        <v>6274</v>
      </c>
      <c r="J1308" s="1" t="s">
        <v>32</v>
      </c>
      <c r="K1308" s="1" t="s">
        <v>44</v>
      </c>
      <c r="L1308" s="1" t="s">
        <v>564</v>
      </c>
      <c r="M1308" s="1" t="s">
        <v>18374</v>
      </c>
      <c r="N1308" s="1" t="s">
        <v>6325</v>
      </c>
      <c r="O1308" s="1" t="s">
        <v>18375</v>
      </c>
      <c r="P1308" s="1" t="s">
        <v>18376</v>
      </c>
      <c r="Q1308" s="1" t="s">
        <v>17911</v>
      </c>
      <c r="R1308" s="1" t="s">
        <v>15815</v>
      </c>
      <c r="S1308" s="1" t="s">
        <v>16905</v>
      </c>
      <c r="T1308" s="1" t="s">
        <v>17920</v>
      </c>
      <c r="U1308" s="1" t="s">
        <v>16930</v>
      </c>
      <c r="V1308" s="23" t="s">
        <v>41</v>
      </c>
      <c r="W1308" s="1" t="str">
        <f>_xlfn.CONCAT(Tabela2[[#This Row],[Município]],"/",Tabela2[[#This Row],[UF]])</f>
        <v>Lagoa do Mato/MA</v>
      </c>
    </row>
    <row r="1309" spans="1:23" x14ac:dyDescent="0.25">
      <c r="A1309" s="14" t="s">
        <v>18377</v>
      </c>
      <c r="B1309" s="1" t="s">
        <v>10192</v>
      </c>
      <c r="C1309" s="1" t="s">
        <v>18378</v>
      </c>
      <c r="D1309" s="1" t="s">
        <v>29</v>
      </c>
      <c r="E1309" s="1" t="s">
        <v>30</v>
      </c>
      <c r="F1309" s="1" t="s">
        <v>16906</v>
      </c>
      <c r="G1309" s="38">
        <v>0.64659999999999995</v>
      </c>
      <c r="H1309" s="1" t="s">
        <v>4112</v>
      </c>
      <c r="I1309" s="1" t="s">
        <v>17909</v>
      </c>
      <c r="J1309" s="1" t="s">
        <v>32</v>
      </c>
      <c r="K1309" s="1" t="s">
        <v>44</v>
      </c>
      <c r="L1309" s="1" t="s">
        <v>564</v>
      </c>
      <c r="M1309" s="1" t="s">
        <v>18379</v>
      </c>
      <c r="N1309" s="1" t="s">
        <v>6325</v>
      </c>
      <c r="O1309" s="1" t="s">
        <v>18380</v>
      </c>
      <c r="P1309" s="1" t="s">
        <v>18376</v>
      </c>
      <c r="Q1309" s="1" t="s">
        <v>17911</v>
      </c>
      <c r="R1309" s="1" t="s">
        <v>15815</v>
      </c>
      <c r="S1309" s="1" t="s">
        <v>16905</v>
      </c>
      <c r="T1309" s="1" t="s">
        <v>17920</v>
      </c>
      <c r="U1309" s="1" t="s">
        <v>16930</v>
      </c>
      <c r="V1309" s="23" t="s">
        <v>41</v>
      </c>
      <c r="W1309" s="1" t="str">
        <f>_xlfn.CONCAT(Tabela2[[#This Row],[Município]],"/",Tabela2[[#This Row],[UF]])</f>
        <v>Lagoa do Mato/MA</v>
      </c>
    </row>
    <row r="1310" spans="1:23" x14ac:dyDescent="0.25">
      <c r="A1310" s="14" t="s">
        <v>18381</v>
      </c>
      <c r="B1310" s="1" t="s">
        <v>10193</v>
      </c>
      <c r="C1310" s="1" t="s">
        <v>18382</v>
      </c>
      <c r="D1310" s="1" t="s">
        <v>29</v>
      </c>
      <c r="E1310" s="1" t="s">
        <v>30</v>
      </c>
      <c r="F1310" s="1" t="s">
        <v>16906</v>
      </c>
      <c r="G1310" s="38">
        <v>0.70420000000000005</v>
      </c>
      <c r="H1310" s="1" t="s">
        <v>4112</v>
      </c>
      <c r="I1310" s="1" t="s">
        <v>17909</v>
      </c>
      <c r="J1310" s="1" t="s">
        <v>32</v>
      </c>
      <c r="K1310" s="1" t="s">
        <v>44</v>
      </c>
      <c r="L1310" s="1" t="s">
        <v>564</v>
      </c>
      <c r="M1310" s="1" t="s">
        <v>18379</v>
      </c>
      <c r="N1310" s="1" t="s">
        <v>6325</v>
      </c>
      <c r="O1310" s="1" t="s">
        <v>18383</v>
      </c>
      <c r="P1310" s="1" t="s">
        <v>18376</v>
      </c>
      <c r="Q1310" s="1" t="s">
        <v>17911</v>
      </c>
      <c r="R1310" s="1" t="s">
        <v>15815</v>
      </c>
      <c r="S1310" s="1" t="s">
        <v>16905</v>
      </c>
      <c r="T1310" s="1" t="s">
        <v>17920</v>
      </c>
      <c r="U1310" s="1" t="s">
        <v>16930</v>
      </c>
      <c r="V1310" s="23" t="s">
        <v>41</v>
      </c>
      <c r="W1310" s="1" t="str">
        <f>_xlfn.CONCAT(Tabela2[[#This Row],[Município]],"/",Tabela2[[#This Row],[UF]])</f>
        <v>Lagoa do Mato/MA</v>
      </c>
    </row>
    <row r="1311" spans="1:23" x14ac:dyDescent="0.25">
      <c r="A1311" s="14" t="s">
        <v>18384</v>
      </c>
      <c r="B1311" s="1" t="s">
        <v>8191</v>
      </c>
      <c r="C1311" s="1" t="s">
        <v>18385</v>
      </c>
      <c r="D1311" s="1" t="s">
        <v>29</v>
      </c>
      <c r="E1311" s="1" t="s">
        <v>30</v>
      </c>
      <c r="F1311" s="1" t="s">
        <v>33</v>
      </c>
      <c r="G1311" s="38">
        <v>0.66379999999999995</v>
      </c>
      <c r="H1311" s="1" t="s">
        <v>18386</v>
      </c>
      <c r="I1311" s="1" t="s">
        <v>17940</v>
      </c>
      <c r="J1311" s="1" t="s">
        <v>32</v>
      </c>
      <c r="K1311" s="1" t="s">
        <v>82</v>
      </c>
      <c r="L1311" s="1" t="s">
        <v>81</v>
      </c>
      <c r="M1311" s="1" t="s">
        <v>18387</v>
      </c>
      <c r="N1311" s="1" t="s">
        <v>6325</v>
      </c>
      <c r="O1311" s="1" t="s">
        <v>18388</v>
      </c>
      <c r="P1311" s="1" t="s">
        <v>18389</v>
      </c>
      <c r="Q1311" s="1" t="s">
        <v>17911</v>
      </c>
      <c r="R1311" s="1" t="s">
        <v>6329</v>
      </c>
      <c r="S1311" s="1" t="s">
        <v>18389</v>
      </c>
      <c r="T1311" s="1" t="s">
        <v>17911</v>
      </c>
      <c r="U1311" s="1" t="s">
        <v>41</v>
      </c>
      <c r="V1311" s="23" t="s">
        <v>41</v>
      </c>
      <c r="W1311" s="1" t="str">
        <f>_xlfn.CONCAT(Tabela2[[#This Row],[Município]],"/",Tabela2[[#This Row],[UF]])</f>
        <v>Wanderley/BA</v>
      </c>
    </row>
    <row r="1312" spans="1:23" x14ac:dyDescent="0.25">
      <c r="A1312" s="14" t="s">
        <v>18390</v>
      </c>
      <c r="B1312" s="1" t="s">
        <v>10189</v>
      </c>
      <c r="C1312" s="1" t="s">
        <v>18391</v>
      </c>
      <c r="D1312" s="1" t="s">
        <v>29</v>
      </c>
      <c r="E1312" s="1" t="s">
        <v>30</v>
      </c>
      <c r="F1312" s="1" t="s">
        <v>16906</v>
      </c>
      <c r="G1312" s="38">
        <v>0.75319999999999998</v>
      </c>
      <c r="H1312" s="1" t="s">
        <v>4101</v>
      </c>
      <c r="I1312" s="1" t="s">
        <v>17909</v>
      </c>
      <c r="J1312" s="1" t="s">
        <v>32</v>
      </c>
      <c r="K1312" s="1" t="s">
        <v>82</v>
      </c>
      <c r="L1312" s="1" t="s">
        <v>81</v>
      </c>
      <c r="M1312" s="1" t="s">
        <v>7488</v>
      </c>
      <c r="N1312" s="1" t="s">
        <v>6325</v>
      </c>
      <c r="O1312" s="1" t="s">
        <v>18392</v>
      </c>
      <c r="P1312" s="1" t="s">
        <v>18389</v>
      </c>
      <c r="Q1312" s="1" t="s">
        <v>17911</v>
      </c>
      <c r="R1312" s="1" t="s">
        <v>6329</v>
      </c>
      <c r="S1312" s="1" t="s">
        <v>18389</v>
      </c>
      <c r="T1312" s="1" t="s">
        <v>17911</v>
      </c>
      <c r="U1312" s="1" t="s">
        <v>41</v>
      </c>
      <c r="V1312" s="23" t="s">
        <v>41</v>
      </c>
      <c r="W1312" s="1" t="str">
        <f>_xlfn.CONCAT(Tabela2[[#This Row],[Município]],"/",Tabela2[[#This Row],[UF]])</f>
        <v>Wanderley/BA</v>
      </c>
    </row>
    <row r="1313" spans="1:23" x14ac:dyDescent="0.25">
      <c r="A1313" s="14" t="s">
        <v>18393</v>
      </c>
      <c r="B1313" s="1" t="s">
        <v>10847</v>
      </c>
      <c r="C1313" s="1" t="s">
        <v>18394</v>
      </c>
      <c r="D1313" s="1" t="s">
        <v>17011</v>
      </c>
      <c r="E1313" s="1" t="s">
        <v>30</v>
      </c>
      <c r="F1313" s="1" t="s">
        <v>6308</v>
      </c>
      <c r="G1313" s="38">
        <v>0.99080000000000001</v>
      </c>
      <c r="H1313" s="1" t="s">
        <v>17187</v>
      </c>
      <c r="I1313" s="1" t="s">
        <v>17909</v>
      </c>
      <c r="J1313" s="1" t="s">
        <v>32</v>
      </c>
      <c r="K1313" s="1" t="s">
        <v>82</v>
      </c>
      <c r="L1313" s="1" t="s">
        <v>4789</v>
      </c>
      <c r="M1313" s="1" t="s">
        <v>7580</v>
      </c>
      <c r="N1313" s="1" t="s">
        <v>6325</v>
      </c>
      <c r="O1313" s="1" t="s">
        <v>18395</v>
      </c>
      <c r="P1313" s="1" t="s">
        <v>16036</v>
      </c>
      <c r="Q1313" s="1" t="s">
        <v>17911</v>
      </c>
      <c r="R1313" s="1" t="s">
        <v>6329</v>
      </c>
      <c r="S1313" s="1" t="s">
        <v>16036</v>
      </c>
      <c r="T1313" s="1" t="s">
        <v>17911</v>
      </c>
      <c r="U1313" s="1" t="s">
        <v>41</v>
      </c>
      <c r="V1313" s="23" t="s">
        <v>41</v>
      </c>
      <c r="W1313" s="1" t="str">
        <f>_xlfn.CONCAT(Tabela2[[#This Row],[Município]],"/",Tabela2[[#This Row],[UF]])</f>
        <v>Caetité/BA</v>
      </c>
    </row>
    <row r="1314" spans="1:23" x14ac:dyDescent="0.25">
      <c r="A1314" s="14" t="s">
        <v>18396</v>
      </c>
      <c r="B1314" s="1" t="s">
        <v>9929</v>
      </c>
      <c r="C1314" s="1" t="s">
        <v>18397</v>
      </c>
      <c r="D1314" s="1" t="s">
        <v>40</v>
      </c>
      <c r="E1314" s="1" t="s">
        <v>30</v>
      </c>
      <c r="F1314" s="1" t="s">
        <v>6281</v>
      </c>
      <c r="G1314" s="38">
        <v>0.2273</v>
      </c>
      <c r="H1314" s="1" t="s">
        <v>3555</v>
      </c>
      <c r="I1314" s="1" t="s">
        <v>17913</v>
      </c>
      <c r="J1314" s="1" t="s">
        <v>32</v>
      </c>
      <c r="K1314" s="1" t="s">
        <v>28</v>
      </c>
      <c r="L1314" s="1" t="s">
        <v>3556</v>
      </c>
      <c r="M1314" s="1" t="s">
        <v>18398</v>
      </c>
      <c r="N1314" s="1" t="s">
        <v>6325</v>
      </c>
      <c r="O1314" s="1" t="s">
        <v>18399</v>
      </c>
      <c r="P1314" s="1" t="s">
        <v>18400</v>
      </c>
      <c r="Q1314" s="1" t="s">
        <v>17911</v>
      </c>
      <c r="R1314" s="1" t="s">
        <v>15815</v>
      </c>
      <c r="S1314" s="1" t="s">
        <v>15816</v>
      </c>
      <c r="T1314" s="1" t="s">
        <v>17920</v>
      </c>
      <c r="U1314" s="1" t="s">
        <v>15825</v>
      </c>
      <c r="V1314" s="23" t="s">
        <v>41</v>
      </c>
      <c r="W1314" s="1" t="str">
        <f>_xlfn.CONCAT(Tabela2[[#This Row],[Município]],"/",Tabela2[[#This Row],[UF]])</f>
        <v>Amontada/CE</v>
      </c>
    </row>
    <row r="1315" spans="1:23" x14ac:dyDescent="0.25">
      <c r="A1315" s="14" t="s">
        <v>18401</v>
      </c>
      <c r="B1315" s="1" t="s">
        <v>11028</v>
      </c>
      <c r="C1315" s="1" t="s">
        <v>18402</v>
      </c>
      <c r="D1315" s="1" t="s">
        <v>56</v>
      </c>
      <c r="E1315" s="1" t="s">
        <v>30</v>
      </c>
      <c r="F1315" s="1" t="s">
        <v>6289</v>
      </c>
      <c r="G1315" s="38">
        <v>0.88729999999999998</v>
      </c>
      <c r="H1315" s="1" t="s">
        <v>5643</v>
      </c>
      <c r="I1315" s="1" t="s">
        <v>17909</v>
      </c>
      <c r="J1315" s="1" t="s">
        <v>32</v>
      </c>
      <c r="K1315" s="1" t="s">
        <v>60</v>
      </c>
      <c r="L1315" s="1" t="s">
        <v>5644</v>
      </c>
      <c r="M1315" s="1" t="s">
        <v>7962</v>
      </c>
      <c r="N1315" s="1" t="s">
        <v>6325</v>
      </c>
      <c r="O1315" s="1" t="s">
        <v>18403</v>
      </c>
      <c r="P1315" s="1" t="s">
        <v>18404</v>
      </c>
      <c r="Q1315" s="1" t="s">
        <v>17911</v>
      </c>
      <c r="R1315" s="1" t="s">
        <v>15815</v>
      </c>
      <c r="S1315" s="1" t="s">
        <v>16907</v>
      </c>
      <c r="T1315" s="1" t="s">
        <v>17920</v>
      </c>
      <c r="U1315" s="1" t="s">
        <v>16935</v>
      </c>
      <c r="V1315" s="23" t="s">
        <v>41</v>
      </c>
      <c r="W1315" s="1" t="str">
        <f>_xlfn.CONCAT(Tabela2[[#This Row],[Município]],"/",Tabela2[[#This Row],[UF]])</f>
        <v>Crisólita/MG</v>
      </c>
    </row>
    <row r="1316" spans="1:23" x14ac:dyDescent="0.25">
      <c r="A1316" s="14" t="s">
        <v>18405</v>
      </c>
      <c r="B1316" s="1" t="s">
        <v>10869</v>
      </c>
      <c r="C1316" s="1" t="s">
        <v>18406</v>
      </c>
      <c r="D1316" s="1" t="s">
        <v>29</v>
      </c>
      <c r="E1316" s="1" t="s">
        <v>204</v>
      </c>
      <c r="F1316" s="1" t="s">
        <v>6308</v>
      </c>
      <c r="G1316" s="38">
        <v>0.32950000000000002</v>
      </c>
      <c r="H1316" s="1" t="s">
        <v>18407</v>
      </c>
      <c r="I1316" s="1" t="s">
        <v>17909</v>
      </c>
      <c r="J1316" s="1" t="s">
        <v>32</v>
      </c>
      <c r="K1316" s="1" t="s">
        <v>28</v>
      </c>
      <c r="L1316" s="1" t="s">
        <v>2403</v>
      </c>
      <c r="M1316" s="1" t="s">
        <v>18408</v>
      </c>
      <c r="N1316" s="1" t="s">
        <v>6325</v>
      </c>
      <c r="O1316" s="1" t="s">
        <v>18409</v>
      </c>
      <c r="P1316" s="1" t="s">
        <v>18410</v>
      </c>
      <c r="Q1316" s="1" t="s">
        <v>17911</v>
      </c>
      <c r="R1316" s="1" t="s">
        <v>6329</v>
      </c>
      <c r="S1316" s="1" t="s">
        <v>18410</v>
      </c>
      <c r="T1316" s="1" t="s">
        <v>17911</v>
      </c>
      <c r="U1316" s="1" t="s">
        <v>41</v>
      </c>
      <c r="V1316" s="23" t="s">
        <v>41</v>
      </c>
      <c r="W1316" s="1" t="str">
        <f>_xlfn.CONCAT(Tabela2[[#This Row],[Município]],"/",Tabela2[[#This Row],[UF]])</f>
        <v>Tejuçuoca/CE</v>
      </c>
    </row>
    <row r="1317" spans="1:23" x14ac:dyDescent="0.25">
      <c r="A1317" s="14" t="s">
        <v>18411</v>
      </c>
      <c r="B1317" s="1" t="s">
        <v>9564</v>
      </c>
      <c r="C1317" s="1" t="s">
        <v>18412</v>
      </c>
      <c r="D1317" s="1" t="s">
        <v>29</v>
      </c>
      <c r="E1317" s="1" t="s">
        <v>30</v>
      </c>
      <c r="F1317" s="1" t="s">
        <v>16906</v>
      </c>
      <c r="G1317" s="38">
        <v>0.2205</v>
      </c>
      <c r="H1317" s="1" t="s">
        <v>2745</v>
      </c>
      <c r="I1317" s="1" t="s">
        <v>17913</v>
      </c>
      <c r="J1317" s="1" t="s">
        <v>32</v>
      </c>
      <c r="K1317" s="1" t="s">
        <v>82</v>
      </c>
      <c r="L1317" s="1" t="s">
        <v>2746</v>
      </c>
      <c r="M1317" s="1" t="s">
        <v>17495</v>
      </c>
      <c r="N1317" s="1" t="s">
        <v>6325</v>
      </c>
      <c r="O1317" s="1" t="s">
        <v>18413</v>
      </c>
      <c r="P1317" s="1" t="s">
        <v>18414</v>
      </c>
      <c r="Q1317" s="1" t="s">
        <v>17911</v>
      </c>
      <c r="R1317" s="1" t="s">
        <v>6341</v>
      </c>
      <c r="S1317" s="1" t="s">
        <v>41</v>
      </c>
      <c r="T1317" s="1" t="s">
        <v>41</v>
      </c>
      <c r="U1317" s="1" t="s">
        <v>41</v>
      </c>
      <c r="V1317" s="23" t="s">
        <v>41</v>
      </c>
      <c r="W1317" s="1" t="str">
        <f>_xlfn.CONCAT(Tabela2[[#This Row],[Município]],"/",Tabela2[[#This Row],[UF]])</f>
        <v>Maiquinique/BA</v>
      </c>
    </row>
    <row r="1318" spans="1:23" x14ac:dyDescent="0.25">
      <c r="A1318" s="14" t="s">
        <v>18415</v>
      </c>
      <c r="B1318" s="1" t="s">
        <v>10076</v>
      </c>
      <c r="C1318" s="1" t="s">
        <v>18416</v>
      </c>
      <c r="D1318" s="1" t="s">
        <v>29</v>
      </c>
      <c r="E1318" s="1" t="s">
        <v>204</v>
      </c>
      <c r="F1318" s="1" t="s">
        <v>6308</v>
      </c>
      <c r="G1318" s="38">
        <v>0.55110000000000003</v>
      </c>
      <c r="H1318" s="1" t="s">
        <v>18417</v>
      </c>
      <c r="I1318" s="1" t="s">
        <v>17909</v>
      </c>
      <c r="J1318" s="1" t="s">
        <v>32</v>
      </c>
      <c r="K1318" s="1" t="s">
        <v>28</v>
      </c>
      <c r="L1318" s="1" t="s">
        <v>2403</v>
      </c>
      <c r="M1318" s="1" t="s">
        <v>18408</v>
      </c>
      <c r="N1318" s="1" t="s">
        <v>6325</v>
      </c>
      <c r="O1318" s="1" t="s">
        <v>18418</v>
      </c>
      <c r="P1318" s="1" t="s">
        <v>18410</v>
      </c>
      <c r="Q1318" s="1" t="s">
        <v>17911</v>
      </c>
      <c r="R1318" s="1" t="s">
        <v>6329</v>
      </c>
      <c r="S1318" s="1" t="s">
        <v>18410</v>
      </c>
      <c r="T1318" s="1" t="s">
        <v>17911</v>
      </c>
      <c r="U1318" s="1" t="s">
        <v>41</v>
      </c>
      <c r="V1318" s="23" t="s">
        <v>41</v>
      </c>
      <c r="W1318" s="1" t="str">
        <f>_xlfn.CONCAT(Tabela2[[#This Row],[Município]],"/",Tabela2[[#This Row],[UF]])</f>
        <v>Tejuçuoca/CE</v>
      </c>
    </row>
    <row r="1319" spans="1:23" x14ac:dyDescent="0.25">
      <c r="A1319" s="14" t="s">
        <v>18419</v>
      </c>
      <c r="B1319" s="1" t="s">
        <v>10075</v>
      </c>
      <c r="C1319" s="1" t="s">
        <v>18420</v>
      </c>
      <c r="D1319" s="1" t="s">
        <v>56</v>
      </c>
      <c r="E1319" s="1" t="s">
        <v>30</v>
      </c>
      <c r="F1319" s="1" t="s">
        <v>6291</v>
      </c>
      <c r="G1319" s="38">
        <v>0.50829999999999997</v>
      </c>
      <c r="H1319" s="1" t="s">
        <v>18421</v>
      </c>
      <c r="I1319" s="1" t="s">
        <v>17909</v>
      </c>
      <c r="J1319" s="1" t="s">
        <v>32</v>
      </c>
      <c r="K1319" s="1" t="s">
        <v>28</v>
      </c>
      <c r="L1319" s="1" t="s">
        <v>2403</v>
      </c>
      <c r="M1319" s="1" t="s">
        <v>7962</v>
      </c>
      <c r="N1319" s="1" t="s">
        <v>6325</v>
      </c>
      <c r="O1319" s="1" t="s">
        <v>18422</v>
      </c>
      <c r="P1319" s="1" t="s">
        <v>18410</v>
      </c>
      <c r="Q1319" s="1" t="s">
        <v>17911</v>
      </c>
      <c r="R1319" s="1" t="s">
        <v>15815</v>
      </c>
      <c r="S1319" s="1" t="s">
        <v>15821</v>
      </c>
      <c r="T1319" s="1" t="s">
        <v>17920</v>
      </c>
      <c r="U1319" s="1" t="s">
        <v>15824</v>
      </c>
      <c r="V1319" s="23" t="s">
        <v>41</v>
      </c>
      <c r="W1319" s="1" t="str">
        <f>_xlfn.CONCAT(Tabela2[[#This Row],[Município]],"/",Tabela2[[#This Row],[UF]])</f>
        <v>Tejuçuoca/CE</v>
      </c>
    </row>
    <row r="1320" spans="1:23" x14ac:dyDescent="0.25">
      <c r="A1320" s="14" t="s">
        <v>18423</v>
      </c>
      <c r="B1320" s="1" t="s">
        <v>10264</v>
      </c>
      <c r="C1320" s="1" t="s">
        <v>18424</v>
      </c>
      <c r="D1320" s="1" t="s">
        <v>40</v>
      </c>
      <c r="E1320" s="1" t="s">
        <v>30</v>
      </c>
      <c r="F1320" s="1" t="s">
        <v>16906</v>
      </c>
      <c r="G1320" s="38">
        <v>0.13769999999999999</v>
      </c>
      <c r="H1320" s="1" t="s">
        <v>4258</v>
      </c>
      <c r="I1320" s="1" t="s">
        <v>17909</v>
      </c>
      <c r="J1320" s="1" t="s">
        <v>32</v>
      </c>
      <c r="K1320" s="1" t="s">
        <v>184</v>
      </c>
      <c r="L1320" s="1" t="s">
        <v>1522</v>
      </c>
      <c r="M1320" s="1" t="s">
        <v>15430</v>
      </c>
      <c r="N1320" s="1" t="s">
        <v>6325</v>
      </c>
      <c r="O1320" s="1" t="s">
        <v>18425</v>
      </c>
      <c r="P1320" s="1" t="s">
        <v>18426</v>
      </c>
      <c r="Q1320" s="1" t="s">
        <v>17911</v>
      </c>
      <c r="R1320" s="1" t="s">
        <v>15815</v>
      </c>
      <c r="S1320" s="1" t="s">
        <v>15818</v>
      </c>
      <c r="T1320" s="1" t="s">
        <v>17920</v>
      </c>
      <c r="U1320" s="1" t="s">
        <v>15823</v>
      </c>
      <c r="V1320" s="23" t="s">
        <v>41</v>
      </c>
      <c r="W1320" s="1" t="str">
        <f>_xlfn.CONCAT(Tabela2[[#This Row],[Município]],"/",Tabela2[[#This Row],[UF]])</f>
        <v>Porto de Moz/PA</v>
      </c>
    </row>
    <row r="1321" spans="1:23" x14ac:dyDescent="0.25">
      <c r="A1321" s="14" t="s">
        <v>18427</v>
      </c>
      <c r="B1321" s="1" t="s">
        <v>10690</v>
      </c>
      <c r="C1321" s="1" t="s">
        <v>18428</v>
      </c>
      <c r="D1321" s="1" t="s">
        <v>56</v>
      </c>
      <c r="E1321" s="1" t="s">
        <v>30</v>
      </c>
      <c r="F1321" s="1" t="s">
        <v>6281</v>
      </c>
      <c r="G1321" s="38">
        <v>0.32500000000000001</v>
      </c>
      <c r="H1321" s="1" t="s">
        <v>5023</v>
      </c>
      <c r="I1321" s="1" t="s">
        <v>17909</v>
      </c>
      <c r="J1321" s="1" t="s">
        <v>32</v>
      </c>
      <c r="K1321" s="1" t="s">
        <v>28</v>
      </c>
      <c r="L1321" s="1" t="s">
        <v>2403</v>
      </c>
      <c r="M1321" s="1" t="s">
        <v>7962</v>
      </c>
      <c r="N1321" s="1" t="s">
        <v>6325</v>
      </c>
      <c r="O1321" s="1" t="s">
        <v>18429</v>
      </c>
      <c r="P1321" s="1" t="s">
        <v>18410</v>
      </c>
      <c r="Q1321" s="1" t="s">
        <v>17911</v>
      </c>
      <c r="R1321" s="1" t="s">
        <v>15815</v>
      </c>
      <c r="S1321" s="1" t="s">
        <v>15821</v>
      </c>
      <c r="T1321" s="1" t="s">
        <v>17920</v>
      </c>
      <c r="U1321" s="1" t="s">
        <v>15822</v>
      </c>
      <c r="V1321" s="23" t="s">
        <v>41</v>
      </c>
      <c r="W1321" s="1" t="str">
        <f>_xlfn.CONCAT(Tabela2[[#This Row],[Município]],"/",Tabela2[[#This Row],[UF]])</f>
        <v>Tejuçuoca/CE</v>
      </c>
    </row>
    <row r="1322" spans="1:23" x14ac:dyDescent="0.25">
      <c r="A1322" s="14" t="s">
        <v>18430</v>
      </c>
      <c r="B1322" s="1" t="s">
        <v>10263</v>
      </c>
      <c r="C1322" s="1" t="s">
        <v>18431</v>
      </c>
      <c r="D1322" s="1" t="s">
        <v>40</v>
      </c>
      <c r="E1322" s="1" t="s">
        <v>30</v>
      </c>
      <c r="F1322" s="1" t="s">
        <v>16906</v>
      </c>
      <c r="G1322" s="38">
        <v>0.1827</v>
      </c>
      <c r="H1322" s="1" t="s">
        <v>4258</v>
      </c>
      <c r="I1322" s="1" t="s">
        <v>17909</v>
      </c>
      <c r="J1322" s="1" t="s">
        <v>32</v>
      </c>
      <c r="K1322" s="1" t="s">
        <v>184</v>
      </c>
      <c r="L1322" s="1" t="s">
        <v>1522</v>
      </c>
      <c r="M1322" s="1" t="s">
        <v>15430</v>
      </c>
      <c r="N1322" s="1" t="s">
        <v>6325</v>
      </c>
      <c r="O1322" s="1" t="s">
        <v>18425</v>
      </c>
      <c r="P1322" s="1" t="s">
        <v>18426</v>
      </c>
      <c r="Q1322" s="1" t="s">
        <v>17911</v>
      </c>
      <c r="R1322" s="1" t="s">
        <v>15815</v>
      </c>
      <c r="S1322" s="1" t="s">
        <v>15818</v>
      </c>
      <c r="T1322" s="1" t="s">
        <v>17920</v>
      </c>
      <c r="U1322" s="1" t="s">
        <v>15823</v>
      </c>
      <c r="V1322" s="23" t="s">
        <v>41</v>
      </c>
      <c r="W1322" s="1" t="str">
        <f>_xlfn.CONCAT(Tabela2[[#This Row],[Município]],"/",Tabela2[[#This Row],[UF]])</f>
        <v>Porto de Moz/PA</v>
      </c>
    </row>
    <row r="1323" spans="1:23" x14ac:dyDescent="0.25">
      <c r="A1323" s="14" t="s">
        <v>18432</v>
      </c>
      <c r="B1323" s="1" t="s">
        <v>8871</v>
      </c>
      <c r="C1323" s="1" t="s">
        <v>18433</v>
      </c>
      <c r="D1323" s="1" t="s">
        <v>29</v>
      </c>
      <c r="E1323" s="1" t="s">
        <v>30</v>
      </c>
      <c r="F1323" s="1" t="s">
        <v>79</v>
      </c>
      <c r="G1323" s="38">
        <v>0.51759999999999995</v>
      </c>
      <c r="H1323" s="1" t="s">
        <v>1521</v>
      </c>
      <c r="I1323" s="1" t="s">
        <v>17915</v>
      </c>
      <c r="J1323" s="1" t="s">
        <v>32</v>
      </c>
      <c r="K1323" s="1" t="s">
        <v>184</v>
      </c>
      <c r="L1323" s="1" t="s">
        <v>1522</v>
      </c>
      <c r="M1323" s="1" t="s">
        <v>18434</v>
      </c>
      <c r="N1323" s="1" t="s">
        <v>6325</v>
      </c>
      <c r="O1323" s="1" t="s">
        <v>18435</v>
      </c>
      <c r="P1323" s="1" t="s">
        <v>18426</v>
      </c>
      <c r="Q1323" s="1" t="s">
        <v>17911</v>
      </c>
      <c r="R1323" s="1" t="s">
        <v>15815</v>
      </c>
      <c r="S1323" s="1" t="s">
        <v>15818</v>
      </c>
      <c r="T1323" s="1" t="s">
        <v>17920</v>
      </c>
      <c r="U1323" s="1" t="s">
        <v>15819</v>
      </c>
      <c r="V1323" s="23" t="s">
        <v>41</v>
      </c>
      <c r="W1323" s="1" t="str">
        <f>_xlfn.CONCAT(Tabela2[[#This Row],[Município]],"/",Tabela2[[#This Row],[UF]])</f>
        <v>Porto de Moz/PA</v>
      </c>
    </row>
    <row r="1324" spans="1:23" x14ac:dyDescent="0.25">
      <c r="A1324" s="14" t="s">
        <v>18436</v>
      </c>
      <c r="B1324" s="1" t="s">
        <v>8872</v>
      </c>
      <c r="C1324" s="1" t="s">
        <v>18437</v>
      </c>
      <c r="D1324" s="1" t="s">
        <v>29</v>
      </c>
      <c r="E1324" s="1" t="s">
        <v>30</v>
      </c>
      <c r="F1324" s="1" t="s">
        <v>79</v>
      </c>
      <c r="G1324" s="38">
        <v>0.65839999999999999</v>
      </c>
      <c r="H1324" s="1" t="s">
        <v>1521</v>
      </c>
      <c r="I1324" s="1" t="s">
        <v>17915</v>
      </c>
      <c r="J1324" s="1" t="s">
        <v>32</v>
      </c>
      <c r="K1324" s="1" t="s">
        <v>184</v>
      </c>
      <c r="L1324" s="1" t="s">
        <v>1522</v>
      </c>
      <c r="M1324" s="1" t="s">
        <v>18434</v>
      </c>
      <c r="N1324" s="1" t="s">
        <v>6325</v>
      </c>
      <c r="O1324" s="1" t="s">
        <v>18435</v>
      </c>
      <c r="P1324" s="1" t="s">
        <v>18426</v>
      </c>
      <c r="Q1324" s="1" t="s">
        <v>17911</v>
      </c>
      <c r="R1324" s="1" t="s">
        <v>15815</v>
      </c>
      <c r="S1324" s="1" t="s">
        <v>15818</v>
      </c>
      <c r="T1324" s="1" t="s">
        <v>17920</v>
      </c>
      <c r="U1324" s="1" t="s">
        <v>15819</v>
      </c>
      <c r="V1324" s="23" t="s">
        <v>41</v>
      </c>
      <c r="W1324" s="1" t="str">
        <f>_xlfn.CONCAT(Tabela2[[#This Row],[Município]],"/",Tabela2[[#This Row],[UF]])</f>
        <v>Porto de Moz/PA</v>
      </c>
    </row>
    <row r="1325" spans="1:23" x14ac:dyDescent="0.25">
      <c r="A1325" s="14" t="s">
        <v>18438</v>
      </c>
      <c r="B1325" s="1" t="s">
        <v>8873</v>
      </c>
      <c r="C1325" s="1" t="s">
        <v>18439</v>
      </c>
      <c r="D1325" s="1" t="s">
        <v>29</v>
      </c>
      <c r="E1325" s="1" t="s">
        <v>30</v>
      </c>
      <c r="F1325" s="1" t="s">
        <v>79</v>
      </c>
      <c r="G1325" s="38">
        <v>0.79020000000000001</v>
      </c>
      <c r="H1325" s="1" t="s">
        <v>1521</v>
      </c>
      <c r="I1325" s="1" t="s">
        <v>17915</v>
      </c>
      <c r="J1325" s="1" t="s">
        <v>32</v>
      </c>
      <c r="K1325" s="1" t="s">
        <v>184</v>
      </c>
      <c r="L1325" s="1" t="s">
        <v>1522</v>
      </c>
      <c r="M1325" s="1" t="s">
        <v>18434</v>
      </c>
      <c r="N1325" s="1" t="s">
        <v>6325</v>
      </c>
      <c r="O1325" s="1" t="s">
        <v>18435</v>
      </c>
      <c r="P1325" s="1" t="s">
        <v>18426</v>
      </c>
      <c r="Q1325" s="1" t="s">
        <v>17911</v>
      </c>
      <c r="R1325" s="1" t="s">
        <v>15815</v>
      </c>
      <c r="S1325" s="1" t="s">
        <v>15818</v>
      </c>
      <c r="T1325" s="1" t="s">
        <v>17920</v>
      </c>
      <c r="U1325" s="1" t="s">
        <v>15819</v>
      </c>
      <c r="V1325" s="23" t="s">
        <v>41</v>
      </c>
      <c r="W1325" s="1" t="str">
        <f>_xlfn.CONCAT(Tabela2[[#This Row],[Município]],"/",Tabela2[[#This Row],[UF]])</f>
        <v>Porto de Moz/PA</v>
      </c>
    </row>
    <row r="1326" spans="1:23" x14ac:dyDescent="0.25">
      <c r="A1326" s="14" t="s">
        <v>18440</v>
      </c>
      <c r="B1326" s="1" t="s">
        <v>10468</v>
      </c>
      <c r="C1326" s="1" t="s">
        <v>18441</v>
      </c>
      <c r="D1326" s="1" t="s">
        <v>40</v>
      </c>
      <c r="E1326" s="1" t="s">
        <v>204</v>
      </c>
      <c r="F1326" s="1" t="s">
        <v>6308</v>
      </c>
      <c r="G1326" s="38">
        <v>0.22289999999999999</v>
      </c>
      <c r="H1326" s="1" t="s">
        <v>18442</v>
      </c>
      <c r="I1326" s="1" t="s">
        <v>17909</v>
      </c>
      <c r="J1326" s="1" t="s">
        <v>32</v>
      </c>
      <c r="K1326" s="1" t="s">
        <v>184</v>
      </c>
      <c r="L1326" s="1" t="s">
        <v>2256</v>
      </c>
      <c r="M1326" s="1" t="s">
        <v>7083</v>
      </c>
      <c r="N1326" s="1" t="s">
        <v>6325</v>
      </c>
      <c r="O1326" s="1" t="s">
        <v>18443</v>
      </c>
      <c r="P1326" s="1" t="s">
        <v>18444</v>
      </c>
      <c r="Q1326" s="1" t="s">
        <v>17911</v>
      </c>
      <c r="R1326" s="1" t="s">
        <v>15815</v>
      </c>
      <c r="S1326" s="1" t="s">
        <v>15816</v>
      </c>
      <c r="T1326" s="1" t="s">
        <v>17920</v>
      </c>
      <c r="U1326" s="1" t="s">
        <v>15825</v>
      </c>
      <c r="V1326" s="23" t="s">
        <v>41</v>
      </c>
      <c r="W1326" s="1" t="str">
        <f>_xlfn.CONCAT(Tabela2[[#This Row],[Município]],"/",Tabela2[[#This Row],[UF]])</f>
        <v>Curralinho/PA</v>
      </c>
    </row>
    <row r="1327" spans="1:23" x14ac:dyDescent="0.25">
      <c r="A1327" s="14" t="s">
        <v>18445</v>
      </c>
      <c r="B1327" s="1" t="s">
        <v>10938</v>
      </c>
      <c r="C1327" s="1" t="s">
        <v>18446</v>
      </c>
      <c r="D1327" s="1" t="s">
        <v>29</v>
      </c>
      <c r="E1327" s="1" t="s">
        <v>30</v>
      </c>
      <c r="F1327" s="1" t="s">
        <v>16924</v>
      </c>
      <c r="G1327" s="38">
        <v>0.93910000000000005</v>
      </c>
      <c r="H1327" s="1" t="s">
        <v>5468</v>
      </c>
      <c r="I1327" s="1" t="s">
        <v>17909</v>
      </c>
      <c r="J1327" s="1" t="s">
        <v>32</v>
      </c>
      <c r="K1327" s="1" t="s">
        <v>212</v>
      </c>
      <c r="L1327" s="1" t="s">
        <v>897</v>
      </c>
      <c r="M1327" s="1" t="s">
        <v>18447</v>
      </c>
      <c r="N1327" s="1" t="s">
        <v>6325</v>
      </c>
      <c r="O1327" s="1" t="s">
        <v>18448</v>
      </c>
      <c r="P1327" s="1" t="s">
        <v>18449</v>
      </c>
      <c r="Q1327" s="1" t="s">
        <v>17911</v>
      </c>
      <c r="R1327" s="1" t="s">
        <v>6341</v>
      </c>
      <c r="S1327" s="1" t="s">
        <v>41</v>
      </c>
      <c r="T1327" s="1" t="s">
        <v>41</v>
      </c>
      <c r="U1327" s="1" t="s">
        <v>41</v>
      </c>
      <c r="V1327" s="23" t="s">
        <v>41</v>
      </c>
      <c r="W1327" s="1" t="str">
        <f>_xlfn.CONCAT(Tabela2[[#This Row],[Município]],"/",Tabela2[[#This Row],[UF]])</f>
        <v>Borba/AM</v>
      </c>
    </row>
    <row r="1328" spans="1:23" x14ac:dyDescent="0.25">
      <c r="A1328" s="14" t="s">
        <v>18450</v>
      </c>
      <c r="B1328" s="1" t="s">
        <v>8602</v>
      </c>
      <c r="C1328" s="1" t="s">
        <v>18451</v>
      </c>
      <c r="D1328" s="1" t="s">
        <v>29</v>
      </c>
      <c r="E1328" s="1" t="s">
        <v>30</v>
      </c>
      <c r="F1328" s="1" t="s">
        <v>33</v>
      </c>
      <c r="G1328" s="38">
        <v>0.67689999999999995</v>
      </c>
      <c r="H1328" s="1" t="s">
        <v>896</v>
      </c>
      <c r="I1328" s="1" t="s">
        <v>17914</v>
      </c>
      <c r="J1328" s="1" t="s">
        <v>32</v>
      </c>
      <c r="K1328" s="1" t="s">
        <v>212</v>
      </c>
      <c r="L1328" s="1" t="s">
        <v>897</v>
      </c>
      <c r="M1328" s="1" t="s">
        <v>18452</v>
      </c>
      <c r="N1328" s="1" t="s">
        <v>6325</v>
      </c>
      <c r="O1328" s="1" t="s">
        <v>18453</v>
      </c>
      <c r="P1328" s="1" t="s">
        <v>18449</v>
      </c>
      <c r="Q1328" s="1" t="s">
        <v>17911</v>
      </c>
      <c r="R1328" s="1" t="s">
        <v>6341</v>
      </c>
      <c r="S1328" s="1" t="s">
        <v>41</v>
      </c>
      <c r="T1328" s="1" t="s">
        <v>41</v>
      </c>
      <c r="U1328" s="1" t="s">
        <v>41</v>
      </c>
      <c r="V1328" s="23" t="s">
        <v>41</v>
      </c>
      <c r="W1328" s="1" t="str">
        <f>_xlfn.CONCAT(Tabela2[[#This Row],[Município]],"/",Tabela2[[#This Row],[UF]])</f>
        <v>Borba/AM</v>
      </c>
    </row>
    <row r="1329" spans="1:23" x14ac:dyDescent="0.25">
      <c r="A1329" s="14" t="s">
        <v>18454</v>
      </c>
      <c r="B1329" s="1" t="s">
        <v>11323</v>
      </c>
      <c r="C1329" s="1" t="s">
        <v>18455</v>
      </c>
      <c r="D1329" s="1" t="s">
        <v>29</v>
      </c>
      <c r="E1329" s="1" t="s">
        <v>204</v>
      </c>
      <c r="F1329" s="1" t="s">
        <v>6286</v>
      </c>
      <c r="G1329" s="38">
        <v>0.44</v>
      </c>
      <c r="H1329" s="1" t="s">
        <v>18456</v>
      </c>
      <c r="I1329" s="1" t="s">
        <v>17910</v>
      </c>
      <c r="J1329" s="1" t="s">
        <v>32</v>
      </c>
      <c r="K1329" s="1" t="s">
        <v>212</v>
      </c>
      <c r="L1329" s="1" t="s">
        <v>897</v>
      </c>
      <c r="M1329" s="1" t="s">
        <v>41</v>
      </c>
      <c r="N1329" s="1" t="s">
        <v>6325</v>
      </c>
      <c r="O1329" s="1" t="s">
        <v>18453</v>
      </c>
      <c r="P1329" s="1" t="s">
        <v>18449</v>
      </c>
      <c r="Q1329" s="1" t="s">
        <v>17911</v>
      </c>
      <c r="R1329" s="1" t="s">
        <v>6341</v>
      </c>
      <c r="S1329" s="1" t="s">
        <v>41</v>
      </c>
      <c r="T1329" s="1" t="s">
        <v>41</v>
      </c>
      <c r="U1329" s="1" t="s">
        <v>41</v>
      </c>
      <c r="V1329" s="23" t="s">
        <v>41</v>
      </c>
      <c r="W1329" s="1" t="str">
        <f>_xlfn.CONCAT(Tabela2[[#This Row],[Município]],"/",Tabela2[[#This Row],[UF]])</f>
        <v>Borba/AM</v>
      </c>
    </row>
    <row r="1330" spans="1:23" x14ac:dyDescent="0.25">
      <c r="A1330" s="14" t="s">
        <v>18457</v>
      </c>
      <c r="B1330" s="1" t="s">
        <v>11322</v>
      </c>
      <c r="C1330" s="1" t="s">
        <v>18458</v>
      </c>
      <c r="D1330" s="1" t="s">
        <v>29</v>
      </c>
      <c r="E1330" s="1" t="s">
        <v>30</v>
      </c>
      <c r="F1330" s="1" t="s">
        <v>6308</v>
      </c>
      <c r="G1330" s="38">
        <v>0.26</v>
      </c>
      <c r="H1330" s="1" t="s">
        <v>18459</v>
      </c>
      <c r="I1330" s="1" t="s">
        <v>17910</v>
      </c>
      <c r="J1330" s="1" t="s">
        <v>32</v>
      </c>
      <c r="K1330" s="1" t="s">
        <v>212</v>
      </c>
      <c r="L1330" s="1" t="s">
        <v>897</v>
      </c>
      <c r="M1330" s="1" t="s">
        <v>41</v>
      </c>
      <c r="N1330" s="1" t="s">
        <v>6325</v>
      </c>
      <c r="O1330" s="1" t="s">
        <v>18453</v>
      </c>
      <c r="P1330" s="1" t="s">
        <v>18449</v>
      </c>
      <c r="Q1330" s="1" t="s">
        <v>17911</v>
      </c>
      <c r="R1330" s="1" t="s">
        <v>6341</v>
      </c>
      <c r="S1330" s="1" t="s">
        <v>41</v>
      </c>
      <c r="T1330" s="1" t="s">
        <v>41</v>
      </c>
      <c r="U1330" s="1" t="s">
        <v>41</v>
      </c>
      <c r="V1330" s="23" t="s">
        <v>41</v>
      </c>
      <c r="W1330" s="1" t="str">
        <f>_xlfn.CONCAT(Tabela2[[#This Row],[Município]],"/",Tabela2[[#This Row],[UF]])</f>
        <v>Borba/AM</v>
      </c>
    </row>
    <row r="1331" spans="1:23" x14ac:dyDescent="0.25">
      <c r="A1331" s="14" t="s">
        <v>18460</v>
      </c>
      <c r="B1331" s="1" t="s">
        <v>10403</v>
      </c>
      <c r="C1331" s="1" t="s">
        <v>18461</v>
      </c>
      <c r="D1331" s="1" t="s">
        <v>40</v>
      </c>
      <c r="E1331" s="1" t="s">
        <v>204</v>
      </c>
      <c r="F1331" s="1" t="s">
        <v>16915</v>
      </c>
      <c r="G1331" s="38">
        <v>0.28499999999999998</v>
      </c>
      <c r="H1331" s="1" t="s">
        <v>18462</v>
      </c>
      <c r="I1331" s="1" t="s">
        <v>17909</v>
      </c>
      <c r="J1331" s="1" t="s">
        <v>32</v>
      </c>
      <c r="K1331" s="1" t="s">
        <v>44</v>
      </c>
      <c r="L1331" s="1" t="s">
        <v>1806</v>
      </c>
      <c r="M1331" s="1" t="s">
        <v>18463</v>
      </c>
      <c r="N1331" s="1" t="s">
        <v>6325</v>
      </c>
      <c r="O1331" s="1" t="s">
        <v>18464</v>
      </c>
      <c r="P1331" s="1" t="s">
        <v>18465</v>
      </c>
      <c r="Q1331" s="1" t="s">
        <v>17911</v>
      </c>
      <c r="R1331" s="1" t="s">
        <v>15815</v>
      </c>
      <c r="S1331" s="1" t="s">
        <v>16909</v>
      </c>
      <c r="T1331" s="1" t="s">
        <v>17920</v>
      </c>
      <c r="U1331" s="1" t="s">
        <v>16910</v>
      </c>
      <c r="V1331" s="23" t="s">
        <v>41</v>
      </c>
      <c r="W1331" s="1" t="str">
        <f>_xlfn.CONCAT(Tabela2[[#This Row],[Município]],"/",Tabela2[[#This Row],[UF]])</f>
        <v>Santa Quitéria do Maranhão/MA</v>
      </c>
    </row>
    <row r="1332" spans="1:23" x14ac:dyDescent="0.25">
      <c r="A1332" s="14" t="s">
        <v>18466</v>
      </c>
      <c r="B1332" s="1" t="s">
        <v>10400</v>
      </c>
      <c r="C1332" s="1" t="s">
        <v>18467</v>
      </c>
      <c r="D1332" s="1" t="s">
        <v>40</v>
      </c>
      <c r="E1332" s="1" t="s">
        <v>204</v>
      </c>
      <c r="F1332" s="1" t="s">
        <v>16915</v>
      </c>
      <c r="G1332" s="38">
        <v>0.3352</v>
      </c>
      <c r="H1332" s="1" t="s">
        <v>18462</v>
      </c>
      <c r="I1332" s="1" t="s">
        <v>17909</v>
      </c>
      <c r="J1332" s="1" t="s">
        <v>32</v>
      </c>
      <c r="K1332" s="1" t="s">
        <v>44</v>
      </c>
      <c r="L1332" s="1" t="s">
        <v>1806</v>
      </c>
      <c r="M1332" s="1" t="s">
        <v>18463</v>
      </c>
      <c r="N1332" s="1" t="s">
        <v>6325</v>
      </c>
      <c r="O1332" s="1" t="s">
        <v>18468</v>
      </c>
      <c r="P1332" s="1" t="s">
        <v>18465</v>
      </c>
      <c r="Q1332" s="1" t="s">
        <v>17911</v>
      </c>
      <c r="R1332" s="1" t="s">
        <v>15815</v>
      </c>
      <c r="S1332" s="1" t="s">
        <v>16909</v>
      </c>
      <c r="T1332" s="1" t="s">
        <v>17920</v>
      </c>
      <c r="U1332" s="1" t="s">
        <v>16910</v>
      </c>
      <c r="V1332" s="23" t="s">
        <v>41</v>
      </c>
      <c r="W1332" s="1" t="str">
        <f>_xlfn.CONCAT(Tabela2[[#This Row],[Município]],"/",Tabela2[[#This Row],[UF]])</f>
        <v>Santa Quitéria do Maranhão/MA</v>
      </c>
    </row>
    <row r="1333" spans="1:23" x14ac:dyDescent="0.25">
      <c r="A1333" s="14" t="s">
        <v>18469</v>
      </c>
      <c r="B1333" s="1" t="s">
        <v>10401</v>
      </c>
      <c r="C1333" s="1" t="s">
        <v>18470</v>
      </c>
      <c r="D1333" s="1" t="s">
        <v>40</v>
      </c>
      <c r="E1333" s="1" t="s">
        <v>204</v>
      </c>
      <c r="F1333" s="1" t="s">
        <v>16943</v>
      </c>
      <c r="G1333" s="38">
        <v>0.99209999999999998</v>
      </c>
      <c r="H1333" s="1" t="s">
        <v>18462</v>
      </c>
      <c r="I1333" s="1" t="s">
        <v>17909</v>
      </c>
      <c r="J1333" s="1" t="s">
        <v>32</v>
      </c>
      <c r="K1333" s="1" t="s">
        <v>44</v>
      </c>
      <c r="L1333" s="1" t="s">
        <v>1806</v>
      </c>
      <c r="M1333" s="1" t="s">
        <v>18463</v>
      </c>
      <c r="N1333" s="1" t="s">
        <v>6325</v>
      </c>
      <c r="O1333" s="1" t="s">
        <v>18471</v>
      </c>
      <c r="P1333" s="1" t="s">
        <v>18465</v>
      </c>
      <c r="Q1333" s="1" t="s">
        <v>17911</v>
      </c>
      <c r="R1333" s="1" t="s">
        <v>15815</v>
      </c>
      <c r="S1333" s="1" t="s">
        <v>16909</v>
      </c>
      <c r="T1333" s="1" t="s">
        <v>17920</v>
      </c>
      <c r="U1333" s="1" t="s">
        <v>16930</v>
      </c>
      <c r="V1333" s="23" t="s">
        <v>41</v>
      </c>
      <c r="W1333" s="1" t="str">
        <f>_xlfn.CONCAT(Tabela2[[#This Row],[Município]],"/",Tabela2[[#This Row],[UF]])</f>
        <v>Santa Quitéria do Maranhão/MA</v>
      </c>
    </row>
    <row r="1334" spans="1:23" x14ac:dyDescent="0.25">
      <c r="A1334" s="14" t="s">
        <v>18472</v>
      </c>
      <c r="B1334" s="1" t="s">
        <v>10029</v>
      </c>
      <c r="C1334" s="1" t="s">
        <v>18473</v>
      </c>
      <c r="D1334" s="1" t="s">
        <v>40</v>
      </c>
      <c r="E1334" s="1" t="s">
        <v>204</v>
      </c>
      <c r="F1334" s="1" t="s">
        <v>16915</v>
      </c>
      <c r="G1334" s="38">
        <v>0.28299999999999997</v>
      </c>
      <c r="H1334" s="1" t="s">
        <v>18474</v>
      </c>
      <c r="I1334" s="1" t="s">
        <v>17909</v>
      </c>
      <c r="J1334" s="1" t="s">
        <v>32</v>
      </c>
      <c r="K1334" s="1" t="s">
        <v>44</v>
      </c>
      <c r="L1334" s="1" t="s">
        <v>1806</v>
      </c>
      <c r="M1334" s="1" t="s">
        <v>16581</v>
      </c>
      <c r="N1334" s="1" t="s">
        <v>6325</v>
      </c>
      <c r="O1334" s="1" t="s">
        <v>18475</v>
      </c>
      <c r="P1334" s="1" t="s">
        <v>18465</v>
      </c>
      <c r="Q1334" s="1" t="s">
        <v>17911</v>
      </c>
      <c r="R1334" s="1" t="s">
        <v>15815</v>
      </c>
      <c r="S1334" s="1" t="s">
        <v>16911</v>
      </c>
      <c r="T1334" s="1" t="s">
        <v>17920</v>
      </c>
      <c r="U1334" s="1" t="s">
        <v>16928</v>
      </c>
      <c r="V1334" s="23" t="s">
        <v>41</v>
      </c>
      <c r="W1334" s="1" t="str">
        <f>_xlfn.CONCAT(Tabela2[[#This Row],[Município]],"/",Tabela2[[#This Row],[UF]])</f>
        <v>Santa Quitéria do Maranhão/MA</v>
      </c>
    </row>
    <row r="1335" spans="1:23" x14ac:dyDescent="0.25">
      <c r="A1335" s="14" t="s">
        <v>18476</v>
      </c>
      <c r="B1335" s="1" t="s">
        <v>10028</v>
      </c>
      <c r="C1335" s="1" t="s">
        <v>18477</v>
      </c>
      <c r="D1335" s="1" t="s">
        <v>40</v>
      </c>
      <c r="E1335" s="1" t="s">
        <v>204</v>
      </c>
      <c r="F1335" s="1" t="s">
        <v>16915</v>
      </c>
      <c r="G1335" s="38">
        <v>0.39219999999999999</v>
      </c>
      <c r="H1335" s="1" t="s">
        <v>18474</v>
      </c>
      <c r="I1335" s="1" t="s">
        <v>17909</v>
      </c>
      <c r="J1335" s="1" t="s">
        <v>32</v>
      </c>
      <c r="K1335" s="1" t="s">
        <v>44</v>
      </c>
      <c r="L1335" s="1" t="s">
        <v>1806</v>
      </c>
      <c r="M1335" s="1" t="s">
        <v>16581</v>
      </c>
      <c r="N1335" s="1" t="s">
        <v>6325</v>
      </c>
      <c r="O1335" s="1" t="s">
        <v>18478</v>
      </c>
      <c r="P1335" s="1" t="s">
        <v>18465</v>
      </c>
      <c r="Q1335" s="1" t="s">
        <v>17911</v>
      </c>
      <c r="R1335" s="1" t="s">
        <v>15815</v>
      </c>
      <c r="S1335" s="1" t="s">
        <v>16911</v>
      </c>
      <c r="T1335" s="1" t="s">
        <v>17920</v>
      </c>
      <c r="U1335" s="1" t="s">
        <v>16928</v>
      </c>
      <c r="V1335" s="23" t="s">
        <v>41</v>
      </c>
      <c r="W1335" s="1" t="str">
        <f>_xlfn.CONCAT(Tabela2[[#This Row],[Município]],"/",Tabela2[[#This Row],[UF]])</f>
        <v>Santa Quitéria do Maranhão/MA</v>
      </c>
    </row>
    <row r="1336" spans="1:23" x14ac:dyDescent="0.25">
      <c r="A1336" s="14" t="s">
        <v>18479</v>
      </c>
      <c r="B1336" s="1" t="s">
        <v>10027</v>
      </c>
      <c r="C1336" s="1" t="s">
        <v>18480</v>
      </c>
      <c r="D1336" s="1" t="s">
        <v>40</v>
      </c>
      <c r="E1336" s="1" t="s">
        <v>204</v>
      </c>
      <c r="F1336" s="1" t="s">
        <v>16915</v>
      </c>
      <c r="G1336" s="38">
        <v>0.63859999999999995</v>
      </c>
      <c r="H1336" s="1" t="s">
        <v>18474</v>
      </c>
      <c r="I1336" s="1" t="s">
        <v>17909</v>
      </c>
      <c r="J1336" s="1" t="s">
        <v>32</v>
      </c>
      <c r="K1336" s="1" t="s">
        <v>44</v>
      </c>
      <c r="L1336" s="1" t="s">
        <v>1806</v>
      </c>
      <c r="M1336" s="1" t="s">
        <v>16581</v>
      </c>
      <c r="N1336" s="1" t="s">
        <v>6325</v>
      </c>
      <c r="O1336" s="1" t="s">
        <v>18481</v>
      </c>
      <c r="P1336" s="1" t="s">
        <v>18465</v>
      </c>
      <c r="Q1336" s="1" t="s">
        <v>17911</v>
      </c>
      <c r="R1336" s="1" t="s">
        <v>15815</v>
      </c>
      <c r="S1336" s="1" t="s">
        <v>16911</v>
      </c>
      <c r="T1336" s="1" t="s">
        <v>17920</v>
      </c>
      <c r="U1336" s="1" t="s">
        <v>16912</v>
      </c>
      <c r="V1336" s="23" t="s">
        <v>41</v>
      </c>
      <c r="W1336" s="1" t="str">
        <f>_xlfn.CONCAT(Tabela2[[#This Row],[Município]],"/",Tabela2[[#This Row],[UF]])</f>
        <v>Santa Quitéria do Maranhão/MA</v>
      </c>
    </row>
    <row r="1337" spans="1:23" x14ac:dyDescent="0.25">
      <c r="A1337" s="14" t="s">
        <v>18482</v>
      </c>
      <c r="B1337" s="1" t="s">
        <v>11108</v>
      </c>
      <c r="C1337" s="1" t="s">
        <v>18483</v>
      </c>
      <c r="D1337" s="1" t="s">
        <v>40</v>
      </c>
      <c r="E1337" s="1" t="s">
        <v>30</v>
      </c>
      <c r="F1337" s="1" t="s">
        <v>6291</v>
      </c>
      <c r="G1337" s="38">
        <v>0.15840000000000001</v>
      </c>
      <c r="H1337" s="1" t="s">
        <v>18484</v>
      </c>
      <c r="I1337" s="1" t="s">
        <v>17909</v>
      </c>
      <c r="J1337" s="1" t="s">
        <v>32</v>
      </c>
      <c r="K1337" s="1" t="s">
        <v>44</v>
      </c>
      <c r="L1337" s="1" t="s">
        <v>2235</v>
      </c>
      <c r="M1337" s="1" t="s">
        <v>17481</v>
      </c>
      <c r="N1337" s="1" t="s">
        <v>6325</v>
      </c>
      <c r="O1337" s="1" t="s">
        <v>18485</v>
      </c>
      <c r="P1337" s="1" t="s">
        <v>18486</v>
      </c>
      <c r="Q1337" s="1" t="s">
        <v>17911</v>
      </c>
      <c r="R1337" s="1" t="s">
        <v>15815</v>
      </c>
      <c r="S1337" s="1" t="s">
        <v>16905</v>
      </c>
      <c r="T1337" s="1" t="s">
        <v>17920</v>
      </c>
      <c r="U1337" s="1" t="s">
        <v>16910</v>
      </c>
      <c r="V1337" s="23" t="s">
        <v>41</v>
      </c>
      <c r="W1337" s="1" t="str">
        <f>_xlfn.CONCAT(Tabela2[[#This Row],[Município]],"/",Tabela2[[#This Row],[UF]])</f>
        <v>Matões do Norte/MA</v>
      </c>
    </row>
    <row r="1338" spans="1:23" x14ac:dyDescent="0.25">
      <c r="A1338" s="14" t="s">
        <v>18487</v>
      </c>
      <c r="B1338" s="1" t="s">
        <v>11107</v>
      </c>
      <c r="C1338" s="1" t="s">
        <v>18488</v>
      </c>
      <c r="D1338" s="1" t="s">
        <v>29</v>
      </c>
      <c r="E1338" s="1" t="s">
        <v>204</v>
      </c>
      <c r="F1338" s="1" t="s">
        <v>16915</v>
      </c>
      <c r="G1338" s="38">
        <v>0.27250000000000002</v>
      </c>
      <c r="H1338" s="1" t="s">
        <v>18489</v>
      </c>
      <c r="I1338" s="1" t="s">
        <v>17909</v>
      </c>
      <c r="J1338" s="1" t="s">
        <v>32</v>
      </c>
      <c r="K1338" s="1" t="s">
        <v>44</v>
      </c>
      <c r="L1338" s="1" t="s">
        <v>2235</v>
      </c>
      <c r="M1338" s="1" t="s">
        <v>7125</v>
      </c>
      <c r="N1338" s="1" t="s">
        <v>6325</v>
      </c>
      <c r="O1338" s="1" t="s">
        <v>18490</v>
      </c>
      <c r="P1338" s="1" t="s">
        <v>18486</v>
      </c>
      <c r="Q1338" s="1" t="s">
        <v>17911</v>
      </c>
      <c r="R1338" s="1" t="s">
        <v>15815</v>
      </c>
      <c r="S1338" s="1" t="s">
        <v>16905</v>
      </c>
      <c r="T1338" s="1" t="s">
        <v>17920</v>
      </c>
      <c r="U1338" s="1" t="s">
        <v>16910</v>
      </c>
      <c r="V1338" s="23" t="s">
        <v>41</v>
      </c>
      <c r="W1338" s="1" t="str">
        <f>_xlfn.CONCAT(Tabela2[[#This Row],[Município]],"/",Tabela2[[#This Row],[UF]])</f>
        <v>Matões do Norte/MA</v>
      </c>
    </row>
    <row r="1339" spans="1:23" x14ac:dyDescent="0.25">
      <c r="A1339" s="14" t="s">
        <v>18491</v>
      </c>
      <c r="B1339" s="1" t="s">
        <v>9741</v>
      </c>
      <c r="C1339" s="1" t="s">
        <v>18492</v>
      </c>
      <c r="D1339" s="1" t="s">
        <v>29</v>
      </c>
      <c r="E1339" s="1" t="s">
        <v>30</v>
      </c>
      <c r="F1339" s="1" t="s">
        <v>16906</v>
      </c>
      <c r="G1339" s="38">
        <v>0.83140000000000003</v>
      </c>
      <c r="H1339" s="1" t="s">
        <v>3158</v>
      </c>
      <c r="I1339" s="1" t="s">
        <v>17913</v>
      </c>
      <c r="J1339" s="1" t="s">
        <v>32</v>
      </c>
      <c r="K1339" s="1" t="s">
        <v>44</v>
      </c>
      <c r="L1339" s="1" t="s">
        <v>2235</v>
      </c>
      <c r="M1339" s="1" t="s">
        <v>18493</v>
      </c>
      <c r="N1339" s="1" t="s">
        <v>6325</v>
      </c>
      <c r="O1339" s="1" t="s">
        <v>18494</v>
      </c>
      <c r="P1339" s="1" t="s">
        <v>18486</v>
      </c>
      <c r="Q1339" s="1" t="s">
        <v>17911</v>
      </c>
      <c r="R1339" s="1" t="s">
        <v>15815</v>
      </c>
      <c r="S1339" s="1" t="s">
        <v>16905</v>
      </c>
      <c r="T1339" s="1" t="s">
        <v>17920</v>
      </c>
      <c r="U1339" s="1" t="s">
        <v>16930</v>
      </c>
      <c r="V1339" s="23" t="s">
        <v>41</v>
      </c>
      <c r="W1339" s="1" t="str">
        <f>_xlfn.CONCAT(Tabela2[[#This Row],[Município]],"/",Tabela2[[#This Row],[UF]])</f>
        <v>Matões do Norte/MA</v>
      </c>
    </row>
    <row r="1340" spans="1:23" x14ac:dyDescent="0.25">
      <c r="A1340" s="14" t="s">
        <v>18495</v>
      </c>
      <c r="B1340" s="1" t="s">
        <v>9954</v>
      </c>
      <c r="C1340" s="1" t="s">
        <v>18496</v>
      </c>
      <c r="D1340" s="1" t="s">
        <v>56</v>
      </c>
      <c r="E1340" s="1" t="s">
        <v>30</v>
      </c>
      <c r="F1340" s="1" t="s">
        <v>6289</v>
      </c>
      <c r="G1340" s="38">
        <v>0.7298</v>
      </c>
      <c r="H1340" s="1" t="s">
        <v>3614</v>
      </c>
      <c r="I1340" s="1" t="s">
        <v>17913</v>
      </c>
      <c r="J1340" s="1" t="s">
        <v>32</v>
      </c>
      <c r="K1340" s="1" t="s">
        <v>212</v>
      </c>
      <c r="L1340" s="1" t="s">
        <v>897</v>
      </c>
      <c r="M1340" s="1" t="s">
        <v>7702</v>
      </c>
      <c r="N1340" s="1" t="s">
        <v>6325</v>
      </c>
      <c r="O1340" s="1" t="s">
        <v>18453</v>
      </c>
      <c r="P1340" s="1" t="s">
        <v>18449</v>
      </c>
      <c r="Q1340" s="1" t="s">
        <v>17911</v>
      </c>
      <c r="R1340" s="1" t="s">
        <v>6341</v>
      </c>
      <c r="S1340" s="1" t="s">
        <v>41</v>
      </c>
      <c r="T1340" s="1" t="s">
        <v>41</v>
      </c>
      <c r="U1340" s="1" t="s">
        <v>41</v>
      </c>
      <c r="V1340" s="23" t="s">
        <v>41</v>
      </c>
      <c r="W1340" s="1" t="str">
        <f>_xlfn.CONCAT(Tabela2[[#This Row],[Município]],"/",Tabela2[[#This Row],[UF]])</f>
        <v>Borba/AM</v>
      </c>
    </row>
    <row r="1341" spans="1:23" x14ac:dyDescent="0.25">
      <c r="A1341" s="14" t="s">
        <v>18497</v>
      </c>
      <c r="B1341" s="1" t="s">
        <v>10061</v>
      </c>
      <c r="C1341" s="1" t="s">
        <v>18498</v>
      </c>
      <c r="D1341" s="1" t="s">
        <v>56</v>
      </c>
      <c r="E1341" s="1" t="s">
        <v>30</v>
      </c>
      <c r="F1341" s="1" t="s">
        <v>16906</v>
      </c>
      <c r="G1341" s="38">
        <v>0.76339999999999997</v>
      </c>
      <c r="H1341" s="1" t="s">
        <v>3814</v>
      </c>
      <c r="I1341" s="1" t="s">
        <v>17909</v>
      </c>
      <c r="J1341" s="1" t="s">
        <v>32</v>
      </c>
      <c r="K1341" s="1" t="s">
        <v>212</v>
      </c>
      <c r="L1341" s="1" t="s">
        <v>897</v>
      </c>
      <c r="M1341" s="1" t="s">
        <v>6520</v>
      </c>
      <c r="N1341" s="1" t="s">
        <v>6325</v>
      </c>
      <c r="O1341" s="1" t="s">
        <v>18453</v>
      </c>
      <c r="P1341" s="1" t="s">
        <v>18449</v>
      </c>
      <c r="Q1341" s="1" t="s">
        <v>17911</v>
      </c>
      <c r="R1341" s="1" t="s">
        <v>6341</v>
      </c>
      <c r="S1341" s="1" t="s">
        <v>41</v>
      </c>
      <c r="T1341" s="1" t="s">
        <v>41</v>
      </c>
      <c r="U1341" s="1" t="s">
        <v>41</v>
      </c>
      <c r="V1341" s="23" t="s">
        <v>41</v>
      </c>
      <c r="W1341" s="1" t="str">
        <f>_xlfn.CONCAT(Tabela2[[#This Row],[Município]],"/",Tabela2[[#This Row],[UF]])</f>
        <v>Borba/AM</v>
      </c>
    </row>
    <row r="1342" spans="1:23" x14ac:dyDescent="0.25">
      <c r="A1342" s="14" t="s">
        <v>18499</v>
      </c>
      <c r="B1342" s="1" t="s">
        <v>10062</v>
      </c>
      <c r="C1342" s="1" t="s">
        <v>18500</v>
      </c>
      <c r="D1342" s="1" t="s">
        <v>56</v>
      </c>
      <c r="E1342" s="1" t="s">
        <v>30</v>
      </c>
      <c r="F1342" s="1" t="s">
        <v>16906</v>
      </c>
      <c r="G1342" s="38">
        <v>0.5605</v>
      </c>
      <c r="H1342" s="1" t="s">
        <v>3814</v>
      </c>
      <c r="I1342" s="1" t="s">
        <v>17909</v>
      </c>
      <c r="J1342" s="1" t="s">
        <v>32</v>
      </c>
      <c r="K1342" s="1" t="s">
        <v>212</v>
      </c>
      <c r="L1342" s="1" t="s">
        <v>897</v>
      </c>
      <c r="M1342" s="1" t="s">
        <v>6520</v>
      </c>
      <c r="N1342" s="1" t="s">
        <v>6325</v>
      </c>
      <c r="O1342" s="1" t="s">
        <v>18453</v>
      </c>
      <c r="P1342" s="1" t="s">
        <v>18449</v>
      </c>
      <c r="Q1342" s="1" t="s">
        <v>17911</v>
      </c>
      <c r="R1342" s="1" t="s">
        <v>6341</v>
      </c>
      <c r="S1342" s="1" t="s">
        <v>41</v>
      </c>
      <c r="T1342" s="1" t="s">
        <v>41</v>
      </c>
      <c r="U1342" s="1" t="s">
        <v>41</v>
      </c>
      <c r="V1342" s="23" t="s">
        <v>41</v>
      </c>
      <c r="W1342" s="1" t="str">
        <f>_xlfn.CONCAT(Tabela2[[#This Row],[Município]],"/",Tabela2[[#This Row],[UF]])</f>
        <v>Borba/AM</v>
      </c>
    </row>
    <row r="1343" spans="1:23" x14ac:dyDescent="0.25">
      <c r="A1343" s="14" t="s">
        <v>18501</v>
      </c>
      <c r="B1343" s="1" t="s">
        <v>9928</v>
      </c>
      <c r="C1343" s="1" t="s">
        <v>18502</v>
      </c>
      <c r="D1343" s="1" t="s">
        <v>56</v>
      </c>
      <c r="E1343" s="1" t="s">
        <v>30</v>
      </c>
      <c r="F1343" s="1" t="s">
        <v>6281</v>
      </c>
      <c r="G1343" s="38">
        <v>0.56259999999999999</v>
      </c>
      <c r="H1343" s="1" t="s">
        <v>3549</v>
      </c>
      <c r="I1343" s="1" t="s">
        <v>17913</v>
      </c>
      <c r="J1343" s="1" t="s">
        <v>32</v>
      </c>
      <c r="K1343" s="1" t="s">
        <v>82</v>
      </c>
      <c r="L1343" s="1" t="s">
        <v>3550</v>
      </c>
      <c r="M1343" s="1" t="s">
        <v>7036</v>
      </c>
      <c r="N1343" s="1" t="s">
        <v>6325</v>
      </c>
      <c r="O1343" s="1" t="s">
        <v>18503</v>
      </c>
      <c r="P1343" s="1" t="s">
        <v>18504</v>
      </c>
      <c r="Q1343" s="1" t="s">
        <v>17911</v>
      </c>
      <c r="R1343" s="1" t="s">
        <v>15815</v>
      </c>
      <c r="S1343" s="1" t="s">
        <v>15826</v>
      </c>
      <c r="T1343" s="1" t="s">
        <v>18595</v>
      </c>
      <c r="U1343" s="1" t="s">
        <v>15827</v>
      </c>
      <c r="V1343" s="23" t="s">
        <v>41</v>
      </c>
      <c r="W1343" s="1" t="str">
        <f>_xlfn.CONCAT(Tabela2[[#This Row],[Município]],"/",Tabela2[[#This Row],[UF]])</f>
        <v>São Miguel das Matas/BA</v>
      </c>
    </row>
    <row r="1344" spans="1:23" x14ac:dyDescent="0.25">
      <c r="A1344" s="14" t="s">
        <v>18505</v>
      </c>
      <c r="B1344" s="1" t="s">
        <v>8339</v>
      </c>
      <c r="C1344" s="1" t="s">
        <v>18506</v>
      </c>
      <c r="D1344" s="1" t="s">
        <v>29</v>
      </c>
      <c r="E1344" s="1" t="s">
        <v>30</v>
      </c>
      <c r="F1344" s="1" t="s">
        <v>33</v>
      </c>
      <c r="G1344" s="38">
        <v>0.73980000000000001</v>
      </c>
      <c r="H1344" s="1" t="s">
        <v>18507</v>
      </c>
      <c r="I1344" s="1" t="s">
        <v>17919</v>
      </c>
      <c r="J1344" s="1" t="s">
        <v>32</v>
      </c>
      <c r="K1344" s="1" t="s">
        <v>129</v>
      </c>
      <c r="L1344" s="1" t="s">
        <v>330</v>
      </c>
      <c r="M1344" s="1" t="s">
        <v>18508</v>
      </c>
      <c r="N1344" s="1" t="s">
        <v>6325</v>
      </c>
      <c r="O1344" s="1" t="s">
        <v>8136</v>
      </c>
      <c r="P1344" s="1" t="s">
        <v>18509</v>
      </c>
      <c r="Q1344" s="1" t="s">
        <v>17911</v>
      </c>
      <c r="R1344" s="1" t="s">
        <v>15815</v>
      </c>
      <c r="S1344" s="1" t="s">
        <v>16905</v>
      </c>
      <c r="T1344" s="1" t="s">
        <v>17920</v>
      </c>
      <c r="U1344" s="1" t="s">
        <v>16930</v>
      </c>
      <c r="V1344" s="23" t="s">
        <v>41</v>
      </c>
      <c r="W1344" s="1" t="str">
        <f>_xlfn.CONCAT(Tabela2[[#This Row],[Município]],"/",Tabela2[[#This Row],[UF]])</f>
        <v>Maxaranguape/RN</v>
      </c>
    </row>
    <row r="1345" spans="1:23" x14ac:dyDescent="0.25">
      <c r="A1345" s="14" t="s">
        <v>18510</v>
      </c>
      <c r="B1345" s="1" t="s">
        <v>11348</v>
      </c>
      <c r="C1345" s="1" t="s">
        <v>18511</v>
      </c>
      <c r="D1345" s="1" t="s">
        <v>56</v>
      </c>
      <c r="E1345" s="1" t="s">
        <v>30</v>
      </c>
      <c r="F1345" s="1" t="s">
        <v>6289</v>
      </c>
      <c r="G1345" s="38">
        <v>0.108</v>
      </c>
      <c r="H1345" s="1" t="s">
        <v>18512</v>
      </c>
      <c r="I1345" s="1" t="s">
        <v>17923</v>
      </c>
      <c r="J1345" s="1" t="s">
        <v>32</v>
      </c>
      <c r="K1345" s="1" t="s">
        <v>188</v>
      </c>
      <c r="L1345" s="1" t="s">
        <v>6205</v>
      </c>
      <c r="M1345" s="1" t="s">
        <v>41</v>
      </c>
      <c r="N1345" s="1" t="s">
        <v>6325</v>
      </c>
      <c r="O1345" s="1" t="s">
        <v>18513</v>
      </c>
      <c r="P1345" s="1" t="s">
        <v>18514</v>
      </c>
      <c r="Q1345" s="1" t="s">
        <v>17920</v>
      </c>
      <c r="R1345" s="1" t="s">
        <v>15815</v>
      </c>
      <c r="S1345" s="1" t="s">
        <v>15821</v>
      </c>
      <c r="T1345" s="1" t="s">
        <v>17920</v>
      </c>
      <c r="U1345" s="1" t="s">
        <v>15822</v>
      </c>
      <c r="V1345" s="23" t="s">
        <v>41</v>
      </c>
      <c r="W1345" s="1" t="str">
        <f>_xlfn.CONCAT(Tabela2[[#This Row],[Município]],"/",Tabela2[[#This Row],[UF]])</f>
        <v>Pérola/PR</v>
      </c>
    </row>
    <row r="1346" spans="1:23" x14ac:dyDescent="0.25">
      <c r="A1346" s="14" t="s">
        <v>18515</v>
      </c>
      <c r="B1346" s="1" t="s">
        <v>9078</v>
      </c>
      <c r="C1346" s="1" t="s">
        <v>18516</v>
      </c>
      <c r="D1346" s="1" t="s">
        <v>29</v>
      </c>
      <c r="E1346" s="1" t="s">
        <v>30</v>
      </c>
      <c r="F1346" s="1" t="s">
        <v>16906</v>
      </c>
      <c r="G1346" s="38">
        <v>0.67820000000000003</v>
      </c>
      <c r="H1346" s="1" t="s">
        <v>1914</v>
      </c>
      <c r="I1346" s="1" t="s">
        <v>17915</v>
      </c>
      <c r="J1346" s="1" t="s">
        <v>32</v>
      </c>
      <c r="K1346" s="1" t="s">
        <v>82</v>
      </c>
      <c r="L1346" s="1" t="s">
        <v>1913</v>
      </c>
      <c r="M1346" s="1" t="s">
        <v>17769</v>
      </c>
      <c r="N1346" s="1" t="s">
        <v>6325</v>
      </c>
      <c r="O1346" s="1" t="s">
        <v>18517</v>
      </c>
      <c r="P1346" s="1" t="s">
        <v>18518</v>
      </c>
      <c r="Q1346" s="1" t="s">
        <v>17920</v>
      </c>
      <c r="R1346" s="1" t="s">
        <v>15815</v>
      </c>
      <c r="S1346" s="1" t="s">
        <v>15816</v>
      </c>
      <c r="T1346" s="1" t="s">
        <v>18595</v>
      </c>
      <c r="U1346" s="1" t="s">
        <v>15829</v>
      </c>
      <c r="V1346" s="23" t="s">
        <v>41</v>
      </c>
      <c r="W1346" s="1" t="str">
        <f>_xlfn.CONCAT(Tabela2[[#This Row],[Município]],"/",Tabela2[[#This Row],[UF]])</f>
        <v>Uruçuca/BA</v>
      </c>
    </row>
    <row r="1347" spans="1:23" x14ac:dyDescent="0.25">
      <c r="A1347" s="14" t="s">
        <v>18519</v>
      </c>
      <c r="B1347" s="1" t="s">
        <v>9077</v>
      </c>
      <c r="C1347" s="1" t="s">
        <v>18520</v>
      </c>
      <c r="D1347" s="1" t="s">
        <v>29</v>
      </c>
      <c r="E1347" s="1" t="s">
        <v>30</v>
      </c>
      <c r="F1347" s="1" t="s">
        <v>16906</v>
      </c>
      <c r="G1347" s="38">
        <v>0.23899999999999999</v>
      </c>
      <c r="H1347" s="1" t="s">
        <v>1912</v>
      </c>
      <c r="I1347" s="1" t="s">
        <v>17915</v>
      </c>
      <c r="J1347" s="1" t="s">
        <v>32</v>
      </c>
      <c r="K1347" s="1" t="s">
        <v>82</v>
      </c>
      <c r="L1347" s="1" t="s">
        <v>1913</v>
      </c>
      <c r="M1347" s="1" t="s">
        <v>17769</v>
      </c>
      <c r="N1347" s="1" t="s">
        <v>6325</v>
      </c>
      <c r="O1347" s="1" t="s">
        <v>18521</v>
      </c>
      <c r="P1347" s="1" t="s">
        <v>18518</v>
      </c>
      <c r="Q1347" s="1" t="s">
        <v>17920</v>
      </c>
      <c r="R1347" s="1" t="s">
        <v>15815</v>
      </c>
      <c r="S1347" s="1" t="s">
        <v>16905</v>
      </c>
      <c r="T1347" s="1" t="s">
        <v>18595</v>
      </c>
      <c r="U1347" s="1" t="s">
        <v>16910</v>
      </c>
      <c r="V1347" s="23" t="s">
        <v>41</v>
      </c>
      <c r="W1347" s="1" t="str">
        <f>_xlfn.CONCAT(Tabela2[[#This Row],[Município]],"/",Tabela2[[#This Row],[UF]])</f>
        <v>Uruçuca/BA</v>
      </c>
    </row>
    <row r="1348" spans="1:23" x14ac:dyDescent="0.25">
      <c r="A1348" s="14" t="s">
        <v>18522</v>
      </c>
      <c r="B1348" s="1" t="s">
        <v>9606</v>
      </c>
      <c r="C1348" s="1" t="s">
        <v>18523</v>
      </c>
      <c r="D1348" s="1" t="s">
        <v>56</v>
      </c>
      <c r="E1348" s="1" t="s">
        <v>204</v>
      </c>
      <c r="F1348" s="1" t="s">
        <v>6308</v>
      </c>
      <c r="G1348" s="38">
        <v>0.39240000000000003</v>
      </c>
      <c r="H1348" s="1" t="s">
        <v>18524</v>
      </c>
      <c r="I1348" s="1" t="s">
        <v>17909</v>
      </c>
      <c r="J1348" s="1" t="s">
        <v>32</v>
      </c>
      <c r="K1348" s="1" t="s">
        <v>184</v>
      </c>
      <c r="L1348" s="1" t="s">
        <v>2259</v>
      </c>
      <c r="M1348" s="1" t="s">
        <v>18525</v>
      </c>
      <c r="N1348" s="1" t="s">
        <v>6325</v>
      </c>
      <c r="O1348" s="1" t="s">
        <v>18526</v>
      </c>
      <c r="P1348" s="1" t="s">
        <v>18527</v>
      </c>
      <c r="Q1348" s="1" t="s">
        <v>17920</v>
      </c>
      <c r="R1348" s="1" t="s">
        <v>15815</v>
      </c>
      <c r="S1348" s="1" t="s">
        <v>15831</v>
      </c>
      <c r="T1348" s="1" t="s">
        <v>18595</v>
      </c>
      <c r="U1348" s="1" t="s">
        <v>15822</v>
      </c>
      <c r="V1348" s="23" t="s">
        <v>41</v>
      </c>
      <c r="W1348" s="1" t="str">
        <f>_xlfn.CONCAT(Tabela2[[#This Row],[Município]],"/",Tabela2[[#This Row],[UF]])</f>
        <v>Santo Antônio do Tauá/PA</v>
      </c>
    </row>
    <row r="1349" spans="1:23" x14ac:dyDescent="0.25">
      <c r="A1349" s="14" t="s">
        <v>18528</v>
      </c>
      <c r="B1349" s="1" t="s">
        <v>9685</v>
      </c>
      <c r="C1349" s="1" t="s">
        <v>18529</v>
      </c>
      <c r="D1349" s="1" t="s">
        <v>29</v>
      </c>
      <c r="E1349" s="1" t="s">
        <v>30</v>
      </c>
      <c r="F1349" s="1" t="s">
        <v>353</v>
      </c>
      <c r="G1349" s="38">
        <v>4.3900000000000002E-2</v>
      </c>
      <c r="H1349" s="1" t="s">
        <v>3031</v>
      </c>
      <c r="I1349" s="1" t="s">
        <v>17913</v>
      </c>
      <c r="J1349" s="1" t="s">
        <v>32</v>
      </c>
      <c r="K1349" s="1" t="s">
        <v>249</v>
      </c>
      <c r="L1349" s="1" t="s">
        <v>3032</v>
      </c>
      <c r="M1349" s="1" t="s">
        <v>18530</v>
      </c>
      <c r="N1349" s="1" t="s">
        <v>6325</v>
      </c>
      <c r="O1349" s="1" t="s">
        <v>18531</v>
      </c>
      <c r="P1349" s="1" t="s">
        <v>18532</v>
      </c>
      <c r="Q1349" s="1" t="s">
        <v>17920</v>
      </c>
      <c r="R1349" s="1" t="s">
        <v>15815</v>
      </c>
      <c r="S1349" s="1" t="s">
        <v>16905</v>
      </c>
      <c r="T1349" s="1" t="s">
        <v>18595</v>
      </c>
      <c r="U1349" s="1" t="s">
        <v>16910</v>
      </c>
      <c r="V1349" s="23" t="s">
        <v>41</v>
      </c>
      <c r="W1349" s="1" t="str">
        <f>_xlfn.CONCAT(Tabela2[[#This Row],[Município]],"/",Tabela2[[#This Row],[UF]])</f>
        <v>Nossa Senhora das Dores/SE</v>
      </c>
    </row>
    <row r="1350" spans="1:23" x14ac:dyDescent="0.25">
      <c r="A1350" s="14" t="s">
        <v>18533</v>
      </c>
      <c r="B1350" s="1" t="s">
        <v>10365</v>
      </c>
      <c r="C1350" s="1" t="s">
        <v>18534</v>
      </c>
      <c r="D1350" s="1" t="s">
        <v>29</v>
      </c>
      <c r="E1350" s="1" t="s">
        <v>30</v>
      </c>
      <c r="F1350" s="1" t="s">
        <v>353</v>
      </c>
      <c r="G1350" s="38">
        <v>5.74E-2</v>
      </c>
      <c r="H1350" s="1" t="s">
        <v>4521</v>
      </c>
      <c r="I1350" s="1" t="s">
        <v>17909</v>
      </c>
      <c r="J1350" s="1" t="s">
        <v>32</v>
      </c>
      <c r="K1350" s="1" t="s">
        <v>249</v>
      </c>
      <c r="L1350" s="1" t="s">
        <v>3032</v>
      </c>
      <c r="M1350" s="1" t="s">
        <v>18535</v>
      </c>
      <c r="N1350" s="1" t="s">
        <v>6325</v>
      </c>
      <c r="O1350" s="1" t="s">
        <v>18536</v>
      </c>
      <c r="P1350" s="1" t="s">
        <v>18532</v>
      </c>
      <c r="Q1350" s="1" t="s">
        <v>17920</v>
      </c>
      <c r="R1350" s="1" t="s">
        <v>15815</v>
      </c>
      <c r="S1350" s="1" t="s">
        <v>16905</v>
      </c>
      <c r="T1350" s="1" t="s">
        <v>18595</v>
      </c>
      <c r="U1350" s="1" t="s">
        <v>16910</v>
      </c>
      <c r="V1350" s="23" t="s">
        <v>41</v>
      </c>
      <c r="W1350" s="1" t="str">
        <f>_xlfn.CONCAT(Tabela2[[#This Row],[Município]],"/",Tabela2[[#This Row],[UF]])</f>
        <v>Nossa Senhora das Dores/SE</v>
      </c>
    </row>
    <row r="1351" spans="1:23" x14ac:dyDescent="0.25">
      <c r="A1351" s="14" t="s">
        <v>18537</v>
      </c>
      <c r="B1351" s="1" t="s">
        <v>9656</v>
      </c>
      <c r="C1351" s="1" t="s">
        <v>18538</v>
      </c>
      <c r="D1351" s="1" t="s">
        <v>40</v>
      </c>
      <c r="E1351" s="1" t="s">
        <v>30</v>
      </c>
      <c r="F1351" s="1" t="s">
        <v>16906</v>
      </c>
      <c r="G1351" s="38">
        <v>0.8</v>
      </c>
      <c r="H1351" s="1" t="s">
        <v>2949</v>
      </c>
      <c r="I1351" s="1" t="s">
        <v>17913</v>
      </c>
      <c r="J1351" s="1" t="s">
        <v>32</v>
      </c>
      <c r="K1351" s="1" t="s">
        <v>28</v>
      </c>
      <c r="L1351" s="1" t="s">
        <v>2950</v>
      </c>
      <c r="M1351" s="1" t="s">
        <v>18539</v>
      </c>
      <c r="N1351" s="1" t="s">
        <v>6325</v>
      </c>
      <c r="O1351" s="1" t="s">
        <v>18540</v>
      </c>
      <c r="P1351" s="1" t="s">
        <v>17723</v>
      </c>
      <c r="Q1351" s="1" t="s">
        <v>17920</v>
      </c>
      <c r="R1351" s="1" t="s">
        <v>15815</v>
      </c>
      <c r="S1351" s="1" t="s">
        <v>16905</v>
      </c>
      <c r="T1351" s="1" t="s">
        <v>18595</v>
      </c>
      <c r="U1351" s="1" t="s">
        <v>16930</v>
      </c>
      <c r="V1351" s="23" t="s">
        <v>41</v>
      </c>
      <c r="W1351" s="1" t="str">
        <f>_xlfn.CONCAT(Tabela2[[#This Row],[Município]],"/",Tabela2[[#This Row],[UF]])</f>
        <v>Várzea Alegre/CE</v>
      </c>
    </row>
    <row r="1352" spans="1:23" x14ac:dyDescent="0.25">
      <c r="A1352" s="14" t="s">
        <v>18541</v>
      </c>
      <c r="B1352" s="1" t="s">
        <v>11362</v>
      </c>
      <c r="C1352" s="1" t="s">
        <v>18542</v>
      </c>
      <c r="D1352" s="1" t="s">
        <v>29</v>
      </c>
      <c r="E1352" s="1" t="s">
        <v>30</v>
      </c>
      <c r="F1352" s="1" t="s">
        <v>6289</v>
      </c>
      <c r="G1352" s="38">
        <v>0.24560000000000001</v>
      </c>
      <c r="H1352" s="1" t="s">
        <v>18543</v>
      </c>
      <c r="I1352" s="1" t="s">
        <v>17923</v>
      </c>
      <c r="J1352" s="1" t="s">
        <v>32</v>
      </c>
      <c r="K1352" s="1" t="s">
        <v>160</v>
      </c>
      <c r="L1352" s="1" t="s">
        <v>6230</v>
      </c>
      <c r="M1352" s="1" t="s">
        <v>41</v>
      </c>
      <c r="N1352" s="1" t="s">
        <v>6325</v>
      </c>
      <c r="O1352" s="1" t="s">
        <v>18544</v>
      </c>
      <c r="P1352" s="1" t="s">
        <v>18545</v>
      </c>
      <c r="Q1352" s="1" t="s">
        <v>17920</v>
      </c>
      <c r="R1352" s="1" t="s">
        <v>15815</v>
      </c>
      <c r="S1352" s="1" t="s">
        <v>16905</v>
      </c>
      <c r="T1352" s="1" t="s">
        <v>18595</v>
      </c>
      <c r="U1352" s="1" t="s">
        <v>16910</v>
      </c>
      <c r="V1352" s="23" t="s">
        <v>41</v>
      </c>
      <c r="W1352" s="1" t="str">
        <f>_xlfn.CONCAT(Tabela2[[#This Row],[Município]],"/",Tabela2[[#This Row],[UF]])</f>
        <v>Petrolina/PE</v>
      </c>
    </row>
    <row r="1353" spans="1:23" x14ac:dyDescent="0.25">
      <c r="A1353" s="14" t="s">
        <v>18546</v>
      </c>
      <c r="B1353" s="1" t="s">
        <v>10244</v>
      </c>
      <c r="C1353" s="1" t="s">
        <v>18547</v>
      </c>
      <c r="D1353" s="1" t="s">
        <v>40</v>
      </c>
      <c r="E1353" s="1" t="s">
        <v>30</v>
      </c>
      <c r="F1353" s="1" t="s">
        <v>16906</v>
      </c>
      <c r="G1353" s="38">
        <v>0.17480000000000001</v>
      </c>
      <c r="H1353" s="1" t="s">
        <v>4218</v>
      </c>
      <c r="I1353" s="1" t="s">
        <v>17909</v>
      </c>
      <c r="J1353" s="1" t="s">
        <v>32</v>
      </c>
      <c r="K1353" s="1" t="s">
        <v>184</v>
      </c>
      <c r="L1353" s="1" t="s">
        <v>3562</v>
      </c>
      <c r="M1353" s="1" t="s">
        <v>15225</v>
      </c>
      <c r="N1353" s="1" t="s">
        <v>6325</v>
      </c>
      <c r="O1353" s="1" t="s">
        <v>18548</v>
      </c>
      <c r="P1353" s="1" t="s">
        <v>18549</v>
      </c>
      <c r="Q1353" s="1" t="s">
        <v>17920</v>
      </c>
      <c r="R1353" s="1" t="s">
        <v>15815</v>
      </c>
      <c r="S1353" s="1" t="s">
        <v>16905</v>
      </c>
      <c r="T1353" s="1" t="s">
        <v>18595</v>
      </c>
      <c r="U1353" s="1" t="s">
        <v>16910</v>
      </c>
      <c r="V1353" s="23" t="s">
        <v>41</v>
      </c>
      <c r="W1353" s="1" t="str">
        <f>_xlfn.CONCAT(Tabela2[[#This Row],[Município]],"/",Tabela2[[#This Row],[UF]])</f>
        <v>Gurupá/PA</v>
      </c>
    </row>
    <row r="1354" spans="1:23" x14ac:dyDescent="0.25">
      <c r="A1354" s="14" t="s">
        <v>18551</v>
      </c>
      <c r="B1354" s="1" t="s">
        <v>11275</v>
      </c>
      <c r="C1354" s="1" t="s">
        <v>18552</v>
      </c>
      <c r="D1354" s="1" t="s">
        <v>40</v>
      </c>
      <c r="E1354" s="1" t="s">
        <v>204</v>
      </c>
      <c r="F1354" s="1" t="s">
        <v>6067</v>
      </c>
      <c r="G1354" s="38">
        <v>0.38990000000000002</v>
      </c>
      <c r="H1354" s="1" t="s">
        <v>18553</v>
      </c>
      <c r="I1354" s="1" t="s">
        <v>17910</v>
      </c>
      <c r="J1354" s="1" t="s">
        <v>32</v>
      </c>
      <c r="K1354" s="1" t="s">
        <v>160</v>
      </c>
      <c r="L1354" s="1" t="s">
        <v>6066</v>
      </c>
      <c r="M1354" s="1" t="s">
        <v>41</v>
      </c>
      <c r="N1354" s="1" t="s">
        <v>6325</v>
      </c>
      <c r="O1354" s="1" t="s">
        <v>18554</v>
      </c>
      <c r="P1354" s="1" t="s">
        <v>18555</v>
      </c>
      <c r="Q1354" s="1" t="s">
        <v>17920</v>
      </c>
      <c r="R1354" s="1" t="s">
        <v>6341</v>
      </c>
      <c r="S1354" s="1" t="s">
        <v>41</v>
      </c>
      <c r="T1354" s="1" t="s">
        <v>41</v>
      </c>
      <c r="U1354" s="1" t="s">
        <v>41</v>
      </c>
      <c r="V1354" s="23" t="s">
        <v>41</v>
      </c>
      <c r="W1354" s="1" t="str">
        <f>_xlfn.CONCAT(Tabela2[[#This Row],[Município]],"/",Tabela2[[#This Row],[UF]])</f>
        <v>Santa Cruz da Baixa Verde/PE</v>
      </c>
    </row>
    <row r="1355" spans="1:23" x14ac:dyDescent="0.25">
      <c r="A1355" s="14" t="s">
        <v>18556</v>
      </c>
      <c r="B1355" s="1" t="s">
        <v>9931</v>
      </c>
      <c r="C1355" s="1" t="s">
        <v>18557</v>
      </c>
      <c r="D1355" s="1" t="s">
        <v>29</v>
      </c>
      <c r="E1355" s="1" t="s">
        <v>30</v>
      </c>
      <c r="F1355" s="1" t="s">
        <v>33</v>
      </c>
      <c r="G1355" s="38">
        <v>0.1157</v>
      </c>
      <c r="H1355" s="1" t="s">
        <v>3561</v>
      </c>
      <c r="I1355" s="1" t="s">
        <v>17909</v>
      </c>
      <c r="J1355" s="1" t="s">
        <v>32</v>
      </c>
      <c r="K1355" s="1" t="s">
        <v>184</v>
      </c>
      <c r="L1355" s="1" t="s">
        <v>3562</v>
      </c>
      <c r="M1355" s="1" t="s">
        <v>15225</v>
      </c>
      <c r="N1355" s="1" t="s">
        <v>6325</v>
      </c>
      <c r="O1355" s="1" t="s">
        <v>18558</v>
      </c>
      <c r="P1355" s="1" t="s">
        <v>18550</v>
      </c>
      <c r="Q1355" s="1" t="s">
        <v>17920</v>
      </c>
      <c r="R1355" s="1" t="s">
        <v>15815</v>
      </c>
      <c r="S1355" s="1" t="s">
        <v>15818</v>
      </c>
      <c r="T1355" s="1" t="s">
        <v>18595</v>
      </c>
      <c r="U1355" s="1" t="s">
        <v>15823</v>
      </c>
      <c r="V1355" s="23" t="s">
        <v>41</v>
      </c>
      <c r="W1355" s="1" t="str">
        <f>_xlfn.CONCAT(Tabela2[[#This Row],[Município]],"/",Tabela2[[#This Row],[UF]])</f>
        <v>Gurupá/PA</v>
      </c>
    </row>
    <row r="1356" spans="1:23" x14ac:dyDescent="0.25">
      <c r="A1356" s="14" t="s">
        <v>18559</v>
      </c>
      <c r="B1356" s="1" t="s">
        <v>9932</v>
      </c>
      <c r="C1356" s="1" t="s">
        <v>18560</v>
      </c>
      <c r="D1356" s="1" t="s">
        <v>29</v>
      </c>
      <c r="E1356" s="1" t="s">
        <v>30</v>
      </c>
      <c r="F1356" s="1" t="s">
        <v>33</v>
      </c>
      <c r="G1356" s="38">
        <v>0.1145</v>
      </c>
      <c r="H1356" s="1" t="s">
        <v>3561</v>
      </c>
      <c r="I1356" s="1" t="s">
        <v>17909</v>
      </c>
      <c r="J1356" s="1" t="s">
        <v>32</v>
      </c>
      <c r="K1356" s="1" t="s">
        <v>184</v>
      </c>
      <c r="L1356" s="1" t="s">
        <v>3562</v>
      </c>
      <c r="M1356" s="1" t="s">
        <v>15225</v>
      </c>
      <c r="N1356" s="1" t="s">
        <v>6325</v>
      </c>
      <c r="O1356" s="1" t="s">
        <v>18561</v>
      </c>
      <c r="P1356" s="1" t="s">
        <v>18550</v>
      </c>
      <c r="Q1356" s="1" t="s">
        <v>17920</v>
      </c>
      <c r="R1356" s="1" t="s">
        <v>15815</v>
      </c>
      <c r="S1356" s="1" t="s">
        <v>15818</v>
      </c>
      <c r="T1356" s="1" t="s">
        <v>18595</v>
      </c>
      <c r="U1356" s="1" t="s">
        <v>15823</v>
      </c>
      <c r="V1356" s="23" t="s">
        <v>41</v>
      </c>
      <c r="W1356" s="1" t="str">
        <f>_xlfn.CONCAT(Tabela2[[#This Row],[Município]],"/",Tabela2[[#This Row],[UF]])</f>
        <v>Gurupá/PA</v>
      </c>
    </row>
    <row r="1357" spans="1:23" x14ac:dyDescent="0.25">
      <c r="A1357" s="14" t="s">
        <v>18562</v>
      </c>
      <c r="B1357" s="1" t="s">
        <v>9664</v>
      </c>
      <c r="C1357" s="1" t="s">
        <v>18563</v>
      </c>
      <c r="D1357" s="1" t="s">
        <v>29</v>
      </c>
      <c r="E1357" s="1" t="s">
        <v>30</v>
      </c>
      <c r="F1357" s="1" t="s">
        <v>16906</v>
      </c>
      <c r="G1357" s="38">
        <v>9.0200000000000002E-2</v>
      </c>
      <c r="H1357" s="1" t="s">
        <v>2970</v>
      </c>
      <c r="I1357" s="1" t="s">
        <v>17913</v>
      </c>
      <c r="J1357" s="1" t="s">
        <v>32</v>
      </c>
      <c r="K1357" s="1" t="s">
        <v>212</v>
      </c>
      <c r="L1357" s="1" t="s">
        <v>1688</v>
      </c>
      <c r="M1357" s="1" t="s">
        <v>18564</v>
      </c>
      <c r="N1357" s="1" t="s">
        <v>6325</v>
      </c>
      <c r="O1357" s="1" t="s">
        <v>18565</v>
      </c>
      <c r="P1357" s="1" t="s">
        <v>18566</v>
      </c>
      <c r="Q1357" s="1" t="s">
        <v>17920</v>
      </c>
      <c r="R1357" s="1" t="s">
        <v>6329</v>
      </c>
      <c r="S1357" s="1" t="s">
        <v>18566</v>
      </c>
      <c r="T1357" s="1" t="s">
        <v>17920</v>
      </c>
      <c r="U1357" s="1" t="s">
        <v>41</v>
      </c>
      <c r="V1357" s="23" t="s">
        <v>41</v>
      </c>
      <c r="W1357" s="1" t="str">
        <f>_xlfn.CONCAT(Tabela2[[#This Row],[Município]],"/",Tabela2[[#This Row],[UF]])</f>
        <v>Rio Preto da Eva/AM</v>
      </c>
    </row>
    <row r="1358" spans="1:23" x14ac:dyDescent="0.25">
      <c r="A1358" s="14" t="s">
        <v>18567</v>
      </c>
      <c r="B1358" s="1" t="s">
        <v>11134</v>
      </c>
      <c r="C1358" s="1" t="s">
        <v>18568</v>
      </c>
      <c r="D1358" s="1" t="s">
        <v>29</v>
      </c>
      <c r="E1358" s="1" t="s">
        <v>30</v>
      </c>
      <c r="F1358" s="1" t="s">
        <v>16924</v>
      </c>
      <c r="G1358" s="38">
        <v>0.4874</v>
      </c>
      <c r="H1358" s="1" t="s">
        <v>5858</v>
      </c>
      <c r="I1358" s="1" t="s">
        <v>17909</v>
      </c>
      <c r="J1358" s="1" t="s">
        <v>32</v>
      </c>
      <c r="K1358" s="1" t="s">
        <v>52</v>
      </c>
      <c r="L1358" s="1" t="s">
        <v>972</v>
      </c>
      <c r="M1358" s="1" t="s">
        <v>6425</v>
      </c>
      <c r="N1358" s="1" t="s">
        <v>6325</v>
      </c>
      <c r="O1358" s="1" t="s">
        <v>18569</v>
      </c>
      <c r="P1358" s="1" t="s">
        <v>18570</v>
      </c>
      <c r="Q1358" s="1" t="s">
        <v>17920</v>
      </c>
      <c r="R1358" s="1" t="s">
        <v>15815</v>
      </c>
      <c r="S1358" s="1" t="s">
        <v>15818</v>
      </c>
      <c r="T1358" s="1" t="s">
        <v>18595</v>
      </c>
      <c r="U1358" s="1" t="s">
        <v>15823</v>
      </c>
      <c r="V1358" s="23" t="s">
        <v>41</v>
      </c>
      <c r="W1358" s="1" t="str">
        <f>_xlfn.CONCAT(Tabela2[[#This Row],[Município]],"/",Tabela2[[#This Row],[UF]])</f>
        <v>Bayeux/PB</v>
      </c>
    </row>
    <row r="1359" spans="1:23" x14ac:dyDescent="0.25">
      <c r="A1359" s="14" t="s">
        <v>18571</v>
      </c>
      <c r="B1359" s="1" t="s">
        <v>10360</v>
      </c>
      <c r="C1359" s="1" t="s">
        <v>18572</v>
      </c>
      <c r="D1359" s="1" t="s">
        <v>29</v>
      </c>
      <c r="E1359" s="1" t="s">
        <v>30</v>
      </c>
      <c r="F1359" s="1" t="s">
        <v>6289</v>
      </c>
      <c r="G1359" s="38">
        <v>0.16650000000000001</v>
      </c>
      <c r="H1359" s="1" t="s">
        <v>4507</v>
      </c>
      <c r="I1359" s="1" t="s">
        <v>17909</v>
      </c>
      <c r="J1359" s="1" t="s">
        <v>32</v>
      </c>
      <c r="K1359" s="1" t="s">
        <v>52</v>
      </c>
      <c r="L1359" s="1" t="s">
        <v>972</v>
      </c>
      <c r="M1359" s="1" t="s">
        <v>8023</v>
      </c>
      <c r="N1359" s="1" t="s">
        <v>6325</v>
      </c>
      <c r="O1359" s="1" t="s">
        <v>18573</v>
      </c>
      <c r="P1359" s="1" t="s">
        <v>18570</v>
      </c>
      <c r="Q1359" s="1" t="s">
        <v>17920</v>
      </c>
      <c r="R1359" s="1" t="s">
        <v>6341</v>
      </c>
      <c r="S1359" s="1" t="s">
        <v>41</v>
      </c>
      <c r="T1359" s="1" t="s">
        <v>41</v>
      </c>
      <c r="U1359" s="1" t="s">
        <v>41</v>
      </c>
      <c r="V1359" s="23" t="s">
        <v>41</v>
      </c>
      <c r="W1359" s="1" t="str">
        <f>_xlfn.CONCAT(Tabela2[[#This Row],[Município]],"/",Tabela2[[#This Row],[UF]])</f>
        <v>Bayeux/PB</v>
      </c>
    </row>
    <row r="1360" spans="1:23" x14ac:dyDescent="0.25">
      <c r="A1360" s="14" t="s">
        <v>18574</v>
      </c>
      <c r="B1360" s="1" t="s">
        <v>8883</v>
      </c>
      <c r="C1360" s="1" t="s">
        <v>18575</v>
      </c>
      <c r="D1360" s="1" t="s">
        <v>56</v>
      </c>
      <c r="E1360" s="1" t="s">
        <v>30</v>
      </c>
      <c r="F1360" s="1" t="s">
        <v>33</v>
      </c>
      <c r="G1360" s="38">
        <v>0.64400000000000002</v>
      </c>
      <c r="H1360" s="1" t="s">
        <v>1535</v>
      </c>
      <c r="I1360" s="1" t="s">
        <v>17915</v>
      </c>
      <c r="J1360" s="1" t="s">
        <v>32</v>
      </c>
      <c r="K1360" s="1" t="s">
        <v>63</v>
      </c>
      <c r="L1360" s="1" t="s">
        <v>1536</v>
      </c>
      <c r="M1360" s="1" t="s">
        <v>7962</v>
      </c>
      <c r="N1360" s="1" t="s">
        <v>6325</v>
      </c>
      <c r="O1360" s="1" t="s">
        <v>18576</v>
      </c>
      <c r="P1360" s="1" t="s">
        <v>18577</v>
      </c>
      <c r="Q1360" s="1" t="s">
        <v>17920</v>
      </c>
      <c r="R1360" s="1" t="s">
        <v>6341</v>
      </c>
      <c r="S1360" s="1" t="s">
        <v>41</v>
      </c>
      <c r="T1360" s="1" t="s">
        <v>41</v>
      </c>
      <c r="U1360" s="1" t="s">
        <v>41</v>
      </c>
      <c r="V1360" s="23" t="s">
        <v>41</v>
      </c>
      <c r="W1360" s="1" t="str">
        <f>_xlfn.CONCAT(Tabela2[[#This Row],[Município]],"/",Tabela2[[#This Row],[UF]])</f>
        <v>Jaraguá/GO</v>
      </c>
    </row>
    <row r="1361" spans="1:23" x14ac:dyDescent="0.25">
      <c r="A1361" s="14" t="s">
        <v>18578</v>
      </c>
      <c r="B1361" s="1" t="s">
        <v>8634</v>
      </c>
      <c r="C1361" s="1" t="s">
        <v>18579</v>
      </c>
      <c r="D1361" s="1" t="s">
        <v>29</v>
      </c>
      <c r="E1361" s="1" t="s">
        <v>30</v>
      </c>
      <c r="F1361" s="1" t="s">
        <v>33</v>
      </c>
      <c r="G1361" s="38">
        <v>0.51639999999999997</v>
      </c>
      <c r="H1361" s="1" t="s">
        <v>971</v>
      </c>
      <c r="I1361" s="1" t="s">
        <v>17914</v>
      </c>
      <c r="J1361" s="1" t="s">
        <v>32</v>
      </c>
      <c r="K1361" s="1" t="s">
        <v>52</v>
      </c>
      <c r="L1361" s="1" t="s">
        <v>972</v>
      </c>
      <c r="M1361" s="1" t="s">
        <v>18580</v>
      </c>
      <c r="N1361" s="1" t="s">
        <v>6325</v>
      </c>
      <c r="O1361" s="1" t="s">
        <v>18581</v>
      </c>
      <c r="P1361" s="1" t="s">
        <v>18570</v>
      </c>
      <c r="Q1361" s="1" t="s">
        <v>17920</v>
      </c>
      <c r="R1361" s="1" t="s">
        <v>15815</v>
      </c>
      <c r="S1361" s="1" t="s">
        <v>15818</v>
      </c>
      <c r="T1361" s="1" t="s">
        <v>18595</v>
      </c>
      <c r="U1361" s="1" t="s">
        <v>15819</v>
      </c>
      <c r="V1361" s="23" t="s">
        <v>41</v>
      </c>
      <c r="W1361" s="1" t="str">
        <f>_xlfn.CONCAT(Tabela2[[#This Row],[Município]],"/",Tabela2[[#This Row],[UF]])</f>
        <v>Bayeux/PB</v>
      </c>
    </row>
    <row r="1362" spans="1:23" x14ac:dyDescent="0.25">
      <c r="A1362" s="14" t="s">
        <v>18582</v>
      </c>
      <c r="B1362" s="1" t="s">
        <v>11199</v>
      </c>
      <c r="C1362" s="1" t="s">
        <v>18583</v>
      </c>
      <c r="D1362" s="1" t="s">
        <v>17171</v>
      </c>
      <c r="E1362" s="1" t="s">
        <v>30</v>
      </c>
      <c r="F1362" s="1" t="s">
        <v>6291</v>
      </c>
      <c r="G1362" s="38">
        <v>0.83360000000000001</v>
      </c>
      <c r="H1362" s="1" t="s">
        <v>18584</v>
      </c>
      <c r="I1362" s="1" t="s">
        <v>17909</v>
      </c>
      <c r="J1362" s="1" t="s">
        <v>32</v>
      </c>
      <c r="K1362" s="1" t="s">
        <v>55</v>
      </c>
      <c r="L1362" s="1" t="s">
        <v>5936</v>
      </c>
      <c r="M1362" s="1" t="s">
        <v>7962</v>
      </c>
      <c r="N1362" s="1" t="s">
        <v>6325</v>
      </c>
      <c r="O1362" s="1" t="s">
        <v>18585</v>
      </c>
      <c r="P1362" s="1" t="s">
        <v>18586</v>
      </c>
      <c r="Q1362" s="1" t="s">
        <v>17920</v>
      </c>
      <c r="R1362" s="1" t="s">
        <v>15815</v>
      </c>
      <c r="S1362" s="1" t="s">
        <v>15826</v>
      </c>
      <c r="T1362" s="1" t="s">
        <v>18595</v>
      </c>
      <c r="U1362" s="1" t="s">
        <v>15827</v>
      </c>
      <c r="V1362" s="23" t="s">
        <v>41</v>
      </c>
      <c r="W1362" s="1" t="str">
        <f>_xlfn.CONCAT(Tabela2[[#This Row],[Município]],"/",Tabela2[[#This Row],[UF]])</f>
        <v>Ipuã/SP</v>
      </c>
    </row>
    <row r="1363" spans="1:23" x14ac:dyDescent="0.25">
      <c r="A1363" s="14" t="s">
        <v>18587</v>
      </c>
      <c r="B1363" s="1" t="s">
        <v>11187</v>
      </c>
      <c r="C1363" s="1" t="s">
        <v>18588</v>
      </c>
      <c r="D1363" s="1" t="s">
        <v>29</v>
      </c>
      <c r="E1363" s="1" t="s">
        <v>30</v>
      </c>
      <c r="F1363" s="1" t="s">
        <v>6291</v>
      </c>
      <c r="G1363" s="38">
        <v>0.24490000000000001</v>
      </c>
      <c r="H1363" s="1" t="s">
        <v>18589</v>
      </c>
      <c r="I1363" s="1" t="s">
        <v>17909</v>
      </c>
      <c r="J1363" s="1" t="s">
        <v>32</v>
      </c>
      <c r="K1363" s="1" t="s">
        <v>188</v>
      </c>
      <c r="L1363" s="1" t="s">
        <v>5920</v>
      </c>
      <c r="M1363" s="1" t="s">
        <v>18590</v>
      </c>
      <c r="N1363" s="1" t="s">
        <v>6325</v>
      </c>
      <c r="O1363" s="1" t="s">
        <v>18591</v>
      </c>
      <c r="P1363" s="1" t="s">
        <v>18592</v>
      </c>
      <c r="Q1363" s="1" t="s">
        <v>17920</v>
      </c>
      <c r="R1363" s="1" t="s">
        <v>15815</v>
      </c>
      <c r="S1363" s="1" t="s">
        <v>15818</v>
      </c>
      <c r="T1363" s="1" t="s">
        <v>18595</v>
      </c>
      <c r="U1363" s="1" t="s">
        <v>15823</v>
      </c>
      <c r="V1363" s="23" t="s">
        <v>41</v>
      </c>
      <c r="W1363" s="1" t="str">
        <f>_xlfn.CONCAT(Tabela2[[#This Row],[Município]],"/",Tabela2[[#This Row],[UF]])</f>
        <v>Itaguajé/PR</v>
      </c>
    </row>
    <row r="1364" spans="1:23" x14ac:dyDescent="0.25">
      <c r="A1364" s="14" t="s">
        <v>18608</v>
      </c>
      <c r="B1364" s="1" t="s">
        <v>9030</v>
      </c>
      <c r="C1364" s="1" t="s">
        <v>18609</v>
      </c>
      <c r="D1364" s="1" t="s">
        <v>56</v>
      </c>
      <c r="E1364" s="1" t="s">
        <v>30</v>
      </c>
      <c r="F1364" s="1" t="s">
        <v>33</v>
      </c>
      <c r="G1364" s="38">
        <v>0.37919999999999998</v>
      </c>
      <c r="H1364" s="1" t="s">
        <v>18610</v>
      </c>
      <c r="I1364" s="1" t="s">
        <v>17915</v>
      </c>
      <c r="J1364" s="1" t="s">
        <v>32</v>
      </c>
      <c r="K1364" s="1" t="s">
        <v>44</v>
      </c>
      <c r="L1364" s="1" t="s">
        <v>1806</v>
      </c>
      <c r="M1364" s="1" t="s">
        <v>7962</v>
      </c>
      <c r="N1364" s="1" t="s">
        <v>6325</v>
      </c>
      <c r="O1364" s="1" t="s">
        <v>18611</v>
      </c>
      <c r="P1364" s="1" t="s">
        <v>18465</v>
      </c>
      <c r="Q1364" s="1" t="s">
        <v>17920</v>
      </c>
      <c r="R1364" s="1" t="s">
        <v>15815</v>
      </c>
      <c r="S1364" s="1" t="s">
        <v>15826</v>
      </c>
      <c r="T1364" s="1" t="s">
        <v>18595</v>
      </c>
      <c r="U1364" s="1" t="s">
        <v>17957</v>
      </c>
      <c r="V1364" s="23" t="s">
        <v>41</v>
      </c>
      <c r="W1364" s="1" t="str">
        <f>_xlfn.CONCAT(Tabela2[[#This Row],[Município]],"/",Tabela2[[#This Row],[UF]])</f>
        <v>Santa Quitéria do Maranhão/MA</v>
      </c>
    </row>
    <row r="1365" spans="1:23" x14ac:dyDescent="0.25">
      <c r="A1365" s="14" t="s">
        <v>18612</v>
      </c>
      <c r="B1365" s="1" t="s">
        <v>9031</v>
      </c>
      <c r="C1365" s="1" t="s">
        <v>18613</v>
      </c>
      <c r="D1365" s="1" t="s">
        <v>56</v>
      </c>
      <c r="E1365" s="1" t="s">
        <v>30</v>
      </c>
      <c r="F1365" s="1" t="s">
        <v>33</v>
      </c>
      <c r="G1365" s="38">
        <v>0.26629999999999998</v>
      </c>
      <c r="H1365" s="1" t="s">
        <v>18610</v>
      </c>
      <c r="I1365" s="1" t="s">
        <v>17915</v>
      </c>
      <c r="J1365" s="1" t="s">
        <v>32</v>
      </c>
      <c r="K1365" s="1" t="s">
        <v>44</v>
      </c>
      <c r="L1365" s="1" t="s">
        <v>1806</v>
      </c>
      <c r="M1365" s="1" t="s">
        <v>7962</v>
      </c>
      <c r="N1365" s="1" t="s">
        <v>6325</v>
      </c>
      <c r="O1365" s="1" t="s">
        <v>18614</v>
      </c>
      <c r="P1365" s="1" t="s">
        <v>18465</v>
      </c>
      <c r="Q1365" s="1" t="s">
        <v>17920</v>
      </c>
      <c r="R1365" s="1" t="s">
        <v>15815</v>
      </c>
      <c r="S1365" s="1" t="s">
        <v>15826</v>
      </c>
      <c r="T1365" s="1" t="s">
        <v>18595</v>
      </c>
      <c r="U1365" s="1" t="s">
        <v>17957</v>
      </c>
      <c r="V1365" s="23" t="s">
        <v>41</v>
      </c>
      <c r="W1365" s="1" t="str">
        <f>_xlfn.CONCAT(Tabela2[[#This Row],[Município]],"/",Tabela2[[#This Row],[UF]])</f>
        <v>Santa Quitéria do Maranhão/MA</v>
      </c>
    </row>
    <row r="1366" spans="1:23" x14ac:dyDescent="0.25">
      <c r="A1366" s="14" t="s">
        <v>18615</v>
      </c>
      <c r="B1366" s="1" t="s">
        <v>11353</v>
      </c>
      <c r="C1366" s="1" t="s">
        <v>18616</v>
      </c>
      <c r="D1366" s="1" t="s">
        <v>29</v>
      </c>
      <c r="E1366" s="1" t="s">
        <v>30</v>
      </c>
      <c r="F1366" s="1" t="s">
        <v>6308</v>
      </c>
      <c r="G1366" s="38">
        <v>8.5099999999999995E-2</v>
      </c>
      <c r="H1366" s="1" t="s">
        <v>18617</v>
      </c>
      <c r="I1366" s="1" t="s">
        <v>17941</v>
      </c>
      <c r="J1366" s="1" t="s">
        <v>32</v>
      </c>
      <c r="K1366" s="1" t="s">
        <v>634</v>
      </c>
      <c r="L1366" s="1" t="s">
        <v>6214</v>
      </c>
      <c r="M1366" s="1" t="s">
        <v>41</v>
      </c>
      <c r="N1366" s="1" t="s">
        <v>6325</v>
      </c>
      <c r="O1366" s="1" t="s">
        <v>18618</v>
      </c>
      <c r="P1366" s="1" t="s">
        <v>18619</v>
      </c>
      <c r="Q1366" s="1" t="s">
        <v>17920</v>
      </c>
      <c r="R1366" s="1" t="s">
        <v>15815</v>
      </c>
      <c r="S1366" s="1" t="s">
        <v>16909</v>
      </c>
      <c r="T1366" s="1" t="s">
        <v>18595</v>
      </c>
      <c r="U1366" s="1" t="s">
        <v>16910</v>
      </c>
      <c r="V1366" s="23" t="s">
        <v>41</v>
      </c>
      <c r="W1366" s="1" t="str">
        <f>_xlfn.CONCAT(Tabela2[[#This Row],[Município]],"/",Tabela2[[#This Row],[UF]])</f>
        <v>Jaborá/SC</v>
      </c>
    </row>
    <row r="1367" spans="1:23" x14ac:dyDescent="0.25">
      <c r="A1367" s="14" t="s">
        <v>18620</v>
      </c>
      <c r="B1367" s="1" t="s">
        <v>9854</v>
      </c>
      <c r="C1367" s="1" t="s">
        <v>18621</v>
      </c>
      <c r="D1367" s="1" t="s">
        <v>16925</v>
      </c>
      <c r="E1367" s="1" t="s">
        <v>30</v>
      </c>
      <c r="F1367" s="1" t="s">
        <v>16906</v>
      </c>
      <c r="G1367" s="38">
        <v>0.74739999999999995</v>
      </c>
      <c r="H1367" s="1" t="s">
        <v>3387</v>
      </c>
      <c r="I1367" s="1" t="s">
        <v>17913</v>
      </c>
      <c r="J1367" s="1" t="s">
        <v>32</v>
      </c>
      <c r="K1367" s="1" t="s">
        <v>63</v>
      </c>
      <c r="L1367" s="1" t="s">
        <v>2201</v>
      </c>
      <c r="M1367" s="1" t="s">
        <v>7962</v>
      </c>
      <c r="N1367" s="1" t="s">
        <v>6325</v>
      </c>
      <c r="O1367" s="1" t="s">
        <v>18622</v>
      </c>
      <c r="P1367" s="1" t="s">
        <v>18623</v>
      </c>
      <c r="Q1367" s="1" t="s">
        <v>17920</v>
      </c>
      <c r="R1367" s="1" t="s">
        <v>15815</v>
      </c>
      <c r="S1367" s="1" t="s">
        <v>16907</v>
      </c>
      <c r="T1367" s="1" t="s">
        <v>18595</v>
      </c>
      <c r="U1367" s="1" t="s">
        <v>16935</v>
      </c>
      <c r="V1367" s="23" t="s">
        <v>41</v>
      </c>
      <c r="W1367" s="1" t="str">
        <f>_xlfn.CONCAT(Tabela2[[#This Row],[Município]],"/",Tabela2[[#This Row],[UF]])</f>
        <v>Alexânia/GO</v>
      </c>
    </row>
    <row r="1368" spans="1:23" x14ac:dyDescent="0.25">
      <c r="A1368" s="14" t="s">
        <v>18624</v>
      </c>
      <c r="B1368" s="1" t="s">
        <v>9745</v>
      </c>
      <c r="C1368" s="1" t="s">
        <v>18625</v>
      </c>
      <c r="D1368" s="1" t="s">
        <v>56</v>
      </c>
      <c r="E1368" s="1" t="s">
        <v>30</v>
      </c>
      <c r="F1368" s="1" t="s">
        <v>16906</v>
      </c>
      <c r="G1368" s="38">
        <v>0.66369999999999996</v>
      </c>
      <c r="H1368" s="1" t="s">
        <v>3164</v>
      </c>
      <c r="I1368" s="1" t="s">
        <v>17913</v>
      </c>
      <c r="J1368" s="1" t="s">
        <v>32</v>
      </c>
      <c r="K1368" s="1" t="s">
        <v>60</v>
      </c>
      <c r="L1368" s="1" t="s">
        <v>3165</v>
      </c>
      <c r="M1368" s="1" t="s">
        <v>7962</v>
      </c>
      <c r="N1368" s="1" t="s">
        <v>6325</v>
      </c>
      <c r="O1368" s="1" t="s">
        <v>18626</v>
      </c>
      <c r="P1368" s="1" t="s">
        <v>18627</v>
      </c>
      <c r="Q1368" s="1" t="s">
        <v>17920</v>
      </c>
      <c r="R1368" s="1" t="s">
        <v>15815</v>
      </c>
      <c r="S1368" s="1" t="s">
        <v>15821</v>
      </c>
      <c r="T1368" s="1" t="s">
        <v>18595</v>
      </c>
      <c r="U1368" s="1" t="s">
        <v>15824</v>
      </c>
      <c r="V1368" s="23" t="s">
        <v>41</v>
      </c>
      <c r="W1368" s="1" t="str">
        <f>_xlfn.CONCAT(Tabela2[[#This Row],[Município]],"/",Tabela2[[#This Row],[UF]])</f>
        <v>Barão de Monte Alto/MG</v>
      </c>
    </row>
    <row r="1369" spans="1:23" x14ac:dyDescent="0.25">
      <c r="A1369" s="14" t="s">
        <v>18628</v>
      </c>
      <c r="B1369" s="1" t="s">
        <v>10612</v>
      </c>
      <c r="C1369" s="1" t="s">
        <v>18629</v>
      </c>
      <c r="D1369" s="1" t="s">
        <v>40</v>
      </c>
      <c r="E1369" s="1" t="s">
        <v>30</v>
      </c>
      <c r="F1369" s="1" t="s">
        <v>6289</v>
      </c>
      <c r="G1369" s="38">
        <v>0.19850000000000001</v>
      </c>
      <c r="H1369" s="1" t="s">
        <v>4815</v>
      </c>
      <c r="I1369" s="1" t="s">
        <v>17909</v>
      </c>
      <c r="J1369" s="1" t="s">
        <v>32</v>
      </c>
      <c r="K1369" s="1" t="s">
        <v>82</v>
      </c>
      <c r="L1369" s="1" t="s">
        <v>264</v>
      </c>
      <c r="M1369" s="1" t="s">
        <v>7222</v>
      </c>
      <c r="N1369" s="1" t="s">
        <v>6325</v>
      </c>
      <c r="O1369" s="1" t="s">
        <v>18630</v>
      </c>
      <c r="P1369" s="1" t="s">
        <v>18631</v>
      </c>
      <c r="Q1369" s="1" t="s">
        <v>17920</v>
      </c>
      <c r="R1369" s="1" t="s">
        <v>16918</v>
      </c>
      <c r="S1369" s="1" t="s">
        <v>18631</v>
      </c>
      <c r="T1369" s="1" t="s">
        <v>19037</v>
      </c>
      <c r="U1369" s="1" t="s">
        <v>19046</v>
      </c>
      <c r="V1369" s="23" t="s">
        <v>41</v>
      </c>
      <c r="W1369" s="1" t="str">
        <f>_xlfn.CONCAT(Tabela2[[#This Row],[Município]],"/",Tabela2[[#This Row],[UF]])</f>
        <v>Taperoá/BA</v>
      </c>
    </row>
    <row r="1370" spans="1:23" x14ac:dyDescent="0.25">
      <c r="A1370" s="14" t="s">
        <v>18632</v>
      </c>
      <c r="B1370" s="1" t="s">
        <v>8831</v>
      </c>
      <c r="C1370" s="1" t="s">
        <v>18633</v>
      </c>
      <c r="D1370" s="1" t="s">
        <v>29</v>
      </c>
      <c r="E1370" s="1" t="s">
        <v>30</v>
      </c>
      <c r="F1370" s="1" t="s">
        <v>33</v>
      </c>
      <c r="G1370" s="38">
        <v>0.73640000000000005</v>
      </c>
      <c r="H1370" s="1" t="s">
        <v>1435</v>
      </c>
      <c r="I1370" s="1" t="s">
        <v>17915</v>
      </c>
      <c r="J1370" s="1" t="s">
        <v>32</v>
      </c>
      <c r="K1370" s="1" t="s">
        <v>184</v>
      </c>
      <c r="L1370" s="1" t="s">
        <v>1436</v>
      </c>
      <c r="M1370" s="1" t="s">
        <v>18634</v>
      </c>
      <c r="N1370" s="1" t="s">
        <v>6325</v>
      </c>
      <c r="O1370" s="1" t="s">
        <v>18635</v>
      </c>
      <c r="P1370" s="1" t="s">
        <v>18636</v>
      </c>
      <c r="Q1370" s="1" t="s">
        <v>18637</v>
      </c>
      <c r="R1370" s="1" t="s">
        <v>15815</v>
      </c>
      <c r="S1370" s="1" t="s">
        <v>16909</v>
      </c>
      <c r="T1370" s="1" t="s">
        <v>18595</v>
      </c>
      <c r="U1370" s="1" t="s">
        <v>16930</v>
      </c>
      <c r="V1370" s="23" t="s">
        <v>41</v>
      </c>
      <c r="W1370" s="1" t="str">
        <f>_xlfn.CONCAT(Tabela2[[#This Row],[Município]],"/",Tabela2[[#This Row],[UF]])</f>
        <v>Anajás/PA</v>
      </c>
    </row>
    <row r="1371" spans="1:23" x14ac:dyDescent="0.25">
      <c r="A1371" s="14" t="s">
        <v>18638</v>
      </c>
      <c r="B1371" s="1" t="s">
        <v>8832</v>
      </c>
      <c r="C1371" s="1" t="s">
        <v>18639</v>
      </c>
      <c r="D1371" s="1" t="s">
        <v>29</v>
      </c>
      <c r="E1371" s="1" t="s">
        <v>30</v>
      </c>
      <c r="F1371" s="1" t="s">
        <v>33</v>
      </c>
      <c r="G1371" s="38">
        <v>0.7137</v>
      </c>
      <c r="H1371" s="1" t="s">
        <v>1435</v>
      </c>
      <c r="I1371" s="1" t="s">
        <v>17915</v>
      </c>
      <c r="J1371" s="1" t="s">
        <v>32</v>
      </c>
      <c r="K1371" s="1" t="s">
        <v>184</v>
      </c>
      <c r="L1371" s="1" t="s">
        <v>1436</v>
      </c>
      <c r="M1371" s="1" t="s">
        <v>18634</v>
      </c>
      <c r="N1371" s="1" t="s">
        <v>6325</v>
      </c>
      <c r="O1371" s="1" t="s">
        <v>18640</v>
      </c>
      <c r="P1371" s="1" t="s">
        <v>18636</v>
      </c>
      <c r="Q1371" s="1" t="s">
        <v>18637</v>
      </c>
      <c r="R1371" s="1" t="s">
        <v>15815</v>
      </c>
      <c r="S1371" s="1" t="s">
        <v>16909</v>
      </c>
      <c r="T1371" s="1" t="s">
        <v>18595</v>
      </c>
      <c r="U1371" s="1" t="s">
        <v>16930</v>
      </c>
      <c r="V1371" s="23" t="s">
        <v>41</v>
      </c>
      <c r="W1371" s="1" t="str">
        <f>_xlfn.CONCAT(Tabela2[[#This Row],[Município]],"/",Tabela2[[#This Row],[UF]])</f>
        <v>Anajás/PA</v>
      </c>
    </row>
    <row r="1372" spans="1:23" x14ac:dyDescent="0.25">
      <c r="A1372" s="14" t="s">
        <v>18641</v>
      </c>
      <c r="B1372" s="1" t="s">
        <v>8844</v>
      </c>
      <c r="C1372" s="1" t="s">
        <v>18642</v>
      </c>
      <c r="D1372" s="1" t="s">
        <v>29</v>
      </c>
      <c r="E1372" s="1" t="s">
        <v>30</v>
      </c>
      <c r="F1372" s="1" t="s">
        <v>33</v>
      </c>
      <c r="G1372" s="38">
        <v>0.56850000000000001</v>
      </c>
      <c r="H1372" s="1" t="s">
        <v>1472</v>
      </c>
      <c r="I1372" s="1" t="s">
        <v>17909</v>
      </c>
      <c r="J1372" s="1" t="s">
        <v>32</v>
      </c>
      <c r="K1372" s="1" t="s">
        <v>37</v>
      </c>
      <c r="L1372" s="1" t="s">
        <v>1473</v>
      </c>
      <c r="M1372" s="1" t="s">
        <v>18643</v>
      </c>
      <c r="N1372" s="1" t="s">
        <v>6325</v>
      </c>
      <c r="O1372" s="1" t="s">
        <v>18644</v>
      </c>
      <c r="P1372" s="1" t="s">
        <v>18645</v>
      </c>
      <c r="Q1372" s="1" t="s">
        <v>18637</v>
      </c>
      <c r="R1372" s="1" t="s">
        <v>15815</v>
      </c>
      <c r="S1372" s="1" t="s">
        <v>16909</v>
      </c>
      <c r="T1372" s="1" t="s">
        <v>18595</v>
      </c>
      <c r="U1372" s="1" t="s">
        <v>16930</v>
      </c>
      <c r="V1372" s="23" t="s">
        <v>41</v>
      </c>
      <c r="W1372" s="1" t="str">
        <f>_xlfn.CONCAT(Tabela2[[#This Row],[Município]],"/",Tabela2[[#This Row],[UF]])</f>
        <v>Pedro II/PI</v>
      </c>
    </row>
    <row r="1373" spans="1:23" x14ac:dyDescent="0.25">
      <c r="A1373" s="14" t="s">
        <v>18646</v>
      </c>
      <c r="B1373" s="1" t="s">
        <v>9059</v>
      </c>
      <c r="C1373" s="1" t="s">
        <v>18647</v>
      </c>
      <c r="D1373" s="1" t="s">
        <v>29</v>
      </c>
      <c r="E1373" s="1" t="s">
        <v>30</v>
      </c>
      <c r="F1373" s="1" t="s">
        <v>16906</v>
      </c>
      <c r="G1373" s="38">
        <v>0.68330000000000002</v>
      </c>
      <c r="H1373" s="1" t="s">
        <v>1869</v>
      </c>
      <c r="I1373" s="1" t="s">
        <v>17915</v>
      </c>
      <c r="J1373" s="1" t="s">
        <v>32</v>
      </c>
      <c r="K1373" s="1" t="s">
        <v>37</v>
      </c>
      <c r="L1373" s="1" t="s">
        <v>1473</v>
      </c>
      <c r="M1373" s="1" t="s">
        <v>18648</v>
      </c>
      <c r="N1373" s="1" t="s">
        <v>6325</v>
      </c>
      <c r="O1373" s="1" t="s">
        <v>18649</v>
      </c>
      <c r="P1373" s="1" t="s">
        <v>18645</v>
      </c>
      <c r="Q1373" s="1" t="s">
        <v>18637</v>
      </c>
      <c r="R1373" s="1" t="s">
        <v>15815</v>
      </c>
      <c r="S1373" s="1" t="s">
        <v>16909</v>
      </c>
      <c r="T1373" s="1" t="s">
        <v>18595</v>
      </c>
      <c r="U1373" s="1" t="s">
        <v>16930</v>
      </c>
      <c r="V1373" s="23" t="s">
        <v>41</v>
      </c>
      <c r="W1373" s="1" t="str">
        <f>_xlfn.CONCAT(Tabela2[[#This Row],[Município]],"/",Tabela2[[#This Row],[UF]])</f>
        <v>Pedro II/PI</v>
      </c>
    </row>
    <row r="1374" spans="1:23" x14ac:dyDescent="0.25">
      <c r="A1374" s="14" t="s">
        <v>18650</v>
      </c>
      <c r="B1374" s="1" t="s">
        <v>9204</v>
      </c>
      <c r="C1374" s="1" t="s">
        <v>18651</v>
      </c>
      <c r="D1374" s="1" t="s">
        <v>29</v>
      </c>
      <c r="E1374" s="1" t="s">
        <v>204</v>
      </c>
      <c r="F1374" s="1" t="s">
        <v>6308</v>
      </c>
      <c r="G1374" s="38">
        <v>0.64090000000000003</v>
      </c>
      <c r="H1374" s="1" t="s">
        <v>18652</v>
      </c>
      <c r="I1374" s="1" t="s">
        <v>17909</v>
      </c>
      <c r="J1374" s="1" t="s">
        <v>32</v>
      </c>
      <c r="K1374" s="1" t="s">
        <v>37</v>
      </c>
      <c r="L1374" s="1" t="s">
        <v>1473</v>
      </c>
      <c r="M1374" s="1" t="s">
        <v>16494</v>
      </c>
      <c r="N1374" s="1" t="s">
        <v>6325</v>
      </c>
      <c r="O1374" s="1" t="s">
        <v>18649</v>
      </c>
      <c r="P1374" s="1" t="s">
        <v>18645</v>
      </c>
      <c r="Q1374" s="1" t="s">
        <v>18637</v>
      </c>
      <c r="R1374" s="1" t="s">
        <v>15815</v>
      </c>
      <c r="S1374" s="1" t="s">
        <v>16911</v>
      </c>
      <c r="T1374" s="1" t="s">
        <v>18595</v>
      </c>
      <c r="U1374" s="1" t="s">
        <v>16912</v>
      </c>
      <c r="V1374" s="23" t="s">
        <v>41</v>
      </c>
      <c r="W1374" s="1" t="str">
        <f>_xlfn.CONCAT(Tabela2[[#This Row],[Município]],"/",Tabela2[[#This Row],[UF]])</f>
        <v>Pedro II/PI</v>
      </c>
    </row>
    <row r="1375" spans="1:23" x14ac:dyDescent="0.25">
      <c r="A1375" s="14" t="s">
        <v>18653</v>
      </c>
      <c r="B1375" s="1" t="s">
        <v>11222</v>
      </c>
      <c r="C1375" s="1" t="s">
        <v>18654</v>
      </c>
      <c r="D1375" s="1" t="s">
        <v>56</v>
      </c>
      <c r="E1375" s="1" t="s">
        <v>30</v>
      </c>
      <c r="F1375" s="1" t="s">
        <v>6289</v>
      </c>
      <c r="G1375" s="38">
        <v>0.34110000000000001</v>
      </c>
      <c r="H1375" s="1" t="s">
        <v>5966</v>
      </c>
      <c r="I1375" s="1" t="s">
        <v>17909</v>
      </c>
      <c r="J1375" s="1" t="s">
        <v>32</v>
      </c>
      <c r="K1375" s="1" t="s">
        <v>37</v>
      </c>
      <c r="L1375" s="1" t="s">
        <v>5967</v>
      </c>
      <c r="M1375" s="1" t="s">
        <v>18087</v>
      </c>
      <c r="N1375" s="1" t="s">
        <v>6325</v>
      </c>
      <c r="O1375" s="1" t="s">
        <v>18655</v>
      </c>
      <c r="P1375" s="1" t="s">
        <v>18656</v>
      </c>
      <c r="Q1375" s="1" t="s">
        <v>18637</v>
      </c>
      <c r="R1375" s="1" t="s">
        <v>15815</v>
      </c>
      <c r="S1375" s="1" t="s">
        <v>16907</v>
      </c>
      <c r="T1375" s="1" t="s">
        <v>18595</v>
      </c>
      <c r="U1375" s="1" t="s">
        <v>18600</v>
      </c>
      <c r="V1375" s="23" t="s">
        <v>41</v>
      </c>
      <c r="W1375" s="1" t="str">
        <f>_xlfn.CONCAT(Tabela2[[#This Row],[Município]],"/",Tabela2[[#This Row],[UF]])</f>
        <v>Parnaguá/PI</v>
      </c>
    </row>
    <row r="1376" spans="1:23" x14ac:dyDescent="0.25">
      <c r="A1376" s="14" t="s">
        <v>18657</v>
      </c>
      <c r="B1376" s="1" t="s">
        <v>10541</v>
      </c>
      <c r="C1376" s="1" t="s">
        <v>18658</v>
      </c>
      <c r="D1376" s="1" t="s">
        <v>29</v>
      </c>
      <c r="E1376" s="1" t="s">
        <v>204</v>
      </c>
      <c r="F1376" s="1" t="s">
        <v>16915</v>
      </c>
      <c r="G1376" s="38">
        <v>0.1115</v>
      </c>
      <c r="H1376" s="1" t="s">
        <v>18659</v>
      </c>
      <c r="I1376" s="1" t="s">
        <v>17909</v>
      </c>
      <c r="J1376" s="1" t="s">
        <v>32</v>
      </c>
      <c r="K1376" s="1" t="s">
        <v>44</v>
      </c>
      <c r="L1376" s="1" t="s">
        <v>4636</v>
      </c>
      <c r="M1376" s="1" t="s">
        <v>7190</v>
      </c>
      <c r="N1376" s="1" t="s">
        <v>6325</v>
      </c>
      <c r="O1376" s="1" t="s">
        <v>18660</v>
      </c>
      <c r="P1376" s="1" t="s">
        <v>18661</v>
      </c>
      <c r="Q1376" s="1" t="s">
        <v>18662</v>
      </c>
      <c r="R1376" s="1" t="s">
        <v>15815</v>
      </c>
      <c r="S1376" s="1" t="s">
        <v>16911</v>
      </c>
      <c r="T1376" s="1" t="s">
        <v>18595</v>
      </c>
      <c r="U1376" s="1" t="s">
        <v>16928</v>
      </c>
      <c r="V1376" s="23" t="s">
        <v>41</v>
      </c>
      <c r="W1376" s="1" t="str">
        <f>_xlfn.CONCAT(Tabela2[[#This Row],[Município]],"/",Tabela2[[#This Row],[UF]])</f>
        <v>Santa Filomena do Maranhão/MA</v>
      </c>
    </row>
    <row r="1377" spans="1:23" x14ac:dyDescent="0.25">
      <c r="A1377" s="14" t="s">
        <v>18663</v>
      </c>
      <c r="B1377" s="1" t="s">
        <v>9011</v>
      </c>
      <c r="C1377" s="1" t="s">
        <v>18664</v>
      </c>
      <c r="D1377" s="1" t="s">
        <v>40</v>
      </c>
      <c r="E1377" s="1" t="s">
        <v>30</v>
      </c>
      <c r="F1377" s="1" t="s">
        <v>6281</v>
      </c>
      <c r="G1377" s="38">
        <v>0.26919999999999999</v>
      </c>
      <c r="H1377" s="1" t="s">
        <v>1766</v>
      </c>
      <c r="I1377" s="1" t="s">
        <v>17915</v>
      </c>
      <c r="J1377" s="1" t="s">
        <v>32</v>
      </c>
      <c r="K1377" s="1" t="s">
        <v>60</v>
      </c>
      <c r="L1377" s="1" t="s">
        <v>1767</v>
      </c>
      <c r="M1377" s="1" t="s">
        <v>14828</v>
      </c>
      <c r="N1377" s="1" t="s">
        <v>6325</v>
      </c>
      <c r="O1377" s="1" t="s">
        <v>7483</v>
      </c>
      <c r="P1377" s="1" t="s">
        <v>18665</v>
      </c>
      <c r="Q1377" s="1" t="s">
        <v>18595</v>
      </c>
      <c r="R1377" s="1" t="s">
        <v>15815</v>
      </c>
      <c r="S1377" s="1" t="s">
        <v>16911</v>
      </c>
      <c r="T1377" s="1" t="s">
        <v>18595</v>
      </c>
      <c r="U1377" s="1" t="s">
        <v>16928</v>
      </c>
      <c r="V1377" s="23" t="s">
        <v>41</v>
      </c>
      <c r="W1377" s="1" t="str">
        <f>_xlfn.CONCAT(Tabela2[[#This Row],[Município]],"/",Tabela2[[#This Row],[UF]])</f>
        <v>São Francisco/MG</v>
      </c>
    </row>
    <row r="1378" spans="1:23" x14ac:dyDescent="0.25">
      <c r="A1378" s="14" t="s">
        <v>18666</v>
      </c>
      <c r="B1378" s="1" t="s">
        <v>9012</v>
      </c>
      <c r="C1378" s="1" t="s">
        <v>18667</v>
      </c>
      <c r="D1378" s="1" t="s">
        <v>29</v>
      </c>
      <c r="E1378" s="1" t="s">
        <v>30</v>
      </c>
      <c r="F1378" s="1" t="s">
        <v>33</v>
      </c>
      <c r="G1378" s="38">
        <v>4.58E-2</v>
      </c>
      <c r="H1378" s="1" t="s">
        <v>1766</v>
      </c>
      <c r="I1378" s="1" t="s">
        <v>17915</v>
      </c>
      <c r="J1378" s="1" t="s">
        <v>32</v>
      </c>
      <c r="K1378" s="1" t="s">
        <v>60</v>
      </c>
      <c r="L1378" s="1" t="s">
        <v>1767</v>
      </c>
      <c r="M1378" s="1" t="s">
        <v>14828</v>
      </c>
      <c r="N1378" s="1" t="s">
        <v>6325</v>
      </c>
      <c r="O1378" s="1" t="s">
        <v>7483</v>
      </c>
      <c r="P1378" s="1" t="s">
        <v>18665</v>
      </c>
      <c r="Q1378" s="1" t="s">
        <v>18595</v>
      </c>
      <c r="R1378" s="1" t="s">
        <v>15815</v>
      </c>
      <c r="S1378" s="1" t="s">
        <v>16911</v>
      </c>
      <c r="T1378" s="1" t="s">
        <v>18595</v>
      </c>
      <c r="U1378" s="1" t="s">
        <v>16928</v>
      </c>
      <c r="V1378" s="23" t="s">
        <v>41</v>
      </c>
      <c r="W1378" s="1" t="str">
        <f>_xlfn.CONCAT(Tabela2[[#This Row],[Município]],"/",Tabela2[[#This Row],[UF]])</f>
        <v>São Francisco/MG</v>
      </c>
    </row>
    <row r="1379" spans="1:23" x14ac:dyDescent="0.25">
      <c r="A1379" s="14" t="s">
        <v>18668</v>
      </c>
      <c r="B1379" s="1" t="s">
        <v>9297</v>
      </c>
      <c r="C1379" s="1" t="s">
        <v>18669</v>
      </c>
      <c r="D1379" s="1" t="s">
        <v>40</v>
      </c>
      <c r="E1379" s="1" t="s">
        <v>30</v>
      </c>
      <c r="F1379" s="1" t="s">
        <v>16924</v>
      </c>
      <c r="G1379" s="38">
        <v>0.34329999999999999</v>
      </c>
      <c r="H1379" s="1" t="s">
        <v>2180</v>
      </c>
      <c r="I1379" s="1" t="s">
        <v>17913</v>
      </c>
      <c r="J1379" s="1" t="s">
        <v>32</v>
      </c>
      <c r="K1379" s="1" t="s">
        <v>60</v>
      </c>
      <c r="L1379" s="1" t="s">
        <v>1767</v>
      </c>
      <c r="M1379" s="1" t="s">
        <v>18670</v>
      </c>
      <c r="N1379" s="1" t="s">
        <v>6325</v>
      </c>
      <c r="O1379" s="1" t="s">
        <v>7483</v>
      </c>
      <c r="P1379" s="1" t="s">
        <v>18665</v>
      </c>
      <c r="Q1379" s="1" t="s">
        <v>18595</v>
      </c>
      <c r="R1379" s="1" t="s">
        <v>15815</v>
      </c>
      <c r="S1379" s="1" t="s">
        <v>16911</v>
      </c>
      <c r="T1379" s="1" t="s">
        <v>18595</v>
      </c>
      <c r="U1379" s="1" t="s">
        <v>16928</v>
      </c>
      <c r="V1379" s="23" t="s">
        <v>41</v>
      </c>
      <c r="W1379" s="1" t="str">
        <f>_xlfn.CONCAT(Tabela2[[#This Row],[Município]],"/",Tabela2[[#This Row],[UF]])</f>
        <v>São Francisco/MG</v>
      </c>
    </row>
    <row r="1380" spans="1:23" x14ac:dyDescent="0.25">
      <c r="A1380" s="14" t="s">
        <v>18671</v>
      </c>
      <c r="B1380" s="1" t="s">
        <v>9003</v>
      </c>
      <c r="C1380" s="1" t="s">
        <v>18672</v>
      </c>
      <c r="D1380" s="1" t="s">
        <v>29</v>
      </c>
      <c r="E1380" s="1" t="s">
        <v>30</v>
      </c>
      <c r="F1380" s="1" t="s">
        <v>33</v>
      </c>
      <c r="G1380" s="38">
        <v>5.2699999999999997E-2</v>
      </c>
      <c r="H1380" s="1" t="s">
        <v>1739</v>
      </c>
      <c r="I1380" s="1" t="s">
        <v>17915</v>
      </c>
      <c r="J1380" s="1" t="s">
        <v>32</v>
      </c>
      <c r="K1380" s="1" t="s">
        <v>82</v>
      </c>
      <c r="L1380" s="1" t="s">
        <v>1740</v>
      </c>
      <c r="M1380" s="1" t="s">
        <v>18673</v>
      </c>
      <c r="N1380" s="1" t="s">
        <v>6325</v>
      </c>
      <c r="O1380" s="1" t="s">
        <v>18674</v>
      </c>
      <c r="P1380" s="1" t="s">
        <v>18675</v>
      </c>
      <c r="Q1380" s="1" t="s">
        <v>18595</v>
      </c>
      <c r="R1380" s="1" t="s">
        <v>15815</v>
      </c>
      <c r="S1380" s="1" t="s">
        <v>15816</v>
      </c>
      <c r="T1380" s="1" t="s">
        <v>18826</v>
      </c>
      <c r="U1380" s="1" t="s">
        <v>15825</v>
      </c>
      <c r="V1380" s="23" t="s">
        <v>41</v>
      </c>
      <c r="W1380" s="1" t="str">
        <f>_xlfn.CONCAT(Tabela2[[#This Row],[Município]],"/",Tabela2[[#This Row],[UF]])</f>
        <v>Araci/BA</v>
      </c>
    </row>
    <row r="1381" spans="1:23" x14ac:dyDescent="0.25">
      <c r="A1381" s="14" t="s">
        <v>18676</v>
      </c>
      <c r="B1381" s="1" t="s">
        <v>9004</v>
      </c>
      <c r="C1381" s="1" t="s">
        <v>18677</v>
      </c>
      <c r="D1381" s="1" t="s">
        <v>29</v>
      </c>
      <c r="E1381" s="1" t="s">
        <v>30</v>
      </c>
      <c r="F1381" s="1" t="s">
        <v>33</v>
      </c>
      <c r="G1381" s="38">
        <v>0</v>
      </c>
      <c r="H1381" s="1" t="s">
        <v>1739</v>
      </c>
      <c r="I1381" s="1" t="s">
        <v>17915</v>
      </c>
      <c r="J1381" s="1" t="s">
        <v>32</v>
      </c>
      <c r="K1381" s="1" t="s">
        <v>82</v>
      </c>
      <c r="L1381" s="1" t="s">
        <v>1740</v>
      </c>
      <c r="M1381" s="1" t="s">
        <v>18673</v>
      </c>
      <c r="N1381" s="1" t="s">
        <v>6325</v>
      </c>
      <c r="O1381" s="1" t="s">
        <v>18678</v>
      </c>
      <c r="P1381" s="1" t="s">
        <v>18675</v>
      </c>
      <c r="Q1381" s="1" t="s">
        <v>18595</v>
      </c>
      <c r="R1381" s="1" t="s">
        <v>15815</v>
      </c>
      <c r="S1381" s="1" t="s">
        <v>15816</v>
      </c>
      <c r="T1381" s="1" t="s">
        <v>18826</v>
      </c>
      <c r="U1381" s="1" t="s">
        <v>15825</v>
      </c>
      <c r="V1381" s="23" t="s">
        <v>41</v>
      </c>
      <c r="W1381" s="1" t="str">
        <f>_xlfn.CONCAT(Tabela2[[#This Row],[Município]],"/",Tabela2[[#This Row],[UF]])</f>
        <v>Araci/BA</v>
      </c>
    </row>
    <row r="1382" spans="1:23" x14ac:dyDescent="0.25">
      <c r="A1382" s="14" t="s">
        <v>18679</v>
      </c>
      <c r="B1382" s="1" t="s">
        <v>9005</v>
      </c>
      <c r="C1382" s="1" t="s">
        <v>18680</v>
      </c>
      <c r="D1382" s="1" t="s">
        <v>29</v>
      </c>
      <c r="E1382" s="1" t="s">
        <v>30</v>
      </c>
      <c r="F1382" s="1" t="s">
        <v>33</v>
      </c>
      <c r="G1382" s="38">
        <v>0</v>
      </c>
      <c r="H1382" s="1" t="s">
        <v>1739</v>
      </c>
      <c r="I1382" s="1" t="s">
        <v>17915</v>
      </c>
      <c r="J1382" s="1" t="s">
        <v>32</v>
      </c>
      <c r="K1382" s="1" t="s">
        <v>82</v>
      </c>
      <c r="L1382" s="1" t="s">
        <v>1740</v>
      </c>
      <c r="M1382" s="1" t="s">
        <v>18673</v>
      </c>
      <c r="N1382" s="1" t="s">
        <v>6325</v>
      </c>
      <c r="O1382" s="1" t="s">
        <v>18678</v>
      </c>
      <c r="P1382" s="1" t="s">
        <v>18675</v>
      </c>
      <c r="Q1382" s="1" t="s">
        <v>18595</v>
      </c>
      <c r="R1382" s="1" t="s">
        <v>15815</v>
      </c>
      <c r="S1382" s="1" t="s">
        <v>15816</v>
      </c>
      <c r="T1382" s="1" t="s">
        <v>18826</v>
      </c>
      <c r="U1382" s="1" t="s">
        <v>15825</v>
      </c>
      <c r="V1382" s="23" t="s">
        <v>41</v>
      </c>
      <c r="W1382" s="1" t="str">
        <f>_xlfn.CONCAT(Tabela2[[#This Row],[Município]],"/",Tabela2[[#This Row],[UF]])</f>
        <v>Araci/BA</v>
      </c>
    </row>
    <row r="1383" spans="1:23" x14ac:dyDescent="0.25">
      <c r="A1383" s="14" t="s">
        <v>18681</v>
      </c>
      <c r="B1383" s="1" t="s">
        <v>8687</v>
      </c>
      <c r="C1383" s="1" t="s">
        <v>18682</v>
      </c>
      <c r="D1383" s="1" t="s">
        <v>29</v>
      </c>
      <c r="E1383" s="1" t="s">
        <v>30</v>
      </c>
      <c r="F1383" s="1" t="s">
        <v>33</v>
      </c>
      <c r="G1383" s="38">
        <v>0.67269999999999996</v>
      </c>
      <c r="H1383" s="1" t="s">
        <v>1116</v>
      </c>
      <c r="I1383" s="1" t="s">
        <v>17914</v>
      </c>
      <c r="J1383" s="1" t="s">
        <v>32</v>
      </c>
      <c r="K1383" s="1" t="s">
        <v>129</v>
      </c>
      <c r="L1383" s="1" t="s">
        <v>1057</v>
      </c>
      <c r="M1383" s="1" t="s">
        <v>16307</v>
      </c>
      <c r="N1383" s="1" t="s">
        <v>6325</v>
      </c>
      <c r="O1383" s="1" t="s">
        <v>18683</v>
      </c>
      <c r="P1383" s="1" t="s">
        <v>18684</v>
      </c>
      <c r="Q1383" s="1" t="s">
        <v>18595</v>
      </c>
      <c r="R1383" s="1" t="s">
        <v>6341</v>
      </c>
      <c r="S1383" s="1" t="s">
        <v>41</v>
      </c>
      <c r="T1383" s="1" t="s">
        <v>41</v>
      </c>
      <c r="U1383" s="1" t="s">
        <v>41</v>
      </c>
      <c r="V1383" s="23" t="s">
        <v>41</v>
      </c>
      <c r="W1383" s="1" t="str">
        <f>_xlfn.CONCAT(Tabela2[[#This Row],[Município]],"/",Tabela2[[#This Row],[UF]])</f>
        <v>Mossoró/RN</v>
      </c>
    </row>
    <row r="1384" spans="1:23" x14ac:dyDescent="0.25">
      <c r="A1384" s="14" t="s">
        <v>18685</v>
      </c>
      <c r="B1384" s="1" t="s">
        <v>9298</v>
      </c>
      <c r="C1384" s="1" t="s">
        <v>18686</v>
      </c>
      <c r="D1384" s="1" t="s">
        <v>29</v>
      </c>
      <c r="E1384" s="1" t="s">
        <v>30</v>
      </c>
      <c r="F1384" s="1" t="s">
        <v>16906</v>
      </c>
      <c r="G1384" s="38">
        <v>0.81740000000000002</v>
      </c>
      <c r="H1384" s="1" t="s">
        <v>2184</v>
      </c>
      <c r="I1384" s="1" t="s">
        <v>17913</v>
      </c>
      <c r="J1384" s="1" t="s">
        <v>32</v>
      </c>
      <c r="K1384" s="1" t="s">
        <v>60</v>
      </c>
      <c r="L1384" s="1" t="s">
        <v>1767</v>
      </c>
      <c r="M1384" s="1" t="s">
        <v>6987</v>
      </c>
      <c r="N1384" s="1" t="s">
        <v>6325</v>
      </c>
      <c r="O1384" s="1" t="s">
        <v>7483</v>
      </c>
      <c r="P1384" s="1" t="s">
        <v>18665</v>
      </c>
      <c r="Q1384" s="1" t="s">
        <v>18595</v>
      </c>
      <c r="R1384" s="1" t="s">
        <v>15815</v>
      </c>
      <c r="S1384" s="1" t="s">
        <v>15816</v>
      </c>
      <c r="T1384" s="1" t="s">
        <v>18826</v>
      </c>
      <c r="U1384" s="1" t="s">
        <v>15829</v>
      </c>
      <c r="V1384" s="23" t="s">
        <v>41</v>
      </c>
      <c r="W1384" s="1" t="str">
        <f>_xlfn.CONCAT(Tabela2[[#This Row],[Município]],"/",Tabela2[[#This Row],[UF]])</f>
        <v>São Francisco/MG</v>
      </c>
    </row>
    <row r="1385" spans="1:23" x14ac:dyDescent="0.25">
      <c r="A1385" s="14" t="s">
        <v>18687</v>
      </c>
      <c r="B1385" s="1" t="s">
        <v>10673</v>
      </c>
      <c r="C1385" s="1" t="s">
        <v>18688</v>
      </c>
      <c r="D1385" s="1" t="s">
        <v>29</v>
      </c>
      <c r="E1385" s="1" t="s">
        <v>30</v>
      </c>
      <c r="F1385" s="1" t="s">
        <v>16906</v>
      </c>
      <c r="G1385" s="38">
        <v>0.30430000000000001</v>
      </c>
      <c r="H1385" s="1" t="s">
        <v>4972</v>
      </c>
      <c r="I1385" s="1" t="s">
        <v>17909</v>
      </c>
      <c r="J1385" s="1" t="s">
        <v>32</v>
      </c>
      <c r="K1385" s="1" t="s">
        <v>129</v>
      </c>
      <c r="L1385" s="1" t="s">
        <v>4973</v>
      </c>
      <c r="M1385" s="1" t="s">
        <v>6664</v>
      </c>
      <c r="N1385" s="1" t="s">
        <v>6325</v>
      </c>
      <c r="O1385" s="1" t="s">
        <v>18689</v>
      </c>
      <c r="P1385" s="1" t="s">
        <v>18690</v>
      </c>
      <c r="Q1385" s="1" t="s">
        <v>18595</v>
      </c>
      <c r="R1385" s="1" t="s">
        <v>15815</v>
      </c>
      <c r="S1385" s="1" t="s">
        <v>15816</v>
      </c>
      <c r="T1385" s="1" t="s">
        <v>18826</v>
      </c>
      <c r="U1385" s="1" t="s">
        <v>15825</v>
      </c>
      <c r="V1385" s="23" t="s">
        <v>41</v>
      </c>
      <c r="W1385" s="1" t="str">
        <f>_xlfn.CONCAT(Tabela2[[#This Row],[Município]],"/",Tabela2[[#This Row],[UF]])</f>
        <v>São Bento do Trairí/RN</v>
      </c>
    </row>
    <row r="1386" spans="1:23" x14ac:dyDescent="0.25">
      <c r="A1386" s="14" t="s">
        <v>13480</v>
      </c>
      <c r="B1386" s="1" t="s">
        <v>8661</v>
      </c>
      <c r="C1386" s="1" t="s">
        <v>18691</v>
      </c>
      <c r="D1386" s="1" t="s">
        <v>29</v>
      </c>
      <c r="E1386" s="1" t="s">
        <v>30</v>
      </c>
      <c r="F1386" s="1" t="s">
        <v>33</v>
      </c>
      <c r="G1386" s="38">
        <v>0.45529999999999998</v>
      </c>
      <c r="H1386" s="1" t="s">
        <v>1056</v>
      </c>
      <c r="I1386" s="1" t="s">
        <v>17914</v>
      </c>
      <c r="J1386" s="1" t="s">
        <v>32</v>
      </c>
      <c r="K1386" s="1" t="s">
        <v>129</v>
      </c>
      <c r="L1386" s="1" t="s">
        <v>1057</v>
      </c>
      <c r="M1386" s="1" t="s">
        <v>15000</v>
      </c>
      <c r="N1386" s="1" t="s">
        <v>6325</v>
      </c>
      <c r="O1386" s="1" t="s">
        <v>18692</v>
      </c>
      <c r="P1386" s="1" t="s">
        <v>18684</v>
      </c>
      <c r="Q1386" s="1" t="s">
        <v>18595</v>
      </c>
      <c r="R1386" s="1" t="s">
        <v>6341</v>
      </c>
      <c r="S1386" s="1" t="s">
        <v>41</v>
      </c>
      <c r="T1386" s="1" t="s">
        <v>41</v>
      </c>
      <c r="U1386" s="1" t="s">
        <v>41</v>
      </c>
      <c r="V1386" s="23" t="s">
        <v>41</v>
      </c>
      <c r="W1386" s="1" t="str">
        <f>_xlfn.CONCAT(Tabela2[[#This Row],[Município]],"/",Tabela2[[#This Row],[UF]])</f>
        <v>Mossoró/RN</v>
      </c>
    </row>
    <row r="1387" spans="1:23" x14ac:dyDescent="0.25">
      <c r="A1387" s="14" t="s">
        <v>18693</v>
      </c>
      <c r="B1387" s="1" t="s">
        <v>8662</v>
      </c>
      <c r="C1387" s="1" t="s">
        <v>18694</v>
      </c>
      <c r="D1387" s="1" t="s">
        <v>29</v>
      </c>
      <c r="E1387" s="1" t="s">
        <v>30</v>
      </c>
      <c r="F1387" s="1" t="s">
        <v>33</v>
      </c>
      <c r="G1387" s="38">
        <v>0.4254</v>
      </c>
      <c r="H1387" s="1" t="s">
        <v>1056</v>
      </c>
      <c r="I1387" s="1" t="s">
        <v>17914</v>
      </c>
      <c r="J1387" s="1" t="s">
        <v>32</v>
      </c>
      <c r="K1387" s="1" t="s">
        <v>129</v>
      </c>
      <c r="L1387" s="1" t="s">
        <v>1057</v>
      </c>
      <c r="M1387" s="1" t="s">
        <v>15000</v>
      </c>
      <c r="N1387" s="1" t="s">
        <v>6325</v>
      </c>
      <c r="O1387" s="1" t="s">
        <v>18695</v>
      </c>
      <c r="P1387" s="1" t="s">
        <v>18684</v>
      </c>
      <c r="Q1387" s="1" t="s">
        <v>18595</v>
      </c>
      <c r="R1387" s="1" t="s">
        <v>6341</v>
      </c>
      <c r="S1387" s="1" t="s">
        <v>41</v>
      </c>
      <c r="T1387" s="1" t="s">
        <v>41</v>
      </c>
      <c r="U1387" s="1" t="s">
        <v>41</v>
      </c>
      <c r="V1387" s="23" t="s">
        <v>41</v>
      </c>
      <c r="W1387" s="1" t="str">
        <f>_xlfn.CONCAT(Tabela2[[#This Row],[Município]],"/",Tabela2[[#This Row],[UF]])</f>
        <v>Mossoró/RN</v>
      </c>
    </row>
    <row r="1388" spans="1:23" x14ac:dyDescent="0.25">
      <c r="A1388" s="14" t="s">
        <v>18696</v>
      </c>
      <c r="B1388" s="1" t="s">
        <v>8770</v>
      </c>
      <c r="C1388" s="1" t="s">
        <v>18697</v>
      </c>
      <c r="D1388" s="1" t="s">
        <v>56</v>
      </c>
      <c r="E1388" s="1" t="s">
        <v>30</v>
      </c>
      <c r="F1388" s="1" t="s">
        <v>16906</v>
      </c>
      <c r="G1388" s="38">
        <v>0.5827</v>
      </c>
      <c r="H1388" s="1" t="s">
        <v>1291</v>
      </c>
      <c r="I1388" s="1" t="s">
        <v>17914</v>
      </c>
      <c r="J1388" s="1" t="s">
        <v>168</v>
      </c>
      <c r="K1388" s="1" t="s">
        <v>129</v>
      </c>
      <c r="L1388" s="1" t="s">
        <v>1296</v>
      </c>
      <c r="M1388" s="1" t="s">
        <v>7962</v>
      </c>
      <c r="N1388" s="1" t="s">
        <v>6325</v>
      </c>
      <c r="O1388" s="1" t="s">
        <v>18698</v>
      </c>
      <c r="P1388" s="1" t="s">
        <v>18699</v>
      </c>
      <c r="Q1388" s="1" t="s">
        <v>18595</v>
      </c>
      <c r="R1388" s="1" t="s">
        <v>6341</v>
      </c>
      <c r="S1388" s="1" t="s">
        <v>41</v>
      </c>
      <c r="T1388" s="1" t="s">
        <v>41</v>
      </c>
      <c r="U1388" s="1" t="s">
        <v>41</v>
      </c>
      <c r="V1388" s="23" t="s">
        <v>41</v>
      </c>
      <c r="W1388" s="1" t="str">
        <f>_xlfn.CONCAT(Tabela2[[#This Row],[Município]],"/",Tabela2[[#This Row],[UF]])</f>
        <v>Santo Antônio/RN</v>
      </c>
    </row>
    <row r="1389" spans="1:23" x14ac:dyDescent="0.25">
      <c r="A1389" s="14" t="s">
        <v>13485</v>
      </c>
      <c r="B1389" s="1" t="s">
        <v>8757</v>
      </c>
      <c r="C1389" s="1" t="s">
        <v>18700</v>
      </c>
      <c r="D1389" s="1" t="s">
        <v>56</v>
      </c>
      <c r="E1389" s="1" t="s">
        <v>30</v>
      </c>
      <c r="F1389" s="1" t="s">
        <v>16906</v>
      </c>
      <c r="G1389" s="38">
        <v>0.75660000000000005</v>
      </c>
      <c r="H1389" s="1" t="s">
        <v>1291</v>
      </c>
      <c r="I1389" s="1" t="s">
        <v>17914</v>
      </c>
      <c r="J1389" s="1" t="s">
        <v>168</v>
      </c>
      <c r="K1389" s="1" t="s">
        <v>129</v>
      </c>
      <c r="L1389" s="1" t="s">
        <v>1292</v>
      </c>
      <c r="M1389" s="1" t="s">
        <v>7962</v>
      </c>
      <c r="N1389" s="1" t="s">
        <v>6325</v>
      </c>
      <c r="O1389" s="1" t="s">
        <v>18698</v>
      </c>
      <c r="P1389" s="1" t="s">
        <v>18699</v>
      </c>
      <c r="Q1389" s="1" t="s">
        <v>18595</v>
      </c>
      <c r="R1389" s="1" t="s">
        <v>6341</v>
      </c>
      <c r="S1389" s="1" t="s">
        <v>41</v>
      </c>
      <c r="T1389" s="1" t="s">
        <v>41</v>
      </c>
      <c r="U1389" s="1" t="s">
        <v>41</v>
      </c>
      <c r="V1389" s="23" t="s">
        <v>41</v>
      </c>
      <c r="W1389" s="1" t="str">
        <f>_xlfn.CONCAT(Tabela2[[#This Row],[Município]],"/",Tabela2[[#This Row],[UF]])</f>
        <v>Bodó/RN</v>
      </c>
    </row>
    <row r="1390" spans="1:23" x14ac:dyDescent="0.25">
      <c r="A1390" s="14" t="s">
        <v>18701</v>
      </c>
      <c r="B1390" s="1" t="s">
        <v>9322</v>
      </c>
      <c r="C1390" s="1" t="s">
        <v>18702</v>
      </c>
      <c r="D1390" s="1" t="s">
        <v>29</v>
      </c>
      <c r="E1390" s="1" t="s">
        <v>30</v>
      </c>
      <c r="F1390" s="1" t="s">
        <v>6289</v>
      </c>
      <c r="G1390" s="38">
        <v>0.21759999999999999</v>
      </c>
      <c r="H1390" s="1" t="s">
        <v>18703</v>
      </c>
      <c r="I1390" s="1" t="s">
        <v>17922</v>
      </c>
      <c r="J1390" s="1" t="s">
        <v>32</v>
      </c>
      <c r="K1390" s="1" t="s">
        <v>160</v>
      </c>
      <c r="L1390" s="1" t="s">
        <v>2221</v>
      </c>
      <c r="M1390" s="1" t="s">
        <v>7820</v>
      </c>
      <c r="N1390" s="1" t="s">
        <v>6325</v>
      </c>
      <c r="O1390" s="1" t="s">
        <v>18704</v>
      </c>
      <c r="P1390" s="1" t="s">
        <v>18705</v>
      </c>
      <c r="Q1390" s="1" t="s">
        <v>18595</v>
      </c>
      <c r="R1390" s="1" t="s">
        <v>15815</v>
      </c>
      <c r="S1390" s="1" t="s">
        <v>15816</v>
      </c>
      <c r="T1390" s="1" t="s">
        <v>18826</v>
      </c>
      <c r="U1390" s="1" t="s">
        <v>15825</v>
      </c>
      <c r="V1390" s="23" t="s">
        <v>41</v>
      </c>
      <c r="W1390" s="1" t="str">
        <f>_xlfn.CONCAT(Tabela2[[#This Row],[Município]],"/",Tabela2[[#This Row],[UF]])</f>
        <v>Ilha de Itamaracá/PE</v>
      </c>
    </row>
    <row r="1391" spans="1:23" x14ac:dyDescent="0.25">
      <c r="A1391" s="14" t="s">
        <v>18706</v>
      </c>
      <c r="B1391" s="1" t="s">
        <v>10195</v>
      </c>
      <c r="C1391" s="1" t="s">
        <v>18707</v>
      </c>
      <c r="D1391" s="1" t="s">
        <v>29</v>
      </c>
      <c r="E1391" s="1" t="s">
        <v>30</v>
      </c>
      <c r="F1391" s="1" t="s">
        <v>16906</v>
      </c>
      <c r="G1391" s="38">
        <v>0.2999</v>
      </c>
      <c r="H1391" s="1" t="s">
        <v>4117</v>
      </c>
      <c r="I1391" s="1" t="s">
        <v>17909</v>
      </c>
      <c r="J1391" s="1" t="s">
        <v>32</v>
      </c>
      <c r="K1391" s="1" t="s">
        <v>44</v>
      </c>
      <c r="L1391" s="1" t="s">
        <v>314</v>
      </c>
      <c r="M1391" s="1" t="s">
        <v>18708</v>
      </c>
      <c r="N1391" s="1" t="s">
        <v>6325</v>
      </c>
      <c r="O1391" s="1" t="s">
        <v>18709</v>
      </c>
      <c r="P1391" s="1" t="s">
        <v>18710</v>
      </c>
      <c r="Q1391" s="1" t="s">
        <v>18595</v>
      </c>
      <c r="R1391" s="1" t="s">
        <v>16918</v>
      </c>
      <c r="S1391" s="1" t="s">
        <v>18710</v>
      </c>
      <c r="T1391" s="1" t="s">
        <v>18826</v>
      </c>
      <c r="U1391" s="1" t="s">
        <v>19047</v>
      </c>
      <c r="V1391" s="23" t="s">
        <v>41</v>
      </c>
      <c r="W1391" s="1" t="str">
        <f>_xlfn.CONCAT(Tabela2[[#This Row],[Município]],"/",Tabela2[[#This Row],[UF]])</f>
        <v>Loreto/MA</v>
      </c>
    </row>
    <row r="1392" spans="1:23" x14ac:dyDescent="0.25">
      <c r="A1392" s="14" t="s">
        <v>13486</v>
      </c>
      <c r="B1392" s="1" t="s">
        <v>9713</v>
      </c>
      <c r="C1392" s="1" t="s">
        <v>18711</v>
      </c>
      <c r="D1392" s="1" t="s">
        <v>40</v>
      </c>
      <c r="E1392" s="1" t="s">
        <v>30</v>
      </c>
      <c r="F1392" s="1" t="s">
        <v>6281</v>
      </c>
      <c r="G1392" s="38">
        <v>0</v>
      </c>
      <c r="H1392" s="1" t="s">
        <v>3098</v>
      </c>
      <c r="I1392" s="1" t="s">
        <v>17913</v>
      </c>
      <c r="J1392" s="1" t="s">
        <v>32</v>
      </c>
      <c r="K1392" s="1" t="s">
        <v>63</v>
      </c>
      <c r="L1392" s="1" t="s">
        <v>1789</v>
      </c>
      <c r="M1392" s="1" t="s">
        <v>18712</v>
      </c>
      <c r="N1392" s="1" t="s">
        <v>6325</v>
      </c>
      <c r="O1392" s="1" t="s">
        <v>18244</v>
      </c>
      <c r="P1392" s="1" t="s">
        <v>18245</v>
      </c>
      <c r="Q1392" s="1" t="s">
        <v>18595</v>
      </c>
      <c r="R1392" s="1" t="s">
        <v>15815</v>
      </c>
      <c r="S1392" s="1" t="s">
        <v>15816</v>
      </c>
      <c r="T1392" s="1" t="s">
        <v>18826</v>
      </c>
      <c r="U1392" s="1" t="s">
        <v>15825</v>
      </c>
      <c r="V1392" s="23" t="s">
        <v>41</v>
      </c>
      <c r="W1392" s="1" t="str">
        <f>_xlfn.CONCAT(Tabela2[[#This Row],[Município]],"/",Tabela2[[#This Row],[UF]])</f>
        <v>Porangatu/GO</v>
      </c>
    </row>
    <row r="1393" spans="1:23" x14ac:dyDescent="0.25">
      <c r="A1393" s="14" t="s">
        <v>18713</v>
      </c>
      <c r="B1393" s="1" t="s">
        <v>10672</v>
      </c>
      <c r="C1393" s="1" t="s">
        <v>18714</v>
      </c>
      <c r="D1393" s="1" t="s">
        <v>56</v>
      </c>
      <c r="E1393" s="1" t="s">
        <v>30</v>
      </c>
      <c r="F1393" s="1" t="s">
        <v>16906</v>
      </c>
      <c r="G1393" s="38">
        <v>0.37830000000000003</v>
      </c>
      <c r="H1393" s="1" t="s">
        <v>4967</v>
      </c>
      <c r="I1393" s="1" t="s">
        <v>17909</v>
      </c>
      <c r="J1393" s="1" t="s">
        <v>32</v>
      </c>
      <c r="K1393" s="1" t="s">
        <v>160</v>
      </c>
      <c r="L1393" s="1" t="s">
        <v>2221</v>
      </c>
      <c r="M1393" s="1" t="s">
        <v>7962</v>
      </c>
      <c r="N1393" s="1" t="s">
        <v>6325</v>
      </c>
      <c r="O1393" s="1" t="s">
        <v>18715</v>
      </c>
      <c r="P1393" s="1" t="s">
        <v>18705</v>
      </c>
      <c r="Q1393" s="1" t="s">
        <v>18595</v>
      </c>
      <c r="R1393" s="1" t="s">
        <v>15815</v>
      </c>
      <c r="S1393" s="1" t="s">
        <v>15821</v>
      </c>
      <c r="T1393" s="1" t="s">
        <v>18826</v>
      </c>
      <c r="U1393" s="1" t="s">
        <v>15822</v>
      </c>
      <c r="V1393" s="23" t="s">
        <v>41</v>
      </c>
      <c r="W1393" s="1" t="str">
        <f>_xlfn.CONCAT(Tabela2[[#This Row],[Município]],"/",Tabela2[[#This Row],[UF]])</f>
        <v>Ilha de Itamaracá/PE</v>
      </c>
    </row>
    <row r="1394" spans="1:23" x14ac:dyDescent="0.25">
      <c r="A1394" s="14" t="s">
        <v>13484</v>
      </c>
      <c r="B1394" s="1" t="s">
        <v>10196</v>
      </c>
      <c r="C1394" s="1" t="s">
        <v>18716</v>
      </c>
      <c r="D1394" s="1" t="s">
        <v>29</v>
      </c>
      <c r="E1394" s="1" t="s">
        <v>30</v>
      </c>
      <c r="F1394" s="1" t="s">
        <v>16906</v>
      </c>
      <c r="G1394" s="38">
        <v>0.36149999999999999</v>
      </c>
      <c r="H1394" s="1" t="s">
        <v>4117</v>
      </c>
      <c r="I1394" s="1" t="s">
        <v>17909</v>
      </c>
      <c r="J1394" s="1" t="s">
        <v>32</v>
      </c>
      <c r="K1394" s="1" t="s">
        <v>44</v>
      </c>
      <c r="L1394" s="1" t="s">
        <v>314</v>
      </c>
      <c r="M1394" s="1" t="s">
        <v>18708</v>
      </c>
      <c r="N1394" s="1" t="s">
        <v>6325</v>
      </c>
      <c r="O1394" s="1" t="s">
        <v>18709</v>
      </c>
      <c r="P1394" s="1" t="s">
        <v>18710</v>
      </c>
      <c r="Q1394" s="1" t="s">
        <v>18595</v>
      </c>
      <c r="R1394" s="1" t="s">
        <v>16918</v>
      </c>
      <c r="S1394" s="1" t="s">
        <v>18710</v>
      </c>
      <c r="T1394" s="1" t="s">
        <v>18826</v>
      </c>
      <c r="U1394" s="1" t="s">
        <v>19048</v>
      </c>
      <c r="V1394" s="23" t="s">
        <v>41</v>
      </c>
      <c r="W1394" s="1" t="str">
        <f>_xlfn.CONCAT(Tabela2[[#This Row],[Município]],"/",Tabela2[[#This Row],[UF]])</f>
        <v>Loreto/MA</v>
      </c>
    </row>
    <row r="1395" spans="1:23" x14ac:dyDescent="0.25">
      <c r="A1395" s="14" t="s">
        <v>18717</v>
      </c>
      <c r="B1395" s="1" t="s">
        <v>8730</v>
      </c>
      <c r="C1395" s="1" t="s">
        <v>18718</v>
      </c>
      <c r="D1395" s="1" t="s">
        <v>40</v>
      </c>
      <c r="E1395" s="1" t="s">
        <v>30</v>
      </c>
      <c r="F1395" s="1" t="s">
        <v>16906</v>
      </c>
      <c r="G1395" s="38">
        <v>0.77470000000000006</v>
      </c>
      <c r="H1395" s="1" t="s">
        <v>1241</v>
      </c>
      <c r="I1395" s="1" t="s">
        <v>17914</v>
      </c>
      <c r="J1395" s="1" t="s">
        <v>32</v>
      </c>
      <c r="K1395" s="1" t="s">
        <v>63</v>
      </c>
      <c r="L1395" s="1" t="s">
        <v>818</v>
      </c>
      <c r="M1395" s="1" t="s">
        <v>18719</v>
      </c>
      <c r="N1395" s="1" t="s">
        <v>6325</v>
      </c>
      <c r="O1395" s="1" t="s">
        <v>18720</v>
      </c>
      <c r="P1395" s="1" t="s">
        <v>18721</v>
      </c>
      <c r="Q1395" s="1" t="s">
        <v>18595</v>
      </c>
      <c r="R1395" s="1" t="s">
        <v>15815</v>
      </c>
      <c r="S1395" s="1" t="s">
        <v>15816</v>
      </c>
      <c r="T1395" s="1" t="s">
        <v>18826</v>
      </c>
      <c r="U1395" s="1" t="s">
        <v>15829</v>
      </c>
      <c r="V1395" s="23" t="s">
        <v>41</v>
      </c>
      <c r="W1395" s="1" t="str">
        <f>_xlfn.CONCAT(Tabela2[[#This Row],[Município]],"/",Tabela2[[#This Row],[UF]])</f>
        <v>Planaltina/GO</v>
      </c>
    </row>
    <row r="1396" spans="1:23" x14ac:dyDescent="0.25">
      <c r="A1396" s="14" t="s">
        <v>18722</v>
      </c>
      <c r="B1396" s="1" t="s">
        <v>8885</v>
      </c>
      <c r="C1396" s="1" t="s">
        <v>18723</v>
      </c>
      <c r="D1396" s="1" t="s">
        <v>40</v>
      </c>
      <c r="E1396" s="1" t="s">
        <v>30</v>
      </c>
      <c r="F1396" s="1" t="s">
        <v>33</v>
      </c>
      <c r="G1396" s="38">
        <v>0.36799999999999999</v>
      </c>
      <c r="H1396" s="1" t="s">
        <v>1538</v>
      </c>
      <c r="I1396" s="1" t="s">
        <v>17915</v>
      </c>
      <c r="J1396" s="1" t="s">
        <v>32</v>
      </c>
      <c r="K1396" s="1" t="s">
        <v>63</v>
      </c>
      <c r="L1396" s="1" t="s">
        <v>818</v>
      </c>
      <c r="M1396" s="1" t="s">
        <v>18724</v>
      </c>
      <c r="N1396" s="1" t="s">
        <v>6325</v>
      </c>
      <c r="O1396" s="1" t="s">
        <v>18725</v>
      </c>
      <c r="P1396" s="1" t="s">
        <v>18721</v>
      </c>
      <c r="Q1396" s="1" t="s">
        <v>18595</v>
      </c>
      <c r="R1396" s="1" t="s">
        <v>15815</v>
      </c>
      <c r="S1396" s="1" t="s">
        <v>16905</v>
      </c>
      <c r="T1396" s="1" t="s">
        <v>18826</v>
      </c>
      <c r="U1396" s="1" t="s">
        <v>16910</v>
      </c>
      <c r="V1396" s="23" t="s">
        <v>41</v>
      </c>
      <c r="W1396" s="1" t="str">
        <f>_xlfn.CONCAT(Tabela2[[#This Row],[Município]],"/",Tabela2[[#This Row],[UF]])</f>
        <v>Planaltina/GO</v>
      </c>
    </row>
    <row r="1397" spans="1:23" x14ac:dyDescent="0.25">
      <c r="A1397" s="14" t="s">
        <v>18726</v>
      </c>
      <c r="B1397" s="1" t="s">
        <v>9170</v>
      </c>
      <c r="C1397" s="1" t="s">
        <v>18727</v>
      </c>
      <c r="D1397" s="1" t="s">
        <v>40</v>
      </c>
      <c r="E1397" s="1" t="s">
        <v>30</v>
      </c>
      <c r="F1397" s="1" t="s">
        <v>6308</v>
      </c>
      <c r="G1397" s="38">
        <v>0.51149999999999995</v>
      </c>
      <c r="H1397" s="1" t="s">
        <v>18728</v>
      </c>
      <c r="I1397" s="1" t="s">
        <v>17914</v>
      </c>
      <c r="J1397" s="1" t="s">
        <v>32</v>
      </c>
      <c r="K1397" s="1" t="s">
        <v>63</v>
      </c>
      <c r="L1397" s="1" t="s">
        <v>818</v>
      </c>
      <c r="M1397" s="1" t="s">
        <v>18729</v>
      </c>
      <c r="N1397" s="1" t="s">
        <v>6325</v>
      </c>
      <c r="O1397" s="1" t="s">
        <v>18725</v>
      </c>
      <c r="P1397" s="1" t="s">
        <v>18721</v>
      </c>
      <c r="Q1397" s="1" t="s">
        <v>18595</v>
      </c>
      <c r="R1397" s="1" t="s">
        <v>15815</v>
      </c>
      <c r="S1397" s="1" t="s">
        <v>16905</v>
      </c>
      <c r="T1397" s="1" t="s">
        <v>18826</v>
      </c>
      <c r="U1397" s="1" t="s">
        <v>16930</v>
      </c>
      <c r="V1397" s="23" t="s">
        <v>41</v>
      </c>
      <c r="W1397" s="1" t="str">
        <f>_xlfn.CONCAT(Tabela2[[#This Row],[Município]],"/",Tabela2[[#This Row],[UF]])</f>
        <v>Planaltina/GO</v>
      </c>
    </row>
    <row r="1398" spans="1:23" x14ac:dyDescent="0.25">
      <c r="A1398" s="14" t="s">
        <v>13477</v>
      </c>
      <c r="B1398" s="1" t="s">
        <v>8884</v>
      </c>
      <c r="C1398" s="1" t="s">
        <v>18730</v>
      </c>
      <c r="D1398" s="1" t="s">
        <v>29</v>
      </c>
      <c r="E1398" s="1" t="s">
        <v>30</v>
      </c>
      <c r="F1398" s="1" t="s">
        <v>33</v>
      </c>
      <c r="G1398" s="38">
        <v>0.69950000000000001</v>
      </c>
      <c r="H1398" s="1" t="s">
        <v>1538</v>
      </c>
      <c r="I1398" s="1" t="s">
        <v>17915</v>
      </c>
      <c r="J1398" s="1" t="s">
        <v>32</v>
      </c>
      <c r="K1398" s="1" t="s">
        <v>63</v>
      </c>
      <c r="L1398" s="1" t="s">
        <v>818</v>
      </c>
      <c r="M1398" s="1" t="s">
        <v>18724</v>
      </c>
      <c r="N1398" s="1" t="s">
        <v>6325</v>
      </c>
      <c r="O1398" s="1" t="s">
        <v>18725</v>
      </c>
      <c r="P1398" s="1" t="s">
        <v>18721</v>
      </c>
      <c r="Q1398" s="1" t="s">
        <v>18595</v>
      </c>
      <c r="R1398" s="1" t="s">
        <v>15815</v>
      </c>
      <c r="S1398" s="1" t="s">
        <v>16905</v>
      </c>
      <c r="T1398" s="1" t="s">
        <v>18826</v>
      </c>
      <c r="U1398" s="1" t="s">
        <v>16930</v>
      </c>
      <c r="V1398" s="23" t="s">
        <v>41</v>
      </c>
      <c r="W1398" s="1" t="str">
        <f>_xlfn.CONCAT(Tabela2[[#This Row],[Município]],"/",Tabela2[[#This Row],[UF]])</f>
        <v>Planaltina/GO</v>
      </c>
    </row>
    <row r="1399" spans="1:23" x14ac:dyDescent="0.25">
      <c r="A1399" s="14" t="s">
        <v>18731</v>
      </c>
      <c r="B1399" s="1" t="s">
        <v>8575</v>
      </c>
      <c r="C1399" s="1" t="s">
        <v>18732</v>
      </c>
      <c r="D1399" s="1" t="s">
        <v>40</v>
      </c>
      <c r="E1399" s="1" t="s">
        <v>30</v>
      </c>
      <c r="F1399" s="1" t="s">
        <v>17062</v>
      </c>
      <c r="G1399" s="38">
        <v>0.84689999999999999</v>
      </c>
      <c r="H1399" s="1" t="s">
        <v>817</v>
      </c>
      <c r="I1399" s="1" t="s">
        <v>17914</v>
      </c>
      <c r="J1399" s="1" t="s">
        <v>32</v>
      </c>
      <c r="K1399" s="1" t="s">
        <v>63</v>
      </c>
      <c r="L1399" s="1" t="s">
        <v>818</v>
      </c>
      <c r="M1399" s="1" t="s">
        <v>17850</v>
      </c>
      <c r="N1399" s="1" t="s">
        <v>6325</v>
      </c>
      <c r="O1399" s="1" t="s">
        <v>18725</v>
      </c>
      <c r="P1399" s="1" t="s">
        <v>18721</v>
      </c>
      <c r="Q1399" s="1" t="s">
        <v>18595</v>
      </c>
      <c r="R1399" s="1" t="s">
        <v>15815</v>
      </c>
      <c r="S1399" s="1" t="s">
        <v>16905</v>
      </c>
      <c r="T1399" s="1" t="s">
        <v>18826</v>
      </c>
      <c r="U1399" s="1" t="s">
        <v>16930</v>
      </c>
      <c r="V1399" s="23" t="s">
        <v>41</v>
      </c>
      <c r="W1399" s="1" t="str">
        <f>_xlfn.CONCAT(Tabela2[[#This Row],[Município]],"/",Tabela2[[#This Row],[UF]])</f>
        <v>Planaltina/GO</v>
      </c>
    </row>
    <row r="1400" spans="1:23" x14ac:dyDescent="0.25">
      <c r="A1400" s="14" t="s">
        <v>18733</v>
      </c>
      <c r="B1400" s="1" t="s">
        <v>8842</v>
      </c>
      <c r="C1400" s="1" t="s">
        <v>18734</v>
      </c>
      <c r="D1400" s="1" t="s">
        <v>56</v>
      </c>
      <c r="E1400" s="1" t="s">
        <v>30</v>
      </c>
      <c r="F1400" s="1" t="s">
        <v>353</v>
      </c>
      <c r="G1400" s="38">
        <v>0.53420000000000001</v>
      </c>
      <c r="H1400" s="1" t="s">
        <v>1469</v>
      </c>
      <c r="I1400" s="1" t="s">
        <v>17913</v>
      </c>
      <c r="J1400" s="1" t="s">
        <v>32</v>
      </c>
      <c r="K1400" s="1" t="s">
        <v>99</v>
      </c>
      <c r="L1400" s="1" t="s">
        <v>1470</v>
      </c>
      <c r="M1400" s="1" t="s">
        <v>7962</v>
      </c>
      <c r="N1400" s="1" t="s">
        <v>6325</v>
      </c>
      <c r="O1400" s="1" t="s">
        <v>18735</v>
      </c>
      <c r="P1400" s="1" t="s">
        <v>18736</v>
      </c>
      <c r="Q1400" s="1" t="s">
        <v>18595</v>
      </c>
      <c r="R1400" s="1" t="s">
        <v>15815</v>
      </c>
      <c r="S1400" s="1" t="s">
        <v>19803</v>
      </c>
      <c r="T1400" s="1" t="s">
        <v>19794</v>
      </c>
      <c r="U1400" s="1" t="s">
        <v>15824</v>
      </c>
      <c r="V1400" s="23" t="s">
        <v>41</v>
      </c>
      <c r="W1400" s="1" t="str">
        <f>_xlfn.CONCAT(Tabela2[[#This Row],[Município]],"/",Tabela2[[#This Row],[UF]])</f>
        <v>Guaíba/RS</v>
      </c>
    </row>
    <row r="1401" spans="1:23" x14ac:dyDescent="0.25">
      <c r="A1401" s="14" t="s">
        <v>13479</v>
      </c>
      <c r="B1401" s="1" t="s">
        <v>8843</v>
      </c>
      <c r="C1401" s="1" t="s">
        <v>18737</v>
      </c>
      <c r="D1401" s="1" t="s">
        <v>56</v>
      </c>
      <c r="E1401" s="1" t="s">
        <v>30</v>
      </c>
      <c r="F1401" s="1" t="s">
        <v>353</v>
      </c>
      <c r="G1401" s="38">
        <v>0.56440000000000001</v>
      </c>
      <c r="H1401" s="1" t="s">
        <v>1469</v>
      </c>
      <c r="I1401" s="1" t="s">
        <v>17913</v>
      </c>
      <c r="J1401" s="1" t="s">
        <v>32</v>
      </c>
      <c r="K1401" s="1" t="s">
        <v>99</v>
      </c>
      <c r="L1401" s="1" t="s">
        <v>1470</v>
      </c>
      <c r="M1401" s="1" t="s">
        <v>7962</v>
      </c>
      <c r="N1401" s="1" t="s">
        <v>6325</v>
      </c>
      <c r="O1401" s="1" t="s">
        <v>18738</v>
      </c>
      <c r="P1401" s="1" t="s">
        <v>18736</v>
      </c>
      <c r="Q1401" s="1" t="s">
        <v>18595</v>
      </c>
      <c r="R1401" s="1" t="s">
        <v>15815</v>
      </c>
      <c r="S1401" s="1" t="s">
        <v>19803</v>
      </c>
      <c r="T1401" s="1" t="s">
        <v>19794</v>
      </c>
      <c r="U1401" s="1" t="s">
        <v>15824</v>
      </c>
      <c r="V1401" s="23" t="s">
        <v>41</v>
      </c>
      <c r="W1401" s="1" t="str">
        <f>_xlfn.CONCAT(Tabela2[[#This Row],[Município]],"/",Tabela2[[#This Row],[UF]])</f>
        <v>Guaíba/RS</v>
      </c>
    </row>
    <row r="1402" spans="1:23" x14ac:dyDescent="0.25">
      <c r="A1402" s="14" t="s">
        <v>18739</v>
      </c>
      <c r="B1402" s="1" t="s">
        <v>10256</v>
      </c>
      <c r="C1402" s="1" t="s">
        <v>18740</v>
      </c>
      <c r="D1402" s="1" t="s">
        <v>40</v>
      </c>
      <c r="E1402" s="1" t="s">
        <v>30</v>
      </c>
      <c r="F1402" s="1" t="s">
        <v>16906</v>
      </c>
      <c r="G1402" s="38">
        <v>0.248</v>
      </c>
      <c r="H1402" s="1" t="s">
        <v>4243</v>
      </c>
      <c r="I1402" s="1" t="s">
        <v>17909</v>
      </c>
      <c r="J1402" s="1" t="s">
        <v>32</v>
      </c>
      <c r="K1402" s="1" t="s">
        <v>44</v>
      </c>
      <c r="L1402" s="1" t="s">
        <v>4238</v>
      </c>
      <c r="M1402" s="1" t="s">
        <v>7864</v>
      </c>
      <c r="N1402" s="1" t="s">
        <v>6325</v>
      </c>
      <c r="O1402" s="1" t="s">
        <v>18741</v>
      </c>
      <c r="P1402" s="1" t="s">
        <v>18742</v>
      </c>
      <c r="Q1402" s="1" t="s">
        <v>18595</v>
      </c>
      <c r="R1402" s="1" t="s">
        <v>6329</v>
      </c>
      <c r="S1402" s="1" t="s">
        <v>18742</v>
      </c>
      <c r="T1402" s="1" t="s">
        <v>18595</v>
      </c>
      <c r="U1402" s="1" t="s">
        <v>41</v>
      </c>
      <c r="V1402" s="23" t="s">
        <v>41</v>
      </c>
      <c r="W1402" s="1" t="str">
        <f>_xlfn.CONCAT(Tabela2[[#This Row],[Município]],"/",Tabela2[[#This Row],[UF]])</f>
        <v>Serrano do Maranhão/MA</v>
      </c>
    </row>
    <row r="1403" spans="1:23" x14ac:dyDescent="0.25">
      <c r="A1403" s="14" t="s">
        <v>18743</v>
      </c>
      <c r="B1403" s="1" t="s">
        <v>10255</v>
      </c>
      <c r="C1403" s="1" t="s">
        <v>18744</v>
      </c>
      <c r="D1403" s="1" t="s">
        <v>29</v>
      </c>
      <c r="E1403" s="1" t="s">
        <v>30</v>
      </c>
      <c r="F1403" s="1" t="s">
        <v>16929</v>
      </c>
      <c r="G1403" s="38">
        <v>0.3397</v>
      </c>
      <c r="H1403" s="1" t="s">
        <v>4237</v>
      </c>
      <c r="I1403" s="1" t="s">
        <v>17909</v>
      </c>
      <c r="J1403" s="1" t="s">
        <v>32</v>
      </c>
      <c r="K1403" s="1" t="s">
        <v>44</v>
      </c>
      <c r="L1403" s="1" t="s">
        <v>4238</v>
      </c>
      <c r="M1403" s="1" t="s">
        <v>17317</v>
      </c>
      <c r="N1403" s="1" t="s">
        <v>6325</v>
      </c>
      <c r="O1403" s="1" t="s">
        <v>18741</v>
      </c>
      <c r="P1403" s="1" t="s">
        <v>18742</v>
      </c>
      <c r="Q1403" s="1" t="s">
        <v>18595</v>
      </c>
      <c r="R1403" s="1" t="s">
        <v>15815</v>
      </c>
      <c r="S1403" s="1" t="s">
        <v>16905</v>
      </c>
      <c r="T1403" s="1" t="s">
        <v>18826</v>
      </c>
      <c r="U1403" s="1" t="s">
        <v>16910</v>
      </c>
      <c r="V1403" s="23" t="s">
        <v>41</v>
      </c>
      <c r="W1403" s="1" t="str">
        <f>_xlfn.CONCAT(Tabela2[[#This Row],[Município]],"/",Tabela2[[#This Row],[UF]])</f>
        <v>Serrano do Maranhão/MA</v>
      </c>
    </row>
    <row r="1404" spans="1:23" x14ac:dyDescent="0.25">
      <c r="A1404" s="14" t="s">
        <v>18745</v>
      </c>
      <c r="B1404" s="1" t="s">
        <v>8642</v>
      </c>
      <c r="C1404" s="1" t="s">
        <v>18746</v>
      </c>
      <c r="D1404" s="1" t="s">
        <v>29</v>
      </c>
      <c r="E1404" s="1" t="s">
        <v>30</v>
      </c>
      <c r="F1404" s="1" t="s">
        <v>33</v>
      </c>
      <c r="G1404" s="38">
        <v>0.70989999999999998</v>
      </c>
      <c r="H1404" s="1" t="s">
        <v>995</v>
      </c>
      <c r="I1404" s="1" t="s">
        <v>17914</v>
      </c>
      <c r="J1404" s="1" t="s">
        <v>32</v>
      </c>
      <c r="K1404" s="1" t="s">
        <v>63</v>
      </c>
      <c r="L1404" s="1" t="s">
        <v>996</v>
      </c>
      <c r="M1404" s="1" t="s">
        <v>7125</v>
      </c>
      <c r="N1404" s="1" t="s">
        <v>6325</v>
      </c>
      <c r="O1404" s="1" t="s">
        <v>18747</v>
      </c>
      <c r="P1404" s="1" t="s">
        <v>18748</v>
      </c>
      <c r="Q1404" s="1" t="s">
        <v>18595</v>
      </c>
      <c r="R1404" s="1" t="s">
        <v>15815</v>
      </c>
      <c r="S1404" s="1" t="s">
        <v>15818</v>
      </c>
      <c r="T1404" s="1" t="s">
        <v>18826</v>
      </c>
      <c r="U1404" s="1" t="s">
        <v>15819</v>
      </c>
      <c r="V1404" s="23" t="s">
        <v>41</v>
      </c>
      <c r="W1404" s="1" t="str">
        <f>_xlfn.CONCAT(Tabela2[[#This Row],[Município]],"/",Tabela2[[#This Row],[UF]])</f>
        <v>Cidade Ocidental/GO</v>
      </c>
    </row>
    <row r="1405" spans="1:23" x14ac:dyDescent="0.25">
      <c r="A1405" s="14" t="s">
        <v>18749</v>
      </c>
      <c r="B1405" s="1" t="s">
        <v>10579</v>
      </c>
      <c r="C1405" s="1" t="s">
        <v>18750</v>
      </c>
      <c r="D1405" s="1" t="s">
        <v>56</v>
      </c>
      <c r="E1405" s="1" t="s">
        <v>30</v>
      </c>
      <c r="F1405" s="1" t="s">
        <v>6281</v>
      </c>
      <c r="G1405" s="38">
        <v>0.37230000000000002</v>
      </c>
      <c r="H1405" s="1" t="s">
        <v>4725</v>
      </c>
      <c r="I1405" s="1" t="s">
        <v>17909</v>
      </c>
      <c r="J1405" s="1" t="s">
        <v>32</v>
      </c>
      <c r="K1405" s="1" t="s">
        <v>444</v>
      </c>
      <c r="L1405" s="1" t="s">
        <v>3838</v>
      </c>
      <c r="M1405" s="1" t="s">
        <v>7962</v>
      </c>
      <c r="N1405" s="1" t="s">
        <v>6325</v>
      </c>
      <c r="O1405" s="1" t="s">
        <v>18751</v>
      </c>
      <c r="P1405" s="1" t="s">
        <v>17273</v>
      </c>
      <c r="Q1405" s="1" t="s">
        <v>18595</v>
      </c>
      <c r="R1405" s="1" t="s">
        <v>15815</v>
      </c>
      <c r="S1405" s="1" t="s">
        <v>15826</v>
      </c>
      <c r="T1405" s="1" t="s">
        <v>19037</v>
      </c>
      <c r="U1405" s="1" t="s">
        <v>17957</v>
      </c>
      <c r="V1405" s="23" t="s">
        <v>41</v>
      </c>
      <c r="W1405" s="1" t="str">
        <f>_xlfn.CONCAT(Tabela2[[#This Row],[Município]],"/",Tabela2[[#This Row],[UF]])</f>
        <v>Tarauacá/AC</v>
      </c>
    </row>
    <row r="1406" spans="1:23" x14ac:dyDescent="0.25">
      <c r="A1406" s="14" t="s">
        <v>18752</v>
      </c>
      <c r="B1406" s="1" t="s">
        <v>11031</v>
      </c>
      <c r="C1406" s="1" t="s">
        <v>18753</v>
      </c>
      <c r="D1406" s="1" t="s">
        <v>56</v>
      </c>
      <c r="E1406" s="1" t="s">
        <v>30</v>
      </c>
      <c r="F1406" s="1" t="s">
        <v>6281</v>
      </c>
      <c r="G1406" s="38">
        <v>0.28410000000000002</v>
      </c>
      <c r="H1406" s="1" t="s">
        <v>5653</v>
      </c>
      <c r="I1406" s="1" t="s">
        <v>17909</v>
      </c>
      <c r="J1406" s="1" t="s">
        <v>32</v>
      </c>
      <c r="K1406" s="1" t="s">
        <v>444</v>
      </c>
      <c r="L1406" s="1" t="s">
        <v>3838</v>
      </c>
      <c r="M1406" s="1" t="s">
        <v>7962</v>
      </c>
      <c r="N1406" s="1" t="s">
        <v>6325</v>
      </c>
      <c r="O1406" s="1" t="s">
        <v>18754</v>
      </c>
      <c r="P1406" s="1" t="s">
        <v>17273</v>
      </c>
      <c r="Q1406" s="1" t="s">
        <v>18595</v>
      </c>
      <c r="R1406" s="1" t="s">
        <v>15815</v>
      </c>
      <c r="S1406" s="1" t="s">
        <v>15826</v>
      </c>
      <c r="T1406" s="1" t="s">
        <v>19037</v>
      </c>
      <c r="U1406" s="1" t="s">
        <v>17957</v>
      </c>
      <c r="V1406" s="23" t="s">
        <v>41</v>
      </c>
      <c r="W1406" s="1" t="str">
        <f>_xlfn.CONCAT(Tabela2[[#This Row],[Município]],"/",Tabela2[[#This Row],[UF]])</f>
        <v>Tarauacá/AC</v>
      </c>
    </row>
    <row r="1407" spans="1:23" x14ac:dyDescent="0.25">
      <c r="A1407" s="14" t="s">
        <v>18755</v>
      </c>
      <c r="B1407" s="1" t="s">
        <v>10716</v>
      </c>
      <c r="C1407" s="1" t="s">
        <v>18756</v>
      </c>
      <c r="D1407" s="1" t="s">
        <v>56</v>
      </c>
      <c r="E1407" s="1" t="s">
        <v>204</v>
      </c>
      <c r="F1407" s="1" t="s">
        <v>6308</v>
      </c>
      <c r="G1407" s="38">
        <v>0.68779999999999997</v>
      </c>
      <c r="H1407" s="1" t="s">
        <v>18757</v>
      </c>
      <c r="I1407" s="1" t="s">
        <v>17909</v>
      </c>
      <c r="J1407" s="1" t="s">
        <v>32</v>
      </c>
      <c r="K1407" s="1" t="s">
        <v>444</v>
      </c>
      <c r="L1407" s="1" t="s">
        <v>3838</v>
      </c>
      <c r="M1407" s="1" t="s">
        <v>7962</v>
      </c>
      <c r="N1407" s="1" t="s">
        <v>6325</v>
      </c>
      <c r="O1407" s="1" t="s">
        <v>18758</v>
      </c>
      <c r="P1407" s="1" t="s">
        <v>17273</v>
      </c>
      <c r="Q1407" s="1" t="s">
        <v>18595</v>
      </c>
      <c r="R1407" s="1" t="s">
        <v>15815</v>
      </c>
      <c r="S1407" s="1" t="s">
        <v>15826</v>
      </c>
      <c r="T1407" s="1" t="s">
        <v>19037</v>
      </c>
      <c r="U1407" s="1" t="s">
        <v>15827</v>
      </c>
      <c r="V1407" s="23" t="s">
        <v>41</v>
      </c>
      <c r="W1407" s="1" t="str">
        <f>_xlfn.CONCAT(Tabela2[[#This Row],[Município]],"/",Tabela2[[#This Row],[UF]])</f>
        <v>Tarauacá/AC</v>
      </c>
    </row>
    <row r="1408" spans="1:23" x14ac:dyDescent="0.25">
      <c r="A1408" s="14" t="s">
        <v>18759</v>
      </c>
      <c r="B1408" s="1" t="s">
        <v>11170</v>
      </c>
      <c r="C1408" s="1" t="s">
        <v>18760</v>
      </c>
      <c r="D1408" s="1" t="s">
        <v>56</v>
      </c>
      <c r="E1408" s="1" t="s">
        <v>30</v>
      </c>
      <c r="F1408" s="1" t="s">
        <v>6291</v>
      </c>
      <c r="G1408" s="38">
        <v>0.49249999999999999</v>
      </c>
      <c r="H1408" s="1" t="s">
        <v>18761</v>
      </c>
      <c r="I1408" s="1" t="s">
        <v>17909</v>
      </c>
      <c r="J1408" s="1" t="s">
        <v>32</v>
      </c>
      <c r="K1408" s="1" t="s">
        <v>63</v>
      </c>
      <c r="L1408" s="1" t="s">
        <v>5900</v>
      </c>
      <c r="M1408" s="1" t="s">
        <v>18762</v>
      </c>
      <c r="N1408" s="1" t="s">
        <v>6325</v>
      </c>
      <c r="O1408" s="1" t="s">
        <v>18763</v>
      </c>
      <c r="P1408" s="1" t="s">
        <v>18764</v>
      </c>
      <c r="Q1408" s="1" t="s">
        <v>18595</v>
      </c>
      <c r="R1408" s="1" t="s">
        <v>15815</v>
      </c>
      <c r="S1408" s="1" t="s">
        <v>15821</v>
      </c>
      <c r="T1408" s="1" t="s">
        <v>18826</v>
      </c>
      <c r="U1408" s="1" t="s">
        <v>15822</v>
      </c>
      <c r="V1408" s="23" t="s">
        <v>41</v>
      </c>
      <c r="W1408" s="1" t="str">
        <f>_xlfn.CONCAT(Tabela2[[#This Row],[Município]],"/",Tabela2[[#This Row],[UF]])</f>
        <v>Silvânia/GO</v>
      </c>
    </row>
    <row r="1409" spans="1:23" x14ac:dyDescent="0.25">
      <c r="A1409" s="14" t="s">
        <v>18765</v>
      </c>
      <c r="B1409" s="1" t="s">
        <v>10842</v>
      </c>
      <c r="C1409" s="1" t="s">
        <v>18766</v>
      </c>
      <c r="D1409" s="1" t="s">
        <v>29</v>
      </c>
      <c r="E1409" s="1" t="s">
        <v>30</v>
      </c>
      <c r="F1409" s="1" t="s">
        <v>16924</v>
      </c>
      <c r="G1409" s="38">
        <v>0.67020000000000002</v>
      </c>
      <c r="H1409" s="1" t="s">
        <v>5299</v>
      </c>
      <c r="I1409" s="1" t="s">
        <v>17909</v>
      </c>
      <c r="J1409" s="1" t="s">
        <v>32</v>
      </c>
      <c r="K1409" s="1" t="s">
        <v>99</v>
      </c>
      <c r="L1409" s="1" t="s">
        <v>5300</v>
      </c>
      <c r="M1409" s="1" t="s">
        <v>7459</v>
      </c>
      <c r="N1409" s="1" t="s">
        <v>6325</v>
      </c>
      <c r="O1409" s="1" t="s">
        <v>18767</v>
      </c>
      <c r="P1409" s="1" t="s">
        <v>18768</v>
      </c>
      <c r="Q1409" s="1" t="s">
        <v>18595</v>
      </c>
      <c r="R1409" s="1" t="s">
        <v>6341</v>
      </c>
      <c r="S1409" s="1" t="s">
        <v>41</v>
      </c>
      <c r="T1409" s="1" t="s">
        <v>41</v>
      </c>
      <c r="U1409" s="1" t="s">
        <v>41</v>
      </c>
      <c r="V1409" s="23" t="s">
        <v>41</v>
      </c>
      <c r="W1409" s="1" t="str">
        <f>_xlfn.CONCAT(Tabela2[[#This Row],[Município]],"/",Tabela2[[#This Row],[UF]])</f>
        <v>Canela/RS</v>
      </c>
    </row>
    <row r="1410" spans="1:23" x14ac:dyDescent="0.25">
      <c r="A1410" s="14" t="s">
        <v>18769</v>
      </c>
      <c r="B1410" s="1" t="s">
        <v>8566</v>
      </c>
      <c r="C1410" s="1" t="s">
        <v>18770</v>
      </c>
      <c r="D1410" s="1" t="s">
        <v>40</v>
      </c>
      <c r="E1410" s="1" t="s">
        <v>30</v>
      </c>
      <c r="F1410" s="1" t="s">
        <v>17062</v>
      </c>
      <c r="G1410" s="38">
        <v>0.4723</v>
      </c>
      <c r="H1410" s="1" t="s">
        <v>798</v>
      </c>
      <c r="I1410" s="1" t="s">
        <v>17914</v>
      </c>
      <c r="J1410" s="1" t="s">
        <v>32</v>
      </c>
      <c r="K1410" s="1" t="s">
        <v>160</v>
      </c>
      <c r="L1410" s="1" t="s">
        <v>799</v>
      </c>
      <c r="M1410" s="1" t="s">
        <v>15235</v>
      </c>
      <c r="N1410" s="1" t="s">
        <v>6325</v>
      </c>
      <c r="O1410" s="1" t="s">
        <v>18771</v>
      </c>
      <c r="P1410" s="1" t="s">
        <v>18772</v>
      </c>
      <c r="Q1410" s="1" t="s">
        <v>18595</v>
      </c>
      <c r="R1410" s="1" t="s">
        <v>15815</v>
      </c>
      <c r="S1410" s="1" t="s">
        <v>15818</v>
      </c>
      <c r="T1410" s="1" t="s">
        <v>18826</v>
      </c>
      <c r="U1410" s="1" t="s">
        <v>15819</v>
      </c>
      <c r="V1410" s="23" t="s">
        <v>41</v>
      </c>
      <c r="W1410" s="1" t="str">
        <f>_xlfn.CONCAT(Tabela2[[#This Row],[Município]],"/",Tabela2[[#This Row],[UF]])</f>
        <v>Santa Cruz do Capibaribe/PE</v>
      </c>
    </row>
    <row r="1411" spans="1:23" x14ac:dyDescent="0.25">
      <c r="A1411" s="14" t="s">
        <v>18773</v>
      </c>
      <c r="B1411" s="1" t="s">
        <v>9615</v>
      </c>
      <c r="C1411" s="1" t="s">
        <v>18774</v>
      </c>
      <c r="D1411" s="1" t="s">
        <v>29</v>
      </c>
      <c r="E1411" s="1" t="s">
        <v>204</v>
      </c>
      <c r="F1411" s="1" t="s">
        <v>16915</v>
      </c>
      <c r="G1411" s="38">
        <v>0.61260000000000003</v>
      </c>
      <c r="H1411" s="1" t="s">
        <v>2882</v>
      </c>
      <c r="I1411" s="1" t="s">
        <v>17909</v>
      </c>
      <c r="J1411" s="1" t="s">
        <v>32</v>
      </c>
      <c r="K1411" s="1" t="s">
        <v>82</v>
      </c>
      <c r="L1411" s="1" t="s">
        <v>2883</v>
      </c>
      <c r="M1411" s="1" t="s">
        <v>18775</v>
      </c>
      <c r="N1411" s="1" t="s">
        <v>6325</v>
      </c>
      <c r="O1411" s="1" t="s">
        <v>18776</v>
      </c>
      <c r="P1411" s="1" t="s">
        <v>18777</v>
      </c>
      <c r="Q1411" s="1" t="s">
        <v>18595</v>
      </c>
      <c r="R1411" s="1" t="s">
        <v>15815</v>
      </c>
      <c r="S1411" s="1" t="s">
        <v>15818</v>
      </c>
      <c r="T1411" s="1" t="s">
        <v>18826</v>
      </c>
      <c r="U1411" s="1" t="s">
        <v>15819</v>
      </c>
      <c r="V1411" s="23" t="s">
        <v>41</v>
      </c>
      <c r="W1411" s="1" t="str">
        <f>_xlfn.CONCAT(Tabela2[[#This Row],[Município]],"/",Tabela2[[#This Row],[UF]])</f>
        <v>Coronel João Sá/BA</v>
      </c>
    </row>
    <row r="1412" spans="1:23" x14ac:dyDescent="0.25">
      <c r="A1412" s="14" t="s">
        <v>18778</v>
      </c>
      <c r="B1412" s="1" t="s">
        <v>9616</v>
      </c>
      <c r="C1412" s="1" t="s">
        <v>18779</v>
      </c>
      <c r="D1412" s="1" t="s">
        <v>29</v>
      </c>
      <c r="E1412" s="1" t="s">
        <v>204</v>
      </c>
      <c r="F1412" s="1" t="s">
        <v>6308</v>
      </c>
      <c r="G1412" s="38">
        <v>0.63149999999999995</v>
      </c>
      <c r="H1412" s="1" t="s">
        <v>2882</v>
      </c>
      <c r="I1412" s="1" t="s">
        <v>17909</v>
      </c>
      <c r="J1412" s="1" t="s">
        <v>32</v>
      </c>
      <c r="K1412" s="1" t="s">
        <v>82</v>
      </c>
      <c r="L1412" s="1" t="s">
        <v>2883</v>
      </c>
      <c r="M1412" s="1" t="s">
        <v>18775</v>
      </c>
      <c r="N1412" s="1" t="s">
        <v>6325</v>
      </c>
      <c r="O1412" s="1" t="s">
        <v>18776</v>
      </c>
      <c r="P1412" s="1" t="s">
        <v>18777</v>
      </c>
      <c r="Q1412" s="1" t="s">
        <v>18595</v>
      </c>
      <c r="R1412" s="1" t="s">
        <v>15815</v>
      </c>
      <c r="S1412" s="1" t="s">
        <v>15818</v>
      </c>
      <c r="T1412" s="1" t="s">
        <v>18826</v>
      </c>
      <c r="U1412" s="1" t="s">
        <v>15819</v>
      </c>
      <c r="V1412" s="23" t="s">
        <v>41</v>
      </c>
      <c r="W1412" s="1" t="str">
        <f>_xlfn.CONCAT(Tabela2[[#This Row],[Município]],"/",Tabela2[[#This Row],[UF]])</f>
        <v>Coronel João Sá/BA</v>
      </c>
    </row>
    <row r="1413" spans="1:23" x14ac:dyDescent="0.25">
      <c r="A1413" s="14" t="s">
        <v>18780</v>
      </c>
      <c r="B1413" s="1" t="s">
        <v>11109</v>
      </c>
      <c r="C1413" s="1" t="s">
        <v>18781</v>
      </c>
      <c r="D1413" s="1" t="s">
        <v>29</v>
      </c>
      <c r="E1413" s="1" t="s">
        <v>30</v>
      </c>
      <c r="F1413" s="1" t="s">
        <v>6308</v>
      </c>
      <c r="G1413" s="38">
        <v>0.56159999999999999</v>
      </c>
      <c r="H1413" s="1" t="s">
        <v>18782</v>
      </c>
      <c r="I1413" s="1" t="s">
        <v>17909</v>
      </c>
      <c r="J1413" s="1" t="s">
        <v>32</v>
      </c>
      <c r="K1413" s="1" t="s">
        <v>44</v>
      </c>
      <c r="L1413" s="1" t="s">
        <v>3151</v>
      </c>
      <c r="M1413" s="1" t="s">
        <v>18290</v>
      </c>
      <c r="N1413" s="1" t="s">
        <v>6325</v>
      </c>
      <c r="O1413" s="1" t="s">
        <v>18783</v>
      </c>
      <c r="P1413" s="1" t="s">
        <v>18784</v>
      </c>
      <c r="Q1413" s="1" t="s">
        <v>18595</v>
      </c>
      <c r="R1413" s="1" t="s">
        <v>15815</v>
      </c>
      <c r="S1413" s="1" t="s">
        <v>15818</v>
      </c>
      <c r="T1413" s="1" t="s">
        <v>18826</v>
      </c>
      <c r="U1413" s="1" t="s">
        <v>15819</v>
      </c>
      <c r="V1413" s="23" t="s">
        <v>41</v>
      </c>
      <c r="W1413" s="1" t="str">
        <f>_xlfn.CONCAT(Tabela2[[#This Row],[Município]],"/",Tabela2[[#This Row],[UF]])</f>
        <v>Nova Iorque/MA</v>
      </c>
    </row>
    <row r="1414" spans="1:23" x14ac:dyDescent="0.25">
      <c r="A1414" s="14" t="s">
        <v>18785</v>
      </c>
      <c r="B1414" s="1" t="s">
        <v>8813</v>
      </c>
      <c r="C1414" s="1" t="s">
        <v>18786</v>
      </c>
      <c r="D1414" s="1" t="s">
        <v>40</v>
      </c>
      <c r="E1414" s="1" t="s">
        <v>30</v>
      </c>
      <c r="F1414" s="1" t="s">
        <v>6308</v>
      </c>
      <c r="G1414" s="38">
        <v>0.99460000000000004</v>
      </c>
      <c r="H1414" s="1" t="s">
        <v>18787</v>
      </c>
      <c r="I1414" s="1" t="s">
        <v>17914</v>
      </c>
      <c r="J1414" s="1" t="s">
        <v>32</v>
      </c>
      <c r="K1414" s="1" t="s">
        <v>82</v>
      </c>
      <c r="L1414" s="1" t="s">
        <v>1375</v>
      </c>
      <c r="M1414" s="1" t="s">
        <v>18788</v>
      </c>
      <c r="N1414" s="1" t="s">
        <v>6325</v>
      </c>
      <c r="O1414" s="1" t="s">
        <v>18789</v>
      </c>
      <c r="P1414" s="1" t="s">
        <v>16606</v>
      </c>
      <c r="Q1414" s="1" t="s">
        <v>18595</v>
      </c>
      <c r="R1414" s="1" t="s">
        <v>15815</v>
      </c>
      <c r="S1414" s="1" t="s">
        <v>15818</v>
      </c>
      <c r="T1414" s="1" t="s">
        <v>18826</v>
      </c>
      <c r="U1414" s="1" t="s">
        <v>15819</v>
      </c>
      <c r="V1414" s="23" t="s">
        <v>41</v>
      </c>
      <c r="W1414" s="1" t="str">
        <f>_xlfn.CONCAT(Tabela2[[#This Row],[Município]],"/",Tabela2[[#This Row],[UF]])</f>
        <v>Teolândia/BA</v>
      </c>
    </row>
    <row r="1415" spans="1:23" x14ac:dyDescent="0.25">
      <c r="A1415" s="14" t="s">
        <v>18790</v>
      </c>
      <c r="B1415" s="1" t="s">
        <v>10594</v>
      </c>
      <c r="C1415" s="1" t="s">
        <v>18791</v>
      </c>
      <c r="D1415" s="1" t="s">
        <v>16956</v>
      </c>
      <c r="E1415" s="1" t="s">
        <v>30</v>
      </c>
      <c r="F1415" s="1" t="s">
        <v>6289</v>
      </c>
      <c r="G1415" s="38">
        <v>0.72430000000000005</v>
      </c>
      <c r="H1415" s="1" t="s">
        <v>4763</v>
      </c>
      <c r="I1415" s="1" t="s">
        <v>17909</v>
      </c>
      <c r="J1415" s="1" t="s">
        <v>32</v>
      </c>
      <c r="K1415" s="1" t="s">
        <v>129</v>
      </c>
      <c r="L1415" s="1" t="s">
        <v>1295</v>
      </c>
      <c r="M1415" s="1" t="s">
        <v>7962</v>
      </c>
      <c r="N1415" s="1" t="s">
        <v>6325</v>
      </c>
      <c r="O1415" s="1" t="s">
        <v>18792</v>
      </c>
      <c r="P1415" s="1" t="s">
        <v>18793</v>
      </c>
      <c r="Q1415" s="1" t="s">
        <v>18595</v>
      </c>
      <c r="R1415" s="1" t="s">
        <v>6341</v>
      </c>
      <c r="S1415" s="1" t="s">
        <v>41</v>
      </c>
      <c r="T1415" s="1" t="s">
        <v>41</v>
      </c>
      <c r="U1415" s="1" t="s">
        <v>41</v>
      </c>
      <c r="V1415" s="23" t="s">
        <v>41</v>
      </c>
      <c r="W1415" s="1" t="str">
        <f>_xlfn.CONCAT(Tabela2[[#This Row],[Município]],"/",Tabela2[[#This Row],[UF]])</f>
        <v>Macaíba/RN</v>
      </c>
    </row>
    <row r="1416" spans="1:23" x14ac:dyDescent="0.25">
      <c r="A1416" s="14" t="s">
        <v>18794</v>
      </c>
      <c r="B1416" s="1" t="s">
        <v>18795</v>
      </c>
      <c r="C1416" s="1" t="s">
        <v>18796</v>
      </c>
      <c r="D1416" s="1" t="s">
        <v>40</v>
      </c>
      <c r="E1416" s="1" t="s">
        <v>30</v>
      </c>
      <c r="F1416" s="1" t="s">
        <v>6281</v>
      </c>
      <c r="G1416" s="38">
        <v>0.27429999999999999</v>
      </c>
      <c r="H1416" s="1" t="s">
        <v>18797</v>
      </c>
      <c r="I1416" s="1" t="s">
        <v>17913</v>
      </c>
      <c r="J1416" s="1" t="s">
        <v>32</v>
      </c>
      <c r="K1416" s="1" t="s">
        <v>444</v>
      </c>
      <c r="L1416" s="1" t="s">
        <v>18798</v>
      </c>
      <c r="M1416" s="1" t="s">
        <v>18799</v>
      </c>
      <c r="N1416" s="1" t="s">
        <v>6325</v>
      </c>
      <c r="O1416" s="1" t="s">
        <v>18800</v>
      </c>
      <c r="P1416" s="1" t="s">
        <v>18801</v>
      </c>
      <c r="Q1416" s="1" t="s">
        <v>18595</v>
      </c>
      <c r="R1416" s="1" t="s">
        <v>15815</v>
      </c>
      <c r="S1416" s="1" t="s">
        <v>15818</v>
      </c>
      <c r="T1416" s="1" t="s">
        <v>18826</v>
      </c>
      <c r="U1416" s="1" t="s">
        <v>15819</v>
      </c>
      <c r="V1416" s="23" t="s">
        <v>41</v>
      </c>
      <c r="W1416" s="1" t="str">
        <f>_xlfn.CONCAT(Tabela2[[#This Row],[Município]],"/",Tabela2[[#This Row],[UF]])</f>
        <v>Porto Walter/AC</v>
      </c>
    </row>
    <row r="1417" spans="1:23" x14ac:dyDescent="0.25">
      <c r="A1417" s="14" t="s">
        <v>18802</v>
      </c>
      <c r="B1417" s="1" t="s">
        <v>18803</v>
      </c>
      <c r="C1417" s="1" t="s">
        <v>18804</v>
      </c>
      <c r="D1417" s="1" t="s">
        <v>40</v>
      </c>
      <c r="E1417" s="1" t="s">
        <v>30</v>
      </c>
      <c r="F1417" s="1" t="s">
        <v>6289</v>
      </c>
      <c r="G1417" s="38">
        <v>0.3528</v>
      </c>
      <c r="H1417" s="1" t="s">
        <v>18797</v>
      </c>
      <c r="I1417" s="1" t="s">
        <v>17913</v>
      </c>
      <c r="J1417" s="1" t="s">
        <v>32</v>
      </c>
      <c r="K1417" s="1" t="s">
        <v>444</v>
      </c>
      <c r="L1417" s="1" t="s">
        <v>18798</v>
      </c>
      <c r="M1417" s="1" t="s">
        <v>18799</v>
      </c>
      <c r="N1417" s="1" t="s">
        <v>6325</v>
      </c>
      <c r="O1417" s="1" t="s">
        <v>18800</v>
      </c>
      <c r="P1417" s="1" t="s">
        <v>18801</v>
      </c>
      <c r="Q1417" s="1" t="s">
        <v>18595</v>
      </c>
      <c r="R1417" s="1" t="s">
        <v>15815</v>
      </c>
      <c r="S1417" s="1" t="s">
        <v>15818</v>
      </c>
      <c r="T1417" s="1" t="s">
        <v>18826</v>
      </c>
      <c r="U1417" s="1" t="s">
        <v>15819</v>
      </c>
      <c r="V1417" s="23" t="s">
        <v>41</v>
      </c>
      <c r="W1417" s="1" t="str">
        <f>_xlfn.CONCAT(Tabela2[[#This Row],[Município]],"/",Tabela2[[#This Row],[UF]])</f>
        <v>Porto Walter/AC</v>
      </c>
    </row>
    <row r="1418" spans="1:23" x14ac:dyDescent="0.25">
      <c r="A1418" s="14" t="s">
        <v>18805</v>
      </c>
      <c r="B1418" s="1" t="s">
        <v>9955</v>
      </c>
      <c r="C1418" s="1" t="s">
        <v>18806</v>
      </c>
      <c r="D1418" s="1" t="s">
        <v>56</v>
      </c>
      <c r="E1418" s="1" t="s">
        <v>30</v>
      </c>
      <c r="F1418" s="1" t="s">
        <v>6289</v>
      </c>
      <c r="G1418" s="38">
        <v>0.4</v>
      </c>
      <c r="H1418" s="1" t="s">
        <v>3614</v>
      </c>
      <c r="I1418" s="1" t="s">
        <v>17913</v>
      </c>
      <c r="J1418" s="1" t="s">
        <v>32</v>
      </c>
      <c r="K1418" s="1" t="s">
        <v>212</v>
      </c>
      <c r="L1418" s="1" t="s">
        <v>897</v>
      </c>
      <c r="M1418" s="1" t="s">
        <v>7702</v>
      </c>
      <c r="N1418" s="1" t="s">
        <v>6325</v>
      </c>
      <c r="O1418" s="1" t="s">
        <v>18807</v>
      </c>
      <c r="P1418" s="1" t="s">
        <v>18449</v>
      </c>
      <c r="Q1418" s="1" t="s">
        <v>18595</v>
      </c>
      <c r="R1418" s="1" t="s">
        <v>6341</v>
      </c>
      <c r="S1418" s="1" t="s">
        <v>41</v>
      </c>
      <c r="T1418" s="1" t="s">
        <v>41</v>
      </c>
      <c r="U1418" s="1" t="s">
        <v>41</v>
      </c>
      <c r="V1418" s="23" t="s">
        <v>41</v>
      </c>
      <c r="W1418" s="1" t="str">
        <f>_xlfn.CONCAT(Tabela2[[#This Row],[Município]],"/",Tabela2[[#This Row],[UF]])</f>
        <v>Borba/AM</v>
      </c>
    </row>
    <row r="1419" spans="1:23" x14ac:dyDescent="0.25">
      <c r="A1419" s="14" t="s">
        <v>18808</v>
      </c>
      <c r="B1419" s="1" t="s">
        <v>9400</v>
      </c>
      <c r="C1419" s="1" t="s">
        <v>18809</v>
      </c>
      <c r="D1419" s="1" t="s">
        <v>40</v>
      </c>
      <c r="E1419" s="1" t="s">
        <v>30</v>
      </c>
      <c r="F1419" s="1" t="s">
        <v>33</v>
      </c>
      <c r="G1419" s="38">
        <v>7.9899999999999999E-2</v>
      </c>
      <c r="H1419" s="1" t="s">
        <v>2301</v>
      </c>
      <c r="I1419" s="1" t="s">
        <v>17913</v>
      </c>
      <c r="J1419" s="1" t="s">
        <v>32</v>
      </c>
      <c r="K1419" s="1" t="s">
        <v>63</v>
      </c>
      <c r="L1419" s="1" t="s">
        <v>2200</v>
      </c>
      <c r="M1419" s="1" t="s">
        <v>18810</v>
      </c>
      <c r="N1419" s="1" t="s">
        <v>6325</v>
      </c>
      <c r="O1419" s="1" t="s">
        <v>18811</v>
      </c>
      <c r="P1419" s="1" t="s">
        <v>18812</v>
      </c>
      <c r="Q1419" s="1" t="s">
        <v>18595</v>
      </c>
      <c r="R1419" s="1" t="s">
        <v>15815</v>
      </c>
      <c r="S1419" s="1" t="s">
        <v>16909</v>
      </c>
      <c r="T1419" s="1" t="s">
        <v>18826</v>
      </c>
      <c r="U1419" s="1" t="s">
        <v>16910</v>
      </c>
      <c r="V1419" s="23" t="s">
        <v>41</v>
      </c>
      <c r="W1419" s="1" t="str">
        <f>_xlfn.CONCAT(Tabela2[[#This Row],[Município]],"/",Tabela2[[#This Row],[UF]])</f>
        <v>Novo Gama/GO</v>
      </c>
    </row>
    <row r="1420" spans="1:23" x14ac:dyDescent="0.25">
      <c r="A1420" s="14" t="s">
        <v>18813</v>
      </c>
      <c r="B1420" s="1" t="s">
        <v>9398</v>
      </c>
      <c r="C1420" s="1" t="s">
        <v>18814</v>
      </c>
      <c r="D1420" s="1" t="s">
        <v>40</v>
      </c>
      <c r="E1420" s="1" t="s">
        <v>30</v>
      </c>
      <c r="F1420" s="1" t="s">
        <v>79</v>
      </c>
      <c r="G1420" s="38">
        <v>0.39510000000000001</v>
      </c>
      <c r="H1420" s="1" t="s">
        <v>2301</v>
      </c>
      <c r="I1420" s="1" t="s">
        <v>17913</v>
      </c>
      <c r="J1420" s="1" t="s">
        <v>32</v>
      </c>
      <c r="K1420" s="1" t="s">
        <v>63</v>
      </c>
      <c r="L1420" s="1" t="s">
        <v>2200</v>
      </c>
      <c r="M1420" s="1" t="s">
        <v>18810</v>
      </c>
      <c r="N1420" s="1" t="s">
        <v>6325</v>
      </c>
      <c r="O1420" s="1" t="s">
        <v>18811</v>
      </c>
      <c r="P1420" s="1" t="s">
        <v>18812</v>
      </c>
      <c r="Q1420" s="1" t="s">
        <v>18595</v>
      </c>
      <c r="R1420" s="1" t="s">
        <v>15815</v>
      </c>
      <c r="S1420" s="1" t="s">
        <v>16909</v>
      </c>
      <c r="T1420" s="1" t="s">
        <v>18826</v>
      </c>
      <c r="U1420" s="1" t="s">
        <v>16910</v>
      </c>
      <c r="V1420" s="23" t="s">
        <v>41</v>
      </c>
      <c r="W1420" s="1" t="str">
        <f>_xlfn.CONCAT(Tabela2[[#This Row],[Município]],"/",Tabela2[[#This Row],[UF]])</f>
        <v>Novo Gama/GO</v>
      </c>
    </row>
    <row r="1421" spans="1:23" x14ac:dyDescent="0.25">
      <c r="A1421" s="14" t="s">
        <v>18815</v>
      </c>
      <c r="B1421" s="1" t="s">
        <v>9393</v>
      </c>
      <c r="C1421" s="1" t="s">
        <v>18816</v>
      </c>
      <c r="D1421" s="1" t="s">
        <v>40</v>
      </c>
      <c r="E1421" s="1" t="s">
        <v>30</v>
      </c>
      <c r="F1421" s="1" t="s">
        <v>16906</v>
      </c>
      <c r="G1421" s="38">
        <v>0.82299999999999995</v>
      </c>
      <c r="H1421" s="1" t="s">
        <v>2289</v>
      </c>
      <c r="I1421" s="1" t="s">
        <v>17913</v>
      </c>
      <c r="J1421" s="1" t="s">
        <v>32</v>
      </c>
      <c r="K1421" s="1" t="s">
        <v>63</v>
      </c>
      <c r="L1421" s="1" t="s">
        <v>2200</v>
      </c>
      <c r="M1421" s="1" t="s">
        <v>17571</v>
      </c>
      <c r="N1421" s="1" t="s">
        <v>6325</v>
      </c>
      <c r="O1421" s="1" t="s">
        <v>18811</v>
      </c>
      <c r="P1421" s="1" t="s">
        <v>18812</v>
      </c>
      <c r="Q1421" s="1" t="s">
        <v>18595</v>
      </c>
      <c r="R1421" s="1" t="s">
        <v>15815</v>
      </c>
      <c r="S1421" s="1" t="s">
        <v>16909</v>
      </c>
      <c r="T1421" s="1" t="s">
        <v>18826</v>
      </c>
      <c r="U1421" s="1" t="s">
        <v>16930</v>
      </c>
      <c r="V1421" s="23" t="s">
        <v>41</v>
      </c>
      <c r="W1421" s="1" t="str">
        <f>_xlfn.CONCAT(Tabela2[[#This Row],[Município]],"/",Tabela2[[#This Row],[UF]])</f>
        <v>Novo Gama/GO</v>
      </c>
    </row>
    <row r="1422" spans="1:23" x14ac:dyDescent="0.25">
      <c r="A1422" s="14" t="s">
        <v>18817</v>
      </c>
      <c r="B1422" s="1" t="s">
        <v>11158</v>
      </c>
      <c r="C1422" s="1" t="s">
        <v>18818</v>
      </c>
      <c r="D1422" s="1" t="s">
        <v>40</v>
      </c>
      <c r="E1422" s="1" t="s">
        <v>30</v>
      </c>
      <c r="F1422" s="1" t="s">
        <v>16906</v>
      </c>
      <c r="G1422" s="38">
        <v>0.49270000000000003</v>
      </c>
      <c r="H1422" s="1" t="s">
        <v>18819</v>
      </c>
      <c r="I1422" s="1" t="s">
        <v>17922</v>
      </c>
      <c r="J1422" s="1" t="s">
        <v>32</v>
      </c>
      <c r="K1422" s="1" t="s">
        <v>188</v>
      </c>
      <c r="L1422" s="1" t="s">
        <v>5890</v>
      </c>
      <c r="M1422" s="1" t="s">
        <v>6324</v>
      </c>
      <c r="N1422" s="1" t="s">
        <v>6325</v>
      </c>
      <c r="O1422" s="1" t="s">
        <v>18820</v>
      </c>
      <c r="P1422" s="1" t="s">
        <v>18821</v>
      </c>
      <c r="Q1422" s="1" t="s">
        <v>18595</v>
      </c>
      <c r="R1422" s="1" t="s">
        <v>15815</v>
      </c>
      <c r="S1422" s="1" t="s">
        <v>15818</v>
      </c>
      <c r="T1422" s="1" t="s">
        <v>18826</v>
      </c>
      <c r="U1422" s="1" t="s">
        <v>15819</v>
      </c>
      <c r="V1422" s="23" t="s">
        <v>41</v>
      </c>
      <c r="W1422" s="1" t="str">
        <f>_xlfn.CONCAT(Tabela2[[#This Row],[Município]],"/",Tabela2[[#This Row],[UF]])</f>
        <v>Nova América da Colina/PR</v>
      </c>
    </row>
    <row r="1423" spans="1:23" x14ac:dyDescent="0.25">
      <c r="A1423" s="14" t="s">
        <v>18822</v>
      </c>
      <c r="B1423" s="1" t="s">
        <v>9394</v>
      </c>
      <c r="C1423" s="1" t="s">
        <v>18823</v>
      </c>
      <c r="D1423" s="1" t="s">
        <v>40</v>
      </c>
      <c r="E1423" s="1" t="s">
        <v>30</v>
      </c>
      <c r="F1423" s="1" t="s">
        <v>16906</v>
      </c>
      <c r="G1423" s="38">
        <v>0.40379999999999999</v>
      </c>
      <c r="H1423" s="1" t="s">
        <v>2289</v>
      </c>
      <c r="I1423" s="1" t="s">
        <v>17913</v>
      </c>
      <c r="J1423" s="1" t="s">
        <v>32</v>
      </c>
      <c r="K1423" s="1" t="s">
        <v>63</v>
      </c>
      <c r="L1423" s="1" t="s">
        <v>2200</v>
      </c>
      <c r="M1423" s="1" t="s">
        <v>17571</v>
      </c>
      <c r="N1423" s="1" t="s">
        <v>6325</v>
      </c>
      <c r="O1423" s="1" t="s">
        <v>18811</v>
      </c>
      <c r="P1423" s="1" t="s">
        <v>18812</v>
      </c>
      <c r="Q1423" s="1" t="s">
        <v>18595</v>
      </c>
      <c r="R1423" s="1" t="s">
        <v>15815</v>
      </c>
      <c r="S1423" s="1" t="s">
        <v>16909</v>
      </c>
      <c r="T1423" s="1" t="s">
        <v>18826</v>
      </c>
      <c r="U1423" s="1" t="s">
        <v>16910</v>
      </c>
      <c r="V1423" s="23" t="s">
        <v>41</v>
      </c>
      <c r="W1423" s="1" t="str">
        <f>_xlfn.CONCAT(Tabela2[[#This Row],[Município]],"/",Tabela2[[#This Row],[UF]])</f>
        <v>Novo Gama/GO</v>
      </c>
    </row>
    <row r="1424" spans="1:23" x14ac:dyDescent="0.25">
      <c r="A1424" s="14" t="s">
        <v>18824</v>
      </c>
      <c r="B1424" s="1" t="s">
        <v>9395</v>
      </c>
      <c r="C1424" s="1" t="s">
        <v>18825</v>
      </c>
      <c r="D1424" s="1" t="s">
        <v>40</v>
      </c>
      <c r="E1424" s="1" t="s">
        <v>30</v>
      </c>
      <c r="F1424" s="1" t="s">
        <v>16906</v>
      </c>
      <c r="G1424" s="38">
        <v>0.75919999999999999</v>
      </c>
      <c r="H1424" s="1" t="s">
        <v>2289</v>
      </c>
      <c r="I1424" s="1" t="s">
        <v>17913</v>
      </c>
      <c r="J1424" s="1" t="s">
        <v>32</v>
      </c>
      <c r="K1424" s="1" t="s">
        <v>63</v>
      </c>
      <c r="L1424" s="1" t="s">
        <v>2200</v>
      </c>
      <c r="M1424" s="1" t="s">
        <v>17571</v>
      </c>
      <c r="N1424" s="1" t="s">
        <v>6325</v>
      </c>
      <c r="O1424" s="1" t="s">
        <v>18811</v>
      </c>
      <c r="P1424" s="1" t="s">
        <v>18812</v>
      </c>
      <c r="Q1424" s="1" t="s">
        <v>18595</v>
      </c>
      <c r="R1424" s="1" t="s">
        <v>15815</v>
      </c>
      <c r="S1424" s="1" t="s">
        <v>16909</v>
      </c>
      <c r="T1424" s="1" t="s">
        <v>18826</v>
      </c>
      <c r="U1424" s="1" t="s">
        <v>16930</v>
      </c>
      <c r="V1424" s="23" t="s">
        <v>41</v>
      </c>
      <c r="W1424" s="1" t="str">
        <f>_xlfn.CONCAT(Tabela2[[#This Row],[Município]],"/",Tabela2[[#This Row],[UF]])</f>
        <v>Novo Gama/GO</v>
      </c>
    </row>
    <row r="1425" spans="1:23" x14ac:dyDescent="0.25">
      <c r="A1425" s="14" t="s">
        <v>18845</v>
      </c>
      <c r="B1425" s="1" t="s">
        <v>9406</v>
      </c>
      <c r="C1425" s="1" t="s">
        <v>18846</v>
      </c>
      <c r="D1425" s="1" t="s">
        <v>29</v>
      </c>
      <c r="E1425" s="1" t="s">
        <v>30</v>
      </c>
      <c r="F1425" s="1" t="s">
        <v>16906</v>
      </c>
      <c r="G1425" s="38">
        <v>0.27650000000000002</v>
      </c>
      <c r="H1425" s="1" t="s">
        <v>2313</v>
      </c>
      <c r="I1425" s="1" t="s">
        <v>17913</v>
      </c>
      <c r="J1425" s="1" t="s">
        <v>32</v>
      </c>
      <c r="K1425" s="1" t="s">
        <v>184</v>
      </c>
      <c r="L1425" s="1" t="s">
        <v>2256</v>
      </c>
      <c r="M1425" s="1" t="s">
        <v>18847</v>
      </c>
      <c r="N1425" s="1" t="s">
        <v>6325</v>
      </c>
      <c r="O1425" s="1" t="s">
        <v>18848</v>
      </c>
      <c r="P1425" s="1" t="s">
        <v>18444</v>
      </c>
      <c r="Q1425" s="1" t="s">
        <v>18595</v>
      </c>
      <c r="R1425" s="1" t="s">
        <v>15815</v>
      </c>
      <c r="S1425" s="1" t="s">
        <v>16909</v>
      </c>
      <c r="T1425" s="1" t="s">
        <v>18826</v>
      </c>
      <c r="U1425" s="1" t="s">
        <v>16910</v>
      </c>
      <c r="V1425" s="23" t="s">
        <v>41</v>
      </c>
      <c r="W1425" s="1" t="str">
        <f>_xlfn.CONCAT(Tabela2[[#This Row],[Município]],"/",Tabela2[[#This Row],[UF]])</f>
        <v>Curralinho/PA</v>
      </c>
    </row>
    <row r="1426" spans="1:23" x14ac:dyDescent="0.25">
      <c r="A1426" s="14" t="s">
        <v>18849</v>
      </c>
      <c r="B1426" s="1" t="s">
        <v>9407</v>
      </c>
      <c r="C1426" s="1" t="s">
        <v>18850</v>
      </c>
      <c r="D1426" s="1" t="s">
        <v>29</v>
      </c>
      <c r="E1426" s="1" t="s">
        <v>30</v>
      </c>
      <c r="F1426" s="1" t="s">
        <v>16906</v>
      </c>
      <c r="G1426" s="38">
        <v>0.28660000000000002</v>
      </c>
      <c r="H1426" s="1" t="s">
        <v>2313</v>
      </c>
      <c r="I1426" s="1" t="s">
        <v>17913</v>
      </c>
      <c r="J1426" s="1" t="s">
        <v>32</v>
      </c>
      <c r="K1426" s="1" t="s">
        <v>184</v>
      </c>
      <c r="L1426" s="1" t="s">
        <v>2256</v>
      </c>
      <c r="M1426" s="1" t="s">
        <v>18847</v>
      </c>
      <c r="N1426" s="1" t="s">
        <v>6325</v>
      </c>
      <c r="O1426" s="1" t="s">
        <v>18851</v>
      </c>
      <c r="P1426" s="1" t="s">
        <v>18444</v>
      </c>
      <c r="Q1426" s="1" t="s">
        <v>18595</v>
      </c>
      <c r="R1426" s="1" t="s">
        <v>15815</v>
      </c>
      <c r="S1426" s="1" t="s">
        <v>16909</v>
      </c>
      <c r="T1426" s="1" t="s">
        <v>18826</v>
      </c>
      <c r="U1426" s="1" t="s">
        <v>16910</v>
      </c>
      <c r="V1426" s="23" t="s">
        <v>41</v>
      </c>
      <c r="W1426" s="1" t="str">
        <f>_xlfn.CONCAT(Tabela2[[#This Row],[Município]],"/",Tabela2[[#This Row],[UF]])</f>
        <v>Curralinho/PA</v>
      </c>
    </row>
    <row r="1427" spans="1:23" x14ac:dyDescent="0.25">
      <c r="A1427" s="14" t="s">
        <v>18852</v>
      </c>
      <c r="B1427" s="1" t="s">
        <v>9748</v>
      </c>
      <c r="C1427" s="1" t="s">
        <v>18853</v>
      </c>
      <c r="D1427" s="1" t="s">
        <v>29</v>
      </c>
      <c r="E1427" s="1" t="s">
        <v>30</v>
      </c>
      <c r="F1427" s="1" t="s">
        <v>16906</v>
      </c>
      <c r="G1427" s="38">
        <v>0.17519999999999999</v>
      </c>
      <c r="H1427" s="1" t="s">
        <v>3173</v>
      </c>
      <c r="I1427" s="1" t="s">
        <v>17913</v>
      </c>
      <c r="J1427" s="1" t="s">
        <v>32</v>
      </c>
      <c r="K1427" s="1" t="s">
        <v>184</v>
      </c>
      <c r="L1427" s="1" t="s">
        <v>2256</v>
      </c>
      <c r="M1427" s="1" t="s">
        <v>7125</v>
      </c>
      <c r="N1427" s="1" t="s">
        <v>6325</v>
      </c>
      <c r="O1427" s="1" t="s">
        <v>18851</v>
      </c>
      <c r="P1427" s="1" t="s">
        <v>18444</v>
      </c>
      <c r="Q1427" s="1" t="s">
        <v>18595</v>
      </c>
      <c r="R1427" s="1" t="s">
        <v>15815</v>
      </c>
      <c r="S1427" s="1" t="s">
        <v>16909</v>
      </c>
      <c r="T1427" s="1" t="s">
        <v>18826</v>
      </c>
      <c r="U1427" s="1" t="s">
        <v>16910</v>
      </c>
      <c r="V1427" s="23" t="s">
        <v>41</v>
      </c>
      <c r="W1427" s="1" t="str">
        <f>_xlfn.CONCAT(Tabela2[[#This Row],[Município]],"/",Tabela2[[#This Row],[UF]])</f>
        <v>Curralinho/PA</v>
      </c>
    </row>
    <row r="1428" spans="1:23" x14ac:dyDescent="0.25">
      <c r="A1428" s="14" t="s">
        <v>18854</v>
      </c>
      <c r="B1428" s="1" t="s">
        <v>10183</v>
      </c>
      <c r="C1428" s="1" t="s">
        <v>18855</v>
      </c>
      <c r="D1428" s="1" t="s">
        <v>29</v>
      </c>
      <c r="E1428" s="1" t="s">
        <v>30</v>
      </c>
      <c r="F1428" s="1" t="s">
        <v>16906</v>
      </c>
      <c r="G1428" s="38">
        <v>0.37369999999999998</v>
      </c>
      <c r="H1428" s="1" t="s">
        <v>4085</v>
      </c>
      <c r="I1428" s="1" t="s">
        <v>17909</v>
      </c>
      <c r="J1428" s="1" t="s">
        <v>32</v>
      </c>
      <c r="K1428" s="1" t="s">
        <v>82</v>
      </c>
      <c r="L1428" s="1" t="s">
        <v>4086</v>
      </c>
      <c r="M1428" s="1" t="s">
        <v>18856</v>
      </c>
      <c r="N1428" s="1" t="s">
        <v>6325</v>
      </c>
      <c r="O1428" s="1" t="s">
        <v>7483</v>
      </c>
      <c r="P1428" s="1" t="s">
        <v>18857</v>
      </c>
      <c r="Q1428" s="1" t="s">
        <v>18595</v>
      </c>
      <c r="R1428" s="1" t="s">
        <v>15815</v>
      </c>
      <c r="S1428" s="1" t="s">
        <v>16909</v>
      </c>
      <c r="T1428" s="1" t="s">
        <v>18826</v>
      </c>
      <c r="U1428" s="1" t="s">
        <v>16910</v>
      </c>
      <c r="V1428" s="23" t="s">
        <v>41</v>
      </c>
      <c r="W1428" s="1" t="str">
        <f>_xlfn.CONCAT(Tabela2[[#This Row],[Município]],"/",Tabela2[[#This Row],[UF]])</f>
        <v>Teodoro Sampaio/BA</v>
      </c>
    </row>
    <row r="1429" spans="1:23" x14ac:dyDescent="0.25">
      <c r="A1429" s="14" t="s">
        <v>18858</v>
      </c>
      <c r="B1429" s="1" t="s">
        <v>9960</v>
      </c>
      <c r="C1429" s="1" t="s">
        <v>18859</v>
      </c>
      <c r="D1429" s="1" t="s">
        <v>29</v>
      </c>
      <c r="E1429" s="1" t="s">
        <v>30</v>
      </c>
      <c r="F1429" s="1" t="s">
        <v>33</v>
      </c>
      <c r="G1429" s="38">
        <v>0.11219999999999999</v>
      </c>
      <c r="H1429" s="1" t="s">
        <v>3629</v>
      </c>
      <c r="I1429" s="1" t="s">
        <v>17913</v>
      </c>
      <c r="J1429" s="1" t="s">
        <v>32</v>
      </c>
      <c r="K1429" s="1" t="s">
        <v>184</v>
      </c>
      <c r="L1429" s="1" t="s">
        <v>2256</v>
      </c>
      <c r="M1429" s="1" t="s">
        <v>6425</v>
      </c>
      <c r="N1429" s="1" t="s">
        <v>6325</v>
      </c>
      <c r="O1429" s="1" t="s">
        <v>18435</v>
      </c>
      <c r="P1429" s="1" t="s">
        <v>18444</v>
      </c>
      <c r="Q1429" s="1" t="s">
        <v>18595</v>
      </c>
      <c r="R1429" s="1" t="s">
        <v>15815</v>
      </c>
      <c r="S1429" s="1" t="s">
        <v>16911</v>
      </c>
      <c r="T1429" s="1" t="s">
        <v>18826</v>
      </c>
      <c r="U1429" s="1" t="s">
        <v>16928</v>
      </c>
      <c r="V1429" s="23" t="s">
        <v>41</v>
      </c>
      <c r="W1429" s="1" t="str">
        <f>_xlfn.CONCAT(Tabela2[[#This Row],[Município]],"/",Tabela2[[#This Row],[UF]])</f>
        <v>Curralinho/PA</v>
      </c>
    </row>
    <row r="1430" spans="1:23" x14ac:dyDescent="0.25">
      <c r="A1430" s="14" t="s">
        <v>18860</v>
      </c>
      <c r="B1430" s="1" t="s">
        <v>9961</v>
      </c>
      <c r="C1430" s="1" t="s">
        <v>18861</v>
      </c>
      <c r="D1430" s="1" t="s">
        <v>29</v>
      </c>
      <c r="E1430" s="1" t="s">
        <v>30</v>
      </c>
      <c r="F1430" s="1" t="s">
        <v>33</v>
      </c>
      <c r="G1430" s="38">
        <v>0.1774</v>
      </c>
      <c r="H1430" s="1" t="s">
        <v>3629</v>
      </c>
      <c r="I1430" s="1" t="s">
        <v>17913</v>
      </c>
      <c r="J1430" s="1" t="s">
        <v>32</v>
      </c>
      <c r="K1430" s="1" t="s">
        <v>184</v>
      </c>
      <c r="L1430" s="1" t="s">
        <v>2256</v>
      </c>
      <c r="M1430" s="1" t="s">
        <v>6425</v>
      </c>
      <c r="N1430" s="1" t="s">
        <v>6325</v>
      </c>
      <c r="O1430" s="1" t="s">
        <v>18435</v>
      </c>
      <c r="P1430" s="1" t="s">
        <v>18444</v>
      </c>
      <c r="Q1430" s="1" t="s">
        <v>18595</v>
      </c>
      <c r="R1430" s="1" t="s">
        <v>15815</v>
      </c>
      <c r="S1430" s="1" t="s">
        <v>16911</v>
      </c>
      <c r="T1430" s="1" t="s">
        <v>18826</v>
      </c>
      <c r="U1430" s="1" t="s">
        <v>16928</v>
      </c>
      <c r="V1430" s="23" t="s">
        <v>41</v>
      </c>
      <c r="W1430" s="1" t="str">
        <f>_xlfn.CONCAT(Tabela2[[#This Row],[Município]],"/",Tabela2[[#This Row],[UF]])</f>
        <v>Curralinho/PA</v>
      </c>
    </row>
    <row r="1431" spans="1:23" x14ac:dyDescent="0.25">
      <c r="A1431" s="14" t="s">
        <v>18862</v>
      </c>
      <c r="B1431" s="1" t="s">
        <v>9962</v>
      </c>
      <c r="C1431" s="1" t="s">
        <v>18863</v>
      </c>
      <c r="D1431" s="1" t="s">
        <v>29</v>
      </c>
      <c r="E1431" s="1" t="s">
        <v>30</v>
      </c>
      <c r="F1431" s="1" t="s">
        <v>33</v>
      </c>
      <c r="G1431" s="38">
        <v>1.7899999999999999E-2</v>
      </c>
      <c r="H1431" s="1" t="s">
        <v>3629</v>
      </c>
      <c r="I1431" s="1" t="s">
        <v>17913</v>
      </c>
      <c r="J1431" s="1" t="s">
        <v>32</v>
      </c>
      <c r="K1431" s="1" t="s">
        <v>184</v>
      </c>
      <c r="L1431" s="1" t="s">
        <v>2256</v>
      </c>
      <c r="M1431" s="1" t="s">
        <v>6425</v>
      </c>
      <c r="N1431" s="1" t="s">
        <v>6325</v>
      </c>
      <c r="O1431" s="1" t="s">
        <v>18435</v>
      </c>
      <c r="P1431" s="1" t="s">
        <v>18444</v>
      </c>
      <c r="Q1431" s="1" t="s">
        <v>18595</v>
      </c>
      <c r="R1431" s="1" t="s">
        <v>15815</v>
      </c>
      <c r="S1431" s="1" t="s">
        <v>16911</v>
      </c>
      <c r="T1431" s="1" t="s">
        <v>18826</v>
      </c>
      <c r="U1431" s="1" t="s">
        <v>16928</v>
      </c>
      <c r="V1431" s="23" t="s">
        <v>41</v>
      </c>
      <c r="W1431" s="1" t="str">
        <f>_xlfn.CONCAT(Tabela2[[#This Row],[Município]],"/",Tabela2[[#This Row],[UF]])</f>
        <v>Curralinho/PA</v>
      </c>
    </row>
    <row r="1432" spans="1:23" x14ac:dyDescent="0.25">
      <c r="A1432" s="14" t="s">
        <v>18864</v>
      </c>
      <c r="B1432" s="1" t="s">
        <v>9963</v>
      </c>
      <c r="C1432" s="1" t="s">
        <v>18865</v>
      </c>
      <c r="D1432" s="1" t="s">
        <v>29</v>
      </c>
      <c r="E1432" s="1" t="s">
        <v>30</v>
      </c>
      <c r="F1432" s="1" t="s">
        <v>33</v>
      </c>
      <c r="G1432" s="38">
        <v>9.9299999999999999E-2</v>
      </c>
      <c r="H1432" s="1" t="s">
        <v>3629</v>
      </c>
      <c r="I1432" s="1" t="s">
        <v>17913</v>
      </c>
      <c r="J1432" s="1" t="s">
        <v>32</v>
      </c>
      <c r="K1432" s="1" t="s">
        <v>184</v>
      </c>
      <c r="L1432" s="1" t="s">
        <v>2256</v>
      </c>
      <c r="M1432" s="1" t="s">
        <v>6425</v>
      </c>
      <c r="N1432" s="1" t="s">
        <v>6325</v>
      </c>
      <c r="O1432" s="1" t="s">
        <v>18435</v>
      </c>
      <c r="P1432" s="1" t="s">
        <v>18444</v>
      </c>
      <c r="Q1432" s="1" t="s">
        <v>18595</v>
      </c>
      <c r="R1432" s="1" t="s">
        <v>15815</v>
      </c>
      <c r="S1432" s="1" t="s">
        <v>16911</v>
      </c>
      <c r="T1432" s="1" t="s">
        <v>18826</v>
      </c>
      <c r="U1432" s="1" t="s">
        <v>16928</v>
      </c>
      <c r="V1432" s="23" t="s">
        <v>41</v>
      </c>
      <c r="W1432" s="1" t="str">
        <f>_xlfn.CONCAT(Tabela2[[#This Row],[Município]],"/",Tabela2[[#This Row],[UF]])</f>
        <v>Curralinho/PA</v>
      </c>
    </row>
    <row r="1433" spans="1:23" x14ac:dyDescent="0.25">
      <c r="A1433" s="14" t="s">
        <v>18866</v>
      </c>
      <c r="B1433" s="1" t="s">
        <v>10000</v>
      </c>
      <c r="C1433" s="1" t="s">
        <v>18867</v>
      </c>
      <c r="D1433" s="1" t="s">
        <v>40</v>
      </c>
      <c r="E1433" s="1" t="s">
        <v>204</v>
      </c>
      <c r="F1433" s="1" t="s">
        <v>16915</v>
      </c>
      <c r="G1433" s="38">
        <v>9.8100000000000007E-2</v>
      </c>
      <c r="H1433" s="1" t="s">
        <v>18868</v>
      </c>
      <c r="I1433" s="1" t="s">
        <v>17909</v>
      </c>
      <c r="J1433" s="1" t="s">
        <v>32</v>
      </c>
      <c r="K1433" s="1" t="s">
        <v>184</v>
      </c>
      <c r="L1433" s="1" t="s">
        <v>2256</v>
      </c>
      <c r="M1433" s="1" t="s">
        <v>18869</v>
      </c>
      <c r="N1433" s="1" t="s">
        <v>6325</v>
      </c>
      <c r="O1433" s="1" t="s">
        <v>18870</v>
      </c>
      <c r="P1433" s="1" t="s">
        <v>18444</v>
      </c>
      <c r="Q1433" s="1" t="s">
        <v>18595</v>
      </c>
      <c r="R1433" s="1" t="s">
        <v>6329</v>
      </c>
      <c r="S1433" s="1" t="s">
        <v>18444</v>
      </c>
      <c r="T1433" s="1" t="s">
        <v>18595</v>
      </c>
      <c r="U1433" s="1" t="s">
        <v>41</v>
      </c>
      <c r="V1433" s="23" t="s">
        <v>41</v>
      </c>
      <c r="W1433" s="1" t="str">
        <f>_xlfn.CONCAT(Tabela2[[#This Row],[Município]],"/",Tabela2[[#This Row],[UF]])</f>
        <v>Curralinho/PA</v>
      </c>
    </row>
    <row r="1434" spans="1:23" x14ac:dyDescent="0.25">
      <c r="A1434" s="14" t="s">
        <v>18871</v>
      </c>
      <c r="B1434" s="1" t="s">
        <v>10001</v>
      </c>
      <c r="C1434" s="1" t="s">
        <v>18872</v>
      </c>
      <c r="D1434" s="1" t="s">
        <v>29</v>
      </c>
      <c r="E1434" s="1" t="s">
        <v>204</v>
      </c>
      <c r="F1434" s="1" t="s">
        <v>16915</v>
      </c>
      <c r="G1434" s="38">
        <v>0.10249999999999999</v>
      </c>
      <c r="H1434" s="1" t="s">
        <v>18868</v>
      </c>
      <c r="I1434" s="1" t="s">
        <v>17909</v>
      </c>
      <c r="J1434" s="1" t="s">
        <v>32</v>
      </c>
      <c r="K1434" s="1" t="s">
        <v>184</v>
      </c>
      <c r="L1434" s="1" t="s">
        <v>2256</v>
      </c>
      <c r="M1434" s="1" t="s">
        <v>18869</v>
      </c>
      <c r="N1434" s="1" t="s">
        <v>6325</v>
      </c>
      <c r="O1434" s="1" t="s">
        <v>18873</v>
      </c>
      <c r="P1434" s="1" t="s">
        <v>18444</v>
      </c>
      <c r="Q1434" s="1" t="s">
        <v>18595</v>
      </c>
      <c r="R1434" s="1" t="s">
        <v>6329</v>
      </c>
      <c r="S1434" s="1" t="s">
        <v>18444</v>
      </c>
      <c r="T1434" s="1" t="s">
        <v>18595</v>
      </c>
      <c r="U1434" s="1" t="s">
        <v>41</v>
      </c>
      <c r="V1434" s="23" t="s">
        <v>41</v>
      </c>
      <c r="W1434" s="1" t="str">
        <f>_xlfn.CONCAT(Tabela2[[#This Row],[Município]],"/",Tabela2[[#This Row],[UF]])</f>
        <v>Curralinho/PA</v>
      </c>
    </row>
    <row r="1435" spans="1:23" x14ac:dyDescent="0.25">
      <c r="A1435" s="14" t="s">
        <v>18874</v>
      </c>
      <c r="B1435" s="1" t="s">
        <v>9761</v>
      </c>
      <c r="C1435" s="1" t="s">
        <v>18875</v>
      </c>
      <c r="D1435" s="1" t="s">
        <v>29</v>
      </c>
      <c r="E1435" s="1" t="s">
        <v>30</v>
      </c>
      <c r="F1435" s="1" t="s">
        <v>860</v>
      </c>
      <c r="G1435" s="38">
        <v>0.31380000000000002</v>
      </c>
      <c r="H1435" s="1" t="s">
        <v>3203</v>
      </c>
      <c r="I1435" s="1" t="s">
        <v>17913</v>
      </c>
      <c r="J1435" s="1" t="s">
        <v>32</v>
      </c>
      <c r="K1435" s="1" t="s">
        <v>352</v>
      </c>
      <c r="L1435" s="1" t="s">
        <v>3204</v>
      </c>
      <c r="M1435" s="1" t="s">
        <v>8076</v>
      </c>
      <c r="N1435" s="1" t="s">
        <v>6325</v>
      </c>
      <c r="O1435" s="1" t="s">
        <v>18876</v>
      </c>
      <c r="P1435" s="1" t="s">
        <v>18877</v>
      </c>
      <c r="Q1435" s="1" t="s">
        <v>18595</v>
      </c>
      <c r="R1435" s="1" t="s">
        <v>15815</v>
      </c>
      <c r="S1435" s="1" t="s">
        <v>16911</v>
      </c>
      <c r="T1435" s="1" t="s">
        <v>18826</v>
      </c>
      <c r="U1435" s="1" t="s">
        <v>16928</v>
      </c>
      <c r="V1435" s="23" t="s">
        <v>41</v>
      </c>
      <c r="W1435" s="1" t="str">
        <f>_xlfn.CONCAT(Tabela2[[#This Row],[Município]],"/",Tabela2[[#This Row],[UF]])</f>
        <v>Coité do Nóia/AL</v>
      </c>
    </row>
    <row r="1436" spans="1:23" x14ac:dyDescent="0.25">
      <c r="A1436" s="14" t="s">
        <v>18878</v>
      </c>
      <c r="B1436" s="1" t="s">
        <v>11188</v>
      </c>
      <c r="C1436" s="1" t="s">
        <v>18879</v>
      </c>
      <c r="D1436" s="1" t="s">
        <v>40</v>
      </c>
      <c r="E1436" s="1" t="s">
        <v>204</v>
      </c>
      <c r="F1436" s="1" t="s">
        <v>6308</v>
      </c>
      <c r="G1436" s="38">
        <v>0.66990000000000005</v>
      </c>
      <c r="H1436" s="1" t="s">
        <v>18880</v>
      </c>
      <c r="I1436" s="1" t="s">
        <v>17909</v>
      </c>
      <c r="J1436" s="1" t="s">
        <v>32</v>
      </c>
      <c r="K1436" s="1" t="s">
        <v>129</v>
      </c>
      <c r="L1436" s="1" t="s">
        <v>5381</v>
      </c>
      <c r="M1436" s="1" t="s">
        <v>18881</v>
      </c>
      <c r="N1436" s="1" t="s">
        <v>6325</v>
      </c>
      <c r="O1436" s="1" t="s">
        <v>15153</v>
      </c>
      <c r="P1436" s="1" t="s">
        <v>18882</v>
      </c>
      <c r="Q1436" s="1" t="s">
        <v>18826</v>
      </c>
      <c r="R1436" s="1" t="s">
        <v>15815</v>
      </c>
      <c r="S1436" s="1" t="s">
        <v>16911</v>
      </c>
      <c r="T1436" s="1" t="s">
        <v>18826</v>
      </c>
      <c r="U1436" s="1" t="s">
        <v>16912</v>
      </c>
      <c r="V1436" s="23" t="s">
        <v>41</v>
      </c>
      <c r="W1436" s="1" t="str">
        <f>_xlfn.CONCAT(Tabela2[[#This Row],[Município]],"/",Tabela2[[#This Row],[UF]])</f>
        <v>Pedra Grande/RN</v>
      </c>
    </row>
    <row r="1437" spans="1:23" x14ac:dyDescent="0.25">
      <c r="A1437" s="14" t="s">
        <v>18883</v>
      </c>
      <c r="B1437" s="1" t="s">
        <v>10901</v>
      </c>
      <c r="C1437" s="1" t="s">
        <v>18884</v>
      </c>
      <c r="D1437" s="1" t="s">
        <v>29</v>
      </c>
      <c r="E1437" s="1" t="s">
        <v>30</v>
      </c>
      <c r="F1437" s="1" t="s">
        <v>16906</v>
      </c>
      <c r="G1437" s="38">
        <v>0.25640000000000002</v>
      </c>
      <c r="H1437" s="1" t="s">
        <v>5380</v>
      </c>
      <c r="I1437" s="1" t="s">
        <v>17909</v>
      </c>
      <c r="J1437" s="1" t="s">
        <v>32</v>
      </c>
      <c r="K1437" s="1" t="s">
        <v>129</v>
      </c>
      <c r="L1437" s="1" t="s">
        <v>5381</v>
      </c>
      <c r="M1437" s="1" t="s">
        <v>18885</v>
      </c>
      <c r="N1437" s="1" t="s">
        <v>6325</v>
      </c>
      <c r="O1437" s="1" t="s">
        <v>15153</v>
      </c>
      <c r="P1437" s="1" t="s">
        <v>18882</v>
      </c>
      <c r="Q1437" s="1" t="s">
        <v>18826</v>
      </c>
      <c r="R1437" s="1" t="s">
        <v>15815</v>
      </c>
      <c r="S1437" s="1" t="s">
        <v>16909</v>
      </c>
      <c r="T1437" s="1" t="s">
        <v>19037</v>
      </c>
      <c r="U1437" s="1" t="s">
        <v>16910</v>
      </c>
      <c r="V1437" s="23" t="s">
        <v>41</v>
      </c>
      <c r="W1437" s="1" t="str">
        <f>_xlfn.CONCAT(Tabela2[[#This Row],[Município]],"/",Tabela2[[#This Row],[UF]])</f>
        <v>Pedra Grande/RN</v>
      </c>
    </row>
    <row r="1438" spans="1:23" x14ac:dyDescent="0.25">
      <c r="A1438" s="14" t="s">
        <v>18886</v>
      </c>
      <c r="B1438" s="1" t="s">
        <v>11089</v>
      </c>
      <c r="C1438" s="1" t="s">
        <v>18887</v>
      </c>
      <c r="D1438" s="1" t="s">
        <v>56</v>
      </c>
      <c r="E1438" s="1" t="s">
        <v>30</v>
      </c>
      <c r="F1438" s="1" t="s">
        <v>6289</v>
      </c>
      <c r="G1438" s="38">
        <v>0.19689999999999999</v>
      </c>
      <c r="H1438" s="1" t="s">
        <v>5794</v>
      </c>
      <c r="I1438" s="1" t="s">
        <v>17909</v>
      </c>
      <c r="J1438" s="1" t="s">
        <v>32</v>
      </c>
      <c r="K1438" s="1" t="s">
        <v>66</v>
      </c>
      <c r="L1438" s="1" t="s">
        <v>5611</v>
      </c>
      <c r="M1438" s="1" t="s">
        <v>18888</v>
      </c>
      <c r="N1438" s="1" t="s">
        <v>6325</v>
      </c>
      <c r="O1438" s="1" t="s">
        <v>18889</v>
      </c>
      <c r="P1438" s="1" t="s">
        <v>18890</v>
      </c>
      <c r="Q1438" s="1" t="s">
        <v>18826</v>
      </c>
      <c r="R1438" s="1" t="s">
        <v>6341</v>
      </c>
      <c r="S1438" s="1" t="s">
        <v>41</v>
      </c>
      <c r="T1438" s="1" t="s">
        <v>41</v>
      </c>
      <c r="U1438" s="1" t="s">
        <v>41</v>
      </c>
      <c r="V1438" s="23" t="s">
        <v>41</v>
      </c>
      <c r="W1438" s="1" t="str">
        <f>_xlfn.CONCAT(Tabela2[[#This Row],[Município]],"/",Tabela2[[#This Row],[UF]])</f>
        <v>Italva/RJ</v>
      </c>
    </row>
    <row r="1439" spans="1:23" x14ac:dyDescent="0.25">
      <c r="A1439" s="14" t="s">
        <v>18891</v>
      </c>
      <c r="B1439" s="1" t="s">
        <v>11005</v>
      </c>
      <c r="C1439" s="1" t="s">
        <v>18892</v>
      </c>
      <c r="D1439" s="1" t="s">
        <v>56</v>
      </c>
      <c r="E1439" s="1" t="s">
        <v>30</v>
      </c>
      <c r="F1439" s="1" t="s">
        <v>16906</v>
      </c>
      <c r="G1439" s="38">
        <v>0.38030000000000003</v>
      </c>
      <c r="H1439" s="1" t="s">
        <v>5593</v>
      </c>
      <c r="I1439" s="1" t="s">
        <v>17909</v>
      </c>
      <c r="J1439" s="1" t="s">
        <v>32</v>
      </c>
      <c r="K1439" s="1" t="s">
        <v>52</v>
      </c>
      <c r="L1439" s="1" t="s">
        <v>5594</v>
      </c>
      <c r="M1439" s="1" t="s">
        <v>6574</v>
      </c>
      <c r="N1439" s="1" t="s">
        <v>6325</v>
      </c>
      <c r="O1439" s="1" t="s">
        <v>18893</v>
      </c>
      <c r="P1439" s="1" t="s">
        <v>18894</v>
      </c>
      <c r="Q1439" s="1" t="s">
        <v>18826</v>
      </c>
      <c r="R1439" s="1" t="s">
        <v>15815</v>
      </c>
      <c r="S1439" s="1" t="s">
        <v>15831</v>
      </c>
      <c r="T1439" s="1" t="s">
        <v>19037</v>
      </c>
      <c r="U1439" s="1" t="s">
        <v>15822</v>
      </c>
      <c r="V1439" s="23" t="s">
        <v>41</v>
      </c>
      <c r="W1439" s="1" t="str">
        <f>_xlfn.CONCAT(Tabela2[[#This Row],[Município]],"/",Tabela2[[#This Row],[UF]])</f>
        <v>Patos/PB</v>
      </c>
    </row>
    <row r="1440" spans="1:23" x14ac:dyDescent="0.25">
      <c r="A1440" s="14" t="s">
        <v>18895</v>
      </c>
      <c r="B1440" s="1" t="s">
        <v>8208</v>
      </c>
      <c r="C1440" s="1" t="s">
        <v>18896</v>
      </c>
      <c r="D1440" s="1" t="s">
        <v>40</v>
      </c>
      <c r="E1440" s="1" t="s">
        <v>30</v>
      </c>
      <c r="F1440" s="1" t="s">
        <v>33</v>
      </c>
      <c r="G1440" s="38">
        <v>0.58620000000000005</v>
      </c>
      <c r="H1440" s="1" t="s">
        <v>18897</v>
      </c>
      <c r="I1440" s="1" t="s">
        <v>17940</v>
      </c>
      <c r="J1440" s="1" t="s">
        <v>32</v>
      </c>
      <c r="K1440" s="1" t="s">
        <v>99</v>
      </c>
      <c r="L1440" s="1" t="s">
        <v>118</v>
      </c>
      <c r="M1440" s="1" t="s">
        <v>15643</v>
      </c>
      <c r="N1440" s="1" t="s">
        <v>6325</v>
      </c>
      <c r="O1440" s="1" t="s">
        <v>18898</v>
      </c>
      <c r="P1440" s="1" t="s">
        <v>18899</v>
      </c>
      <c r="Q1440" s="1" t="s">
        <v>18826</v>
      </c>
      <c r="R1440" s="1" t="s">
        <v>15815</v>
      </c>
      <c r="S1440" s="1" t="s">
        <v>16909</v>
      </c>
      <c r="T1440" s="1" t="s">
        <v>19037</v>
      </c>
      <c r="U1440" s="1" t="s">
        <v>16930</v>
      </c>
      <c r="V1440" s="23" t="s">
        <v>41</v>
      </c>
      <c r="W1440" s="1" t="str">
        <f>_xlfn.CONCAT(Tabela2[[#This Row],[Município]],"/",Tabela2[[#This Row],[UF]])</f>
        <v>Itaqui/RS</v>
      </c>
    </row>
    <row r="1441" spans="1:23" x14ac:dyDescent="0.25">
      <c r="A1441" s="14" t="s">
        <v>18900</v>
      </c>
      <c r="B1441" s="1" t="s">
        <v>10235</v>
      </c>
      <c r="C1441" s="1" t="s">
        <v>18901</v>
      </c>
      <c r="D1441" s="1" t="s">
        <v>29</v>
      </c>
      <c r="E1441" s="1" t="s">
        <v>30</v>
      </c>
      <c r="F1441" s="1" t="s">
        <v>16906</v>
      </c>
      <c r="G1441" s="38">
        <v>0.10440000000000001</v>
      </c>
      <c r="H1441" s="1" t="s">
        <v>4194</v>
      </c>
      <c r="I1441" s="1" t="s">
        <v>17909</v>
      </c>
      <c r="J1441" s="1" t="s">
        <v>32</v>
      </c>
      <c r="K1441" s="1" t="s">
        <v>52</v>
      </c>
      <c r="L1441" s="1" t="s">
        <v>4195</v>
      </c>
      <c r="M1441" s="1" t="s">
        <v>14634</v>
      </c>
      <c r="N1441" s="1" t="s">
        <v>6325</v>
      </c>
      <c r="O1441" s="1" t="s">
        <v>18902</v>
      </c>
      <c r="P1441" s="1" t="s">
        <v>18903</v>
      </c>
      <c r="Q1441" s="1" t="s">
        <v>18826</v>
      </c>
      <c r="R1441" s="1" t="s">
        <v>15815</v>
      </c>
      <c r="S1441" s="1" t="s">
        <v>15818</v>
      </c>
      <c r="T1441" s="1" t="s">
        <v>19037</v>
      </c>
      <c r="U1441" s="1" t="s">
        <v>15823</v>
      </c>
      <c r="V1441" s="23" t="s">
        <v>41</v>
      </c>
      <c r="W1441" s="1" t="str">
        <f>_xlfn.CONCAT(Tabela2[[#This Row],[Município]],"/",Tabela2[[#This Row],[UF]])</f>
        <v>Bonito de Santa Fé/PB</v>
      </c>
    </row>
    <row r="1442" spans="1:23" x14ac:dyDescent="0.25">
      <c r="A1442" s="14" t="s">
        <v>18904</v>
      </c>
      <c r="B1442" s="1" t="s">
        <v>10160</v>
      </c>
      <c r="C1442" s="1" t="s">
        <v>18905</v>
      </c>
      <c r="D1442" s="1" t="s">
        <v>29</v>
      </c>
      <c r="E1442" s="1" t="s">
        <v>30</v>
      </c>
      <c r="F1442" s="1" t="s">
        <v>16906</v>
      </c>
      <c r="G1442" s="38">
        <v>0</v>
      </c>
      <c r="H1442" s="1" t="s">
        <v>4026</v>
      </c>
      <c r="I1442" s="1" t="s">
        <v>17909</v>
      </c>
      <c r="J1442" s="1" t="s">
        <v>32</v>
      </c>
      <c r="K1442" s="1" t="s">
        <v>129</v>
      </c>
      <c r="L1442" s="1" t="s">
        <v>590</v>
      </c>
      <c r="M1442" s="1" t="s">
        <v>18906</v>
      </c>
      <c r="N1442" s="1" t="s">
        <v>6325</v>
      </c>
      <c r="O1442" s="1" t="s">
        <v>18907</v>
      </c>
      <c r="P1442" s="1" t="s">
        <v>18908</v>
      </c>
      <c r="Q1442" s="1" t="s">
        <v>18826</v>
      </c>
      <c r="R1442" s="1" t="s">
        <v>15815</v>
      </c>
      <c r="S1442" s="1" t="s">
        <v>16909</v>
      </c>
      <c r="T1442" s="1" t="s">
        <v>19037</v>
      </c>
      <c r="U1442" s="1" t="s">
        <v>16910</v>
      </c>
      <c r="V1442" s="23" t="s">
        <v>41</v>
      </c>
      <c r="W1442" s="1" t="str">
        <f>_xlfn.CONCAT(Tabela2[[#This Row],[Município]],"/",Tabela2[[#This Row],[UF]])</f>
        <v>Lagoa d'Anta/RN</v>
      </c>
    </row>
    <row r="1443" spans="1:23" x14ac:dyDescent="0.25">
      <c r="A1443" s="14" t="s">
        <v>18909</v>
      </c>
      <c r="B1443" s="1" t="s">
        <v>11124</v>
      </c>
      <c r="C1443" s="1" t="s">
        <v>18910</v>
      </c>
      <c r="D1443" s="1" t="s">
        <v>56</v>
      </c>
      <c r="E1443" s="1" t="s">
        <v>30</v>
      </c>
      <c r="F1443" s="1" t="s">
        <v>16906</v>
      </c>
      <c r="G1443" s="38">
        <v>0.3261</v>
      </c>
      <c r="H1443" s="1" t="s">
        <v>5846</v>
      </c>
      <c r="I1443" s="1" t="s">
        <v>17909</v>
      </c>
      <c r="J1443" s="1" t="s">
        <v>32</v>
      </c>
      <c r="K1443" s="1" t="s">
        <v>66</v>
      </c>
      <c r="L1443" s="1" t="s">
        <v>5611</v>
      </c>
      <c r="M1443" s="1" t="s">
        <v>7962</v>
      </c>
      <c r="N1443" s="1" t="s">
        <v>6325</v>
      </c>
      <c r="O1443" s="1" t="s">
        <v>18911</v>
      </c>
      <c r="P1443" s="1" t="s">
        <v>18890</v>
      </c>
      <c r="Q1443" s="1" t="s">
        <v>18826</v>
      </c>
      <c r="R1443" s="1" t="s">
        <v>6341</v>
      </c>
      <c r="S1443" s="1" t="s">
        <v>41</v>
      </c>
      <c r="T1443" s="1" t="s">
        <v>41</v>
      </c>
      <c r="U1443" s="1" t="s">
        <v>41</v>
      </c>
      <c r="V1443" s="23" t="s">
        <v>41</v>
      </c>
      <c r="W1443" s="1" t="str">
        <f>_xlfn.CONCAT(Tabela2[[#This Row],[Município]],"/",Tabela2[[#This Row],[UF]])</f>
        <v>Italva/RJ</v>
      </c>
    </row>
    <row r="1444" spans="1:23" x14ac:dyDescent="0.25">
      <c r="A1444" s="14" t="s">
        <v>18912</v>
      </c>
      <c r="B1444" s="1" t="s">
        <v>8478</v>
      </c>
      <c r="C1444" s="1" t="s">
        <v>18913</v>
      </c>
      <c r="D1444" s="1" t="s">
        <v>29</v>
      </c>
      <c r="E1444" s="1" t="s">
        <v>30</v>
      </c>
      <c r="F1444" s="1" t="s">
        <v>79</v>
      </c>
      <c r="G1444" s="38">
        <v>0.67059999999999997</v>
      </c>
      <c r="H1444" s="1" t="s">
        <v>18914</v>
      </c>
      <c r="I1444" s="1" t="s">
        <v>6274</v>
      </c>
      <c r="J1444" s="1" t="s">
        <v>32</v>
      </c>
      <c r="K1444" s="1" t="s">
        <v>129</v>
      </c>
      <c r="L1444" s="1" t="s">
        <v>590</v>
      </c>
      <c r="M1444" s="1" t="s">
        <v>18915</v>
      </c>
      <c r="N1444" s="1" t="s">
        <v>6325</v>
      </c>
      <c r="O1444" s="1" t="s">
        <v>18916</v>
      </c>
      <c r="P1444" s="1" t="s">
        <v>18908</v>
      </c>
      <c r="Q1444" s="1" t="s">
        <v>18826</v>
      </c>
      <c r="R1444" s="1" t="s">
        <v>6329</v>
      </c>
      <c r="S1444" s="1" t="s">
        <v>18908</v>
      </c>
      <c r="T1444" s="1" t="s">
        <v>18826</v>
      </c>
      <c r="U1444" s="1" t="s">
        <v>41</v>
      </c>
      <c r="V1444" s="23" t="s">
        <v>41</v>
      </c>
      <c r="W1444" s="1" t="str">
        <f>_xlfn.CONCAT(Tabela2[[#This Row],[Município]],"/",Tabela2[[#This Row],[UF]])</f>
        <v>Lagoa d'Anta/RN</v>
      </c>
    </row>
    <row r="1445" spans="1:23" x14ac:dyDescent="0.25">
      <c r="A1445" s="14" t="s">
        <v>18917</v>
      </c>
      <c r="B1445" s="1" t="s">
        <v>11076</v>
      </c>
      <c r="C1445" s="1" t="s">
        <v>18918</v>
      </c>
      <c r="D1445" s="1" t="s">
        <v>56</v>
      </c>
      <c r="E1445" s="1" t="s">
        <v>204</v>
      </c>
      <c r="F1445" s="1" t="s">
        <v>6308</v>
      </c>
      <c r="G1445" s="38">
        <v>0.73360000000000003</v>
      </c>
      <c r="H1445" s="1" t="s">
        <v>18919</v>
      </c>
      <c r="I1445" s="1" t="s">
        <v>17909</v>
      </c>
      <c r="J1445" s="1" t="s">
        <v>32</v>
      </c>
      <c r="K1445" s="1" t="s">
        <v>99</v>
      </c>
      <c r="L1445" s="1" t="s">
        <v>5157</v>
      </c>
      <c r="M1445" s="1" t="s">
        <v>7962</v>
      </c>
      <c r="N1445" s="1" t="s">
        <v>6325</v>
      </c>
      <c r="O1445" s="1" t="s">
        <v>18920</v>
      </c>
      <c r="P1445" s="1" t="s">
        <v>18921</v>
      </c>
      <c r="Q1445" s="1" t="s">
        <v>18826</v>
      </c>
      <c r="R1445" s="1" t="s">
        <v>15815</v>
      </c>
      <c r="S1445" s="1" t="s">
        <v>15831</v>
      </c>
      <c r="T1445" s="1" t="s">
        <v>19037</v>
      </c>
      <c r="U1445" s="1" t="s">
        <v>15824</v>
      </c>
      <c r="V1445" s="23" t="s">
        <v>41</v>
      </c>
      <c r="W1445" s="1" t="str">
        <f>_xlfn.CONCAT(Tabela2[[#This Row],[Município]],"/",Tabela2[[#This Row],[UF]])</f>
        <v>Terra de Areia/RS</v>
      </c>
    </row>
    <row r="1446" spans="1:23" x14ac:dyDescent="0.25">
      <c r="A1446" s="14" t="s">
        <v>18922</v>
      </c>
      <c r="B1446" s="1" t="s">
        <v>10999</v>
      </c>
      <c r="C1446" s="1" t="s">
        <v>18923</v>
      </c>
      <c r="D1446" s="1" t="s">
        <v>29</v>
      </c>
      <c r="E1446" s="1" t="s">
        <v>30</v>
      </c>
      <c r="F1446" s="1" t="s">
        <v>6289</v>
      </c>
      <c r="G1446" s="38">
        <v>0.29370000000000002</v>
      </c>
      <c r="H1446" s="1" t="s">
        <v>5575</v>
      </c>
      <c r="I1446" s="1" t="s">
        <v>17909</v>
      </c>
      <c r="J1446" s="1" t="s">
        <v>32</v>
      </c>
      <c r="K1446" s="1" t="s">
        <v>52</v>
      </c>
      <c r="L1446" s="1" t="s">
        <v>5576</v>
      </c>
      <c r="M1446" s="1" t="s">
        <v>17419</v>
      </c>
      <c r="N1446" s="1" t="s">
        <v>6325</v>
      </c>
      <c r="O1446" s="1" t="s">
        <v>18924</v>
      </c>
      <c r="P1446" s="1" t="s">
        <v>18925</v>
      </c>
      <c r="Q1446" s="1" t="s">
        <v>18826</v>
      </c>
      <c r="R1446" s="1" t="s">
        <v>15815</v>
      </c>
      <c r="S1446" s="1" t="s">
        <v>15818</v>
      </c>
      <c r="T1446" s="1" t="s">
        <v>19037</v>
      </c>
      <c r="U1446" s="1" t="s">
        <v>15823</v>
      </c>
      <c r="V1446" s="23" t="s">
        <v>41</v>
      </c>
      <c r="W1446" s="1" t="str">
        <f>_xlfn.CONCAT(Tabela2[[#This Row],[Município]],"/",Tabela2[[#This Row],[UF]])</f>
        <v>Pedro Régis/PB</v>
      </c>
    </row>
    <row r="1447" spans="1:23" x14ac:dyDescent="0.25">
      <c r="A1447" s="14" t="s">
        <v>18926</v>
      </c>
      <c r="B1447" s="1" t="s">
        <v>10698</v>
      </c>
      <c r="C1447" s="1" t="s">
        <v>18927</v>
      </c>
      <c r="D1447" s="1" t="s">
        <v>40</v>
      </c>
      <c r="E1447" s="1" t="s">
        <v>204</v>
      </c>
      <c r="F1447" s="1" t="s">
        <v>16943</v>
      </c>
      <c r="G1447" s="38">
        <v>0.2742</v>
      </c>
      <c r="H1447" s="1" t="s">
        <v>18928</v>
      </c>
      <c r="I1447" s="1" t="s">
        <v>17909</v>
      </c>
      <c r="J1447" s="1" t="s">
        <v>32</v>
      </c>
      <c r="K1447" s="1" t="s">
        <v>129</v>
      </c>
      <c r="L1447" s="1" t="s">
        <v>5044</v>
      </c>
      <c r="M1447" s="1" t="s">
        <v>7064</v>
      </c>
      <c r="N1447" s="1" t="s">
        <v>6325</v>
      </c>
      <c r="O1447" s="1" t="s">
        <v>18929</v>
      </c>
      <c r="P1447" s="1" t="s">
        <v>18930</v>
      </c>
      <c r="Q1447" s="1" t="s">
        <v>18826</v>
      </c>
      <c r="R1447" s="1" t="s">
        <v>15815</v>
      </c>
      <c r="S1447" s="1" t="s">
        <v>16911</v>
      </c>
      <c r="T1447" s="1" t="s">
        <v>19037</v>
      </c>
      <c r="U1447" s="1" t="s">
        <v>16928</v>
      </c>
      <c r="V1447" s="23" t="s">
        <v>41</v>
      </c>
      <c r="W1447" s="1" t="str">
        <f>_xlfn.CONCAT(Tabela2[[#This Row],[Município]],"/",Tabela2[[#This Row],[UF]])</f>
        <v>Baraúna/RN</v>
      </c>
    </row>
    <row r="1448" spans="1:23" x14ac:dyDescent="0.25">
      <c r="A1448" s="14" t="s">
        <v>18931</v>
      </c>
      <c r="B1448" s="1" t="s">
        <v>10699</v>
      </c>
      <c r="C1448" s="1" t="s">
        <v>18932</v>
      </c>
      <c r="D1448" s="1" t="s">
        <v>40</v>
      </c>
      <c r="E1448" s="1" t="s">
        <v>204</v>
      </c>
      <c r="F1448" s="1" t="s">
        <v>16958</v>
      </c>
      <c r="G1448" s="38">
        <v>0.59719999999999995</v>
      </c>
      <c r="H1448" s="1" t="s">
        <v>18928</v>
      </c>
      <c r="I1448" s="1" t="s">
        <v>17909</v>
      </c>
      <c r="J1448" s="1" t="s">
        <v>32</v>
      </c>
      <c r="K1448" s="1" t="s">
        <v>129</v>
      </c>
      <c r="L1448" s="1" t="s">
        <v>5044</v>
      </c>
      <c r="M1448" s="1" t="s">
        <v>7064</v>
      </c>
      <c r="N1448" s="1" t="s">
        <v>6325</v>
      </c>
      <c r="O1448" s="1" t="s">
        <v>18929</v>
      </c>
      <c r="P1448" s="1" t="s">
        <v>18930</v>
      </c>
      <c r="Q1448" s="1" t="s">
        <v>18826</v>
      </c>
      <c r="R1448" s="1" t="s">
        <v>15815</v>
      </c>
      <c r="S1448" s="1" t="s">
        <v>16911</v>
      </c>
      <c r="T1448" s="1" t="s">
        <v>19037</v>
      </c>
      <c r="U1448" s="1" t="s">
        <v>16912</v>
      </c>
      <c r="V1448" s="23" t="s">
        <v>41</v>
      </c>
      <c r="W1448" s="1" t="str">
        <f>_xlfn.CONCAT(Tabela2[[#This Row],[Município]],"/",Tabela2[[#This Row],[UF]])</f>
        <v>Baraúna/RN</v>
      </c>
    </row>
    <row r="1449" spans="1:23" x14ac:dyDescent="0.25">
      <c r="A1449" s="14" t="s">
        <v>18933</v>
      </c>
      <c r="B1449" s="1" t="s">
        <v>10978</v>
      </c>
      <c r="C1449" s="1" t="s">
        <v>18934</v>
      </c>
      <c r="D1449" s="1" t="s">
        <v>40</v>
      </c>
      <c r="E1449" s="1" t="s">
        <v>30</v>
      </c>
      <c r="F1449" s="1" t="s">
        <v>6289</v>
      </c>
      <c r="G1449" s="38">
        <v>0.4642</v>
      </c>
      <c r="H1449" s="1" t="s">
        <v>5534</v>
      </c>
      <c r="I1449" s="1" t="s">
        <v>17909</v>
      </c>
      <c r="J1449" s="1" t="s">
        <v>32</v>
      </c>
      <c r="K1449" s="1" t="s">
        <v>37</v>
      </c>
      <c r="L1449" s="1" t="s">
        <v>5535</v>
      </c>
      <c r="M1449" s="1" t="s">
        <v>18935</v>
      </c>
      <c r="N1449" s="1" t="s">
        <v>6325</v>
      </c>
      <c r="O1449" s="1" t="s">
        <v>17336</v>
      </c>
      <c r="P1449" s="1" t="s">
        <v>18936</v>
      </c>
      <c r="Q1449" s="1" t="s">
        <v>18826</v>
      </c>
      <c r="R1449" s="1" t="s">
        <v>16918</v>
      </c>
      <c r="S1449" s="1" t="s">
        <v>18936</v>
      </c>
      <c r="T1449" s="1" t="s">
        <v>19427</v>
      </c>
      <c r="U1449" s="1" t="s">
        <v>19445</v>
      </c>
      <c r="V1449" s="23" t="s">
        <v>41</v>
      </c>
      <c r="W1449" s="1" t="str">
        <f>_xlfn.CONCAT(Tabela2[[#This Row],[Município]],"/",Tabela2[[#This Row],[UF]])</f>
        <v>Barro Duro/PI</v>
      </c>
    </row>
    <row r="1450" spans="1:23" x14ac:dyDescent="0.25">
      <c r="A1450" s="14" t="s">
        <v>18937</v>
      </c>
      <c r="B1450" s="1" t="s">
        <v>10700</v>
      </c>
      <c r="C1450" s="1" t="s">
        <v>18938</v>
      </c>
      <c r="D1450" s="1" t="s">
        <v>40</v>
      </c>
      <c r="E1450" s="1" t="s">
        <v>204</v>
      </c>
      <c r="F1450" s="1" t="s">
        <v>6308</v>
      </c>
      <c r="G1450" s="38">
        <v>0.4118</v>
      </c>
      <c r="H1450" s="1" t="s">
        <v>18928</v>
      </c>
      <c r="I1450" s="1" t="s">
        <v>17909</v>
      </c>
      <c r="J1450" s="1" t="s">
        <v>32</v>
      </c>
      <c r="K1450" s="1" t="s">
        <v>129</v>
      </c>
      <c r="L1450" s="1" t="s">
        <v>5044</v>
      </c>
      <c r="M1450" s="1" t="s">
        <v>7064</v>
      </c>
      <c r="N1450" s="1" t="s">
        <v>6325</v>
      </c>
      <c r="O1450" s="1" t="s">
        <v>18929</v>
      </c>
      <c r="P1450" s="1" t="s">
        <v>18930</v>
      </c>
      <c r="Q1450" s="1" t="s">
        <v>18826</v>
      </c>
      <c r="R1450" s="1" t="s">
        <v>15815</v>
      </c>
      <c r="S1450" s="1" t="s">
        <v>16911</v>
      </c>
      <c r="T1450" s="1" t="s">
        <v>19037</v>
      </c>
      <c r="U1450" s="1" t="s">
        <v>16928</v>
      </c>
      <c r="V1450" s="23" t="s">
        <v>41</v>
      </c>
      <c r="W1450" s="1" t="str">
        <f>_xlfn.CONCAT(Tabela2[[#This Row],[Município]],"/",Tabela2[[#This Row],[UF]])</f>
        <v>Baraúna/RN</v>
      </c>
    </row>
    <row r="1451" spans="1:23" x14ac:dyDescent="0.25">
      <c r="A1451" s="14" t="s">
        <v>18939</v>
      </c>
      <c r="B1451" s="1" t="s">
        <v>10701</v>
      </c>
      <c r="C1451" s="1" t="s">
        <v>18940</v>
      </c>
      <c r="D1451" s="1" t="s">
        <v>40</v>
      </c>
      <c r="E1451" s="1" t="s">
        <v>204</v>
      </c>
      <c r="F1451" s="1" t="s">
        <v>16943</v>
      </c>
      <c r="G1451" s="38">
        <v>0.40110000000000001</v>
      </c>
      <c r="H1451" s="1" t="s">
        <v>18928</v>
      </c>
      <c r="I1451" s="1" t="s">
        <v>17909</v>
      </c>
      <c r="J1451" s="1" t="s">
        <v>32</v>
      </c>
      <c r="K1451" s="1" t="s">
        <v>129</v>
      </c>
      <c r="L1451" s="1" t="s">
        <v>5044</v>
      </c>
      <c r="M1451" s="1" t="s">
        <v>7064</v>
      </c>
      <c r="N1451" s="1" t="s">
        <v>6325</v>
      </c>
      <c r="O1451" s="1" t="s">
        <v>18929</v>
      </c>
      <c r="P1451" s="1" t="s">
        <v>18930</v>
      </c>
      <c r="Q1451" s="1" t="s">
        <v>18826</v>
      </c>
      <c r="R1451" s="1" t="s">
        <v>15815</v>
      </c>
      <c r="S1451" s="1" t="s">
        <v>16911</v>
      </c>
      <c r="T1451" s="1" t="s">
        <v>19037</v>
      </c>
      <c r="U1451" s="1" t="s">
        <v>16928</v>
      </c>
      <c r="V1451" s="23" t="s">
        <v>41</v>
      </c>
      <c r="W1451" s="1" t="str">
        <f>_xlfn.CONCAT(Tabela2[[#This Row],[Município]],"/",Tabela2[[#This Row],[UF]])</f>
        <v>Baraúna/RN</v>
      </c>
    </row>
    <row r="1452" spans="1:23" x14ac:dyDescent="0.25">
      <c r="A1452" s="14" t="s">
        <v>18941</v>
      </c>
      <c r="B1452" s="1" t="s">
        <v>10702</v>
      </c>
      <c r="C1452" s="1" t="s">
        <v>18942</v>
      </c>
      <c r="D1452" s="1" t="s">
        <v>40</v>
      </c>
      <c r="E1452" s="1" t="s">
        <v>204</v>
      </c>
      <c r="F1452" s="1" t="s">
        <v>16943</v>
      </c>
      <c r="G1452" s="38">
        <v>0.36170000000000002</v>
      </c>
      <c r="H1452" s="1" t="s">
        <v>18928</v>
      </c>
      <c r="I1452" s="1" t="s">
        <v>17909</v>
      </c>
      <c r="J1452" s="1" t="s">
        <v>32</v>
      </c>
      <c r="K1452" s="1" t="s">
        <v>129</v>
      </c>
      <c r="L1452" s="1" t="s">
        <v>5044</v>
      </c>
      <c r="M1452" s="1" t="s">
        <v>7064</v>
      </c>
      <c r="N1452" s="1" t="s">
        <v>6325</v>
      </c>
      <c r="O1452" s="1" t="s">
        <v>18929</v>
      </c>
      <c r="P1452" s="1" t="s">
        <v>18930</v>
      </c>
      <c r="Q1452" s="1" t="s">
        <v>18826</v>
      </c>
      <c r="R1452" s="1" t="s">
        <v>15815</v>
      </c>
      <c r="S1452" s="1" t="s">
        <v>16911</v>
      </c>
      <c r="T1452" s="1" t="s">
        <v>19037</v>
      </c>
      <c r="U1452" s="1" t="s">
        <v>16928</v>
      </c>
      <c r="V1452" s="23" t="s">
        <v>41</v>
      </c>
      <c r="W1452" s="1" t="str">
        <f>_xlfn.CONCAT(Tabela2[[#This Row],[Município]],"/",Tabela2[[#This Row],[UF]])</f>
        <v>Baraúna/RN</v>
      </c>
    </row>
    <row r="1453" spans="1:23" x14ac:dyDescent="0.25">
      <c r="A1453" s="14" t="s">
        <v>18943</v>
      </c>
      <c r="B1453" s="1" t="s">
        <v>10703</v>
      </c>
      <c r="C1453" s="1" t="s">
        <v>18944</v>
      </c>
      <c r="D1453" s="1" t="s">
        <v>40</v>
      </c>
      <c r="E1453" s="1" t="s">
        <v>204</v>
      </c>
      <c r="F1453" s="1" t="s">
        <v>16958</v>
      </c>
      <c r="G1453" s="38">
        <v>0.5373</v>
      </c>
      <c r="H1453" s="1" t="s">
        <v>18928</v>
      </c>
      <c r="I1453" s="1" t="s">
        <v>17909</v>
      </c>
      <c r="J1453" s="1" t="s">
        <v>32</v>
      </c>
      <c r="K1453" s="1" t="s">
        <v>129</v>
      </c>
      <c r="L1453" s="1" t="s">
        <v>5044</v>
      </c>
      <c r="M1453" s="1" t="s">
        <v>7064</v>
      </c>
      <c r="N1453" s="1" t="s">
        <v>6325</v>
      </c>
      <c r="O1453" s="1" t="s">
        <v>18929</v>
      </c>
      <c r="P1453" s="1" t="s">
        <v>18930</v>
      </c>
      <c r="Q1453" s="1" t="s">
        <v>18826</v>
      </c>
      <c r="R1453" s="1" t="s">
        <v>15815</v>
      </c>
      <c r="S1453" s="1" t="s">
        <v>16911</v>
      </c>
      <c r="T1453" s="1" t="s">
        <v>19037</v>
      </c>
      <c r="U1453" s="1" t="s">
        <v>16912</v>
      </c>
      <c r="V1453" s="23" t="s">
        <v>41</v>
      </c>
      <c r="W1453" s="1" t="str">
        <f>_xlfn.CONCAT(Tabela2[[#This Row],[Município]],"/",Tabela2[[#This Row],[UF]])</f>
        <v>Baraúna/RN</v>
      </c>
    </row>
    <row r="1454" spans="1:23" x14ac:dyDescent="0.25">
      <c r="A1454" s="14" t="s">
        <v>18945</v>
      </c>
      <c r="B1454" s="1" t="s">
        <v>10704</v>
      </c>
      <c r="C1454" s="1" t="s">
        <v>18946</v>
      </c>
      <c r="D1454" s="1" t="s">
        <v>40</v>
      </c>
      <c r="E1454" s="1" t="s">
        <v>204</v>
      </c>
      <c r="F1454" s="1" t="s">
        <v>16943</v>
      </c>
      <c r="G1454" s="38">
        <v>0.57499999999999996</v>
      </c>
      <c r="H1454" s="1" t="s">
        <v>18928</v>
      </c>
      <c r="I1454" s="1" t="s">
        <v>17909</v>
      </c>
      <c r="J1454" s="1" t="s">
        <v>32</v>
      </c>
      <c r="K1454" s="1" t="s">
        <v>129</v>
      </c>
      <c r="L1454" s="1" t="s">
        <v>5044</v>
      </c>
      <c r="M1454" s="1" t="s">
        <v>7064</v>
      </c>
      <c r="N1454" s="1" t="s">
        <v>6325</v>
      </c>
      <c r="O1454" s="1" t="s">
        <v>18929</v>
      </c>
      <c r="P1454" s="1" t="s">
        <v>18930</v>
      </c>
      <c r="Q1454" s="1" t="s">
        <v>18826</v>
      </c>
      <c r="R1454" s="1" t="s">
        <v>15815</v>
      </c>
      <c r="S1454" s="1" t="s">
        <v>16911</v>
      </c>
      <c r="T1454" s="1" t="s">
        <v>19037</v>
      </c>
      <c r="U1454" s="1" t="s">
        <v>16912</v>
      </c>
      <c r="V1454" s="23" t="s">
        <v>41</v>
      </c>
      <c r="W1454" s="1" t="str">
        <f>_xlfn.CONCAT(Tabela2[[#This Row],[Município]],"/",Tabela2[[#This Row],[UF]])</f>
        <v>Baraúna/RN</v>
      </c>
    </row>
    <row r="1455" spans="1:23" x14ac:dyDescent="0.25">
      <c r="A1455" s="14" t="s">
        <v>18947</v>
      </c>
      <c r="B1455" s="1" t="s">
        <v>10705</v>
      </c>
      <c r="C1455" s="1" t="s">
        <v>18948</v>
      </c>
      <c r="D1455" s="1" t="s">
        <v>40</v>
      </c>
      <c r="E1455" s="1" t="s">
        <v>204</v>
      </c>
      <c r="F1455" s="1" t="s">
        <v>16958</v>
      </c>
      <c r="G1455" s="38">
        <v>0.86709999999999998</v>
      </c>
      <c r="H1455" s="1" t="s">
        <v>18928</v>
      </c>
      <c r="I1455" s="1" t="s">
        <v>17909</v>
      </c>
      <c r="J1455" s="1" t="s">
        <v>32</v>
      </c>
      <c r="K1455" s="1" t="s">
        <v>129</v>
      </c>
      <c r="L1455" s="1" t="s">
        <v>5044</v>
      </c>
      <c r="M1455" s="1" t="s">
        <v>7064</v>
      </c>
      <c r="N1455" s="1" t="s">
        <v>6325</v>
      </c>
      <c r="O1455" s="1" t="s">
        <v>18929</v>
      </c>
      <c r="P1455" s="1" t="s">
        <v>18930</v>
      </c>
      <c r="Q1455" s="1" t="s">
        <v>18826</v>
      </c>
      <c r="R1455" s="1" t="s">
        <v>15815</v>
      </c>
      <c r="S1455" s="1" t="s">
        <v>16911</v>
      </c>
      <c r="T1455" s="1" t="s">
        <v>19037</v>
      </c>
      <c r="U1455" s="1" t="s">
        <v>16912</v>
      </c>
      <c r="V1455" s="23" t="s">
        <v>41</v>
      </c>
      <c r="W1455" s="1" t="str">
        <f>_xlfn.CONCAT(Tabela2[[#This Row],[Município]],"/",Tabela2[[#This Row],[UF]])</f>
        <v>Baraúna/RN</v>
      </c>
    </row>
    <row r="1456" spans="1:23" x14ac:dyDescent="0.25">
      <c r="A1456" s="14" t="s">
        <v>18949</v>
      </c>
      <c r="B1456" s="1" t="s">
        <v>10706</v>
      </c>
      <c r="C1456" s="1" t="s">
        <v>18950</v>
      </c>
      <c r="D1456" s="1" t="s">
        <v>40</v>
      </c>
      <c r="E1456" s="1" t="s">
        <v>204</v>
      </c>
      <c r="F1456" s="1" t="s">
        <v>16958</v>
      </c>
      <c r="G1456" s="38">
        <v>0.33760000000000001</v>
      </c>
      <c r="H1456" s="1" t="s">
        <v>18928</v>
      </c>
      <c r="I1456" s="1" t="s">
        <v>17909</v>
      </c>
      <c r="J1456" s="1" t="s">
        <v>32</v>
      </c>
      <c r="K1456" s="1" t="s">
        <v>129</v>
      </c>
      <c r="L1456" s="1" t="s">
        <v>5044</v>
      </c>
      <c r="M1456" s="1" t="s">
        <v>7064</v>
      </c>
      <c r="N1456" s="1" t="s">
        <v>6325</v>
      </c>
      <c r="O1456" s="1" t="s">
        <v>18929</v>
      </c>
      <c r="P1456" s="1" t="s">
        <v>18930</v>
      </c>
      <c r="Q1456" s="1" t="s">
        <v>18826</v>
      </c>
      <c r="R1456" s="1" t="s">
        <v>15815</v>
      </c>
      <c r="S1456" s="1" t="s">
        <v>16911</v>
      </c>
      <c r="T1456" s="1" t="s">
        <v>19037</v>
      </c>
      <c r="U1456" s="1" t="s">
        <v>16928</v>
      </c>
      <c r="V1456" s="23" t="s">
        <v>41</v>
      </c>
      <c r="W1456" s="1" t="str">
        <f>_xlfn.CONCAT(Tabela2[[#This Row],[Município]],"/",Tabela2[[#This Row],[UF]])</f>
        <v>Baraúna/RN</v>
      </c>
    </row>
    <row r="1457" spans="1:23" x14ac:dyDescent="0.25">
      <c r="A1457" s="14" t="s">
        <v>18951</v>
      </c>
      <c r="B1457" s="1" t="s">
        <v>10707</v>
      </c>
      <c r="C1457" s="1" t="s">
        <v>18952</v>
      </c>
      <c r="D1457" s="1" t="s">
        <v>40</v>
      </c>
      <c r="E1457" s="1" t="s">
        <v>204</v>
      </c>
      <c r="F1457" s="1" t="s">
        <v>16915</v>
      </c>
      <c r="G1457" s="38">
        <v>0.33019999999999999</v>
      </c>
      <c r="H1457" s="1" t="s">
        <v>18928</v>
      </c>
      <c r="I1457" s="1" t="s">
        <v>17909</v>
      </c>
      <c r="J1457" s="1" t="s">
        <v>32</v>
      </c>
      <c r="K1457" s="1" t="s">
        <v>129</v>
      </c>
      <c r="L1457" s="1" t="s">
        <v>5044</v>
      </c>
      <c r="M1457" s="1" t="s">
        <v>7064</v>
      </c>
      <c r="N1457" s="1" t="s">
        <v>6325</v>
      </c>
      <c r="O1457" s="1" t="s">
        <v>18929</v>
      </c>
      <c r="P1457" s="1" t="s">
        <v>18930</v>
      </c>
      <c r="Q1457" s="1" t="s">
        <v>18826</v>
      </c>
      <c r="R1457" s="1" t="s">
        <v>15815</v>
      </c>
      <c r="S1457" s="1" t="s">
        <v>16911</v>
      </c>
      <c r="T1457" s="1" t="s">
        <v>19037</v>
      </c>
      <c r="U1457" s="1" t="s">
        <v>16928</v>
      </c>
      <c r="V1457" s="23" t="s">
        <v>41</v>
      </c>
      <c r="W1457" s="1" t="str">
        <f>_xlfn.CONCAT(Tabela2[[#This Row],[Município]],"/",Tabela2[[#This Row],[UF]])</f>
        <v>Baraúna/RN</v>
      </c>
    </row>
    <row r="1458" spans="1:23" x14ac:dyDescent="0.25">
      <c r="A1458" s="14" t="s">
        <v>18953</v>
      </c>
      <c r="B1458" s="1" t="s">
        <v>9076</v>
      </c>
      <c r="C1458" s="1" t="s">
        <v>18954</v>
      </c>
      <c r="D1458" s="1" t="s">
        <v>29</v>
      </c>
      <c r="E1458" s="1" t="s">
        <v>30</v>
      </c>
      <c r="F1458" s="1" t="s">
        <v>16906</v>
      </c>
      <c r="G1458" s="38">
        <v>0.75649999999999995</v>
      </c>
      <c r="H1458" s="1" t="s">
        <v>1909</v>
      </c>
      <c r="I1458" s="1" t="s">
        <v>17915</v>
      </c>
      <c r="J1458" s="1" t="s">
        <v>32</v>
      </c>
      <c r="K1458" s="1" t="s">
        <v>82</v>
      </c>
      <c r="L1458" s="1" t="s">
        <v>1910</v>
      </c>
      <c r="M1458" s="1" t="s">
        <v>18955</v>
      </c>
      <c r="N1458" s="1" t="s">
        <v>6325</v>
      </c>
      <c r="O1458" s="1" t="s">
        <v>8165</v>
      </c>
      <c r="P1458" s="1" t="s">
        <v>18956</v>
      </c>
      <c r="Q1458" s="1" t="s">
        <v>18826</v>
      </c>
      <c r="R1458" s="1" t="s">
        <v>15815</v>
      </c>
      <c r="S1458" s="1" t="s">
        <v>15816</v>
      </c>
      <c r="T1458" s="1" t="s">
        <v>19037</v>
      </c>
      <c r="U1458" s="1" t="s">
        <v>15829</v>
      </c>
      <c r="V1458" s="23" t="s">
        <v>41</v>
      </c>
      <c r="W1458" s="1" t="str">
        <f>_xlfn.CONCAT(Tabela2[[#This Row],[Município]],"/",Tabela2[[#This Row],[UF]])</f>
        <v>São Desidério/BA</v>
      </c>
    </row>
    <row r="1459" spans="1:23" x14ac:dyDescent="0.25">
      <c r="A1459" s="14" t="s">
        <v>18957</v>
      </c>
      <c r="B1459" s="1" t="s">
        <v>9973</v>
      </c>
      <c r="C1459" s="1" t="s">
        <v>18958</v>
      </c>
      <c r="D1459" s="1" t="s">
        <v>29</v>
      </c>
      <c r="E1459" s="1" t="s">
        <v>204</v>
      </c>
      <c r="F1459" s="1" t="s">
        <v>6308</v>
      </c>
      <c r="G1459" s="38">
        <v>0.31340000000000001</v>
      </c>
      <c r="H1459" s="1" t="s">
        <v>18959</v>
      </c>
      <c r="I1459" s="1" t="s">
        <v>17909</v>
      </c>
      <c r="J1459" s="1" t="s">
        <v>32</v>
      </c>
      <c r="K1459" s="1" t="s">
        <v>184</v>
      </c>
      <c r="L1459" s="1" t="s">
        <v>3645</v>
      </c>
      <c r="M1459" s="1" t="s">
        <v>14634</v>
      </c>
      <c r="N1459" s="1" t="s">
        <v>6325</v>
      </c>
      <c r="O1459" s="1" t="s">
        <v>18960</v>
      </c>
      <c r="P1459" s="1" t="s">
        <v>18961</v>
      </c>
      <c r="Q1459" s="1" t="s">
        <v>18826</v>
      </c>
      <c r="R1459" s="1" t="s">
        <v>15815</v>
      </c>
      <c r="S1459" s="1" t="s">
        <v>15818</v>
      </c>
      <c r="T1459" s="1" t="s">
        <v>19037</v>
      </c>
      <c r="U1459" s="1" t="s">
        <v>15823</v>
      </c>
      <c r="V1459" s="23" t="s">
        <v>41</v>
      </c>
      <c r="W1459" s="1" t="str">
        <f>_xlfn.CONCAT(Tabela2[[#This Row],[Município]],"/",Tabela2[[#This Row],[UF]])</f>
        <v>Marapanim/PA</v>
      </c>
    </row>
    <row r="1460" spans="1:23" x14ac:dyDescent="0.25">
      <c r="A1460" s="14" t="s">
        <v>18962</v>
      </c>
      <c r="B1460" s="1" t="s">
        <v>11118</v>
      </c>
      <c r="C1460" s="1" t="s">
        <v>18963</v>
      </c>
      <c r="D1460" s="1" t="s">
        <v>29</v>
      </c>
      <c r="E1460" s="1" t="s">
        <v>204</v>
      </c>
      <c r="F1460" s="1" t="s">
        <v>16915</v>
      </c>
      <c r="G1460" s="38">
        <v>0.2049</v>
      </c>
      <c r="H1460" s="1" t="s">
        <v>18964</v>
      </c>
      <c r="I1460" s="1" t="s">
        <v>17909</v>
      </c>
      <c r="J1460" s="1" t="s">
        <v>32</v>
      </c>
      <c r="K1460" s="1" t="s">
        <v>184</v>
      </c>
      <c r="L1460" s="1" t="s">
        <v>3645</v>
      </c>
      <c r="M1460" s="1" t="s">
        <v>18452</v>
      </c>
      <c r="N1460" s="1" t="s">
        <v>6325</v>
      </c>
      <c r="O1460" s="1" t="s">
        <v>18965</v>
      </c>
      <c r="P1460" s="1" t="s">
        <v>18961</v>
      </c>
      <c r="Q1460" s="1" t="s">
        <v>18826</v>
      </c>
      <c r="R1460" s="1" t="s">
        <v>15815</v>
      </c>
      <c r="S1460" s="1" t="s">
        <v>15818</v>
      </c>
      <c r="T1460" s="1" t="s">
        <v>19037</v>
      </c>
      <c r="U1460" s="1" t="s">
        <v>15823</v>
      </c>
      <c r="V1460" s="23" t="s">
        <v>41</v>
      </c>
      <c r="W1460" s="1" t="str">
        <f>_xlfn.CONCAT(Tabela2[[#This Row],[Município]],"/",Tabela2[[#This Row],[UF]])</f>
        <v>Marapanim/PA</v>
      </c>
    </row>
    <row r="1461" spans="1:23" x14ac:dyDescent="0.25">
      <c r="A1461" s="14" t="s">
        <v>18966</v>
      </c>
      <c r="B1461" s="1" t="s">
        <v>10257</v>
      </c>
      <c r="C1461" s="1" t="s">
        <v>18967</v>
      </c>
      <c r="D1461" s="1" t="s">
        <v>29</v>
      </c>
      <c r="E1461" s="1" t="s">
        <v>30</v>
      </c>
      <c r="F1461" s="1" t="s">
        <v>16906</v>
      </c>
      <c r="G1461" s="38">
        <v>0.62649999999999995</v>
      </c>
      <c r="H1461" s="1" t="s">
        <v>4245</v>
      </c>
      <c r="I1461" s="1" t="s">
        <v>17909</v>
      </c>
      <c r="J1461" s="1" t="s">
        <v>32</v>
      </c>
      <c r="K1461" s="1" t="s">
        <v>184</v>
      </c>
      <c r="L1461" s="1" t="s">
        <v>3645</v>
      </c>
      <c r="M1461" s="1" t="s">
        <v>15180</v>
      </c>
      <c r="N1461" s="1" t="s">
        <v>6325</v>
      </c>
      <c r="O1461" s="1" t="s">
        <v>18968</v>
      </c>
      <c r="P1461" s="1" t="s">
        <v>18961</v>
      </c>
      <c r="Q1461" s="1" t="s">
        <v>18826</v>
      </c>
      <c r="R1461" s="1" t="s">
        <v>15815</v>
      </c>
      <c r="S1461" s="1" t="s">
        <v>15818</v>
      </c>
      <c r="T1461" s="1" t="s">
        <v>19037</v>
      </c>
      <c r="U1461" s="1" t="s">
        <v>15819</v>
      </c>
      <c r="V1461" s="23" t="s">
        <v>41</v>
      </c>
      <c r="W1461" s="1" t="str">
        <f>_xlfn.CONCAT(Tabela2[[#This Row],[Município]],"/",Tabela2[[#This Row],[UF]])</f>
        <v>Marapanim/PA</v>
      </c>
    </row>
    <row r="1462" spans="1:23" x14ac:dyDescent="0.25">
      <c r="A1462" s="14" t="s">
        <v>18969</v>
      </c>
      <c r="B1462" s="1" t="s">
        <v>9554</v>
      </c>
      <c r="C1462" s="1" t="s">
        <v>18970</v>
      </c>
      <c r="D1462" s="1" t="s">
        <v>29</v>
      </c>
      <c r="E1462" s="1" t="s">
        <v>30</v>
      </c>
      <c r="F1462" s="1" t="s">
        <v>353</v>
      </c>
      <c r="G1462" s="38">
        <v>2.4299999999999999E-2</v>
      </c>
      <c r="H1462" s="1" t="s">
        <v>2711</v>
      </c>
      <c r="I1462" s="1" t="s">
        <v>17913</v>
      </c>
      <c r="J1462" s="1" t="s">
        <v>32</v>
      </c>
      <c r="K1462" s="1" t="s">
        <v>82</v>
      </c>
      <c r="L1462" s="1" t="s">
        <v>2712</v>
      </c>
      <c r="M1462" s="1" t="s">
        <v>18971</v>
      </c>
      <c r="N1462" s="1" t="s">
        <v>6325</v>
      </c>
      <c r="O1462" s="1" t="s">
        <v>14563</v>
      </c>
      <c r="P1462" s="1" t="s">
        <v>18972</v>
      </c>
      <c r="Q1462" s="1" t="s">
        <v>18826</v>
      </c>
      <c r="R1462" s="1" t="s">
        <v>15815</v>
      </c>
      <c r="S1462" s="1" t="s">
        <v>15816</v>
      </c>
      <c r="T1462" s="1" t="s">
        <v>19037</v>
      </c>
      <c r="U1462" s="1" t="s">
        <v>15825</v>
      </c>
      <c r="V1462" s="23" t="s">
        <v>41</v>
      </c>
      <c r="W1462" s="1" t="str">
        <f>_xlfn.CONCAT(Tabela2[[#This Row],[Município]],"/",Tabela2[[#This Row],[UF]])</f>
        <v>Barra/BA</v>
      </c>
    </row>
    <row r="1463" spans="1:23" x14ac:dyDescent="0.25">
      <c r="A1463" s="14" t="s">
        <v>18973</v>
      </c>
      <c r="B1463" s="1" t="s">
        <v>8377</v>
      </c>
      <c r="C1463" s="1" t="s">
        <v>18974</v>
      </c>
      <c r="D1463" s="1" t="s">
        <v>56</v>
      </c>
      <c r="E1463" s="1" t="s">
        <v>30</v>
      </c>
      <c r="F1463" s="1" t="s">
        <v>16915</v>
      </c>
      <c r="G1463" s="38">
        <v>0.90959999999999996</v>
      </c>
      <c r="H1463" s="1" t="s">
        <v>19049</v>
      </c>
      <c r="I1463" s="1" t="s">
        <v>17923</v>
      </c>
      <c r="J1463" s="1" t="s">
        <v>32</v>
      </c>
      <c r="K1463" s="1" t="s">
        <v>44</v>
      </c>
      <c r="L1463" s="1" t="s">
        <v>407</v>
      </c>
      <c r="M1463" s="1" t="s">
        <v>6653</v>
      </c>
      <c r="N1463" s="1" t="s">
        <v>6325</v>
      </c>
      <c r="O1463" s="1" t="s">
        <v>18975</v>
      </c>
      <c r="P1463" s="1" t="s">
        <v>18976</v>
      </c>
      <c r="Q1463" s="1" t="s">
        <v>18826</v>
      </c>
      <c r="R1463" s="1" t="s">
        <v>15815</v>
      </c>
      <c r="S1463" s="1" t="s">
        <v>19803</v>
      </c>
      <c r="T1463" s="1" t="s">
        <v>19794</v>
      </c>
      <c r="U1463" s="1" t="s">
        <v>15824</v>
      </c>
      <c r="V1463" s="23" t="s">
        <v>41</v>
      </c>
      <c r="W1463" s="1" t="str">
        <f>_xlfn.CONCAT(Tabela2[[#This Row],[Município]],"/",Tabela2[[#This Row],[UF]])</f>
        <v>Nina Rodrigues/MA</v>
      </c>
    </row>
    <row r="1464" spans="1:23" x14ac:dyDescent="0.25">
      <c r="A1464" s="14" t="s">
        <v>18977</v>
      </c>
      <c r="B1464" s="1" t="s">
        <v>10217</v>
      </c>
      <c r="C1464" s="1" t="s">
        <v>18978</v>
      </c>
      <c r="D1464" s="1" t="s">
        <v>40</v>
      </c>
      <c r="E1464" s="1" t="s">
        <v>30</v>
      </c>
      <c r="F1464" s="1" t="s">
        <v>16924</v>
      </c>
      <c r="G1464" s="38">
        <v>0.85099999999999998</v>
      </c>
      <c r="H1464" s="1" t="s">
        <v>4157</v>
      </c>
      <c r="I1464" s="1" t="s">
        <v>17909</v>
      </c>
      <c r="J1464" s="1" t="s">
        <v>32</v>
      </c>
      <c r="K1464" s="1" t="s">
        <v>52</v>
      </c>
      <c r="L1464" s="1" t="s">
        <v>4158</v>
      </c>
      <c r="M1464" s="1" t="s">
        <v>18979</v>
      </c>
      <c r="N1464" s="1" t="s">
        <v>6325</v>
      </c>
      <c r="O1464" s="1" t="s">
        <v>18980</v>
      </c>
      <c r="P1464" s="1" t="s">
        <v>18981</v>
      </c>
      <c r="Q1464" s="1" t="s">
        <v>18826</v>
      </c>
      <c r="R1464" s="1" t="s">
        <v>15815</v>
      </c>
      <c r="S1464" s="1" t="s">
        <v>15818</v>
      </c>
      <c r="T1464" s="1" t="s">
        <v>19037</v>
      </c>
      <c r="U1464" s="1" t="s">
        <v>15819</v>
      </c>
      <c r="V1464" s="23" t="s">
        <v>41</v>
      </c>
      <c r="W1464" s="1" t="str">
        <f>_xlfn.CONCAT(Tabela2[[#This Row],[Município]],"/",Tabela2[[#This Row],[UF]])</f>
        <v>Gurinhém/PB</v>
      </c>
    </row>
    <row r="1465" spans="1:23" x14ac:dyDescent="0.25">
      <c r="A1465" s="14" t="s">
        <v>18982</v>
      </c>
      <c r="B1465" s="1" t="s">
        <v>8690</v>
      </c>
      <c r="C1465" s="1" t="s">
        <v>18983</v>
      </c>
      <c r="D1465" s="1" t="s">
        <v>40</v>
      </c>
      <c r="E1465" s="1" t="s">
        <v>30</v>
      </c>
      <c r="F1465" s="1" t="s">
        <v>33</v>
      </c>
      <c r="G1465" s="38">
        <v>0.50529999999999997</v>
      </c>
      <c r="H1465" s="1" t="s">
        <v>1123</v>
      </c>
      <c r="I1465" s="1" t="s">
        <v>17914</v>
      </c>
      <c r="J1465" s="1" t="s">
        <v>32</v>
      </c>
      <c r="K1465" s="1" t="s">
        <v>55</v>
      </c>
      <c r="L1465" s="1" t="s">
        <v>1124</v>
      </c>
      <c r="M1465" s="1" t="s">
        <v>18508</v>
      </c>
      <c r="N1465" s="1" t="s">
        <v>6325</v>
      </c>
      <c r="O1465" s="1" t="s">
        <v>18984</v>
      </c>
      <c r="P1465" s="1" t="s">
        <v>18985</v>
      </c>
      <c r="Q1465" s="1" t="s">
        <v>18826</v>
      </c>
      <c r="R1465" s="1" t="s">
        <v>15815</v>
      </c>
      <c r="S1465" s="1" t="s">
        <v>16909</v>
      </c>
      <c r="T1465" s="1" t="s">
        <v>19037</v>
      </c>
      <c r="U1465" s="1" t="s">
        <v>16930</v>
      </c>
      <c r="V1465" s="23" t="s">
        <v>41</v>
      </c>
      <c r="W1465" s="1" t="str">
        <f>_xlfn.CONCAT(Tabela2[[#This Row],[Município]],"/",Tabela2[[#This Row],[UF]])</f>
        <v>Cosmópolis/SP</v>
      </c>
    </row>
    <row r="1466" spans="1:23" x14ac:dyDescent="0.25">
      <c r="A1466" s="14" t="s">
        <v>18986</v>
      </c>
      <c r="B1466" s="1" t="s">
        <v>9513</v>
      </c>
      <c r="C1466" s="1" t="s">
        <v>18987</v>
      </c>
      <c r="D1466" s="1" t="s">
        <v>56</v>
      </c>
      <c r="E1466" s="1" t="s">
        <v>30</v>
      </c>
      <c r="F1466" s="1" t="s">
        <v>6289</v>
      </c>
      <c r="G1466" s="38">
        <v>2.5999999999999999E-2</v>
      </c>
      <c r="H1466" s="1" t="s">
        <v>2604</v>
      </c>
      <c r="I1466" s="1" t="s">
        <v>17913</v>
      </c>
      <c r="J1466" s="1" t="s">
        <v>32</v>
      </c>
      <c r="K1466" s="1" t="s">
        <v>129</v>
      </c>
      <c r="L1466" s="1" t="s">
        <v>179</v>
      </c>
      <c r="M1466" s="1" t="s">
        <v>7962</v>
      </c>
      <c r="N1466" s="1" t="s">
        <v>6325</v>
      </c>
      <c r="O1466" s="1" t="s">
        <v>18988</v>
      </c>
      <c r="P1466" s="1" t="s">
        <v>18989</v>
      </c>
      <c r="Q1466" s="1" t="s">
        <v>18826</v>
      </c>
      <c r="R1466" s="1" t="s">
        <v>15815</v>
      </c>
      <c r="S1466" s="1" t="s">
        <v>19803</v>
      </c>
      <c r="T1466" s="1" t="s">
        <v>19794</v>
      </c>
      <c r="U1466" s="1" t="s">
        <v>15822</v>
      </c>
      <c r="V1466" s="23" t="s">
        <v>41</v>
      </c>
      <c r="W1466" s="1" t="str">
        <f>_xlfn.CONCAT(Tabela2[[#This Row],[Município]],"/",Tabela2[[#This Row],[UF]])</f>
        <v>Natal/RN</v>
      </c>
    </row>
    <row r="1467" spans="1:23" x14ac:dyDescent="0.25">
      <c r="A1467" s="14" t="s">
        <v>18990</v>
      </c>
      <c r="B1467" s="1" t="s">
        <v>9375</v>
      </c>
      <c r="C1467" s="1" t="s">
        <v>18991</v>
      </c>
      <c r="D1467" s="1" t="s">
        <v>56</v>
      </c>
      <c r="E1467" s="1" t="s">
        <v>30</v>
      </c>
      <c r="F1467" s="1" t="s">
        <v>6289</v>
      </c>
      <c r="G1467" s="38">
        <v>1.03E-2</v>
      </c>
      <c r="H1467" s="1" t="s">
        <v>2264</v>
      </c>
      <c r="I1467" s="1" t="s">
        <v>17913</v>
      </c>
      <c r="J1467" s="1" t="s">
        <v>32</v>
      </c>
      <c r="K1467" s="1" t="s">
        <v>129</v>
      </c>
      <c r="L1467" s="1" t="s">
        <v>179</v>
      </c>
      <c r="M1467" s="1" t="s">
        <v>7962</v>
      </c>
      <c r="N1467" s="1" t="s">
        <v>6325</v>
      </c>
      <c r="O1467" s="1" t="s">
        <v>18992</v>
      </c>
      <c r="P1467" s="1" t="s">
        <v>18989</v>
      </c>
      <c r="Q1467" s="1" t="s">
        <v>18826</v>
      </c>
      <c r="R1467" s="1" t="s">
        <v>15815</v>
      </c>
      <c r="S1467" s="1" t="s">
        <v>19803</v>
      </c>
      <c r="T1467" s="1" t="s">
        <v>19794</v>
      </c>
      <c r="U1467" s="1" t="s">
        <v>15822</v>
      </c>
      <c r="V1467" s="23" t="s">
        <v>41</v>
      </c>
      <c r="W1467" s="1" t="str">
        <f>_xlfn.CONCAT(Tabela2[[#This Row],[Município]],"/",Tabela2[[#This Row],[UF]])</f>
        <v>Natal/RN</v>
      </c>
    </row>
    <row r="1468" spans="1:23" x14ac:dyDescent="0.25">
      <c r="A1468" s="14" t="s">
        <v>18993</v>
      </c>
      <c r="B1468" s="1" t="s">
        <v>9514</v>
      </c>
      <c r="C1468" s="1" t="s">
        <v>18994</v>
      </c>
      <c r="D1468" s="1" t="s">
        <v>56</v>
      </c>
      <c r="E1468" s="1" t="s">
        <v>30</v>
      </c>
      <c r="F1468" s="1" t="s">
        <v>6289</v>
      </c>
      <c r="G1468" s="38">
        <v>1.9099999999999999E-2</v>
      </c>
      <c r="H1468" s="1" t="s">
        <v>2604</v>
      </c>
      <c r="I1468" s="1" t="s">
        <v>17913</v>
      </c>
      <c r="J1468" s="1" t="s">
        <v>32</v>
      </c>
      <c r="K1468" s="1" t="s">
        <v>129</v>
      </c>
      <c r="L1468" s="1" t="s">
        <v>179</v>
      </c>
      <c r="M1468" s="1" t="s">
        <v>7962</v>
      </c>
      <c r="N1468" s="1" t="s">
        <v>6325</v>
      </c>
      <c r="O1468" s="1" t="s">
        <v>18995</v>
      </c>
      <c r="P1468" s="1" t="s">
        <v>18989</v>
      </c>
      <c r="Q1468" s="1" t="s">
        <v>18826</v>
      </c>
      <c r="R1468" s="1" t="s">
        <v>15815</v>
      </c>
      <c r="S1468" s="1" t="s">
        <v>19803</v>
      </c>
      <c r="T1468" s="1" t="s">
        <v>19794</v>
      </c>
      <c r="U1468" s="1" t="s">
        <v>15822</v>
      </c>
      <c r="V1468" s="23" t="s">
        <v>41</v>
      </c>
      <c r="W1468" s="1" t="str">
        <f>_xlfn.CONCAT(Tabela2[[#This Row],[Município]],"/",Tabela2[[#This Row],[UF]])</f>
        <v>Natal/RN</v>
      </c>
    </row>
    <row r="1469" spans="1:23" x14ac:dyDescent="0.25">
      <c r="A1469" s="14" t="s">
        <v>18996</v>
      </c>
      <c r="B1469" s="1" t="s">
        <v>9583</v>
      </c>
      <c r="C1469" s="1" t="s">
        <v>18997</v>
      </c>
      <c r="D1469" s="1" t="s">
        <v>29</v>
      </c>
      <c r="E1469" s="1" t="s">
        <v>30</v>
      </c>
      <c r="F1469" s="1" t="s">
        <v>6289</v>
      </c>
      <c r="G1469" s="38">
        <v>0.10680000000000001</v>
      </c>
      <c r="H1469" s="1" t="s">
        <v>2797</v>
      </c>
      <c r="I1469" s="1" t="s">
        <v>17913</v>
      </c>
      <c r="J1469" s="1" t="s">
        <v>32</v>
      </c>
      <c r="K1469" s="1" t="s">
        <v>129</v>
      </c>
      <c r="L1469" s="1" t="s">
        <v>179</v>
      </c>
      <c r="M1469" s="1" t="s">
        <v>18998</v>
      </c>
      <c r="N1469" s="1" t="s">
        <v>6325</v>
      </c>
      <c r="O1469" s="1" t="s">
        <v>18999</v>
      </c>
      <c r="P1469" s="1" t="s">
        <v>18989</v>
      </c>
      <c r="Q1469" s="1" t="s">
        <v>18826</v>
      </c>
      <c r="R1469" s="1" t="s">
        <v>15815</v>
      </c>
      <c r="S1469" s="1" t="s">
        <v>16909</v>
      </c>
      <c r="T1469" s="1" t="s">
        <v>19037</v>
      </c>
      <c r="U1469" s="1" t="s">
        <v>16910</v>
      </c>
      <c r="V1469" s="23" t="s">
        <v>41</v>
      </c>
      <c r="W1469" s="1" t="str">
        <f>_xlfn.CONCAT(Tabela2[[#This Row],[Município]],"/",Tabela2[[#This Row],[UF]])</f>
        <v>Natal/RN</v>
      </c>
    </row>
    <row r="1470" spans="1:23" x14ac:dyDescent="0.25">
      <c r="A1470" s="14" t="s">
        <v>19000</v>
      </c>
      <c r="B1470" s="1" t="s">
        <v>9376</v>
      </c>
      <c r="C1470" s="1" t="s">
        <v>19001</v>
      </c>
      <c r="D1470" s="1" t="s">
        <v>56</v>
      </c>
      <c r="E1470" s="1" t="s">
        <v>30</v>
      </c>
      <c r="F1470" s="1" t="s">
        <v>6289</v>
      </c>
      <c r="G1470" s="38">
        <v>0.6079</v>
      </c>
      <c r="H1470" s="1" t="s">
        <v>2264</v>
      </c>
      <c r="I1470" s="1" t="s">
        <v>17913</v>
      </c>
      <c r="J1470" s="1" t="s">
        <v>32</v>
      </c>
      <c r="K1470" s="1" t="s">
        <v>129</v>
      </c>
      <c r="L1470" s="1" t="s">
        <v>179</v>
      </c>
      <c r="M1470" s="1" t="s">
        <v>7962</v>
      </c>
      <c r="N1470" s="1" t="s">
        <v>6325</v>
      </c>
      <c r="O1470" s="1" t="s">
        <v>19002</v>
      </c>
      <c r="P1470" s="1" t="s">
        <v>18989</v>
      </c>
      <c r="Q1470" s="1" t="s">
        <v>18826</v>
      </c>
      <c r="R1470" s="1" t="s">
        <v>15815</v>
      </c>
      <c r="S1470" s="1" t="s">
        <v>19803</v>
      </c>
      <c r="T1470" s="1" t="s">
        <v>19794</v>
      </c>
      <c r="U1470" s="1" t="s">
        <v>15824</v>
      </c>
      <c r="V1470" s="23" t="s">
        <v>41</v>
      </c>
      <c r="W1470" s="1" t="str">
        <f>_xlfn.CONCAT(Tabela2[[#This Row],[Município]],"/",Tabela2[[#This Row],[UF]])</f>
        <v>Natal/RN</v>
      </c>
    </row>
    <row r="1471" spans="1:23" x14ac:dyDescent="0.25">
      <c r="A1471" s="14" t="s">
        <v>19003</v>
      </c>
      <c r="B1471" s="1" t="s">
        <v>8826</v>
      </c>
      <c r="C1471" s="1" t="s">
        <v>19004</v>
      </c>
      <c r="D1471" s="1" t="s">
        <v>56</v>
      </c>
      <c r="E1471" s="1" t="s">
        <v>30</v>
      </c>
      <c r="F1471" s="1" t="s">
        <v>6281</v>
      </c>
      <c r="G1471" s="38">
        <v>0.22650000000000001</v>
      </c>
      <c r="H1471" s="1" t="s">
        <v>1420</v>
      </c>
      <c r="I1471" s="1" t="s">
        <v>17913</v>
      </c>
      <c r="J1471" s="1" t="s">
        <v>32</v>
      </c>
      <c r="K1471" s="1" t="s">
        <v>129</v>
      </c>
      <c r="L1471" s="1" t="s">
        <v>179</v>
      </c>
      <c r="M1471" s="1" t="s">
        <v>7962</v>
      </c>
      <c r="N1471" s="1" t="s">
        <v>6325</v>
      </c>
      <c r="O1471" s="1" t="s">
        <v>19005</v>
      </c>
      <c r="P1471" s="1" t="s">
        <v>18989</v>
      </c>
      <c r="Q1471" s="1" t="s">
        <v>18826</v>
      </c>
      <c r="R1471" s="1" t="s">
        <v>15815</v>
      </c>
      <c r="S1471" s="1" t="s">
        <v>19803</v>
      </c>
      <c r="T1471" s="1" t="s">
        <v>19794</v>
      </c>
      <c r="U1471" s="1" t="s">
        <v>15822</v>
      </c>
      <c r="V1471" s="23" t="s">
        <v>41</v>
      </c>
      <c r="W1471" s="1" t="str">
        <f>_xlfn.CONCAT(Tabela2[[#This Row],[Município]],"/",Tabela2[[#This Row],[UF]])</f>
        <v>Natal/RN</v>
      </c>
    </row>
    <row r="1472" spans="1:23" x14ac:dyDescent="0.25">
      <c r="A1472" s="14" t="s">
        <v>19006</v>
      </c>
      <c r="B1472" s="1" t="s">
        <v>11030</v>
      </c>
      <c r="C1472" s="1" t="s">
        <v>19007</v>
      </c>
      <c r="D1472" s="1" t="s">
        <v>56</v>
      </c>
      <c r="E1472" s="1" t="s">
        <v>30</v>
      </c>
      <c r="F1472" s="1" t="s">
        <v>6289</v>
      </c>
      <c r="G1472" s="38">
        <v>0.1966</v>
      </c>
      <c r="H1472" s="1" t="s">
        <v>5651</v>
      </c>
      <c r="I1472" s="1" t="s">
        <v>17909</v>
      </c>
      <c r="J1472" s="1" t="s">
        <v>32</v>
      </c>
      <c r="K1472" s="1" t="s">
        <v>129</v>
      </c>
      <c r="L1472" s="1" t="s">
        <v>179</v>
      </c>
      <c r="M1472" s="1" t="s">
        <v>7962</v>
      </c>
      <c r="N1472" s="1" t="s">
        <v>6325</v>
      </c>
      <c r="O1472" s="1" t="s">
        <v>19008</v>
      </c>
      <c r="P1472" s="1" t="s">
        <v>18989</v>
      </c>
      <c r="Q1472" s="1" t="s">
        <v>18826</v>
      </c>
      <c r="R1472" s="1" t="s">
        <v>15815</v>
      </c>
      <c r="S1472" s="1" t="s">
        <v>19803</v>
      </c>
      <c r="T1472" s="1" t="s">
        <v>19794</v>
      </c>
      <c r="U1472" s="1" t="s">
        <v>15822</v>
      </c>
      <c r="V1472" s="23" t="s">
        <v>41</v>
      </c>
      <c r="W1472" s="1" t="str">
        <f>_xlfn.CONCAT(Tabela2[[#This Row],[Município]],"/",Tabela2[[#This Row],[UF]])</f>
        <v>Natal/RN</v>
      </c>
    </row>
    <row r="1473" spans="1:23" x14ac:dyDescent="0.25">
      <c r="A1473" s="14" t="s">
        <v>19009</v>
      </c>
      <c r="B1473" s="1" t="s">
        <v>10349</v>
      </c>
      <c r="C1473" s="1" t="s">
        <v>19010</v>
      </c>
      <c r="D1473" s="1" t="s">
        <v>56</v>
      </c>
      <c r="E1473" s="1" t="s">
        <v>30</v>
      </c>
      <c r="F1473" s="1" t="s">
        <v>6281</v>
      </c>
      <c r="G1473" s="38">
        <v>2.9499999999999998E-2</v>
      </c>
      <c r="H1473" s="1" t="s">
        <v>4482</v>
      </c>
      <c r="I1473" s="1" t="s">
        <v>17913</v>
      </c>
      <c r="J1473" s="1" t="s">
        <v>32</v>
      </c>
      <c r="K1473" s="1" t="s">
        <v>184</v>
      </c>
      <c r="L1473" s="1" t="s">
        <v>4483</v>
      </c>
      <c r="M1473" s="1" t="s">
        <v>19011</v>
      </c>
      <c r="N1473" s="1" t="s">
        <v>6325</v>
      </c>
      <c r="O1473" s="1" t="s">
        <v>19012</v>
      </c>
      <c r="P1473" s="1" t="s">
        <v>19013</v>
      </c>
      <c r="Q1473" s="1" t="s">
        <v>18826</v>
      </c>
      <c r="R1473" s="1" t="s">
        <v>15815</v>
      </c>
      <c r="S1473" s="1" t="s">
        <v>15821</v>
      </c>
      <c r="T1473" s="1" t="s">
        <v>19037</v>
      </c>
      <c r="U1473" s="1" t="s">
        <v>15822</v>
      </c>
      <c r="V1473" s="23" t="s">
        <v>41</v>
      </c>
      <c r="W1473" s="1" t="str">
        <f>_xlfn.CONCAT(Tabela2[[#This Row],[Município]],"/",Tabela2[[#This Row],[UF]])</f>
        <v>Marituba/PA</v>
      </c>
    </row>
    <row r="1474" spans="1:23" x14ac:dyDescent="0.25">
      <c r="A1474" s="14" t="s">
        <v>19014</v>
      </c>
      <c r="B1474" s="1" t="s">
        <v>10350</v>
      </c>
      <c r="C1474" s="1" t="s">
        <v>19015</v>
      </c>
      <c r="D1474" s="1" t="s">
        <v>56</v>
      </c>
      <c r="E1474" s="1" t="s">
        <v>30</v>
      </c>
      <c r="F1474" s="1" t="s">
        <v>6281</v>
      </c>
      <c r="G1474" s="38">
        <v>0.3296</v>
      </c>
      <c r="H1474" s="1" t="s">
        <v>4482</v>
      </c>
      <c r="I1474" s="1" t="s">
        <v>17913</v>
      </c>
      <c r="J1474" s="1" t="s">
        <v>32</v>
      </c>
      <c r="K1474" s="1" t="s">
        <v>184</v>
      </c>
      <c r="L1474" s="1" t="s">
        <v>4483</v>
      </c>
      <c r="M1474" s="1" t="s">
        <v>19011</v>
      </c>
      <c r="N1474" s="1" t="s">
        <v>6325</v>
      </c>
      <c r="O1474" s="1" t="s">
        <v>19016</v>
      </c>
      <c r="P1474" s="1" t="s">
        <v>19013</v>
      </c>
      <c r="Q1474" s="1" t="s">
        <v>18826</v>
      </c>
      <c r="R1474" s="1" t="s">
        <v>15815</v>
      </c>
      <c r="S1474" s="1" t="s">
        <v>15821</v>
      </c>
      <c r="T1474" s="1" t="s">
        <v>19037</v>
      </c>
      <c r="U1474" s="1" t="s">
        <v>15822</v>
      </c>
      <c r="V1474" s="23" t="s">
        <v>41</v>
      </c>
      <c r="W1474" s="1" t="str">
        <f>_xlfn.CONCAT(Tabela2[[#This Row],[Município]],"/",Tabela2[[#This Row],[UF]])</f>
        <v>Marituba/PA</v>
      </c>
    </row>
    <row r="1475" spans="1:23" x14ac:dyDescent="0.25">
      <c r="A1475" s="14" t="s">
        <v>19017</v>
      </c>
      <c r="B1475" s="1" t="s">
        <v>10351</v>
      </c>
      <c r="C1475" s="1" t="s">
        <v>19018</v>
      </c>
      <c r="D1475" s="1" t="s">
        <v>56</v>
      </c>
      <c r="E1475" s="1" t="s">
        <v>30</v>
      </c>
      <c r="F1475" s="1" t="s">
        <v>6281</v>
      </c>
      <c r="G1475" s="38">
        <v>0.14130000000000001</v>
      </c>
      <c r="H1475" s="1" t="s">
        <v>4482</v>
      </c>
      <c r="I1475" s="1" t="s">
        <v>17913</v>
      </c>
      <c r="J1475" s="1" t="s">
        <v>32</v>
      </c>
      <c r="K1475" s="1" t="s">
        <v>184</v>
      </c>
      <c r="L1475" s="1" t="s">
        <v>4483</v>
      </c>
      <c r="M1475" s="1" t="s">
        <v>19011</v>
      </c>
      <c r="N1475" s="1" t="s">
        <v>6325</v>
      </c>
      <c r="O1475" s="1" t="s">
        <v>19016</v>
      </c>
      <c r="P1475" s="1" t="s">
        <v>19013</v>
      </c>
      <c r="Q1475" s="1" t="s">
        <v>18826</v>
      </c>
      <c r="R1475" s="1" t="s">
        <v>15815</v>
      </c>
      <c r="S1475" s="1" t="s">
        <v>15821</v>
      </c>
      <c r="T1475" s="1" t="s">
        <v>19037</v>
      </c>
      <c r="U1475" s="1" t="s">
        <v>15822</v>
      </c>
      <c r="V1475" s="23" t="s">
        <v>41</v>
      </c>
      <c r="W1475" s="1" t="str">
        <f>_xlfn.CONCAT(Tabela2[[#This Row],[Município]],"/",Tabela2[[#This Row],[UF]])</f>
        <v>Marituba/PA</v>
      </c>
    </row>
    <row r="1476" spans="1:23" x14ac:dyDescent="0.25">
      <c r="A1476" s="14" t="s">
        <v>19019</v>
      </c>
      <c r="B1476" s="1" t="s">
        <v>10357</v>
      </c>
      <c r="C1476" s="1" t="s">
        <v>19020</v>
      </c>
      <c r="D1476" s="1" t="s">
        <v>29</v>
      </c>
      <c r="E1476" s="1" t="s">
        <v>30</v>
      </c>
      <c r="F1476" s="1" t="s">
        <v>6281</v>
      </c>
      <c r="G1476" s="38">
        <v>0.17810000000000001</v>
      </c>
      <c r="H1476" s="1" t="s">
        <v>4501</v>
      </c>
      <c r="I1476" s="1" t="s">
        <v>17909</v>
      </c>
      <c r="J1476" s="1" t="s">
        <v>32</v>
      </c>
      <c r="K1476" s="1" t="s">
        <v>184</v>
      </c>
      <c r="L1476" s="1" t="s">
        <v>4483</v>
      </c>
      <c r="M1476" s="1" t="s">
        <v>8106</v>
      </c>
      <c r="N1476" s="1" t="s">
        <v>6325</v>
      </c>
      <c r="O1476" s="1" t="s">
        <v>19021</v>
      </c>
      <c r="P1476" s="1" t="s">
        <v>19013</v>
      </c>
      <c r="Q1476" s="1" t="s">
        <v>18826</v>
      </c>
      <c r="R1476" s="1" t="s">
        <v>15815</v>
      </c>
      <c r="S1476" s="1" t="s">
        <v>15818</v>
      </c>
      <c r="T1476" s="1" t="s">
        <v>19037</v>
      </c>
      <c r="U1476" s="1" t="s">
        <v>15823</v>
      </c>
      <c r="V1476" s="23" t="s">
        <v>41</v>
      </c>
      <c r="W1476" s="1" t="str">
        <f>_xlfn.CONCAT(Tabela2[[#This Row],[Município]],"/",Tabela2[[#This Row],[UF]])</f>
        <v>Marituba/PA</v>
      </c>
    </row>
    <row r="1477" spans="1:23" x14ac:dyDescent="0.25">
      <c r="A1477" s="14" t="s">
        <v>19022</v>
      </c>
      <c r="B1477" s="1" t="s">
        <v>9990</v>
      </c>
      <c r="C1477" s="1" t="s">
        <v>19023</v>
      </c>
      <c r="D1477" s="1" t="s">
        <v>29</v>
      </c>
      <c r="E1477" s="1" t="s">
        <v>30</v>
      </c>
      <c r="F1477" s="1" t="s">
        <v>6308</v>
      </c>
      <c r="G1477" s="38">
        <v>0.50280000000000002</v>
      </c>
      <c r="H1477" s="1" t="s">
        <v>3674</v>
      </c>
      <c r="I1477" s="1" t="s">
        <v>17909</v>
      </c>
      <c r="J1477" s="1" t="s">
        <v>32</v>
      </c>
      <c r="K1477" s="1" t="s">
        <v>249</v>
      </c>
      <c r="L1477" s="1" t="s">
        <v>3675</v>
      </c>
      <c r="M1477" s="1" t="s">
        <v>19024</v>
      </c>
      <c r="N1477" s="1" t="s">
        <v>6325</v>
      </c>
      <c r="O1477" s="1" t="s">
        <v>19025</v>
      </c>
      <c r="P1477" s="1" t="s">
        <v>19026</v>
      </c>
      <c r="Q1477" s="1" t="s">
        <v>18826</v>
      </c>
      <c r="R1477" s="1" t="s">
        <v>6329</v>
      </c>
      <c r="S1477" s="1" t="s">
        <v>19026</v>
      </c>
      <c r="T1477" s="1" t="s">
        <v>18826</v>
      </c>
      <c r="U1477" s="1" t="s">
        <v>41</v>
      </c>
      <c r="V1477" s="23" t="s">
        <v>41</v>
      </c>
      <c r="W1477" s="1" t="str">
        <f>_xlfn.CONCAT(Tabela2[[#This Row],[Município]],"/",Tabela2[[#This Row],[UF]])</f>
        <v>Cumbe/SE</v>
      </c>
    </row>
    <row r="1478" spans="1:23" x14ac:dyDescent="0.25">
      <c r="A1478" s="14" t="s">
        <v>19027</v>
      </c>
      <c r="B1478" s="1" t="s">
        <v>8463</v>
      </c>
      <c r="C1478" s="1" t="s">
        <v>19028</v>
      </c>
      <c r="D1478" s="1" t="s">
        <v>29</v>
      </c>
      <c r="E1478" s="1" t="s">
        <v>30</v>
      </c>
      <c r="F1478" s="1" t="s">
        <v>33</v>
      </c>
      <c r="G1478" s="38">
        <v>0.93530000000000002</v>
      </c>
      <c r="H1478" s="1" t="s">
        <v>19029</v>
      </c>
      <c r="I1478" s="1" t="s">
        <v>6274</v>
      </c>
      <c r="J1478" s="1" t="s">
        <v>32</v>
      </c>
      <c r="K1478" s="1" t="s">
        <v>82</v>
      </c>
      <c r="L1478" s="1" t="s">
        <v>554</v>
      </c>
      <c r="M1478" s="1" t="s">
        <v>19030</v>
      </c>
      <c r="N1478" s="1" t="s">
        <v>6325</v>
      </c>
      <c r="O1478" s="1" t="s">
        <v>19031</v>
      </c>
      <c r="P1478" s="1" t="s">
        <v>19032</v>
      </c>
      <c r="Q1478" s="1" t="s">
        <v>18826</v>
      </c>
      <c r="R1478" s="1" t="s">
        <v>15815</v>
      </c>
      <c r="S1478" s="1" t="s">
        <v>15816</v>
      </c>
      <c r="T1478" s="1" t="s">
        <v>19037</v>
      </c>
      <c r="U1478" s="1" t="s">
        <v>15829</v>
      </c>
      <c r="V1478" s="23" t="s">
        <v>41</v>
      </c>
      <c r="W1478" s="1" t="str">
        <f>_xlfn.CONCAT(Tabela2[[#This Row],[Município]],"/",Tabela2[[#This Row],[UF]])</f>
        <v>Antas/BA</v>
      </c>
    </row>
    <row r="1479" spans="1:23" x14ac:dyDescent="0.25">
      <c r="A1479" s="14" t="s">
        <v>19033</v>
      </c>
      <c r="B1479" s="1" t="s">
        <v>9420</v>
      </c>
      <c r="C1479" s="1" t="s">
        <v>19034</v>
      </c>
      <c r="D1479" s="1" t="s">
        <v>29</v>
      </c>
      <c r="E1479" s="1" t="s">
        <v>30</v>
      </c>
      <c r="F1479" s="1" t="s">
        <v>16906</v>
      </c>
      <c r="G1479" s="38">
        <v>0.51649999999999996</v>
      </c>
      <c r="H1479" s="1" t="s">
        <v>2351</v>
      </c>
      <c r="I1479" s="1" t="s">
        <v>17913</v>
      </c>
      <c r="J1479" s="1" t="s">
        <v>32</v>
      </c>
      <c r="K1479" s="1" t="s">
        <v>37</v>
      </c>
      <c r="L1479" s="1" t="s">
        <v>2352</v>
      </c>
      <c r="M1479" s="1" t="s">
        <v>8076</v>
      </c>
      <c r="N1479" s="1" t="s">
        <v>6325</v>
      </c>
      <c r="O1479" s="1" t="s">
        <v>19035</v>
      </c>
      <c r="P1479" s="1" t="s">
        <v>19036</v>
      </c>
      <c r="Q1479" s="1" t="s">
        <v>18826</v>
      </c>
      <c r="R1479" s="1" t="s">
        <v>15815</v>
      </c>
      <c r="S1479" s="1" t="s">
        <v>16909</v>
      </c>
      <c r="T1479" s="1" t="s">
        <v>19037</v>
      </c>
      <c r="U1479" s="1" t="s">
        <v>16930</v>
      </c>
      <c r="V1479" s="23" t="s">
        <v>41</v>
      </c>
      <c r="W1479" s="1" t="str">
        <f>_xlfn.CONCAT(Tabela2[[#This Row],[Município]],"/",Tabela2[[#This Row],[UF]])</f>
        <v>Socorro do Piauí/PI</v>
      </c>
    </row>
    <row r="1480" spans="1:23" x14ac:dyDescent="0.25">
      <c r="A1480" s="14" t="s">
        <v>19050</v>
      </c>
      <c r="B1480" s="1" t="s">
        <v>10190</v>
      </c>
      <c r="C1480" s="1" t="s">
        <v>19051</v>
      </c>
      <c r="D1480" s="1" t="s">
        <v>29</v>
      </c>
      <c r="E1480" s="1" t="s">
        <v>30</v>
      </c>
      <c r="F1480" s="1" t="s">
        <v>16906</v>
      </c>
      <c r="G1480" s="38">
        <v>0.54459999999999997</v>
      </c>
      <c r="H1480" s="1" t="s">
        <v>4105</v>
      </c>
      <c r="I1480" s="1" t="s">
        <v>17909</v>
      </c>
      <c r="J1480" s="1" t="s">
        <v>32</v>
      </c>
      <c r="K1480" s="1" t="s">
        <v>129</v>
      </c>
      <c r="L1480" s="1" t="s">
        <v>1298</v>
      </c>
      <c r="M1480" s="1" t="s">
        <v>7088</v>
      </c>
      <c r="N1480" s="1" t="s">
        <v>6325</v>
      </c>
      <c r="O1480" s="1" t="s">
        <v>19052</v>
      </c>
      <c r="P1480" s="1" t="s">
        <v>7496</v>
      </c>
      <c r="Q1480" s="1" t="s">
        <v>18826</v>
      </c>
      <c r="R1480" s="1" t="s">
        <v>15815</v>
      </c>
      <c r="S1480" s="1" t="s">
        <v>16909</v>
      </c>
      <c r="T1480" s="1" t="s">
        <v>19037</v>
      </c>
      <c r="U1480" s="1" t="s">
        <v>16930</v>
      </c>
      <c r="V1480" s="23" t="s">
        <v>41</v>
      </c>
      <c r="W1480" s="1" t="str">
        <f>_xlfn.CONCAT(Tabela2[[#This Row],[Município]],"/",Tabela2[[#This Row],[UF]])</f>
        <v>Tangará/RN</v>
      </c>
    </row>
    <row r="1481" spans="1:23" x14ac:dyDescent="0.25">
      <c r="A1481" s="14" t="s">
        <v>19053</v>
      </c>
      <c r="B1481" s="1" t="s">
        <v>10981</v>
      </c>
      <c r="C1481" s="1" t="s">
        <v>19054</v>
      </c>
      <c r="D1481" s="1" t="s">
        <v>29</v>
      </c>
      <c r="E1481" s="1" t="s">
        <v>30</v>
      </c>
      <c r="F1481" s="1" t="s">
        <v>6291</v>
      </c>
      <c r="G1481" s="38">
        <v>0.49070000000000003</v>
      </c>
      <c r="H1481" s="1" t="s">
        <v>19055</v>
      </c>
      <c r="I1481" s="1" t="s">
        <v>17909</v>
      </c>
      <c r="J1481" s="1" t="s">
        <v>32</v>
      </c>
      <c r="K1481" s="1" t="s">
        <v>82</v>
      </c>
      <c r="L1481" s="1" t="s">
        <v>802</v>
      </c>
      <c r="M1481" s="1" t="s">
        <v>19056</v>
      </c>
      <c r="N1481" s="1" t="s">
        <v>6325</v>
      </c>
      <c r="O1481" s="1" t="s">
        <v>19057</v>
      </c>
      <c r="P1481" s="1" t="s">
        <v>19058</v>
      </c>
      <c r="Q1481" s="1" t="s">
        <v>18826</v>
      </c>
      <c r="R1481" s="1" t="s">
        <v>15815</v>
      </c>
      <c r="S1481" s="1" t="s">
        <v>15816</v>
      </c>
      <c r="T1481" s="1" t="s">
        <v>19037</v>
      </c>
      <c r="U1481" s="1" t="s">
        <v>15825</v>
      </c>
      <c r="V1481" s="23" t="s">
        <v>41</v>
      </c>
      <c r="W1481" s="1" t="str">
        <f>_xlfn.CONCAT(Tabela2[[#This Row],[Município]],"/",Tabela2[[#This Row],[UF]])</f>
        <v>Alcobaça/BA</v>
      </c>
    </row>
    <row r="1482" spans="1:23" x14ac:dyDescent="0.25">
      <c r="A1482" s="14" t="s">
        <v>19059</v>
      </c>
      <c r="B1482" s="1" t="s">
        <v>10858</v>
      </c>
      <c r="C1482" s="1" t="s">
        <v>19060</v>
      </c>
      <c r="D1482" s="1" t="s">
        <v>40</v>
      </c>
      <c r="E1482" s="1" t="s">
        <v>204</v>
      </c>
      <c r="F1482" s="1" t="s">
        <v>6308</v>
      </c>
      <c r="G1482" s="38">
        <v>0.97030000000000005</v>
      </c>
      <c r="H1482" s="1" t="s">
        <v>19061</v>
      </c>
      <c r="I1482" s="1" t="s">
        <v>17909</v>
      </c>
      <c r="J1482" s="1" t="s">
        <v>32</v>
      </c>
      <c r="K1482" s="1" t="s">
        <v>82</v>
      </c>
      <c r="L1482" s="1" t="s">
        <v>802</v>
      </c>
      <c r="M1482" s="1" t="s">
        <v>14586</v>
      </c>
      <c r="N1482" s="1" t="s">
        <v>6325</v>
      </c>
      <c r="O1482" s="1" t="s">
        <v>19062</v>
      </c>
      <c r="P1482" s="1" t="s">
        <v>19058</v>
      </c>
      <c r="Q1482" s="1" t="s">
        <v>18826</v>
      </c>
      <c r="R1482" s="1" t="s">
        <v>15815</v>
      </c>
      <c r="S1482" s="1" t="s">
        <v>15816</v>
      </c>
      <c r="T1482" s="1" t="s">
        <v>19037</v>
      </c>
      <c r="U1482" s="1" t="s">
        <v>15829</v>
      </c>
      <c r="V1482" s="23" t="s">
        <v>41</v>
      </c>
      <c r="W1482" s="1" t="str">
        <f>_xlfn.CONCAT(Tabela2[[#This Row],[Município]],"/",Tabela2[[#This Row],[UF]])</f>
        <v>Alcobaça/BA</v>
      </c>
    </row>
    <row r="1483" spans="1:23" x14ac:dyDescent="0.25">
      <c r="A1483" s="14" t="s">
        <v>19063</v>
      </c>
      <c r="B1483" s="1" t="s">
        <v>8999</v>
      </c>
      <c r="C1483" s="1" t="s">
        <v>19064</v>
      </c>
      <c r="D1483" s="1" t="s">
        <v>29</v>
      </c>
      <c r="E1483" s="1" t="s">
        <v>30</v>
      </c>
      <c r="F1483" s="1" t="s">
        <v>33</v>
      </c>
      <c r="G1483" s="38">
        <v>0.84799999999999998</v>
      </c>
      <c r="H1483" s="1" t="s">
        <v>1732</v>
      </c>
      <c r="I1483" s="1" t="s">
        <v>17915</v>
      </c>
      <c r="J1483" s="1" t="s">
        <v>32</v>
      </c>
      <c r="K1483" s="1" t="s">
        <v>82</v>
      </c>
      <c r="L1483" s="1" t="s">
        <v>802</v>
      </c>
      <c r="M1483" s="1" t="s">
        <v>8117</v>
      </c>
      <c r="N1483" s="1" t="s">
        <v>6325</v>
      </c>
      <c r="O1483" s="1" t="s">
        <v>19065</v>
      </c>
      <c r="P1483" s="1" t="s">
        <v>19058</v>
      </c>
      <c r="Q1483" s="1" t="s">
        <v>18826</v>
      </c>
      <c r="R1483" s="1" t="s">
        <v>15815</v>
      </c>
      <c r="S1483" s="1" t="s">
        <v>16905</v>
      </c>
      <c r="T1483" s="1" t="s">
        <v>19037</v>
      </c>
      <c r="U1483" s="1" t="s">
        <v>16930</v>
      </c>
      <c r="V1483" s="23" t="s">
        <v>41</v>
      </c>
      <c r="W1483" s="1" t="str">
        <f>_xlfn.CONCAT(Tabela2[[#This Row],[Município]],"/",Tabela2[[#This Row],[UF]])</f>
        <v>Alcobaça/BA</v>
      </c>
    </row>
    <row r="1484" spans="1:23" x14ac:dyDescent="0.25">
      <c r="A1484" s="14" t="s">
        <v>19066</v>
      </c>
      <c r="B1484" s="1" t="s">
        <v>10629</v>
      </c>
      <c r="C1484" s="1" t="s">
        <v>19067</v>
      </c>
      <c r="D1484" s="1" t="s">
        <v>56</v>
      </c>
      <c r="E1484" s="1" t="s">
        <v>30</v>
      </c>
      <c r="F1484" s="1" t="s">
        <v>6281</v>
      </c>
      <c r="G1484" s="38">
        <v>0.50209999999999999</v>
      </c>
      <c r="H1484" s="1" t="s">
        <v>4857</v>
      </c>
      <c r="I1484" s="1" t="s">
        <v>17909</v>
      </c>
      <c r="J1484" s="1" t="s">
        <v>32</v>
      </c>
      <c r="K1484" s="1" t="s">
        <v>44</v>
      </c>
      <c r="L1484" s="1" t="s">
        <v>2537</v>
      </c>
      <c r="M1484" s="1" t="s">
        <v>7962</v>
      </c>
      <c r="N1484" s="1" t="s">
        <v>6325</v>
      </c>
      <c r="O1484" s="1" t="s">
        <v>19068</v>
      </c>
      <c r="P1484" s="1" t="s">
        <v>19069</v>
      </c>
      <c r="Q1484" s="1" t="s">
        <v>18826</v>
      </c>
      <c r="R1484" s="1" t="s">
        <v>15815</v>
      </c>
      <c r="S1484" s="1" t="s">
        <v>15826</v>
      </c>
      <c r="T1484" s="1" t="s">
        <v>19037</v>
      </c>
      <c r="U1484" s="1" t="s">
        <v>15827</v>
      </c>
      <c r="V1484" s="23" t="s">
        <v>41</v>
      </c>
      <c r="W1484" s="1" t="str">
        <f>_xlfn.CONCAT(Tabela2[[#This Row],[Município]],"/",Tabela2[[#This Row],[UF]])</f>
        <v>Raposa/MA</v>
      </c>
    </row>
    <row r="1485" spans="1:23" x14ac:dyDescent="0.25">
      <c r="A1485" s="14" t="s">
        <v>19070</v>
      </c>
      <c r="B1485" s="1" t="s">
        <v>9489</v>
      </c>
      <c r="C1485" s="1" t="s">
        <v>19071</v>
      </c>
      <c r="D1485" s="1" t="s">
        <v>56</v>
      </c>
      <c r="E1485" s="1" t="s">
        <v>30</v>
      </c>
      <c r="F1485" s="1" t="s">
        <v>16906</v>
      </c>
      <c r="G1485" s="38">
        <v>0.93030000000000002</v>
      </c>
      <c r="H1485" s="1" t="s">
        <v>2536</v>
      </c>
      <c r="I1485" s="1" t="s">
        <v>17913</v>
      </c>
      <c r="J1485" s="1" t="s">
        <v>32</v>
      </c>
      <c r="K1485" s="1" t="s">
        <v>44</v>
      </c>
      <c r="L1485" s="1" t="s">
        <v>2537</v>
      </c>
      <c r="M1485" s="1" t="s">
        <v>7962</v>
      </c>
      <c r="N1485" s="1" t="s">
        <v>6325</v>
      </c>
      <c r="O1485" s="1" t="s">
        <v>19072</v>
      </c>
      <c r="P1485" s="1" t="s">
        <v>19069</v>
      </c>
      <c r="Q1485" s="1" t="s">
        <v>18826</v>
      </c>
      <c r="R1485" s="1" t="s">
        <v>15815</v>
      </c>
      <c r="S1485" s="1" t="s">
        <v>15826</v>
      </c>
      <c r="T1485" s="1" t="s">
        <v>19037</v>
      </c>
      <c r="U1485" s="1" t="s">
        <v>15827</v>
      </c>
      <c r="V1485" s="23" t="s">
        <v>41</v>
      </c>
      <c r="W1485" s="1" t="str">
        <f>_xlfn.CONCAT(Tabela2[[#This Row],[Município]],"/",Tabela2[[#This Row],[UF]])</f>
        <v>Raposa/MA</v>
      </c>
    </row>
    <row r="1486" spans="1:23" x14ac:dyDescent="0.25">
      <c r="A1486" s="14" t="s">
        <v>19073</v>
      </c>
      <c r="B1486" s="1" t="s">
        <v>11336</v>
      </c>
      <c r="C1486" s="1" t="s">
        <v>19074</v>
      </c>
      <c r="D1486" s="1" t="s">
        <v>40</v>
      </c>
      <c r="E1486" s="1" t="s">
        <v>30</v>
      </c>
      <c r="F1486" s="1" t="s">
        <v>6289</v>
      </c>
      <c r="G1486" s="38">
        <v>3.4700000000000002E-2</v>
      </c>
      <c r="H1486" s="1" t="s">
        <v>19075</v>
      </c>
      <c r="I1486" s="1" t="s">
        <v>17941</v>
      </c>
      <c r="J1486" s="1" t="s">
        <v>32</v>
      </c>
      <c r="K1486" s="1" t="s">
        <v>66</v>
      </c>
      <c r="L1486" s="1" t="s">
        <v>6183</v>
      </c>
      <c r="M1486" s="1" t="s">
        <v>41</v>
      </c>
      <c r="N1486" s="1" t="s">
        <v>6325</v>
      </c>
      <c r="O1486" s="1" t="s">
        <v>19076</v>
      </c>
      <c r="P1486" s="1" t="s">
        <v>19077</v>
      </c>
      <c r="Q1486" s="1" t="s">
        <v>19037</v>
      </c>
      <c r="R1486" s="1" t="s">
        <v>15815</v>
      </c>
      <c r="S1486" s="1" t="s">
        <v>16905</v>
      </c>
      <c r="T1486" s="1" t="s">
        <v>19427</v>
      </c>
      <c r="U1486" s="1" t="s">
        <v>16910</v>
      </c>
      <c r="V1486" s="23" t="s">
        <v>41</v>
      </c>
      <c r="W1486" s="1" t="str">
        <f>_xlfn.CONCAT(Tabela2[[#This Row],[Município]],"/",Tabela2[[#This Row],[UF]])</f>
        <v>Santo Antônio de Pádua/RJ</v>
      </c>
    </row>
    <row r="1487" spans="1:23" x14ac:dyDescent="0.25">
      <c r="A1487" s="14" t="s">
        <v>19078</v>
      </c>
      <c r="B1487" s="1" t="s">
        <v>10665</v>
      </c>
      <c r="C1487" s="1" t="s">
        <v>19079</v>
      </c>
      <c r="D1487" s="1" t="s">
        <v>40</v>
      </c>
      <c r="E1487" s="1" t="s">
        <v>30</v>
      </c>
      <c r="F1487" s="1" t="s">
        <v>16906</v>
      </c>
      <c r="G1487" s="38">
        <v>0.2107</v>
      </c>
      <c r="H1487" s="1" t="s">
        <v>4953</v>
      </c>
      <c r="I1487" s="1" t="s">
        <v>17909</v>
      </c>
      <c r="J1487" s="1" t="s">
        <v>32</v>
      </c>
      <c r="K1487" s="1" t="s">
        <v>44</v>
      </c>
      <c r="L1487" s="1" t="s">
        <v>4954</v>
      </c>
      <c r="M1487" s="1" t="s">
        <v>14586</v>
      </c>
      <c r="N1487" s="1" t="s">
        <v>6325</v>
      </c>
      <c r="O1487" s="1" t="s">
        <v>19080</v>
      </c>
      <c r="P1487" s="1" t="s">
        <v>19081</v>
      </c>
      <c r="Q1487" s="1" t="s">
        <v>19037</v>
      </c>
      <c r="R1487" s="1" t="s">
        <v>15815</v>
      </c>
      <c r="S1487" s="1" t="s">
        <v>16905</v>
      </c>
      <c r="T1487" s="1" t="s">
        <v>19427</v>
      </c>
      <c r="U1487" s="1" t="s">
        <v>16910</v>
      </c>
      <c r="V1487" s="23" t="s">
        <v>41</v>
      </c>
      <c r="W1487" s="1" t="str">
        <f>_xlfn.CONCAT(Tabela2[[#This Row],[Município]],"/",Tabela2[[#This Row],[UF]])</f>
        <v>Pedreiras/MA</v>
      </c>
    </row>
    <row r="1488" spans="1:23" x14ac:dyDescent="0.25">
      <c r="A1488" s="14" t="s">
        <v>19082</v>
      </c>
      <c r="B1488" s="1" t="s">
        <v>10666</v>
      </c>
      <c r="C1488" s="1" t="s">
        <v>19083</v>
      </c>
      <c r="D1488" s="1" t="s">
        <v>40</v>
      </c>
      <c r="E1488" s="1" t="s">
        <v>30</v>
      </c>
      <c r="F1488" s="1" t="s">
        <v>16906</v>
      </c>
      <c r="G1488" s="38">
        <v>0.73199999999999998</v>
      </c>
      <c r="H1488" s="1" t="s">
        <v>4953</v>
      </c>
      <c r="I1488" s="1" t="s">
        <v>17909</v>
      </c>
      <c r="J1488" s="1" t="s">
        <v>32</v>
      </c>
      <c r="K1488" s="1" t="s">
        <v>44</v>
      </c>
      <c r="L1488" s="1" t="s">
        <v>4954</v>
      </c>
      <c r="M1488" s="1" t="s">
        <v>14586</v>
      </c>
      <c r="N1488" s="1" t="s">
        <v>6325</v>
      </c>
      <c r="O1488" s="1" t="s">
        <v>19080</v>
      </c>
      <c r="P1488" s="1" t="s">
        <v>19081</v>
      </c>
      <c r="Q1488" s="1" t="s">
        <v>19037</v>
      </c>
      <c r="R1488" s="1" t="s">
        <v>15815</v>
      </c>
      <c r="S1488" s="1" t="s">
        <v>16905</v>
      </c>
      <c r="T1488" s="1" t="s">
        <v>19427</v>
      </c>
      <c r="U1488" s="1" t="s">
        <v>16930</v>
      </c>
      <c r="V1488" s="23" t="s">
        <v>41</v>
      </c>
      <c r="W1488" s="1" t="str">
        <f>_xlfn.CONCAT(Tabela2[[#This Row],[Município]],"/",Tabela2[[#This Row],[UF]])</f>
        <v>Pedreiras/MA</v>
      </c>
    </row>
    <row r="1489" spans="1:23" x14ac:dyDescent="0.25">
      <c r="A1489" s="14" t="s">
        <v>19084</v>
      </c>
      <c r="B1489" s="1" t="s">
        <v>10882</v>
      </c>
      <c r="C1489" s="1" t="s">
        <v>19085</v>
      </c>
      <c r="D1489" s="1" t="s">
        <v>40</v>
      </c>
      <c r="E1489" s="1" t="s">
        <v>204</v>
      </c>
      <c r="F1489" s="1" t="s">
        <v>6308</v>
      </c>
      <c r="G1489" s="38">
        <v>0.98870000000000002</v>
      </c>
      <c r="H1489" s="1" t="s">
        <v>9227</v>
      </c>
      <c r="I1489" s="1" t="s">
        <v>17909</v>
      </c>
      <c r="J1489" s="1" t="s">
        <v>32</v>
      </c>
      <c r="K1489" s="1" t="s">
        <v>44</v>
      </c>
      <c r="L1489" s="1" t="s">
        <v>5344</v>
      </c>
      <c r="M1489" s="1" t="s">
        <v>7968</v>
      </c>
      <c r="N1489" s="1" t="s">
        <v>6325</v>
      </c>
      <c r="O1489" s="1" t="s">
        <v>19086</v>
      </c>
      <c r="P1489" s="1" t="s">
        <v>19087</v>
      </c>
      <c r="Q1489" s="1" t="s">
        <v>19037</v>
      </c>
      <c r="R1489" s="1" t="s">
        <v>15815</v>
      </c>
      <c r="S1489" s="1" t="s">
        <v>16905</v>
      </c>
      <c r="T1489" s="1" t="s">
        <v>19427</v>
      </c>
      <c r="U1489" s="1" t="s">
        <v>16930</v>
      </c>
      <c r="V1489" s="23" t="s">
        <v>41</v>
      </c>
      <c r="W1489" s="1" t="str">
        <f>_xlfn.CONCAT(Tabela2[[#This Row],[Município]],"/",Tabela2[[#This Row],[UF]])</f>
        <v>Tuntum/MA</v>
      </c>
    </row>
    <row r="1490" spans="1:23" x14ac:dyDescent="0.25">
      <c r="A1490" s="14" t="s">
        <v>19088</v>
      </c>
      <c r="B1490" s="1" t="s">
        <v>10082</v>
      </c>
      <c r="C1490" s="1" t="s">
        <v>19089</v>
      </c>
      <c r="D1490" s="1" t="s">
        <v>29</v>
      </c>
      <c r="E1490" s="1" t="s">
        <v>30</v>
      </c>
      <c r="F1490" s="1" t="s">
        <v>16906</v>
      </c>
      <c r="G1490" s="38">
        <v>0.4229</v>
      </c>
      <c r="H1490" s="1" t="s">
        <v>3861</v>
      </c>
      <c r="I1490" s="1" t="s">
        <v>17909</v>
      </c>
      <c r="J1490" s="1" t="s">
        <v>32</v>
      </c>
      <c r="K1490" s="1" t="s">
        <v>28</v>
      </c>
      <c r="L1490" s="1" t="s">
        <v>3862</v>
      </c>
      <c r="M1490" s="1" t="s">
        <v>19090</v>
      </c>
      <c r="N1490" s="1" t="s">
        <v>6325</v>
      </c>
      <c r="O1490" s="1" t="s">
        <v>19091</v>
      </c>
      <c r="P1490" s="1" t="s">
        <v>19092</v>
      </c>
      <c r="Q1490" s="1" t="s">
        <v>19037</v>
      </c>
      <c r="R1490" s="1" t="s">
        <v>15815</v>
      </c>
      <c r="S1490" s="1" t="s">
        <v>16909</v>
      </c>
      <c r="T1490" s="1" t="s">
        <v>19427</v>
      </c>
      <c r="U1490" s="1" t="s">
        <v>16910</v>
      </c>
      <c r="V1490" s="23" t="s">
        <v>41</v>
      </c>
      <c r="W1490" s="1" t="str">
        <f>_xlfn.CONCAT(Tabela2[[#This Row],[Município]],"/",Tabela2[[#This Row],[UF]])</f>
        <v>Barro/CE</v>
      </c>
    </row>
    <row r="1491" spans="1:23" x14ac:dyDescent="0.25">
      <c r="A1491" s="14" t="s">
        <v>19093</v>
      </c>
      <c r="B1491" s="1" t="s">
        <v>9618</v>
      </c>
      <c r="C1491" s="1" t="s">
        <v>19094</v>
      </c>
      <c r="D1491" s="1" t="s">
        <v>40</v>
      </c>
      <c r="E1491" s="1" t="s">
        <v>204</v>
      </c>
      <c r="F1491" s="1" t="s">
        <v>6308</v>
      </c>
      <c r="G1491" s="38">
        <v>0.43209999999999998</v>
      </c>
      <c r="H1491" s="1" t="s">
        <v>19095</v>
      </c>
      <c r="I1491" s="1" t="s">
        <v>17909</v>
      </c>
      <c r="J1491" s="1" t="s">
        <v>32</v>
      </c>
      <c r="K1491" s="1" t="s">
        <v>160</v>
      </c>
      <c r="L1491" s="1" t="s">
        <v>2887</v>
      </c>
      <c r="M1491" s="1" t="s">
        <v>7125</v>
      </c>
      <c r="N1491" s="1" t="s">
        <v>6325</v>
      </c>
      <c r="O1491" s="1" t="s">
        <v>19096</v>
      </c>
      <c r="P1491" s="1" t="s">
        <v>19097</v>
      </c>
      <c r="Q1491" s="1" t="s">
        <v>19037</v>
      </c>
      <c r="R1491" s="1" t="s">
        <v>15815</v>
      </c>
      <c r="S1491" s="1" t="s">
        <v>15818</v>
      </c>
      <c r="T1491" s="1" t="s">
        <v>19427</v>
      </c>
      <c r="U1491" s="1" t="s">
        <v>15823</v>
      </c>
      <c r="V1491" s="23" t="s">
        <v>41</v>
      </c>
      <c r="W1491" s="1" t="str">
        <f>_xlfn.CONCAT(Tabela2[[#This Row],[Município]],"/",Tabela2[[#This Row],[UF]])</f>
        <v>Itaquitinga/PE</v>
      </c>
    </row>
    <row r="1492" spans="1:23" x14ac:dyDescent="0.25">
      <c r="A1492" s="14" t="s">
        <v>19098</v>
      </c>
      <c r="B1492" s="1" t="s">
        <v>10249</v>
      </c>
      <c r="C1492" s="1" t="s">
        <v>19099</v>
      </c>
      <c r="D1492" s="1" t="s">
        <v>29</v>
      </c>
      <c r="E1492" s="1" t="s">
        <v>30</v>
      </c>
      <c r="F1492" s="1" t="s">
        <v>16924</v>
      </c>
      <c r="G1492" s="38">
        <v>0.95099999999999996</v>
      </c>
      <c r="H1492" s="1" t="s">
        <v>4228</v>
      </c>
      <c r="I1492" s="1" t="s">
        <v>17909</v>
      </c>
      <c r="J1492" s="1" t="s">
        <v>32</v>
      </c>
      <c r="K1492" s="1" t="s">
        <v>44</v>
      </c>
      <c r="L1492" s="1" t="s">
        <v>727</v>
      </c>
      <c r="M1492" s="1" t="s">
        <v>15962</v>
      </c>
      <c r="N1492" s="1" t="s">
        <v>6325</v>
      </c>
      <c r="O1492" s="1" t="s">
        <v>19100</v>
      </c>
      <c r="P1492" s="1" t="s">
        <v>19101</v>
      </c>
      <c r="Q1492" s="1" t="s">
        <v>19037</v>
      </c>
      <c r="R1492" s="1" t="s">
        <v>6329</v>
      </c>
      <c r="S1492" s="1" t="s">
        <v>19101</v>
      </c>
      <c r="T1492" s="1" t="s">
        <v>19792</v>
      </c>
      <c r="U1492" s="1" t="s">
        <v>41</v>
      </c>
      <c r="V1492" s="23" t="s">
        <v>41</v>
      </c>
      <c r="W1492" s="1" t="str">
        <f>_xlfn.CONCAT(Tabela2[[#This Row],[Município]],"/",Tabela2[[#This Row],[UF]])</f>
        <v>São Pedro da Água Branca/MA</v>
      </c>
    </row>
    <row r="1493" spans="1:23" x14ac:dyDescent="0.25">
      <c r="A1493" s="14" t="s">
        <v>19102</v>
      </c>
      <c r="B1493" s="1" t="s">
        <v>19103</v>
      </c>
      <c r="C1493" s="1" t="s">
        <v>19104</v>
      </c>
      <c r="D1493" s="1" t="s">
        <v>40</v>
      </c>
      <c r="E1493" s="1" t="s">
        <v>204</v>
      </c>
      <c r="F1493" s="1" t="s">
        <v>16915</v>
      </c>
      <c r="G1493" s="38">
        <v>0.31519999999999998</v>
      </c>
      <c r="H1493" s="1" t="s">
        <v>19105</v>
      </c>
      <c r="I1493" s="1" t="s">
        <v>17909</v>
      </c>
      <c r="J1493" s="1" t="s">
        <v>32</v>
      </c>
      <c r="K1493" s="1" t="s">
        <v>44</v>
      </c>
      <c r="L1493" s="1" t="s">
        <v>19106</v>
      </c>
      <c r="M1493" s="1" t="s">
        <v>19107</v>
      </c>
      <c r="N1493" s="1" t="s">
        <v>6325</v>
      </c>
      <c r="O1493" s="1" t="s">
        <v>19108</v>
      </c>
      <c r="P1493" s="1" t="s">
        <v>19109</v>
      </c>
      <c r="Q1493" s="1" t="s">
        <v>19037</v>
      </c>
      <c r="R1493" s="1" t="s">
        <v>16918</v>
      </c>
      <c r="S1493" s="1" t="s">
        <v>19109</v>
      </c>
      <c r="T1493" s="1" t="s">
        <v>19794</v>
      </c>
      <c r="U1493" s="1" t="s">
        <v>19809</v>
      </c>
      <c r="V1493" s="23" t="s">
        <v>41</v>
      </c>
      <c r="W1493" s="1" t="str">
        <f>_xlfn.CONCAT(Tabela2[[#This Row],[Município]],"/",Tabela2[[#This Row],[UF]])</f>
        <v>Passagem Franca/MA</v>
      </c>
    </row>
    <row r="1494" spans="1:23" x14ac:dyDescent="0.25">
      <c r="A1494" s="14" t="s">
        <v>19110</v>
      </c>
      <c r="B1494" s="1" t="s">
        <v>8538</v>
      </c>
      <c r="C1494" s="1" t="s">
        <v>19111</v>
      </c>
      <c r="D1494" s="1" t="s">
        <v>29</v>
      </c>
      <c r="E1494" s="1" t="s">
        <v>30</v>
      </c>
      <c r="F1494" s="1" t="s">
        <v>33</v>
      </c>
      <c r="G1494" s="38">
        <v>0.71909999999999996</v>
      </c>
      <c r="H1494" s="1" t="s">
        <v>726</v>
      </c>
      <c r="I1494" s="1" t="s">
        <v>17914</v>
      </c>
      <c r="J1494" s="1" t="s">
        <v>32</v>
      </c>
      <c r="K1494" s="1" t="s">
        <v>44</v>
      </c>
      <c r="L1494" s="1" t="s">
        <v>727</v>
      </c>
      <c r="M1494" s="1" t="s">
        <v>19112</v>
      </c>
      <c r="N1494" s="1" t="s">
        <v>6325</v>
      </c>
      <c r="O1494" s="1" t="s">
        <v>19100</v>
      </c>
      <c r="P1494" s="1" t="s">
        <v>19101</v>
      </c>
      <c r="Q1494" s="1" t="s">
        <v>19037</v>
      </c>
      <c r="R1494" s="1" t="s">
        <v>6329</v>
      </c>
      <c r="S1494" s="1" t="s">
        <v>19101</v>
      </c>
      <c r="T1494" s="1" t="s">
        <v>19792</v>
      </c>
      <c r="U1494" s="1" t="s">
        <v>41</v>
      </c>
      <c r="V1494" s="23" t="s">
        <v>41</v>
      </c>
      <c r="W1494" s="1" t="str">
        <f>_xlfn.CONCAT(Tabela2[[#This Row],[Município]],"/",Tabela2[[#This Row],[UF]])</f>
        <v>São Pedro da Água Branca/MA</v>
      </c>
    </row>
    <row r="1495" spans="1:23" x14ac:dyDescent="0.25">
      <c r="A1495" s="14" t="s">
        <v>19113</v>
      </c>
      <c r="B1495" s="1" t="s">
        <v>9164</v>
      </c>
      <c r="C1495" s="1" t="s">
        <v>19114</v>
      </c>
      <c r="D1495" s="1" t="s">
        <v>40</v>
      </c>
      <c r="E1495" s="1" t="s">
        <v>204</v>
      </c>
      <c r="F1495" s="1" t="s">
        <v>6308</v>
      </c>
      <c r="G1495" s="38">
        <v>0.64829999999999999</v>
      </c>
      <c r="H1495" s="1" t="s">
        <v>19115</v>
      </c>
      <c r="I1495" s="1" t="s">
        <v>17914</v>
      </c>
      <c r="J1495" s="1" t="s">
        <v>32</v>
      </c>
      <c r="K1495" s="1" t="s">
        <v>28</v>
      </c>
      <c r="L1495" s="1" t="s">
        <v>1209</v>
      </c>
      <c r="M1495" s="1" t="s">
        <v>19116</v>
      </c>
      <c r="N1495" s="1" t="s">
        <v>6325</v>
      </c>
      <c r="O1495" s="1" t="s">
        <v>18975</v>
      </c>
      <c r="P1495" s="1" t="s">
        <v>19117</v>
      </c>
      <c r="Q1495" s="1" t="s">
        <v>19037</v>
      </c>
      <c r="R1495" s="1" t="s">
        <v>15815</v>
      </c>
      <c r="S1495" s="1" t="s">
        <v>15818</v>
      </c>
      <c r="T1495" s="1" t="s">
        <v>19427</v>
      </c>
      <c r="U1495" s="1" t="s">
        <v>15819</v>
      </c>
      <c r="V1495" s="23" t="s">
        <v>41</v>
      </c>
      <c r="W1495" s="1" t="str">
        <f>_xlfn.CONCAT(Tabela2[[#This Row],[Município]],"/",Tabela2[[#This Row],[UF]])</f>
        <v>Madalena/CE</v>
      </c>
    </row>
    <row r="1496" spans="1:23" x14ac:dyDescent="0.25">
      <c r="A1496" s="14" t="s">
        <v>19118</v>
      </c>
      <c r="B1496" s="1" t="s">
        <v>9193</v>
      </c>
      <c r="C1496" s="1" t="s">
        <v>19119</v>
      </c>
      <c r="D1496" s="1" t="s">
        <v>56</v>
      </c>
      <c r="E1496" s="1" t="s">
        <v>204</v>
      </c>
      <c r="F1496" s="1" t="s">
        <v>16958</v>
      </c>
      <c r="G1496" s="38">
        <v>0.40260000000000001</v>
      </c>
      <c r="H1496" s="1" t="s">
        <v>19120</v>
      </c>
      <c r="I1496" s="1" t="s">
        <v>17909</v>
      </c>
      <c r="J1496" s="1" t="s">
        <v>32</v>
      </c>
      <c r="K1496" s="1" t="s">
        <v>44</v>
      </c>
      <c r="L1496" s="1" t="s">
        <v>90</v>
      </c>
      <c r="M1496" s="1" t="s">
        <v>19121</v>
      </c>
      <c r="N1496" s="1" t="s">
        <v>6325</v>
      </c>
      <c r="O1496" s="1" t="s">
        <v>18975</v>
      </c>
      <c r="P1496" s="1" t="s">
        <v>19122</v>
      </c>
      <c r="Q1496" s="1" t="s">
        <v>19037</v>
      </c>
      <c r="R1496" s="1" t="s">
        <v>15815</v>
      </c>
      <c r="S1496" s="1" t="s">
        <v>19803</v>
      </c>
      <c r="T1496" s="1" t="s">
        <v>19794</v>
      </c>
      <c r="U1496" s="1" t="s">
        <v>15822</v>
      </c>
      <c r="V1496" s="23" t="s">
        <v>41</v>
      </c>
      <c r="W1496" s="1" t="str">
        <f>_xlfn.CONCAT(Tabela2[[#This Row],[Município]],"/",Tabela2[[#This Row],[UF]])</f>
        <v>Grajaú/MA</v>
      </c>
    </row>
    <row r="1497" spans="1:23" x14ac:dyDescent="0.25">
      <c r="A1497" s="14" t="s">
        <v>19123</v>
      </c>
      <c r="B1497" s="1" t="s">
        <v>9211</v>
      </c>
      <c r="C1497" s="1" t="s">
        <v>19124</v>
      </c>
      <c r="D1497" s="1" t="s">
        <v>56</v>
      </c>
      <c r="E1497" s="1" t="s">
        <v>209</v>
      </c>
      <c r="F1497" s="1" t="s">
        <v>16958</v>
      </c>
      <c r="G1497" s="38">
        <v>0.253</v>
      </c>
      <c r="H1497" s="1" t="s">
        <v>19125</v>
      </c>
      <c r="I1497" s="1" t="s">
        <v>17909</v>
      </c>
      <c r="J1497" s="1" t="s">
        <v>32</v>
      </c>
      <c r="K1497" s="1" t="s">
        <v>44</v>
      </c>
      <c r="L1497" s="1" t="s">
        <v>90</v>
      </c>
      <c r="M1497" s="1" t="s">
        <v>6653</v>
      </c>
      <c r="N1497" s="1" t="s">
        <v>6325</v>
      </c>
      <c r="O1497" s="1" t="s">
        <v>18975</v>
      </c>
      <c r="P1497" s="1" t="s">
        <v>19122</v>
      </c>
      <c r="Q1497" s="1" t="s">
        <v>19037</v>
      </c>
      <c r="R1497" s="1" t="s">
        <v>15815</v>
      </c>
      <c r="S1497" s="1" t="s">
        <v>19803</v>
      </c>
      <c r="T1497" s="1" t="s">
        <v>19794</v>
      </c>
      <c r="U1497" s="1" t="s">
        <v>15822</v>
      </c>
      <c r="V1497" s="23" t="s">
        <v>41</v>
      </c>
      <c r="W1497" s="1" t="str">
        <f>_xlfn.CONCAT(Tabela2[[#This Row],[Município]],"/",Tabela2[[#This Row],[UF]])</f>
        <v>Grajaú/MA</v>
      </c>
    </row>
    <row r="1498" spans="1:23" x14ac:dyDescent="0.25">
      <c r="A1498" s="14" t="s">
        <v>19126</v>
      </c>
      <c r="B1498" s="1" t="s">
        <v>8546</v>
      </c>
      <c r="C1498" s="1" t="s">
        <v>19127</v>
      </c>
      <c r="D1498" s="1" t="s">
        <v>29</v>
      </c>
      <c r="E1498" s="1" t="s">
        <v>30</v>
      </c>
      <c r="F1498" s="1" t="s">
        <v>17062</v>
      </c>
      <c r="G1498" s="38">
        <v>0.92920000000000003</v>
      </c>
      <c r="H1498" s="1" t="s">
        <v>746</v>
      </c>
      <c r="I1498" s="1" t="s">
        <v>17914</v>
      </c>
      <c r="J1498" s="1" t="s">
        <v>32</v>
      </c>
      <c r="K1498" s="1" t="s">
        <v>44</v>
      </c>
      <c r="L1498" s="1" t="s">
        <v>727</v>
      </c>
      <c r="M1498" s="1" t="s">
        <v>19128</v>
      </c>
      <c r="N1498" s="1" t="s">
        <v>6325</v>
      </c>
      <c r="O1498" s="1" t="s">
        <v>19129</v>
      </c>
      <c r="P1498" s="1" t="s">
        <v>19101</v>
      </c>
      <c r="Q1498" s="1" t="s">
        <v>19037</v>
      </c>
      <c r="R1498" s="1" t="s">
        <v>6329</v>
      </c>
      <c r="S1498" s="1" t="s">
        <v>19101</v>
      </c>
      <c r="T1498" s="1" t="s">
        <v>19792</v>
      </c>
      <c r="U1498" s="1" t="s">
        <v>41</v>
      </c>
      <c r="V1498" s="23" t="s">
        <v>41</v>
      </c>
      <c r="W1498" s="1" t="str">
        <f>_xlfn.CONCAT(Tabela2[[#This Row],[Município]],"/",Tabela2[[#This Row],[UF]])</f>
        <v>São Pedro da Água Branca/MA</v>
      </c>
    </row>
    <row r="1499" spans="1:23" x14ac:dyDescent="0.25">
      <c r="A1499" s="14" t="s">
        <v>19130</v>
      </c>
      <c r="B1499" s="1" t="s">
        <v>9647</v>
      </c>
      <c r="C1499" s="1" t="s">
        <v>19131</v>
      </c>
      <c r="D1499" s="1" t="s">
        <v>40</v>
      </c>
      <c r="E1499" s="1" t="s">
        <v>30</v>
      </c>
      <c r="F1499" s="1" t="s">
        <v>6291</v>
      </c>
      <c r="G1499" s="38">
        <v>0.3271</v>
      </c>
      <c r="H1499" s="1" t="s">
        <v>19132</v>
      </c>
      <c r="I1499" s="1" t="s">
        <v>17909</v>
      </c>
      <c r="J1499" s="1" t="s">
        <v>32</v>
      </c>
      <c r="K1499" s="1" t="s">
        <v>44</v>
      </c>
      <c r="L1499" s="1" t="s">
        <v>90</v>
      </c>
      <c r="M1499" s="1" t="s">
        <v>19133</v>
      </c>
      <c r="N1499" s="1" t="s">
        <v>6325</v>
      </c>
      <c r="O1499" s="1" t="s">
        <v>18975</v>
      </c>
      <c r="P1499" s="1" t="s">
        <v>19122</v>
      </c>
      <c r="Q1499" s="1" t="s">
        <v>19037</v>
      </c>
      <c r="R1499" s="1" t="s">
        <v>15815</v>
      </c>
      <c r="S1499" s="1" t="s">
        <v>15818</v>
      </c>
      <c r="T1499" s="1" t="s">
        <v>19427</v>
      </c>
      <c r="U1499" s="1" t="s">
        <v>15823</v>
      </c>
      <c r="V1499" s="23" t="s">
        <v>41</v>
      </c>
      <c r="W1499" s="1" t="str">
        <f>_xlfn.CONCAT(Tabela2[[#This Row],[Município]],"/",Tabela2[[#This Row],[UF]])</f>
        <v>Grajaú/MA</v>
      </c>
    </row>
    <row r="1500" spans="1:23" x14ac:dyDescent="0.25">
      <c r="A1500" s="14" t="s">
        <v>19134</v>
      </c>
      <c r="B1500" s="1" t="s">
        <v>9483</v>
      </c>
      <c r="C1500" s="1" t="s">
        <v>19135</v>
      </c>
      <c r="D1500" s="1" t="s">
        <v>40</v>
      </c>
      <c r="E1500" s="1" t="s">
        <v>30</v>
      </c>
      <c r="F1500" s="1" t="s">
        <v>16906</v>
      </c>
      <c r="G1500" s="38">
        <v>0.25369999999999998</v>
      </c>
      <c r="H1500" s="1" t="s">
        <v>2515</v>
      </c>
      <c r="I1500" s="1" t="s">
        <v>17913</v>
      </c>
      <c r="J1500" s="1" t="s">
        <v>32</v>
      </c>
      <c r="K1500" s="1" t="s">
        <v>44</v>
      </c>
      <c r="L1500" s="1" t="s">
        <v>2516</v>
      </c>
      <c r="M1500" s="1" t="s">
        <v>19136</v>
      </c>
      <c r="N1500" s="1" t="s">
        <v>6325</v>
      </c>
      <c r="O1500" s="1" t="s">
        <v>18975</v>
      </c>
      <c r="P1500" s="1" t="s">
        <v>19137</v>
      </c>
      <c r="Q1500" s="1" t="s">
        <v>19037</v>
      </c>
      <c r="R1500" s="1" t="s">
        <v>15815</v>
      </c>
      <c r="S1500" s="1" t="s">
        <v>15818</v>
      </c>
      <c r="T1500" s="1" t="s">
        <v>19427</v>
      </c>
      <c r="U1500" s="1" t="s">
        <v>15823</v>
      </c>
      <c r="V1500" s="23" t="s">
        <v>41</v>
      </c>
      <c r="W1500" s="1" t="str">
        <f>_xlfn.CONCAT(Tabela2[[#This Row],[Município]],"/",Tabela2[[#This Row],[UF]])</f>
        <v>Itapecuru Mirim/MA</v>
      </c>
    </row>
    <row r="1501" spans="1:23" x14ac:dyDescent="0.25">
      <c r="A1501" s="14" t="s">
        <v>19138</v>
      </c>
      <c r="B1501" s="1" t="s">
        <v>9545</v>
      </c>
      <c r="C1501" s="1" t="s">
        <v>19139</v>
      </c>
      <c r="D1501" s="1" t="s">
        <v>40</v>
      </c>
      <c r="E1501" s="1" t="s">
        <v>30</v>
      </c>
      <c r="F1501" s="1" t="s">
        <v>6281</v>
      </c>
      <c r="G1501" s="38">
        <v>0.21190000000000001</v>
      </c>
      <c r="H1501" s="1" t="s">
        <v>2688</v>
      </c>
      <c r="I1501" s="1" t="s">
        <v>17913</v>
      </c>
      <c r="J1501" s="1" t="s">
        <v>32</v>
      </c>
      <c r="K1501" s="1" t="s">
        <v>44</v>
      </c>
      <c r="L1501" s="1" t="s">
        <v>2516</v>
      </c>
      <c r="M1501" s="1" t="s">
        <v>19140</v>
      </c>
      <c r="N1501" s="1" t="s">
        <v>6325</v>
      </c>
      <c r="O1501" s="1" t="s">
        <v>18975</v>
      </c>
      <c r="P1501" s="1" t="s">
        <v>19137</v>
      </c>
      <c r="Q1501" s="1" t="s">
        <v>19037</v>
      </c>
      <c r="R1501" s="1" t="s">
        <v>15815</v>
      </c>
      <c r="S1501" s="1" t="s">
        <v>15818</v>
      </c>
      <c r="T1501" s="1" t="s">
        <v>19427</v>
      </c>
      <c r="U1501" s="1" t="s">
        <v>15819</v>
      </c>
      <c r="V1501" s="23" t="s">
        <v>41</v>
      </c>
      <c r="W1501" s="1" t="str">
        <f>_xlfn.CONCAT(Tabela2[[#This Row],[Município]],"/",Tabela2[[#This Row],[UF]])</f>
        <v>Itapecuru Mirim/MA</v>
      </c>
    </row>
    <row r="1502" spans="1:23" x14ac:dyDescent="0.25">
      <c r="A1502" s="14" t="s">
        <v>19141</v>
      </c>
      <c r="B1502" s="1" t="s">
        <v>8547</v>
      </c>
      <c r="C1502" s="1" t="s">
        <v>19142</v>
      </c>
      <c r="D1502" s="1" t="s">
        <v>29</v>
      </c>
      <c r="E1502" s="1" t="s">
        <v>30</v>
      </c>
      <c r="F1502" s="1" t="s">
        <v>17062</v>
      </c>
      <c r="G1502" s="38">
        <v>0.91239999999999999</v>
      </c>
      <c r="H1502" s="1" t="s">
        <v>748</v>
      </c>
      <c r="I1502" s="1" t="s">
        <v>17914</v>
      </c>
      <c r="J1502" s="1" t="s">
        <v>32</v>
      </c>
      <c r="K1502" s="1" t="s">
        <v>44</v>
      </c>
      <c r="L1502" s="1" t="s">
        <v>727</v>
      </c>
      <c r="M1502" s="1" t="s">
        <v>19143</v>
      </c>
      <c r="N1502" s="1" t="s">
        <v>6325</v>
      </c>
      <c r="O1502" s="1" t="s">
        <v>19100</v>
      </c>
      <c r="P1502" s="1" t="s">
        <v>19101</v>
      </c>
      <c r="Q1502" s="1" t="s">
        <v>19037</v>
      </c>
      <c r="R1502" s="1" t="s">
        <v>6329</v>
      </c>
      <c r="S1502" s="1" t="s">
        <v>19101</v>
      </c>
      <c r="T1502" s="1" t="s">
        <v>19792</v>
      </c>
      <c r="U1502" s="1" t="s">
        <v>41</v>
      </c>
      <c r="V1502" s="23" t="s">
        <v>41</v>
      </c>
      <c r="W1502" s="1" t="str">
        <f>_xlfn.CONCAT(Tabela2[[#This Row],[Município]],"/",Tabela2[[#This Row],[UF]])</f>
        <v>São Pedro da Água Branca/MA</v>
      </c>
    </row>
    <row r="1503" spans="1:23" x14ac:dyDescent="0.25">
      <c r="A1503" s="14" t="s">
        <v>19144</v>
      </c>
      <c r="B1503" s="1" t="s">
        <v>10378</v>
      </c>
      <c r="C1503" s="1" t="s">
        <v>19145</v>
      </c>
      <c r="D1503" s="1" t="s">
        <v>40</v>
      </c>
      <c r="E1503" s="1" t="s">
        <v>412</v>
      </c>
      <c r="F1503" s="1" t="s">
        <v>6308</v>
      </c>
      <c r="G1503" s="38">
        <v>0.307</v>
      </c>
      <c r="H1503" s="1" t="s">
        <v>19146</v>
      </c>
      <c r="I1503" s="1" t="s">
        <v>17909</v>
      </c>
      <c r="J1503" s="1" t="s">
        <v>32</v>
      </c>
      <c r="K1503" s="1" t="s">
        <v>44</v>
      </c>
      <c r="L1503" s="1" t="s">
        <v>2516</v>
      </c>
      <c r="M1503" s="1" t="s">
        <v>19147</v>
      </c>
      <c r="N1503" s="1" t="s">
        <v>6325</v>
      </c>
      <c r="O1503" s="1" t="s">
        <v>18975</v>
      </c>
      <c r="P1503" s="1" t="s">
        <v>19137</v>
      </c>
      <c r="Q1503" s="1" t="s">
        <v>19037</v>
      </c>
      <c r="R1503" s="1" t="s">
        <v>15815</v>
      </c>
      <c r="S1503" s="1" t="s">
        <v>16911</v>
      </c>
      <c r="T1503" s="1" t="s">
        <v>19427</v>
      </c>
      <c r="U1503" s="1" t="s">
        <v>16928</v>
      </c>
      <c r="V1503" s="23" t="s">
        <v>41</v>
      </c>
      <c r="W1503" s="1" t="str">
        <f>_xlfn.CONCAT(Tabela2[[#This Row],[Município]],"/",Tabela2[[#This Row],[UF]])</f>
        <v>Itapecuru Mirim/MA</v>
      </c>
    </row>
    <row r="1504" spans="1:23" x14ac:dyDescent="0.25">
      <c r="A1504" s="14" t="s">
        <v>19148</v>
      </c>
      <c r="B1504" s="1" t="s">
        <v>8718</v>
      </c>
      <c r="C1504" s="1" t="s">
        <v>19149</v>
      </c>
      <c r="D1504" s="1" t="s">
        <v>29</v>
      </c>
      <c r="E1504" s="1" t="s">
        <v>30</v>
      </c>
      <c r="F1504" s="1" t="s">
        <v>33</v>
      </c>
      <c r="G1504" s="38">
        <v>0.53900000000000003</v>
      </c>
      <c r="H1504" s="1" t="s">
        <v>1214</v>
      </c>
      <c r="I1504" s="1" t="s">
        <v>17914</v>
      </c>
      <c r="J1504" s="1" t="s">
        <v>32</v>
      </c>
      <c r="K1504" s="1" t="s">
        <v>44</v>
      </c>
      <c r="L1504" s="1" t="s">
        <v>1215</v>
      </c>
      <c r="M1504" s="1" t="s">
        <v>18724</v>
      </c>
      <c r="N1504" s="1" t="s">
        <v>6325</v>
      </c>
      <c r="O1504" s="1" t="s">
        <v>18975</v>
      </c>
      <c r="P1504" s="1" t="s">
        <v>19150</v>
      </c>
      <c r="Q1504" s="1" t="s">
        <v>19037</v>
      </c>
      <c r="R1504" s="1" t="s">
        <v>15815</v>
      </c>
      <c r="S1504" s="1" t="s">
        <v>15816</v>
      </c>
      <c r="T1504" s="1" t="s">
        <v>19427</v>
      </c>
      <c r="U1504" s="1" t="s">
        <v>15829</v>
      </c>
      <c r="V1504" s="23" t="s">
        <v>41</v>
      </c>
      <c r="W1504" s="1" t="str">
        <f>_xlfn.CONCAT(Tabela2[[#This Row],[Município]],"/",Tabela2[[#This Row],[UF]])</f>
        <v>Luís Domingues/MA</v>
      </c>
    </row>
    <row r="1505" spans="1:23" x14ac:dyDescent="0.25">
      <c r="A1505" s="14" t="s">
        <v>19151</v>
      </c>
      <c r="B1505" s="1" t="s">
        <v>10311</v>
      </c>
      <c r="C1505" s="1" t="s">
        <v>19152</v>
      </c>
      <c r="D1505" s="1" t="s">
        <v>40</v>
      </c>
      <c r="E1505" s="1" t="s">
        <v>30</v>
      </c>
      <c r="F1505" s="1" t="s">
        <v>16906</v>
      </c>
      <c r="G1505" s="38">
        <v>0.30909999999999999</v>
      </c>
      <c r="H1505" s="1" t="s">
        <v>4374</v>
      </c>
      <c r="I1505" s="1" t="s">
        <v>17909</v>
      </c>
      <c r="J1505" s="1" t="s">
        <v>32</v>
      </c>
      <c r="K1505" s="1" t="s">
        <v>37</v>
      </c>
      <c r="L1505" s="1" t="s">
        <v>4375</v>
      </c>
      <c r="M1505" s="1" t="s">
        <v>7712</v>
      </c>
      <c r="N1505" s="1" t="s">
        <v>6325</v>
      </c>
      <c r="O1505" s="1" t="s">
        <v>19153</v>
      </c>
      <c r="P1505" s="1" t="s">
        <v>19154</v>
      </c>
      <c r="Q1505" s="1" t="s">
        <v>19037</v>
      </c>
      <c r="R1505" s="1" t="s">
        <v>15815</v>
      </c>
      <c r="S1505" s="1" t="s">
        <v>16911</v>
      </c>
      <c r="T1505" s="1" t="s">
        <v>19427</v>
      </c>
      <c r="U1505" s="1" t="s">
        <v>16928</v>
      </c>
      <c r="V1505" s="23" t="s">
        <v>41</v>
      </c>
      <c r="W1505" s="1" t="str">
        <f>_xlfn.CONCAT(Tabela2[[#This Row],[Município]],"/",Tabela2[[#This Row],[UF]])</f>
        <v>Lagoinha do Piauí/PI</v>
      </c>
    </row>
    <row r="1506" spans="1:23" x14ac:dyDescent="0.25">
      <c r="A1506" s="14" t="s">
        <v>19155</v>
      </c>
      <c r="B1506" s="1" t="s">
        <v>8331</v>
      </c>
      <c r="C1506" s="1" t="s">
        <v>19156</v>
      </c>
      <c r="D1506" s="1" t="s">
        <v>29</v>
      </c>
      <c r="E1506" s="1" t="s">
        <v>30</v>
      </c>
      <c r="F1506" s="1" t="s">
        <v>79</v>
      </c>
      <c r="G1506" s="38">
        <v>2.23E-2</v>
      </c>
      <c r="H1506" s="1" t="s">
        <v>19157</v>
      </c>
      <c r="I1506" s="1" t="s">
        <v>17919</v>
      </c>
      <c r="J1506" s="1" t="s">
        <v>32</v>
      </c>
      <c r="K1506" s="1" t="s">
        <v>44</v>
      </c>
      <c r="L1506" s="1" t="s">
        <v>312</v>
      </c>
      <c r="M1506" s="1" t="s">
        <v>19158</v>
      </c>
      <c r="N1506" s="1" t="s">
        <v>6325</v>
      </c>
      <c r="O1506" s="1" t="s">
        <v>18975</v>
      </c>
      <c r="P1506" s="1" t="s">
        <v>19159</v>
      </c>
      <c r="Q1506" s="1" t="s">
        <v>19037</v>
      </c>
      <c r="R1506" s="1" t="s">
        <v>15815</v>
      </c>
      <c r="S1506" s="1" t="s">
        <v>16909</v>
      </c>
      <c r="T1506" s="1" t="s">
        <v>19427</v>
      </c>
      <c r="U1506" s="1" t="s">
        <v>16910</v>
      </c>
      <c r="V1506" s="23" t="s">
        <v>41</v>
      </c>
      <c r="W1506" s="1" t="str">
        <f>_xlfn.CONCAT(Tabela2[[#This Row],[Município]],"/",Tabela2[[#This Row],[UF]])</f>
        <v>Monção/MA</v>
      </c>
    </row>
    <row r="1507" spans="1:23" x14ac:dyDescent="0.25">
      <c r="A1507" s="14" t="s">
        <v>19160</v>
      </c>
      <c r="B1507" s="1" t="s">
        <v>9040</v>
      </c>
      <c r="C1507" s="1" t="s">
        <v>19161</v>
      </c>
      <c r="D1507" s="1" t="s">
        <v>29</v>
      </c>
      <c r="E1507" s="1" t="s">
        <v>30</v>
      </c>
      <c r="F1507" s="1" t="s">
        <v>33</v>
      </c>
      <c r="G1507" s="38">
        <v>2.5499999999999998E-2</v>
      </c>
      <c r="H1507" s="1" t="s">
        <v>1831</v>
      </c>
      <c r="I1507" s="1" t="s">
        <v>17915</v>
      </c>
      <c r="J1507" s="1" t="s">
        <v>32</v>
      </c>
      <c r="K1507" s="1" t="s">
        <v>44</v>
      </c>
      <c r="L1507" s="1" t="s">
        <v>312</v>
      </c>
      <c r="M1507" s="1" t="s">
        <v>19162</v>
      </c>
      <c r="N1507" s="1" t="s">
        <v>6325</v>
      </c>
      <c r="O1507" s="1" t="s">
        <v>18975</v>
      </c>
      <c r="P1507" s="1" t="s">
        <v>19159</v>
      </c>
      <c r="Q1507" s="1" t="s">
        <v>19037</v>
      </c>
      <c r="R1507" s="1" t="s">
        <v>15815</v>
      </c>
      <c r="S1507" s="1" t="s">
        <v>15816</v>
      </c>
      <c r="T1507" s="1" t="s">
        <v>19427</v>
      </c>
      <c r="U1507" s="1" t="s">
        <v>15825</v>
      </c>
      <c r="V1507" s="23" t="s">
        <v>41</v>
      </c>
      <c r="W1507" s="1" t="str">
        <f>_xlfn.CONCAT(Tabela2[[#This Row],[Município]],"/",Tabela2[[#This Row],[UF]])</f>
        <v>Monção/MA</v>
      </c>
    </row>
    <row r="1508" spans="1:23" x14ac:dyDescent="0.25">
      <c r="A1508" s="14" t="s">
        <v>19163</v>
      </c>
      <c r="B1508" s="1" t="s">
        <v>11367</v>
      </c>
      <c r="C1508" s="1" t="s">
        <v>19164</v>
      </c>
      <c r="D1508" s="1" t="s">
        <v>56</v>
      </c>
      <c r="E1508" s="1" t="s">
        <v>30</v>
      </c>
      <c r="F1508" s="1" t="s">
        <v>6291</v>
      </c>
      <c r="G1508" s="38">
        <v>0.25280000000000002</v>
      </c>
      <c r="H1508" s="1" t="s">
        <v>19165</v>
      </c>
      <c r="I1508" s="1" t="s">
        <v>17923</v>
      </c>
      <c r="J1508" s="1" t="s">
        <v>32</v>
      </c>
      <c r="K1508" s="1" t="s">
        <v>44</v>
      </c>
      <c r="L1508" s="1" t="s">
        <v>312</v>
      </c>
      <c r="M1508" s="1" t="s">
        <v>41</v>
      </c>
      <c r="N1508" s="1" t="s">
        <v>6325</v>
      </c>
      <c r="O1508" s="1" t="s">
        <v>18975</v>
      </c>
      <c r="P1508" s="1" t="s">
        <v>19159</v>
      </c>
      <c r="Q1508" s="1" t="s">
        <v>19037</v>
      </c>
      <c r="R1508" s="1" t="s">
        <v>15815</v>
      </c>
      <c r="S1508" s="1" t="s">
        <v>16907</v>
      </c>
      <c r="T1508" s="1" t="s">
        <v>19427</v>
      </c>
      <c r="U1508" s="1" t="s">
        <v>17112</v>
      </c>
      <c r="V1508" s="23" t="s">
        <v>41</v>
      </c>
      <c r="W1508" s="1" t="str">
        <f>_xlfn.CONCAT(Tabela2[[#This Row],[Município]],"/",Tabela2[[#This Row],[UF]])</f>
        <v>Monção/MA</v>
      </c>
    </row>
    <row r="1509" spans="1:23" x14ac:dyDescent="0.25">
      <c r="A1509" s="14" t="s">
        <v>19166</v>
      </c>
      <c r="B1509" s="1" t="s">
        <v>19167</v>
      </c>
      <c r="C1509" s="1" t="s">
        <v>19168</v>
      </c>
      <c r="D1509" s="1" t="s">
        <v>40</v>
      </c>
      <c r="E1509" s="1" t="s">
        <v>204</v>
      </c>
      <c r="F1509" s="1" t="s">
        <v>6308</v>
      </c>
      <c r="G1509" s="38">
        <v>0.21640000000000001</v>
      </c>
      <c r="H1509" s="1" t="s">
        <v>19105</v>
      </c>
      <c r="I1509" s="1" t="s">
        <v>17909</v>
      </c>
      <c r="J1509" s="1" t="s">
        <v>32</v>
      </c>
      <c r="K1509" s="1" t="s">
        <v>44</v>
      </c>
      <c r="L1509" s="1" t="s">
        <v>19106</v>
      </c>
      <c r="M1509" s="1" t="s">
        <v>19107</v>
      </c>
      <c r="N1509" s="1" t="s">
        <v>6325</v>
      </c>
      <c r="O1509" s="1" t="s">
        <v>19169</v>
      </c>
      <c r="P1509" s="1" t="s">
        <v>19109</v>
      </c>
      <c r="Q1509" s="1" t="s">
        <v>19037</v>
      </c>
      <c r="R1509" s="1" t="s">
        <v>16918</v>
      </c>
      <c r="S1509" s="1" t="s">
        <v>19109</v>
      </c>
      <c r="T1509" s="1" t="s">
        <v>19794</v>
      </c>
      <c r="U1509" s="1" t="s">
        <v>19809</v>
      </c>
      <c r="V1509" s="23" t="s">
        <v>41</v>
      </c>
      <c r="W1509" s="1" t="str">
        <f>_xlfn.CONCAT(Tabela2[[#This Row],[Município]],"/",Tabela2[[#This Row],[UF]])</f>
        <v>Passagem Franca/MA</v>
      </c>
    </row>
    <row r="1510" spans="1:23" x14ac:dyDescent="0.25">
      <c r="A1510" s="14" t="s">
        <v>19170</v>
      </c>
      <c r="B1510" s="1" t="s">
        <v>11375</v>
      </c>
      <c r="C1510" s="1" t="s">
        <v>19171</v>
      </c>
      <c r="D1510" s="1" t="s">
        <v>56</v>
      </c>
      <c r="E1510" s="1" t="s">
        <v>30</v>
      </c>
      <c r="F1510" s="1" t="s">
        <v>6286</v>
      </c>
      <c r="G1510" s="38">
        <v>0.31380000000000002</v>
      </c>
      <c r="H1510" s="1" t="s">
        <v>19172</v>
      </c>
      <c r="I1510" s="1" t="s">
        <v>17923</v>
      </c>
      <c r="J1510" s="1" t="s">
        <v>32</v>
      </c>
      <c r="K1510" s="1" t="s">
        <v>44</v>
      </c>
      <c r="L1510" s="1" t="s">
        <v>312</v>
      </c>
      <c r="M1510" s="1" t="s">
        <v>41</v>
      </c>
      <c r="N1510" s="1" t="s">
        <v>6325</v>
      </c>
      <c r="O1510" s="1" t="s">
        <v>18975</v>
      </c>
      <c r="P1510" s="1" t="s">
        <v>19159</v>
      </c>
      <c r="Q1510" s="1" t="s">
        <v>19037</v>
      </c>
      <c r="R1510" s="1" t="s">
        <v>15815</v>
      </c>
      <c r="S1510" s="1" t="s">
        <v>16907</v>
      </c>
      <c r="T1510" s="1" t="s">
        <v>19427</v>
      </c>
      <c r="U1510" s="1" t="s">
        <v>17112</v>
      </c>
      <c r="V1510" s="23" t="s">
        <v>41</v>
      </c>
      <c r="W1510" s="1" t="str">
        <f>_xlfn.CONCAT(Tabela2[[#This Row],[Município]],"/",Tabela2[[#This Row],[UF]])</f>
        <v>Monção/MA</v>
      </c>
    </row>
    <row r="1511" spans="1:23" x14ac:dyDescent="0.25">
      <c r="A1511" s="14" t="s">
        <v>19173</v>
      </c>
      <c r="B1511" s="1" t="s">
        <v>8544</v>
      </c>
      <c r="C1511" s="1" t="s">
        <v>19174</v>
      </c>
      <c r="D1511" s="1" t="s">
        <v>29</v>
      </c>
      <c r="E1511" s="1" t="s">
        <v>30</v>
      </c>
      <c r="F1511" s="1" t="s">
        <v>17062</v>
      </c>
      <c r="G1511" s="38">
        <v>0.2278</v>
      </c>
      <c r="H1511" s="1" t="s">
        <v>743</v>
      </c>
      <c r="I1511" s="1" t="s">
        <v>17914</v>
      </c>
      <c r="J1511" s="1" t="s">
        <v>32</v>
      </c>
      <c r="K1511" s="1" t="s">
        <v>44</v>
      </c>
      <c r="L1511" s="1" t="s">
        <v>744</v>
      </c>
      <c r="M1511" s="1" t="s">
        <v>19175</v>
      </c>
      <c r="N1511" s="1" t="s">
        <v>6325</v>
      </c>
      <c r="O1511" s="1" t="s">
        <v>19176</v>
      </c>
      <c r="P1511" s="1" t="s">
        <v>19177</v>
      </c>
      <c r="Q1511" s="1" t="s">
        <v>19037</v>
      </c>
      <c r="R1511" s="1" t="s">
        <v>6341</v>
      </c>
      <c r="S1511" s="1" t="s">
        <v>41</v>
      </c>
      <c r="T1511" s="1" t="s">
        <v>41</v>
      </c>
      <c r="U1511" s="1" t="s">
        <v>41</v>
      </c>
      <c r="V1511" s="23" t="s">
        <v>41</v>
      </c>
      <c r="W1511" s="1" t="str">
        <f>_xlfn.CONCAT(Tabela2[[#This Row],[Município]],"/",Tabela2[[#This Row],[UF]])</f>
        <v>São Francisco do Brejão/MA</v>
      </c>
    </row>
    <row r="1512" spans="1:23" x14ac:dyDescent="0.25">
      <c r="A1512" s="14" t="s">
        <v>19178</v>
      </c>
      <c r="B1512" s="1" t="s">
        <v>10878</v>
      </c>
      <c r="C1512" s="1" t="s">
        <v>19179</v>
      </c>
      <c r="D1512" s="1" t="s">
        <v>56</v>
      </c>
      <c r="E1512" s="1" t="s">
        <v>204</v>
      </c>
      <c r="F1512" s="1" t="s">
        <v>16915</v>
      </c>
      <c r="G1512" s="38">
        <v>0.52049999999999996</v>
      </c>
      <c r="H1512" s="1" t="s">
        <v>19180</v>
      </c>
      <c r="I1512" s="1" t="s">
        <v>17909</v>
      </c>
      <c r="J1512" s="1" t="s">
        <v>32</v>
      </c>
      <c r="K1512" s="1" t="s">
        <v>44</v>
      </c>
      <c r="L1512" s="1" t="s">
        <v>5341</v>
      </c>
      <c r="M1512" s="1" t="s">
        <v>15396</v>
      </c>
      <c r="N1512" s="1" t="s">
        <v>6325</v>
      </c>
      <c r="O1512" s="1" t="s">
        <v>18975</v>
      </c>
      <c r="P1512" s="1" t="s">
        <v>19181</v>
      </c>
      <c r="Q1512" s="1" t="s">
        <v>19037</v>
      </c>
      <c r="R1512" s="1" t="s">
        <v>15815</v>
      </c>
      <c r="S1512" s="1" t="s">
        <v>15831</v>
      </c>
      <c r="T1512" s="1" t="s">
        <v>18525</v>
      </c>
      <c r="U1512" s="1" t="s">
        <v>15824</v>
      </c>
      <c r="V1512" s="23" t="s">
        <v>41</v>
      </c>
      <c r="W1512" s="1" t="str">
        <f>_xlfn.CONCAT(Tabela2[[#This Row],[Município]],"/",Tabela2[[#This Row],[UF]])</f>
        <v>Presidente Vargas/MA</v>
      </c>
    </row>
    <row r="1513" spans="1:23" x14ac:dyDescent="0.25">
      <c r="A1513" s="14" t="s">
        <v>19182</v>
      </c>
      <c r="B1513" s="1" t="s">
        <v>10879</v>
      </c>
      <c r="C1513" s="1" t="s">
        <v>19183</v>
      </c>
      <c r="D1513" s="1" t="s">
        <v>56</v>
      </c>
      <c r="E1513" s="1" t="s">
        <v>204</v>
      </c>
      <c r="F1513" s="1" t="s">
        <v>16943</v>
      </c>
      <c r="G1513" s="38">
        <v>0.47060000000000002</v>
      </c>
      <c r="H1513" s="1" t="s">
        <v>19180</v>
      </c>
      <c r="I1513" s="1" t="s">
        <v>17909</v>
      </c>
      <c r="J1513" s="1" t="s">
        <v>32</v>
      </c>
      <c r="K1513" s="1" t="s">
        <v>44</v>
      </c>
      <c r="L1513" s="1" t="s">
        <v>5341</v>
      </c>
      <c r="M1513" s="1" t="s">
        <v>15396</v>
      </c>
      <c r="N1513" s="1" t="s">
        <v>6325</v>
      </c>
      <c r="O1513" s="1" t="s">
        <v>18975</v>
      </c>
      <c r="P1513" s="1" t="s">
        <v>19181</v>
      </c>
      <c r="Q1513" s="1" t="s">
        <v>19037</v>
      </c>
      <c r="R1513" s="1" t="s">
        <v>15815</v>
      </c>
      <c r="S1513" s="1" t="s">
        <v>15831</v>
      </c>
      <c r="T1513" s="1" t="s">
        <v>18525</v>
      </c>
      <c r="U1513" s="1" t="s">
        <v>15822</v>
      </c>
      <c r="V1513" s="23" t="s">
        <v>41</v>
      </c>
      <c r="W1513" s="1" t="str">
        <f>_xlfn.CONCAT(Tabela2[[#This Row],[Município]],"/",Tabela2[[#This Row],[UF]])</f>
        <v>Presidente Vargas/MA</v>
      </c>
    </row>
    <row r="1514" spans="1:23" x14ac:dyDescent="0.25">
      <c r="A1514" s="14" t="s">
        <v>19184</v>
      </c>
      <c r="B1514" s="1" t="s">
        <v>10880</v>
      </c>
      <c r="C1514" s="1" t="s">
        <v>19185</v>
      </c>
      <c r="D1514" s="1" t="s">
        <v>56</v>
      </c>
      <c r="E1514" s="1" t="s">
        <v>204</v>
      </c>
      <c r="F1514" s="1" t="s">
        <v>16915</v>
      </c>
      <c r="G1514" s="38">
        <v>0.71419999999999995</v>
      </c>
      <c r="H1514" s="1" t="s">
        <v>19180</v>
      </c>
      <c r="I1514" s="1" t="s">
        <v>17909</v>
      </c>
      <c r="J1514" s="1" t="s">
        <v>32</v>
      </c>
      <c r="K1514" s="1" t="s">
        <v>44</v>
      </c>
      <c r="L1514" s="1" t="s">
        <v>5341</v>
      </c>
      <c r="M1514" s="1" t="s">
        <v>15396</v>
      </c>
      <c r="N1514" s="1" t="s">
        <v>6325</v>
      </c>
      <c r="O1514" s="1" t="s">
        <v>18975</v>
      </c>
      <c r="P1514" s="1" t="s">
        <v>19181</v>
      </c>
      <c r="Q1514" s="1" t="s">
        <v>19037</v>
      </c>
      <c r="R1514" s="1" t="s">
        <v>15815</v>
      </c>
      <c r="S1514" s="1" t="s">
        <v>15831</v>
      </c>
      <c r="T1514" s="1" t="s">
        <v>18525</v>
      </c>
      <c r="U1514" s="1" t="s">
        <v>15824</v>
      </c>
      <c r="V1514" s="23" t="s">
        <v>41</v>
      </c>
      <c r="W1514" s="1" t="str">
        <f>_xlfn.CONCAT(Tabela2[[#This Row],[Município]],"/",Tabela2[[#This Row],[UF]])</f>
        <v>Presidente Vargas/MA</v>
      </c>
    </row>
    <row r="1515" spans="1:23" x14ac:dyDescent="0.25">
      <c r="A1515" s="14" t="s">
        <v>19186</v>
      </c>
      <c r="B1515" s="1" t="s">
        <v>10887</v>
      </c>
      <c r="C1515" s="1" t="s">
        <v>19187</v>
      </c>
      <c r="D1515" s="1" t="s">
        <v>56</v>
      </c>
      <c r="E1515" s="1" t="s">
        <v>412</v>
      </c>
      <c r="F1515" s="1" t="s">
        <v>6308</v>
      </c>
      <c r="G1515" s="38">
        <v>0.2213</v>
      </c>
      <c r="H1515" s="1" t="s">
        <v>19188</v>
      </c>
      <c r="I1515" s="1" t="s">
        <v>17909</v>
      </c>
      <c r="J1515" s="1" t="s">
        <v>32</v>
      </c>
      <c r="K1515" s="1" t="s">
        <v>44</v>
      </c>
      <c r="L1515" s="1" t="s">
        <v>5341</v>
      </c>
      <c r="M1515" s="1" t="s">
        <v>18097</v>
      </c>
      <c r="N1515" s="1" t="s">
        <v>6325</v>
      </c>
      <c r="O1515" s="1" t="s">
        <v>18975</v>
      </c>
      <c r="P1515" s="1" t="s">
        <v>19181</v>
      </c>
      <c r="Q1515" s="1" t="s">
        <v>19037</v>
      </c>
      <c r="R1515" s="1" t="s">
        <v>15815</v>
      </c>
      <c r="S1515" s="1" t="s">
        <v>15831</v>
      </c>
      <c r="T1515" s="1" t="s">
        <v>18525</v>
      </c>
      <c r="U1515" s="1" t="s">
        <v>15822</v>
      </c>
      <c r="V1515" s="23" t="s">
        <v>41</v>
      </c>
      <c r="W1515" s="1" t="str">
        <f>_xlfn.CONCAT(Tabela2[[#This Row],[Município]],"/",Tabela2[[#This Row],[UF]])</f>
        <v>Presidente Vargas/MA</v>
      </c>
    </row>
    <row r="1516" spans="1:23" x14ac:dyDescent="0.25">
      <c r="A1516" s="14" t="s">
        <v>19189</v>
      </c>
      <c r="B1516" s="1" t="s">
        <v>10236</v>
      </c>
      <c r="C1516" s="1" t="s">
        <v>19190</v>
      </c>
      <c r="D1516" s="1" t="s">
        <v>29</v>
      </c>
      <c r="E1516" s="1" t="s">
        <v>30</v>
      </c>
      <c r="F1516" s="1" t="s">
        <v>16906</v>
      </c>
      <c r="G1516" s="38">
        <v>0.95599999999999996</v>
      </c>
      <c r="H1516" s="1" t="s">
        <v>4197</v>
      </c>
      <c r="I1516" s="1" t="s">
        <v>17909</v>
      </c>
      <c r="J1516" s="1" t="s">
        <v>32</v>
      </c>
      <c r="K1516" s="1" t="s">
        <v>44</v>
      </c>
      <c r="L1516" s="1" t="s">
        <v>744</v>
      </c>
      <c r="M1516" s="1" t="s">
        <v>14959</v>
      </c>
      <c r="N1516" s="1" t="s">
        <v>6325</v>
      </c>
      <c r="O1516" s="1" t="s">
        <v>19176</v>
      </c>
      <c r="P1516" s="1" t="s">
        <v>19177</v>
      </c>
      <c r="Q1516" s="1" t="s">
        <v>19037</v>
      </c>
      <c r="R1516" s="1" t="s">
        <v>6341</v>
      </c>
      <c r="S1516" s="1" t="s">
        <v>41</v>
      </c>
      <c r="T1516" s="1" t="s">
        <v>41</v>
      </c>
      <c r="U1516" s="1" t="s">
        <v>41</v>
      </c>
      <c r="V1516" s="23" t="s">
        <v>41</v>
      </c>
      <c r="W1516" s="1" t="str">
        <f>_xlfn.CONCAT(Tabela2[[#This Row],[Município]],"/",Tabela2[[#This Row],[UF]])</f>
        <v>São Francisco do Brejão/MA</v>
      </c>
    </row>
    <row r="1517" spans="1:23" x14ac:dyDescent="0.25">
      <c r="A1517" s="14" t="s">
        <v>19191</v>
      </c>
      <c r="B1517" s="1" t="s">
        <v>10731</v>
      </c>
      <c r="C1517" s="1" t="s">
        <v>19192</v>
      </c>
      <c r="D1517" s="1" t="s">
        <v>29</v>
      </c>
      <c r="E1517" s="1" t="s">
        <v>412</v>
      </c>
      <c r="F1517" s="1" t="s">
        <v>16915</v>
      </c>
      <c r="G1517" s="38">
        <v>0.57469999999999999</v>
      </c>
      <c r="H1517" s="1" t="s">
        <v>19193</v>
      </c>
      <c r="I1517" s="1" t="s">
        <v>17909</v>
      </c>
      <c r="J1517" s="1" t="s">
        <v>32</v>
      </c>
      <c r="K1517" s="1" t="s">
        <v>352</v>
      </c>
      <c r="L1517" s="1" t="s">
        <v>5069</v>
      </c>
      <c r="M1517" s="1" t="s">
        <v>19194</v>
      </c>
      <c r="N1517" s="1" t="s">
        <v>6325</v>
      </c>
      <c r="O1517" s="1" t="s">
        <v>19195</v>
      </c>
      <c r="P1517" s="1" t="s">
        <v>19196</v>
      </c>
      <c r="Q1517" s="1" t="s">
        <v>19037</v>
      </c>
      <c r="R1517" s="1" t="s">
        <v>15815</v>
      </c>
      <c r="S1517" s="1" t="s">
        <v>16905</v>
      </c>
      <c r="T1517" s="1" t="s">
        <v>19427</v>
      </c>
      <c r="U1517" s="1" t="s">
        <v>16930</v>
      </c>
      <c r="V1517" s="23" t="s">
        <v>41</v>
      </c>
      <c r="W1517" s="1" t="str">
        <f>_xlfn.CONCAT(Tabela2[[#This Row],[Município]],"/",Tabela2[[#This Row],[UF]])</f>
        <v>Pão de Açúcar/AL</v>
      </c>
    </row>
    <row r="1518" spans="1:23" x14ac:dyDescent="0.25">
      <c r="A1518" s="14" t="s">
        <v>19197</v>
      </c>
      <c r="B1518" s="1" t="s">
        <v>10888</v>
      </c>
      <c r="C1518" s="1" t="s">
        <v>19198</v>
      </c>
      <c r="D1518" s="1" t="s">
        <v>56</v>
      </c>
      <c r="E1518" s="1" t="s">
        <v>412</v>
      </c>
      <c r="F1518" s="1" t="s">
        <v>16915</v>
      </c>
      <c r="G1518" s="38">
        <v>0.60029999999999994</v>
      </c>
      <c r="H1518" s="1" t="s">
        <v>19188</v>
      </c>
      <c r="I1518" s="1" t="s">
        <v>17909</v>
      </c>
      <c r="J1518" s="1" t="s">
        <v>32</v>
      </c>
      <c r="K1518" s="1" t="s">
        <v>44</v>
      </c>
      <c r="L1518" s="1" t="s">
        <v>5341</v>
      </c>
      <c r="M1518" s="1" t="s">
        <v>18097</v>
      </c>
      <c r="N1518" s="1" t="s">
        <v>6325</v>
      </c>
      <c r="O1518" s="1" t="s">
        <v>18975</v>
      </c>
      <c r="P1518" s="1" t="s">
        <v>19181</v>
      </c>
      <c r="Q1518" s="1" t="s">
        <v>19037</v>
      </c>
      <c r="R1518" s="1" t="s">
        <v>15815</v>
      </c>
      <c r="S1518" s="1" t="s">
        <v>15831</v>
      </c>
      <c r="T1518" s="1" t="s">
        <v>18525</v>
      </c>
      <c r="U1518" s="1" t="s">
        <v>15824</v>
      </c>
      <c r="V1518" s="23" t="s">
        <v>41</v>
      </c>
      <c r="W1518" s="1" t="str">
        <f>_xlfn.CONCAT(Tabela2[[#This Row],[Município]],"/",Tabela2[[#This Row],[UF]])</f>
        <v>Presidente Vargas/MA</v>
      </c>
    </row>
    <row r="1519" spans="1:23" x14ac:dyDescent="0.25">
      <c r="A1519" s="14" t="s">
        <v>19199</v>
      </c>
      <c r="B1519" s="1" t="s">
        <v>10889</v>
      </c>
      <c r="C1519" s="1" t="s">
        <v>19200</v>
      </c>
      <c r="D1519" s="1" t="s">
        <v>56</v>
      </c>
      <c r="E1519" s="1" t="s">
        <v>412</v>
      </c>
      <c r="F1519" s="1" t="s">
        <v>16915</v>
      </c>
      <c r="G1519" s="38">
        <v>0.45240000000000002</v>
      </c>
      <c r="H1519" s="1" t="s">
        <v>19188</v>
      </c>
      <c r="I1519" s="1" t="s">
        <v>17909</v>
      </c>
      <c r="J1519" s="1" t="s">
        <v>32</v>
      </c>
      <c r="K1519" s="1" t="s">
        <v>44</v>
      </c>
      <c r="L1519" s="1" t="s">
        <v>5341</v>
      </c>
      <c r="M1519" s="1" t="s">
        <v>18097</v>
      </c>
      <c r="N1519" s="1" t="s">
        <v>6325</v>
      </c>
      <c r="O1519" s="1" t="s">
        <v>18975</v>
      </c>
      <c r="P1519" s="1" t="s">
        <v>19181</v>
      </c>
      <c r="Q1519" s="1" t="s">
        <v>19037</v>
      </c>
      <c r="R1519" s="1" t="s">
        <v>15815</v>
      </c>
      <c r="S1519" s="1" t="s">
        <v>15831</v>
      </c>
      <c r="T1519" s="1" t="s">
        <v>18525</v>
      </c>
      <c r="U1519" s="1" t="s">
        <v>15822</v>
      </c>
      <c r="V1519" s="23" t="s">
        <v>41</v>
      </c>
      <c r="W1519" s="1" t="str">
        <f>_xlfn.CONCAT(Tabela2[[#This Row],[Município]],"/",Tabela2[[#This Row],[UF]])</f>
        <v>Presidente Vargas/MA</v>
      </c>
    </row>
    <row r="1520" spans="1:23" x14ac:dyDescent="0.25">
      <c r="A1520" s="14" t="s">
        <v>19201</v>
      </c>
      <c r="B1520" s="1" t="s">
        <v>10270</v>
      </c>
      <c r="C1520" s="1" t="s">
        <v>19202</v>
      </c>
      <c r="D1520" s="1" t="s">
        <v>40</v>
      </c>
      <c r="E1520" s="1" t="s">
        <v>30</v>
      </c>
      <c r="F1520" s="1" t="s">
        <v>16906</v>
      </c>
      <c r="G1520" s="38">
        <v>0.15240000000000001</v>
      </c>
      <c r="H1520" s="1" t="s">
        <v>4271</v>
      </c>
      <c r="I1520" s="1" t="s">
        <v>17909</v>
      </c>
      <c r="J1520" s="1" t="s">
        <v>32</v>
      </c>
      <c r="K1520" s="1" t="s">
        <v>52</v>
      </c>
      <c r="L1520" s="1" t="s">
        <v>4272</v>
      </c>
      <c r="M1520" s="1" t="s">
        <v>18447</v>
      </c>
      <c r="N1520" s="1" t="s">
        <v>6325</v>
      </c>
      <c r="O1520" s="1" t="s">
        <v>19203</v>
      </c>
      <c r="P1520" s="1" t="s">
        <v>19204</v>
      </c>
      <c r="Q1520" s="1" t="s">
        <v>19037</v>
      </c>
      <c r="R1520" s="1" t="s">
        <v>15815</v>
      </c>
      <c r="S1520" s="1" t="s">
        <v>16909</v>
      </c>
      <c r="T1520" s="1" t="s">
        <v>19427</v>
      </c>
      <c r="U1520" s="1" t="s">
        <v>16910</v>
      </c>
      <c r="V1520" s="23" t="s">
        <v>41</v>
      </c>
      <c r="W1520" s="1" t="str">
        <f>_xlfn.CONCAT(Tabela2[[#This Row],[Município]],"/",Tabela2[[#This Row],[UF]])</f>
        <v>Pocinhos/PB</v>
      </c>
    </row>
    <row r="1521" spans="1:23" x14ac:dyDescent="0.25">
      <c r="A1521" s="14" t="s">
        <v>19205</v>
      </c>
      <c r="B1521" s="1" t="s">
        <v>8476</v>
      </c>
      <c r="C1521" s="1" t="s">
        <v>19206</v>
      </c>
      <c r="D1521" s="1" t="s">
        <v>29</v>
      </c>
      <c r="E1521" s="1" t="s">
        <v>30</v>
      </c>
      <c r="F1521" s="1" t="s">
        <v>79</v>
      </c>
      <c r="G1521" s="38">
        <v>0.40749999999999997</v>
      </c>
      <c r="H1521" s="1" t="s">
        <v>19207</v>
      </c>
      <c r="I1521" s="1" t="s">
        <v>6274</v>
      </c>
      <c r="J1521" s="1" t="s">
        <v>32</v>
      </c>
      <c r="K1521" s="1" t="s">
        <v>37</v>
      </c>
      <c r="L1521" s="1" t="s">
        <v>586</v>
      </c>
      <c r="M1521" s="1" t="s">
        <v>19208</v>
      </c>
      <c r="N1521" s="1" t="s">
        <v>6325</v>
      </c>
      <c r="O1521" s="1" t="s">
        <v>19209</v>
      </c>
      <c r="P1521" s="1" t="s">
        <v>19210</v>
      </c>
      <c r="Q1521" s="1" t="s">
        <v>19037</v>
      </c>
      <c r="R1521" s="1" t="s">
        <v>15815</v>
      </c>
      <c r="S1521" s="1" t="s">
        <v>16909</v>
      </c>
      <c r="T1521" s="1" t="s">
        <v>19794</v>
      </c>
      <c r="U1521" s="1" t="s">
        <v>16910</v>
      </c>
      <c r="V1521" s="23" t="s">
        <v>41</v>
      </c>
      <c r="W1521" s="1" t="str">
        <f>_xlfn.CONCAT(Tabela2[[#This Row],[Município]],"/",Tabela2[[#This Row],[UF]])</f>
        <v>Lagoa Alegre/PI</v>
      </c>
    </row>
    <row r="1522" spans="1:23" x14ac:dyDescent="0.25">
      <c r="A1522" s="14" t="s">
        <v>19211</v>
      </c>
      <c r="B1522" s="1" t="s">
        <v>11093</v>
      </c>
      <c r="C1522" s="1" t="s">
        <v>19212</v>
      </c>
      <c r="D1522" s="1" t="s">
        <v>29</v>
      </c>
      <c r="E1522" s="1" t="s">
        <v>204</v>
      </c>
      <c r="F1522" s="1" t="s">
        <v>6308</v>
      </c>
      <c r="G1522" s="38">
        <v>0.2868</v>
      </c>
      <c r="H1522" s="1" t="s">
        <v>19213</v>
      </c>
      <c r="I1522" s="1" t="s">
        <v>17909</v>
      </c>
      <c r="J1522" s="1" t="s">
        <v>32</v>
      </c>
      <c r="K1522" s="1" t="s">
        <v>352</v>
      </c>
      <c r="L1522" s="1" t="s">
        <v>5069</v>
      </c>
      <c r="M1522" s="1" t="s">
        <v>7921</v>
      </c>
      <c r="N1522" s="1" t="s">
        <v>6325</v>
      </c>
      <c r="O1522" s="1" t="s">
        <v>19214</v>
      </c>
      <c r="P1522" s="1" t="s">
        <v>19196</v>
      </c>
      <c r="Q1522" s="1" t="s">
        <v>19037</v>
      </c>
      <c r="R1522" s="1" t="s">
        <v>15815</v>
      </c>
      <c r="S1522" s="1" t="s">
        <v>16905</v>
      </c>
      <c r="T1522" s="1" t="s">
        <v>19427</v>
      </c>
      <c r="U1522" s="1" t="s">
        <v>16910</v>
      </c>
      <c r="V1522" s="23" t="s">
        <v>41</v>
      </c>
      <c r="W1522" s="1" t="str">
        <f>_xlfn.CONCAT(Tabela2[[#This Row],[Município]],"/",Tabela2[[#This Row],[UF]])</f>
        <v>Pão de Açúcar/AL</v>
      </c>
    </row>
    <row r="1523" spans="1:23" x14ac:dyDescent="0.25">
      <c r="A1523" s="14" t="s">
        <v>19215</v>
      </c>
      <c r="B1523" s="1" t="s">
        <v>10271</v>
      </c>
      <c r="C1523" s="1" t="s">
        <v>19216</v>
      </c>
      <c r="D1523" s="1" t="s">
        <v>29</v>
      </c>
      <c r="E1523" s="1" t="s">
        <v>30</v>
      </c>
      <c r="F1523" s="1" t="s">
        <v>16906</v>
      </c>
      <c r="G1523" s="38">
        <v>0.25869999999999999</v>
      </c>
      <c r="H1523" s="1" t="s">
        <v>4271</v>
      </c>
      <c r="I1523" s="1" t="s">
        <v>17909</v>
      </c>
      <c r="J1523" s="1" t="s">
        <v>32</v>
      </c>
      <c r="K1523" s="1" t="s">
        <v>52</v>
      </c>
      <c r="L1523" s="1" t="s">
        <v>4272</v>
      </c>
      <c r="M1523" s="1" t="s">
        <v>18447</v>
      </c>
      <c r="N1523" s="1" t="s">
        <v>6325</v>
      </c>
      <c r="O1523" s="1" t="s">
        <v>19217</v>
      </c>
      <c r="P1523" s="1" t="s">
        <v>19204</v>
      </c>
      <c r="Q1523" s="1" t="s">
        <v>19037</v>
      </c>
      <c r="R1523" s="1" t="s">
        <v>15815</v>
      </c>
      <c r="S1523" s="1" t="s">
        <v>16909</v>
      </c>
      <c r="T1523" s="1" t="s">
        <v>19427</v>
      </c>
      <c r="U1523" s="1" t="s">
        <v>16910</v>
      </c>
      <c r="V1523" s="23" t="s">
        <v>41</v>
      </c>
      <c r="W1523" s="1" t="str">
        <f>_xlfn.CONCAT(Tabela2[[#This Row],[Município]],"/",Tabela2[[#This Row],[UF]])</f>
        <v>Pocinhos/PB</v>
      </c>
    </row>
    <row r="1524" spans="1:23" x14ac:dyDescent="0.25">
      <c r="A1524" s="14" t="s">
        <v>19218</v>
      </c>
      <c r="B1524" s="1" t="s">
        <v>9302</v>
      </c>
      <c r="C1524" s="1" t="s">
        <v>19219</v>
      </c>
      <c r="D1524" s="1" t="s">
        <v>56</v>
      </c>
      <c r="E1524" s="1" t="s">
        <v>30</v>
      </c>
      <c r="F1524" s="1" t="s">
        <v>16929</v>
      </c>
      <c r="G1524" s="38">
        <v>0.71809999999999996</v>
      </c>
      <c r="H1524" s="1" t="s">
        <v>2197</v>
      </c>
      <c r="I1524" s="1" t="s">
        <v>17913</v>
      </c>
      <c r="J1524" s="1" t="s">
        <v>32</v>
      </c>
      <c r="K1524" s="1" t="s">
        <v>28</v>
      </c>
      <c r="L1524" s="1" t="s">
        <v>2198</v>
      </c>
      <c r="M1524" s="1" t="s">
        <v>7962</v>
      </c>
      <c r="N1524" s="1" t="s">
        <v>6325</v>
      </c>
      <c r="O1524" s="1" t="s">
        <v>19220</v>
      </c>
      <c r="P1524" s="1" t="s">
        <v>19221</v>
      </c>
      <c r="Q1524" s="1" t="s">
        <v>19037</v>
      </c>
      <c r="R1524" s="1" t="s">
        <v>6341</v>
      </c>
      <c r="S1524" s="1" t="s">
        <v>41</v>
      </c>
      <c r="T1524" s="1" t="s">
        <v>41</v>
      </c>
      <c r="U1524" s="1" t="s">
        <v>41</v>
      </c>
      <c r="V1524" s="23" t="s">
        <v>41</v>
      </c>
      <c r="W1524" s="1" t="str">
        <f>_xlfn.CONCAT(Tabela2[[#This Row],[Município]],"/",Tabela2[[#This Row],[UF]])</f>
        <v>Massapê/CE</v>
      </c>
    </row>
    <row r="1525" spans="1:23" x14ac:dyDescent="0.25">
      <c r="A1525" s="14" t="s">
        <v>19222</v>
      </c>
      <c r="B1525" s="1" t="s">
        <v>9051</v>
      </c>
      <c r="C1525" s="1" t="s">
        <v>19223</v>
      </c>
      <c r="D1525" s="1" t="s">
        <v>29</v>
      </c>
      <c r="E1525" s="1" t="s">
        <v>30</v>
      </c>
      <c r="F1525" s="1" t="s">
        <v>16906</v>
      </c>
      <c r="G1525" s="38">
        <v>0.82369999999999999</v>
      </c>
      <c r="H1525" s="1" t="s">
        <v>1855</v>
      </c>
      <c r="I1525" s="1" t="s">
        <v>17909</v>
      </c>
      <c r="J1525" s="1" t="s">
        <v>32</v>
      </c>
      <c r="K1525" s="1" t="s">
        <v>184</v>
      </c>
      <c r="L1525" s="1" t="s">
        <v>1483</v>
      </c>
      <c r="M1525" s="1" t="s">
        <v>7053</v>
      </c>
      <c r="N1525" s="1" t="s">
        <v>6325</v>
      </c>
      <c r="O1525" s="1" t="s">
        <v>19224</v>
      </c>
      <c r="P1525" s="1" t="s">
        <v>19225</v>
      </c>
      <c r="Q1525" s="1" t="s">
        <v>19037</v>
      </c>
      <c r="R1525" s="1" t="s">
        <v>15815</v>
      </c>
      <c r="S1525" s="1" t="s">
        <v>15816</v>
      </c>
      <c r="T1525" s="1" t="s">
        <v>19794</v>
      </c>
      <c r="U1525" s="1" t="s">
        <v>15829</v>
      </c>
      <c r="V1525" s="23" t="s">
        <v>41</v>
      </c>
      <c r="W1525" s="1" t="str">
        <f>_xlfn.CONCAT(Tabela2[[#This Row],[Município]],"/",Tabela2[[#This Row],[UF]])</f>
        <v>Acará/PA</v>
      </c>
    </row>
    <row r="1526" spans="1:23" x14ac:dyDescent="0.25">
      <c r="A1526" s="14" t="s">
        <v>19226</v>
      </c>
      <c r="B1526" s="1" t="s">
        <v>10580</v>
      </c>
      <c r="C1526" s="1" t="s">
        <v>19227</v>
      </c>
      <c r="D1526" s="1" t="s">
        <v>29</v>
      </c>
      <c r="E1526" s="1" t="s">
        <v>30</v>
      </c>
      <c r="F1526" s="1" t="s">
        <v>6281</v>
      </c>
      <c r="G1526" s="38">
        <v>0</v>
      </c>
      <c r="H1526" s="1" t="s">
        <v>4727</v>
      </c>
      <c r="I1526" s="1" t="s">
        <v>17909</v>
      </c>
      <c r="J1526" s="1" t="s">
        <v>32</v>
      </c>
      <c r="K1526" s="1" t="s">
        <v>352</v>
      </c>
      <c r="L1526" s="1" t="s">
        <v>4728</v>
      </c>
      <c r="M1526" s="1" t="s">
        <v>19228</v>
      </c>
      <c r="N1526" s="1" t="s">
        <v>6325</v>
      </c>
      <c r="O1526" s="1" t="s">
        <v>19229</v>
      </c>
      <c r="P1526" s="1" t="s">
        <v>19230</v>
      </c>
      <c r="Q1526" s="1" t="s">
        <v>19037</v>
      </c>
      <c r="R1526" s="1" t="s">
        <v>15815</v>
      </c>
      <c r="S1526" s="1" t="s">
        <v>16911</v>
      </c>
      <c r="T1526" s="1" t="s">
        <v>19427</v>
      </c>
      <c r="U1526" s="1" t="s">
        <v>16928</v>
      </c>
      <c r="V1526" s="23" t="s">
        <v>41</v>
      </c>
      <c r="W1526" s="1" t="str">
        <f>_xlfn.CONCAT(Tabela2[[#This Row],[Município]],"/",Tabela2[[#This Row],[UF]])</f>
        <v>Olivença/AL</v>
      </c>
    </row>
    <row r="1527" spans="1:23" x14ac:dyDescent="0.25">
      <c r="A1527" s="14" t="s">
        <v>19231</v>
      </c>
      <c r="B1527" s="1" t="s">
        <v>9052</v>
      </c>
      <c r="C1527" s="1" t="s">
        <v>19232</v>
      </c>
      <c r="D1527" s="1" t="s">
        <v>29</v>
      </c>
      <c r="E1527" s="1" t="s">
        <v>30</v>
      </c>
      <c r="F1527" s="1" t="s">
        <v>16906</v>
      </c>
      <c r="G1527" s="38">
        <v>0.74470000000000003</v>
      </c>
      <c r="H1527" s="1" t="s">
        <v>1855</v>
      </c>
      <c r="I1527" s="1" t="s">
        <v>17909</v>
      </c>
      <c r="J1527" s="1" t="s">
        <v>32</v>
      </c>
      <c r="K1527" s="1" t="s">
        <v>184</v>
      </c>
      <c r="L1527" s="1" t="s">
        <v>1483</v>
      </c>
      <c r="M1527" s="1" t="s">
        <v>7053</v>
      </c>
      <c r="N1527" s="1" t="s">
        <v>6325</v>
      </c>
      <c r="O1527" s="1" t="s">
        <v>19233</v>
      </c>
      <c r="P1527" s="1" t="s">
        <v>19225</v>
      </c>
      <c r="Q1527" s="1" t="s">
        <v>19037</v>
      </c>
      <c r="R1527" s="1" t="s">
        <v>15815</v>
      </c>
      <c r="S1527" s="1" t="s">
        <v>15816</v>
      </c>
      <c r="T1527" s="1" t="s">
        <v>19794</v>
      </c>
      <c r="U1527" s="1" t="s">
        <v>15829</v>
      </c>
      <c r="V1527" s="23" t="s">
        <v>41</v>
      </c>
      <c r="W1527" s="1" t="str">
        <f>_xlfn.CONCAT(Tabela2[[#This Row],[Município]],"/",Tabela2[[#This Row],[UF]])</f>
        <v>Acará/PA</v>
      </c>
    </row>
    <row r="1528" spans="1:23" x14ac:dyDescent="0.25">
      <c r="A1528" s="14" t="s">
        <v>19234</v>
      </c>
      <c r="B1528" s="1" t="s">
        <v>10059</v>
      </c>
      <c r="C1528" s="1" t="s">
        <v>19235</v>
      </c>
      <c r="D1528" s="1" t="s">
        <v>40</v>
      </c>
      <c r="E1528" s="1" t="s">
        <v>30</v>
      </c>
      <c r="F1528" s="1" t="s">
        <v>16906</v>
      </c>
      <c r="G1528" s="38">
        <v>0.53610000000000002</v>
      </c>
      <c r="H1528" s="1" t="s">
        <v>3808</v>
      </c>
      <c r="I1528" s="1" t="s">
        <v>17909</v>
      </c>
      <c r="J1528" s="1" t="s">
        <v>32</v>
      </c>
      <c r="K1528" s="1" t="s">
        <v>352</v>
      </c>
      <c r="L1528" s="1" t="s">
        <v>3809</v>
      </c>
      <c r="M1528" s="1" t="s">
        <v>19236</v>
      </c>
      <c r="N1528" s="1" t="s">
        <v>6325</v>
      </c>
      <c r="O1528" s="1" t="s">
        <v>19237</v>
      </c>
      <c r="P1528" s="1" t="s">
        <v>19238</v>
      </c>
      <c r="Q1528" s="1" t="s">
        <v>19037</v>
      </c>
      <c r="R1528" s="1" t="s">
        <v>15815</v>
      </c>
      <c r="S1528" s="1" t="s">
        <v>16909</v>
      </c>
      <c r="T1528" s="1" t="s">
        <v>19427</v>
      </c>
      <c r="U1528" s="1" t="s">
        <v>16930</v>
      </c>
      <c r="V1528" s="23" t="s">
        <v>41</v>
      </c>
      <c r="W1528" s="1" t="str">
        <f>_xlfn.CONCAT(Tabela2[[#This Row],[Município]],"/",Tabela2[[#This Row],[UF]])</f>
        <v>Palestina/AL</v>
      </c>
    </row>
    <row r="1529" spans="1:23" x14ac:dyDescent="0.25">
      <c r="A1529" s="14" t="s">
        <v>19239</v>
      </c>
      <c r="B1529" s="1" t="s">
        <v>9053</v>
      </c>
      <c r="C1529" s="1" t="s">
        <v>19240</v>
      </c>
      <c r="D1529" s="1" t="s">
        <v>29</v>
      </c>
      <c r="E1529" s="1" t="s">
        <v>30</v>
      </c>
      <c r="F1529" s="1" t="s">
        <v>16906</v>
      </c>
      <c r="G1529" s="38">
        <v>0.5302</v>
      </c>
      <c r="H1529" s="1" t="s">
        <v>1855</v>
      </c>
      <c r="I1529" s="1" t="s">
        <v>17909</v>
      </c>
      <c r="J1529" s="1" t="s">
        <v>32</v>
      </c>
      <c r="K1529" s="1" t="s">
        <v>184</v>
      </c>
      <c r="L1529" s="1" t="s">
        <v>1483</v>
      </c>
      <c r="M1529" s="1" t="s">
        <v>7053</v>
      </c>
      <c r="N1529" s="1" t="s">
        <v>6325</v>
      </c>
      <c r="O1529" s="1" t="s">
        <v>19241</v>
      </c>
      <c r="P1529" s="1" t="s">
        <v>19225</v>
      </c>
      <c r="Q1529" s="1" t="s">
        <v>19037</v>
      </c>
      <c r="R1529" s="1" t="s">
        <v>15815</v>
      </c>
      <c r="S1529" s="1" t="s">
        <v>15816</v>
      </c>
      <c r="T1529" s="1" t="s">
        <v>19794</v>
      </c>
      <c r="U1529" s="1" t="s">
        <v>15829</v>
      </c>
      <c r="V1529" s="23" t="s">
        <v>41</v>
      </c>
      <c r="W1529" s="1" t="str">
        <f>_xlfn.CONCAT(Tabela2[[#This Row],[Município]],"/",Tabela2[[#This Row],[UF]])</f>
        <v>Acará/PA</v>
      </c>
    </row>
    <row r="1530" spans="1:23" x14ac:dyDescent="0.25">
      <c r="A1530" s="14" t="s">
        <v>19242</v>
      </c>
      <c r="B1530" s="1" t="s">
        <v>9416</v>
      </c>
      <c r="C1530" s="1" t="s">
        <v>19243</v>
      </c>
      <c r="D1530" s="1" t="s">
        <v>56</v>
      </c>
      <c r="E1530" s="1" t="s">
        <v>30</v>
      </c>
      <c r="F1530" s="1" t="s">
        <v>16906</v>
      </c>
      <c r="G1530" s="38">
        <v>0.70230000000000004</v>
      </c>
      <c r="H1530" s="1" t="s">
        <v>2339</v>
      </c>
      <c r="I1530" s="1" t="s">
        <v>17913</v>
      </c>
      <c r="J1530" s="1" t="s">
        <v>32</v>
      </c>
      <c r="K1530" s="1" t="s">
        <v>37</v>
      </c>
      <c r="L1530" s="1" t="s">
        <v>2340</v>
      </c>
      <c r="M1530" s="1" t="s">
        <v>7962</v>
      </c>
      <c r="N1530" s="1" t="s">
        <v>6325</v>
      </c>
      <c r="O1530" s="1" t="s">
        <v>19244</v>
      </c>
      <c r="P1530" s="1" t="s">
        <v>19245</v>
      </c>
      <c r="Q1530" s="1" t="s">
        <v>19037</v>
      </c>
      <c r="R1530" s="1" t="s">
        <v>15815</v>
      </c>
      <c r="S1530" s="1" t="s">
        <v>16907</v>
      </c>
      <c r="T1530" s="1" t="s">
        <v>19427</v>
      </c>
      <c r="U1530" s="1" t="s">
        <v>16935</v>
      </c>
      <c r="V1530" s="23" t="s">
        <v>41</v>
      </c>
      <c r="W1530" s="1" t="str">
        <f>_xlfn.CONCAT(Tabela2[[#This Row],[Município]],"/",Tabela2[[#This Row],[UF]])</f>
        <v>Jardim do Mulato/PI</v>
      </c>
    </row>
    <row r="1531" spans="1:23" x14ac:dyDescent="0.25">
      <c r="A1531" s="14" t="s">
        <v>19246</v>
      </c>
      <c r="B1531" s="1" t="s">
        <v>10829</v>
      </c>
      <c r="C1531" s="1" t="s">
        <v>19247</v>
      </c>
      <c r="D1531" s="1" t="s">
        <v>29</v>
      </c>
      <c r="E1531" s="1" t="s">
        <v>30</v>
      </c>
      <c r="F1531" s="1" t="s">
        <v>16906</v>
      </c>
      <c r="G1531" s="38">
        <v>7.3800000000000004E-2</v>
      </c>
      <c r="H1531" s="1" t="s">
        <v>5275</v>
      </c>
      <c r="I1531" s="1" t="s">
        <v>17909</v>
      </c>
      <c r="J1531" s="1" t="s">
        <v>32</v>
      </c>
      <c r="K1531" s="1" t="s">
        <v>44</v>
      </c>
      <c r="L1531" s="1" t="s">
        <v>2089</v>
      </c>
      <c r="M1531" s="1" t="s">
        <v>15983</v>
      </c>
      <c r="N1531" s="1" t="s">
        <v>6325</v>
      </c>
      <c r="O1531" s="1" t="s">
        <v>19176</v>
      </c>
      <c r="P1531" s="1" t="s">
        <v>19248</v>
      </c>
      <c r="Q1531" s="1" t="s">
        <v>19037</v>
      </c>
      <c r="R1531" s="1" t="s">
        <v>6341</v>
      </c>
      <c r="S1531" s="1" t="s">
        <v>41</v>
      </c>
      <c r="T1531" s="1" t="s">
        <v>41</v>
      </c>
      <c r="U1531" s="1" t="s">
        <v>41</v>
      </c>
      <c r="V1531" s="23" t="s">
        <v>41</v>
      </c>
      <c r="W1531" s="1" t="str">
        <f>_xlfn.CONCAT(Tabela2[[#This Row],[Município]],"/",Tabela2[[#This Row],[UF]])</f>
        <v>Afonso Cunha/MA</v>
      </c>
    </row>
    <row r="1532" spans="1:23" x14ac:dyDescent="0.25">
      <c r="A1532" s="14" t="s">
        <v>19249</v>
      </c>
      <c r="B1532" s="1" t="s">
        <v>9653</v>
      </c>
      <c r="C1532" s="1" t="s">
        <v>19250</v>
      </c>
      <c r="D1532" s="1" t="s">
        <v>29</v>
      </c>
      <c r="E1532" s="1" t="s">
        <v>30</v>
      </c>
      <c r="F1532" s="1" t="s">
        <v>6308</v>
      </c>
      <c r="G1532" s="38">
        <v>0.55100000000000005</v>
      </c>
      <c r="H1532" s="1" t="s">
        <v>19251</v>
      </c>
      <c r="I1532" s="1" t="s">
        <v>17909</v>
      </c>
      <c r="J1532" s="1" t="s">
        <v>32</v>
      </c>
      <c r="K1532" s="1" t="s">
        <v>44</v>
      </c>
      <c r="L1532" s="1" t="s">
        <v>2089</v>
      </c>
      <c r="M1532" s="1" t="s">
        <v>19252</v>
      </c>
      <c r="N1532" s="1" t="s">
        <v>6325</v>
      </c>
      <c r="O1532" s="1" t="s">
        <v>19253</v>
      </c>
      <c r="P1532" s="1" t="s">
        <v>19248</v>
      </c>
      <c r="Q1532" s="1" t="s">
        <v>19037</v>
      </c>
      <c r="R1532" s="1" t="s">
        <v>6341</v>
      </c>
      <c r="S1532" s="1" t="s">
        <v>41</v>
      </c>
      <c r="T1532" s="1" t="s">
        <v>41</v>
      </c>
      <c r="U1532" s="1" t="s">
        <v>41</v>
      </c>
      <c r="V1532" s="23" t="s">
        <v>41</v>
      </c>
      <c r="W1532" s="1" t="str">
        <f>_xlfn.CONCAT(Tabela2[[#This Row],[Município]],"/",Tabela2[[#This Row],[UF]])</f>
        <v>Afonso Cunha/MA</v>
      </c>
    </row>
    <row r="1533" spans="1:23" x14ac:dyDescent="0.25">
      <c r="A1533" s="14" t="s">
        <v>19254</v>
      </c>
      <c r="B1533" s="1" t="s">
        <v>9050</v>
      </c>
      <c r="C1533" s="1" t="s">
        <v>19255</v>
      </c>
      <c r="D1533" s="1" t="s">
        <v>40</v>
      </c>
      <c r="E1533" s="1" t="s">
        <v>30</v>
      </c>
      <c r="F1533" s="1" t="s">
        <v>33</v>
      </c>
      <c r="G1533" s="38">
        <v>0.45910000000000001</v>
      </c>
      <c r="H1533" s="1" t="s">
        <v>19256</v>
      </c>
      <c r="I1533" s="1" t="s">
        <v>17915</v>
      </c>
      <c r="J1533" s="1" t="s">
        <v>32</v>
      </c>
      <c r="K1533" s="1" t="s">
        <v>37</v>
      </c>
      <c r="L1533" s="1" t="s">
        <v>1853</v>
      </c>
      <c r="M1533" s="1" t="s">
        <v>8001</v>
      </c>
      <c r="N1533" s="1" t="s">
        <v>6325</v>
      </c>
      <c r="O1533" s="1" t="s">
        <v>19257</v>
      </c>
      <c r="P1533" s="1" t="s">
        <v>19258</v>
      </c>
      <c r="Q1533" s="1" t="s">
        <v>19037</v>
      </c>
      <c r="R1533" s="1" t="s">
        <v>15815</v>
      </c>
      <c r="S1533" s="1" t="s">
        <v>15816</v>
      </c>
      <c r="T1533" s="1" t="s">
        <v>19427</v>
      </c>
      <c r="U1533" s="1" t="s">
        <v>15825</v>
      </c>
      <c r="V1533" s="23" t="s">
        <v>41</v>
      </c>
      <c r="W1533" s="1" t="str">
        <f>_xlfn.CONCAT(Tabela2[[#This Row],[Município]],"/",Tabela2[[#This Row],[UF]])</f>
        <v>José de Freitas/PI</v>
      </c>
    </row>
    <row r="1534" spans="1:23" x14ac:dyDescent="0.25">
      <c r="A1534" s="14" t="s">
        <v>19259</v>
      </c>
      <c r="B1534" s="1" t="s">
        <v>9049</v>
      </c>
      <c r="C1534" s="1" t="s">
        <v>19260</v>
      </c>
      <c r="D1534" s="1" t="s">
        <v>40</v>
      </c>
      <c r="E1534" s="1" t="s">
        <v>30</v>
      </c>
      <c r="F1534" s="1" t="s">
        <v>33</v>
      </c>
      <c r="G1534" s="38">
        <v>0.68220000000000003</v>
      </c>
      <c r="H1534" s="1" t="s">
        <v>19256</v>
      </c>
      <c r="I1534" s="1" t="s">
        <v>17915</v>
      </c>
      <c r="J1534" s="1" t="s">
        <v>32</v>
      </c>
      <c r="K1534" s="1" t="s">
        <v>37</v>
      </c>
      <c r="L1534" s="1" t="s">
        <v>1853</v>
      </c>
      <c r="M1534" s="1" t="s">
        <v>8001</v>
      </c>
      <c r="N1534" s="1" t="s">
        <v>6325</v>
      </c>
      <c r="O1534" s="1" t="s">
        <v>19261</v>
      </c>
      <c r="P1534" s="1" t="s">
        <v>19258</v>
      </c>
      <c r="Q1534" s="1" t="s">
        <v>19037</v>
      </c>
      <c r="R1534" s="1" t="s">
        <v>15815</v>
      </c>
      <c r="S1534" s="1" t="s">
        <v>15816</v>
      </c>
      <c r="T1534" s="1" t="s">
        <v>19427</v>
      </c>
      <c r="U1534" s="1" t="s">
        <v>15829</v>
      </c>
      <c r="V1534" s="23" t="s">
        <v>41</v>
      </c>
      <c r="W1534" s="1" t="str">
        <f>_xlfn.CONCAT(Tabela2[[#This Row],[Município]],"/",Tabela2[[#This Row],[UF]])</f>
        <v>José de Freitas/PI</v>
      </c>
    </row>
    <row r="1535" spans="1:23" x14ac:dyDescent="0.25">
      <c r="A1535" s="14" t="s">
        <v>19262</v>
      </c>
      <c r="B1535" s="1" t="s">
        <v>8344</v>
      </c>
      <c r="C1535" s="1" t="s">
        <v>19263</v>
      </c>
      <c r="D1535" s="1" t="s">
        <v>29</v>
      </c>
      <c r="E1535" s="1" t="s">
        <v>30</v>
      </c>
      <c r="F1535" s="1" t="s">
        <v>33</v>
      </c>
      <c r="G1535" s="38">
        <v>0.75270000000000004</v>
      </c>
      <c r="H1535" s="1" t="s">
        <v>19264</v>
      </c>
      <c r="I1535" s="1" t="s">
        <v>17919</v>
      </c>
      <c r="J1535" s="1" t="s">
        <v>32</v>
      </c>
      <c r="K1535" s="1" t="s">
        <v>160</v>
      </c>
      <c r="L1535" s="1" t="s">
        <v>342</v>
      </c>
      <c r="M1535" s="1" t="s">
        <v>19265</v>
      </c>
      <c r="N1535" s="1" t="s">
        <v>6325</v>
      </c>
      <c r="O1535" s="1" t="s">
        <v>19266</v>
      </c>
      <c r="P1535" s="1" t="s">
        <v>19267</v>
      </c>
      <c r="Q1535" s="1" t="s">
        <v>19037</v>
      </c>
      <c r="R1535" s="1" t="s">
        <v>6329</v>
      </c>
      <c r="S1535" s="1" t="s">
        <v>19267</v>
      </c>
      <c r="T1535" s="1" t="s">
        <v>19037</v>
      </c>
      <c r="U1535" s="1" t="s">
        <v>41</v>
      </c>
      <c r="V1535" s="23" t="s">
        <v>41</v>
      </c>
      <c r="W1535" s="1" t="str">
        <f>_xlfn.CONCAT(Tabela2[[#This Row],[Município]],"/",Tabela2[[#This Row],[UF]])</f>
        <v>Barra de Guabiraba/PE</v>
      </c>
    </row>
    <row r="1536" spans="1:23" x14ac:dyDescent="0.25">
      <c r="A1536" s="14" t="s">
        <v>19268</v>
      </c>
      <c r="B1536" s="1" t="s">
        <v>9428</v>
      </c>
      <c r="C1536" s="1" t="s">
        <v>19269</v>
      </c>
      <c r="D1536" s="1" t="s">
        <v>29</v>
      </c>
      <c r="E1536" s="1" t="s">
        <v>30</v>
      </c>
      <c r="F1536" s="1" t="s">
        <v>16906</v>
      </c>
      <c r="G1536" s="38">
        <v>0.70320000000000005</v>
      </c>
      <c r="H1536" s="1" t="s">
        <v>2371</v>
      </c>
      <c r="I1536" s="1" t="s">
        <v>17913</v>
      </c>
      <c r="J1536" s="1" t="s">
        <v>32</v>
      </c>
      <c r="K1536" s="1" t="s">
        <v>47</v>
      </c>
      <c r="L1536" s="1" t="s">
        <v>2372</v>
      </c>
      <c r="M1536" s="1" t="s">
        <v>15748</v>
      </c>
      <c r="N1536" s="1" t="s">
        <v>6325</v>
      </c>
      <c r="O1536" s="1" t="s">
        <v>19270</v>
      </c>
      <c r="P1536" s="1" t="s">
        <v>19271</v>
      </c>
      <c r="Q1536" s="1" t="s">
        <v>19037</v>
      </c>
      <c r="R1536" s="1" t="s">
        <v>6341</v>
      </c>
      <c r="S1536" s="1" t="s">
        <v>41</v>
      </c>
      <c r="T1536" s="1" t="s">
        <v>41</v>
      </c>
      <c r="U1536" s="1" t="s">
        <v>41</v>
      </c>
      <c r="V1536" s="23" t="s">
        <v>41</v>
      </c>
      <c r="W1536" s="1" t="str">
        <f>_xlfn.CONCAT(Tabela2[[#This Row],[Município]],"/",Tabela2[[#This Row],[UF]])</f>
        <v>Oliveira de Fátima/TO</v>
      </c>
    </row>
    <row r="1537" spans="1:23" x14ac:dyDescent="0.25">
      <c r="A1537" s="14" t="s">
        <v>19272</v>
      </c>
      <c r="B1537" s="1" t="s">
        <v>8215</v>
      </c>
      <c r="C1537" s="1" t="s">
        <v>19273</v>
      </c>
      <c r="D1537" s="1" t="s">
        <v>29</v>
      </c>
      <c r="E1537" s="1" t="s">
        <v>30</v>
      </c>
      <c r="F1537" s="1" t="s">
        <v>33</v>
      </c>
      <c r="G1537" s="38">
        <v>0.71799999999999997</v>
      </c>
      <c r="H1537" s="1" t="s">
        <v>19274</v>
      </c>
      <c r="I1537" s="1" t="s">
        <v>17940</v>
      </c>
      <c r="J1537" s="1" t="s">
        <v>32</v>
      </c>
      <c r="K1537" s="1" t="s">
        <v>44</v>
      </c>
      <c r="L1537" s="1" t="s">
        <v>135</v>
      </c>
      <c r="M1537" s="1" t="s">
        <v>19275</v>
      </c>
      <c r="N1537" s="1" t="s">
        <v>6325</v>
      </c>
      <c r="O1537" s="1" t="s">
        <v>18975</v>
      </c>
      <c r="P1537" s="1" t="s">
        <v>19276</v>
      </c>
      <c r="Q1537" s="1" t="s">
        <v>19037</v>
      </c>
      <c r="R1537" s="1" t="s">
        <v>15815</v>
      </c>
      <c r="S1537" s="1" t="s">
        <v>15816</v>
      </c>
      <c r="T1537" s="1" t="s">
        <v>19427</v>
      </c>
      <c r="U1537" s="1" t="s">
        <v>15829</v>
      </c>
      <c r="V1537" s="23" t="s">
        <v>41</v>
      </c>
      <c r="W1537" s="1" t="str">
        <f>_xlfn.CONCAT(Tabela2[[#This Row],[Município]],"/",Tabela2[[#This Row],[UF]])</f>
        <v>Sítio Novo/MA</v>
      </c>
    </row>
    <row r="1538" spans="1:23" x14ac:dyDescent="0.25">
      <c r="A1538" s="14" t="s">
        <v>19277</v>
      </c>
      <c r="B1538" s="1" t="s">
        <v>11252</v>
      </c>
      <c r="C1538" s="1" t="s">
        <v>19278</v>
      </c>
      <c r="D1538" s="1" t="s">
        <v>29</v>
      </c>
      <c r="E1538" s="1" t="s">
        <v>30</v>
      </c>
      <c r="F1538" s="1" t="s">
        <v>218</v>
      </c>
      <c r="G1538" s="38">
        <v>0.58130000000000004</v>
      </c>
      <c r="H1538" s="1" t="s">
        <v>19279</v>
      </c>
      <c r="I1538" s="1" t="s">
        <v>17926</v>
      </c>
      <c r="J1538" s="1" t="s">
        <v>32</v>
      </c>
      <c r="K1538" s="1" t="s">
        <v>160</v>
      </c>
      <c r="L1538" s="1" t="s">
        <v>342</v>
      </c>
      <c r="M1538" s="1" t="s">
        <v>19280</v>
      </c>
      <c r="N1538" s="1" t="s">
        <v>6325</v>
      </c>
      <c r="O1538" s="1" t="s">
        <v>19266</v>
      </c>
      <c r="P1538" s="1" t="s">
        <v>19267</v>
      </c>
      <c r="Q1538" s="1" t="s">
        <v>19037</v>
      </c>
      <c r="R1538" s="1" t="s">
        <v>15815</v>
      </c>
      <c r="S1538" s="1" t="s">
        <v>15816</v>
      </c>
      <c r="T1538" s="1" t="s">
        <v>19427</v>
      </c>
      <c r="U1538" s="1" t="s">
        <v>15829</v>
      </c>
      <c r="V1538" s="23" t="s">
        <v>41</v>
      </c>
      <c r="W1538" s="1" t="str">
        <f>_xlfn.CONCAT(Tabela2[[#This Row],[Município]],"/",Tabela2[[#This Row],[UF]])</f>
        <v>Barra de Guabiraba/PE</v>
      </c>
    </row>
    <row r="1539" spans="1:23" x14ac:dyDescent="0.25">
      <c r="A1539" s="14" t="s">
        <v>19281</v>
      </c>
      <c r="B1539" s="1" t="s">
        <v>11343</v>
      </c>
      <c r="C1539" s="1" t="s">
        <v>19282</v>
      </c>
      <c r="D1539" s="1" t="s">
        <v>56</v>
      </c>
      <c r="E1539" s="1" t="s">
        <v>30</v>
      </c>
      <c r="F1539" s="1" t="s">
        <v>6291</v>
      </c>
      <c r="G1539" s="38">
        <v>1.12E-2</v>
      </c>
      <c r="H1539" s="1" t="s">
        <v>19283</v>
      </c>
      <c r="I1539" s="1" t="s">
        <v>17941</v>
      </c>
      <c r="J1539" s="1" t="s">
        <v>32</v>
      </c>
      <c r="K1539" s="1" t="s">
        <v>44</v>
      </c>
      <c r="L1539" s="1" t="s">
        <v>135</v>
      </c>
      <c r="M1539" s="1" t="s">
        <v>41</v>
      </c>
      <c r="N1539" s="1" t="s">
        <v>6325</v>
      </c>
      <c r="O1539" s="1" t="s">
        <v>18975</v>
      </c>
      <c r="P1539" s="1" t="s">
        <v>19276</v>
      </c>
      <c r="Q1539" s="1" t="s">
        <v>19037</v>
      </c>
      <c r="R1539" s="1" t="s">
        <v>15815</v>
      </c>
      <c r="S1539" s="1" t="s">
        <v>15831</v>
      </c>
      <c r="T1539" s="1" t="s">
        <v>18525</v>
      </c>
      <c r="U1539" s="1" t="s">
        <v>15822</v>
      </c>
      <c r="V1539" s="23" t="s">
        <v>41</v>
      </c>
      <c r="W1539" s="1" t="str">
        <f>_xlfn.CONCAT(Tabela2[[#This Row],[Município]],"/",Tabela2[[#This Row],[UF]])</f>
        <v>Sítio Novo/MA</v>
      </c>
    </row>
    <row r="1540" spans="1:23" x14ac:dyDescent="0.25">
      <c r="A1540" s="14" t="s">
        <v>19284</v>
      </c>
      <c r="B1540" s="1" t="s">
        <v>11365</v>
      </c>
      <c r="C1540" s="1" t="s">
        <v>19285</v>
      </c>
      <c r="D1540" s="1" t="s">
        <v>56</v>
      </c>
      <c r="E1540" s="1" t="s">
        <v>204</v>
      </c>
      <c r="F1540" s="1" t="s">
        <v>6286</v>
      </c>
      <c r="G1540" s="38">
        <v>0.27100000000000002</v>
      </c>
      <c r="H1540" s="1" t="s">
        <v>19286</v>
      </c>
      <c r="I1540" s="1" t="s">
        <v>17923</v>
      </c>
      <c r="J1540" s="1" t="s">
        <v>32</v>
      </c>
      <c r="K1540" s="1" t="s">
        <v>44</v>
      </c>
      <c r="L1540" s="1" t="s">
        <v>135</v>
      </c>
      <c r="M1540" s="1" t="s">
        <v>41</v>
      </c>
      <c r="N1540" s="1" t="s">
        <v>6325</v>
      </c>
      <c r="O1540" s="1" t="s">
        <v>18975</v>
      </c>
      <c r="P1540" s="1" t="s">
        <v>19276</v>
      </c>
      <c r="Q1540" s="1" t="s">
        <v>19037</v>
      </c>
      <c r="R1540" s="1" t="s">
        <v>15815</v>
      </c>
      <c r="S1540" s="1" t="s">
        <v>15831</v>
      </c>
      <c r="T1540" s="1" t="s">
        <v>18525</v>
      </c>
      <c r="U1540" s="1" t="s">
        <v>15822</v>
      </c>
      <c r="V1540" s="23" t="s">
        <v>41</v>
      </c>
      <c r="W1540" s="1" t="str">
        <f>_xlfn.CONCAT(Tabela2[[#This Row],[Município]],"/",Tabela2[[#This Row],[UF]])</f>
        <v>Sítio Novo/MA</v>
      </c>
    </row>
    <row r="1541" spans="1:23" x14ac:dyDescent="0.25">
      <c r="A1541" s="14" t="s">
        <v>19287</v>
      </c>
      <c r="B1541" s="1" t="s">
        <v>11374</v>
      </c>
      <c r="C1541" s="1" t="s">
        <v>19288</v>
      </c>
      <c r="D1541" s="1" t="s">
        <v>56</v>
      </c>
      <c r="E1541" s="1" t="s">
        <v>204</v>
      </c>
      <c r="F1541" s="1" t="s">
        <v>6286</v>
      </c>
      <c r="G1541" s="38">
        <v>0.21709999999999999</v>
      </c>
      <c r="H1541" s="1" t="s">
        <v>19289</v>
      </c>
      <c r="I1541" s="1" t="s">
        <v>17923</v>
      </c>
      <c r="J1541" s="1" t="s">
        <v>32</v>
      </c>
      <c r="K1541" s="1" t="s">
        <v>44</v>
      </c>
      <c r="L1541" s="1" t="s">
        <v>135</v>
      </c>
      <c r="M1541" s="1" t="s">
        <v>41</v>
      </c>
      <c r="N1541" s="1" t="s">
        <v>6325</v>
      </c>
      <c r="O1541" s="1" t="s">
        <v>18975</v>
      </c>
      <c r="P1541" s="1" t="s">
        <v>19276</v>
      </c>
      <c r="Q1541" s="1" t="s">
        <v>19037</v>
      </c>
      <c r="R1541" s="1" t="s">
        <v>15815</v>
      </c>
      <c r="S1541" s="1" t="s">
        <v>15831</v>
      </c>
      <c r="T1541" s="1" t="s">
        <v>18525</v>
      </c>
      <c r="U1541" s="1" t="s">
        <v>15822</v>
      </c>
      <c r="V1541" s="23" t="s">
        <v>41</v>
      </c>
      <c r="W1541" s="1" t="str">
        <f>_xlfn.CONCAT(Tabela2[[#This Row],[Município]],"/",Tabela2[[#This Row],[UF]])</f>
        <v>Sítio Novo/MA</v>
      </c>
    </row>
    <row r="1542" spans="1:23" x14ac:dyDescent="0.25">
      <c r="A1542" s="14" t="s">
        <v>19290</v>
      </c>
      <c r="B1542" s="1" t="s">
        <v>9228</v>
      </c>
      <c r="C1542" s="1" t="s">
        <v>19291</v>
      </c>
      <c r="D1542" s="1" t="s">
        <v>29</v>
      </c>
      <c r="E1542" s="1" t="s">
        <v>204</v>
      </c>
      <c r="F1542" s="1" t="s">
        <v>16943</v>
      </c>
      <c r="G1542" s="38">
        <v>0.2389</v>
      </c>
      <c r="H1542" s="1" t="s">
        <v>19292</v>
      </c>
      <c r="I1542" s="1" t="s">
        <v>17909</v>
      </c>
      <c r="J1542" s="1" t="s">
        <v>32</v>
      </c>
      <c r="K1542" s="1" t="s">
        <v>44</v>
      </c>
      <c r="L1542" s="1" t="s">
        <v>2089</v>
      </c>
      <c r="M1542" s="1" t="s">
        <v>19293</v>
      </c>
      <c r="N1542" s="1" t="s">
        <v>6325</v>
      </c>
      <c r="O1542" s="1" t="s">
        <v>19253</v>
      </c>
      <c r="P1542" s="1" t="s">
        <v>19248</v>
      </c>
      <c r="Q1542" s="1" t="s">
        <v>19037</v>
      </c>
      <c r="R1542" s="1" t="s">
        <v>6341</v>
      </c>
      <c r="S1542" s="1" t="s">
        <v>41</v>
      </c>
      <c r="T1542" s="1" t="s">
        <v>41</v>
      </c>
      <c r="U1542" s="1" t="s">
        <v>41</v>
      </c>
      <c r="V1542" s="23" t="s">
        <v>41</v>
      </c>
      <c r="W1542" s="1" t="str">
        <f>_xlfn.CONCAT(Tabela2[[#This Row],[Município]],"/",Tabela2[[#This Row],[UF]])</f>
        <v>Afonso Cunha/MA</v>
      </c>
    </row>
    <row r="1543" spans="1:23" x14ac:dyDescent="0.25">
      <c r="A1543" s="14" t="s">
        <v>19294</v>
      </c>
      <c r="B1543" s="1" t="s">
        <v>9766</v>
      </c>
      <c r="C1543" s="1" t="s">
        <v>19295</v>
      </c>
      <c r="D1543" s="1" t="s">
        <v>56</v>
      </c>
      <c r="E1543" s="1" t="s">
        <v>30</v>
      </c>
      <c r="F1543" s="1" t="s">
        <v>16924</v>
      </c>
      <c r="G1543" s="38">
        <v>0.79459999999999997</v>
      </c>
      <c r="H1543" s="1" t="s">
        <v>3215</v>
      </c>
      <c r="I1543" s="1" t="s">
        <v>17913</v>
      </c>
      <c r="J1543" s="1" t="s">
        <v>32</v>
      </c>
      <c r="K1543" s="1" t="s">
        <v>99</v>
      </c>
      <c r="L1543" s="1" t="s">
        <v>3216</v>
      </c>
      <c r="M1543" s="1" t="s">
        <v>7962</v>
      </c>
      <c r="N1543" s="1" t="s">
        <v>6325</v>
      </c>
      <c r="O1543" s="1" t="s">
        <v>18975</v>
      </c>
      <c r="P1543" s="1" t="s">
        <v>19296</v>
      </c>
      <c r="Q1543" s="1" t="s">
        <v>19037</v>
      </c>
      <c r="R1543" s="1" t="s">
        <v>15815</v>
      </c>
      <c r="S1543" s="1" t="s">
        <v>16907</v>
      </c>
      <c r="T1543" s="1" t="s">
        <v>19427</v>
      </c>
      <c r="U1543" s="1" t="s">
        <v>16935</v>
      </c>
      <c r="V1543" s="23" t="s">
        <v>41</v>
      </c>
      <c r="W1543" s="1" t="str">
        <f>_xlfn.CONCAT(Tabela2[[#This Row],[Município]],"/",Tabela2[[#This Row],[UF]])</f>
        <v>Coronel Bicaco/RS</v>
      </c>
    </row>
    <row r="1544" spans="1:23" x14ac:dyDescent="0.25">
      <c r="A1544" s="14" t="s">
        <v>19297</v>
      </c>
      <c r="B1544" s="1" t="s">
        <v>11254</v>
      </c>
      <c r="C1544" s="1" t="s">
        <v>19298</v>
      </c>
      <c r="D1544" s="1" t="s">
        <v>29</v>
      </c>
      <c r="E1544" s="1" t="s">
        <v>30</v>
      </c>
      <c r="F1544" s="1" t="s">
        <v>218</v>
      </c>
      <c r="G1544" s="38">
        <v>0.4279</v>
      </c>
      <c r="H1544" s="1" t="s">
        <v>19299</v>
      </c>
      <c r="I1544" s="1" t="s">
        <v>17926</v>
      </c>
      <c r="J1544" s="1" t="s">
        <v>32</v>
      </c>
      <c r="K1544" s="1" t="s">
        <v>160</v>
      </c>
      <c r="L1544" s="1" t="s">
        <v>342</v>
      </c>
      <c r="M1544" s="1" t="s">
        <v>15318</v>
      </c>
      <c r="N1544" s="1" t="s">
        <v>6325</v>
      </c>
      <c r="O1544" s="1" t="s">
        <v>19266</v>
      </c>
      <c r="P1544" s="1" t="s">
        <v>19267</v>
      </c>
      <c r="Q1544" s="1" t="s">
        <v>19037</v>
      </c>
      <c r="R1544" s="1" t="s">
        <v>15815</v>
      </c>
      <c r="S1544" s="1" t="s">
        <v>15816</v>
      </c>
      <c r="T1544" s="1" t="s">
        <v>19427</v>
      </c>
      <c r="U1544" s="1" t="s">
        <v>15825</v>
      </c>
      <c r="V1544" s="23" t="s">
        <v>41</v>
      </c>
      <c r="W1544" s="1" t="str">
        <f>_xlfn.CONCAT(Tabela2[[#This Row],[Município]],"/",Tabela2[[#This Row],[UF]])</f>
        <v>Barra de Guabiraba/PE</v>
      </c>
    </row>
    <row r="1545" spans="1:23" x14ac:dyDescent="0.25">
      <c r="A1545" s="14" t="s">
        <v>19300</v>
      </c>
      <c r="B1545" s="1" t="s">
        <v>11300</v>
      </c>
      <c r="C1545" s="1" t="s">
        <v>19301</v>
      </c>
      <c r="D1545" s="1" t="s">
        <v>29</v>
      </c>
      <c r="E1545" s="1" t="s">
        <v>30</v>
      </c>
      <c r="F1545" s="1" t="s">
        <v>6067</v>
      </c>
      <c r="G1545" s="38">
        <v>0.4007</v>
      </c>
      <c r="H1545" s="1" t="s">
        <v>19302</v>
      </c>
      <c r="I1545" s="1" t="s">
        <v>17910</v>
      </c>
      <c r="J1545" s="1" t="s">
        <v>32</v>
      </c>
      <c r="K1545" s="1" t="s">
        <v>160</v>
      </c>
      <c r="L1545" s="1" t="s">
        <v>342</v>
      </c>
      <c r="M1545" s="1" t="s">
        <v>41</v>
      </c>
      <c r="N1545" s="1" t="s">
        <v>6325</v>
      </c>
      <c r="O1545" s="1" t="s">
        <v>19303</v>
      </c>
      <c r="P1545" s="1" t="s">
        <v>19267</v>
      </c>
      <c r="Q1545" s="1" t="s">
        <v>19037</v>
      </c>
      <c r="R1545" s="1" t="s">
        <v>15815</v>
      </c>
      <c r="S1545" s="1" t="s">
        <v>15816</v>
      </c>
      <c r="T1545" s="1" t="s">
        <v>19427</v>
      </c>
      <c r="U1545" s="1" t="s">
        <v>15825</v>
      </c>
      <c r="V1545" s="23" t="s">
        <v>41</v>
      </c>
      <c r="W1545" s="1" t="str">
        <f>_xlfn.CONCAT(Tabela2[[#This Row],[Município]],"/",Tabela2[[#This Row],[UF]])</f>
        <v>Barra de Guabiraba/PE</v>
      </c>
    </row>
    <row r="1546" spans="1:23" x14ac:dyDescent="0.25">
      <c r="A1546" s="14" t="s">
        <v>19304</v>
      </c>
      <c r="B1546" s="1" t="s">
        <v>11316</v>
      </c>
      <c r="C1546" s="1" t="s">
        <v>19305</v>
      </c>
      <c r="D1546" s="1" t="s">
        <v>29</v>
      </c>
      <c r="E1546" s="1" t="s">
        <v>30</v>
      </c>
      <c r="F1546" s="1" t="s">
        <v>169</v>
      </c>
      <c r="G1546" s="38">
        <v>0.4607</v>
      </c>
      <c r="H1546" s="1" t="s">
        <v>19306</v>
      </c>
      <c r="I1546" s="1" t="s">
        <v>17910</v>
      </c>
      <c r="J1546" s="1" t="s">
        <v>32</v>
      </c>
      <c r="K1546" s="1" t="s">
        <v>160</v>
      </c>
      <c r="L1546" s="1" t="s">
        <v>342</v>
      </c>
      <c r="M1546" s="1" t="s">
        <v>41</v>
      </c>
      <c r="N1546" s="1" t="s">
        <v>6325</v>
      </c>
      <c r="O1546" s="1" t="s">
        <v>19266</v>
      </c>
      <c r="P1546" s="1" t="s">
        <v>19267</v>
      </c>
      <c r="Q1546" s="1" t="s">
        <v>19037</v>
      </c>
      <c r="R1546" s="1" t="s">
        <v>15815</v>
      </c>
      <c r="S1546" s="1" t="s">
        <v>15816</v>
      </c>
      <c r="T1546" s="1" t="s">
        <v>19427</v>
      </c>
      <c r="U1546" s="1" t="s">
        <v>15825</v>
      </c>
      <c r="V1546" s="23" t="s">
        <v>41</v>
      </c>
      <c r="W1546" s="1" t="str">
        <f>_xlfn.CONCAT(Tabela2[[#This Row],[Município]],"/",Tabela2[[#This Row],[UF]])</f>
        <v>Barra de Guabiraba/PE</v>
      </c>
    </row>
    <row r="1547" spans="1:23" x14ac:dyDescent="0.25">
      <c r="A1547" s="14" t="s">
        <v>19307</v>
      </c>
      <c r="B1547" s="1" t="s">
        <v>10653</v>
      </c>
      <c r="C1547" s="1" t="s">
        <v>19308</v>
      </c>
      <c r="D1547" s="1" t="s">
        <v>40</v>
      </c>
      <c r="E1547" s="1" t="s">
        <v>30</v>
      </c>
      <c r="F1547" s="1" t="s">
        <v>16906</v>
      </c>
      <c r="G1547" s="38">
        <v>0.31580000000000003</v>
      </c>
      <c r="H1547" s="1" t="s">
        <v>4925</v>
      </c>
      <c r="I1547" s="1" t="s">
        <v>17909</v>
      </c>
      <c r="J1547" s="1" t="s">
        <v>32</v>
      </c>
      <c r="K1547" s="1" t="s">
        <v>44</v>
      </c>
      <c r="L1547" s="1" t="s">
        <v>1812</v>
      </c>
      <c r="M1547" s="1" t="s">
        <v>15727</v>
      </c>
      <c r="N1547" s="1" t="s">
        <v>6325</v>
      </c>
      <c r="O1547" s="1" t="s">
        <v>18975</v>
      </c>
      <c r="P1547" s="1" t="s">
        <v>19309</v>
      </c>
      <c r="Q1547" s="1" t="s">
        <v>19037</v>
      </c>
      <c r="R1547" s="1" t="s">
        <v>15815</v>
      </c>
      <c r="S1547" s="1" t="s">
        <v>16905</v>
      </c>
      <c r="T1547" s="1" t="s">
        <v>19427</v>
      </c>
      <c r="U1547" s="1" t="s">
        <v>16910</v>
      </c>
      <c r="V1547" s="23" t="s">
        <v>41</v>
      </c>
      <c r="W1547" s="1" t="str">
        <f>_xlfn.CONCAT(Tabela2[[#This Row],[Município]],"/",Tabela2[[#This Row],[UF]])</f>
        <v>Satubinha/MA</v>
      </c>
    </row>
    <row r="1548" spans="1:23" x14ac:dyDescent="0.25">
      <c r="A1548" s="14" t="s">
        <v>19310</v>
      </c>
      <c r="B1548" s="1" t="s">
        <v>9033</v>
      </c>
      <c r="C1548" s="1" t="s">
        <v>19311</v>
      </c>
      <c r="D1548" s="1" t="s">
        <v>29</v>
      </c>
      <c r="E1548" s="1" t="s">
        <v>30</v>
      </c>
      <c r="F1548" s="1" t="s">
        <v>33</v>
      </c>
      <c r="G1548" s="38">
        <v>0.35160000000000002</v>
      </c>
      <c r="H1548" s="1" t="s">
        <v>1811</v>
      </c>
      <c r="I1548" s="1" t="s">
        <v>17915</v>
      </c>
      <c r="J1548" s="1" t="s">
        <v>32</v>
      </c>
      <c r="K1548" s="1" t="s">
        <v>44</v>
      </c>
      <c r="L1548" s="1" t="s">
        <v>1812</v>
      </c>
      <c r="M1548" s="1" t="s">
        <v>19312</v>
      </c>
      <c r="N1548" s="1" t="s">
        <v>6325</v>
      </c>
      <c r="O1548" s="1" t="s">
        <v>18975</v>
      </c>
      <c r="P1548" s="1" t="s">
        <v>19309</v>
      </c>
      <c r="Q1548" s="1" t="s">
        <v>19037</v>
      </c>
      <c r="R1548" s="1" t="s">
        <v>15815</v>
      </c>
      <c r="S1548" s="1" t="s">
        <v>15816</v>
      </c>
      <c r="T1548" s="1" t="s">
        <v>19427</v>
      </c>
      <c r="U1548" s="1" t="s">
        <v>15825</v>
      </c>
      <c r="V1548" s="23" t="s">
        <v>41</v>
      </c>
      <c r="W1548" s="1" t="str">
        <f>_xlfn.CONCAT(Tabela2[[#This Row],[Município]],"/",Tabela2[[#This Row],[UF]])</f>
        <v>Satubinha/MA</v>
      </c>
    </row>
    <row r="1549" spans="1:23" x14ac:dyDescent="0.25">
      <c r="A1549" s="14" t="s">
        <v>19313</v>
      </c>
      <c r="B1549" s="1" t="s">
        <v>11130</v>
      </c>
      <c r="C1549" s="1" t="s">
        <v>19314</v>
      </c>
      <c r="D1549" s="1" t="s">
        <v>16925</v>
      </c>
      <c r="E1549" s="1" t="s">
        <v>30</v>
      </c>
      <c r="F1549" s="1" t="s">
        <v>6289</v>
      </c>
      <c r="G1549" s="38">
        <v>0.38969999999999999</v>
      </c>
      <c r="H1549" s="1" t="s">
        <v>5850</v>
      </c>
      <c r="I1549" s="1" t="s">
        <v>17909</v>
      </c>
      <c r="J1549" s="1" t="s">
        <v>32</v>
      </c>
      <c r="K1549" s="1" t="s">
        <v>112</v>
      </c>
      <c r="L1549" s="1" t="s">
        <v>5435</v>
      </c>
      <c r="M1549" s="1" t="s">
        <v>7962</v>
      </c>
      <c r="N1549" s="1" t="s">
        <v>6325</v>
      </c>
      <c r="O1549" s="1" t="s">
        <v>19315</v>
      </c>
      <c r="P1549" s="1" t="s">
        <v>16601</v>
      </c>
      <c r="Q1549" s="1" t="s">
        <v>19037</v>
      </c>
      <c r="R1549" s="1" t="s">
        <v>15815</v>
      </c>
      <c r="S1549" s="1" t="s">
        <v>15826</v>
      </c>
      <c r="T1549" s="1" t="s">
        <v>19794</v>
      </c>
      <c r="U1549" s="1" t="s">
        <v>17957</v>
      </c>
      <c r="V1549" s="23" t="s">
        <v>41</v>
      </c>
      <c r="W1549" s="1" t="str">
        <f>_xlfn.CONCAT(Tabela2[[#This Row],[Município]],"/",Tabela2[[#This Row],[UF]])</f>
        <v>Rondolândia/MT</v>
      </c>
    </row>
    <row r="1550" spans="1:23" x14ac:dyDescent="0.25">
      <c r="A1550" s="14" t="s">
        <v>19316</v>
      </c>
      <c r="B1550" s="1" t="s">
        <v>19317</v>
      </c>
      <c r="C1550" s="1" t="s">
        <v>19318</v>
      </c>
      <c r="D1550" s="1" t="s">
        <v>40</v>
      </c>
      <c r="E1550" s="1" t="s">
        <v>204</v>
      </c>
      <c r="F1550" s="1" t="s">
        <v>16943</v>
      </c>
      <c r="G1550" s="38">
        <v>0.96889999999999998</v>
      </c>
      <c r="H1550" s="1" t="s">
        <v>19319</v>
      </c>
      <c r="I1550" s="1" t="s">
        <v>17909</v>
      </c>
      <c r="J1550" s="1" t="s">
        <v>32</v>
      </c>
      <c r="K1550" s="1" t="s">
        <v>44</v>
      </c>
      <c r="L1550" s="1" t="s">
        <v>2876</v>
      </c>
      <c r="M1550" s="1" t="s">
        <v>7554</v>
      </c>
      <c r="N1550" s="1" t="s">
        <v>6325</v>
      </c>
      <c r="O1550" s="1" t="s">
        <v>19320</v>
      </c>
      <c r="P1550" s="1" t="s">
        <v>7289</v>
      </c>
      <c r="Q1550" s="1" t="s">
        <v>19037</v>
      </c>
      <c r="R1550" s="1" t="s">
        <v>6341</v>
      </c>
      <c r="S1550" s="1" t="s">
        <v>41</v>
      </c>
      <c r="T1550" s="1" t="s">
        <v>41</v>
      </c>
      <c r="U1550" s="1" t="s">
        <v>41</v>
      </c>
      <c r="V1550" s="23" t="s">
        <v>41</v>
      </c>
      <c r="W1550" s="1" t="str">
        <f>_xlfn.CONCAT(Tabela2[[#This Row],[Município]],"/",Tabela2[[#This Row],[UF]])</f>
        <v>Sucupira do Riachão/MA</v>
      </c>
    </row>
    <row r="1551" spans="1:23" x14ac:dyDescent="0.25">
      <c r="A1551" s="14" t="s">
        <v>19321</v>
      </c>
      <c r="B1551" s="1" t="s">
        <v>19322</v>
      </c>
      <c r="C1551" s="1" t="s">
        <v>19323</v>
      </c>
      <c r="D1551" s="1" t="s">
        <v>40</v>
      </c>
      <c r="E1551" s="1" t="s">
        <v>204</v>
      </c>
      <c r="F1551" s="1" t="s">
        <v>16943</v>
      </c>
      <c r="G1551" s="38">
        <v>0.30919999999999997</v>
      </c>
      <c r="H1551" s="1" t="s">
        <v>19319</v>
      </c>
      <c r="I1551" s="1" t="s">
        <v>17909</v>
      </c>
      <c r="J1551" s="1" t="s">
        <v>32</v>
      </c>
      <c r="K1551" s="1" t="s">
        <v>44</v>
      </c>
      <c r="L1551" s="1" t="s">
        <v>2876</v>
      </c>
      <c r="M1551" s="1" t="s">
        <v>7554</v>
      </c>
      <c r="N1551" s="1" t="s">
        <v>6325</v>
      </c>
      <c r="O1551" s="1" t="s">
        <v>19320</v>
      </c>
      <c r="P1551" s="1" t="s">
        <v>7289</v>
      </c>
      <c r="Q1551" s="1" t="s">
        <v>19037</v>
      </c>
      <c r="R1551" s="1" t="s">
        <v>6341</v>
      </c>
      <c r="S1551" s="1" t="s">
        <v>41</v>
      </c>
      <c r="T1551" s="1" t="s">
        <v>41</v>
      </c>
      <c r="U1551" s="1" t="s">
        <v>41</v>
      </c>
      <c r="V1551" s="23" t="s">
        <v>41</v>
      </c>
      <c r="W1551" s="1" t="str">
        <f>_xlfn.CONCAT(Tabela2[[#This Row],[Município]],"/",Tabela2[[#This Row],[UF]])</f>
        <v>Sucupira do Riachão/MA</v>
      </c>
    </row>
    <row r="1552" spans="1:23" x14ac:dyDescent="0.25">
      <c r="A1552" s="14" t="s">
        <v>19324</v>
      </c>
      <c r="B1552" s="1" t="s">
        <v>19325</v>
      </c>
      <c r="C1552" s="1" t="s">
        <v>19326</v>
      </c>
      <c r="D1552" s="1" t="s">
        <v>29</v>
      </c>
      <c r="E1552" s="1" t="s">
        <v>30</v>
      </c>
      <c r="F1552" s="1" t="s">
        <v>6289</v>
      </c>
      <c r="G1552" s="38">
        <v>0.27829999999999999</v>
      </c>
      <c r="H1552" s="1" t="s">
        <v>19327</v>
      </c>
      <c r="I1552" s="1" t="s">
        <v>17909</v>
      </c>
      <c r="J1552" s="1" t="s">
        <v>32</v>
      </c>
      <c r="K1552" s="1" t="s">
        <v>44</v>
      </c>
      <c r="L1552" s="1" t="s">
        <v>19328</v>
      </c>
      <c r="M1552" s="1" t="s">
        <v>19329</v>
      </c>
      <c r="N1552" s="1" t="s">
        <v>6325</v>
      </c>
      <c r="O1552" s="1" t="s">
        <v>19330</v>
      </c>
      <c r="P1552" s="1" t="s">
        <v>19331</v>
      </c>
      <c r="Q1552" s="1" t="s">
        <v>19037</v>
      </c>
      <c r="R1552" s="1" t="s">
        <v>15815</v>
      </c>
      <c r="S1552" s="1" t="s">
        <v>16905</v>
      </c>
      <c r="T1552" s="1" t="s">
        <v>19427</v>
      </c>
      <c r="U1552" s="1" t="s">
        <v>16910</v>
      </c>
      <c r="V1552" s="23" t="s">
        <v>41</v>
      </c>
      <c r="W1552" s="1" t="str">
        <f>_xlfn.CONCAT(Tabela2[[#This Row],[Município]],"/",Tabela2[[#This Row],[UF]])</f>
        <v>Centro Novo do Maranhão/MA</v>
      </c>
    </row>
    <row r="1553" spans="1:23" x14ac:dyDescent="0.25">
      <c r="A1553" s="14" t="s">
        <v>19332</v>
      </c>
      <c r="B1553" s="1" t="s">
        <v>19333</v>
      </c>
      <c r="C1553" s="1" t="s">
        <v>19334</v>
      </c>
      <c r="D1553" s="1" t="s">
        <v>40</v>
      </c>
      <c r="E1553" s="1" t="s">
        <v>204</v>
      </c>
      <c r="F1553" s="1" t="s">
        <v>6067</v>
      </c>
      <c r="G1553" s="38">
        <v>0.43120000000000003</v>
      </c>
      <c r="H1553" s="1" t="s">
        <v>19335</v>
      </c>
      <c r="I1553" s="1" t="s">
        <v>17923</v>
      </c>
      <c r="J1553" s="1" t="s">
        <v>32</v>
      </c>
      <c r="K1553" s="1" t="s">
        <v>99</v>
      </c>
      <c r="L1553" s="1" t="s">
        <v>19336</v>
      </c>
      <c r="M1553" s="1" t="s">
        <v>41</v>
      </c>
      <c r="N1553" s="1" t="s">
        <v>6325</v>
      </c>
      <c r="O1553" s="1" t="s">
        <v>19337</v>
      </c>
      <c r="P1553" s="1" t="s">
        <v>19338</v>
      </c>
      <c r="Q1553" s="1" t="s">
        <v>19037</v>
      </c>
      <c r="R1553" s="1" t="s">
        <v>15815</v>
      </c>
      <c r="S1553" s="1" t="s">
        <v>16905</v>
      </c>
      <c r="T1553" s="1" t="s">
        <v>19427</v>
      </c>
      <c r="U1553" s="1" t="s">
        <v>16910</v>
      </c>
      <c r="V1553" s="23" t="s">
        <v>41</v>
      </c>
      <c r="W1553" s="1" t="str">
        <f>_xlfn.CONCAT(Tabela2[[#This Row],[Município]],"/",Tabela2[[#This Row],[UF]])</f>
        <v>Pouso Novo/RS</v>
      </c>
    </row>
    <row r="1554" spans="1:23" x14ac:dyDescent="0.25">
      <c r="A1554" s="14" t="s">
        <v>19339</v>
      </c>
      <c r="B1554" s="1" t="s">
        <v>10191</v>
      </c>
      <c r="C1554" s="1" t="s">
        <v>19340</v>
      </c>
      <c r="D1554" s="1" t="s">
        <v>29</v>
      </c>
      <c r="E1554" s="1" t="s">
        <v>30</v>
      </c>
      <c r="F1554" s="1" t="s">
        <v>16906</v>
      </c>
      <c r="G1554" s="38">
        <v>0.2009</v>
      </c>
      <c r="H1554" s="1" t="s">
        <v>4107</v>
      </c>
      <c r="I1554" s="1" t="s">
        <v>17913</v>
      </c>
      <c r="J1554" s="1" t="s">
        <v>32</v>
      </c>
      <c r="K1554" s="1" t="s">
        <v>44</v>
      </c>
      <c r="L1554" s="1" t="s">
        <v>4108</v>
      </c>
      <c r="M1554" s="1" t="s">
        <v>17571</v>
      </c>
      <c r="N1554" s="1" t="s">
        <v>6325</v>
      </c>
      <c r="O1554" s="1" t="s">
        <v>19341</v>
      </c>
      <c r="P1554" s="1" t="s">
        <v>19342</v>
      </c>
      <c r="Q1554" s="1" t="s">
        <v>19037</v>
      </c>
      <c r="R1554" s="1" t="s">
        <v>6329</v>
      </c>
      <c r="S1554" s="1" t="s">
        <v>19342</v>
      </c>
      <c r="T1554" s="1" t="s">
        <v>19792</v>
      </c>
      <c r="U1554" s="1" t="s">
        <v>41</v>
      </c>
      <c r="V1554" s="23" t="s">
        <v>41</v>
      </c>
      <c r="W1554" s="1" t="str">
        <f>_xlfn.CONCAT(Tabela2[[#This Row],[Município]],"/",Tabela2[[#This Row],[UF]])</f>
        <v>Itaipava do Grajaú/MA</v>
      </c>
    </row>
    <row r="1555" spans="1:23" x14ac:dyDescent="0.25">
      <c r="A1555" s="14" t="s">
        <v>19343</v>
      </c>
      <c r="B1555" s="1" t="s">
        <v>8330</v>
      </c>
      <c r="C1555" s="1" t="s">
        <v>19344</v>
      </c>
      <c r="D1555" s="1" t="s">
        <v>29</v>
      </c>
      <c r="E1555" s="1" t="s">
        <v>30</v>
      </c>
      <c r="F1555" s="1" t="s">
        <v>33</v>
      </c>
      <c r="G1555" s="38">
        <v>0.73429999999999995</v>
      </c>
      <c r="H1555" s="1" t="s">
        <v>19345</v>
      </c>
      <c r="I1555" s="1" t="s">
        <v>17919</v>
      </c>
      <c r="J1555" s="1" t="s">
        <v>32</v>
      </c>
      <c r="K1555" s="1" t="s">
        <v>310</v>
      </c>
      <c r="L1555" s="1" t="s">
        <v>309</v>
      </c>
      <c r="M1555" s="1" t="s">
        <v>19346</v>
      </c>
      <c r="N1555" s="1" t="s">
        <v>6325</v>
      </c>
      <c r="O1555" s="1" t="s">
        <v>19347</v>
      </c>
      <c r="P1555" s="1" t="s">
        <v>19348</v>
      </c>
      <c r="Q1555" s="1" t="s">
        <v>19037</v>
      </c>
      <c r="R1555" s="1" t="s">
        <v>6341</v>
      </c>
      <c r="S1555" s="1" t="s">
        <v>41</v>
      </c>
      <c r="T1555" s="1" t="s">
        <v>41</v>
      </c>
      <c r="U1555" s="1" t="s">
        <v>41</v>
      </c>
      <c r="V1555" s="23" t="s">
        <v>41</v>
      </c>
      <c r="W1555" s="1" t="str">
        <f>_xlfn.CONCAT(Tabela2[[#This Row],[Município]],"/",Tabela2[[#This Row],[UF]])</f>
        <v>Guajará-Mirim/RO</v>
      </c>
    </row>
    <row r="1556" spans="1:23" x14ac:dyDescent="0.25">
      <c r="A1556" s="14" t="s">
        <v>19349</v>
      </c>
      <c r="B1556" s="1" t="s">
        <v>10268</v>
      </c>
      <c r="C1556" s="1" t="s">
        <v>19350</v>
      </c>
      <c r="D1556" s="1" t="s">
        <v>29</v>
      </c>
      <c r="E1556" s="1" t="s">
        <v>30</v>
      </c>
      <c r="F1556" s="1" t="s">
        <v>16906</v>
      </c>
      <c r="G1556" s="38">
        <v>0.16489999999999999</v>
      </c>
      <c r="H1556" s="1" t="s">
        <v>4266</v>
      </c>
      <c r="I1556" s="1" t="s">
        <v>17909</v>
      </c>
      <c r="J1556" s="1" t="s">
        <v>32</v>
      </c>
      <c r="K1556" s="1" t="s">
        <v>52</v>
      </c>
      <c r="L1556" s="1" t="s">
        <v>4267</v>
      </c>
      <c r="M1556" s="1" t="s">
        <v>19351</v>
      </c>
      <c r="N1556" s="1" t="s">
        <v>6325</v>
      </c>
      <c r="O1556" s="1" t="s">
        <v>19352</v>
      </c>
      <c r="P1556" s="1" t="s">
        <v>19353</v>
      </c>
      <c r="Q1556" s="1" t="s">
        <v>19037</v>
      </c>
      <c r="R1556" s="1" t="s">
        <v>15815</v>
      </c>
      <c r="S1556" s="1" t="s">
        <v>16909</v>
      </c>
      <c r="T1556" s="1" t="s">
        <v>19427</v>
      </c>
      <c r="U1556" s="1" t="s">
        <v>16910</v>
      </c>
      <c r="V1556" s="23" t="s">
        <v>41</v>
      </c>
      <c r="W1556" s="1" t="str">
        <f>_xlfn.CONCAT(Tabela2[[#This Row],[Município]],"/",Tabela2[[#This Row],[UF]])</f>
        <v>Pilar/PB</v>
      </c>
    </row>
    <row r="1557" spans="1:23" x14ac:dyDescent="0.25">
      <c r="A1557" s="14" t="s">
        <v>19354</v>
      </c>
      <c r="B1557" s="1" t="s">
        <v>8433</v>
      </c>
      <c r="C1557" s="1" t="s">
        <v>19355</v>
      </c>
      <c r="D1557" s="1" t="s">
        <v>40</v>
      </c>
      <c r="E1557" s="1" t="s">
        <v>30</v>
      </c>
      <c r="F1557" s="1" t="s">
        <v>33</v>
      </c>
      <c r="G1557" s="38">
        <v>0.6079</v>
      </c>
      <c r="H1557" s="1" t="s">
        <v>19356</v>
      </c>
      <c r="I1557" s="1" t="s">
        <v>6274</v>
      </c>
      <c r="J1557" s="1" t="s">
        <v>32</v>
      </c>
      <c r="K1557" s="1" t="s">
        <v>82</v>
      </c>
      <c r="L1557" s="1" t="s">
        <v>498</v>
      </c>
      <c r="M1557" s="1" t="s">
        <v>19357</v>
      </c>
      <c r="N1557" s="1" t="s">
        <v>6325</v>
      </c>
      <c r="O1557" s="1" t="s">
        <v>19358</v>
      </c>
      <c r="P1557" s="1" t="s">
        <v>19359</v>
      </c>
      <c r="Q1557" s="1" t="s">
        <v>19037</v>
      </c>
      <c r="R1557" s="1" t="s">
        <v>15815</v>
      </c>
      <c r="S1557" s="1" t="s">
        <v>15818</v>
      </c>
      <c r="T1557" s="1" t="s">
        <v>19427</v>
      </c>
      <c r="U1557" s="1" t="s">
        <v>15819</v>
      </c>
      <c r="V1557" s="23" t="s">
        <v>41</v>
      </c>
      <c r="W1557" s="1" t="str">
        <f>_xlfn.CONCAT(Tabela2[[#This Row],[Município]],"/",Tabela2[[#This Row],[UF]])</f>
        <v>Wenceslau Guimarães/BA</v>
      </c>
    </row>
    <row r="1558" spans="1:23" x14ac:dyDescent="0.25">
      <c r="A1558" s="14" t="s">
        <v>19360</v>
      </c>
      <c r="B1558" s="1" t="s">
        <v>11057</v>
      </c>
      <c r="C1558" s="1" t="s">
        <v>19361</v>
      </c>
      <c r="D1558" s="1" t="s">
        <v>16956</v>
      </c>
      <c r="E1558" s="1" t="s">
        <v>30</v>
      </c>
      <c r="F1558" s="1" t="s">
        <v>16906</v>
      </c>
      <c r="G1558" s="38">
        <v>0.20019999999999999</v>
      </c>
      <c r="H1558" s="1" t="s">
        <v>19362</v>
      </c>
      <c r="I1558" s="1" t="s">
        <v>17909</v>
      </c>
      <c r="J1558" s="1" t="s">
        <v>32</v>
      </c>
      <c r="K1558" s="1" t="s">
        <v>112</v>
      </c>
      <c r="L1558" s="1" t="s">
        <v>3715</v>
      </c>
      <c r="M1558" s="1" t="s">
        <v>8131</v>
      </c>
      <c r="N1558" s="1" t="s">
        <v>6325</v>
      </c>
      <c r="O1558" s="1" t="s">
        <v>19363</v>
      </c>
      <c r="P1558" s="1" t="s">
        <v>19364</v>
      </c>
      <c r="Q1558" s="1" t="s">
        <v>19037</v>
      </c>
      <c r="R1558" s="1" t="s">
        <v>6329</v>
      </c>
      <c r="S1558" s="1" t="s">
        <v>19364</v>
      </c>
      <c r="T1558" s="1" t="s">
        <v>19037</v>
      </c>
      <c r="U1558" s="1" t="s">
        <v>41</v>
      </c>
      <c r="V1558" s="23" t="s">
        <v>41</v>
      </c>
      <c r="W1558" s="1" t="str">
        <f>_xlfn.CONCAT(Tabela2[[#This Row],[Município]],"/",Tabela2[[#This Row],[UF]])</f>
        <v>Ribeirão Cascalheira/MT</v>
      </c>
    </row>
    <row r="1559" spans="1:23" x14ac:dyDescent="0.25">
      <c r="A1559" s="14" t="s">
        <v>19365</v>
      </c>
      <c r="B1559" s="1" t="s">
        <v>8485</v>
      </c>
      <c r="C1559" s="1" t="s">
        <v>19366</v>
      </c>
      <c r="D1559" s="1" t="s">
        <v>40</v>
      </c>
      <c r="E1559" s="1" t="s">
        <v>204</v>
      </c>
      <c r="F1559" s="1" t="s">
        <v>6308</v>
      </c>
      <c r="G1559" s="38">
        <v>0.95069999999999999</v>
      </c>
      <c r="H1559" s="1" t="s">
        <v>19367</v>
      </c>
      <c r="I1559" s="1" t="s">
        <v>6274</v>
      </c>
      <c r="J1559" s="1" t="s">
        <v>32</v>
      </c>
      <c r="K1559" s="1" t="s">
        <v>82</v>
      </c>
      <c r="L1559" s="1" t="s">
        <v>498</v>
      </c>
      <c r="M1559" s="1" t="s">
        <v>41</v>
      </c>
      <c r="N1559" s="1" t="s">
        <v>6325</v>
      </c>
      <c r="O1559" s="1" t="s">
        <v>19368</v>
      </c>
      <c r="P1559" s="1" t="s">
        <v>19359</v>
      </c>
      <c r="Q1559" s="1" t="s">
        <v>19037</v>
      </c>
      <c r="R1559" s="1" t="s">
        <v>15815</v>
      </c>
      <c r="S1559" s="1" t="s">
        <v>16905</v>
      </c>
      <c r="T1559" s="1" t="s">
        <v>19427</v>
      </c>
      <c r="U1559" s="1" t="s">
        <v>16930</v>
      </c>
      <c r="V1559" s="23" t="s">
        <v>41</v>
      </c>
      <c r="W1559" s="1" t="str">
        <f>_xlfn.CONCAT(Tabela2[[#This Row],[Município]],"/",Tabela2[[#This Row],[UF]])</f>
        <v>Wenceslau Guimarães/BA</v>
      </c>
    </row>
    <row r="1560" spans="1:23" x14ac:dyDescent="0.25">
      <c r="A1560" s="14" t="s">
        <v>19369</v>
      </c>
      <c r="B1560" s="1" t="s">
        <v>10070</v>
      </c>
      <c r="C1560" s="1" t="s">
        <v>19370</v>
      </c>
      <c r="D1560" s="1" t="s">
        <v>29</v>
      </c>
      <c r="E1560" s="1" t="s">
        <v>30</v>
      </c>
      <c r="F1560" s="1" t="s">
        <v>16906</v>
      </c>
      <c r="G1560" s="38">
        <v>0.30609999999999998</v>
      </c>
      <c r="H1560" s="1" t="s">
        <v>3833</v>
      </c>
      <c r="I1560" s="1" t="s">
        <v>17909</v>
      </c>
      <c r="J1560" s="1" t="s">
        <v>32</v>
      </c>
      <c r="K1560" s="1" t="s">
        <v>172</v>
      </c>
      <c r="L1560" s="1" t="s">
        <v>3834</v>
      </c>
      <c r="M1560" s="1" t="s">
        <v>19371</v>
      </c>
      <c r="N1560" s="1" t="s">
        <v>6325</v>
      </c>
      <c r="O1560" s="1" t="s">
        <v>19446</v>
      </c>
      <c r="P1560" s="1" t="s">
        <v>19372</v>
      </c>
      <c r="Q1560" s="1" t="s">
        <v>19037</v>
      </c>
      <c r="R1560" s="1" t="s">
        <v>15815</v>
      </c>
      <c r="S1560" s="1" t="s">
        <v>16909</v>
      </c>
      <c r="T1560" s="1" t="s">
        <v>19427</v>
      </c>
      <c r="U1560" s="1" t="s">
        <v>16910</v>
      </c>
      <c r="V1560" s="23" t="s">
        <v>41</v>
      </c>
      <c r="W1560" s="1" t="str">
        <f>_xlfn.CONCAT(Tabela2[[#This Row],[Município]],"/",Tabela2[[#This Row],[UF]])</f>
        <v>Pracuúba/AP</v>
      </c>
    </row>
    <row r="1561" spans="1:23" x14ac:dyDescent="0.25">
      <c r="A1561" s="14" t="s">
        <v>19373</v>
      </c>
      <c r="B1561" s="1" t="s">
        <v>10991</v>
      </c>
      <c r="C1561" s="1" t="s">
        <v>19374</v>
      </c>
      <c r="D1561" s="1" t="s">
        <v>29</v>
      </c>
      <c r="E1561" s="1" t="s">
        <v>30</v>
      </c>
      <c r="F1561" s="1" t="s">
        <v>6308</v>
      </c>
      <c r="G1561" s="38">
        <v>0.28849999999999998</v>
      </c>
      <c r="H1561" s="1" t="s">
        <v>19375</v>
      </c>
      <c r="I1561" s="1" t="s">
        <v>17909</v>
      </c>
      <c r="J1561" s="1" t="s">
        <v>32</v>
      </c>
      <c r="K1561" s="1" t="s">
        <v>112</v>
      </c>
      <c r="L1561" s="1" t="s">
        <v>5558</v>
      </c>
      <c r="M1561" s="1" t="s">
        <v>19376</v>
      </c>
      <c r="N1561" s="1" t="s">
        <v>6325</v>
      </c>
      <c r="O1561" s="1" t="s">
        <v>19377</v>
      </c>
      <c r="P1561" s="1" t="s">
        <v>19378</v>
      </c>
      <c r="Q1561" s="1" t="s">
        <v>19037</v>
      </c>
      <c r="R1561" s="1" t="s">
        <v>15815</v>
      </c>
      <c r="S1561" s="1" t="s">
        <v>15818</v>
      </c>
      <c r="T1561" s="1" t="s">
        <v>19427</v>
      </c>
      <c r="U1561" s="1" t="s">
        <v>15823</v>
      </c>
      <c r="V1561" s="23" t="s">
        <v>41</v>
      </c>
      <c r="W1561" s="1" t="str">
        <f>_xlfn.CONCAT(Tabela2[[#This Row],[Município]],"/",Tabela2[[#This Row],[UF]])</f>
        <v>Porto Alegre do Norte/MT</v>
      </c>
    </row>
    <row r="1562" spans="1:23" x14ac:dyDescent="0.25">
      <c r="A1562" s="14" t="s">
        <v>19379</v>
      </c>
      <c r="B1562" s="1" t="s">
        <v>10458</v>
      </c>
      <c r="C1562" s="1" t="s">
        <v>19380</v>
      </c>
      <c r="D1562" s="1" t="s">
        <v>40</v>
      </c>
      <c r="E1562" s="1" t="s">
        <v>204</v>
      </c>
      <c r="F1562" s="1" t="s">
        <v>16943</v>
      </c>
      <c r="G1562" s="38">
        <v>0.2334</v>
      </c>
      <c r="H1562" s="1" t="s">
        <v>18442</v>
      </c>
      <c r="I1562" s="1" t="s">
        <v>17909</v>
      </c>
      <c r="J1562" s="1" t="s">
        <v>32</v>
      </c>
      <c r="K1562" s="1" t="s">
        <v>184</v>
      </c>
      <c r="L1562" s="1" t="s">
        <v>2256</v>
      </c>
      <c r="M1562" s="1" t="s">
        <v>7083</v>
      </c>
      <c r="N1562" s="1" t="s">
        <v>6325</v>
      </c>
      <c r="O1562" s="1" t="s">
        <v>19381</v>
      </c>
      <c r="P1562" s="1" t="s">
        <v>19382</v>
      </c>
      <c r="Q1562" s="1" t="s">
        <v>19037</v>
      </c>
      <c r="R1562" s="1" t="s">
        <v>15815</v>
      </c>
      <c r="S1562" s="1" t="s">
        <v>16911</v>
      </c>
      <c r="T1562" s="1" t="s">
        <v>19427</v>
      </c>
      <c r="U1562" s="1" t="s">
        <v>16928</v>
      </c>
      <c r="V1562" s="23" t="s">
        <v>41</v>
      </c>
      <c r="W1562" s="1" t="str">
        <f>_xlfn.CONCAT(Tabela2[[#This Row],[Município]],"/",Tabela2[[#This Row],[UF]])</f>
        <v>Curralinho/PA</v>
      </c>
    </row>
    <row r="1563" spans="1:23" x14ac:dyDescent="0.25">
      <c r="A1563" s="14" t="s">
        <v>19383</v>
      </c>
      <c r="B1563" s="1" t="s">
        <v>10459</v>
      </c>
      <c r="C1563" s="1" t="s">
        <v>19384</v>
      </c>
      <c r="D1563" s="1" t="s">
        <v>40</v>
      </c>
      <c r="E1563" s="1" t="s">
        <v>204</v>
      </c>
      <c r="F1563" s="1" t="s">
        <v>16943</v>
      </c>
      <c r="G1563" s="38">
        <v>6.0199999999999997E-2</v>
      </c>
      <c r="H1563" s="1" t="s">
        <v>18442</v>
      </c>
      <c r="I1563" s="1" t="s">
        <v>17909</v>
      </c>
      <c r="J1563" s="1" t="s">
        <v>32</v>
      </c>
      <c r="K1563" s="1" t="s">
        <v>184</v>
      </c>
      <c r="L1563" s="1" t="s">
        <v>2256</v>
      </c>
      <c r="M1563" s="1" t="s">
        <v>7083</v>
      </c>
      <c r="N1563" s="1" t="s">
        <v>6325</v>
      </c>
      <c r="O1563" s="1" t="s">
        <v>19385</v>
      </c>
      <c r="P1563" s="1" t="s">
        <v>19382</v>
      </c>
      <c r="Q1563" s="1" t="s">
        <v>19037</v>
      </c>
      <c r="R1563" s="1" t="s">
        <v>15815</v>
      </c>
      <c r="S1563" s="1" t="s">
        <v>16911</v>
      </c>
      <c r="T1563" s="1" t="s">
        <v>19427</v>
      </c>
      <c r="U1563" s="1" t="s">
        <v>16928</v>
      </c>
      <c r="V1563" s="23" t="s">
        <v>41</v>
      </c>
      <c r="W1563" s="1" t="str">
        <f>_xlfn.CONCAT(Tabela2[[#This Row],[Município]],"/",Tabela2[[#This Row],[UF]])</f>
        <v>Curralinho/PA</v>
      </c>
    </row>
    <row r="1564" spans="1:23" x14ac:dyDescent="0.25">
      <c r="A1564" s="14" t="s">
        <v>19386</v>
      </c>
      <c r="B1564" s="1" t="s">
        <v>10460</v>
      </c>
      <c r="C1564" s="1" t="s">
        <v>19387</v>
      </c>
      <c r="D1564" s="1" t="s">
        <v>40</v>
      </c>
      <c r="E1564" s="1" t="s">
        <v>204</v>
      </c>
      <c r="F1564" s="1" t="s">
        <v>6308</v>
      </c>
      <c r="G1564" s="38">
        <v>0.25219999999999998</v>
      </c>
      <c r="H1564" s="1" t="s">
        <v>18442</v>
      </c>
      <c r="I1564" s="1" t="s">
        <v>17909</v>
      </c>
      <c r="J1564" s="1" t="s">
        <v>32</v>
      </c>
      <c r="K1564" s="1" t="s">
        <v>184</v>
      </c>
      <c r="L1564" s="1" t="s">
        <v>2256</v>
      </c>
      <c r="M1564" s="1" t="s">
        <v>7083</v>
      </c>
      <c r="N1564" s="1" t="s">
        <v>6325</v>
      </c>
      <c r="O1564" s="1" t="s">
        <v>19388</v>
      </c>
      <c r="P1564" s="1" t="s">
        <v>19382</v>
      </c>
      <c r="Q1564" s="1" t="s">
        <v>19037</v>
      </c>
      <c r="R1564" s="1" t="s">
        <v>15815</v>
      </c>
      <c r="S1564" s="1" t="s">
        <v>16911</v>
      </c>
      <c r="T1564" s="1" t="s">
        <v>19427</v>
      </c>
      <c r="U1564" s="1" t="s">
        <v>16928</v>
      </c>
      <c r="V1564" s="23" t="s">
        <v>41</v>
      </c>
      <c r="W1564" s="1" t="str">
        <f>_xlfn.CONCAT(Tabela2[[#This Row],[Município]],"/",Tabela2[[#This Row],[UF]])</f>
        <v>Curralinho/PA</v>
      </c>
    </row>
    <row r="1565" spans="1:23" x14ac:dyDescent="0.25">
      <c r="A1565" s="14" t="s">
        <v>19389</v>
      </c>
      <c r="B1565" s="1" t="s">
        <v>10461</v>
      </c>
      <c r="C1565" s="1" t="s">
        <v>19390</v>
      </c>
      <c r="D1565" s="1" t="s">
        <v>40</v>
      </c>
      <c r="E1565" s="1" t="s">
        <v>204</v>
      </c>
      <c r="F1565" s="1" t="s">
        <v>16943</v>
      </c>
      <c r="G1565" s="38">
        <v>0.18709999999999999</v>
      </c>
      <c r="H1565" s="1" t="s">
        <v>18442</v>
      </c>
      <c r="I1565" s="1" t="s">
        <v>17909</v>
      </c>
      <c r="J1565" s="1" t="s">
        <v>32</v>
      </c>
      <c r="K1565" s="1" t="s">
        <v>184</v>
      </c>
      <c r="L1565" s="1" t="s">
        <v>2256</v>
      </c>
      <c r="M1565" s="1" t="s">
        <v>7083</v>
      </c>
      <c r="N1565" s="1" t="s">
        <v>6325</v>
      </c>
      <c r="O1565" s="1" t="s">
        <v>19391</v>
      </c>
      <c r="P1565" s="1" t="s">
        <v>19382</v>
      </c>
      <c r="Q1565" s="1" t="s">
        <v>19037</v>
      </c>
      <c r="R1565" s="1" t="s">
        <v>15815</v>
      </c>
      <c r="S1565" s="1" t="s">
        <v>16911</v>
      </c>
      <c r="T1565" s="1" t="s">
        <v>19427</v>
      </c>
      <c r="U1565" s="1" t="s">
        <v>16928</v>
      </c>
      <c r="V1565" s="23" t="s">
        <v>41</v>
      </c>
      <c r="W1565" s="1" t="str">
        <f>_xlfn.CONCAT(Tabela2[[#This Row],[Município]],"/",Tabela2[[#This Row],[UF]])</f>
        <v>Curralinho/PA</v>
      </c>
    </row>
    <row r="1566" spans="1:23" x14ac:dyDescent="0.25">
      <c r="A1566" s="14" t="s">
        <v>19392</v>
      </c>
      <c r="B1566" s="1" t="s">
        <v>10462</v>
      </c>
      <c r="C1566" s="1" t="s">
        <v>19393</v>
      </c>
      <c r="D1566" s="1" t="s">
        <v>40</v>
      </c>
      <c r="E1566" s="1" t="s">
        <v>204</v>
      </c>
      <c r="F1566" s="1" t="s">
        <v>6308</v>
      </c>
      <c r="G1566" s="38">
        <v>0.21909999999999999</v>
      </c>
      <c r="H1566" s="1" t="s">
        <v>18442</v>
      </c>
      <c r="I1566" s="1" t="s">
        <v>17909</v>
      </c>
      <c r="J1566" s="1" t="s">
        <v>32</v>
      </c>
      <c r="K1566" s="1" t="s">
        <v>184</v>
      </c>
      <c r="L1566" s="1" t="s">
        <v>2256</v>
      </c>
      <c r="M1566" s="1" t="s">
        <v>7083</v>
      </c>
      <c r="N1566" s="1" t="s">
        <v>6325</v>
      </c>
      <c r="O1566" s="1" t="s">
        <v>19394</v>
      </c>
      <c r="P1566" s="1" t="s">
        <v>19382</v>
      </c>
      <c r="Q1566" s="1" t="s">
        <v>19037</v>
      </c>
      <c r="R1566" s="1" t="s">
        <v>15815</v>
      </c>
      <c r="S1566" s="1" t="s">
        <v>16911</v>
      </c>
      <c r="T1566" s="1" t="s">
        <v>19427</v>
      </c>
      <c r="U1566" s="1" t="s">
        <v>16928</v>
      </c>
      <c r="V1566" s="23" t="s">
        <v>41</v>
      </c>
      <c r="W1566" s="1" t="str">
        <f>_xlfn.CONCAT(Tabela2[[#This Row],[Município]],"/",Tabela2[[#This Row],[UF]])</f>
        <v>Curralinho/PA</v>
      </c>
    </row>
    <row r="1567" spans="1:23" x14ac:dyDescent="0.25">
      <c r="A1567" s="14" t="s">
        <v>19395</v>
      </c>
      <c r="B1567" s="1" t="s">
        <v>10684</v>
      </c>
      <c r="C1567" s="1" t="s">
        <v>19396</v>
      </c>
      <c r="D1567" s="1" t="s">
        <v>29</v>
      </c>
      <c r="E1567" s="1" t="s">
        <v>30</v>
      </c>
      <c r="F1567" s="1" t="s">
        <v>6289</v>
      </c>
      <c r="G1567" s="38">
        <v>0.27360000000000001</v>
      </c>
      <c r="H1567" s="1" t="s">
        <v>5001</v>
      </c>
      <c r="I1567" s="1" t="s">
        <v>17909</v>
      </c>
      <c r="J1567" s="1" t="s">
        <v>32</v>
      </c>
      <c r="K1567" s="1" t="s">
        <v>212</v>
      </c>
      <c r="L1567" s="1" t="s">
        <v>5002</v>
      </c>
      <c r="M1567" s="1" t="s">
        <v>6324</v>
      </c>
      <c r="N1567" s="1" t="s">
        <v>6325</v>
      </c>
      <c r="O1567" s="1" t="s">
        <v>19397</v>
      </c>
      <c r="P1567" s="1" t="s">
        <v>19398</v>
      </c>
      <c r="Q1567" s="1" t="s">
        <v>19037</v>
      </c>
      <c r="R1567" s="1" t="s">
        <v>15815</v>
      </c>
      <c r="S1567" s="1" t="s">
        <v>16905</v>
      </c>
      <c r="T1567" s="1" t="s">
        <v>19427</v>
      </c>
      <c r="U1567" s="1" t="s">
        <v>16910</v>
      </c>
      <c r="V1567" s="23" t="s">
        <v>41</v>
      </c>
      <c r="W1567" s="1" t="str">
        <f>_xlfn.CONCAT(Tabela2[[#This Row],[Município]],"/",Tabela2[[#This Row],[UF]])</f>
        <v>São Sebastião do Uatumã/AM</v>
      </c>
    </row>
    <row r="1568" spans="1:23" x14ac:dyDescent="0.25">
      <c r="A1568" s="14" t="s">
        <v>19399</v>
      </c>
      <c r="B1568" s="1" t="s">
        <v>10463</v>
      </c>
      <c r="C1568" s="1" t="s">
        <v>19400</v>
      </c>
      <c r="D1568" s="1" t="s">
        <v>40</v>
      </c>
      <c r="E1568" s="1" t="s">
        <v>204</v>
      </c>
      <c r="F1568" s="1" t="s">
        <v>16943</v>
      </c>
      <c r="G1568" s="38">
        <v>0.29509999999999997</v>
      </c>
      <c r="H1568" s="1" t="s">
        <v>18442</v>
      </c>
      <c r="I1568" s="1" t="s">
        <v>17909</v>
      </c>
      <c r="J1568" s="1" t="s">
        <v>32</v>
      </c>
      <c r="K1568" s="1" t="s">
        <v>184</v>
      </c>
      <c r="L1568" s="1" t="s">
        <v>2256</v>
      </c>
      <c r="M1568" s="1" t="s">
        <v>7083</v>
      </c>
      <c r="N1568" s="1" t="s">
        <v>6325</v>
      </c>
      <c r="O1568" s="1" t="s">
        <v>19401</v>
      </c>
      <c r="P1568" s="1" t="s">
        <v>19382</v>
      </c>
      <c r="Q1568" s="1" t="s">
        <v>19037</v>
      </c>
      <c r="R1568" s="1" t="s">
        <v>15815</v>
      </c>
      <c r="S1568" s="1" t="s">
        <v>16911</v>
      </c>
      <c r="T1568" s="1" t="s">
        <v>19427</v>
      </c>
      <c r="U1568" s="1" t="s">
        <v>16928</v>
      </c>
      <c r="V1568" s="23" t="s">
        <v>41</v>
      </c>
      <c r="W1568" s="1" t="str">
        <f>_xlfn.CONCAT(Tabela2[[#This Row],[Município]],"/",Tabela2[[#This Row],[UF]])</f>
        <v>Curralinho/PA</v>
      </c>
    </row>
    <row r="1569" spans="1:23" x14ac:dyDescent="0.25">
      <c r="A1569" s="14" t="s">
        <v>14216</v>
      </c>
      <c r="B1569" s="1" t="s">
        <v>10464</v>
      </c>
      <c r="C1569" s="1" t="s">
        <v>19402</v>
      </c>
      <c r="D1569" s="1" t="s">
        <v>40</v>
      </c>
      <c r="E1569" s="1" t="s">
        <v>204</v>
      </c>
      <c r="F1569" s="1" t="s">
        <v>6308</v>
      </c>
      <c r="G1569" s="38">
        <v>0.2828</v>
      </c>
      <c r="H1569" s="1" t="s">
        <v>18442</v>
      </c>
      <c r="I1569" s="1" t="s">
        <v>17909</v>
      </c>
      <c r="J1569" s="1" t="s">
        <v>32</v>
      </c>
      <c r="K1569" s="1" t="s">
        <v>184</v>
      </c>
      <c r="L1569" s="1" t="s">
        <v>2256</v>
      </c>
      <c r="M1569" s="1" t="s">
        <v>7083</v>
      </c>
      <c r="N1569" s="1" t="s">
        <v>6325</v>
      </c>
      <c r="O1569" s="1" t="s">
        <v>19403</v>
      </c>
      <c r="P1569" s="1" t="s">
        <v>19382</v>
      </c>
      <c r="Q1569" s="1" t="s">
        <v>19037</v>
      </c>
      <c r="R1569" s="1" t="s">
        <v>15815</v>
      </c>
      <c r="S1569" s="1" t="s">
        <v>16911</v>
      </c>
      <c r="T1569" s="1" t="s">
        <v>19427</v>
      </c>
      <c r="U1569" s="1" t="s">
        <v>16928</v>
      </c>
      <c r="V1569" s="23" t="s">
        <v>41</v>
      </c>
      <c r="W1569" s="1" t="str">
        <f>_xlfn.CONCAT(Tabela2[[#This Row],[Município]],"/",Tabela2[[#This Row],[UF]])</f>
        <v>Curralinho/PA</v>
      </c>
    </row>
    <row r="1570" spans="1:23" x14ac:dyDescent="0.25">
      <c r="A1570" s="14" t="s">
        <v>19404</v>
      </c>
      <c r="B1570" s="1" t="s">
        <v>10465</v>
      </c>
      <c r="C1570" s="1" t="s">
        <v>19405</v>
      </c>
      <c r="D1570" s="1" t="s">
        <v>40</v>
      </c>
      <c r="E1570" s="1" t="s">
        <v>204</v>
      </c>
      <c r="F1570" s="1" t="s">
        <v>16943</v>
      </c>
      <c r="G1570" s="38">
        <v>0.2</v>
      </c>
      <c r="H1570" s="1" t="s">
        <v>18442</v>
      </c>
      <c r="I1570" s="1" t="s">
        <v>17909</v>
      </c>
      <c r="J1570" s="1" t="s">
        <v>32</v>
      </c>
      <c r="K1570" s="1" t="s">
        <v>184</v>
      </c>
      <c r="L1570" s="1" t="s">
        <v>2256</v>
      </c>
      <c r="M1570" s="1" t="s">
        <v>7083</v>
      </c>
      <c r="N1570" s="1" t="s">
        <v>6325</v>
      </c>
      <c r="O1570" s="1" t="s">
        <v>19406</v>
      </c>
      <c r="P1570" s="1" t="s">
        <v>19382</v>
      </c>
      <c r="Q1570" s="1" t="s">
        <v>19037</v>
      </c>
      <c r="R1570" s="1" t="s">
        <v>15815</v>
      </c>
      <c r="S1570" s="1" t="s">
        <v>16911</v>
      </c>
      <c r="T1570" s="1" t="s">
        <v>19427</v>
      </c>
      <c r="U1570" s="1" t="s">
        <v>16928</v>
      </c>
      <c r="V1570" s="23" t="s">
        <v>41</v>
      </c>
      <c r="W1570" s="1" t="str">
        <f>_xlfn.CONCAT(Tabela2[[#This Row],[Município]],"/",Tabela2[[#This Row],[UF]])</f>
        <v>Curralinho/PA</v>
      </c>
    </row>
    <row r="1571" spans="1:23" x14ac:dyDescent="0.25">
      <c r="A1571" s="14" t="s">
        <v>19407</v>
      </c>
      <c r="B1571" s="1" t="s">
        <v>10466</v>
      </c>
      <c r="C1571" s="1" t="s">
        <v>19408</v>
      </c>
      <c r="D1571" s="1" t="s">
        <v>40</v>
      </c>
      <c r="E1571" s="1" t="s">
        <v>204</v>
      </c>
      <c r="F1571" s="1" t="s">
        <v>6308</v>
      </c>
      <c r="G1571" s="38">
        <v>0.23219999999999999</v>
      </c>
      <c r="H1571" s="1" t="s">
        <v>18442</v>
      </c>
      <c r="I1571" s="1" t="s">
        <v>17909</v>
      </c>
      <c r="J1571" s="1" t="s">
        <v>32</v>
      </c>
      <c r="K1571" s="1" t="s">
        <v>184</v>
      </c>
      <c r="L1571" s="1" t="s">
        <v>2256</v>
      </c>
      <c r="M1571" s="1" t="s">
        <v>7083</v>
      </c>
      <c r="N1571" s="1" t="s">
        <v>6325</v>
      </c>
      <c r="O1571" s="1" t="s">
        <v>19409</v>
      </c>
      <c r="P1571" s="1" t="s">
        <v>19382</v>
      </c>
      <c r="Q1571" s="1" t="s">
        <v>19037</v>
      </c>
      <c r="R1571" s="1" t="s">
        <v>15815</v>
      </c>
      <c r="S1571" s="1" t="s">
        <v>16911</v>
      </c>
      <c r="T1571" s="1" t="s">
        <v>19427</v>
      </c>
      <c r="U1571" s="1" t="s">
        <v>16928</v>
      </c>
      <c r="V1571" s="23" t="s">
        <v>41</v>
      </c>
      <c r="W1571" s="1" t="str">
        <f>_xlfn.CONCAT(Tabela2[[#This Row],[Município]],"/",Tabela2[[#This Row],[UF]])</f>
        <v>Curralinho/PA</v>
      </c>
    </row>
    <row r="1572" spans="1:23" x14ac:dyDescent="0.25">
      <c r="A1572" s="14" t="s">
        <v>19410</v>
      </c>
      <c r="B1572" s="1" t="s">
        <v>10467</v>
      </c>
      <c r="C1572" s="1" t="s">
        <v>19411</v>
      </c>
      <c r="D1572" s="1" t="s">
        <v>40</v>
      </c>
      <c r="E1572" s="1" t="s">
        <v>204</v>
      </c>
      <c r="F1572" s="1" t="s">
        <v>16943</v>
      </c>
      <c r="G1572" s="38">
        <v>0.1767</v>
      </c>
      <c r="H1572" s="1" t="s">
        <v>18442</v>
      </c>
      <c r="I1572" s="1" t="s">
        <v>17909</v>
      </c>
      <c r="J1572" s="1" t="s">
        <v>32</v>
      </c>
      <c r="K1572" s="1" t="s">
        <v>184</v>
      </c>
      <c r="L1572" s="1" t="s">
        <v>2256</v>
      </c>
      <c r="M1572" s="1" t="s">
        <v>7083</v>
      </c>
      <c r="N1572" s="1" t="s">
        <v>6325</v>
      </c>
      <c r="O1572" s="1" t="s">
        <v>19412</v>
      </c>
      <c r="P1572" s="1" t="s">
        <v>19382</v>
      </c>
      <c r="Q1572" s="1" t="s">
        <v>19037</v>
      </c>
      <c r="R1572" s="1" t="s">
        <v>15815</v>
      </c>
      <c r="S1572" s="1" t="s">
        <v>16911</v>
      </c>
      <c r="T1572" s="1" t="s">
        <v>19427</v>
      </c>
      <c r="U1572" s="1" t="s">
        <v>16928</v>
      </c>
      <c r="V1572" s="23" t="s">
        <v>41</v>
      </c>
      <c r="W1572" s="1" t="str">
        <f>_xlfn.CONCAT(Tabela2[[#This Row],[Município]],"/",Tabela2[[#This Row],[UF]])</f>
        <v>Curralinho/PA</v>
      </c>
    </row>
    <row r="1573" spans="1:23" x14ac:dyDescent="0.25">
      <c r="A1573" s="14" t="s">
        <v>13478</v>
      </c>
      <c r="B1573" s="1" t="s">
        <v>10469</v>
      </c>
      <c r="C1573" s="1" t="s">
        <v>19413</v>
      </c>
      <c r="D1573" s="1" t="s">
        <v>40</v>
      </c>
      <c r="E1573" s="1" t="s">
        <v>204</v>
      </c>
      <c r="F1573" s="1" t="s">
        <v>6308</v>
      </c>
      <c r="G1573" s="38">
        <v>0.2102</v>
      </c>
      <c r="H1573" s="1" t="s">
        <v>18442</v>
      </c>
      <c r="I1573" s="1" t="s">
        <v>17909</v>
      </c>
      <c r="J1573" s="1" t="s">
        <v>32</v>
      </c>
      <c r="K1573" s="1" t="s">
        <v>184</v>
      </c>
      <c r="L1573" s="1" t="s">
        <v>2256</v>
      </c>
      <c r="M1573" s="1" t="s">
        <v>7083</v>
      </c>
      <c r="N1573" s="1" t="s">
        <v>6325</v>
      </c>
      <c r="O1573" s="1" t="s">
        <v>19414</v>
      </c>
      <c r="P1573" s="1" t="s">
        <v>19382</v>
      </c>
      <c r="Q1573" s="1" t="s">
        <v>19037</v>
      </c>
      <c r="R1573" s="1" t="s">
        <v>15815</v>
      </c>
      <c r="S1573" s="1" t="s">
        <v>16911</v>
      </c>
      <c r="T1573" s="1" t="s">
        <v>19427</v>
      </c>
      <c r="U1573" s="1" t="s">
        <v>16928</v>
      </c>
      <c r="V1573" s="23" t="s">
        <v>41</v>
      </c>
      <c r="W1573" s="1" t="str">
        <f>_xlfn.CONCAT(Tabela2[[#This Row],[Município]],"/",Tabela2[[#This Row],[UF]])</f>
        <v>Curralinho/PA</v>
      </c>
    </row>
    <row r="1574" spans="1:23" x14ac:dyDescent="0.25">
      <c r="A1574" s="14" t="s">
        <v>19415</v>
      </c>
      <c r="B1574" s="1" t="s">
        <v>10470</v>
      </c>
      <c r="C1574" s="1" t="s">
        <v>19416</v>
      </c>
      <c r="D1574" s="1" t="s">
        <v>40</v>
      </c>
      <c r="E1574" s="1" t="s">
        <v>204</v>
      </c>
      <c r="F1574" s="1" t="s">
        <v>6308</v>
      </c>
      <c r="G1574" s="38">
        <v>0.318</v>
      </c>
      <c r="H1574" s="1" t="s">
        <v>18442</v>
      </c>
      <c r="I1574" s="1" t="s">
        <v>17909</v>
      </c>
      <c r="J1574" s="1" t="s">
        <v>32</v>
      </c>
      <c r="K1574" s="1" t="s">
        <v>184</v>
      </c>
      <c r="L1574" s="1" t="s">
        <v>2256</v>
      </c>
      <c r="M1574" s="1" t="s">
        <v>7083</v>
      </c>
      <c r="N1574" s="1" t="s">
        <v>6325</v>
      </c>
      <c r="O1574" s="1" t="s">
        <v>19417</v>
      </c>
      <c r="P1574" s="1" t="s">
        <v>19382</v>
      </c>
      <c r="Q1574" s="1" t="s">
        <v>19037</v>
      </c>
      <c r="R1574" s="1" t="s">
        <v>6341</v>
      </c>
      <c r="S1574" s="1" t="s">
        <v>41</v>
      </c>
      <c r="T1574" s="1" t="s">
        <v>41</v>
      </c>
      <c r="U1574" s="1" t="s">
        <v>41</v>
      </c>
      <c r="V1574" s="23" t="s">
        <v>41</v>
      </c>
      <c r="W1574" s="1" t="str">
        <f>_xlfn.CONCAT(Tabela2[[#This Row],[Município]],"/",Tabela2[[#This Row],[UF]])</f>
        <v>Curralinho/PA</v>
      </c>
    </row>
    <row r="1575" spans="1:23" x14ac:dyDescent="0.25">
      <c r="A1575" s="14" t="s">
        <v>19418</v>
      </c>
      <c r="B1575" s="1" t="s">
        <v>10471</v>
      </c>
      <c r="C1575" s="1" t="s">
        <v>19419</v>
      </c>
      <c r="D1575" s="1" t="s">
        <v>40</v>
      </c>
      <c r="E1575" s="1" t="s">
        <v>204</v>
      </c>
      <c r="F1575" s="1" t="s">
        <v>6308</v>
      </c>
      <c r="G1575" s="38">
        <v>0.20810000000000001</v>
      </c>
      <c r="H1575" s="1" t="s">
        <v>18442</v>
      </c>
      <c r="I1575" s="1" t="s">
        <v>17909</v>
      </c>
      <c r="J1575" s="1" t="s">
        <v>32</v>
      </c>
      <c r="K1575" s="1" t="s">
        <v>184</v>
      </c>
      <c r="L1575" s="1" t="s">
        <v>2256</v>
      </c>
      <c r="M1575" s="1" t="s">
        <v>7083</v>
      </c>
      <c r="N1575" s="1" t="s">
        <v>6325</v>
      </c>
      <c r="O1575" s="1" t="s">
        <v>19420</v>
      </c>
      <c r="P1575" s="1" t="s">
        <v>19382</v>
      </c>
      <c r="Q1575" s="1" t="s">
        <v>19037</v>
      </c>
      <c r="R1575" s="1" t="s">
        <v>6341</v>
      </c>
      <c r="S1575" s="1" t="s">
        <v>41</v>
      </c>
      <c r="T1575" s="1" t="s">
        <v>41</v>
      </c>
      <c r="U1575" s="1" t="s">
        <v>41</v>
      </c>
      <c r="V1575" s="23" t="s">
        <v>41</v>
      </c>
      <c r="W1575" s="1" t="str">
        <f>_xlfn.CONCAT(Tabela2[[#This Row],[Município]],"/",Tabela2[[#This Row],[UF]])</f>
        <v>Curralinho/PA</v>
      </c>
    </row>
    <row r="1576" spans="1:23" x14ac:dyDescent="0.25">
      <c r="A1576" s="14" t="s">
        <v>19421</v>
      </c>
      <c r="B1576" s="1" t="s">
        <v>10472</v>
      </c>
      <c r="C1576" s="1" t="s">
        <v>19422</v>
      </c>
      <c r="D1576" s="1" t="s">
        <v>40</v>
      </c>
      <c r="E1576" s="1" t="s">
        <v>204</v>
      </c>
      <c r="F1576" s="1" t="s">
        <v>16915</v>
      </c>
      <c r="G1576" s="38">
        <v>0.26350000000000001</v>
      </c>
      <c r="H1576" s="1" t="s">
        <v>18442</v>
      </c>
      <c r="I1576" s="1" t="s">
        <v>17909</v>
      </c>
      <c r="J1576" s="1" t="s">
        <v>32</v>
      </c>
      <c r="K1576" s="1" t="s">
        <v>184</v>
      </c>
      <c r="L1576" s="1" t="s">
        <v>2256</v>
      </c>
      <c r="M1576" s="1" t="s">
        <v>7083</v>
      </c>
      <c r="N1576" s="1" t="s">
        <v>6325</v>
      </c>
      <c r="O1576" s="1" t="s">
        <v>19423</v>
      </c>
      <c r="P1576" s="1" t="s">
        <v>19382</v>
      </c>
      <c r="Q1576" s="1" t="s">
        <v>19037</v>
      </c>
      <c r="R1576" s="1" t="s">
        <v>6341</v>
      </c>
      <c r="S1576" s="1" t="s">
        <v>41</v>
      </c>
      <c r="T1576" s="1" t="s">
        <v>41</v>
      </c>
      <c r="U1576" s="1" t="s">
        <v>41</v>
      </c>
      <c r="V1576" s="23" t="s">
        <v>41</v>
      </c>
      <c r="W1576" s="1" t="str">
        <f>_xlfn.CONCAT(Tabela2[[#This Row],[Município]],"/",Tabela2[[#This Row],[UF]])</f>
        <v>Curralinho/PA</v>
      </c>
    </row>
    <row r="1577" spans="1:23" x14ac:dyDescent="0.25">
      <c r="A1577" s="14" t="s">
        <v>19424</v>
      </c>
      <c r="B1577" s="1" t="s">
        <v>10473</v>
      </c>
      <c r="C1577" s="1" t="s">
        <v>19425</v>
      </c>
      <c r="D1577" s="1" t="s">
        <v>40</v>
      </c>
      <c r="E1577" s="1" t="s">
        <v>204</v>
      </c>
      <c r="F1577" s="1" t="s">
        <v>16943</v>
      </c>
      <c r="G1577" s="38">
        <v>0.20430000000000001</v>
      </c>
      <c r="H1577" s="1" t="s">
        <v>18442</v>
      </c>
      <c r="I1577" s="1" t="s">
        <v>17909</v>
      </c>
      <c r="J1577" s="1" t="s">
        <v>32</v>
      </c>
      <c r="K1577" s="1" t="s">
        <v>184</v>
      </c>
      <c r="L1577" s="1" t="s">
        <v>2256</v>
      </c>
      <c r="M1577" s="1" t="s">
        <v>7083</v>
      </c>
      <c r="N1577" s="1" t="s">
        <v>6325</v>
      </c>
      <c r="O1577" s="1" t="s">
        <v>19426</v>
      </c>
      <c r="P1577" s="1" t="s">
        <v>19382</v>
      </c>
      <c r="Q1577" s="1" t="s">
        <v>19037</v>
      </c>
      <c r="R1577" s="1" t="s">
        <v>6341</v>
      </c>
      <c r="S1577" s="1" t="s">
        <v>41</v>
      </c>
      <c r="T1577" s="1" t="s">
        <v>41</v>
      </c>
      <c r="U1577" s="1" t="s">
        <v>41</v>
      </c>
      <c r="V1577" s="23" t="s">
        <v>41</v>
      </c>
      <c r="W1577" s="1" t="str">
        <f>_xlfn.CONCAT(Tabela2[[#This Row],[Município]],"/",Tabela2[[#This Row],[UF]])</f>
        <v>Curralinho/PA</v>
      </c>
    </row>
    <row r="1578" spans="1:23" x14ac:dyDescent="0.25">
      <c r="A1578" s="14" t="s">
        <v>19447</v>
      </c>
      <c r="B1578" s="1" t="s">
        <v>9372</v>
      </c>
      <c r="C1578" s="1" t="s">
        <v>19448</v>
      </c>
      <c r="D1578" s="1" t="s">
        <v>29</v>
      </c>
      <c r="E1578" s="1" t="s">
        <v>30</v>
      </c>
      <c r="F1578" s="1" t="s">
        <v>16924</v>
      </c>
      <c r="G1578" s="38">
        <v>0.42180000000000001</v>
      </c>
      <c r="H1578" s="1" t="s">
        <v>2255</v>
      </c>
      <c r="I1578" s="1" t="s">
        <v>17913</v>
      </c>
      <c r="J1578" s="1" t="s">
        <v>32</v>
      </c>
      <c r="K1578" s="1" t="s">
        <v>184</v>
      </c>
      <c r="L1578" s="1" t="s">
        <v>2256</v>
      </c>
      <c r="M1578" s="1" t="s">
        <v>19449</v>
      </c>
      <c r="N1578" s="1" t="s">
        <v>6325</v>
      </c>
      <c r="O1578" s="1" t="s">
        <v>19450</v>
      </c>
      <c r="P1578" s="1" t="s">
        <v>19382</v>
      </c>
      <c r="Q1578" s="1" t="s">
        <v>19037</v>
      </c>
      <c r="R1578" s="1" t="s">
        <v>15815</v>
      </c>
      <c r="S1578" s="1" t="s">
        <v>16905</v>
      </c>
      <c r="T1578" s="1" t="s">
        <v>19427</v>
      </c>
      <c r="U1578" s="1" t="s">
        <v>16910</v>
      </c>
      <c r="V1578" s="23" t="s">
        <v>41</v>
      </c>
      <c r="W1578" s="1" t="str">
        <f>_xlfn.CONCAT(Tabela2[[#This Row],[Município]],"/",Tabela2[[#This Row],[UF]])</f>
        <v>Curralinho/PA</v>
      </c>
    </row>
    <row r="1579" spans="1:23" x14ac:dyDescent="0.25">
      <c r="A1579" s="14" t="s">
        <v>19451</v>
      </c>
      <c r="B1579" s="1" t="s">
        <v>9927</v>
      </c>
      <c r="C1579" s="1" t="s">
        <v>19452</v>
      </c>
      <c r="D1579" s="1" t="s">
        <v>29</v>
      </c>
      <c r="E1579" s="1" t="s">
        <v>30</v>
      </c>
      <c r="F1579" s="1" t="s">
        <v>353</v>
      </c>
      <c r="G1579" s="38">
        <v>0.14949999999999999</v>
      </c>
      <c r="H1579" s="1" t="s">
        <v>3546</v>
      </c>
      <c r="I1579" s="1" t="s">
        <v>17913</v>
      </c>
      <c r="J1579" s="1" t="s">
        <v>32</v>
      </c>
      <c r="K1579" s="1" t="s">
        <v>82</v>
      </c>
      <c r="L1579" s="1" t="s">
        <v>3547</v>
      </c>
      <c r="M1579" s="1" t="s">
        <v>19453</v>
      </c>
      <c r="N1579" s="1" t="s">
        <v>6325</v>
      </c>
      <c r="O1579" s="1" t="s">
        <v>19454</v>
      </c>
      <c r="P1579" s="1" t="s">
        <v>17838</v>
      </c>
      <c r="Q1579" s="1" t="s">
        <v>19037</v>
      </c>
      <c r="R1579" s="1" t="s">
        <v>15815</v>
      </c>
      <c r="S1579" s="1" t="s">
        <v>16909</v>
      </c>
      <c r="T1579" s="1" t="s">
        <v>19427</v>
      </c>
      <c r="U1579" s="1" t="s">
        <v>16910</v>
      </c>
      <c r="V1579" s="23" t="s">
        <v>41</v>
      </c>
      <c r="W1579" s="1" t="str">
        <f>_xlfn.CONCAT(Tabela2[[#This Row],[Município]],"/",Tabela2[[#This Row],[UF]])</f>
        <v>Potiraguá/BA</v>
      </c>
    </row>
    <row r="1580" spans="1:23" x14ac:dyDescent="0.25">
      <c r="A1580" s="14" t="s">
        <v>19455</v>
      </c>
      <c r="B1580" s="1" t="s">
        <v>11385</v>
      </c>
      <c r="C1580" s="1" t="s">
        <v>19456</v>
      </c>
      <c r="D1580" s="1" t="s">
        <v>16925</v>
      </c>
      <c r="E1580" s="1" t="s">
        <v>30</v>
      </c>
      <c r="F1580" s="1" t="s">
        <v>17136</v>
      </c>
      <c r="G1580" s="38">
        <v>0.10249999999999999</v>
      </c>
      <c r="H1580" s="1" t="s">
        <v>6267</v>
      </c>
      <c r="I1580" s="1" t="s">
        <v>6268</v>
      </c>
      <c r="J1580" s="1" t="s">
        <v>6271</v>
      </c>
      <c r="K1580" s="1" t="s">
        <v>6270</v>
      </c>
      <c r="L1580" s="1" t="s">
        <v>6269</v>
      </c>
      <c r="M1580" s="1" t="s">
        <v>41</v>
      </c>
      <c r="N1580" s="1" t="s">
        <v>6325</v>
      </c>
      <c r="O1580" s="1" t="s">
        <v>19457</v>
      </c>
      <c r="P1580" s="1" t="s">
        <v>19458</v>
      </c>
      <c r="Q1580" s="1" t="s">
        <v>19037</v>
      </c>
      <c r="R1580" s="1" t="s">
        <v>15815</v>
      </c>
      <c r="S1580" s="1" t="s">
        <v>16907</v>
      </c>
      <c r="T1580" s="1" t="s">
        <v>19427</v>
      </c>
      <c r="U1580" s="1" t="s">
        <v>17112</v>
      </c>
      <c r="V1580" s="23" t="s">
        <v>41</v>
      </c>
      <c r="W1580" s="1" t="str">
        <f>_xlfn.CONCAT(Tabela2[[#This Row],[Município]],"/",Tabela2[[#This Row],[UF]])</f>
        <v>Brasília/DF</v>
      </c>
    </row>
    <row r="1581" spans="1:23" x14ac:dyDescent="0.25">
      <c r="A1581" s="14" t="s">
        <v>19459</v>
      </c>
      <c r="B1581" s="1" t="s">
        <v>9767</v>
      </c>
      <c r="C1581" s="1" t="s">
        <v>19460</v>
      </c>
      <c r="D1581" s="1" t="s">
        <v>29</v>
      </c>
      <c r="E1581" s="1" t="s">
        <v>30</v>
      </c>
      <c r="F1581" s="1" t="s">
        <v>16906</v>
      </c>
      <c r="G1581" s="38">
        <v>0.34939999999999999</v>
      </c>
      <c r="H1581" s="1" t="s">
        <v>3218</v>
      </c>
      <c r="I1581" s="1" t="s">
        <v>17913</v>
      </c>
      <c r="J1581" s="1" t="s">
        <v>32</v>
      </c>
      <c r="K1581" s="1" t="s">
        <v>444</v>
      </c>
      <c r="L1581" s="1" t="s">
        <v>3219</v>
      </c>
      <c r="M1581" s="1" t="s">
        <v>7854</v>
      </c>
      <c r="N1581" s="1" t="s">
        <v>6325</v>
      </c>
      <c r="O1581" s="1" t="s">
        <v>19461</v>
      </c>
      <c r="P1581" s="1" t="s">
        <v>19462</v>
      </c>
      <c r="Q1581" s="1" t="s">
        <v>19037</v>
      </c>
      <c r="R1581" s="1" t="s">
        <v>15815</v>
      </c>
      <c r="S1581" s="1" t="s">
        <v>16905</v>
      </c>
      <c r="T1581" s="1" t="s">
        <v>19792</v>
      </c>
      <c r="U1581" s="1" t="s">
        <v>16910</v>
      </c>
      <c r="V1581" s="23" t="s">
        <v>41</v>
      </c>
      <c r="W1581" s="1" t="str">
        <f>_xlfn.CONCAT(Tabela2[[#This Row],[Município]],"/",Tabela2[[#This Row],[UF]])</f>
        <v>Capixaba/AC</v>
      </c>
    </row>
    <row r="1582" spans="1:23" x14ac:dyDescent="0.25">
      <c r="A1582" s="14" t="s">
        <v>19463</v>
      </c>
      <c r="B1582" s="1" t="s">
        <v>8186</v>
      </c>
      <c r="C1582" s="1" t="s">
        <v>19464</v>
      </c>
      <c r="D1582" s="1" t="s">
        <v>29</v>
      </c>
      <c r="E1582" s="1" t="s">
        <v>30</v>
      </c>
      <c r="F1582" s="1" t="s">
        <v>33</v>
      </c>
      <c r="G1582" s="38">
        <v>0.88670000000000004</v>
      </c>
      <c r="H1582" s="1" t="s">
        <v>19465</v>
      </c>
      <c r="I1582" s="1" t="s">
        <v>17940</v>
      </c>
      <c r="J1582" s="1" t="s">
        <v>32</v>
      </c>
      <c r="K1582" s="1" t="s">
        <v>37</v>
      </c>
      <c r="L1582" s="1" t="s">
        <v>70</v>
      </c>
      <c r="M1582" s="1" t="s">
        <v>19466</v>
      </c>
      <c r="N1582" s="1" t="s">
        <v>6325</v>
      </c>
      <c r="O1582" s="1" t="s">
        <v>19467</v>
      </c>
      <c r="P1582" s="1" t="s">
        <v>19468</v>
      </c>
      <c r="Q1582" s="1" t="s">
        <v>19037</v>
      </c>
      <c r="R1582" s="1" t="s">
        <v>15815</v>
      </c>
      <c r="S1582" s="1" t="s">
        <v>16905</v>
      </c>
      <c r="T1582" s="1" t="s">
        <v>19427</v>
      </c>
      <c r="U1582" s="1" t="s">
        <v>16930</v>
      </c>
      <c r="V1582" s="23" t="s">
        <v>41</v>
      </c>
      <c r="W1582" s="1" t="str">
        <f>_xlfn.CONCAT(Tabela2[[#This Row],[Município]],"/",Tabela2[[#This Row],[UF]])</f>
        <v>Anísio de Abreu/PI</v>
      </c>
    </row>
    <row r="1583" spans="1:23" x14ac:dyDescent="0.25">
      <c r="A1583" s="14" t="s">
        <v>19469</v>
      </c>
      <c r="B1583" s="1" t="s">
        <v>10761</v>
      </c>
      <c r="C1583" s="1" t="s">
        <v>19470</v>
      </c>
      <c r="D1583" s="1" t="s">
        <v>29</v>
      </c>
      <c r="E1583" s="1" t="s">
        <v>204</v>
      </c>
      <c r="F1583" s="1" t="s">
        <v>6308</v>
      </c>
      <c r="G1583" s="38">
        <v>0.27250000000000002</v>
      </c>
      <c r="H1583" s="1" t="s">
        <v>19471</v>
      </c>
      <c r="I1583" s="1" t="s">
        <v>17909</v>
      </c>
      <c r="J1583" s="1" t="s">
        <v>32</v>
      </c>
      <c r="K1583" s="1" t="s">
        <v>37</v>
      </c>
      <c r="L1583" s="1" t="s">
        <v>5115</v>
      </c>
      <c r="M1583" s="1" t="s">
        <v>8076</v>
      </c>
      <c r="N1583" s="1" t="s">
        <v>6325</v>
      </c>
      <c r="O1583" s="1" t="s">
        <v>19467</v>
      </c>
      <c r="P1583" s="1" t="s">
        <v>19472</v>
      </c>
      <c r="Q1583" s="1" t="s">
        <v>19037</v>
      </c>
      <c r="R1583" s="1" t="s">
        <v>15815</v>
      </c>
      <c r="S1583" s="1" t="s">
        <v>16905</v>
      </c>
      <c r="T1583" s="1" t="s">
        <v>19427</v>
      </c>
      <c r="U1583" s="1" t="s">
        <v>16910</v>
      </c>
      <c r="V1583" s="23" t="s">
        <v>41</v>
      </c>
      <c r="W1583" s="1" t="str">
        <f>_xlfn.CONCAT(Tabela2[[#This Row],[Município]],"/",Tabela2[[#This Row],[UF]])</f>
        <v>Isaías Coelho/PI</v>
      </c>
    </row>
    <row r="1584" spans="1:23" x14ac:dyDescent="0.25">
      <c r="A1584" s="14" t="s">
        <v>19473</v>
      </c>
      <c r="B1584" s="1" t="s">
        <v>10304</v>
      </c>
      <c r="C1584" s="1" t="s">
        <v>19474</v>
      </c>
      <c r="D1584" s="1" t="s">
        <v>29</v>
      </c>
      <c r="E1584" s="1" t="s">
        <v>30</v>
      </c>
      <c r="F1584" s="1" t="s">
        <v>16906</v>
      </c>
      <c r="G1584" s="38">
        <v>0.23580000000000001</v>
      </c>
      <c r="H1584" s="1" t="s">
        <v>4362</v>
      </c>
      <c r="I1584" s="1" t="s">
        <v>17909</v>
      </c>
      <c r="J1584" s="1" t="s">
        <v>32</v>
      </c>
      <c r="K1584" s="1" t="s">
        <v>37</v>
      </c>
      <c r="L1584" s="1" t="s">
        <v>4363</v>
      </c>
      <c r="M1584" s="1" t="s">
        <v>19475</v>
      </c>
      <c r="N1584" s="1" t="s">
        <v>6325</v>
      </c>
      <c r="O1584" s="1" t="s">
        <v>19467</v>
      </c>
      <c r="P1584" s="1" t="s">
        <v>19476</v>
      </c>
      <c r="Q1584" s="1" t="s">
        <v>19037</v>
      </c>
      <c r="R1584" s="1" t="s">
        <v>15815</v>
      </c>
      <c r="S1584" s="1" t="s">
        <v>16909</v>
      </c>
      <c r="T1584" s="1" t="s">
        <v>19427</v>
      </c>
      <c r="U1584" s="1" t="s">
        <v>16910</v>
      </c>
      <c r="V1584" s="23" t="s">
        <v>41</v>
      </c>
      <c r="W1584" s="1" t="str">
        <f>_xlfn.CONCAT(Tabela2[[#This Row],[Município]],"/",Tabela2[[#This Row],[UF]])</f>
        <v>Fartura do Piauí/PI</v>
      </c>
    </row>
    <row r="1585" spans="1:23" x14ac:dyDescent="0.25">
      <c r="A1585" s="14" t="s">
        <v>19477</v>
      </c>
      <c r="B1585" s="1" t="s">
        <v>8840</v>
      </c>
      <c r="C1585" s="1" t="s">
        <v>19478</v>
      </c>
      <c r="D1585" s="1" t="s">
        <v>29</v>
      </c>
      <c r="E1585" s="1" t="s">
        <v>30</v>
      </c>
      <c r="F1585" s="1" t="s">
        <v>33</v>
      </c>
      <c r="G1585" s="38">
        <v>0.99070000000000003</v>
      </c>
      <c r="H1585" s="1" t="s">
        <v>1464</v>
      </c>
      <c r="I1585" s="1" t="s">
        <v>17915</v>
      </c>
      <c r="J1585" s="1" t="s">
        <v>32</v>
      </c>
      <c r="K1585" s="1" t="s">
        <v>37</v>
      </c>
      <c r="L1585" s="1" t="s">
        <v>430</v>
      </c>
      <c r="M1585" s="1" t="s">
        <v>17470</v>
      </c>
      <c r="N1585" s="1" t="s">
        <v>6325</v>
      </c>
      <c r="O1585" s="1" t="s">
        <v>19467</v>
      </c>
      <c r="P1585" s="1" t="s">
        <v>19479</v>
      </c>
      <c r="Q1585" s="1" t="s">
        <v>19037</v>
      </c>
      <c r="R1585" s="1" t="s">
        <v>15815</v>
      </c>
      <c r="S1585" s="1" t="s">
        <v>15816</v>
      </c>
      <c r="T1585" s="1" t="s">
        <v>19427</v>
      </c>
      <c r="U1585" s="1" t="s">
        <v>15829</v>
      </c>
      <c r="V1585" s="23" t="s">
        <v>41</v>
      </c>
      <c r="W1585" s="1" t="str">
        <f>_xlfn.CONCAT(Tabela2[[#This Row],[Município]],"/",Tabela2[[#This Row],[UF]])</f>
        <v>Buriti dos Lopes/PI</v>
      </c>
    </row>
    <row r="1586" spans="1:23" x14ac:dyDescent="0.25">
      <c r="A1586" s="14" t="s">
        <v>19480</v>
      </c>
      <c r="B1586" s="1" t="s">
        <v>8755</v>
      </c>
      <c r="C1586" s="1" t="s">
        <v>19481</v>
      </c>
      <c r="D1586" s="1" t="s">
        <v>29</v>
      </c>
      <c r="E1586" s="1" t="s">
        <v>30</v>
      </c>
      <c r="F1586" s="1" t="s">
        <v>16906</v>
      </c>
      <c r="G1586" s="38">
        <v>0.63990000000000002</v>
      </c>
      <c r="H1586" s="1" t="s">
        <v>1285</v>
      </c>
      <c r="I1586" s="1" t="s">
        <v>17914</v>
      </c>
      <c r="J1586" s="1" t="s">
        <v>32</v>
      </c>
      <c r="K1586" s="1" t="s">
        <v>44</v>
      </c>
      <c r="L1586" s="1" t="s">
        <v>1286</v>
      </c>
      <c r="M1586" s="1" t="s">
        <v>16099</v>
      </c>
      <c r="N1586" s="1" t="s">
        <v>6325</v>
      </c>
      <c r="O1586" s="1" t="s">
        <v>8165</v>
      </c>
      <c r="P1586" s="1" t="s">
        <v>15724</v>
      </c>
      <c r="Q1586" s="1" t="s">
        <v>19037</v>
      </c>
      <c r="R1586" s="1" t="s">
        <v>15815</v>
      </c>
      <c r="S1586" s="1" t="s">
        <v>15818</v>
      </c>
      <c r="T1586" s="1" t="s">
        <v>19427</v>
      </c>
      <c r="U1586" s="1" t="s">
        <v>15819</v>
      </c>
      <c r="V1586" s="23" t="s">
        <v>41</v>
      </c>
      <c r="W1586" s="1" t="str">
        <f>_xlfn.CONCAT(Tabela2[[#This Row],[Município]],"/",Tabela2[[#This Row],[UF]])</f>
        <v>Pindaré-Mirim/MA</v>
      </c>
    </row>
    <row r="1587" spans="1:23" x14ac:dyDescent="0.25">
      <c r="A1587" s="14" t="s">
        <v>19482</v>
      </c>
      <c r="B1587" s="1" t="s">
        <v>10218</v>
      </c>
      <c r="C1587" s="1" t="s">
        <v>19483</v>
      </c>
      <c r="D1587" s="1" t="s">
        <v>29</v>
      </c>
      <c r="E1587" s="1" t="s">
        <v>30</v>
      </c>
      <c r="F1587" s="1" t="s">
        <v>16906</v>
      </c>
      <c r="G1587" s="38">
        <v>0.1215</v>
      </c>
      <c r="H1587" s="1" t="s">
        <v>4160</v>
      </c>
      <c r="I1587" s="1" t="s">
        <v>17909</v>
      </c>
      <c r="J1587" s="1" t="s">
        <v>32</v>
      </c>
      <c r="K1587" s="1" t="s">
        <v>44</v>
      </c>
      <c r="L1587" s="1" t="s">
        <v>1286</v>
      </c>
      <c r="M1587" s="1" t="s">
        <v>7125</v>
      </c>
      <c r="N1587" s="1" t="s">
        <v>6325</v>
      </c>
      <c r="O1587" s="1" t="s">
        <v>8165</v>
      </c>
      <c r="P1587" s="1" t="s">
        <v>15724</v>
      </c>
      <c r="Q1587" s="1" t="s">
        <v>19037</v>
      </c>
      <c r="R1587" s="1" t="s">
        <v>15815</v>
      </c>
      <c r="S1587" s="1" t="s">
        <v>16909</v>
      </c>
      <c r="T1587" s="1" t="s">
        <v>19427</v>
      </c>
      <c r="U1587" s="1" t="s">
        <v>16910</v>
      </c>
      <c r="V1587" s="23" t="s">
        <v>41</v>
      </c>
      <c r="W1587" s="1" t="str">
        <f>_xlfn.CONCAT(Tabela2[[#This Row],[Município]],"/",Tabela2[[#This Row],[UF]])</f>
        <v>Pindaré-Mirim/MA</v>
      </c>
    </row>
    <row r="1588" spans="1:23" x14ac:dyDescent="0.25">
      <c r="A1588" s="14" t="s">
        <v>19484</v>
      </c>
      <c r="B1588" s="1" t="s">
        <v>10325</v>
      </c>
      <c r="C1588" s="1" t="s">
        <v>19485</v>
      </c>
      <c r="D1588" s="1" t="s">
        <v>40</v>
      </c>
      <c r="E1588" s="1" t="s">
        <v>30</v>
      </c>
      <c r="F1588" s="1" t="s">
        <v>16906</v>
      </c>
      <c r="G1588" s="38">
        <v>0.2346</v>
      </c>
      <c r="H1588" s="1" t="s">
        <v>4412</v>
      </c>
      <c r="I1588" s="1" t="s">
        <v>17909</v>
      </c>
      <c r="J1588" s="1" t="s">
        <v>32</v>
      </c>
      <c r="K1588" s="1" t="s">
        <v>37</v>
      </c>
      <c r="L1588" s="1" t="s">
        <v>4413</v>
      </c>
      <c r="M1588" s="1" t="s">
        <v>8094</v>
      </c>
      <c r="N1588" s="1" t="s">
        <v>6325</v>
      </c>
      <c r="O1588" s="1" t="s">
        <v>19467</v>
      </c>
      <c r="P1588" s="1" t="s">
        <v>19486</v>
      </c>
      <c r="Q1588" s="1" t="s">
        <v>19037</v>
      </c>
      <c r="R1588" s="1" t="s">
        <v>15815</v>
      </c>
      <c r="S1588" s="1" t="s">
        <v>16911</v>
      </c>
      <c r="T1588" s="1" t="s">
        <v>19427</v>
      </c>
      <c r="U1588" s="1" t="s">
        <v>16928</v>
      </c>
      <c r="V1588" s="23" t="s">
        <v>41</v>
      </c>
      <c r="W1588" s="1" t="str">
        <f>_xlfn.CONCAT(Tabela2[[#This Row],[Município]],"/",Tabela2[[#This Row],[UF]])</f>
        <v>Tanque do Piauí/PI</v>
      </c>
    </row>
    <row r="1589" spans="1:23" x14ac:dyDescent="0.25">
      <c r="A1589" s="14" t="s">
        <v>19487</v>
      </c>
      <c r="B1589" s="1" t="s">
        <v>11085</v>
      </c>
      <c r="C1589" s="1" t="s">
        <v>19488</v>
      </c>
      <c r="D1589" s="1" t="s">
        <v>29</v>
      </c>
      <c r="E1589" s="1" t="s">
        <v>30</v>
      </c>
      <c r="F1589" s="1" t="s">
        <v>6289</v>
      </c>
      <c r="G1589" s="38">
        <v>6.9599999999999995E-2</v>
      </c>
      <c r="H1589" s="1" t="s">
        <v>5783</v>
      </c>
      <c r="I1589" s="1" t="s">
        <v>17909</v>
      </c>
      <c r="J1589" s="1" t="s">
        <v>32</v>
      </c>
      <c r="K1589" s="1" t="s">
        <v>37</v>
      </c>
      <c r="L1589" s="1" t="s">
        <v>2473</v>
      </c>
      <c r="M1589" s="1" t="s">
        <v>15000</v>
      </c>
      <c r="N1589" s="1" t="s">
        <v>6325</v>
      </c>
      <c r="O1589" s="1" t="s">
        <v>19467</v>
      </c>
      <c r="P1589" s="1" t="s">
        <v>19489</v>
      </c>
      <c r="Q1589" s="1" t="s">
        <v>19037</v>
      </c>
      <c r="R1589" s="1" t="s">
        <v>15815</v>
      </c>
      <c r="S1589" s="1" t="s">
        <v>15818</v>
      </c>
      <c r="T1589" s="1" t="s">
        <v>19427</v>
      </c>
      <c r="U1589" s="1" t="s">
        <v>15823</v>
      </c>
      <c r="V1589" s="23" t="s">
        <v>41</v>
      </c>
      <c r="W1589" s="1" t="str">
        <f>_xlfn.CONCAT(Tabela2[[#This Row],[Município]],"/",Tabela2[[#This Row],[UF]])</f>
        <v>Palmeirais/PI</v>
      </c>
    </row>
    <row r="1590" spans="1:23" x14ac:dyDescent="0.25">
      <c r="A1590" s="14" t="s">
        <v>19490</v>
      </c>
      <c r="B1590" s="1" t="s">
        <v>9467</v>
      </c>
      <c r="C1590" s="1" t="s">
        <v>19491</v>
      </c>
      <c r="D1590" s="1" t="s">
        <v>29</v>
      </c>
      <c r="E1590" s="1" t="s">
        <v>30</v>
      </c>
      <c r="F1590" s="1" t="s">
        <v>16906</v>
      </c>
      <c r="G1590" s="38">
        <v>0.70120000000000005</v>
      </c>
      <c r="H1590" s="1" t="s">
        <v>2472</v>
      </c>
      <c r="I1590" s="1" t="s">
        <v>17913</v>
      </c>
      <c r="J1590" s="1" t="s">
        <v>32</v>
      </c>
      <c r="K1590" s="1" t="s">
        <v>37</v>
      </c>
      <c r="L1590" s="1" t="s">
        <v>2473</v>
      </c>
      <c r="M1590" s="1" t="s">
        <v>7787</v>
      </c>
      <c r="N1590" s="1" t="s">
        <v>6325</v>
      </c>
      <c r="O1590" s="1" t="s">
        <v>19467</v>
      </c>
      <c r="P1590" s="1" t="s">
        <v>19489</v>
      </c>
      <c r="Q1590" s="1" t="s">
        <v>19037</v>
      </c>
      <c r="R1590" s="1" t="s">
        <v>15815</v>
      </c>
      <c r="S1590" s="1" t="s">
        <v>15818</v>
      </c>
      <c r="T1590" s="1" t="s">
        <v>19427</v>
      </c>
      <c r="U1590" s="1" t="s">
        <v>15819</v>
      </c>
      <c r="V1590" s="23" t="s">
        <v>41</v>
      </c>
      <c r="W1590" s="1" t="str">
        <f>_xlfn.CONCAT(Tabela2[[#This Row],[Município]],"/",Tabela2[[#This Row],[UF]])</f>
        <v>Palmeirais/PI</v>
      </c>
    </row>
    <row r="1591" spans="1:23" x14ac:dyDescent="0.25">
      <c r="A1591" s="14" t="s">
        <v>19492</v>
      </c>
      <c r="B1591" s="1" t="s">
        <v>9468</v>
      </c>
      <c r="C1591" s="1" t="s">
        <v>19493</v>
      </c>
      <c r="D1591" s="1" t="s">
        <v>29</v>
      </c>
      <c r="E1591" s="1" t="s">
        <v>30</v>
      </c>
      <c r="F1591" s="1" t="s">
        <v>16906</v>
      </c>
      <c r="G1591" s="38">
        <v>0.23089999999999999</v>
      </c>
      <c r="H1591" s="1" t="s">
        <v>2472</v>
      </c>
      <c r="I1591" s="1" t="s">
        <v>17913</v>
      </c>
      <c r="J1591" s="1" t="s">
        <v>32</v>
      </c>
      <c r="K1591" s="1" t="s">
        <v>37</v>
      </c>
      <c r="L1591" s="1" t="s">
        <v>2473</v>
      </c>
      <c r="M1591" s="1" t="s">
        <v>7787</v>
      </c>
      <c r="N1591" s="1" t="s">
        <v>6325</v>
      </c>
      <c r="O1591" s="1" t="s">
        <v>19467</v>
      </c>
      <c r="P1591" s="1" t="s">
        <v>19489</v>
      </c>
      <c r="Q1591" s="1" t="s">
        <v>19037</v>
      </c>
      <c r="R1591" s="1" t="s">
        <v>15815</v>
      </c>
      <c r="S1591" s="1" t="s">
        <v>15818</v>
      </c>
      <c r="T1591" s="1" t="s">
        <v>19427</v>
      </c>
      <c r="U1591" s="1" t="s">
        <v>15823</v>
      </c>
      <c r="V1591" s="23" t="s">
        <v>41</v>
      </c>
      <c r="W1591" s="1" t="str">
        <f>_xlfn.CONCAT(Tabela2[[#This Row],[Município]],"/",Tabela2[[#This Row],[UF]])</f>
        <v>Palmeirais/PI</v>
      </c>
    </row>
    <row r="1592" spans="1:23" x14ac:dyDescent="0.25">
      <c r="A1592" s="14" t="s">
        <v>19494</v>
      </c>
      <c r="B1592" s="1" t="s">
        <v>9977</v>
      </c>
      <c r="C1592" s="1" t="s">
        <v>19495</v>
      </c>
      <c r="D1592" s="1" t="s">
        <v>29</v>
      </c>
      <c r="E1592" s="1" t="s">
        <v>30</v>
      </c>
      <c r="F1592" s="1" t="s">
        <v>6291</v>
      </c>
      <c r="G1592" s="38">
        <v>0.48010000000000003</v>
      </c>
      <c r="H1592" s="1" t="s">
        <v>3652</v>
      </c>
      <c r="I1592" s="1" t="s">
        <v>17909</v>
      </c>
      <c r="J1592" s="1" t="s">
        <v>32</v>
      </c>
      <c r="K1592" s="1" t="s">
        <v>37</v>
      </c>
      <c r="L1592" s="1" t="s">
        <v>3653</v>
      </c>
      <c r="M1592" s="1" t="s">
        <v>19496</v>
      </c>
      <c r="N1592" s="1" t="s">
        <v>6325</v>
      </c>
      <c r="O1592" s="1" t="s">
        <v>19209</v>
      </c>
      <c r="P1592" s="1" t="s">
        <v>19497</v>
      </c>
      <c r="Q1592" s="1" t="s">
        <v>19037</v>
      </c>
      <c r="R1592" s="1" t="s">
        <v>15815</v>
      </c>
      <c r="S1592" s="1" t="s">
        <v>15816</v>
      </c>
      <c r="T1592" s="1" t="s">
        <v>19794</v>
      </c>
      <c r="U1592" s="1" t="s">
        <v>15825</v>
      </c>
      <c r="V1592" s="23" t="s">
        <v>41</v>
      </c>
      <c r="W1592" s="1" t="str">
        <f>_xlfn.CONCAT(Tabela2[[#This Row],[Município]],"/",Tabela2[[#This Row],[UF]])</f>
        <v>Alto Longá/PI</v>
      </c>
    </row>
    <row r="1593" spans="1:23" x14ac:dyDescent="0.25">
      <c r="A1593" s="14" t="s">
        <v>19498</v>
      </c>
      <c r="B1593" s="1" t="s">
        <v>9572</v>
      </c>
      <c r="C1593" s="1" t="s">
        <v>19499</v>
      </c>
      <c r="D1593" s="1" t="s">
        <v>40</v>
      </c>
      <c r="E1593" s="1" t="s">
        <v>30</v>
      </c>
      <c r="F1593" s="1" t="s">
        <v>16906</v>
      </c>
      <c r="G1593" s="38">
        <v>0.15740000000000001</v>
      </c>
      <c r="H1593" s="1" t="s">
        <v>2766</v>
      </c>
      <c r="I1593" s="1" t="s">
        <v>17913</v>
      </c>
      <c r="J1593" s="1" t="s">
        <v>32</v>
      </c>
      <c r="K1593" s="1" t="s">
        <v>37</v>
      </c>
      <c r="L1593" s="1" t="s">
        <v>2767</v>
      </c>
      <c r="M1593" s="1" t="s">
        <v>8076</v>
      </c>
      <c r="N1593" s="1" t="s">
        <v>6325</v>
      </c>
      <c r="O1593" s="1" t="s">
        <v>19467</v>
      </c>
      <c r="P1593" s="1" t="s">
        <v>19500</v>
      </c>
      <c r="Q1593" s="1" t="s">
        <v>19037</v>
      </c>
      <c r="R1593" s="1" t="s">
        <v>15815</v>
      </c>
      <c r="S1593" s="1" t="s">
        <v>15818</v>
      </c>
      <c r="T1593" s="1" t="s">
        <v>19427</v>
      </c>
      <c r="U1593" s="1" t="s">
        <v>15823</v>
      </c>
      <c r="V1593" s="23" t="s">
        <v>41</v>
      </c>
      <c r="W1593" s="1" t="str">
        <f>_xlfn.CONCAT(Tabela2[[#This Row],[Município]],"/",Tabela2[[#This Row],[UF]])</f>
        <v>Canavieira/PI</v>
      </c>
    </row>
    <row r="1594" spans="1:23" x14ac:dyDescent="0.25">
      <c r="A1594" s="14" t="s">
        <v>19501</v>
      </c>
      <c r="B1594" s="1" t="s">
        <v>10049</v>
      </c>
      <c r="C1594" s="1" t="s">
        <v>19502</v>
      </c>
      <c r="D1594" s="1" t="s">
        <v>16956</v>
      </c>
      <c r="E1594" s="1" t="s">
        <v>30</v>
      </c>
      <c r="F1594" s="1" t="s">
        <v>16924</v>
      </c>
      <c r="G1594" s="38">
        <v>5.7500000000000002E-2</v>
      </c>
      <c r="H1594" s="1" t="s">
        <v>3788</v>
      </c>
      <c r="I1594" s="1" t="s">
        <v>17909</v>
      </c>
      <c r="J1594" s="1" t="s">
        <v>168</v>
      </c>
      <c r="K1594" s="1" t="s">
        <v>63</v>
      </c>
      <c r="L1594" s="1" t="s">
        <v>2047</v>
      </c>
      <c r="M1594" s="1" t="s">
        <v>6447</v>
      </c>
      <c r="N1594" s="1" t="s">
        <v>6325</v>
      </c>
      <c r="O1594" s="1" t="s">
        <v>19503</v>
      </c>
      <c r="P1594" s="1" t="s">
        <v>15315</v>
      </c>
      <c r="Q1594" s="1" t="s">
        <v>19037</v>
      </c>
      <c r="R1594" s="1" t="s">
        <v>15815</v>
      </c>
      <c r="S1594" s="1" t="s">
        <v>16907</v>
      </c>
      <c r="T1594" s="1" t="s">
        <v>19427</v>
      </c>
      <c r="U1594" s="1" t="s">
        <v>17112</v>
      </c>
      <c r="V1594" s="23" t="s">
        <v>41</v>
      </c>
      <c r="W1594" s="1" t="str">
        <f>_xlfn.CONCAT(Tabela2[[#This Row],[Município]],"/",Tabela2[[#This Row],[UF]])</f>
        <v>Itapuranga/GO</v>
      </c>
    </row>
    <row r="1595" spans="1:23" x14ac:dyDescent="0.25">
      <c r="A1595" s="14" t="s">
        <v>19504</v>
      </c>
      <c r="B1595" s="1" t="s">
        <v>9719</v>
      </c>
      <c r="C1595" s="1" t="s">
        <v>19505</v>
      </c>
      <c r="D1595" s="1" t="s">
        <v>29</v>
      </c>
      <c r="E1595" s="1" t="s">
        <v>30</v>
      </c>
      <c r="F1595" s="1" t="s">
        <v>16906</v>
      </c>
      <c r="G1595" s="38">
        <v>0.69599999999999995</v>
      </c>
      <c r="H1595" s="1" t="s">
        <v>3113</v>
      </c>
      <c r="I1595" s="1" t="s">
        <v>17913</v>
      </c>
      <c r="J1595" s="1" t="s">
        <v>32</v>
      </c>
      <c r="K1595" s="1" t="s">
        <v>37</v>
      </c>
      <c r="L1595" s="1" t="s">
        <v>3114</v>
      </c>
      <c r="M1595" s="1" t="s">
        <v>19506</v>
      </c>
      <c r="N1595" s="1" t="s">
        <v>6325</v>
      </c>
      <c r="O1595" s="1" t="s">
        <v>19467</v>
      </c>
      <c r="P1595" s="1" t="s">
        <v>19507</v>
      </c>
      <c r="Q1595" s="1" t="s">
        <v>19037</v>
      </c>
      <c r="R1595" s="1" t="s">
        <v>15815</v>
      </c>
      <c r="S1595" s="1" t="s">
        <v>16909</v>
      </c>
      <c r="T1595" s="1" t="s">
        <v>19427</v>
      </c>
      <c r="U1595" s="1" t="s">
        <v>16930</v>
      </c>
      <c r="V1595" s="23" t="s">
        <v>41</v>
      </c>
      <c r="W1595" s="1" t="str">
        <f>_xlfn.CONCAT(Tabela2[[#This Row],[Município]],"/",Tabela2[[#This Row],[UF]])</f>
        <v>Sebastião Barros/PI</v>
      </c>
    </row>
    <row r="1596" spans="1:23" x14ac:dyDescent="0.25">
      <c r="A1596" s="14" t="s">
        <v>19508</v>
      </c>
      <c r="B1596" s="1" t="s">
        <v>10344</v>
      </c>
      <c r="C1596" s="1" t="s">
        <v>19509</v>
      </c>
      <c r="D1596" s="1" t="s">
        <v>29</v>
      </c>
      <c r="E1596" s="1" t="s">
        <v>30</v>
      </c>
      <c r="F1596" s="1" t="s">
        <v>860</v>
      </c>
      <c r="G1596" s="38">
        <v>2.1399999999999999E-2</v>
      </c>
      <c r="H1596" s="1" t="s">
        <v>4469</v>
      </c>
      <c r="I1596" s="1" t="s">
        <v>17913</v>
      </c>
      <c r="J1596" s="1" t="s">
        <v>32</v>
      </c>
      <c r="K1596" s="1" t="s">
        <v>37</v>
      </c>
      <c r="L1596" s="1" t="s">
        <v>4385</v>
      </c>
      <c r="M1596" s="1" t="s">
        <v>15430</v>
      </c>
      <c r="N1596" s="1" t="s">
        <v>6325</v>
      </c>
      <c r="O1596" s="1" t="s">
        <v>19467</v>
      </c>
      <c r="P1596" s="1" t="s">
        <v>14708</v>
      </c>
      <c r="Q1596" s="1" t="s">
        <v>19037</v>
      </c>
      <c r="R1596" s="1" t="s">
        <v>15815</v>
      </c>
      <c r="S1596" s="1" t="s">
        <v>16911</v>
      </c>
      <c r="T1596" s="1" t="s">
        <v>19427</v>
      </c>
      <c r="U1596" s="1" t="s">
        <v>16928</v>
      </c>
      <c r="V1596" s="23" t="s">
        <v>41</v>
      </c>
      <c r="W1596" s="1" t="str">
        <f>_xlfn.CONCAT(Tabela2[[#This Row],[Município]],"/",Tabela2[[#This Row],[UF]])</f>
        <v>Murici dos Portelas/PI</v>
      </c>
    </row>
    <row r="1597" spans="1:23" x14ac:dyDescent="0.25">
      <c r="A1597" s="14" t="s">
        <v>19510</v>
      </c>
      <c r="B1597" s="1" t="s">
        <v>8376</v>
      </c>
      <c r="C1597" s="1" t="s">
        <v>19511</v>
      </c>
      <c r="D1597" s="1" t="s">
        <v>40</v>
      </c>
      <c r="E1597" s="1" t="s">
        <v>30</v>
      </c>
      <c r="F1597" s="1" t="s">
        <v>6308</v>
      </c>
      <c r="G1597" s="38">
        <v>0.79620000000000002</v>
      </c>
      <c r="H1597" s="1" t="s">
        <v>19512</v>
      </c>
      <c r="I1597" s="1" t="s">
        <v>17919</v>
      </c>
      <c r="J1597" s="1" t="s">
        <v>32</v>
      </c>
      <c r="K1597" s="1" t="s">
        <v>44</v>
      </c>
      <c r="L1597" s="1" t="s">
        <v>284</v>
      </c>
      <c r="M1597" s="1" t="s">
        <v>41</v>
      </c>
      <c r="N1597" s="1" t="s">
        <v>6325</v>
      </c>
      <c r="O1597" s="1" t="s">
        <v>14563</v>
      </c>
      <c r="P1597" s="1" t="s">
        <v>19513</v>
      </c>
      <c r="Q1597" s="1" t="s">
        <v>19037</v>
      </c>
      <c r="R1597" s="1" t="s">
        <v>15815</v>
      </c>
      <c r="S1597" s="1" t="s">
        <v>16909</v>
      </c>
      <c r="T1597" s="1" t="s">
        <v>19427</v>
      </c>
      <c r="U1597" s="1" t="s">
        <v>16930</v>
      </c>
      <c r="V1597" s="23" t="s">
        <v>41</v>
      </c>
      <c r="W1597" s="1" t="str">
        <f>_xlfn.CONCAT(Tabela2[[#This Row],[Município]],"/",Tabela2[[#This Row],[UF]])</f>
        <v>Bela Vista do Maranhão/MA</v>
      </c>
    </row>
    <row r="1598" spans="1:23" x14ac:dyDescent="0.25">
      <c r="A1598" s="14" t="s">
        <v>19514</v>
      </c>
      <c r="B1598" s="1" t="s">
        <v>8319</v>
      </c>
      <c r="C1598" s="1" t="s">
        <v>19515</v>
      </c>
      <c r="D1598" s="1" t="s">
        <v>29</v>
      </c>
      <c r="E1598" s="1" t="s">
        <v>30</v>
      </c>
      <c r="F1598" s="1" t="s">
        <v>79</v>
      </c>
      <c r="G1598" s="38">
        <v>0.6694</v>
      </c>
      <c r="H1598" s="1" t="s">
        <v>19516</v>
      </c>
      <c r="I1598" s="1" t="s">
        <v>17919</v>
      </c>
      <c r="J1598" s="1" t="s">
        <v>32</v>
      </c>
      <c r="K1598" s="1" t="s">
        <v>44</v>
      </c>
      <c r="L1598" s="1" t="s">
        <v>284</v>
      </c>
      <c r="M1598" s="1" t="s">
        <v>7805</v>
      </c>
      <c r="N1598" s="1" t="s">
        <v>6325</v>
      </c>
      <c r="O1598" s="1" t="s">
        <v>8165</v>
      </c>
      <c r="P1598" s="1" t="s">
        <v>19513</v>
      </c>
      <c r="Q1598" s="1" t="s">
        <v>19037</v>
      </c>
      <c r="R1598" s="1" t="s">
        <v>15815</v>
      </c>
      <c r="S1598" s="1" t="s">
        <v>15818</v>
      </c>
      <c r="T1598" s="1" t="s">
        <v>19427</v>
      </c>
      <c r="U1598" s="1" t="s">
        <v>15819</v>
      </c>
      <c r="V1598" s="23" t="s">
        <v>41</v>
      </c>
      <c r="W1598" s="1" t="str">
        <f>_xlfn.CONCAT(Tabela2[[#This Row],[Município]],"/",Tabela2[[#This Row],[UF]])</f>
        <v>Bela Vista do Maranhão/MA</v>
      </c>
    </row>
    <row r="1599" spans="1:23" x14ac:dyDescent="0.25">
      <c r="A1599" s="14" t="s">
        <v>19517</v>
      </c>
      <c r="B1599" s="1" t="s">
        <v>9068</v>
      </c>
      <c r="C1599" s="1" t="s">
        <v>19518</v>
      </c>
      <c r="D1599" s="1" t="s">
        <v>40</v>
      </c>
      <c r="E1599" s="1" t="s">
        <v>30</v>
      </c>
      <c r="F1599" s="1" t="s">
        <v>16906</v>
      </c>
      <c r="G1599" s="38">
        <v>0.26179999999999998</v>
      </c>
      <c r="H1599" s="1" t="s">
        <v>1893</v>
      </c>
      <c r="I1599" s="1" t="s">
        <v>17915</v>
      </c>
      <c r="J1599" s="1" t="s">
        <v>32</v>
      </c>
      <c r="K1599" s="1" t="s">
        <v>44</v>
      </c>
      <c r="L1599" s="1" t="s">
        <v>284</v>
      </c>
      <c r="M1599" s="1" t="s">
        <v>19519</v>
      </c>
      <c r="N1599" s="1" t="s">
        <v>6325</v>
      </c>
      <c r="O1599" s="1" t="s">
        <v>14563</v>
      </c>
      <c r="P1599" s="1" t="s">
        <v>19513</v>
      </c>
      <c r="Q1599" s="1" t="s">
        <v>19037</v>
      </c>
      <c r="R1599" s="1" t="s">
        <v>15815</v>
      </c>
      <c r="S1599" s="1" t="s">
        <v>15816</v>
      </c>
      <c r="T1599" s="1" t="s">
        <v>19427</v>
      </c>
      <c r="U1599" s="1" t="s">
        <v>15825</v>
      </c>
      <c r="V1599" s="23" t="s">
        <v>41</v>
      </c>
      <c r="W1599" s="1" t="str">
        <f>_xlfn.CONCAT(Tabela2[[#This Row],[Município]],"/",Tabela2[[#This Row],[UF]])</f>
        <v>Bela Vista do Maranhão/MA</v>
      </c>
    </row>
    <row r="1600" spans="1:23" x14ac:dyDescent="0.25">
      <c r="A1600" s="14" t="s">
        <v>19520</v>
      </c>
      <c r="B1600" s="1" t="s">
        <v>9689</v>
      </c>
      <c r="C1600" s="1" t="s">
        <v>19521</v>
      </c>
      <c r="D1600" s="1" t="s">
        <v>29</v>
      </c>
      <c r="E1600" s="1" t="s">
        <v>30</v>
      </c>
      <c r="F1600" s="1" t="s">
        <v>6289</v>
      </c>
      <c r="G1600" s="38">
        <v>0.1636</v>
      </c>
      <c r="H1600" s="1" t="s">
        <v>3043</v>
      </c>
      <c r="I1600" s="1" t="s">
        <v>17913</v>
      </c>
      <c r="J1600" s="1" t="s">
        <v>32</v>
      </c>
      <c r="K1600" s="1" t="s">
        <v>44</v>
      </c>
      <c r="L1600" s="1" t="s">
        <v>284</v>
      </c>
      <c r="M1600" s="1" t="s">
        <v>15801</v>
      </c>
      <c r="N1600" s="1" t="s">
        <v>6325</v>
      </c>
      <c r="O1600" s="1" t="s">
        <v>8165</v>
      </c>
      <c r="P1600" s="1" t="s">
        <v>19513</v>
      </c>
      <c r="Q1600" s="1" t="s">
        <v>19037</v>
      </c>
      <c r="R1600" s="1" t="s">
        <v>15815</v>
      </c>
      <c r="S1600" s="1" t="s">
        <v>15818</v>
      </c>
      <c r="T1600" s="1" t="s">
        <v>19427</v>
      </c>
      <c r="U1600" s="1" t="s">
        <v>15823</v>
      </c>
      <c r="V1600" s="23" t="s">
        <v>41</v>
      </c>
      <c r="W1600" s="1" t="str">
        <f>_xlfn.CONCAT(Tabela2[[#This Row],[Município]],"/",Tabela2[[#This Row],[UF]])</f>
        <v>Bela Vista do Maranhão/MA</v>
      </c>
    </row>
    <row r="1601" spans="1:23" x14ac:dyDescent="0.25">
      <c r="A1601" s="14" t="s">
        <v>19522</v>
      </c>
      <c r="B1601" s="1" t="s">
        <v>9055</v>
      </c>
      <c r="C1601" s="1" t="s">
        <v>19523</v>
      </c>
      <c r="D1601" s="1" t="s">
        <v>29</v>
      </c>
      <c r="E1601" s="1" t="s">
        <v>30</v>
      </c>
      <c r="F1601" s="1" t="s">
        <v>16906</v>
      </c>
      <c r="G1601" s="38">
        <v>0.87139999999999995</v>
      </c>
      <c r="H1601" s="1" t="s">
        <v>1859</v>
      </c>
      <c r="I1601" s="1" t="s">
        <v>17915</v>
      </c>
      <c r="J1601" s="1" t="s">
        <v>32</v>
      </c>
      <c r="K1601" s="1" t="s">
        <v>184</v>
      </c>
      <c r="L1601" s="1" t="s">
        <v>1860</v>
      </c>
      <c r="M1601" s="1" t="s">
        <v>7083</v>
      </c>
      <c r="N1601" s="1" t="s">
        <v>6325</v>
      </c>
      <c r="O1601" s="1" t="s">
        <v>19524</v>
      </c>
      <c r="P1601" s="1" t="s">
        <v>19525</v>
      </c>
      <c r="Q1601" s="1" t="s">
        <v>19037</v>
      </c>
      <c r="R1601" s="1" t="s">
        <v>15815</v>
      </c>
      <c r="S1601" s="1" t="s">
        <v>15816</v>
      </c>
      <c r="T1601" s="1" t="s">
        <v>19427</v>
      </c>
      <c r="U1601" s="1" t="s">
        <v>15829</v>
      </c>
      <c r="V1601" s="23" t="s">
        <v>41</v>
      </c>
      <c r="W1601" s="1" t="str">
        <f>_xlfn.CONCAT(Tabela2[[#This Row],[Município]],"/",Tabela2[[#This Row],[UF]])</f>
        <v>Alenquer/PA</v>
      </c>
    </row>
    <row r="1602" spans="1:23" x14ac:dyDescent="0.25">
      <c r="A1602" s="14" t="s">
        <v>19526</v>
      </c>
      <c r="B1602" s="1" t="s">
        <v>9056</v>
      </c>
      <c r="C1602" s="1" t="s">
        <v>19527</v>
      </c>
      <c r="D1602" s="1" t="s">
        <v>29</v>
      </c>
      <c r="E1602" s="1" t="s">
        <v>30</v>
      </c>
      <c r="F1602" s="1" t="s">
        <v>16906</v>
      </c>
      <c r="G1602" s="38">
        <v>0.89180000000000004</v>
      </c>
      <c r="H1602" s="1" t="s">
        <v>1859</v>
      </c>
      <c r="I1602" s="1" t="s">
        <v>17915</v>
      </c>
      <c r="J1602" s="1" t="s">
        <v>32</v>
      </c>
      <c r="K1602" s="1" t="s">
        <v>184</v>
      </c>
      <c r="L1602" s="1" t="s">
        <v>1860</v>
      </c>
      <c r="M1602" s="1" t="s">
        <v>7083</v>
      </c>
      <c r="N1602" s="1" t="s">
        <v>6325</v>
      </c>
      <c r="O1602" s="1" t="s">
        <v>19524</v>
      </c>
      <c r="P1602" s="1" t="s">
        <v>19525</v>
      </c>
      <c r="Q1602" s="1" t="s">
        <v>19037</v>
      </c>
      <c r="R1602" s="1" t="s">
        <v>15815</v>
      </c>
      <c r="S1602" s="1" t="s">
        <v>15816</v>
      </c>
      <c r="T1602" s="1" t="s">
        <v>19427</v>
      </c>
      <c r="U1602" s="1" t="s">
        <v>15829</v>
      </c>
      <c r="V1602" s="23" t="s">
        <v>41</v>
      </c>
      <c r="W1602" s="1" t="str">
        <f>_xlfn.CONCAT(Tabela2[[#This Row],[Município]],"/",Tabela2[[#This Row],[UF]])</f>
        <v>Alenquer/PA</v>
      </c>
    </row>
    <row r="1603" spans="1:23" x14ac:dyDescent="0.25">
      <c r="A1603" s="14" t="s">
        <v>19528</v>
      </c>
      <c r="B1603" s="1" t="s">
        <v>9057</v>
      </c>
      <c r="C1603" s="1" t="s">
        <v>19529</v>
      </c>
      <c r="D1603" s="1" t="s">
        <v>29</v>
      </c>
      <c r="E1603" s="1" t="s">
        <v>30</v>
      </c>
      <c r="F1603" s="1" t="s">
        <v>16906</v>
      </c>
      <c r="G1603" s="38">
        <v>0.38990000000000002</v>
      </c>
      <c r="H1603" s="1" t="s">
        <v>1859</v>
      </c>
      <c r="I1603" s="1" t="s">
        <v>17915</v>
      </c>
      <c r="J1603" s="1" t="s">
        <v>32</v>
      </c>
      <c r="K1603" s="1" t="s">
        <v>184</v>
      </c>
      <c r="L1603" s="1" t="s">
        <v>1860</v>
      </c>
      <c r="M1603" s="1" t="s">
        <v>7083</v>
      </c>
      <c r="N1603" s="1" t="s">
        <v>6325</v>
      </c>
      <c r="O1603" s="1" t="s">
        <v>19524</v>
      </c>
      <c r="P1603" s="1" t="s">
        <v>19525</v>
      </c>
      <c r="Q1603" s="1" t="s">
        <v>19037</v>
      </c>
      <c r="R1603" s="1" t="s">
        <v>15815</v>
      </c>
      <c r="S1603" s="1" t="s">
        <v>15816</v>
      </c>
      <c r="T1603" s="1" t="s">
        <v>19427</v>
      </c>
      <c r="U1603" s="1" t="s">
        <v>15825</v>
      </c>
      <c r="V1603" s="23" t="s">
        <v>41</v>
      </c>
      <c r="W1603" s="1" t="str">
        <f>_xlfn.CONCAT(Tabela2[[#This Row],[Município]],"/",Tabela2[[#This Row],[UF]])</f>
        <v>Alenquer/PA</v>
      </c>
    </row>
    <row r="1604" spans="1:23" x14ac:dyDescent="0.25">
      <c r="A1604" s="14" t="s">
        <v>19530</v>
      </c>
      <c r="B1604" s="1" t="s">
        <v>10002</v>
      </c>
      <c r="C1604" s="1" t="s">
        <v>19531</v>
      </c>
      <c r="D1604" s="1" t="s">
        <v>29</v>
      </c>
      <c r="E1604" s="1" t="s">
        <v>204</v>
      </c>
      <c r="F1604" s="1" t="s">
        <v>16915</v>
      </c>
      <c r="G1604" s="38">
        <v>0.13020000000000001</v>
      </c>
      <c r="H1604" s="1" t="s">
        <v>19532</v>
      </c>
      <c r="I1604" s="1" t="s">
        <v>17909</v>
      </c>
      <c r="J1604" s="1" t="s">
        <v>32</v>
      </c>
      <c r="K1604" s="1" t="s">
        <v>184</v>
      </c>
      <c r="L1604" s="1" t="s">
        <v>3197</v>
      </c>
      <c r="M1604" s="1" t="s">
        <v>14927</v>
      </c>
      <c r="N1604" s="1" t="s">
        <v>6325</v>
      </c>
      <c r="O1604" s="1" t="s">
        <v>19533</v>
      </c>
      <c r="P1604" s="1" t="s">
        <v>19534</v>
      </c>
      <c r="Q1604" s="1" t="s">
        <v>19037</v>
      </c>
      <c r="R1604" s="1" t="s">
        <v>15815</v>
      </c>
      <c r="S1604" s="1" t="s">
        <v>16909</v>
      </c>
      <c r="T1604" s="1" t="s">
        <v>19427</v>
      </c>
      <c r="U1604" s="1" t="s">
        <v>16910</v>
      </c>
      <c r="V1604" s="23" t="s">
        <v>41</v>
      </c>
      <c r="W1604" s="1" t="str">
        <f>_xlfn.CONCAT(Tabela2[[#This Row],[Município]],"/",Tabela2[[#This Row],[UF]])</f>
        <v>Aveiro/PA</v>
      </c>
    </row>
    <row r="1605" spans="1:23" x14ac:dyDescent="0.25">
      <c r="A1605" s="14" t="s">
        <v>19535</v>
      </c>
      <c r="B1605" s="1" t="s">
        <v>10414</v>
      </c>
      <c r="C1605" s="1" t="s">
        <v>19536</v>
      </c>
      <c r="D1605" s="1" t="s">
        <v>29</v>
      </c>
      <c r="E1605" s="1" t="s">
        <v>204</v>
      </c>
      <c r="F1605" s="1" t="s">
        <v>6308</v>
      </c>
      <c r="G1605" s="38">
        <v>0.2621</v>
      </c>
      <c r="H1605" s="1" t="s">
        <v>19537</v>
      </c>
      <c r="I1605" s="1" t="s">
        <v>17909</v>
      </c>
      <c r="J1605" s="1" t="s">
        <v>32</v>
      </c>
      <c r="K1605" s="1" t="s">
        <v>184</v>
      </c>
      <c r="L1605" s="1" t="s">
        <v>3197</v>
      </c>
      <c r="M1605" s="1" t="s">
        <v>15917</v>
      </c>
      <c r="N1605" s="1" t="s">
        <v>6325</v>
      </c>
      <c r="O1605" s="1" t="s">
        <v>19533</v>
      </c>
      <c r="P1605" s="1" t="s">
        <v>19534</v>
      </c>
      <c r="Q1605" s="1" t="s">
        <v>19037</v>
      </c>
      <c r="R1605" s="1" t="s">
        <v>15815</v>
      </c>
      <c r="S1605" s="1" t="s">
        <v>16911</v>
      </c>
      <c r="T1605" s="1" t="s">
        <v>19427</v>
      </c>
      <c r="U1605" s="1" t="s">
        <v>16928</v>
      </c>
      <c r="V1605" s="23" t="s">
        <v>41</v>
      </c>
      <c r="W1605" s="1" t="str">
        <f>_xlfn.CONCAT(Tabela2[[#This Row],[Município]],"/",Tabela2[[#This Row],[UF]])</f>
        <v>Aveiro/PA</v>
      </c>
    </row>
    <row r="1606" spans="1:23" x14ac:dyDescent="0.25">
      <c r="A1606" s="14" t="s">
        <v>19538</v>
      </c>
      <c r="B1606" s="1" t="s">
        <v>10825</v>
      </c>
      <c r="C1606" s="1" t="s">
        <v>19539</v>
      </c>
      <c r="D1606" s="1" t="s">
        <v>16925</v>
      </c>
      <c r="E1606" s="1" t="s">
        <v>30</v>
      </c>
      <c r="F1606" s="1" t="s">
        <v>16906</v>
      </c>
      <c r="G1606" s="38">
        <v>0.88080000000000003</v>
      </c>
      <c r="H1606" s="1" t="s">
        <v>5264</v>
      </c>
      <c r="I1606" s="1" t="s">
        <v>17909</v>
      </c>
      <c r="J1606" s="1" t="s">
        <v>32</v>
      </c>
      <c r="K1606" s="1" t="s">
        <v>63</v>
      </c>
      <c r="L1606" s="1" t="s">
        <v>5265</v>
      </c>
      <c r="M1606" s="1" t="s">
        <v>7962</v>
      </c>
      <c r="N1606" s="1" t="s">
        <v>6325</v>
      </c>
      <c r="O1606" s="1" t="s">
        <v>19540</v>
      </c>
      <c r="P1606" s="1" t="s">
        <v>19541</v>
      </c>
      <c r="Q1606" s="1" t="s">
        <v>19037</v>
      </c>
      <c r="R1606" s="1" t="s">
        <v>15815</v>
      </c>
      <c r="S1606" s="1" t="s">
        <v>16907</v>
      </c>
      <c r="T1606" s="1" t="s">
        <v>19427</v>
      </c>
      <c r="U1606" s="1" t="s">
        <v>16935</v>
      </c>
      <c r="V1606" s="23" t="s">
        <v>41</v>
      </c>
      <c r="W1606" s="1" t="str">
        <f>_xlfn.CONCAT(Tabela2[[#This Row],[Município]],"/",Tabela2[[#This Row],[UF]])</f>
        <v>Caldazinha/GO</v>
      </c>
    </row>
    <row r="1607" spans="1:23" x14ac:dyDescent="0.25">
      <c r="A1607" s="14" t="s">
        <v>19542</v>
      </c>
      <c r="B1607" s="1" t="s">
        <v>9530</v>
      </c>
      <c r="C1607" s="1" t="s">
        <v>19543</v>
      </c>
      <c r="D1607" s="1" t="s">
        <v>29</v>
      </c>
      <c r="E1607" s="1" t="s">
        <v>30</v>
      </c>
      <c r="F1607" s="1" t="s">
        <v>6289</v>
      </c>
      <c r="G1607" s="38">
        <v>0.2072</v>
      </c>
      <c r="H1607" s="1" t="s">
        <v>2644</v>
      </c>
      <c r="I1607" s="1" t="s">
        <v>17913</v>
      </c>
      <c r="J1607" s="1" t="s">
        <v>32</v>
      </c>
      <c r="K1607" s="1" t="s">
        <v>352</v>
      </c>
      <c r="L1607" s="1" t="s">
        <v>552</v>
      </c>
      <c r="M1607" s="1" t="s">
        <v>19544</v>
      </c>
      <c r="N1607" s="1" t="s">
        <v>6325</v>
      </c>
      <c r="O1607" s="1" t="s">
        <v>19545</v>
      </c>
      <c r="P1607" s="1" t="s">
        <v>19546</v>
      </c>
      <c r="Q1607" s="1" t="s">
        <v>19427</v>
      </c>
      <c r="R1607" s="1" t="s">
        <v>15815</v>
      </c>
      <c r="S1607" s="1" t="s">
        <v>15818</v>
      </c>
      <c r="T1607" s="1" t="s">
        <v>19427</v>
      </c>
      <c r="U1607" s="1" t="s">
        <v>15823</v>
      </c>
      <c r="V1607" s="23" t="s">
        <v>41</v>
      </c>
      <c r="W1607" s="1" t="str">
        <f>_xlfn.CONCAT(Tabela2[[#This Row],[Município]],"/",Tabela2[[#This Row],[UF]])</f>
        <v>Colônia Leopoldina/AL</v>
      </c>
    </row>
    <row r="1608" spans="1:23" x14ac:dyDescent="0.25">
      <c r="A1608" s="14" t="s">
        <v>19547</v>
      </c>
      <c r="B1608" s="1" t="s">
        <v>8204</v>
      </c>
      <c r="C1608" s="1" t="s">
        <v>19548</v>
      </c>
      <c r="D1608" s="1" t="s">
        <v>29</v>
      </c>
      <c r="E1608" s="1" t="s">
        <v>30</v>
      </c>
      <c r="F1608" s="1" t="s">
        <v>33</v>
      </c>
      <c r="G1608" s="38">
        <v>0.49440000000000001</v>
      </c>
      <c r="H1608" s="1" t="s">
        <v>19549</v>
      </c>
      <c r="I1608" s="1" t="s">
        <v>17927</v>
      </c>
      <c r="J1608" s="1" t="s">
        <v>32</v>
      </c>
      <c r="K1608" s="1" t="s">
        <v>55</v>
      </c>
      <c r="L1608" s="1" t="s">
        <v>109</v>
      </c>
      <c r="M1608" s="1" t="s">
        <v>19550</v>
      </c>
      <c r="N1608" s="1" t="s">
        <v>6325</v>
      </c>
      <c r="O1608" s="1" t="s">
        <v>19551</v>
      </c>
      <c r="P1608" s="1" t="s">
        <v>19552</v>
      </c>
      <c r="Q1608" s="1" t="s">
        <v>19427</v>
      </c>
      <c r="R1608" s="1" t="s">
        <v>15815</v>
      </c>
      <c r="S1608" s="1" t="s">
        <v>16911</v>
      </c>
      <c r="T1608" s="1" t="s">
        <v>19794</v>
      </c>
      <c r="U1608" s="1" t="s">
        <v>16928</v>
      </c>
      <c r="V1608" s="23" t="s">
        <v>41</v>
      </c>
      <c r="W1608" s="1" t="str">
        <f>_xlfn.CONCAT(Tabela2[[#This Row],[Município]],"/",Tabela2[[#This Row],[UF]])</f>
        <v>Novais/SP</v>
      </c>
    </row>
    <row r="1609" spans="1:23" x14ac:dyDescent="0.25">
      <c r="A1609" s="14" t="s">
        <v>19553</v>
      </c>
      <c r="B1609" s="1" t="s">
        <v>8516</v>
      </c>
      <c r="C1609" s="1" t="s">
        <v>19554</v>
      </c>
      <c r="D1609" s="1" t="s">
        <v>29</v>
      </c>
      <c r="E1609" s="1" t="s">
        <v>30</v>
      </c>
      <c r="F1609" s="1" t="s">
        <v>79</v>
      </c>
      <c r="G1609" s="38">
        <v>0.41310000000000002</v>
      </c>
      <c r="H1609" s="1" t="s">
        <v>19555</v>
      </c>
      <c r="I1609" s="1" t="s">
        <v>17914</v>
      </c>
      <c r="J1609" s="1" t="s">
        <v>32</v>
      </c>
      <c r="K1609" s="1" t="s">
        <v>37</v>
      </c>
      <c r="L1609" s="1" t="s">
        <v>675</v>
      </c>
      <c r="M1609" s="1" t="s">
        <v>19556</v>
      </c>
      <c r="N1609" s="1" t="s">
        <v>6325</v>
      </c>
      <c r="O1609" s="1" t="s">
        <v>19557</v>
      </c>
      <c r="P1609" s="1" t="s">
        <v>19558</v>
      </c>
      <c r="Q1609" s="1" t="s">
        <v>19427</v>
      </c>
      <c r="R1609" s="1" t="s">
        <v>15815</v>
      </c>
      <c r="S1609" s="1" t="s">
        <v>16909</v>
      </c>
      <c r="T1609" s="1" t="s">
        <v>19794</v>
      </c>
      <c r="U1609" s="1" t="s">
        <v>16910</v>
      </c>
      <c r="V1609" s="23" t="s">
        <v>41</v>
      </c>
      <c r="W1609" s="1" t="str">
        <f>_xlfn.CONCAT(Tabela2[[#This Row],[Município]],"/",Tabela2[[#This Row],[UF]])</f>
        <v>Júlio Borges/PI</v>
      </c>
    </row>
    <row r="1610" spans="1:23" x14ac:dyDescent="0.25">
      <c r="A1610" s="14" t="s">
        <v>19559</v>
      </c>
      <c r="B1610" s="1" t="s">
        <v>11040</v>
      </c>
      <c r="C1610" s="1" t="s">
        <v>19560</v>
      </c>
      <c r="D1610" s="1" t="s">
        <v>56</v>
      </c>
      <c r="E1610" s="1" t="s">
        <v>30</v>
      </c>
      <c r="F1610" s="1" t="s">
        <v>6289</v>
      </c>
      <c r="G1610" s="38">
        <v>0.33139999999999997</v>
      </c>
      <c r="H1610" s="1" t="s">
        <v>5674</v>
      </c>
      <c r="I1610" s="1" t="s">
        <v>17909</v>
      </c>
      <c r="J1610" s="1" t="s">
        <v>32</v>
      </c>
      <c r="K1610" s="1" t="s">
        <v>129</v>
      </c>
      <c r="L1610" s="1" t="s">
        <v>5675</v>
      </c>
      <c r="M1610" s="1" t="s">
        <v>7962</v>
      </c>
      <c r="N1610" s="1" t="s">
        <v>6325</v>
      </c>
      <c r="O1610" s="1" t="s">
        <v>19561</v>
      </c>
      <c r="P1610" s="1" t="s">
        <v>19562</v>
      </c>
      <c r="Q1610" s="1" t="s">
        <v>19427</v>
      </c>
      <c r="R1610" s="1" t="s">
        <v>15815</v>
      </c>
      <c r="S1610" s="1" t="s">
        <v>16907</v>
      </c>
      <c r="T1610" s="1" t="s">
        <v>19427</v>
      </c>
      <c r="U1610" s="1" t="s">
        <v>17112</v>
      </c>
      <c r="V1610" s="23" t="s">
        <v>41</v>
      </c>
      <c r="W1610" s="1" t="str">
        <f>_xlfn.CONCAT(Tabela2[[#This Row],[Município]],"/",Tabela2[[#This Row],[UF]])</f>
        <v>Macau/RN</v>
      </c>
    </row>
    <row r="1611" spans="1:23" x14ac:dyDescent="0.25">
      <c r="A1611" s="14" t="s">
        <v>19563</v>
      </c>
      <c r="B1611" s="1" t="s">
        <v>9445</v>
      </c>
      <c r="C1611" s="1" t="s">
        <v>19564</v>
      </c>
      <c r="D1611" s="1" t="s">
        <v>29</v>
      </c>
      <c r="E1611" s="1" t="s">
        <v>30</v>
      </c>
      <c r="F1611" s="1" t="s">
        <v>16929</v>
      </c>
      <c r="G1611" s="38">
        <v>0.2424</v>
      </c>
      <c r="H1611" s="1" t="s">
        <v>2414</v>
      </c>
      <c r="I1611" s="1" t="s">
        <v>17913</v>
      </c>
      <c r="J1611" s="1" t="s">
        <v>32</v>
      </c>
      <c r="K1611" s="1" t="s">
        <v>47</v>
      </c>
      <c r="L1611" s="1" t="s">
        <v>2415</v>
      </c>
      <c r="M1611" s="1" t="s">
        <v>14778</v>
      </c>
      <c r="N1611" s="1" t="s">
        <v>6325</v>
      </c>
      <c r="O1611" s="1" t="s">
        <v>19565</v>
      </c>
      <c r="P1611" s="1" t="s">
        <v>19566</v>
      </c>
      <c r="Q1611" s="1" t="s">
        <v>19427</v>
      </c>
      <c r="R1611" s="1" t="s">
        <v>19810</v>
      </c>
      <c r="S1611" s="1" t="s">
        <v>16905</v>
      </c>
      <c r="T1611" s="1" t="s">
        <v>19794</v>
      </c>
      <c r="U1611" s="1" t="s">
        <v>16910</v>
      </c>
      <c r="V1611" s="23" t="s">
        <v>41</v>
      </c>
      <c r="W1611" s="1" t="str">
        <f>_xlfn.CONCAT(Tabela2[[#This Row],[Município]],"/",Tabela2[[#This Row],[UF]])</f>
        <v>Carmolândia/TO</v>
      </c>
    </row>
    <row r="1612" spans="1:23" x14ac:dyDescent="0.25">
      <c r="A1612" s="14" t="s">
        <v>19567</v>
      </c>
      <c r="B1612" s="1" t="s">
        <v>10921</v>
      </c>
      <c r="C1612" s="1" t="s">
        <v>19568</v>
      </c>
      <c r="D1612" s="1" t="s">
        <v>40</v>
      </c>
      <c r="E1612" s="1" t="s">
        <v>30</v>
      </c>
      <c r="F1612" s="1" t="s">
        <v>19569</v>
      </c>
      <c r="G1612" s="38">
        <v>0.7954</v>
      </c>
      <c r="H1612" s="1" t="s">
        <v>5428</v>
      </c>
      <c r="I1612" s="1" t="s">
        <v>17909</v>
      </c>
      <c r="J1612" s="1" t="s">
        <v>32</v>
      </c>
      <c r="K1612" s="1" t="s">
        <v>37</v>
      </c>
      <c r="L1612" s="1" t="s">
        <v>5429</v>
      </c>
      <c r="M1612" s="1" t="s">
        <v>17769</v>
      </c>
      <c r="N1612" s="1" t="s">
        <v>6325</v>
      </c>
      <c r="O1612" s="1" t="s">
        <v>19570</v>
      </c>
      <c r="P1612" s="1" t="s">
        <v>19571</v>
      </c>
      <c r="Q1612" s="1" t="s">
        <v>19427</v>
      </c>
      <c r="R1612" s="1" t="s">
        <v>15815</v>
      </c>
      <c r="S1612" s="1" t="s">
        <v>16905</v>
      </c>
      <c r="T1612" s="1" t="s">
        <v>19794</v>
      </c>
      <c r="U1612" s="1" t="s">
        <v>16930</v>
      </c>
      <c r="V1612" s="23" t="s">
        <v>41</v>
      </c>
      <c r="W1612" s="1" t="str">
        <f>_xlfn.CONCAT(Tabela2[[#This Row],[Município]],"/",Tabela2[[#This Row],[UF]])</f>
        <v>Cocal dos Alves/PI</v>
      </c>
    </row>
    <row r="1613" spans="1:23" x14ac:dyDescent="0.25">
      <c r="A1613" s="14" t="s">
        <v>19572</v>
      </c>
      <c r="B1613" s="1" t="s">
        <v>9202</v>
      </c>
      <c r="C1613" s="1" t="s">
        <v>19573</v>
      </c>
      <c r="D1613" s="1" t="s">
        <v>40</v>
      </c>
      <c r="E1613" s="1" t="s">
        <v>204</v>
      </c>
      <c r="F1613" s="1" t="s">
        <v>16958</v>
      </c>
      <c r="G1613" s="38">
        <v>0.70320000000000005</v>
      </c>
      <c r="H1613" s="1" t="s">
        <v>19574</v>
      </c>
      <c r="I1613" s="1" t="s">
        <v>17909</v>
      </c>
      <c r="J1613" s="1" t="s">
        <v>32</v>
      </c>
      <c r="K1613" s="1" t="s">
        <v>37</v>
      </c>
      <c r="L1613" s="1" t="s">
        <v>1853</v>
      </c>
      <c r="M1613" s="1" t="s">
        <v>19575</v>
      </c>
      <c r="N1613" s="1" t="s">
        <v>6325</v>
      </c>
      <c r="O1613" s="1" t="s">
        <v>19570</v>
      </c>
      <c r="P1613" s="1" t="s">
        <v>19576</v>
      </c>
      <c r="Q1613" s="1" t="s">
        <v>19427</v>
      </c>
      <c r="R1613" s="1" t="s">
        <v>15815</v>
      </c>
      <c r="S1613" s="1" t="s">
        <v>16909</v>
      </c>
      <c r="T1613" s="1" t="s">
        <v>19794</v>
      </c>
      <c r="U1613" s="1" t="s">
        <v>16930</v>
      </c>
      <c r="V1613" s="23" t="s">
        <v>41</v>
      </c>
      <c r="W1613" s="1" t="str">
        <f>_xlfn.CONCAT(Tabela2[[#This Row],[Município]],"/",Tabela2[[#This Row],[UF]])</f>
        <v>José de Freitas/PI</v>
      </c>
    </row>
    <row r="1614" spans="1:23" x14ac:dyDescent="0.25">
      <c r="A1614" s="14" t="s">
        <v>19577</v>
      </c>
      <c r="B1614" s="1" t="s">
        <v>9201</v>
      </c>
      <c r="C1614" s="1" t="s">
        <v>19578</v>
      </c>
      <c r="D1614" s="1" t="s">
        <v>40</v>
      </c>
      <c r="E1614" s="1" t="s">
        <v>204</v>
      </c>
      <c r="F1614" s="1" t="s">
        <v>16943</v>
      </c>
      <c r="G1614" s="38">
        <v>0.35499999999999998</v>
      </c>
      <c r="H1614" s="1" t="s">
        <v>19574</v>
      </c>
      <c r="I1614" s="1" t="s">
        <v>17909</v>
      </c>
      <c r="J1614" s="1" t="s">
        <v>32</v>
      </c>
      <c r="K1614" s="1" t="s">
        <v>37</v>
      </c>
      <c r="L1614" s="1" t="s">
        <v>1853</v>
      </c>
      <c r="M1614" s="1" t="s">
        <v>19575</v>
      </c>
      <c r="N1614" s="1" t="s">
        <v>6325</v>
      </c>
      <c r="O1614" s="1" t="s">
        <v>19570</v>
      </c>
      <c r="P1614" s="1" t="s">
        <v>19576</v>
      </c>
      <c r="Q1614" s="1" t="s">
        <v>19427</v>
      </c>
      <c r="R1614" s="1" t="s">
        <v>15815</v>
      </c>
      <c r="S1614" s="1" t="s">
        <v>16909</v>
      </c>
      <c r="T1614" s="1" t="s">
        <v>19794</v>
      </c>
      <c r="U1614" s="1" t="s">
        <v>16910</v>
      </c>
      <c r="V1614" s="23" t="s">
        <v>41</v>
      </c>
      <c r="W1614" s="1" t="str">
        <f>_xlfn.CONCAT(Tabela2[[#This Row],[Município]],"/",Tabela2[[#This Row],[UF]])</f>
        <v>José de Freitas/PI</v>
      </c>
    </row>
    <row r="1615" spans="1:23" x14ac:dyDescent="0.25">
      <c r="A1615" s="14" t="s">
        <v>19579</v>
      </c>
      <c r="B1615" s="1" t="s">
        <v>19580</v>
      </c>
      <c r="C1615" s="1" t="s">
        <v>19581</v>
      </c>
      <c r="D1615" s="1" t="s">
        <v>40</v>
      </c>
      <c r="E1615" s="1" t="s">
        <v>30</v>
      </c>
      <c r="F1615" s="1" t="s">
        <v>6291</v>
      </c>
      <c r="G1615" s="38">
        <v>0.86529999999999996</v>
      </c>
      <c r="H1615" s="1" t="s">
        <v>19582</v>
      </c>
      <c r="I1615" s="1" t="s">
        <v>17909</v>
      </c>
      <c r="J1615" s="1" t="s">
        <v>32</v>
      </c>
      <c r="K1615" s="1" t="s">
        <v>82</v>
      </c>
      <c r="L1615" s="1" t="s">
        <v>19583</v>
      </c>
      <c r="M1615" s="1" t="s">
        <v>19584</v>
      </c>
      <c r="N1615" s="1" t="s">
        <v>6325</v>
      </c>
      <c r="O1615" s="1" t="s">
        <v>19585</v>
      </c>
      <c r="P1615" s="1" t="s">
        <v>19586</v>
      </c>
      <c r="Q1615" s="1" t="s">
        <v>19427</v>
      </c>
      <c r="R1615" s="1" t="s">
        <v>15815</v>
      </c>
      <c r="S1615" s="1" t="s">
        <v>16905</v>
      </c>
      <c r="T1615" s="1" t="s">
        <v>19794</v>
      </c>
      <c r="U1615" s="1" t="s">
        <v>16930</v>
      </c>
      <c r="V1615" s="23" t="s">
        <v>41</v>
      </c>
      <c r="W1615" s="1" t="str">
        <f>_xlfn.CONCAT(Tabela2[[#This Row],[Município]],"/",Tabela2[[#This Row],[UF]])</f>
        <v>Esplanada/BA</v>
      </c>
    </row>
    <row r="1616" spans="1:23" x14ac:dyDescent="0.25">
      <c r="A1616" s="14" t="s">
        <v>19587</v>
      </c>
      <c r="B1616" s="1" t="s">
        <v>8209</v>
      </c>
      <c r="C1616" s="1" t="s">
        <v>19588</v>
      </c>
      <c r="D1616" s="1" t="s">
        <v>40</v>
      </c>
      <c r="E1616" s="1" t="s">
        <v>30</v>
      </c>
      <c r="F1616" s="1" t="s">
        <v>33</v>
      </c>
      <c r="G1616" s="38">
        <v>0.44280000000000003</v>
      </c>
      <c r="H1616" s="1" t="s">
        <v>19589</v>
      </c>
      <c r="I1616" s="1" t="s">
        <v>17927</v>
      </c>
      <c r="J1616" s="1" t="s">
        <v>32</v>
      </c>
      <c r="K1616" s="1" t="s">
        <v>28</v>
      </c>
      <c r="L1616" s="1" t="s">
        <v>120</v>
      </c>
      <c r="M1616" s="1" t="s">
        <v>19590</v>
      </c>
      <c r="N1616" s="1" t="s">
        <v>6325</v>
      </c>
      <c r="O1616" s="1" t="s">
        <v>19591</v>
      </c>
      <c r="P1616" s="1" t="s">
        <v>19592</v>
      </c>
      <c r="Q1616" s="1" t="s">
        <v>19427</v>
      </c>
      <c r="R1616" s="1" t="s">
        <v>15815</v>
      </c>
      <c r="S1616" s="1" t="s">
        <v>15818</v>
      </c>
      <c r="T1616" s="1" t="s">
        <v>19794</v>
      </c>
      <c r="U1616" s="1" t="s">
        <v>15823</v>
      </c>
      <c r="V1616" s="23" t="s">
        <v>41</v>
      </c>
      <c r="W1616" s="1" t="str">
        <f>_xlfn.CONCAT(Tabela2[[#This Row],[Município]],"/",Tabela2[[#This Row],[UF]])</f>
        <v>Icó/CE</v>
      </c>
    </row>
    <row r="1617" spans="1:23" x14ac:dyDescent="0.25">
      <c r="A1617" s="14" t="s">
        <v>19593</v>
      </c>
      <c r="B1617" s="1" t="s">
        <v>9069</v>
      </c>
      <c r="C1617" s="1" t="s">
        <v>19594</v>
      </c>
      <c r="D1617" s="1" t="s">
        <v>29</v>
      </c>
      <c r="E1617" s="1" t="s">
        <v>30</v>
      </c>
      <c r="F1617" s="1" t="s">
        <v>16906</v>
      </c>
      <c r="G1617" s="38">
        <v>0.10249999999999999</v>
      </c>
      <c r="H1617" s="1" t="s">
        <v>1895</v>
      </c>
      <c r="I1617" s="1" t="s">
        <v>17915</v>
      </c>
      <c r="J1617" s="1" t="s">
        <v>32</v>
      </c>
      <c r="K1617" s="1" t="s">
        <v>28</v>
      </c>
      <c r="L1617" s="1" t="s">
        <v>120</v>
      </c>
      <c r="M1617" s="1" t="s">
        <v>16434</v>
      </c>
      <c r="N1617" s="1" t="s">
        <v>6325</v>
      </c>
      <c r="O1617" s="1" t="s">
        <v>19591</v>
      </c>
      <c r="P1617" s="1" t="s">
        <v>19592</v>
      </c>
      <c r="Q1617" s="1" t="s">
        <v>19427</v>
      </c>
      <c r="R1617" s="1" t="s">
        <v>15815</v>
      </c>
      <c r="S1617" s="1" t="s">
        <v>15818</v>
      </c>
      <c r="T1617" s="1" t="s">
        <v>19794</v>
      </c>
      <c r="U1617" s="1" t="s">
        <v>15823</v>
      </c>
      <c r="V1617" s="23" t="s">
        <v>41</v>
      </c>
      <c r="W1617" s="1" t="str">
        <f>_xlfn.CONCAT(Tabela2[[#This Row],[Município]],"/",Tabela2[[#This Row],[UF]])</f>
        <v>Icó/CE</v>
      </c>
    </row>
    <row r="1618" spans="1:23" x14ac:dyDescent="0.25">
      <c r="A1618" s="14" t="s">
        <v>19595</v>
      </c>
      <c r="B1618" s="1" t="s">
        <v>9520</v>
      </c>
      <c r="C1618" s="1" t="s">
        <v>19596</v>
      </c>
      <c r="D1618" s="1" t="s">
        <v>29</v>
      </c>
      <c r="E1618" s="1" t="s">
        <v>30</v>
      </c>
      <c r="F1618" s="1" t="s">
        <v>353</v>
      </c>
      <c r="G1618" s="38">
        <v>0.67800000000000005</v>
      </c>
      <c r="H1618" s="1" t="s">
        <v>2618</v>
      </c>
      <c r="I1618" s="1" t="s">
        <v>17913</v>
      </c>
      <c r="J1618" s="1" t="s">
        <v>32</v>
      </c>
      <c r="K1618" s="1" t="s">
        <v>28</v>
      </c>
      <c r="L1618" s="1" t="s">
        <v>120</v>
      </c>
      <c r="M1618" s="1" t="s">
        <v>18284</v>
      </c>
      <c r="N1618" s="1" t="s">
        <v>6325</v>
      </c>
      <c r="O1618" s="1" t="s">
        <v>19591</v>
      </c>
      <c r="P1618" s="1" t="s">
        <v>19592</v>
      </c>
      <c r="Q1618" s="1" t="s">
        <v>19427</v>
      </c>
      <c r="R1618" s="1" t="s">
        <v>15815</v>
      </c>
      <c r="S1618" s="1" t="s">
        <v>15818</v>
      </c>
      <c r="T1618" s="1" t="s">
        <v>19794</v>
      </c>
      <c r="U1618" s="1" t="s">
        <v>15819</v>
      </c>
      <c r="V1618" s="23" t="s">
        <v>41</v>
      </c>
      <c r="W1618" s="1" t="str">
        <f>_xlfn.CONCAT(Tabela2[[#This Row],[Município]],"/",Tabela2[[#This Row],[UF]])</f>
        <v>Icó/CE</v>
      </c>
    </row>
    <row r="1619" spans="1:23" x14ac:dyDescent="0.25">
      <c r="A1619" s="14" t="s">
        <v>19597</v>
      </c>
      <c r="B1619" s="1" t="s">
        <v>8980</v>
      </c>
      <c r="C1619" s="1" t="s">
        <v>19598</v>
      </c>
      <c r="D1619" s="1" t="s">
        <v>29</v>
      </c>
      <c r="E1619" s="1" t="s">
        <v>30</v>
      </c>
      <c r="F1619" s="1" t="s">
        <v>33</v>
      </c>
      <c r="G1619" s="38">
        <v>0.21329999999999999</v>
      </c>
      <c r="H1619" s="1" t="s">
        <v>1687</v>
      </c>
      <c r="I1619" s="1" t="s">
        <v>17915</v>
      </c>
      <c r="J1619" s="1" t="s">
        <v>32</v>
      </c>
      <c r="K1619" s="1" t="s">
        <v>212</v>
      </c>
      <c r="L1619" s="1" t="s">
        <v>1688</v>
      </c>
      <c r="M1619" s="1" t="s">
        <v>19599</v>
      </c>
      <c r="N1619" s="1" t="s">
        <v>6325</v>
      </c>
      <c r="O1619" s="1" t="s">
        <v>19600</v>
      </c>
      <c r="P1619" s="1" t="s">
        <v>18566</v>
      </c>
      <c r="Q1619" s="1" t="s">
        <v>19427</v>
      </c>
      <c r="R1619" s="1" t="s">
        <v>6329</v>
      </c>
      <c r="S1619" s="1" t="s">
        <v>18566</v>
      </c>
      <c r="T1619" s="1" t="s">
        <v>19427</v>
      </c>
      <c r="U1619" s="1" t="s">
        <v>41</v>
      </c>
      <c r="V1619" s="23" t="s">
        <v>41</v>
      </c>
      <c r="W1619" s="1" t="str">
        <f>_xlfn.CONCAT(Tabela2[[#This Row],[Município]],"/",Tabela2[[#This Row],[UF]])</f>
        <v>Rio Preto da Eva/AM</v>
      </c>
    </row>
    <row r="1620" spans="1:23" x14ac:dyDescent="0.25">
      <c r="A1620" s="14" t="s">
        <v>19601</v>
      </c>
      <c r="B1620" s="1" t="s">
        <v>9521</v>
      </c>
      <c r="C1620" s="1" t="s">
        <v>19602</v>
      </c>
      <c r="D1620" s="1" t="s">
        <v>29</v>
      </c>
      <c r="E1620" s="1" t="s">
        <v>30</v>
      </c>
      <c r="F1620" s="1" t="s">
        <v>353</v>
      </c>
      <c r="G1620" s="38">
        <v>0.73719999999999997</v>
      </c>
      <c r="H1620" s="1" t="s">
        <v>2618</v>
      </c>
      <c r="I1620" s="1" t="s">
        <v>17913</v>
      </c>
      <c r="J1620" s="1" t="s">
        <v>32</v>
      </c>
      <c r="K1620" s="1" t="s">
        <v>28</v>
      </c>
      <c r="L1620" s="1" t="s">
        <v>120</v>
      </c>
      <c r="M1620" s="1" t="s">
        <v>18284</v>
      </c>
      <c r="N1620" s="1" t="s">
        <v>6325</v>
      </c>
      <c r="O1620" s="1" t="s">
        <v>19591</v>
      </c>
      <c r="P1620" s="1" t="s">
        <v>19592</v>
      </c>
      <c r="Q1620" s="1" t="s">
        <v>19427</v>
      </c>
      <c r="R1620" s="1" t="s">
        <v>15815</v>
      </c>
      <c r="S1620" s="1" t="s">
        <v>15818</v>
      </c>
      <c r="T1620" s="1" t="s">
        <v>19794</v>
      </c>
      <c r="U1620" s="1" t="s">
        <v>15819</v>
      </c>
      <c r="V1620" s="23" t="s">
        <v>41</v>
      </c>
      <c r="W1620" s="1" t="str">
        <f>_xlfn.CONCAT(Tabela2[[#This Row],[Município]],"/",Tabela2[[#This Row],[UF]])</f>
        <v>Icó/CE</v>
      </c>
    </row>
    <row r="1621" spans="1:23" x14ac:dyDescent="0.25">
      <c r="A1621" s="14" t="s">
        <v>19603</v>
      </c>
      <c r="B1621" s="1" t="s">
        <v>19604</v>
      </c>
      <c r="C1621" s="1" t="s">
        <v>19605</v>
      </c>
      <c r="D1621" s="1" t="s">
        <v>29</v>
      </c>
      <c r="E1621" s="1" t="s">
        <v>30</v>
      </c>
      <c r="F1621" s="1" t="s">
        <v>16906</v>
      </c>
      <c r="G1621" s="38">
        <v>0.53859999999999997</v>
      </c>
      <c r="H1621" s="1" t="s">
        <v>19606</v>
      </c>
      <c r="I1621" s="1" t="s">
        <v>17909</v>
      </c>
      <c r="J1621" s="1" t="s">
        <v>32</v>
      </c>
      <c r="K1621" s="1" t="s">
        <v>28</v>
      </c>
      <c r="L1621" s="1" t="s">
        <v>5608</v>
      </c>
      <c r="M1621" s="1" t="s">
        <v>15591</v>
      </c>
      <c r="N1621" s="1" t="s">
        <v>6325</v>
      </c>
      <c r="O1621" s="1" t="s">
        <v>19607</v>
      </c>
      <c r="P1621" s="1" t="s">
        <v>19608</v>
      </c>
      <c r="Q1621" s="1" t="s">
        <v>19427</v>
      </c>
      <c r="R1621" s="1" t="s">
        <v>15815</v>
      </c>
      <c r="S1621" s="1" t="s">
        <v>16909</v>
      </c>
      <c r="T1621" s="1" t="s">
        <v>19794</v>
      </c>
      <c r="U1621" s="1" t="s">
        <v>16930</v>
      </c>
      <c r="V1621" s="23" t="s">
        <v>41</v>
      </c>
      <c r="W1621" s="1" t="str">
        <f>_xlfn.CONCAT(Tabela2[[#This Row],[Município]],"/",Tabela2[[#This Row],[UF]])</f>
        <v>Milagres/CE</v>
      </c>
    </row>
    <row r="1622" spans="1:23" x14ac:dyDescent="0.25">
      <c r="A1622" s="14" t="s">
        <v>19609</v>
      </c>
      <c r="B1622" s="1" t="s">
        <v>9576</v>
      </c>
      <c r="C1622" s="1" t="s">
        <v>19610</v>
      </c>
      <c r="D1622" s="1" t="s">
        <v>29</v>
      </c>
      <c r="E1622" s="1" t="s">
        <v>30</v>
      </c>
      <c r="F1622" s="1" t="s">
        <v>16906</v>
      </c>
      <c r="G1622" s="38">
        <v>0.66080000000000005</v>
      </c>
      <c r="H1622" s="1" t="s">
        <v>2776</v>
      </c>
      <c r="I1622" s="1" t="s">
        <v>17913</v>
      </c>
      <c r="J1622" s="1" t="s">
        <v>32</v>
      </c>
      <c r="K1622" s="1" t="s">
        <v>28</v>
      </c>
      <c r="L1622" s="1" t="s">
        <v>120</v>
      </c>
      <c r="M1622" s="1" t="s">
        <v>14778</v>
      </c>
      <c r="N1622" s="1" t="s">
        <v>6325</v>
      </c>
      <c r="O1622" s="1" t="s">
        <v>19591</v>
      </c>
      <c r="P1622" s="1" t="s">
        <v>19592</v>
      </c>
      <c r="Q1622" s="1" t="s">
        <v>19427</v>
      </c>
      <c r="R1622" s="1" t="s">
        <v>6329</v>
      </c>
      <c r="S1622" s="1" t="s">
        <v>19592</v>
      </c>
      <c r="T1622" s="1" t="s">
        <v>19427</v>
      </c>
      <c r="U1622" s="1" t="s">
        <v>41</v>
      </c>
      <c r="V1622" s="23" t="s">
        <v>41</v>
      </c>
      <c r="W1622" s="1" t="str">
        <f>_xlfn.CONCAT(Tabela2[[#This Row],[Município]],"/",Tabela2[[#This Row],[UF]])</f>
        <v>Icó/CE</v>
      </c>
    </row>
    <row r="1623" spans="1:23" x14ac:dyDescent="0.25">
      <c r="A1623" s="14" t="s">
        <v>19611</v>
      </c>
      <c r="B1623" s="1" t="s">
        <v>9590</v>
      </c>
      <c r="C1623" s="1" t="s">
        <v>19612</v>
      </c>
      <c r="D1623" s="1" t="s">
        <v>29</v>
      </c>
      <c r="E1623" s="1" t="s">
        <v>30</v>
      </c>
      <c r="F1623" s="1" t="s">
        <v>16924</v>
      </c>
      <c r="G1623" s="38">
        <v>0.95589999999999997</v>
      </c>
      <c r="H1623" s="1" t="s">
        <v>2819</v>
      </c>
      <c r="I1623" s="1" t="s">
        <v>17913</v>
      </c>
      <c r="J1623" s="1" t="s">
        <v>32</v>
      </c>
      <c r="K1623" s="1" t="s">
        <v>28</v>
      </c>
      <c r="L1623" s="1" t="s">
        <v>120</v>
      </c>
      <c r="M1623" s="1" t="s">
        <v>6928</v>
      </c>
      <c r="N1623" s="1" t="s">
        <v>6325</v>
      </c>
      <c r="O1623" s="1" t="s">
        <v>19591</v>
      </c>
      <c r="P1623" s="1" t="s">
        <v>19592</v>
      </c>
      <c r="Q1623" s="1" t="s">
        <v>19427</v>
      </c>
      <c r="R1623" s="1" t="s">
        <v>15815</v>
      </c>
      <c r="S1623" s="1" t="s">
        <v>15818</v>
      </c>
      <c r="T1623" s="1" t="s">
        <v>19794</v>
      </c>
      <c r="U1623" s="1" t="s">
        <v>15819</v>
      </c>
      <c r="V1623" s="23" t="s">
        <v>41</v>
      </c>
      <c r="W1623" s="1" t="str">
        <f>_xlfn.CONCAT(Tabela2[[#This Row],[Município]],"/",Tabela2[[#This Row],[UF]])</f>
        <v>Icó/CE</v>
      </c>
    </row>
    <row r="1624" spans="1:23" x14ac:dyDescent="0.25">
      <c r="A1624" s="14" t="s">
        <v>19613</v>
      </c>
      <c r="B1624" s="1" t="s">
        <v>9849</v>
      </c>
      <c r="C1624" s="1" t="s">
        <v>19614</v>
      </c>
      <c r="D1624" s="1" t="s">
        <v>40</v>
      </c>
      <c r="E1624" s="1" t="s">
        <v>30</v>
      </c>
      <c r="F1624" s="1" t="s">
        <v>16906</v>
      </c>
      <c r="G1624" s="38">
        <v>0.60429999999999995</v>
      </c>
      <c r="H1624" s="1" t="s">
        <v>3379</v>
      </c>
      <c r="I1624" s="1" t="s">
        <v>17913</v>
      </c>
      <c r="J1624" s="1" t="s">
        <v>32</v>
      </c>
      <c r="K1624" s="1" t="s">
        <v>28</v>
      </c>
      <c r="L1624" s="1" t="s">
        <v>120</v>
      </c>
      <c r="M1624" s="1" t="s">
        <v>19615</v>
      </c>
      <c r="N1624" s="1" t="s">
        <v>6325</v>
      </c>
      <c r="O1624" s="1" t="s">
        <v>19591</v>
      </c>
      <c r="P1624" s="1" t="s">
        <v>19592</v>
      </c>
      <c r="Q1624" s="1" t="s">
        <v>19427</v>
      </c>
      <c r="R1624" s="1" t="s">
        <v>15815</v>
      </c>
      <c r="S1624" s="1" t="s">
        <v>15818</v>
      </c>
      <c r="T1624" s="1" t="s">
        <v>19794</v>
      </c>
      <c r="U1624" s="1" t="s">
        <v>15819</v>
      </c>
      <c r="V1624" s="23" t="s">
        <v>41</v>
      </c>
      <c r="W1624" s="1" t="str">
        <f>_xlfn.CONCAT(Tabela2[[#This Row],[Município]],"/",Tabela2[[#This Row],[UF]])</f>
        <v>Icó/CE</v>
      </c>
    </row>
    <row r="1625" spans="1:23" x14ac:dyDescent="0.25">
      <c r="A1625" s="14" t="s">
        <v>19616</v>
      </c>
      <c r="B1625" s="1" t="s">
        <v>10074</v>
      </c>
      <c r="C1625" s="1" t="s">
        <v>19617</v>
      </c>
      <c r="D1625" s="1" t="s">
        <v>29</v>
      </c>
      <c r="E1625" s="1" t="s">
        <v>30</v>
      </c>
      <c r="F1625" s="1" t="s">
        <v>6308</v>
      </c>
      <c r="G1625" s="38">
        <v>0.36630000000000001</v>
      </c>
      <c r="H1625" s="1" t="s">
        <v>19618</v>
      </c>
      <c r="I1625" s="1" t="s">
        <v>17909</v>
      </c>
      <c r="J1625" s="1" t="s">
        <v>32</v>
      </c>
      <c r="K1625" s="1" t="s">
        <v>28</v>
      </c>
      <c r="L1625" s="1" t="s">
        <v>120</v>
      </c>
      <c r="M1625" s="1" t="s">
        <v>16392</v>
      </c>
      <c r="N1625" s="1" t="s">
        <v>6325</v>
      </c>
      <c r="O1625" s="1" t="s">
        <v>19591</v>
      </c>
      <c r="P1625" s="1" t="s">
        <v>19592</v>
      </c>
      <c r="Q1625" s="1" t="s">
        <v>19427</v>
      </c>
      <c r="R1625" s="1" t="s">
        <v>15815</v>
      </c>
      <c r="S1625" s="1" t="s">
        <v>15818</v>
      </c>
      <c r="T1625" s="1" t="s">
        <v>19794</v>
      </c>
      <c r="U1625" s="1" t="s">
        <v>15823</v>
      </c>
      <c r="V1625" s="23" t="s">
        <v>41</v>
      </c>
      <c r="W1625" s="1" t="str">
        <f>_xlfn.CONCAT(Tabela2[[#This Row],[Município]],"/",Tabela2[[#This Row],[UF]])</f>
        <v>Icó/CE</v>
      </c>
    </row>
    <row r="1626" spans="1:23" x14ac:dyDescent="0.25">
      <c r="A1626" s="14" t="s">
        <v>19619</v>
      </c>
      <c r="B1626" s="1" t="s">
        <v>8845</v>
      </c>
      <c r="C1626" s="1" t="s">
        <v>19620</v>
      </c>
      <c r="D1626" s="1" t="s">
        <v>56</v>
      </c>
      <c r="E1626" s="1" t="s">
        <v>30</v>
      </c>
      <c r="F1626" s="1" t="s">
        <v>6281</v>
      </c>
      <c r="G1626" s="38">
        <v>0.36499999999999999</v>
      </c>
      <c r="H1626" s="1" t="s">
        <v>1475</v>
      </c>
      <c r="I1626" s="1" t="s">
        <v>17909</v>
      </c>
      <c r="J1626" s="1" t="s">
        <v>32</v>
      </c>
      <c r="K1626" s="1" t="s">
        <v>37</v>
      </c>
      <c r="L1626" s="1" t="s">
        <v>1476</v>
      </c>
      <c r="M1626" s="1" t="s">
        <v>19621</v>
      </c>
      <c r="N1626" s="1" t="s">
        <v>6325</v>
      </c>
      <c r="O1626" s="1" t="s">
        <v>19622</v>
      </c>
      <c r="P1626" s="1" t="s">
        <v>19623</v>
      </c>
      <c r="Q1626" s="1" t="s">
        <v>19427</v>
      </c>
      <c r="R1626" s="1" t="s">
        <v>15815</v>
      </c>
      <c r="S1626" s="1" t="s">
        <v>15826</v>
      </c>
      <c r="T1626" s="1" t="s">
        <v>19794</v>
      </c>
      <c r="U1626" s="1" t="s">
        <v>17957</v>
      </c>
      <c r="V1626" s="23" t="s">
        <v>41</v>
      </c>
      <c r="W1626" s="1" t="str">
        <f>_xlfn.CONCAT(Tabela2[[#This Row],[Município]],"/",Tabela2[[#This Row],[UF]])</f>
        <v>Teresina/PI</v>
      </c>
    </row>
    <row r="1627" spans="1:23" x14ac:dyDescent="0.25">
      <c r="A1627" s="14" t="s">
        <v>19624</v>
      </c>
      <c r="B1627" s="1" t="s">
        <v>10940</v>
      </c>
      <c r="C1627" s="1" t="s">
        <v>19625</v>
      </c>
      <c r="D1627" s="1" t="s">
        <v>29</v>
      </c>
      <c r="E1627" s="1" t="s">
        <v>30</v>
      </c>
      <c r="F1627" s="1" t="s">
        <v>16924</v>
      </c>
      <c r="G1627" s="38">
        <v>0.16600000000000001</v>
      </c>
      <c r="H1627" s="1" t="s">
        <v>5473</v>
      </c>
      <c r="I1627" s="1" t="s">
        <v>17909</v>
      </c>
      <c r="J1627" s="1" t="s">
        <v>32</v>
      </c>
      <c r="K1627" s="1" t="s">
        <v>28</v>
      </c>
      <c r="L1627" s="1" t="s">
        <v>120</v>
      </c>
      <c r="M1627" s="1" t="s">
        <v>19626</v>
      </c>
      <c r="N1627" s="1" t="s">
        <v>6325</v>
      </c>
      <c r="O1627" s="1" t="s">
        <v>19591</v>
      </c>
      <c r="P1627" s="1" t="s">
        <v>19592</v>
      </c>
      <c r="Q1627" s="1" t="s">
        <v>19427</v>
      </c>
      <c r="R1627" s="1" t="s">
        <v>15815</v>
      </c>
      <c r="S1627" s="1" t="s">
        <v>16909</v>
      </c>
      <c r="T1627" s="1" t="s">
        <v>19794</v>
      </c>
      <c r="U1627" s="1" t="s">
        <v>16910</v>
      </c>
      <c r="V1627" s="23" t="s">
        <v>41</v>
      </c>
      <c r="W1627" s="1" t="str">
        <f>_xlfn.CONCAT(Tabela2[[#This Row],[Município]],"/",Tabela2[[#This Row],[UF]])</f>
        <v>Icó/CE</v>
      </c>
    </row>
    <row r="1628" spans="1:23" x14ac:dyDescent="0.25">
      <c r="A1628" s="14" t="s">
        <v>19627</v>
      </c>
      <c r="B1628" s="1" t="s">
        <v>9644</v>
      </c>
      <c r="C1628" s="1" t="s">
        <v>19628</v>
      </c>
      <c r="D1628" s="1" t="s">
        <v>29</v>
      </c>
      <c r="E1628" s="1" t="s">
        <v>30</v>
      </c>
      <c r="F1628" s="1" t="s">
        <v>6308</v>
      </c>
      <c r="G1628" s="38">
        <v>0.69699999999999995</v>
      </c>
      <c r="H1628" s="1" t="s">
        <v>19629</v>
      </c>
      <c r="I1628" s="1" t="s">
        <v>17909</v>
      </c>
      <c r="J1628" s="1" t="s">
        <v>32</v>
      </c>
      <c r="K1628" s="1" t="s">
        <v>37</v>
      </c>
      <c r="L1628" s="1" t="s">
        <v>2930</v>
      </c>
      <c r="M1628" s="1" t="s">
        <v>19630</v>
      </c>
      <c r="N1628" s="1" t="s">
        <v>6325</v>
      </c>
      <c r="O1628" s="1" t="s">
        <v>19570</v>
      </c>
      <c r="P1628" s="1" t="s">
        <v>19631</v>
      </c>
      <c r="Q1628" s="1" t="s">
        <v>19427</v>
      </c>
      <c r="R1628" s="1" t="s">
        <v>15815</v>
      </c>
      <c r="S1628" s="1" t="s">
        <v>16911</v>
      </c>
      <c r="T1628" s="1" t="s">
        <v>19794</v>
      </c>
      <c r="U1628" s="1" t="s">
        <v>16912</v>
      </c>
      <c r="V1628" s="23" t="s">
        <v>41</v>
      </c>
      <c r="W1628" s="1" t="str">
        <f>_xlfn.CONCAT(Tabela2[[#This Row],[Município]],"/",Tabela2[[#This Row],[UF]])</f>
        <v>Monsenhor Gil/PI</v>
      </c>
    </row>
    <row r="1629" spans="1:23" x14ac:dyDescent="0.25">
      <c r="A1629" s="14" t="s">
        <v>19632</v>
      </c>
      <c r="B1629" s="1" t="s">
        <v>8389</v>
      </c>
      <c r="C1629" s="1" t="s">
        <v>19633</v>
      </c>
      <c r="D1629" s="1" t="s">
        <v>56</v>
      </c>
      <c r="E1629" s="1" t="s">
        <v>30</v>
      </c>
      <c r="F1629" s="1" t="s">
        <v>17125</v>
      </c>
      <c r="G1629" s="38">
        <v>0.97760000000000002</v>
      </c>
      <c r="H1629" s="1" t="s">
        <v>17126</v>
      </c>
      <c r="I1629" s="1" t="s">
        <v>17919</v>
      </c>
      <c r="J1629" s="1" t="s">
        <v>168</v>
      </c>
      <c r="K1629" s="1" t="s">
        <v>184</v>
      </c>
      <c r="L1629" s="1" t="s">
        <v>425</v>
      </c>
      <c r="M1629" s="1" t="s">
        <v>15240</v>
      </c>
      <c r="N1629" s="1" t="s">
        <v>6325</v>
      </c>
      <c r="O1629" s="1" t="s">
        <v>19634</v>
      </c>
      <c r="P1629" s="1" t="s">
        <v>19635</v>
      </c>
      <c r="Q1629" s="1" t="s">
        <v>19427</v>
      </c>
      <c r="R1629" s="1" t="s">
        <v>15815</v>
      </c>
      <c r="S1629" s="1" t="s">
        <v>15831</v>
      </c>
      <c r="T1629" s="1" t="s">
        <v>18525</v>
      </c>
      <c r="U1629" s="1" t="s">
        <v>15824</v>
      </c>
      <c r="V1629" s="23" t="s">
        <v>41</v>
      </c>
      <c r="W1629" s="1" t="str">
        <f>_xlfn.CONCAT(Tabela2[[#This Row],[Município]],"/",Tabela2[[#This Row],[UF]])</f>
        <v>Santarém/PA</v>
      </c>
    </row>
    <row r="1630" spans="1:23" x14ac:dyDescent="0.25">
      <c r="A1630" s="14" t="s">
        <v>19636</v>
      </c>
      <c r="B1630" s="1" t="s">
        <v>9604</v>
      </c>
      <c r="C1630" s="1" t="s">
        <v>19637</v>
      </c>
      <c r="D1630" s="1" t="s">
        <v>29</v>
      </c>
      <c r="E1630" s="1" t="s">
        <v>30</v>
      </c>
      <c r="F1630" s="1" t="s">
        <v>353</v>
      </c>
      <c r="G1630" s="38">
        <v>0.35610000000000003</v>
      </c>
      <c r="H1630" s="1" t="s">
        <v>2859</v>
      </c>
      <c r="I1630" s="1" t="s">
        <v>17913</v>
      </c>
      <c r="J1630" s="1" t="s">
        <v>32</v>
      </c>
      <c r="K1630" s="1" t="s">
        <v>99</v>
      </c>
      <c r="L1630" s="1" t="s">
        <v>2860</v>
      </c>
      <c r="M1630" s="1" t="s">
        <v>19638</v>
      </c>
      <c r="N1630" s="1" t="s">
        <v>6325</v>
      </c>
      <c r="O1630" s="1" t="s">
        <v>19639</v>
      </c>
      <c r="P1630" s="1" t="s">
        <v>19640</v>
      </c>
      <c r="Q1630" s="1" t="s">
        <v>19427</v>
      </c>
      <c r="R1630" s="1" t="s">
        <v>19810</v>
      </c>
      <c r="S1630" s="1" t="s">
        <v>16905</v>
      </c>
      <c r="T1630" s="1" t="s">
        <v>19794</v>
      </c>
      <c r="U1630" s="1" t="s">
        <v>19811</v>
      </c>
      <c r="V1630" s="23" t="s">
        <v>41</v>
      </c>
      <c r="W1630" s="1" t="str">
        <f>_xlfn.CONCAT(Tabela2[[#This Row],[Município]],"/",Tabela2[[#This Row],[UF]])</f>
        <v>Carazinho/RS</v>
      </c>
    </row>
    <row r="1631" spans="1:23" x14ac:dyDescent="0.25">
      <c r="A1631" s="14" t="s">
        <v>19641</v>
      </c>
      <c r="B1631" s="1" t="s">
        <v>19642</v>
      </c>
      <c r="C1631" s="1" t="s">
        <v>19643</v>
      </c>
      <c r="D1631" s="1" t="s">
        <v>40</v>
      </c>
      <c r="E1631" s="1" t="s">
        <v>30</v>
      </c>
      <c r="F1631" s="1" t="s">
        <v>169</v>
      </c>
      <c r="G1631" s="38">
        <v>0</v>
      </c>
      <c r="H1631" s="1" t="s">
        <v>17041</v>
      </c>
      <c r="I1631" s="1" t="s">
        <v>17940</v>
      </c>
      <c r="J1631" s="1" t="s">
        <v>168</v>
      </c>
      <c r="K1631" s="1" t="s">
        <v>184</v>
      </c>
      <c r="L1631" s="1" t="s">
        <v>425</v>
      </c>
      <c r="M1631" s="1" t="s">
        <v>41</v>
      </c>
      <c r="N1631" s="1" t="s">
        <v>6325</v>
      </c>
      <c r="O1631" s="1" t="s">
        <v>19644</v>
      </c>
      <c r="P1631" s="1" t="s">
        <v>19635</v>
      </c>
      <c r="Q1631" s="1" t="s">
        <v>19427</v>
      </c>
      <c r="R1631" s="1" t="s">
        <v>15815</v>
      </c>
      <c r="S1631" s="1" t="s">
        <v>16911</v>
      </c>
      <c r="T1631" s="1" t="s">
        <v>19794</v>
      </c>
      <c r="U1631" s="1" t="s">
        <v>16928</v>
      </c>
      <c r="V1631" s="23" t="s">
        <v>41</v>
      </c>
      <c r="W1631" s="1" t="str">
        <f>_xlfn.CONCAT(Tabela2[[#This Row],[Município]],"/",Tabela2[[#This Row],[UF]])</f>
        <v>Santarém/PA</v>
      </c>
    </row>
    <row r="1632" spans="1:23" x14ac:dyDescent="0.25">
      <c r="A1632" s="14" t="s">
        <v>19645</v>
      </c>
      <c r="B1632" s="1" t="s">
        <v>9381</v>
      </c>
      <c r="C1632" s="1" t="s">
        <v>19646</v>
      </c>
      <c r="D1632" s="1" t="s">
        <v>40</v>
      </c>
      <c r="E1632" s="1" t="s">
        <v>30</v>
      </c>
      <c r="F1632" s="1" t="s">
        <v>218</v>
      </c>
      <c r="G1632" s="38">
        <v>0.71509999999999996</v>
      </c>
      <c r="H1632" s="1" t="s">
        <v>17041</v>
      </c>
      <c r="I1632" s="1" t="s">
        <v>17940</v>
      </c>
      <c r="J1632" s="1" t="s">
        <v>168</v>
      </c>
      <c r="K1632" s="1" t="s">
        <v>184</v>
      </c>
      <c r="L1632" s="1" t="s">
        <v>425</v>
      </c>
      <c r="M1632" s="1" t="s">
        <v>41</v>
      </c>
      <c r="N1632" s="1" t="s">
        <v>6325</v>
      </c>
      <c r="O1632" s="1" t="s">
        <v>19647</v>
      </c>
      <c r="P1632" s="1" t="s">
        <v>19635</v>
      </c>
      <c r="Q1632" s="1" t="s">
        <v>19427</v>
      </c>
      <c r="R1632" s="1" t="s">
        <v>15815</v>
      </c>
      <c r="S1632" s="1" t="s">
        <v>16911</v>
      </c>
      <c r="T1632" s="1" t="s">
        <v>19794</v>
      </c>
      <c r="U1632" s="1" t="s">
        <v>16912</v>
      </c>
      <c r="V1632" s="23" t="s">
        <v>41</v>
      </c>
      <c r="W1632" s="1" t="str">
        <f>_xlfn.CONCAT(Tabela2[[#This Row],[Município]],"/",Tabela2[[#This Row],[UF]])</f>
        <v>Santarém/PA</v>
      </c>
    </row>
    <row r="1633" spans="1:23" x14ac:dyDescent="0.25">
      <c r="A1633" s="14" t="s">
        <v>19648</v>
      </c>
      <c r="B1633" s="1" t="s">
        <v>9793</v>
      </c>
      <c r="C1633" s="1" t="s">
        <v>19649</v>
      </c>
      <c r="D1633" s="1" t="s">
        <v>56</v>
      </c>
      <c r="E1633" s="1" t="s">
        <v>30</v>
      </c>
      <c r="F1633" s="1" t="s">
        <v>16906</v>
      </c>
      <c r="G1633" s="38">
        <v>0.77649999999999997</v>
      </c>
      <c r="H1633" s="1" t="s">
        <v>3287</v>
      </c>
      <c r="I1633" s="1" t="s">
        <v>17913</v>
      </c>
      <c r="J1633" s="1" t="s">
        <v>32</v>
      </c>
      <c r="K1633" s="1" t="s">
        <v>44</v>
      </c>
      <c r="L1633" s="1" t="s">
        <v>1657</v>
      </c>
      <c r="M1633" s="1" t="s">
        <v>7962</v>
      </c>
      <c r="N1633" s="1" t="s">
        <v>6325</v>
      </c>
      <c r="O1633" s="1" t="s">
        <v>19650</v>
      </c>
      <c r="P1633" s="1" t="s">
        <v>17730</v>
      </c>
      <c r="Q1633" s="1" t="s">
        <v>19427</v>
      </c>
      <c r="R1633" s="1" t="s">
        <v>15815</v>
      </c>
      <c r="S1633" s="1" t="s">
        <v>16907</v>
      </c>
      <c r="T1633" s="1" t="s">
        <v>19794</v>
      </c>
      <c r="U1633" s="1" t="s">
        <v>16935</v>
      </c>
      <c r="V1633" s="23" t="s">
        <v>41</v>
      </c>
      <c r="W1633" s="1" t="str">
        <f>_xlfn.CONCAT(Tabela2[[#This Row],[Município]],"/",Tabela2[[#This Row],[UF]])</f>
        <v>Esperantinópolis/MA</v>
      </c>
    </row>
    <row r="1634" spans="1:23" x14ac:dyDescent="0.25">
      <c r="A1634" s="14" t="s">
        <v>19651</v>
      </c>
      <c r="B1634" s="1" t="s">
        <v>9132</v>
      </c>
      <c r="C1634" s="1" t="s">
        <v>19652</v>
      </c>
      <c r="D1634" s="1" t="s">
        <v>56</v>
      </c>
      <c r="E1634" s="1" t="s">
        <v>30</v>
      </c>
      <c r="F1634" s="1" t="s">
        <v>16929</v>
      </c>
      <c r="G1634" s="38">
        <v>0.14899999999999999</v>
      </c>
      <c r="H1634" s="1" t="s">
        <v>1987</v>
      </c>
      <c r="I1634" s="1" t="s">
        <v>17915</v>
      </c>
      <c r="J1634" s="1" t="s">
        <v>168</v>
      </c>
      <c r="K1634" s="1" t="s">
        <v>184</v>
      </c>
      <c r="L1634" s="1" t="s">
        <v>425</v>
      </c>
      <c r="M1634" s="1" t="s">
        <v>7962</v>
      </c>
      <c r="N1634" s="1" t="s">
        <v>6325</v>
      </c>
      <c r="O1634" s="1" t="s">
        <v>19653</v>
      </c>
      <c r="P1634" s="1" t="s">
        <v>19635</v>
      </c>
      <c r="Q1634" s="1" t="s">
        <v>19427</v>
      </c>
      <c r="R1634" s="1" t="s">
        <v>15815</v>
      </c>
      <c r="S1634" s="1" t="s">
        <v>15831</v>
      </c>
      <c r="T1634" s="1" t="s">
        <v>18525</v>
      </c>
      <c r="U1634" s="1" t="s">
        <v>15822</v>
      </c>
      <c r="V1634" s="23" t="s">
        <v>41</v>
      </c>
      <c r="W1634" s="1" t="str">
        <f>_xlfn.CONCAT(Tabela2[[#This Row],[Município]],"/",Tabela2[[#This Row],[UF]])</f>
        <v>Santarém/PA</v>
      </c>
    </row>
    <row r="1635" spans="1:23" x14ac:dyDescent="0.25">
      <c r="A1635" s="14" t="s">
        <v>19654</v>
      </c>
      <c r="B1635" s="1" t="s">
        <v>9794</v>
      </c>
      <c r="C1635" s="1" t="s">
        <v>19655</v>
      </c>
      <c r="D1635" s="1" t="s">
        <v>56</v>
      </c>
      <c r="E1635" s="1" t="s">
        <v>30</v>
      </c>
      <c r="F1635" s="1" t="s">
        <v>16906</v>
      </c>
      <c r="G1635" s="38">
        <v>7.7600000000000002E-2</v>
      </c>
      <c r="H1635" s="1" t="s">
        <v>3287</v>
      </c>
      <c r="I1635" s="1" t="s">
        <v>17913</v>
      </c>
      <c r="J1635" s="1" t="s">
        <v>32</v>
      </c>
      <c r="K1635" s="1" t="s">
        <v>44</v>
      </c>
      <c r="L1635" s="1" t="s">
        <v>1657</v>
      </c>
      <c r="M1635" s="1" t="s">
        <v>7962</v>
      </c>
      <c r="N1635" s="1" t="s">
        <v>6325</v>
      </c>
      <c r="O1635" s="1" t="s">
        <v>19650</v>
      </c>
      <c r="P1635" s="1" t="s">
        <v>17730</v>
      </c>
      <c r="Q1635" s="1" t="s">
        <v>19427</v>
      </c>
      <c r="R1635" s="1" t="s">
        <v>15815</v>
      </c>
      <c r="S1635" s="1" t="s">
        <v>16907</v>
      </c>
      <c r="T1635" s="1" t="s">
        <v>19794</v>
      </c>
      <c r="U1635" s="1" t="s">
        <v>17112</v>
      </c>
      <c r="V1635" s="23" t="s">
        <v>41</v>
      </c>
      <c r="W1635" s="1" t="str">
        <f>_xlfn.CONCAT(Tabela2[[#This Row],[Município]],"/",Tabela2[[#This Row],[UF]])</f>
        <v>Esperantinópolis/MA</v>
      </c>
    </row>
    <row r="1636" spans="1:23" x14ac:dyDescent="0.25">
      <c r="A1636" s="14" t="s">
        <v>19656</v>
      </c>
      <c r="B1636" s="1" t="s">
        <v>10182</v>
      </c>
      <c r="C1636" s="1" t="s">
        <v>19657</v>
      </c>
      <c r="D1636" s="1" t="s">
        <v>56</v>
      </c>
      <c r="E1636" s="1" t="s">
        <v>30</v>
      </c>
      <c r="F1636" s="1" t="s">
        <v>16924</v>
      </c>
      <c r="G1636" s="38">
        <v>0.59019999999999995</v>
      </c>
      <c r="H1636" s="1" t="s">
        <v>4083</v>
      </c>
      <c r="I1636" s="1" t="s">
        <v>17909</v>
      </c>
      <c r="J1636" s="1" t="s">
        <v>32</v>
      </c>
      <c r="K1636" s="1" t="s">
        <v>44</v>
      </c>
      <c r="L1636" s="1" t="s">
        <v>1657</v>
      </c>
      <c r="M1636" s="1" t="s">
        <v>7962</v>
      </c>
      <c r="N1636" s="1" t="s">
        <v>6325</v>
      </c>
      <c r="O1636" s="1" t="s">
        <v>19650</v>
      </c>
      <c r="P1636" s="1" t="s">
        <v>17730</v>
      </c>
      <c r="Q1636" s="1" t="s">
        <v>19427</v>
      </c>
      <c r="R1636" s="1" t="s">
        <v>15815</v>
      </c>
      <c r="S1636" s="1" t="s">
        <v>16907</v>
      </c>
      <c r="T1636" s="1" t="s">
        <v>19794</v>
      </c>
      <c r="U1636" s="1" t="s">
        <v>16935</v>
      </c>
      <c r="V1636" s="23" t="s">
        <v>41</v>
      </c>
      <c r="W1636" s="1" t="str">
        <f>_xlfn.CONCAT(Tabela2[[#This Row],[Município]],"/",Tabela2[[#This Row],[UF]])</f>
        <v>Esperantinópolis/MA</v>
      </c>
    </row>
    <row r="1637" spans="1:23" x14ac:dyDescent="0.25">
      <c r="A1637" s="14" t="s">
        <v>19658</v>
      </c>
      <c r="B1637" s="1" t="s">
        <v>10184</v>
      </c>
      <c r="C1637" s="1" t="s">
        <v>19659</v>
      </c>
      <c r="D1637" s="1" t="s">
        <v>56</v>
      </c>
      <c r="E1637" s="1" t="s">
        <v>30</v>
      </c>
      <c r="F1637" s="1" t="s">
        <v>16906</v>
      </c>
      <c r="G1637" s="38">
        <v>0.47020000000000001</v>
      </c>
      <c r="H1637" s="1" t="s">
        <v>4088</v>
      </c>
      <c r="I1637" s="1" t="s">
        <v>17913</v>
      </c>
      <c r="J1637" s="1" t="s">
        <v>32</v>
      </c>
      <c r="K1637" s="1" t="s">
        <v>44</v>
      </c>
      <c r="L1637" s="1" t="s">
        <v>1657</v>
      </c>
      <c r="M1637" s="1" t="s">
        <v>7962</v>
      </c>
      <c r="N1637" s="1" t="s">
        <v>6325</v>
      </c>
      <c r="O1637" s="1" t="s">
        <v>19650</v>
      </c>
      <c r="P1637" s="1" t="s">
        <v>17730</v>
      </c>
      <c r="Q1637" s="1" t="s">
        <v>19427</v>
      </c>
      <c r="R1637" s="1" t="s">
        <v>15815</v>
      </c>
      <c r="S1637" s="1" t="s">
        <v>16907</v>
      </c>
      <c r="T1637" s="1" t="s">
        <v>19794</v>
      </c>
      <c r="U1637" s="1" t="s">
        <v>17112</v>
      </c>
      <c r="V1637" s="23" t="s">
        <v>41</v>
      </c>
      <c r="W1637" s="1" t="str">
        <f>_xlfn.CONCAT(Tabela2[[#This Row],[Município]],"/",Tabela2[[#This Row],[UF]])</f>
        <v>Esperantinópolis/MA</v>
      </c>
    </row>
    <row r="1638" spans="1:23" x14ac:dyDescent="0.25">
      <c r="A1638" s="14" t="s">
        <v>19660</v>
      </c>
      <c r="B1638" s="1" t="s">
        <v>10374</v>
      </c>
      <c r="C1638" s="1" t="s">
        <v>19661</v>
      </c>
      <c r="D1638" s="1" t="s">
        <v>56</v>
      </c>
      <c r="E1638" s="1" t="s">
        <v>204</v>
      </c>
      <c r="F1638" s="1" t="s">
        <v>16915</v>
      </c>
      <c r="G1638" s="38">
        <v>0.25969999999999999</v>
      </c>
      <c r="H1638" s="1" t="s">
        <v>19662</v>
      </c>
      <c r="I1638" s="1" t="s">
        <v>17909</v>
      </c>
      <c r="J1638" s="1" t="s">
        <v>32</v>
      </c>
      <c r="K1638" s="1" t="s">
        <v>44</v>
      </c>
      <c r="L1638" s="1" t="s">
        <v>1657</v>
      </c>
      <c r="M1638" s="1" t="s">
        <v>6752</v>
      </c>
      <c r="N1638" s="1" t="s">
        <v>6325</v>
      </c>
      <c r="O1638" s="1" t="s">
        <v>19650</v>
      </c>
      <c r="P1638" s="1" t="s">
        <v>17730</v>
      </c>
      <c r="Q1638" s="1" t="s">
        <v>19427</v>
      </c>
      <c r="R1638" s="1" t="s">
        <v>15815</v>
      </c>
      <c r="S1638" s="1" t="s">
        <v>16907</v>
      </c>
      <c r="T1638" s="1" t="s">
        <v>19794</v>
      </c>
      <c r="U1638" s="1" t="s">
        <v>17112</v>
      </c>
      <c r="V1638" s="23" t="s">
        <v>41</v>
      </c>
      <c r="W1638" s="1" t="str">
        <f>_xlfn.CONCAT(Tabela2[[#This Row],[Município]],"/",Tabela2[[#This Row],[UF]])</f>
        <v>Esperantinópolis/MA</v>
      </c>
    </row>
    <row r="1639" spans="1:23" x14ac:dyDescent="0.25">
      <c r="A1639" s="14" t="s">
        <v>19663</v>
      </c>
      <c r="B1639" s="1" t="s">
        <v>10885</v>
      </c>
      <c r="C1639" s="1" t="s">
        <v>19664</v>
      </c>
      <c r="D1639" s="1" t="s">
        <v>29</v>
      </c>
      <c r="E1639" s="1" t="s">
        <v>204</v>
      </c>
      <c r="F1639" s="1" t="s">
        <v>16958</v>
      </c>
      <c r="G1639" s="38">
        <v>0.20030000000000001</v>
      </c>
      <c r="H1639" s="1" t="s">
        <v>19665</v>
      </c>
      <c r="I1639" s="1" t="s">
        <v>17909</v>
      </c>
      <c r="J1639" s="1" t="s">
        <v>32</v>
      </c>
      <c r="K1639" s="1" t="s">
        <v>60</v>
      </c>
      <c r="L1639" s="1" t="s">
        <v>3178</v>
      </c>
      <c r="M1639" s="1" t="s">
        <v>7083</v>
      </c>
      <c r="N1639" s="1" t="s">
        <v>6325</v>
      </c>
      <c r="O1639" s="1" t="s">
        <v>19666</v>
      </c>
      <c r="P1639" s="1" t="s">
        <v>6387</v>
      </c>
      <c r="Q1639" s="1" t="s">
        <v>19427</v>
      </c>
      <c r="R1639" s="1" t="s">
        <v>6329</v>
      </c>
      <c r="S1639" s="1" t="s">
        <v>6387</v>
      </c>
      <c r="T1639" s="1" t="s">
        <v>19427</v>
      </c>
      <c r="U1639" s="1" t="s">
        <v>41</v>
      </c>
      <c r="V1639" s="23" t="s">
        <v>41</v>
      </c>
      <c r="W1639" s="1" t="str">
        <f>_xlfn.CONCAT(Tabela2[[#This Row],[Município]],"/",Tabela2[[#This Row],[UF]])</f>
        <v>Itueta/MG</v>
      </c>
    </row>
    <row r="1640" spans="1:23" x14ac:dyDescent="0.25">
      <c r="A1640" s="14" t="s">
        <v>19667</v>
      </c>
      <c r="B1640" s="1" t="s">
        <v>10245</v>
      </c>
      <c r="C1640" s="1" t="s">
        <v>19668</v>
      </c>
      <c r="D1640" s="1" t="s">
        <v>40</v>
      </c>
      <c r="E1640" s="1" t="s">
        <v>30</v>
      </c>
      <c r="F1640" s="1" t="s">
        <v>16924</v>
      </c>
      <c r="G1640" s="38">
        <v>0.49930000000000002</v>
      </c>
      <c r="H1640" s="1" t="s">
        <v>4220</v>
      </c>
      <c r="I1640" s="1" t="s">
        <v>17909</v>
      </c>
      <c r="J1640" s="1" t="s">
        <v>32</v>
      </c>
      <c r="K1640" s="1" t="s">
        <v>66</v>
      </c>
      <c r="L1640" s="1" t="s">
        <v>3492</v>
      </c>
      <c r="M1640" s="1" t="s">
        <v>6928</v>
      </c>
      <c r="N1640" s="1" t="s">
        <v>6325</v>
      </c>
      <c r="O1640" s="1" t="s">
        <v>19669</v>
      </c>
      <c r="P1640" s="1" t="s">
        <v>19670</v>
      </c>
      <c r="Q1640" s="1" t="s">
        <v>19427</v>
      </c>
      <c r="R1640" s="1" t="s">
        <v>6341</v>
      </c>
      <c r="S1640" s="1" t="s">
        <v>41</v>
      </c>
      <c r="T1640" s="1" t="s">
        <v>41</v>
      </c>
      <c r="U1640" s="1" t="s">
        <v>41</v>
      </c>
      <c r="V1640" s="23" t="s">
        <v>41</v>
      </c>
      <c r="W1640" s="1" t="str">
        <f>_xlfn.CONCAT(Tabela2[[#This Row],[Município]],"/",Tabela2[[#This Row],[UF]])</f>
        <v>Paraíba do Sul/RJ</v>
      </c>
    </row>
    <row r="1641" spans="1:23" x14ac:dyDescent="0.25">
      <c r="A1641" s="14" t="s">
        <v>19671</v>
      </c>
      <c r="B1641" s="1" t="s">
        <v>10246</v>
      </c>
      <c r="C1641" s="1" t="s">
        <v>19672</v>
      </c>
      <c r="D1641" s="1" t="s">
        <v>40</v>
      </c>
      <c r="E1641" s="1" t="s">
        <v>30</v>
      </c>
      <c r="F1641" s="1" t="s">
        <v>16924</v>
      </c>
      <c r="G1641" s="38">
        <v>0.76400000000000001</v>
      </c>
      <c r="H1641" s="1" t="s">
        <v>4220</v>
      </c>
      <c r="I1641" s="1" t="s">
        <v>17909</v>
      </c>
      <c r="J1641" s="1" t="s">
        <v>32</v>
      </c>
      <c r="K1641" s="1" t="s">
        <v>66</v>
      </c>
      <c r="L1641" s="1" t="s">
        <v>3492</v>
      </c>
      <c r="M1641" s="1" t="s">
        <v>6928</v>
      </c>
      <c r="N1641" s="1" t="s">
        <v>6325</v>
      </c>
      <c r="O1641" s="1" t="s">
        <v>19669</v>
      </c>
      <c r="P1641" s="1" t="s">
        <v>19670</v>
      </c>
      <c r="Q1641" s="1" t="s">
        <v>19427</v>
      </c>
      <c r="R1641" s="1" t="s">
        <v>6341</v>
      </c>
      <c r="S1641" s="1" t="s">
        <v>41</v>
      </c>
      <c r="T1641" s="1" t="s">
        <v>41</v>
      </c>
      <c r="U1641" s="1" t="s">
        <v>41</v>
      </c>
      <c r="V1641" s="23" t="s">
        <v>41</v>
      </c>
      <c r="W1641" s="1" t="str">
        <f>_xlfn.CONCAT(Tabela2[[#This Row],[Município]],"/",Tabela2[[#This Row],[UF]])</f>
        <v>Paraíba do Sul/RJ</v>
      </c>
    </row>
    <row r="1642" spans="1:23" x14ac:dyDescent="0.25">
      <c r="A1642" s="14" t="s">
        <v>19673</v>
      </c>
      <c r="B1642" s="1" t="s">
        <v>9020</v>
      </c>
      <c r="C1642" s="1" t="s">
        <v>19674</v>
      </c>
      <c r="D1642" s="1" t="s">
        <v>29</v>
      </c>
      <c r="E1642" s="1" t="s">
        <v>30</v>
      </c>
      <c r="F1642" s="1" t="s">
        <v>33</v>
      </c>
      <c r="G1642" s="38">
        <v>0.88160000000000005</v>
      </c>
      <c r="H1642" s="1" t="s">
        <v>1791</v>
      </c>
      <c r="I1642" s="1" t="s">
        <v>17915</v>
      </c>
      <c r="J1642" s="1" t="s">
        <v>32</v>
      </c>
      <c r="K1642" s="1" t="s">
        <v>112</v>
      </c>
      <c r="L1642" s="1" t="s">
        <v>1792</v>
      </c>
      <c r="M1642" s="1" t="s">
        <v>6378</v>
      </c>
      <c r="N1642" s="1" t="s">
        <v>6325</v>
      </c>
      <c r="O1642" s="1" t="s">
        <v>19675</v>
      </c>
      <c r="P1642" s="1" t="s">
        <v>19676</v>
      </c>
      <c r="Q1642" s="1" t="s">
        <v>19427</v>
      </c>
      <c r="R1642" s="1" t="s">
        <v>6341</v>
      </c>
      <c r="S1642" s="1" t="s">
        <v>41</v>
      </c>
      <c r="T1642" s="1" t="s">
        <v>41</v>
      </c>
      <c r="U1642" s="1" t="s">
        <v>41</v>
      </c>
      <c r="V1642" s="23" t="s">
        <v>41</v>
      </c>
      <c r="W1642" s="1" t="str">
        <f>_xlfn.CONCAT(Tabela2[[#This Row],[Município]],"/",Tabela2[[#This Row],[UF]])</f>
        <v>Santo Antônio do Leverger/MT</v>
      </c>
    </row>
    <row r="1643" spans="1:23" x14ac:dyDescent="0.25">
      <c r="A1643" s="14" t="s">
        <v>19677</v>
      </c>
      <c r="B1643" s="1" t="s">
        <v>11255</v>
      </c>
      <c r="C1643" s="1" t="s">
        <v>19678</v>
      </c>
      <c r="D1643" s="1" t="s">
        <v>29</v>
      </c>
      <c r="E1643" s="1" t="s">
        <v>30</v>
      </c>
      <c r="F1643" s="1" t="s">
        <v>6020</v>
      </c>
      <c r="G1643" s="38">
        <v>0.23019999999999999</v>
      </c>
      <c r="H1643" s="1" t="s">
        <v>19679</v>
      </c>
      <c r="I1643" s="1" t="s">
        <v>17926</v>
      </c>
      <c r="J1643" s="1" t="s">
        <v>32</v>
      </c>
      <c r="K1643" s="1" t="s">
        <v>352</v>
      </c>
      <c r="L1643" s="1" t="s">
        <v>6019</v>
      </c>
      <c r="M1643" s="1" t="s">
        <v>7591</v>
      </c>
      <c r="N1643" s="1" t="s">
        <v>6325</v>
      </c>
      <c r="O1643" s="1" t="s">
        <v>19680</v>
      </c>
      <c r="P1643" s="1" t="s">
        <v>19681</v>
      </c>
      <c r="Q1643" s="1" t="s">
        <v>19427</v>
      </c>
      <c r="R1643" s="1" t="s">
        <v>15815</v>
      </c>
      <c r="S1643" s="1" t="s">
        <v>16909</v>
      </c>
      <c r="T1643" s="1" t="s">
        <v>19794</v>
      </c>
      <c r="U1643" s="1" t="s">
        <v>16910</v>
      </c>
      <c r="V1643" s="23" t="s">
        <v>41</v>
      </c>
      <c r="W1643" s="1" t="str">
        <f>_xlfn.CONCAT(Tabela2[[#This Row],[Município]],"/",Tabela2[[#This Row],[UF]])</f>
        <v>Jacuípe/AL</v>
      </c>
    </row>
    <row r="1644" spans="1:23" x14ac:dyDescent="0.25">
      <c r="A1644" s="14" t="s">
        <v>19682</v>
      </c>
      <c r="B1644" s="1" t="s">
        <v>9926</v>
      </c>
      <c r="C1644" s="1" t="s">
        <v>19683</v>
      </c>
      <c r="D1644" s="1" t="s">
        <v>40</v>
      </c>
      <c r="E1644" s="1" t="s">
        <v>30</v>
      </c>
      <c r="F1644" s="1" t="s">
        <v>1106</v>
      </c>
      <c r="G1644" s="38">
        <v>5.8099999999999999E-2</v>
      </c>
      <c r="H1644" s="1" t="s">
        <v>3543</v>
      </c>
      <c r="I1644" s="1" t="s">
        <v>17913</v>
      </c>
      <c r="J1644" s="1" t="s">
        <v>32</v>
      </c>
      <c r="K1644" s="1" t="s">
        <v>82</v>
      </c>
      <c r="L1644" s="1" t="s">
        <v>3544</v>
      </c>
      <c r="M1644" s="1" t="s">
        <v>7511</v>
      </c>
      <c r="N1644" s="1" t="s">
        <v>6325</v>
      </c>
      <c r="O1644" s="1" t="s">
        <v>19684</v>
      </c>
      <c r="P1644" s="1" t="s">
        <v>19685</v>
      </c>
      <c r="Q1644" s="1" t="s">
        <v>19427</v>
      </c>
      <c r="R1644" s="1" t="s">
        <v>15815</v>
      </c>
      <c r="S1644" s="1" t="s">
        <v>16909</v>
      </c>
      <c r="T1644" s="1" t="s">
        <v>19794</v>
      </c>
      <c r="U1644" s="1" t="s">
        <v>16910</v>
      </c>
      <c r="V1644" s="23" t="s">
        <v>41</v>
      </c>
      <c r="W1644" s="1" t="str">
        <f>_xlfn.CONCAT(Tabela2[[#This Row],[Município]],"/",Tabela2[[#This Row],[UF]])</f>
        <v>Matina/BA</v>
      </c>
    </row>
    <row r="1645" spans="1:23" x14ac:dyDescent="0.25">
      <c r="A1645" s="14" t="s">
        <v>19686</v>
      </c>
      <c r="B1645" s="1" t="s">
        <v>9696</v>
      </c>
      <c r="C1645" s="1" t="s">
        <v>19687</v>
      </c>
      <c r="D1645" s="1" t="s">
        <v>29</v>
      </c>
      <c r="E1645" s="1" t="s">
        <v>30</v>
      </c>
      <c r="F1645" s="1" t="s">
        <v>6308</v>
      </c>
      <c r="G1645" s="38">
        <v>0.97070000000000001</v>
      </c>
      <c r="H1645" s="1" t="s">
        <v>19688</v>
      </c>
      <c r="I1645" s="1" t="s">
        <v>17909</v>
      </c>
      <c r="J1645" s="1" t="s">
        <v>32</v>
      </c>
      <c r="K1645" s="1" t="s">
        <v>129</v>
      </c>
      <c r="L1645" s="1" t="s">
        <v>1294</v>
      </c>
      <c r="M1645" s="1" t="s">
        <v>19689</v>
      </c>
      <c r="N1645" s="1" t="s">
        <v>6325</v>
      </c>
      <c r="O1645" s="1" t="s">
        <v>19690</v>
      </c>
      <c r="P1645" s="1" t="s">
        <v>19691</v>
      </c>
      <c r="Q1645" s="1" t="s">
        <v>19427</v>
      </c>
      <c r="R1645" s="1" t="s">
        <v>6341</v>
      </c>
      <c r="S1645" s="1" t="s">
        <v>41</v>
      </c>
      <c r="T1645" s="1" t="s">
        <v>41</v>
      </c>
      <c r="U1645" s="1" t="s">
        <v>41</v>
      </c>
      <c r="V1645" s="23" t="s">
        <v>41</v>
      </c>
      <c r="W1645" s="1" t="str">
        <f>_xlfn.CONCAT(Tabela2[[#This Row],[Município]],"/",Tabela2[[#This Row],[UF]])</f>
        <v>João Câmara/RN</v>
      </c>
    </row>
    <row r="1646" spans="1:23" x14ac:dyDescent="0.25">
      <c r="A1646" s="14" t="s">
        <v>19692</v>
      </c>
      <c r="B1646" s="1" t="s">
        <v>11297</v>
      </c>
      <c r="C1646" s="1" t="s">
        <v>19693</v>
      </c>
      <c r="D1646" s="1" t="s">
        <v>16956</v>
      </c>
      <c r="E1646" s="1" t="s">
        <v>30</v>
      </c>
      <c r="F1646" s="1" t="s">
        <v>6281</v>
      </c>
      <c r="G1646" s="38">
        <v>0.1366</v>
      </c>
      <c r="H1646" s="1" t="s">
        <v>19694</v>
      </c>
      <c r="I1646" s="1" t="s">
        <v>17910</v>
      </c>
      <c r="J1646" s="1" t="s">
        <v>32</v>
      </c>
      <c r="K1646" s="1" t="s">
        <v>188</v>
      </c>
      <c r="L1646" s="1" t="s">
        <v>187</v>
      </c>
      <c r="M1646" s="1" t="s">
        <v>41</v>
      </c>
      <c r="N1646" s="1" t="s">
        <v>6325</v>
      </c>
      <c r="O1646" s="1" t="s">
        <v>19695</v>
      </c>
      <c r="P1646" s="1" t="s">
        <v>19696</v>
      </c>
      <c r="Q1646" s="1" t="s">
        <v>19427</v>
      </c>
      <c r="R1646" s="1" t="s">
        <v>15815</v>
      </c>
      <c r="S1646" s="1" t="s">
        <v>15821</v>
      </c>
      <c r="T1646" s="1" t="s">
        <v>19794</v>
      </c>
      <c r="U1646" s="1" t="s">
        <v>15822</v>
      </c>
      <c r="V1646" s="23" t="s">
        <v>41</v>
      </c>
      <c r="W1646" s="1" t="str">
        <f>_xlfn.CONCAT(Tabela2[[#This Row],[Município]],"/",Tabela2[[#This Row],[UF]])</f>
        <v>Cascavel/PR</v>
      </c>
    </row>
    <row r="1647" spans="1:23" x14ac:dyDescent="0.25">
      <c r="A1647" s="14" t="s">
        <v>19697</v>
      </c>
      <c r="B1647" s="1" t="s">
        <v>10036</v>
      </c>
      <c r="C1647" s="1" t="s">
        <v>19698</v>
      </c>
      <c r="D1647" s="1" t="s">
        <v>56</v>
      </c>
      <c r="E1647" s="1" t="s">
        <v>30</v>
      </c>
      <c r="F1647" s="1" t="s">
        <v>16906</v>
      </c>
      <c r="G1647" s="38">
        <v>0.93630000000000002</v>
      </c>
      <c r="H1647" s="1" t="s">
        <v>3770</v>
      </c>
      <c r="I1647" s="1" t="s">
        <v>17913</v>
      </c>
      <c r="J1647" s="1" t="s">
        <v>32</v>
      </c>
      <c r="K1647" s="1" t="s">
        <v>60</v>
      </c>
      <c r="L1647" s="1" t="s">
        <v>603</v>
      </c>
      <c r="M1647" s="1" t="s">
        <v>7962</v>
      </c>
      <c r="N1647" s="1" t="s">
        <v>6325</v>
      </c>
      <c r="O1647" s="1" t="s">
        <v>7483</v>
      </c>
      <c r="P1647" s="1" t="s">
        <v>19699</v>
      </c>
      <c r="Q1647" s="1" t="s">
        <v>19427</v>
      </c>
      <c r="R1647" s="1" t="s">
        <v>15815</v>
      </c>
      <c r="S1647" s="1" t="s">
        <v>16907</v>
      </c>
      <c r="T1647" s="1" t="s">
        <v>19794</v>
      </c>
      <c r="U1647" s="1" t="s">
        <v>16935</v>
      </c>
      <c r="V1647" s="23" t="s">
        <v>41</v>
      </c>
      <c r="W1647" s="1" t="str">
        <f>_xlfn.CONCAT(Tabela2[[#This Row],[Município]],"/",Tabela2[[#This Row],[UF]])</f>
        <v>Viçosa/MG</v>
      </c>
    </row>
    <row r="1648" spans="1:23" x14ac:dyDescent="0.25">
      <c r="A1648" s="14" t="s">
        <v>19700</v>
      </c>
      <c r="B1648" s="1" t="s">
        <v>11233</v>
      </c>
      <c r="C1648" s="1" t="s">
        <v>19701</v>
      </c>
      <c r="D1648" s="1" t="s">
        <v>56</v>
      </c>
      <c r="E1648" s="1" t="s">
        <v>30</v>
      </c>
      <c r="F1648" s="1" t="s">
        <v>6291</v>
      </c>
      <c r="G1648" s="38">
        <v>0.87290000000000001</v>
      </c>
      <c r="H1648" s="1" t="s">
        <v>19702</v>
      </c>
      <c r="I1648" s="1" t="s">
        <v>17922</v>
      </c>
      <c r="J1648" s="1" t="s">
        <v>32</v>
      </c>
      <c r="K1648" s="1" t="s">
        <v>60</v>
      </c>
      <c r="L1648" s="1" t="s">
        <v>603</v>
      </c>
      <c r="M1648" s="1" t="s">
        <v>7962</v>
      </c>
      <c r="N1648" s="1" t="s">
        <v>6325</v>
      </c>
      <c r="O1648" s="1" t="s">
        <v>19703</v>
      </c>
      <c r="P1648" s="1" t="s">
        <v>19699</v>
      </c>
      <c r="Q1648" s="1" t="s">
        <v>19427</v>
      </c>
      <c r="R1648" s="1" t="s">
        <v>15815</v>
      </c>
      <c r="S1648" s="1" t="s">
        <v>16907</v>
      </c>
      <c r="T1648" s="1" t="s">
        <v>19794</v>
      </c>
      <c r="U1648" s="1" t="s">
        <v>16935</v>
      </c>
      <c r="V1648" s="23" t="s">
        <v>41</v>
      </c>
      <c r="W1648" s="1" t="str">
        <f>_xlfn.CONCAT(Tabela2[[#This Row],[Município]],"/",Tabela2[[#This Row],[UF]])</f>
        <v>Viçosa/MG</v>
      </c>
    </row>
    <row r="1649" spans="1:23" x14ac:dyDescent="0.25">
      <c r="A1649" s="14" t="s">
        <v>19704</v>
      </c>
      <c r="B1649" s="1" t="s">
        <v>9691</v>
      </c>
      <c r="C1649" s="1" t="s">
        <v>19705</v>
      </c>
      <c r="D1649" s="1" t="s">
        <v>40</v>
      </c>
      <c r="E1649" s="1" t="s">
        <v>30</v>
      </c>
      <c r="F1649" s="1" t="s">
        <v>353</v>
      </c>
      <c r="G1649" s="38">
        <v>0</v>
      </c>
      <c r="H1649" s="1" t="s">
        <v>3047</v>
      </c>
      <c r="I1649" s="1" t="s">
        <v>17913</v>
      </c>
      <c r="J1649" s="1" t="s">
        <v>32</v>
      </c>
      <c r="K1649" s="1" t="s">
        <v>55</v>
      </c>
      <c r="L1649" s="1" t="s">
        <v>3048</v>
      </c>
      <c r="M1649" s="1" t="s">
        <v>19706</v>
      </c>
      <c r="N1649" s="1" t="s">
        <v>6325</v>
      </c>
      <c r="O1649" s="1" t="s">
        <v>19707</v>
      </c>
      <c r="P1649" s="1" t="s">
        <v>19708</v>
      </c>
      <c r="Q1649" s="1" t="s">
        <v>19427</v>
      </c>
      <c r="R1649" s="1" t="s">
        <v>6329</v>
      </c>
      <c r="S1649" s="1" t="s">
        <v>19708</v>
      </c>
      <c r="T1649" s="1" t="s">
        <v>19427</v>
      </c>
      <c r="U1649" s="1" t="s">
        <v>41</v>
      </c>
      <c r="V1649" s="23" t="s">
        <v>41</v>
      </c>
      <c r="W1649" s="1" t="str">
        <f>_xlfn.CONCAT(Tabela2[[#This Row],[Município]],"/",Tabela2[[#This Row],[UF]])</f>
        <v>São Miguel Arcanjo/SP</v>
      </c>
    </row>
    <row r="1650" spans="1:23" x14ac:dyDescent="0.25">
      <c r="A1650" s="14" t="s">
        <v>19709</v>
      </c>
      <c r="B1650" s="1" t="s">
        <v>9295</v>
      </c>
      <c r="C1650" s="1" t="s">
        <v>19710</v>
      </c>
      <c r="D1650" s="1" t="s">
        <v>40</v>
      </c>
      <c r="E1650" s="1" t="s">
        <v>30</v>
      </c>
      <c r="F1650" s="1" t="s">
        <v>16906</v>
      </c>
      <c r="G1650" s="38">
        <v>0.20830000000000001</v>
      </c>
      <c r="H1650" s="1" t="s">
        <v>2177</v>
      </c>
      <c r="I1650" s="1" t="s">
        <v>17913</v>
      </c>
      <c r="J1650" s="1" t="s">
        <v>32</v>
      </c>
      <c r="K1650" s="1" t="s">
        <v>44</v>
      </c>
      <c r="L1650" s="1" t="s">
        <v>2178</v>
      </c>
      <c r="M1650" s="1" t="s">
        <v>19711</v>
      </c>
      <c r="N1650" s="1" t="s">
        <v>6325</v>
      </c>
      <c r="O1650" s="1" t="s">
        <v>19570</v>
      </c>
      <c r="P1650" s="1" t="s">
        <v>19712</v>
      </c>
      <c r="Q1650" s="1" t="s">
        <v>19427</v>
      </c>
      <c r="R1650" s="1" t="s">
        <v>15815</v>
      </c>
      <c r="S1650" s="1" t="s">
        <v>15816</v>
      </c>
      <c r="T1650" s="1" t="s">
        <v>19794</v>
      </c>
      <c r="U1650" s="1" t="s">
        <v>15825</v>
      </c>
      <c r="V1650" s="23" t="s">
        <v>41</v>
      </c>
      <c r="W1650" s="1" t="str">
        <f>_xlfn.CONCAT(Tabela2[[#This Row],[Município]],"/",Tabela2[[#This Row],[UF]])</f>
        <v>Aldeias Altas/MA</v>
      </c>
    </row>
    <row r="1651" spans="1:23" x14ac:dyDescent="0.25">
      <c r="A1651" s="14" t="s">
        <v>19713</v>
      </c>
      <c r="B1651" s="1" t="s">
        <v>9296</v>
      </c>
      <c r="C1651" s="1" t="s">
        <v>19714</v>
      </c>
      <c r="D1651" s="1" t="s">
        <v>40</v>
      </c>
      <c r="E1651" s="1" t="s">
        <v>30</v>
      </c>
      <c r="F1651" s="1" t="s">
        <v>16906</v>
      </c>
      <c r="G1651" s="38">
        <v>0.4763</v>
      </c>
      <c r="H1651" s="1" t="s">
        <v>2177</v>
      </c>
      <c r="I1651" s="1" t="s">
        <v>17913</v>
      </c>
      <c r="J1651" s="1" t="s">
        <v>32</v>
      </c>
      <c r="K1651" s="1" t="s">
        <v>44</v>
      </c>
      <c r="L1651" s="1" t="s">
        <v>2178</v>
      </c>
      <c r="M1651" s="1" t="s">
        <v>19711</v>
      </c>
      <c r="N1651" s="1" t="s">
        <v>6325</v>
      </c>
      <c r="O1651" s="1" t="s">
        <v>19570</v>
      </c>
      <c r="P1651" s="1" t="s">
        <v>19712</v>
      </c>
      <c r="Q1651" s="1" t="s">
        <v>19427</v>
      </c>
      <c r="R1651" s="1" t="s">
        <v>15815</v>
      </c>
      <c r="S1651" s="1" t="s">
        <v>15816</v>
      </c>
      <c r="T1651" s="1" t="s">
        <v>19794</v>
      </c>
      <c r="U1651" s="1" t="s">
        <v>15825</v>
      </c>
      <c r="V1651" s="23" t="s">
        <v>41</v>
      </c>
      <c r="W1651" s="1" t="str">
        <f>_xlfn.CONCAT(Tabela2[[#This Row],[Município]],"/",Tabela2[[#This Row],[UF]])</f>
        <v>Aldeias Altas/MA</v>
      </c>
    </row>
    <row r="1652" spans="1:23" x14ac:dyDescent="0.25">
      <c r="A1652" s="14" t="s">
        <v>19715</v>
      </c>
      <c r="B1652" s="1" t="s">
        <v>9294</v>
      </c>
      <c r="C1652" s="1" t="s">
        <v>19716</v>
      </c>
      <c r="D1652" s="1" t="s">
        <v>40</v>
      </c>
      <c r="E1652" s="1" t="s">
        <v>30</v>
      </c>
      <c r="F1652" s="1" t="s">
        <v>16906</v>
      </c>
      <c r="G1652" s="38">
        <v>0.2319</v>
      </c>
      <c r="H1652" s="1" t="s">
        <v>2177</v>
      </c>
      <c r="I1652" s="1" t="s">
        <v>17913</v>
      </c>
      <c r="J1652" s="1" t="s">
        <v>32</v>
      </c>
      <c r="K1652" s="1" t="s">
        <v>44</v>
      </c>
      <c r="L1652" s="1" t="s">
        <v>2178</v>
      </c>
      <c r="M1652" s="1" t="s">
        <v>19711</v>
      </c>
      <c r="N1652" s="1" t="s">
        <v>6325</v>
      </c>
      <c r="O1652" s="1" t="s">
        <v>19570</v>
      </c>
      <c r="P1652" s="1" t="s">
        <v>19712</v>
      </c>
      <c r="Q1652" s="1" t="s">
        <v>19427</v>
      </c>
      <c r="R1652" s="1" t="s">
        <v>15815</v>
      </c>
      <c r="S1652" s="1" t="s">
        <v>15816</v>
      </c>
      <c r="T1652" s="1" t="s">
        <v>19794</v>
      </c>
      <c r="U1652" s="1" t="s">
        <v>15825</v>
      </c>
      <c r="V1652" s="23" t="s">
        <v>41</v>
      </c>
      <c r="W1652" s="1" t="str">
        <f>_xlfn.CONCAT(Tabela2[[#This Row],[Município]],"/",Tabela2[[#This Row],[UF]])</f>
        <v>Aldeias Altas/MA</v>
      </c>
    </row>
    <row r="1653" spans="1:23" x14ac:dyDescent="0.25">
      <c r="A1653" s="14" t="s">
        <v>19717</v>
      </c>
      <c r="B1653" s="1" t="s">
        <v>9880</v>
      </c>
      <c r="C1653" s="1" t="s">
        <v>19718</v>
      </c>
      <c r="D1653" s="1" t="s">
        <v>29</v>
      </c>
      <c r="E1653" s="1" t="s">
        <v>30</v>
      </c>
      <c r="F1653" s="1" t="s">
        <v>16906</v>
      </c>
      <c r="G1653" s="38">
        <v>0.47620000000000001</v>
      </c>
      <c r="H1653" s="1" t="s">
        <v>3443</v>
      </c>
      <c r="I1653" s="1" t="s">
        <v>17913</v>
      </c>
      <c r="J1653" s="1" t="s">
        <v>32</v>
      </c>
      <c r="K1653" s="1" t="s">
        <v>634</v>
      </c>
      <c r="L1653" s="1" t="s">
        <v>3444</v>
      </c>
      <c r="M1653" s="1" t="s">
        <v>19719</v>
      </c>
      <c r="N1653" s="1" t="s">
        <v>6325</v>
      </c>
      <c r="O1653" s="1" t="s">
        <v>19720</v>
      </c>
      <c r="P1653" s="1" t="s">
        <v>19721</v>
      </c>
      <c r="Q1653" s="1" t="s">
        <v>19427</v>
      </c>
      <c r="R1653" s="1" t="s">
        <v>6341</v>
      </c>
      <c r="S1653" s="1" t="s">
        <v>41</v>
      </c>
      <c r="T1653" s="1" t="s">
        <v>41</v>
      </c>
      <c r="U1653" s="1" t="s">
        <v>41</v>
      </c>
      <c r="V1653" s="23" t="s">
        <v>41</v>
      </c>
      <c r="W1653" s="1" t="str">
        <f>_xlfn.CONCAT(Tabela2[[#This Row],[Município]],"/",Tabela2[[#This Row],[UF]])</f>
        <v>Laguna/SC</v>
      </c>
    </row>
    <row r="1654" spans="1:23" x14ac:dyDescent="0.25">
      <c r="A1654" s="14" t="s">
        <v>19722</v>
      </c>
      <c r="B1654" s="1" t="s">
        <v>11395</v>
      </c>
      <c r="C1654" s="1" t="s">
        <v>19723</v>
      </c>
      <c r="D1654" s="1" t="s">
        <v>56</v>
      </c>
      <c r="E1654" s="1" t="s">
        <v>204</v>
      </c>
      <c r="F1654" s="1" t="s">
        <v>6286</v>
      </c>
      <c r="G1654" s="38">
        <v>0.01</v>
      </c>
      <c r="H1654" s="1" t="s">
        <v>19724</v>
      </c>
      <c r="I1654" s="1" t="s">
        <v>17928</v>
      </c>
      <c r="J1654" s="1" t="s">
        <v>32</v>
      </c>
      <c r="K1654" s="1" t="s">
        <v>44</v>
      </c>
      <c r="L1654" s="1" t="s">
        <v>4238</v>
      </c>
      <c r="M1654" s="1" t="s">
        <v>41</v>
      </c>
      <c r="N1654" s="1" t="s">
        <v>6325</v>
      </c>
      <c r="O1654" s="1" t="s">
        <v>19725</v>
      </c>
      <c r="P1654" s="1" t="s">
        <v>18742</v>
      </c>
      <c r="Q1654" s="1" t="s">
        <v>19427</v>
      </c>
      <c r="R1654" s="1" t="s">
        <v>15815</v>
      </c>
      <c r="S1654" s="1" t="s">
        <v>19803</v>
      </c>
      <c r="T1654" s="1" t="s">
        <v>19794</v>
      </c>
      <c r="U1654" s="1" t="s">
        <v>15822</v>
      </c>
      <c r="V1654" s="23" t="s">
        <v>41</v>
      </c>
      <c r="W1654" s="1" t="str">
        <f>_xlfn.CONCAT(Tabela2[[#This Row],[Município]],"/",Tabela2[[#This Row],[UF]])</f>
        <v>Serrano do Maranhão/MA</v>
      </c>
    </row>
    <row r="1655" spans="1:23" x14ac:dyDescent="0.25">
      <c r="A1655" s="14" t="s">
        <v>19726</v>
      </c>
      <c r="B1655" s="1" t="s">
        <v>8224</v>
      </c>
      <c r="C1655" s="1" t="s">
        <v>19727</v>
      </c>
      <c r="D1655" s="1" t="s">
        <v>29</v>
      </c>
      <c r="E1655" s="1" t="s">
        <v>30</v>
      </c>
      <c r="F1655" s="1" t="s">
        <v>33</v>
      </c>
      <c r="G1655" s="38">
        <v>6.2799999999999995E-2</v>
      </c>
      <c r="H1655" s="1" t="s">
        <v>19728</v>
      </c>
      <c r="I1655" s="1" t="s">
        <v>17927</v>
      </c>
      <c r="J1655" s="1" t="s">
        <v>32</v>
      </c>
      <c r="K1655" s="1" t="s">
        <v>60</v>
      </c>
      <c r="L1655" s="1" t="s">
        <v>153</v>
      </c>
      <c r="M1655" s="1" t="s">
        <v>19729</v>
      </c>
      <c r="N1655" s="1" t="s">
        <v>6325</v>
      </c>
      <c r="O1655" s="1" t="s">
        <v>19730</v>
      </c>
      <c r="P1655" s="1" t="s">
        <v>19731</v>
      </c>
      <c r="Q1655" s="1" t="s">
        <v>19427</v>
      </c>
      <c r="R1655" s="1" t="s">
        <v>15815</v>
      </c>
      <c r="S1655" s="1" t="s">
        <v>16911</v>
      </c>
      <c r="T1655" s="1" t="s">
        <v>19794</v>
      </c>
      <c r="U1655" s="1" t="s">
        <v>16928</v>
      </c>
      <c r="V1655" s="23" t="s">
        <v>41</v>
      </c>
      <c r="W1655" s="1" t="str">
        <f>_xlfn.CONCAT(Tabela2[[#This Row],[Município]],"/",Tabela2[[#This Row],[UF]])</f>
        <v>Santo Hipólito/MG</v>
      </c>
    </row>
    <row r="1656" spans="1:23" x14ac:dyDescent="0.25">
      <c r="A1656" s="14" t="s">
        <v>19732</v>
      </c>
      <c r="B1656" s="1" t="s">
        <v>9136</v>
      </c>
      <c r="C1656" s="1" t="s">
        <v>19733</v>
      </c>
      <c r="D1656" s="1" t="s">
        <v>40</v>
      </c>
      <c r="E1656" s="1" t="s">
        <v>30</v>
      </c>
      <c r="F1656" s="1" t="s">
        <v>6291</v>
      </c>
      <c r="G1656" s="38">
        <v>0.65059999999999996</v>
      </c>
      <c r="H1656" s="1" t="s">
        <v>17153</v>
      </c>
      <c r="I1656" s="1" t="s">
        <v>17924</v>
      </c>
      <c r="J1656" s="1" t="s">
        <v>32</v>
      </c>
      <c r="K1656" s="1" t="s">
        <v>172</v>
      </c>
      <c r="L1656" s="1" t="s">
        <v>235</v>
      </c>
      <c r="M1656" s="1" t="s">
        <v>15591</v>
      </c>
      <c r="N1656" s="1" t="s">
        <v>6325</v>
      </c>
      <c r="O1656" s="1" t="s">
        <v>15592</v>
      </c>
      <c r="P1656" s="1" t="s">
        <v>19734</v>
      </c>
      <c r="Q1656" s="1" t="s">
        <v>19427</v>
      </c>
      <c r="R1656" s="1" t="s">
        <v>15815</v>
      </c>
      <c r="S1656" s="1" t="s">
        <v>16909</v>
      </c>
      <c r="T1656" s="1" t="s">
        <v>19794</v>
      </c>
      <c r="U1656" s="1" t="s">
        <v>16930</v>
      </c>
      <c r="V1656" s="23" t="s">
        <v>41</v>
      </c>
      <c r="W1656" s="1" t="str">
        <f>_xlfn.CONCAT(Tabela2[[#This Row],[Município]],"/",Tabela2[[#This Row],[UF]])</f>
        <v>Laranjal do Jari/AP</v>
      </c>
    </row>
    <row r="1657" spans="1:23" x14ac:dyDescent="0.25">
      <c r="A1657" s="14" t="s">
        <v>19735</v>
      </c>
      <c r="B1657" s="1" t="s">
        <v>11054</v>
      </c>
      <c r="C1657" s="1" t="s">
        <v>19736</v>
      </c>
      <c r="D1657" s="1" t="s">
        <v>56</v>
      </c>
      <c r="E1657" s="1" t="s">
        <v>204</v>
      </c>
      <c r="F1657" s="1" t="s">
        <v>16958</v>
      </c>
      <c r="G1657" s="38">
        <v>0.67749999999999999</v>
      </c>
      <c r="H1657" s="1" t="s">
        <v>19737</v>
      </c>
      <c r="I1657" s="1" t="s">
        <v>17909</v>
      </c>
      <c r="J1657" s="1" t="s">
        <v>32</v>
      </c>
      <c r="K1657" s="1" t="s">
        <v>172</v>
      </c>
      <c r="L1657" s="1" t="s">
        <v>235</v>
      </c>
      <c r="M1657" s="1" t="s">
        <v>7962</v>
      </c>
      <c r="N1657" s="1" t="s">
        <v>6325</v>
      </c>
      <c r="O1657" s="1" t="s">
        <v>15592</v>
      </c>
      <c r="P1657" s="1" t="s">
        <v>19734</v>
      </c>
      <c r="Q1657" s="1" t="s">
        <v>19427</v>
      </c>
      <c r="R1657" s="1" t="s">
        <v>15815</v>
      </c>
      <c r="S1657" s="1" t="s">
        <v>15826</v>
      </c>
      <c r="T1657" s="1" t="s">
        <v>19794</v>
      </c>
      <c r="U1657" s="1" t="s">
        <v>15827</v>
      </c>
      <c r="V1657" s="23" t="s">
        <v>41</v>
      </c>
      <c r="W1657" s="1" t="str">
        <f>_xlfn.CONCAT(Tabela2[[#This Row],[Município]],"/",Tabela2[[#This Row],[UF]])</f>
        <v>Laranjal do Jari/AP</v>
      </c>
    </row>
    <row r="1658" spans="1:23" x14ac:dyDescent="0.25">
      <c r="A1658" s="14" t="s">
        <v>19738</v>
      </c>
      <c r="B1658" s="1" t="s">
        <v>8836</v>
      </c>
      <c r="C1658" s="1" t="s">
        <v>19739</v>
      </c>
      <c r="D1658" s="1" t="s">
        <v>40</v>
      </c>
      <c r="E1658" s="1" t="s">
        <v>30</v>
      </c>
      <c r="F1658" s="1" t="s">
        <v>79</v>
      </c>
      <c r="G1658" s="38">
        <v>0.60770000000000002</v>
      </c>
      <c r="H1658" s="1" t="s">
        <v>1446</v>
      </c>
      <c r="I1658" s="1" t="s">
        <v>17915</v>
      </c>
      <c r="J1658" s="1" t="s">
        <v>32</v>
      </c>
      <c r="K1658" s="1" t="s">
        <v>55</v>
      </c>
      <c r="L1658" s="1" t="s">
        <v>1447</v>
      </c>
      <c r="M1658" s="1" t="s">
        <v>6621</v>
      </c>
      <c r="N1658" s="1" t="s">
        <v>6325</v>
      </c>
      <c r="O1658" s="1" t="s">
        <v>19740</v>
      </c>
      <c r="P1658" s="1" t="s">
        <v>19741</v>
      </c>
      <c r="Q1658" s="1" t="s">
        <v>19427</v>
      </c>
      <c r="R1658" s="1" t="s">
        <v>6329</v>
      </c>
      <c r="S1658" s="1" t="s">
        <v>19741</v>
      </c>
      <c r="T1658" s="1" t="s">
        <v>19427</v>
      </c>
      <c r="U1658" s="1" t="s">
        <v>41</v>
      </c>
      <c r="V1658" s="23" t="s">
        <v>41</v>
      </c>
      <c r="W1658" s="1" t="str">
        <f>_xlfn.CONCAT(Tabela2[[#This Row],[Município]],"/",Tabela2[[#This Row],[UF]])</f>
        <v>São Vicente/SP</v>
      </c>
    </row>
    <row r="1659" spans="1:23" x14ac:dyDescent="0.25">
      <c r="A1659" s="14" t="s">
        <v>19742</v>
      </c>
      <c r="B1659" s="1" t="s">
        <v>11053</v>
      </c>
      <c r="C1659" s="1" t="s">
        <v>19743</v>
      </c>
      <c r="D1659" s="1" t="s">
        <v>56</v>
      </c>
      <c r="E1659" s="1" t="s">
        <v>204</v>
      </c>
      <c r="F1659" s="1" t="s">
        <v>16943</v>
      </c>
      <c r="G1659" s="38">
        <v>0.75819999999999999</v>
      </c>
      <c r="H1659" s="1" t="s">
        <v>19737</v>
      </c>
      <c r="I1659" s="1" t="s">
        <v>17909</v>
      </c>
      <c r="J1659" s="1" t="s">
        <v>32</v>
      </c>
      <c r="K1659" s="1" t="s">
        <v>172</v>
      </c>
      <c r="L1659" s="1" t="s">
        <v>235</v>
      </c>
      <c r="M1659" s="1" t="s">
        <v>7962</v>
      </c>
      <c r="N1659" s="1" t="s">
        <v>6325</v>
      </c>
      <c r="O1659" s="1" t="s">
        <v>15592</v>
      </c>
      <c r="P1659" s="1" t="s">
        <v>19734</v>
      </c>
      <c r="Q1659" s="1" t="s">
        <v>19427</v>
      </c>
      <c r="R1659" s="1" t="s">
        <v>15815</v>
      </c>
      <c r="S1659" s="1" t="s">
        <v>15826</v>
      </c>
      <c r="T1659" s="1" t="s">
        <v>19794</v>
      </c>
      <c r="U1659" s="1" t="s">
        <v>15827</v>
      </c>
      <c r="V1659" s="23" t="s">
        <v>41</v>
      </c>
      <c r="W1659" s="1" t="str">
        <f>_xlfn.CONCAT(Tabela2[[#This Row],[Município]],"/",Tabela2[[#This Row],[UF]])</f>
        <v>Laranjal do Jari/AP</v>
      </c>
    </row>
    <row r="1660" spans="1:23" x14ac:dyDescent="0.25">
      <c r="A1660" s="14" t="s">
        <v>19744</v>
      </c>
      <c r="B1660" s="1" t="s">
        <v>10522</v>
      </c>
      <c r="C1660" s="1" t="s">
        <v>19745</v>
      </c>
      <c r="D1660" s="1" t="s">
        <v>56</v>
      </c>
      <c r="E1660" s="1" t="s">
        <v>30</v>
      </c>
      <c r="F1660" s="1" t="s">
        <v>6308</v>
      </c>
      <c r="G1660" s="38">
        <v>0.5</v>
      </c>
      <c r="H1660" s="1" t="s">
        <v>19746</v>
      </c>
      <c r="I1660" s="1" t="s">
        <v>17909</v>
      </c>
      <c r="J1660" s="1" t="s">
        <v>32</v>
      </c>
      <c r="K1660" s="1" t="s">
        <v>184</v>
      </c>
      <c r="L1660" s="1" t="s">
        <v>428</v>
      </c>
      <c r="M1660" s="1" t="s">
        <v>7962</v>
      </c>
      <c r="N1660" s="1" t="s">
        <v>6325</v>
      </c>
      <c r="O1660" s="1" t="s">
        <v>19747</v>
      </c>
      <c r="P1660" s="1" t="s">
        <v>19748</v>
      </c>
      <c r="Q1660" s="1" t="s">
        <v>19427</v>
      </c>
      <c r="R1660" s="1" t="s">
        <v>6341</v>
      </c>
      <c r="S1660" s="1" t="s">
        <v>41</v>
      </c>
      <c r="T1660" s="1" t="s">
        <v>41</v>
      </c>
      <c r="U1660" s="1" t="s">
        <v>41</v>
      </c>
      <c r="V1660" s="23" t="s">
        <v>41</v>
      </c>
      <c r="W1660" s="1" t="str">
        <f>_xlfn.CONCAT(Tabela2[[#This Row],[Município]],"/",Tabela2[[#This Row],[UF]])</f>
        <v>Tomé-Açu/PA</v>
      </c>
    </row>
    <row r="1661" spans="1:23" x14ac:dyDescent="0.25">
      <c r="A1661" s="14" t="s">
        <v>19749</v>
      </c>
      <c r="B1661" s="1" t="s">
        <v>9708</v>
      </c>
      <c r="C1661" s="1" t="s">
        <v>19750</v>
      </c>
      <c r="D1661" s="1" t="s">
        <v>29</v>
      </c>
      <c r="E1661" s="1" t="s">
        <v>30</v>
      </c>
      <c r="F1661" s="1" t="s">
        <v>79</v>
      </c>
      <c r="G1661" s="38">
        <v>0.75549999999999995</v>
      </c>
      <c r="H1661" s="1" t="s">
        <v>3086</v>
      </c>
      <c r="I1661" s="1" t="s">
        <v>17913</v>
      </c>
      <c r="J1661" s="1" t="s">
        <v>32</v>
      </c>
      <c r="K1661" s="1" t="s">
        <v>44</v>
      </c>
      <c r="L1661" s="1" t="s">
        <v>3087</v>
      </c>
      <c r="M1661" s="1" t="s">
        <v>15183</v>
      </c>
      <c r="N1661" s="1" t="s">
        <v>6325</v>
      </c>
      <c r="O1661" s="1" t="s">
        <v>19751</v>
      </c>
      <c r="P1661" s="1" t="s">
        <v>19752</v>
      </c>
      <c r="Q1661" s="1" t="s">
        <v>19427</v>
      </c>
      <c r="R1661" s="1" t="s">
        <v>15815</v>
      </c>
      <c r="S1661" s="1" t="s">
        <v>15816</v>
      </c>
      <c r="T1661" s="1" t="s">
        <v>19794</v>
      </c>
      <c r="U1661" s="1" t="s">
        <v>15829</v>
      </c>
      <c r="V1661" s="23" t="s">
        <v>41</v>
      </c>
      <c r="W1661" s="1" t="str">
        <f>_xlfn.CONCAT(Tabela2[[#This Row],[Município]],"/",Tabela2[[#This Row],[UF]])</f>
        <v>Água Doce do Maranhão/MA</v>
      </c>
    </row>
    <row r="1662" spans="1:23" x14ac:dyDescent="0.25">
      <c r="A1662" s="14" t="s">
        <v>19753</v>
      </c>
      <c r="B1662" s="1" t="s">
        <v>9716</v>
      </c>
      <c r="C1662" s="1" t="s">
        <v>19754</v>
      </c>
      <c r="D1662" s="1" t="s">
        <v>29</v>
      </c>
      <c r="E1662" s="1" t="s">
        <v>30</v>
      </c>
      <c r="F1662" s="1" t="s">
        <v>6289</v>
      </c>
      <c r="G1662" s="38">
        <v>0.2238</v>
      </c>
      <c r="H1662" s="1" t="s">
        <v>3105</v>
      </c>
      <c r="I1662" s="1" t="s">
        <v>17913</v>
      </c>
      <c r="J1662" s="1" t="s">
        <v>32</v>
      </c>
      <c r="K1662" s="1" t="s">
        <v>44</v>
      </c>
      <c r="L1662" s="1" t="s">
        <v>3106</v>
      </c>
      <c r="M1662" s="1" t="s">
        <v>7521</v>
      </c>
      <c r="N1662" s="1" t="s">
        <v>6325</v>
      </c>
      <c r="O1662" s="1" t="s">
        <v>19650</v>
      </c>
      <c r="P1662" s="1" t="s">
        <v>19755</v>
      </c>
      <c r="Q1662" s="1" t="s">
        <v>19427</v>
      </c>
      <c r="R1662" s="1" t="s">
        <v>15815</v>
      </c>
      <c r="S1662" s="1" t="s">
        <v>16911</v>
      </c>
      <c r="T1662" s="1" t="s">
        <v>19794</v>
      </c>
      <c r="U1662" s="1" t="s">
        <v>16928</v>
      </c>
      <c r="V1662" s="23" t="s">
        <v>41</v>
      </c>
      <c r="W1662" s="1" t="str">
        <f>_xlfn.CONCAT(Tabela2[[#This Row],[Município]],"/",Tabela2[[#This Row],[UF]])</f>
        <v>Santo Amaro do Maranhão/MA</v>
      </c>
    </row>
    <row r="1663" spans="1:23" x14ac:dyDescent="0.25">
      <c r="A1663" s="14" t="s">
        <v>19756</v>
      </c>
      <c r="B1663" s="1" t="s">
        <v>10131</v>
      </c>
      <c r="C1663" s="1" t="s">
        <v>19757</v>
      </c>
      <c r="D1663" s="1" t="s">
        <v>29</v>
      </c>
      <c r="E1663" s="1" t="s">
        <v>30</v>
      </c>
      <c r="F1663" s="1" t="s">
        <v>16906</v>
      </c>
      <c r="G1663" s="38">
        <v>0.36630000000000001</v>
      </c>
      <c r="H1663" s="1" t="s">
        <v>3973</v>
      </c>
      <c r="I1663" s="1" t="s">
        <v>17909</v>
      </c>
      <c r="J1663" s="1" t="s">
        <v>32</v>
      </c>
      <c r="K1663" s="1" t="s">
        <v>44</v>
      </c>
      <c r="L1663" s="1" t="s">
        <v>3087</v>
      </c>
      <c r="M1663" s="1" t="s">
        <v>15643</v>
      </c>
      <c r="N1663" s="1" t="s">
        <v>6325</v>
      </c>
      <c r="O1663" s="1" t="s">
        <v>19758</v>
      </c>
      <c r="P1663" s="1" t="s">
        <v>19752</v>
      </c>
      <c r="Q1663" s="1" t="s">
        <v>19427</v>
      </c>
      <c r="R1663" s="1" t="s">
        <v>15815</v>
      </c>
      <c r="S1663" s="1" t="s">
        <v>15816</v>
      </c>
      <c r="T1663" s="1" t="s">
        <v>19794</v>
      </c>
      <c r="U1663" s="1" t="s">
        <v>15825</v>
      </c>
      <c r="V1663" s="23" t="s">
        <v>41</v>
      </c>
      <c r="W1663" s="1" t="str">
        <f>_xlfn.CONCAT(Tabela2[[#This Row],[Município]],"/",Tabela2[[#This Row],[UF]])</f>
        <v>Água Doce do Maranhão/MA</v>
      </c>
    </row>
    <row r="1664" spans="1:23" x14ac:dyDescent="0.25">
      <c r="A1664" s="14" t="s">
        <v>19759</v>
      </c>
      <c r="B1664" s="1" t="s">
        <v>9744</v>
      </c>
      <c r="C1664" s="1" t="s">
        <v>19760</v>
      </c>
      <c r="D1664" s="1" t="s">
        <v>56</v>
      </c>
      <c r="E1664" s="1" t="s">
        <v>30</v>
      </c>
      <c r="F1664" s="1" t="s">
        <v>16906</v>
      </c>
      <c r="G1664" s="38">
        <v>0.80589999999999995</v>
      </c>
      <c r="H1664" s="1" t="s">
        <v>3162</v>
      </c>
      <c r="I1664" s="1" t="s">
        <v>17913</v>
      </c>
      <c r="J1664" s="1" t="s">
        <v>32</v>
      </c>
      <c r="K1664" s="1" t="s">
        <v>44</v>
      </c>
      <c r="L1664" s="1" t="s">
        <v>3106</v>
      </c>
      <c r="M1664" s="1" t="s">
        <v>7702</v>
      </c>
      <c r="N1664" s="1" t="s">
        <v>6325</v>
      </c>
      <c r="O1664" s="1" t="s">
        <v>19650</v>
      </c>
      <c r="P1664" s="1" t="s">
        <v>19755</v>
      </c>
      <c r="Q1664" s="1" t="s">
        <v>19427</v>
      </c>
      <c r="R1664" s="1" t="s">
        <v>15815</v>
      </c>
      <c r="S1664" s="1" t="s">
        <v>15831</v>
      </c>
      <c r="T1664" s="1" t="s">
        <v>18525</v>
      </c>
      <c r="U1664" s="1" t="s">
        <v>15824</v>
      </c>
      <c r="V1664" s="23" t="s">
        <v>41</v>
      </c>
      <c r="W1664" s="1" t="str">
        <f>_xlfn.CONCAT(Tabela2[[#This Row],[Município]],"/",Tabela2[[#This Row],[UF]])</f>
        <v>Santo Amaro do Maranhão/MA</v>
      </c>
    </row>
    <row r="1665" spans="1:23" x14ac:dyDescent="0.25">
      <c r="A1665" s="14" t="s">
        <v>19761</v>
      </c>
      <c r="B1665" s="1" t="s">
        <v>10405</v>
      </c>
      <c r="C1665" s="1" t="s">
        <v>19762</v>
      </c>
      <c r="D1665" s="1" t="s">
        <v>56</v>
      </c>
      <c r="E1665" s="1" t="s">
        <v>204</v>
      </c>
      <c r="F1665" s="1" t="s">
        <v>16943</v>
      </c>
      <c r="G1665" s="38">
        <v>0.86670000000000003</v>
      </c>
      <c r="H1665" s="1" t="s">
        <v>19763</v>
      </c>
      <c r="I1665" s="1" t="s">
        <v>17909</v>
      </c>
      <c r="J1665" s="1" t="s">
        <v>32</v>
      </c>
      <c r="K1665" s="1" t="s">
        <v>44</v>
      </c>
      <c r="L1665" s="1" t="s">
        <v>3106</v>
      </c>
      <c r="M1665" s="1" t="s">
        <v>7263</v>
      </c>
      <c r="N1665" s="1" t="s">
        <v>6325</v>
      </c>
      <c r="O1665" s="1" t="s">
        <v>19650</v>
      </c>
      <c r="P1665" s="1" t="s">
        <v>19755</v>
      </c>
      <c r="Q1665" s="1" t="s">
        <v>19427</v>
      </c>
      <c r="R1665" s="1" t="s">
        <v>15815</v>
      </c>
      <c r="S1665" s="1" t="s">
        <v>15831</v>
      </c>
      <c r="T1665" s="1" t="s">
        <v>18525</v>
      </c>
      <c r="U1665" s="1" t="s">
        <v>15824</v>
      </c>
      <c r="V1665" s="23" t="s">
        <v>41</v>
      </c>
      <c r="W1665" s="1" t="str">
        <f>_xlfn.CONCAT(Tabela2[[#This Row],[Município]],"/",Tabela2[[#This Row],[UF]])</f>
        <v>Santo Amaro do Maranhão/MA</v>
      </c>
    </row>
    <row r="1666" spans="1:23" x14ac:dyDescent="0.25">
      <c r="A1666" s="14" t="s">
        <v>19764</v>
      </c>
      <c r="B1666" s="1" t="s">
        <v>10844</v>
      </c>
      <c r="C1666" s="1" t="s">
        <v>19765</v>
      </c>
      <c r="D1666" s="1" t="s">
        <v>29</v>
      </c>
      <c r="E1666" s="1" t="s">
        <v>204</v>
      </c>
      <c r="F1666" s="1" t="s">
        <v>16915</v>
      </c>
      <c r="G1666" s="38">
        <v>0.54559999999999997</v>
      </c>
      <c r="H1666" s="1" t="s">
        <v>19766</v>
      </c>
      <c r="I1666" s="1" t="s">
        <v>17909</v>
      </c>
      <c r="J1666" s="1" t="s">
        <v>32</v>
      </c>
      <c r="K1666" s="1" t="s">
        <v>44</v>
      </c>
      <c r="L1666" s="1" t="s">
        <v>3087</v>
      </c>
      <c r="M1666" s="1" t="s">
        <v>15183</v>
      </c>
      <c r="N1666" s="1" t="s">
        <v>6325</v>
      </c>
      <c r="O1666" s="1" t="s">
        <v>19767</v>
      </c>
      <c r="P1666" s="1" t="s">
        <v>19752</v>
      </c>
      <c r="Q1666" s="1" t="s">
        <v>19427</v>
      </c>
      <c r="R1666" s="1" t="s">
        <v>15815</v>
      </c>
      <c r="S1666" s="1" t="s">
        <v>15816</v>
      </c>
      <c r="T1666" s="1" t="s">
        <v>19794</v>
      </c>
      <c r="U1666" s="1" t="s">
        <v>15829</v>
      </c>
      <c r="V1666" s="23" t="s">
        <v>41</v>
      </c>
      <c r="W1666" s="1" t="str">
        <f>_xlfn.CONCAT(Tabela2[[#This Row],[Município]],"/",Tabela2[[#This Row],[UF]])</f>
        <v>Água Doce do Maranhão/MA</v>
      </c>
    </row>
    <row r="1667" spans="1:23" x14ac:dyDescent="0.25">
      <c r="A1667" s="14" t="s">
        <v>19768</v>
      </c>
      <c r="B1667" s="1" t="s">
        <v>8615</v>
      </c>
      <c r="C1667" s="1" t="s">
        <v>19769</v>
      </c>
      <c r="D1667" s="1" t="s">
        <v>16956</v>
      </c>
      <c r="E1667" s="1" t="s">
        <v>30</v>
      </c>
      <c r="F1667" s="1" t="s">
        <v>33</v>
      </c>
      <c r="G1667" s="38">
        <v>0.85719999999999996</v>
      </c>
      <c r="H1667" s="1" t="s">
        <v>930</v>
      </c>
      <c r="I1667" s="1" t="s">
        <v>17914</v>
      </c>
      <c r="J1667" s="1" t="s">
        <v>32</v>
      </c>
      <c r="K1667" s="1" t="s">
        <v>112</v>
      </c>
      <c r="L1667" s="1" t="s">
        <v>931</v>
      </c>
      <c r="M1667" s="1" t="s">
        <v>19770</v>
      </c>
      <c r="N1667" s="1" t="s">
        <v>6325</v>
      </c>
      <c r="O1667" s="1" t="s">
        <v>19771</v>
      </c>
      <c r="P1667" s="1" t="s">
        <v>19772</v>
      </c>
      <c r="Q1667" s="1" t="s">
        <v>19427</v>
      </c>
      <c r="R1667" s="1" t="s">
        <v>6329</v>
      </c>
      <c r="S1667" s="1" t="s">
        <v>19772</v>
      </c>
      <c r="T1667" s="1" t="s">
        <v>19427</v>
      </c>
      <c r="U1667" s="1" t="s">
        <v>41</v>
      </c>
      <c r="V1667" s="23" t="s">
        <v>41</v>
      </c>
      <c r="W1667" s="1" t="str">
        <f>_xlfn.CONCAT(Tabela2[[#This Row],[Município]],"/",Tabela2[[#This Row],[UF]])</f>
        <v>Cotriguaçu/MT</v>
      </c>
    </row>
    <row r="1668" spans="1:23" x14ac:dyDescent="0.25">
      <c r="A1668" s="14" t="s">
        <v>19773</v>
      </c>
      <c r="B1668" s="1" t="s">
        <v>10406</v>
      </c>
      <c r="C1668" s="1" t="s">
        <v>19774</v>
      </c>
      <c r="D1668" s="1" t="s">
        <v>56</v>
      </c>
      <c r="E1668" s="1" t="s">
        <v>204</v>
      </c>
      <c r="F1668" s="1" t="s">
        <v>6308</v>
      </c>
      <c r="G1668" s="38">
        <v>0.45429999999999998</v>
      </c>
      <c r="H1668" s="1" t="s">
        <v>19763</v>
      </c>
      <c r="I1668" s="1" t="s">
        <v>17909</v>
      </c>
      <c r="J1668" s="1" t="s">
        <v>32</v>
      </c>
      <c r="K1668" s="1" t="s">
        <v>44</v>
      </c>
      <c r="L1668" s="1" t="s">
        <v>3106</v>
      </c>
      <c r="M1668" s="1" t="s">
        <v>7263</v>
      </c>
      <c r="N1668" s="1" t="s">
        <v>6325</v>
      </c>
      <c r="O1668" s="1" t="s">
        <v>19650</v>
      </c>
      <c r="P1668" s="1" t="s">
        <v>19755</v>
      </c>
      <c r="Q1668" s="1" t="s">
        <v>19427</v>
      </c>
      <c r="R1668" s="1" t="s">
        <v>15815</v>
      </c>
      <c r="S1668" s="1" t="s">
        <v>15831</v>
      </c>
      <c r="T1668" s="1" t="s">
        <v>18525</v>
      </c>
      <c r="U1668" s="1" t="s">
        <v>15822</v>
      </c>
      <c r="V1668" s="23" t="s">
        <v>41</v>
      </c>
      <c r="W1668" s="1" t="str">
        <f>_xlfn.CONCAT(Tabela2[[#This Row],[Município]],"/",Tabela2[[#This Row],[UF]])</f>
        <v>Santo Amaro do Maranhão/MA</v>
      </c>
    </row>
    <row r="1669" spans="1:23" x14ac:dyDescent="0.25">
      <c r="A1669" s="14" t="s">
        <v>19775</v>
      </c>
      <c r="B1669" s="1" t="s">
        <v>10407</v>
      </c>
      <c r="C1669" s="1" t="s">
        <v>19776</v>
      </c>
      <c r="D1669" s="1" t="s">
        <v>56</v>
      </c>
      <c r="E1669" s="1" t="s">
        <v>204</v>
      </c>
      <c r="F1669" s="1" t="s">
        <v>16943</v>
      </c>
      <c r="G1669" s="38">
        <v>0.87090000000000001</v>
      </c>
      <c r="H1669" s="1" t="s">
        <v>19763</v>
      </c>
      <c r="I1669" s="1" t="s">
        <v>17909</v>
      </c>
      <c r="J1669" s="1" t="s">
        <v>32</v>
      </c>
      <c r="K1669" s="1" t="s">
        <v>44</v>
      </c>
      <c r="L1669" s="1" t="s">
        <v>3106</v>
      </c>
      <c r="M1669" s="1" t="s">
        <v>7263</v>
      </c>
      <c r="N1669" s="1" t="s">
        <v>6325</v>
      </c>
      <c r="O1669" s="1" t="s">
        <v>19650</v>
      </c>
      <c r="P1669" s="1" t="s">
        <v>19755</v>
      </c>
      <c r="Q1669" s="1" t="s">
        <v>19427</v>
      </c>
      <c r="R1669" s="1" t="s">
        <v>15815</v>
      </c>
      <c r="S1669" s="1" t="s">
        <v>15831</v>
      </c>
      <c r="T1669" s="1" t="s">
        <v>18525</v>
      </c>
      <c r="U1669" s="1" t="s">
        <v>15824</v>
      </c>
      <c r="V1669" s="23" t="s">
        <v>41</v>
      </c>
      <c r="W1669" s="1" t="str">
        <f>_xlfn.CONCAT(Tabela2[[#This Row],[Município]],"/",Tabela2[[#This Row],[UF]])</f>
        <v>Santo Amaro do Maranhão/MA</v>
      </c>
    </row>
    <row r="1670" spans="1:23" x14ac:dyDescent="0.25">
      <c r="A1670" s="14" t="s">
        <v>19777</v>
      </c>
      <c r="B1670" s="1" t="s">
        <v>10947</v>
      </c>
      <c r="C1670" s="1" t="s">
        <v>19778</v>
      </c>
      <c r="D1670" s="1" t="s">
        <v>29</v>
      </c>
      <c r="E1670" s="1" t="s">
        <v>30</v>
      </c>
      <c r="F1670" s="1" t="s">
        <v>16929</v>
      </c>
      <c r="G1670" s="38">
        <v>0.32</v>
      </c>
      <c r="H1670" s="1" t="s">
        <v>5488</v>
      </c>
      <c r="I1670" s="1" t="s">
        <v>17909</v>
      </c>
      <c r="J1670" s="1" t="s">
        <v>32</v>
      </c>
      <c r="K1670" s="1" t="s">
        <v>44</v>
      </c>
      <c r="L1670" s="1" t="s">
        <v>3106</v>
      </c>
      <c r="M1670" s="1" t="s">
        <v>19779</v>
      </c>
      <c r="N1670" s="1" t="s">
        <v>6325</v>
      </c>
      <c r="O1670" s="1" t="s">
        <v>19650</v>
      </c>
      <c r="P1670" s="1" t="s">
        <v>19755</v>
      </c>
      <c r="Q1670" s="1" t="s">
        <v>19427</v>
      </c>
      <c r="R1670" s="1" t="s">
        <v>15815</v>
      </c>
      <c r="S1670" s="1" t="s">
        <v>16911</v>
      </c>
      <c r="T1670" s="1" t="s">
        <v>19794</v>
      </c>
      <c r="U1670" s="1" t="s">
        <v>16928</v>
      </c>
      <c r="V1670" s="23" t="s">
        <v>41</v>
      </c>
      <c r="W1670" s="1" t="str">
        <f>_xlfn.CONCAT(Tabela2[[#This Row],[Município]],"/",Tabela2[[#This Row],[UF]])</f>
        <v>Santo Amaro do Maranhão/MA</v>
      </c>
    </row>
    <row r="1671" spans="1:23" x14ac:dyDescent="0.25">
      <c r="A1671" s="14" t="s">
        <v>19780</v>
      </c>
      <c r="B1671" s="1" t="s">
        <v>10973</v>
      </c>
      <c r="C1671" s="1" t="s">
        <v>19781</v>
      </c>
      <c r="D1671" s="1" t="s">
        <v>40</v>
      </c>
      <c r="E1671" s="1" t="s">
        <v>204</v>
      </c>
      <c r="F1671" s="1" t="s">
        <v>6308</v>
      </c>
      <c r="G1671" s="38">
        <v>0.23480000000000001</v>
      </c>
      <c r="H1671" s="1" t="s">
        <v>19782</v>
      </c>
      <c r="I1671" s="1" t="s">
        <v>17909</v>
      </c>
      <c r="J1671" s="1" t="s">
        <v>32</v>
      </c>
      <c r="K1671" s="1" t="s">
        <v>44</v>
      </c>
      <c r="L1671" s="1" t="s">
        <v>3087</v>
      </c>
      <c r="M1671" s="1" t="s">
        <v>15183</v>
      </c>
      <c r="N1671" s="1" t="s">
        <v>6325</v>
      </c>
      <c r="O1671" s="1" t="s">
        <v>19783</v>
      </c>
      <c r="P1671" s="1" t="s">
        <v>19752</v>
      </c>
      <c r="Q1671" s="1" t="s">
        <v>19427</v>
      </c>
      <c r="R1671" s="1" t="s">
        <v>15815</v>
      </c>
      <c r="S1671" s="1" t="s">
        <v>15816</v>
      </c>
      <c r="T1671" s="1" t="s">
        <v>19794</v>
      </c>
      <c r="U1671" s="1" t="s">
        <v>15825</v>
      </c>
      <c r="V1671" s="23" t="s">
        <v>41</v>
      </c>
      <c r="W1671" s="1" t="str">
        <f>_xlfn.CONCAT(Tabela2[[#This Row],[Município]],"/",Tabela2[[#This Row],[UF]])</f>
        <v>Água Doce do Maranhão/MA</v>
      </c>
    </row>
    <row r="1672" spans="1:23" x14ac:dyDescent="0.25">
      <c r="A1672" s="14" t="s">
        <v>19784</v>
      </c>
      <c r="B1672" s="1" t="s">
        <v>9556</v>
      </c>
      <c r="C1672" s="1" t="s">
        <v>19785</v>
      </c>
      <c r="D1672" s="1" t="s">
        <v>29</v>
      </c>
      <c r="E1672" s="1" t="s">
        <v>30</v>
      </c>
      <c r="F1672" s="1" t="s">
        <v>6289</v>
      </c>
      <c r="G1672" s="38">
        <v>0.48809999999999998</v>
      </c>
      <c r="H1672" s="1" t="s">
        <v>2719</v>
      </c>
      <c r="I1672" s="1" t="s">
        <v>17913</v>
      </c>
      <c r="J1672" s="1" t="s">
        <v>32</v>
      </c>
      <c r="K1672" s="1" t="s">
        <v>82</v>
      </c>
      <c r="L1672" s="1" t="s">
        <v>2720</v>
      </c>
      <c r="M1672" s="1" t="s">
        <v>7521</v>
      </c>
      <c r="N1672" s="1" t="s">
        <v>6325</v>
      </c>
      <c r="O1672" s="1" t="s">
        <v>19786</v>
      </c>
      <c r="P1672" s="1" t="s">
        <v>19787</v>
      </c>
      <c r="Q1672" s="1" t="s">
        <v>19427</v>
      </c>
      <c r="R1672" s="1" t="s">
        <v>15815</v>
      </c>
      <c r="S1672" s="1" t="s">
        <v>16905</v>
      </c>
      <c r="T1672" s="1" t="s">
        <v>19794</v>
      </c>
      <c r="U1672" s="1" t="s">
        <v>16910</v>
      </c>
      <c r="V1672" s="23" t="s">
        <v>41</v>
      </c>
      <c r="W1672" s="1" t="str">
        <f>_xlfn.CONCAT(Tabela2[[#This Row],[Município]],"/",Tabela2[[#This Row],[UF]])</f>
        <v>Campo Alegre de Lourdes/BA</v>
      </c>
    </row>
    <row r="1673" spans="1:23" x14ac:dyDescent="0.25">
      <c r="A1673" s="14" t="s">
        <v>19788</v>
      </c>
      <c r="B1673" s="1" t="s">
        <v>10172</v>
      </c>
      <c r="C1673" s="1" t="s">
        <v>19789</v>
      </c>
      <c r="D1673" s="1" t="s">
        <v>56</v>
      </c>
      <c r="E1673" s="1" t="s">
        <v>30</v>
      </c>
      <c r="F1673" s="1" t="s">
        <v>16906</v>
      </c>
      <c r="G1673" s="38">
        <v>0.86570000000000003</v>
      </c>
      <c r="H1673" s="1" t="s">
        <v>4057</v>
      </c>
      <c r="I1673" s="1" t="s">
        <v>17909</v>
      </c>
      <c r="J1673" s="1" t="s">
        <v>32</v>
      </c>
      <c r="K1673" s="1" t="s">
        <v>82</v>
      </c>
      <c r="L1673" s="1" t="s">
        <v>4058</v>
      </c>
      <c r="M1673" s="1" t="s">
        <v>7036</v>
      </c>
      <c r="N1673" s="1" t="s">
        <v>6325</v>
      </c>
      <c r="O1673" s="1" t="s">
        <v>19790</v>
      </c>
      <c r="P1673" s="1" t="s">
        <v>19791</v>
      </c>
      <c r="Q1673" s="1" t="s">
        <v>19427</v>
      </c>
      <c r="R1673" s="1" t="s">
        <v>15815</v>
      </c>
      <c r="S1673" s="1" t="s">
        <v>15821</v>
      </c>
      <c r="T1673" s="1" t="s">
        <v>19794</v>
      </c>
      <c r="U1673" s="1" t="s">
        <v>15824</v>
      </c>
      <c r="V1673" s="23" t="s">
        <v>41</v>
      </c>
      <c r="W1673" s="1" t="str">
        <f>_xlfn.CONCAT(Tabela2[[#This Row],[Município]],"/",Tabela2[[#This Row],[UF]])</f>
        <v>São Gonçalo dos Campos/BA</v>
      </c>
    </row>
    <row r="1674" spans="1:23" x14ac:dyDescent="0.25">
      <c r="A1674" s="14" t="s">
        <v>19812</v>
      </c>
      <c r="B1674" s="1" t="s">
        <v>10799</v>
      </c>
      <c r="C1674" s="1" t="s">
        <v>19813</v>
      </c>
      <c r="D1674" s="1" t="s">
        <v>56</v>
      </c>
      <c r="E1674" s="1" t="s">
        <v>30</v>
      </c>
      <c r="F1674" s="1" t="s">
        <v>16906</v>
      </c>
      <c r="G1674" s="38">
        <v>0.6522</v>
      </c>
      <c r="H1674" s="1" t="s">
        <v>5208</v>
      </c>
      <c r="I1674" s="1" t="s">
        <v>17909</v>
      </c>
      <c r="J1674" s="1" t="s">
        <v>32</v>
      </c>
      <c r="K1674" s="1" t="s">
        <v>184</v>
      </c>
      <c r="L1674" s="1" t="s">
        <v>3528</v>
      </c>
      <c r="M1674" s="1" t="s">
        <v>7962</v>
      </c>
      <c r="N1674" s="1" t="s">
        <v>6325</v>
      </c>
      <c r="O1674" s="1" t="s">
        <v>19814</v>
      </c>
      <c r="P1674" s="1" t="s">
        <v>19815</v>
      </c>
      <c r="Q1674" s="1" t="s">
        <v>19427</v>
      </c>
      <c r="R1674" s="1" t="s">
        <v>15815</v>
      </c>
      <c r="S1674" s="1" t="s">
        <v>15821</v>
      </c>
      <c r="T1674" s="1" t="s">
        <v>19794</v>
      </c>
      <c r="U1674" s="1" t="s">
        <v>15824</v>
      </c>
      <c r="V1674" s="23" t="s">
        <v>41</v>
      </c>
      <c r="W1674" s="1" t="str">
        <f>_xlfn.CONCAT(Tabela2[[#This Row],[Município]],"/",Tabela2[[#This Row],[UF]])</f>
        <v>Baião/PA</v>
      </c>
    </row>
    <row r="1675" spans="1:23" x14ac:dyDescent="0.25">
      <c r="A1675" s="14" t="s">
        <v>19816</v>
      </c>
      <c r="B1675" s="1" t="s">
        <v>10948</v>
      </c>
      <c r="C1675" s="1" t="s">
        <v>19817</v>
      </c>
      <c r="D1675" s="1" t="s">
        <v>40</v>
      </c>
      <c r="E1675" s="1" t="s">
        <v>30</v>
      </c>
      <c r="F1675" s="1" t="s">
        <v>16924</v>
      </c>
      <c r="G1675" s="38">
        <v>0.28420000000000001</v>
      </c>
      <c r="H1675" s="1" t="s">
        <v>5490</v>
      </c>
      <c r="I1675" s="1" t="s">
        <v>17909</v>
      </c>
      <c r="J1675" s="1" t="s">
        <v>32</v>
      </c>
      <c r="K1675" s="1" t="s">
        <v>184</v>
      </c>
      <c r="L1675" s="1" t="s">
        <v>3528</v>
      </c>
      <c r="M1675" s="1" t="s">
        <v>19818</v>
      </c>
      <c r="N1675" s="1" t="s">
        <v>6325</v>
      </c>
      <c r="O1675" s="1" t="s">
        <v>19814</v>
      </c>
      <c r="P1675" s="1" t="s">
        <v>19815</v>
      </c>
      <c r="Q1675" s="1" t="s">
        <v>19427</v>
      </c>
      <c r="R1675" s="1" t="s">
        <v>15815</v>
      </c>
      <c r="S1675" s="1" t="s">
        <v>16905</v>
      </c>
      <c r="T1675" s="1" t="s">
        <v>19794</v>
      </c>
      <c r="U1675" s="1" t="s">
        <v>16910</v>
      </c>
      <c r="V1675" s="23" t="s">
        <v>41</v>
      </c>
      <c r="W1675" s="1" t="str">
        <f>_xlfn.CONCAT(Tabela2[[#This Row],[Município]],"/",Tabela2[[#This Row],[UF]])</f>
        <v>Baião/PA</v>
      </c>
    </row>
    <row r="1676" spans="1:23" x14ac:dyDescent="0.25">
      <c r="A1676" s="14" t="s">
        <v>19819</v>
      </c>
      <c r="B1676" s="1" t="s">
        <v>10800</v>
      </c>
      <c r="C1676" s="1" t="s">
        <v>19820</v>
      </c>
      <c r="D1676" s="1" t="s">
        <v>56</v>
      </c>
      <c r="E1676" s="1" t="s">
        <v>30</v>
      </c>
      <c r="F1676" s="1" t="s">
        <v>16906</v>
      </c>
      <c r="G1676" s="38">
        <v>0.61070000000000002</v>
      </c>
      <c r="H1676" s="1" t="s">
        <v>5208</v>
      </c>
      <c r="I1676" s="1" t="s">
        <v>17909</v>
      </c>
      <c r="J1676" s="1" t="s">
        <v>32</v>
      </c>
      <c r="K1676" s="1" t="s">
        <v>184</v>
      </c>
      <c r="L1676" s="1" t="s">
        <v>3528</v>
      </c>
      <c r="M1676" s="1" t="s">
        <v>7962</v>
      </c>
      <c r="N1676" s="1" t="s">
        <v>6325</v>
      </c>
      <c r="O1676" s="1" t="s">
        <v>19814</v>
      </c>
      <c r="P1676" s="1" t="s">
        <v>19815</v>
      </c>
      <c r="Q1676" s="1" t="s">
        <v>19427</v>
      </c>
      <c r="R1676" s="1" t="s">
        <v>15815</v>
      </c>
      <c r="S1676" s="1" t="s">
        <v>15821</v>
      </c>
      <c r="T1676" s="1" t="s">
        <v>19794</v>
      </c>
      <c r="U1676" s="1" t="s">
        <v>15824</v>
      </c>
      <c r="V1676" s="23" t="s">
        <v>41</v>
      </c>
      <c r="W1676" s="1" t="str">
        <f>_xlfn.CONCAT(Tabela2[[#This Row],[Município]],"/",Tabela2[[#This Row],[UF]])</f>
        <v>Baião/PA</v>
      </c>
    </row>
    <row r="1677" spans="1:23" x14ac:dyDescent="0.25">
      <c r="A1677" s="14" t="s">
        <v>19821</v>
      </c>
      <c r="B1677" s="1" t="s">
        <v>9912</v>
      </c>
      <c r="C1677" s="1" t="s">
        <v>19822</v>
      </c>
      <c r="D1677" s="1" t="s">
        <v>29</v>
      </c>
      <c r="E1677" s="1" t="s">
        <v>30</v>
      </c>
      <c r="F1677" s="1" t="s">
        <v>6281</v>
      </c>
      <c r="G1677" s="38">
        <v>0.47670000000000001</v>
      </c>
      <c r="H1677" s="1" t="s">
        <v>3527</v>
      </c>
      <c r="I1677" s="1" t="s">
        <v>17913</v>
      </c>
      <c r="J1677" s="1" t="s">
        <v>32</v>
      </c>
      <c r="K1677" s="1" t="s">
        <v>184</v>
      </c>
      <c r="L1677" s="1" t="s">
        <v>3528</v>
      </c>
      <c r="M1677" s="1" t="s">
        <v>6735</v>
      </c>
      <c r="N1677" s="1" t="s">
        <v>6325</v>
      </c>
      <c r="O1677" s="1" t="s">
        <v>19823</v>
      </c>
      <c r="P1677" s="1" t="s">
        <v>19815</v>
      </c>
      <c r="Q1677" s="1" t="s">
        <v>19427</v>
      </c>
      <c r="R1677" s="1" t="s">
        <v>15815</v>
      </c>
      <c r="S1677" s="1" t="s">
        <v>16905</v>
      </c>
      <c r="T1677" s="1" t="s">
        <v>19794</v>
      </c>
      <c r="U1677" s="1" t="s">
        <v>16910</v>
      </c>
      <c r="V1677" s="23" t="s">
        <v>41</v>
      </c>
      <c r="W1677" s="1" t="str">
        <f>_xlfn.CONCAT(Tabela2[[#This Row],[Município]],"/",Tabela2[[#This Row],[UF]])</f>
        <v>Baião/PA</v>
      </c>
    </row>
    <row r="1678" spans="1:23" x14ac:dyDescent="0.25">
      <c r="A1678" s="14" t="s">
        <v>19824</v>
      </c>
      <c r="B1678" s="1" t="s">
        <v>8194</v>
      </c>
      <c r="C1678" s="1" t="s">
        <v>19825</v>
      </c>
      <c r="D1678" s="1" t="s">
        <v>29</v>
      </c>
      <c r="E1678" s="1" t="s">
        <v>30</v>
      </c>
      <c r="F1678" s="1" t="s">
        <v>33</v>
      </c>
      <c r="G1678" s="38">
        <v>4.9299999999999997E-2</v>
      </c>
      <c r="H1678" s="1" t="s">
        <v>19826</v>
      </c>
      <c r="I1678" s="1" t="s">
        <v>17927</v>
      </c>
      <c r="J1678" s="1" t="s">
        <v>32</v>
      </c>
      <c r="K1678" s="1" t="s">
        <v>66</v>
      </c>
      <c r="L1678" s="1" t="s">
        <v>88</v>
      </c>
      <c r="M1678" s="1" t="s">
        <v>19827</v>
      </c>
      <c r="N1678" s="1" t="s">
        <v>6325</v>
      </c>
      <c r="O1678" s="1" t="s">
        <v>19828</v>
      </c>
      <c r="P1678" s="1" t="s">
        <v>19829</v>
      </c>
      <c r="Q1678" s="1" t="s">
        <v>19427</v>
      </c>
      <c r="R1678" s="1" t="s">
        <v>6341</v>
      </c>
      <c r="S1678" s="1" t="s">
        <v>41</v>
      </c>
      <c r="T1678" s="1" t="s">
        <v>41</v>
      </c>
      <c r="U1678" s="1" t="s">
        <v>41</v>
      </c>
      <c r="V1678" s="23" t="s">
        <v>41</v>
      </c>
      <c r="W1678" s="1" t="str">
        <f>_xlfn.CONCAT(Tabela2[[#This Row],[Município]],"/",Tabela2[[#This Row],[UF]])</f>
        <v>Belford Roxo/RJ</v>
      </c>
    </row>
    <row r="1679" spans="1:23" x14ac:dyDescent="0.25">
      <c r="A1679" s="14" t="s">
        <v>19830</v>
      </c>
      <c r="B1679" s="1" t="s">
        <v>10490</v>
      </c>
      <c r="C1679" s="1" t="s">
        <v>19831</v>
      </c>
      <c r="D1679" s="1" t="s">
        <v>40</v>
      </c>
      <c r="E1679" s="1" t="s">
        <v>204</v>
      </c>
      <c r="F1679" s="1" t="s">
        <v>16943</v>
      </c>
      <c r="G1679" s="38">
        <v>0.70689999999999997</v>
      </c>
      <c r="H1679" s="1" t="s">
        <v>4594</v>
      </c>
      <c r="I1679" s="1" t="s">
        <v>17909</v>
      </c>
      <c r="J1679" s="1" t="s">
        <v>32</v>
      </c>
      <c r="K1679" s="1" t="s">
        <v>184</v>
      </c>
      <c r="L1679" s="1" t="s">
        <v>3528</v>
      </c>
      <c r="M1679" s="1" t="s">
        <v>19832</v>
      </c>
      <c r="N1679" s="1" t="s">
        <v>6325</v>
      </c>
      <c r="O1679" s="1" t="s">
        <v>19833</v>
      </c>
      <c r="P1679" s="1" t="s">
        <v>19815</v>
      </c>
      <c r="Q1679" s="1" t="s">
        <v>19427</v>
      </c>
      <c r="R1679" s="1" t="s">
        <v>15815</v>
      </c>
      <c r="S1679" s="1" t="s">
        <v>16905</v>
      </c>
      <c r="T1679" s="1" t="s">
        <v>19794</v>
      </c>
      <c r="U1679" s="1" t="s">
        <v>16930</v>
      </c>
      <c r="V1679" s="23" t="s">
        <v>41</v>
      </c>
      <c r="W1679" s="1" t="str">
        <f>_xlfn.CONCAT(Tabela2[[#This Row],[Município]],"/",Tabela2[[#This Row],[UF]])</f>
        <v>Baião/PA</v>
      </c>
    </row>
    <row r="1680" spans="1:23" x14ac:dyDescent="0.25">
      <c r="A1680" s="14" t="s">
        <v>19834</v>
      </c>
      <c r="B1680" s="1" t="s">
        <v>12112</v>
      </c>
      <c r="C1680" s="1" t="s">
        <v>19835</v>
      </c>
      <c r="D1680" s="1" t="s">
        <v>29</v>
      </c>
      <c r="E1680" s="1" t="s">
        <v>30</v>
      </c>
      <c r="F1680" s="1" t="s">
        <v>17062</v>
      </c>
      <c r="G1680" s="38">
        <v>0.40439999999999998</v>
      </c>
      <c r="H1680" s="1" t="s">
        <v>812</v>
      </c>
      <c r="I1680" s="1" t="s">
        <v>17914</v>
      </c>
      <c r="J1680" s="1" t="s">
        <v>32</v>
      </c>
      <c r="K1680" s="1" t="s">
        <v>28</v>
      </c>
      <c r="L1680" s="1" t="s">
        <v>813</v>
      </c>
      <c r="M1680" s="1" t="s">
        <v>17262</v>
      </c>
      <c r="N1680" s="1" t="s">
        <v>6325</v>
      </c>
      <c r="O1680" s="1" t="s">
        <v>19836</v>
      </c>
      <c r="P1680" s="1" t="s">
        <v>17264</v>
      </c>
      <c r="Q1680" s="1" t="s">
        <v>19427</v>
      </c>
      <c r="R1680" s="1" t="s">
        <v>15815</v>
      </c>
      <c r="S1680" s="1" t="s">
        <v>15818</v>
      </c>
      <c r="T1680" s="1" t="s">
        <v>19794</v>
      </c>
      <c r="U1680" s="1" t="s">
        <v>15823</v>
      </c>
      <c r="V1680" s="23" t="s">
        <v>41</v>
      </c>
      <c r="W1680" s="1" t="str">
        <f>_xlfn.CONCAT(Tabela2[[#This Row],[Município]],"/",Tabela2[[#This Row],[UF]])</f>
        <v>Ibaretama/CE</v>
      </c>
    </row>
    <row r="1681" spans="1:23" x14ac:dyDescent="0.25">
      <c r="A1681" s="14" t="s">
        <v>19837</v>
      </c>
      <c r="B1681" s="1" t="s">
        <v>19838</v>
      </c>
      <c r="C1681" s="1" t="s">
        <v>19839</v>
      </c>
      <c r="D1681" s="1" t="s">
        <v>29</v>
      </c>
      <c r="E1681" s="1" t="s">
        <v>30</v>
      </c>
      <c r="F1681" s="1" t="s">
        <v>33</v>
      </c>
      <c r="G1681" s="38">
        <v>9.6699999999999994E-2</v>
      </c>
      <c r="H1681" s="1" t="s">
        <v>19840</v>
      </c>
      <c r="I1681" s="1" t="s">
        <v>17914</v>
      </c>
      <c r="J1681" s="1" t="s">
        <v>32</v>
      </c>
      <c r="K1681" s="1" t="s">
        <v>28</v>
      </c>
      <c r="L1681" s="1" t="s">
        <v>813</v>
      </c>
      <c r="M1681" s="1" t="s">
        <v>18329</v>
      </c>
      <c r="N1681" s="1" t="s">
        <v>6325</v>
      </c>
      <c r="O1681" s="1" t="s">
        <v>19841</v>
      </c>
      <c r="P1681" s="1" t="s">
        <v>17264</v>
      </c>
      <c r="Q1681" s="1" t="s">
        <v>19427</v>
      </c>
      <c r="R1681" s="1" t="s">
        <v>15815</v>
      </c>
      <c r="S1681" s="1" t="s">
        <v>15818</v>
      </c>
      <c r="T1681" s="1" t="s">
        <v>19794</v>
      </c>
      <c r="U1681" s="1" t="s">
        <v>15823</v>
      </c>
      <c r="V1681" s="23" t="s">
        <v>41</v>
      </c>
      <c r="W1681" s="1" t="str">
        <f>_xlfn.CONCAT(Tabela2[[#This Row],[Município]],"/",Tabela2[[#This Row],[UF]])</f>
        <v>Ibaretama/CE</v>
      </c>
    </row>
    <row r="1682" spans="1:23" x14ac:dyDescent="0.25">
      <c r="A1682" s="14" t="s">
        <v>19842</v>
      </c>
      <c r="B1682" s="1" t="s">
        <v>10708</v>
      </c>
      <c r="C1682" s="1" t="s">
        <v>19843</v>
      </c>
      <c r="D1682" s="1" t="s">
        <v>16925</v>
      </c>
      <c r="E1682" s="1" t="s">
        <v>204</v>
      </c>
      <c r="F1682" s="1" t="s">
        <v>6308</v>
      </c>
      <c r="G1682" s="38">
        <v>0.71909999999999996</v>
      </c>
      <c r="H1682" s="1" t="s">
        <v>19844</v>
      </c>
      <c r="I1682" s="1" t="s">
        <v>17909</v>
      </c>
      <c r="J1682" s="1" t="s">
        <v>32</v>
      </c>
      <c r="K1682" s="1" t="s">
        <v>129</v>
      </c>
      <c r="L1682" s="1" t="s">
        <v>5046</v>
      </c>
      <c r="M1682" s="1" t="s">
        <v>6485</v>
      </c>
      <c r="N1682" s="1" t="s">
        <v>6325</v>
      </c>
      <c r="O1682" s="1" t="s">
        <v>19845</v>
      </c>
      <c r="P1682" s="1" t="s">
        <v>19846</v>
      </c>
      <c r="Q1682" s="1" t="s">
        <v>19794</v>
      </c>
      <c r="R1682" s="1" t="s">
        <v>15815</v>
      </c>
      <c r="S1682" s="1" t="s">
        <v>19803</v>
      </c>
      <c r="T1682" s="1" t="s">
        <v>19794</v>
      </c>
      <c r="U1682" s="1" t="s">
        <v>15824</v>
      </c>
      <c r="V1682" s="23" t="s">
        <v>41</v>
      </c>
      <c r="W1682" s="1" t="str">
        <f>_xlfn.CONCAT(Tabela2[[#This Row],[Município]],"/",Tabela2[[#This Row],[UF]])</f>
        <v>Ceará-Mirim/RN</v>
      </c>
    </row>
    <row r="1683" spans="1:23" x14ac:dyDescent="0.25">
      <c r="A1683" s="14" t="s">
        <v>19847</v>
      </c>
      <c r="B1683" s="1" t="s">
        <v>10709</v>
      </c>
      <c r="C1683" s="1" t="s">
        <v>19848</v>
      </c>
      <c r="D1683" s="1" t="s">
        <v>16925</v>
      </c>
      <c r="E1683" s="1" t="s">
        <v>204</v>
      </c>
      <c r="F1683" s="1" t="s">
        <v>6308</v>
      </c>
      <c r="G1683" s="38">
        <v>0.59489999999999998</v>
      </c>
      <c r="H1683" s="1" t="s">
        <v>19844</v>
      </c>
      <c r="I1683" s="1" t="s">
        <v>17909</v>
      </c>
      <c r="J1683" s="1" t="s">
        <v>32</v>
      </c>
      <c r="K1683" s="1" t="s">
        <v>129</v>
      </c>
      <c r="L1683" s="1" t="s">
        <v>5046</v>
      </c>
      <c r="M1683" s="1" t="s">
        <v>6485</v>
      </c>
      <c r="N1683" s="1" t="s">
        <v>6325</v>
      </c>
      <c r="O1683" s="1" t="s">
        <v>19845</v>
      </c>
      <c r="P1683" s="1" t="s">
        <v>19846</v>
      </c>
      <c r="Q1683" s="1" t="s">
        <v>19794</v>
      </c>
      <c r="R1683" s="1" t="s">
        <v>15815</v>
      </c>
      <c r="S1683" s="1" t="s">
        <v>19803</v>
      </c>
      <c r="T1683" s="1" t="s">
        <v>19794</v>
      </c>
      <c r="U1683" s="1" t="s">
        <v>15824</v>
      </c>
      <c r="V1683" s="23" t="s">
        <v>41</v>
      </c>
      <c r="W1683" s="1" t="str">
        <f>_xlfn.CONCAT(Tabela2[[#This Row],[Município]],"/",Tabela2[[#This Row],[UF]])</f>
        <v>Ceará-Mirim/RN</v>
      </c>
    </row>
    <row r="1684" spans="1:23" x14ac:dyDescent="0.25">
      <c r="A1684" s="14" t="s">
        <v>19849</v>
      </c>
      <c r="B1684" s="1" t="s">
        <v>10710</v>
      </c>
      <c r="C1684" s="1" t="s">
        <v>19850</v>
      </c>
      <c r="D1684" s="1" t="s">
        <v>16925</v>
      </c>
      <c r="E1684" s="1" t="s">
        <v>204</v>
      </c>
      <c r="F1684" s="1" t="s">
        <v>6308</v>
      </c>
      <c r="G1684" s="38">
        <v>0.62539999999999996</v>
      </c>
      <c r="H1684" s="1" t="s">
        <v>19844</v>
      </c>
      <c r="I1684" s="1" t="s">
        <v>17909</v>
      </c>
      <c r="J1684" s="1" t="s">
        <v>32</v>
      </c>
      <c r="K1684" s="1" t="s">
        <v>129</v>
      </c>
      <c r="L1684" s="1" t="s">
        <v>5046</v>
      </c>
      <c r="M1684" s="1" t="s">
        <v>6485</v>
      </c>
      <c r="N1684" s="1" t="s">
        <v>6325</v>
      </c>
      <c r="O1684" s="1" t="s">
        <v>19845</v>
      </c>
      <c r="P1684" s="1" t="s">
        <v>19846</v>
      </c>
      <c r="Q1684" s="1" t="s">
        <v>19794</v>
      </c>
      <c r="R1684" s="1" t="s">
        <v>15815</v>
      </c>
      <c r="S1684" s="1" t="s">
        <v>19803</v>
      </c>
      <c r="T1684" s="1" t="s">
        <v>19794</v>
      </c>
      <c r="U1684" s="1" t="s">
        <v>15824</v>
      </c>
      <c r="V1684" s="23" t="s">
        <v>41</v>
      </c>
      <c r="W1684" s="1" t="str">
        <f>_xlfn.CONCAT(Tabela2[[#This Row],[Município]],"/",Tabela2[[#This Row],[UF]])</f>
        <v>Ceará-Mirim/RN</v>
      </c>
    </row>
    <row r="1685" spans="1:23" x14ac:dyDescent="0.25">
      <c r="A1685" s="14" t="s">
        <v>19851</v>
      </c>
      <c r="B1685" s="1" t="s">
        <v>9642</v>
      </c>
      <c r="C1685" s="1" t="s">
        <v>19852</v>
      </c>
      <c r="D1685" s="1" t="s">
        <v>29</v>
      </c>
      <c r="E1685" s="1" t="s">
        <v>204</v>
      </c>
      <c r="F1685" s="1" t="s">
        <v>16915</v>
      </c>
      <c r="G1685" s="38">
        <v>0</v>
      </c>
      <c r="H1685" s="1" t="s">
        <v>19853</v>
      </c>
      <c r="I1685" s="1" t="s">
        <v>17909</v>
      </c>
      <c r="J1685" s="1" t="s">
        <v>32</v>
      </c>
      <c r="K1685" s="1" t="s">
        <v>44</v>
      </c>
      <c r="L1685" s="1" t="s">
        <v>2511</v>
      </c>
      <c r="M1685" s="1" t="s">
        <v>7190</v>
      </c>
      <c r="N1685" s="1" t="s">
        <v>6325</v>
      </c>
      <c r="O1685" s="1" t="s">
        <v>16721</v>
      </c>
      <c r="P1685" s="1" t="s">
        <v>19854</v>
      </c>
      <c r="Q1685" s="1" t="s">
        <v>19794</v>
      </c>
      <c r="R1685" s="1" t="s">
        <v>6329</v>
      </c>
      <c r="S1685" s="1" t="s">
        <v>19854</v>
      </c>
      <c r="T1685" s="1" t="s">
        <v>19794</v>
      </c>
      <c r="U1685" s="1" t="s">
        <v>41</v>
      </c>
      <c r="V1685" s="23" t="s">
        <v>41</v>
      </c>
      <c r="W1685" s="1" t="str">
        <f>_xlfn.CONCAT(Tabela2[[#This Row],[Município]],"/",Tabela2[[#This Row],[UF]])</f>
        <v>Governador Luiz Rocha/MA</v>
      </c>
    </row>
    <row r="1686" spans="1:23" x14ac:dyDescent="0.25">
      <c r="A1686" s="14" t="s">
        <v>19855</v>
      </c>
      <c r="B1686" s="1" t="s">
        <v>10377</v>
      </c>
      <c r="C1686" s="1" t="s">
        <v>19856</v>
      </c>
      <c r="D1686" s="1" t="s">
        <v>29</v>
      </c>
      <c r="E1686" s="1" t="s">
        <v>204</v>
      </c>
      <c r="F1686" s="1" t="s">
        <v>16915</v>
      </c>
      <c r="G1686" s="38">
        <v>0.1603</v>
      </c>
      <c r="H1686" s="1" t="s">
        <v>19857</v>
      </c>
      <c r="I1686" s="1" t="s">
        <v>17909</v>
      </c>
      <c r="J1686" s="1" t="s">
        <v>32</v>
      </c>
      <c r="K1686" s="1" t="s">
        <v>44</v>
      </c>
      <c r="L1686" s="1" t="s">
        <v>2511</v>
      </c>
      <c r="M1686" s="1" t="s">
        <v>15983</v>
      </c>
      <c r="N1686" s="1" t="s">
        <v>6325</v>
      </c>
      <c r="O1686" s="1" t="s">
        <v>16721</v>
      </c>
      <c r="P1686" s="1" t="s">
        <v>19854</v>
      </c>
      <c r="Q1686" s="1" t="s">
        <v>19794</v>
      </c>
      <c r="R1686" s="1" t="s">
        <v>6329</v>
      </c>
      <c r="S1686" s="1" t="s">
        <v>19854</v>
      </c>
      <c r="T1686" s="1" t="s">
        <v>19794</v>
      </c>
      <c r="U1686" s="1" t="s">
        <v>41</v>
      </c>
      <c r="V1686" s="23" t="s">
        <v>41</v>
      </c>
      <c r="W1686" s="1" t="str">
        <f>_xlfn.CONCAT(Tabela2[[#This Row],[Município]],"/",Tabela2[[#This Row],[UF]])</f>
        <v>Governador Luiz Rocha/MA</v>
      </c>
    </row>
    <row r="1687" spans="1:23" x14ac:dyDescent="0.25">
      <c r="A1687" s="14" t="s">
        <v>19858</v>
      </c>
      <c r="B1687" s="1" t="s">
        <v>9640</v>
      </c>
      <c r="C1687" s="1" t="s">
        <v>19859</v>
      </c>
      <c r="D1687" s="1" t="s">
        <v>29</v>
      </c>
      <c r="E1687" s="1" t="s">
        <v>204</v>
      </c>
      <c r="F1687" s="1" t="s">
        <v>6308</v>
      </c>
      <c r="G1687" s="38">
        <v>0.73660000000000003</v>
      </c>
      <c r="H1687" s="1" t="s">
        <v>19853</v>
      </c>
      <c r="I1687" s="1" t="s">
        <v>17909</v>
      </c>
      <c r="J1687" s="1" t="s">
        <v>32</v>
      </c>
      <c r="K1687" s="1" t="s">
        <v>44</v>
      </c>
      <c r="L1687" s="1" t="s">
        <v>2511</v>
      </c>
      <c r="M1687" s="1" t="s">
        <v>7190</v>
      </c>
      <c r="N1687" s="1" t="s">
        <v>6325</v>
      </c>
      <c r="O1687" s="1" t="s">
        <v>16721</v>
      </c>
      <c r="P1687" s="1" t="s">
        <v>19854</v>
      </c>
      <c r="Q1687" s="1" t="s">
        <v>19794</v>
      </c>
      <c r="R1687" s="1" t="s">
        <v>6329</v>
      </c>
      <c r="S1687" s="1" t="s">
        <v>19854</v>
      </c>
      <c r="T1687" s="1" t="s">
        <v>19794</v>
      </c>
      <c r="U1687" s="1" t="s">
        <v>41</v>
      </c>
      <c r="V1687" s="23" t="s">
        <v>41</v>
      </c>
      <c r="W1687" s="1" t="str">
        <f>_xlfn.CONCAT(Tabela2[[#This Row],[Município]],"/",Tabela2[[#This Row],[UF]])</f>
        <v>Governador Luiz Rocha/MA</v>
      </c>
    </row>
    <row r="1688" spans="1:23" x14ac:dyDescent="0.25">
      <c r="A1688" s="14" t="s">
        <v>13733</v>
      </c>
      <c r="B1688" s="1" t="s">
        <v>9601</v>
      </c>
      <c r="C1688" s="1" t="s">
        <v>19860</v>
      </c>
      <c r="D1688" s="1" t="s">
        <v>29</v>
      </c>
      <c r="E1688" s="1" t="s">
        <v>30</v>
      </c>
      <c r="F1688" s="1" t="s">
        <v>16924</v>
      </c>
      <c r="G1688" s="38">
        <v>0.22470000000000001</v>
      </c>
      <c r="H1688" s="1" t="s">
        <v>2849</v>
      </c>
      <c r="I1688" s="1" t="s">
        <v>17913</v>
      </c>
      <c r="J1688" s="1" t="s">
        <v>32</v>
      </c>
      <c r="K1688" s="1" t="s">
        <v>44</v>
      </c>
      <c r="L1688" s="1" t="s">
        <v>2511</v>
      </c>
      <c r="M1688" s="1" t="s">
        <v>19175</v>
      </c>
      <c r="N1688" s="1" t="s">
        <v>6325</v>
      </c>
      <c r="O1688" s="1" t="s">
        <v>16721</v>
      </c>
      <c r="P1688" s="1" t="s">
        <v>19854</v>
      </c>
      <c r="Q1688" s="1" t="s">
        <v>19794</v>
      </c>
      <c r="R1688" s="1" t="s">
        <v>6329</v>
      </c>
      <c r="S1688" s="1" t="s">
        <v>19854</v>
      </c>
      <c r="T1688" s="1" t="s">
        <v>19794</v>
      </c>
      <c r="U1688" s="1" t="s">
        <v>41</v>
      </c>
      <c r="V1688" s="23" t="s">
        <v>41</v>
      </c>
      <c r="W1688" s="1" t="str">
        <f>_xlfn.CONCAT(Tabela2[[#This Row],[Município]],"/",Tabela2[[#This Row],[UF]])</f>
        <v>Governador Luiz Rocha/MA</v>
      </c>
    </row>
    <row r="1689" spans="1:23" x14ac:dyDescent="0.25">
      <c r="A1689" s="14" t="s">
        <v>19861</v>
      </c>
      <c r="B1689" s="1" t="s">
        <v>10856</v>
      </c>
      <c r="C1689" s="1" t="s">
        <v>19862</v>
      </c>
      <c r="D1689" s="1" t="s">
        <v>29</v>
      </c>
      <c r="E1689" s="1" t="s">
        <v>204</v>
      </c>
      <c r="F1689" s="1" t="s">
        <v>6308</v>
      </c>
      <c r="G1689" s="38">
        <v>0.2162</v>
      </c>
      <c r="H1689" s="1" t="s">
        <v>19863</v>
      </c>
      <c r="I1689" s="1" t="s">
        <v>17909</v>
      </c>
      <c r="J1689" s="1" t="s">
        <v>32</v>
      </c>
      <c r="K1689" s="1" t="s">
        <v>44</v>
      </c>
      <c r="L1689" s="1" t="s">
        <v>2511</v>
      </c>
      <c r="M1689" s="1" t="s">
        <v>19147</v>
      </c>
      <c r="N1689" s="1" t="s">
        <v>6325</v>
      </c>
      <c r="O1689" s="1" t="s">
        <v>16721</v>
      </c>
      <c r="P1689" s="1" t="s">
        <v>19854</v>
      </c>
      <c r="Q1689" s="1" t="s">
        <v>19794</v>
      </c>
      <c r="R1689" s="1" t="s">
        <v>6329</v>
      </c>
      <c r="S1689" s="1" t="s">
        <v>19854</v>
      </c>
      <c r="T1689" s="1" t="s">
        <v>19794</v>
      </c>
      <c r="U1689" s="1" t="s">
        <v>41</v>
      </c>
      <c r="V1689" s="23" t="s">
        <v>41</v>
      </c>
      <c r="W1689" s="1" t="str">
        <f>_xlfn.CONCAT(Tabela2[[#This Row],[Município]],"/",Tabela2[[#This Row],[UF]])</f>
        <v>Governador Luiz Rocha/MA</v>
      </c>
    </row>
    <row r="1690" spans="1:23" x14ac:dyDescent="0.25">
      <c r="A1690" s="14" t="s">
        <v>19864</v>
      </c>
      <c r="B1690" s="1" t="s">
        <v>9641</v>
      </c>
      <c r="C1690" s="1" t="s">
        <v>19865</v>
      </c>
      <c r="D1690" s="1" t="s">
        <v>29</v>
      </c>
      <c r="E1690" s="1" t="s">
        <v>204</v>
      </c>
      <c r="F1690" s="1" t="s">
        <v>16943</v>
      </c>
      <c r="G1690" s="38">
        <v>0.69789999999999996</v>
      </c>
      <c r="H1690" s="1" t="s">
        <v>19853</v>
      </c>
      <c r="I1690" s="1" t="s">
        <v>17909</v>
      </c>
      <c r="J1690" s="1" t="s">
        <v>32</v>
      </c>
      <c r="K1690" s="1" t="s">
        <v>44</v>
      </c>
      <c r="L1690" s="1" t="s">
        <v>2511</v>
      </c>
      <c r="M1690" s="1" t="s">
        <v>7190</v>
      </c>
      <c r="N1690" s="1" t="s">
        <v>6325</v>
      </c>
      <c r="O1690" s="1" t="s">
        <v>16721</v>
      </c>
      <c r="P1690" s="1" t="s">
        <v>19854</v>
      </c>
      <c r="Q1690" s="1" t="s">
        <v>19794</v>
      </c>
      <c r="R1690" s="1" t="s">
        <v>6329</v>
      </c>
      <c r="S1690" s="1" t="s">
        <v>19854</v>
      </c>
      <c r="T1690" s="1" t="s">
        <v>19794</v>
      </c>
      <c r="U1690" s="1" t="s">
        <v>41</v>
      </c>
      <c r="V1690" s="23" t="s">
        <v>41</v>
      </c>
      <c r="W1690" s="1" t="str">
        <f>_xlfn.CONCAT(Tabela2[[#This Row],[Município]],"/",Tabela2[[#This Row],[UF]])</f>
        <v>Governador Luiz Rocha/MA</v>
      </c>
    </row>
    <row r="1691" spans="1:23" x14ac:dyDescent="0.25">
      <c r="A1691" s="14" t="s">
        <v>19866</v>
      </c>
      <c r="B1691" s="1" t="s">
        <v>9481</v>
      </c>
      <c r="C1691" s="1" t="s">
        <v>19867</v>
      </c>
      <c r="D1691" s="1" t="s">
        <v>29</v>
      </c>
      <c r="E1691" s="1" t="s">
        <v>30</v>
      </c>
      <c r="F1691" s="1" t="s">
        <v>16906</v>
      </c>
      <c r="G1691" s="38">
        <v>0.76729999999999998</v>
      </c>
      <c r="H1691" s="1" t="s">
        <v>2510</v>
      </c>
      <c r="I1691" s="1" t="s">
        <v>17913</v>
      </c>
      <c r="J1691" s="1" t="s">
        <v>32</v>
      </c>
      <c r="K1691" s="1" t="s">
        <v>44</v>
      </c>
      <c r="L1691" s="1" t="s">
        <v>2511</v>
      </c>
      <c r="M1691" s="1" t="s">
        <v>19868</v>
      </c>
      <c r="N1691" s="1" t="s">
        <v>6325</v>
      </c>
      <c r="O1691" s="1" t="s">
        <v>16721</v>
      </c>
      <c r="P1691" s="1" t="s">
        <v>19854</v>
      </c>
      <c r="Q1691" s="1" t="s">
        <v>19794</v>
      </c>
      <c r="R1691" s="1" t="s">
        <v>6329</v>
      </c>
      <c r="S1691" s="1" t="s">
        <v>19854</v>
      </c>
      <c r="T1691" s="1" t="s">
        <v>19794</v>
      </c>
      <c r="U1691" s="1" t="s">
        <v>41</v>
      </c>
      <c r="V1691" s="23" t="s">
        <v>41</v>
      </c>
      <c r="W1691" s="1" t="str">
        <f>_xlfn.CONCAT(Tabela2[[#This Row],[Município]],"/",Tabela2[[#This Row],[UF]])</f>
        <v>Governador Luiz Rocha/MA</v>
      </c>
    </row>
    <row r="1692" spans="1:23" x14ac:dyDescent="0.25">
      <c r="A1692" s="14" t="s">
        <v>19869</v>
      </c>
      <c r="B1692" s="1" t="s">
        <v>10376</v>
      </c>
      <c r="C1692" s="1" t="s">
        <v>19870</v>
      </c>
      <c r="D1692" s="1" t="s">
        <v>29</v>
      </c>
      <c r="E1692" s="1" t="s">
        <v>204</v>
      </c>
      <c r="F1692" s="1" t="s">
        <v>6308</v>
      </c>
      <c r="G1692" s="38">
        <v>0.11269999999999999</v>
      </c>
      <c r="H1692" s="1" t="s">
        <v>19857</v>
      </c>
      <c r="I1692" s="1" t="s">
        <v>17909</v>
      </c>
      <c r="J1692" s="1" t="s">
        <v>32</v>
      </c>
      <c r="K1692" s="1" t="s">
        <v>44</v>
      </c>
      <c r="L1692" s="1" t="s">
        <v>2511</v>
      </c>
      <c r="M1692" s="1" t="s">
        <v>15983</v>
      </c>
      <c r="N1692" s="1" t="s">
        <v>6325</v>
      </c>
      <c r="O1692" s="1" t="s">
        <v>16721</v>
      </c>
      <c r="P1692" s="1" t="s">
        <v>19854</v>
      </c>
      <c r="Q1692" s="1" t="s">
        <v>19794</v>
      </c>
      <c r="R1692" s="1" t="s">
        <v>6329</v>
      </c>
      <c r="S1692" s="1" t="s">
        <v>19854</v>
      </c>
      <c r="T1692" s="1" t="s">
        <v>19794</v>
      </c>
      <c r="U1692" s="1" t="s">
        <v>41</v>
      </c>
      <c r="V1692" s="23" t="s">
        <v>41</v>
      </c>
      <c r="W1692" s="1" t="str">
        <f>_xlfn.CONCAT(Tabela2[[#This Row],[Município]],"/",Tabela2[[#This Row],[UF]])</f>
        <v>Governador Luiz Rocha/MA</v>
      </c>
    </row>
    <row r="1693" spans="1:23" x14ac:dyDescent="0.25">
      <c r="A1693" s="14" t="s">
        <v>19871</v>
      </c>
      <c r="B1693" s="1" t="s">
        <v>8909</v>
      </c>
      <c r="C1693" s="1" t="s">
        <v>19872</v>
      </c>
      <c r="D1693" s="1" t="s">
        <v>56</v>
      </c>
      <c r="E1693" s="1" t="s">
        <v>30</v>
      </c>
      <c r="F1693" s="1" t="s">
        <v>33</v>
      </c>
      <c r="G1693" s="38">
        <v>0.94069999999999998</v>
      </c>
      <c r="H1693" s="1" t="s">
        <v>1582</v>
      </c>
      <c r="I1693" s="1" t="s">
        <v>17915</v>
      </c>
      <c r="J1693" s="1" t="s">
        <v>32</v>
      </c>
      <c r="K1693" s="1" t="s">
        <v>28</v>
      </c>
      <c r="L1693" s="1" t="s">
        <v>766</v>
      </c>
      <c r="M1693" s="1" t="s">
        <v>7962</v>
      </c>
      <c r="N1693" s="1" t="s">
        <v>6325</v>
      </c>
      <c r="O1693" s="1" t="s">
        <v>19873</v>
      </c>
      <c r="P1693" s="1" t="s">
        <v>19874</v>
      </c>
      <c r="Q1693" s="1" t="s">
        <v>19794</v>
      </c>
      <c r="R1693" s="1" t="s">
        <v>6341</v>
      </c>
      <c r="S1693" s="1" t="s">
        <v>41</v>
      </c>
      <c r="T1693" s="1" t="s">
        <v>41</v>
      </c>
      <c r="U1693" s="1" t="s">
        <v>41</v>
      </c>
      <c r="V1693" s="23" t="s">
        <v>41</v>
      </c>
      <c r="W1693" s="1" t="str">
        <f>_xlfn.CONCAT(Tabela2[[#This Row],[Município]],"/",Tabela2[[#This Row],[UF]])</f>
        <v>Quixadá/CE</v>
      </c>
    </row>
    <row r="1694" spans="1:23" x14ac:dyDescent="0.25">
      <c r="A1694" s="14" t="s">
        <v>19875</v>
      </c>
      <c r="B1694" s="1" t="s">
        <v>8260</v>
      </c>
      <c r="C1694" s="1" t="s">
        <v>19876</v>
      </c>
      <c r="D1694" s="1" t="s">
        <v>40</v>
      </c>
      <c r="E1694" s="1" t="s">
        <v>30</v>
      </c>
      <c r="F1694" s="1" t="s">
        <v>218</v>
      </c>
      <c r="G1694" s="38">
        <v>0.92800000000000005</v>
      </c>
      <c r="H1694" s="1" t="s">
        <v>17041</v>
      </c>
      <c r="I1694" s="1" t="s">
        <v>17940</v>
      </c>
      <c r="J1694" s="1" t="s">
        <v>168</v>
      </c>
      <c r="K1694" s="1" t="s">
        <v>184</v>
      </c>
      <c r="L1694" s="1" t="s">
        <v>217</v>
      </c>
      <c r="M1694" s="1" t="s">
        <v>19877</v>
      </c>
      <c r="N1694" s="1" t="s">
        <v>6325</v>
      </c>
      <c r="O1694" s="1" t="s">
        <v>19878</v>
      </c>
      <c r="P1694" s="1" t="s">
        <v>15252</v>
      </c>
      <c r="Q1694" s="1" t="s">
        <v>19794</v>
      </c>
      <c r="R1694" s="1" t="s">
        <v>6329</v>
      </c>
      <c r="S1694" s="1" t="s">
        <v>15252</v>
      </c>
      <c r="T1694" s="1" t="s">
        <v>19794</v>
      </c>
      <c r="U1694" s="1" t="s">
        <v>41</v>
      </c>
      <c r="V1694" s="23" t="s">
        <v>41</v>
      </c>
      <c r="W1694" s="1" t="str">
        <f>_xlfn.CONCAT(Tabela2[[#This Row],[Município]],"/",Tabela2[[#This Row],[UF]])</f>
        <v>São Domingos do Capim/PA</v>
      </c>
    </row>
    <row r="1695" spans="1:23" x14ac:dyDescent="0.25">
      <c r="A1695" s="14" t="s">
        <v>19879</v>
      </c>
      <c r="B1695" s="1" t="s">
        <v>11207</v>
      </c>
      <c r="C1695" s="1" t="s">
        <v>19880</v>
      </c>
      <c r="D1695" s="1" t="s">
        <v>56</v>
      </c>
      <c r="E1695" s="1" t="s">
        <v>204</v>
      </c>
      <c r="F1695" s="1" t="s">
        <v>6308</v>
      </c>
      <c r="G1695" s="38">
        <v>0.38679999999999998</v>
      </c>
      <c r="H1695" s="1" t="s">
        <v>19881</v>
      </c>
      <c r="I1695" s="1" t="s">
        <v>17909</v>
      </c>
      <c r="J1695" s="1" t="s">
        <v>32</v>
      </c>
      <c r="K1695" s="1" t="s">
        <v>129</v>
      </c>
      <c r="L1695" s="1" t="s">
        <v>5930</v>
      </c>
      <c r="M1695" s="1" t="s">
        <v>7962</v>
      </c>
      <c r="N1695" s="1" t="s">
        <v>6325</v>
      </c>
      <c r="O1695" s="1" t="s">
        <v>19882</v>
      </c>
      <c r="P1695" s="1" t="s">
        <v>19883</v>
      </c>
      <c r="Q1695" s="1" t="s">
        <v>19794</v>
      </c>
      <c r="R1695" s="1" t="s">
        <v>6329</v>
      </c>
      <c r="S1695" s="1" t="s">
        <v>19884</v>
      </c>
      <c r="T1695" s="1" t="s">
        <v>19792</v>
      </c>
      <c r="U1695" s="1" t="s">
        <v>41</v>
      </c>
      <c r="V1695" s="23" t="s">
        <v>41</v>
      </c>
      <c r="W1695" s="1" t="str">
        <f>_xlfn.CONCAT(Tabela2[[#This Row],[Município]],"/",Tabela2[[#This Row],[UF]])</f>
        <v>Pedro Avelino/RN</v>
      </c>
    </row>
    <row r="1696" spans="1:23" x14ac:dyDescent="0.25">
      <c r="A1696" s="14" t="s">
        <v>19885</v>
      </c>
      <c r="B1696" s="1" t="s">
        <v>9705</v>
      </c>
      <c r="C1696" s="1" t="s">
        <v>19886</v>
      </c>
      <c r="D1696" s="1" t="s">
        <v>40</v>
      </c>
      <c r="E1696" s="1" t="s">
        <v>204</v>
      </c>
      <c r="F1696" s="1" t="s">
        <v>16958</v>
      </c>
      <c r="G1696" s="38">
        <v>1</v>
      </c>
      <c r="H1696" s="1" t="s">
        <v>19887</v>
      </c>
      <c r="I1696" s="1" t="s">
        <v>17909</v>
      </c>
      <c r="J1696" s="1" t="s">
        <v>32</v>
      </c>
      <c r="K1696" s="1" t="s">
        <v>44</v>
      </c>
      <c r="L1696" s="1" t="s">
        <v>3082</v>
      </c>
      <c r="M1696" s="1" t="s">
        <v>19888</v>
      </c>
      <c r="N1696" s="1" t="s">
        <v>6325</v>
      </c>
      <c r="O1696" s="1" t="s">
        <v>16721</v>
      </c>
      <c r="P1696" s="1" t="s">
        <v>19889</v>
      </c>
      <c r="Q1696" s="1" t="s">
        <v>19794</v>
      </c>
      <c r="R1696" s="1" t="s">
        <v>15815</v>
      </c>
      <c r="S1696" s="1" t="s">
        <v>16905</v>
      </c>
      <c r="T1696" s="1" t="s">
        <v>19792</v>
      </c>
      <c r="U1696" s="1" t="s">
        <v>16930</v>
      </c>
      <c r="V1696" s="23" t="s">
        <v>41</v>
      </c>
      <c r="W1696" s="1" t="str">
        <f>_xlfn.CONCAT(Tabela2[[#This Row],[Município]],"/",Tabela2[[#This Row],[UF]])</f>
        <v>Bernardo do Mearim/MA</v>
      </c>
    </row>
    <row r="1697" spans="1:23" x14ac:dyDescent="0.25">
      <c r="A1697" s="14" t="s">
        <v>19890</v>
      </c>
      <c r="B1697" s="1" t="s">
        <v>11330</v>
      </c>
      <c r="C1697" s="1" t="s">
        <v>19891</v>
      </c>
      <c r="D1697" s="1" t="s">
        <v>16925</v>
      </c>
      <c r="E1697" s="1" t="s">
        <v>30</v>
      </c>
      <c r="F1697" s="1" t="s">
        <v>6281</v>
      </c>
      <c r="G1697" s="38">
        <v>0.35980000000000001</v>
      </c>
      <c r="H1697" s="1" t="s">
        <v>19892</v>
      </c>
      <c r="I1697" s="1" t="s">
        <v>17910</v>
      </c>
      <c r="J1697" s="1" t="s">
        <v>32</v>
      </c>
      <c r="K1697" s="1" t="s">
        <v>52</v>
      </c>
      <c r="L1697" s="1" t="s">
        <v>461</v>
      </c>
      <c r="M1697" s="1" t="s">
        <v>41</v>
      </c>
      <c r="N1697" s="1" t="s">
        <v>6325</v>
      </c>
      <c r="O1697" s="1" t="s">
        <v>19893</v>
      </c>
      <c r="P1697" s="1" t="s">
        <v>19894</v>
      </c>
      <c r="Q1697" s="1" t="s">
        <v>19794</v>
      </c>
      <c r="R1697" s="1" t="s">
        <v>6341</v>
      </c>
      <c r="S1697" s="1" t="s">
        <v>41</v>
      </c>
      <c r="T1697" s="1" t="s">
        <v>41</v>
      </c>
      <c r="U1697" s="1" t="s">
        <v>41</v>
      </c>
      <c r="V1697" s="23" t="s">
        <v>41</v>
      </c>
      <c r="W1697" s="1" t="str">
        <f>_xlfn.CONCAT(Tabela2[[#This Row],[Município]],"/",Tabela2[[#This Row],[UF]])</f>
        <v>São Bento/PB</v>
      </c>
    </row>
    <row r="1698" spans="1:23" x14ac:dyDescent="0.25">
      <c r="A1698" s="14" t="s">
        <v>19895</v>
      </c>
      <c r="B1698" s="1" t="s">
        <v>9967</v>
      </c>
      <c r="C1698" s="1" t="s">
        <v>19896</v>
      </c>
      <c r="D1698" s="1" t="s">
        <v>40</v>
      </c>
      <c r="E1698" s="1" t="s">
        <v>30</v>
      </c>
      <c r="F1698" s="1" t="s">
        <v>6289</v>
      </c>
      <c r="G1698" s="38">
        <v>0.23949999999999999</v>
      </c>
      <c r="H1698" s="1" t="s">
        <v>3635</v>
      </c>
      <c r="I1698" s="1" t="s">
        <v>17913</v>
      </c>
      <c r="J1698" s="1" t="s">
        <v>32</v>
      </c>
      <c r="K1698" s="1" t="s">
        <v>184</v>
      </c>
      <c r="L1698" s="1" t="s">
        <v>3528</v>
      </c>
      <c r="M1698" s="1" t="s">
        <v>7968</v>
      </c>
      <c r="N1698" s="1" t="s">
        <v>6325</v>
      </c>
      <c r="O1698" s="1" t="s">
        <v>19897</v>
      </c>
      <c r="P1698" s="1" t="s">
        <v>19815</v>
      </c>
      <c r="Q1698" s="1" t="s">
        <v>19794</v>
      </c>
      <c r="R1698" s="1" t="s">
        <v>15815</v>
      </c>
      <c r="S1698" s="1" t="s">
        <v>15816</v>
      </c>
      <c r="T1698" s="1" t="s">
        <v>19792</v>
      </c>
      <c r="U1698" s="1" t="s">
        <v>15825</v>
      </c>
      <c r="V1698" s="23" t="s">
        <v>41</v>
      </c>
      <c r="W1698" s="1" t="str">
        <f>_xlfn.CONCAT(Tabela2[[#This Row],[Município]],"/",Tabela2[[#This Row],[UF]])</f>
        <v>Baião/PA</v>
      </c>
    </row>
    <row r="1699" spans="1:23" x14ac:dyDescent="0.25">
      <c r="A1699" s="14" t="s">
        <v>19898</v>
      </c>
      <c r="B1699" s="1" t="s">
        <v>10021</v>
      </c>
      <c r="C1699" s="1" t="s">
        <v>19899</v>
      </c>
      <c r="D1699" s="1" t="s">
        <v>56</v>
      </c>
      <c r="E1699" s="1" t="s">
        <v>30</v>
      </c>
      <c r="F1699" s="1" t="s">
        <v>6289</v>
      </c>
      <c r="G1699" s="38">
        <v>0.27239999999999998</v>
      </c>
      <c r="H1699" s="1" t="s">
        <v>3740</v>
      </c>
      <c r="I1699" s="1" t="s">
        <v>17913</v>
      </c>
      <c r="J1699" s="1" t="s">
        <v>32</v>
      </c>
      <c r="K1699" s="1" t="s">
        <v>184</v>
      </c>
      <c r="L1699" s="1" t="s">
        <v>3528</v>
      </c>
      <c r="M1699" s="1" t="s">
        <v>19900</v>
      </c>
      <c r="N1699" s="1" t="s">
        <v>6325</v>
      </c>
      <c r="O1699" s="1" t="s">
        <v>19897</v>
      </c>
      <c r="P1699" s="1" t="s">
        <v>19815</v>
      </c>
      <c r="Q1699" s="1" t="s">
        <v>19794</v>
      </c>
      <c r="R1699" s="1" t="s">
        <v>6329</v>
      </c>
      <c r="S1699" s="1" t="s">
        <v>19815</v>
      </c>
      <c r="T1699" s="1" t="s">
        <v>19794</v>
      </c>
      <c r="U1699" s="1" t="s">
        <v>41</v>
      </c>
      <c r="V1699" s="23" t="s">
        <v>41</v>
      </c>
      <c r="W1699" s="1" t="str">
        <f>_xlfn.CONCAT(Tabela2[[#This Row],[Município]],"/",Tabela2[[#This Row],[UF]])</f>
        <v>Baião/PA</v>
      </c>
    </row>
    <row r="1700" spans="1:23" x14ac:dyDescent="0.25">
      <c r="A1700" s="14" t="s">
        <v>19901</v>
      </c>
      <c r="B1700" s="1" t="s">
        <v>8428</v>
      </c>
      <c r="C1700" s="1" t="s">
        <v>19902</v>
      </c>
      <c r="D1700" s="1" t="s">
        <v>29</v>
      </c>
      <c r="E1700" s="1" t="s">
        <v>30</v>
      </c>
      <c r="F1700" s="1" t="s">
        <v>33</v>
      </c>
      <c r="G1700" s="38">
        <v>0.33279999999999998</v>
      </c>
      <c r="H1700" s="1" t="s">
        <v>19903</v>
      </c>
      <c r="I1700" s="1" t="s">
        <v>6274</v>
      </c>
      <c r="J1700" s="1" t="s">
        <v>32</v>
      </c>
      <c r="K1700" s="1" t="s">
        <v>82</v>
      </c>
      <c r="L1700" s="1" t="s">
        <v>487</v>
      </c>
      <c r="M1700" s="1" t="s">
        <v>19904</v>
      </c>
      <c r="N1700" s="1" t="s">
        <v>6325</v>
      </c>
      <c r="O1700" s="1" t="s">
        <v>19905</v>
      </c>
      <c r="P1700" s="1" t="s">
        <v>19906</v>
      </c>
      <c r="Q1700" s="1" t="s">
        <v>19794</v>
      </c>
      <c r="R1700" s="1" t="s">
        <v>6329</v>
      </c>
      <c r="S1700" s="1" t="s">
        <v>19906</v>
      </c>
      <c r="T1700" s="1" t="s">
        <v>19794</v>
      </c>
      <c r="U1700" s="1" t="s">
        <v>41</v>
      </c>
      <c r="V1700" s="23" t="s">
        <v>41</v>
      </c>
      <c r="W1700" s="1" t="str">
        <f>_xlfn.CONCAT(Tabela2[[#This Row],[Município]],"/",Tabela2[[#This Row],[UF]])</f>
        <v>Entre Rios/BA</v>
      </c>
    </row>
    <row r="1701" spans="1:23" x14ac:dyDescent="0.25">
      <c r="A1701" s="14" t="s">
        <v>19907</v>
      </c>
      <c r="B1701" s="1" t="s">
        <v>8823</v>
      </c>
      <c r="C1701" s="1" t="s">
        <v>19908</v>
      </c>
      <c r="D1701" s="1" t="s">
        <v>29</v>
      </c>
      <c r="E1701" s="1" t="s">
        <v>30</v>
      </c>
      <c r="F1701" s="1" t="s">
        <v>33</v>
      </c>
      <c r="G1701" s="38">
        <v>0.27060000000000001</v>
      </c>
      <c r="H1701" s="1" t="s">
        <v>1412</v>
      </c>
      <c r="I1701" s="1" t="s">
        <v>17915</v>
      </c>
      <c r="J1701" s="1" t="s">
        <v>32</v>
      </c>
      <c r="K1701" s="1" t="s">
        <v>82</v>
      </c>
      <c r="L1701" s="1" t="s">
        <v>487</v>
      </c>
      <c r="M1701" s="1" t="s">
        <v>19909</v>
      </c>
      <c r="N1701" s="1" t="s">
        <v>6325</v>
      </c>
      <c r="O1701" s="1" t="s">
        <v>19910</v>
      </c>
      <c r="P1701" s="1" t="s">
        <v>19906</v>
      </c>
      <c r="Q1701" s="1" t="s">
        <v>19794</v>
      </c>
      <c r="R1701" s="1" t="s">
        <v>6329</v>
      </c>
      <c r="S1701" s="1" t="s">
        <v>19906</v>
      </c>
      <c r="T1701" s="1" t="s">
        <v>19794</v>
      </c>
      <c r="U1701" s="1" t="s">
        <v>41</v>
      </c>
      <c r="V1701" s="23" t="s">
        <v>41</v>
      </c>
      <c r="W1701" s="1" t="str">
        <f>_xlfn.CONCAT(Tabela2[[#This Row],[Município]],"/",Tabela2[[#This Row],[UF]])</f>
        <v>Entre Rios/BA</v>
      </c>
    </row>
    <row r="1702" spans="1:23" x14ac:dyDescent="0.25">
      <c r="A1702" s="14" t="s">
        <v>19911</v>
      </c>
      <c r="B1702" s="1" t="s">
        <v>9383</v>
      </c>
      <c r="C1702" s="1" t="s">
        <v>19912</v>
      </c>
      <c r="D1702" s="1" t="s">
        <v>29</v>
      </c>
      <c r="E1702" s="1" t="s">
        <v>30</v>
      </c>
      <c r="F1702" s="1" t="s">
        <v>16906</v>
      </c>
      <c r="G1702" s="38">
        <v>0.45650000000000002</v>
      </c>
      <c r="H1702" s="1" t="s">
        <v>2269</v>
      </c>
      <c r="I1702" s="1" t="s">
        <v>17913</v>
      </c>
      <c r="J1702" s="1" t="s">
        <v>32</v>
      </c>
      <c r="K1702" s="1" t="s">
        <v>82</v>
      </c>
      <c r="L1702" s="1" t="s">
        <v>487</v>
      </c>
      <c r="M1702" s="1" t="s">
        <v>6664</v>
      </c>
      <c r="N1702" s="1" t="s">
        <v>6325</v>
      </c>
      <c r="O1702" s="1" t="s">
        <v>19913</v>
      </c>
      <c r="P1702" s="1" t="s">
        <v>19906</v>
      </c>
      <c r="Q1702" s="1" t="s">
        <v>19794</v>
      </c>
      <c r="R1702" s="1" t="s">
        <v>6329</v>
      </c>
      <c r="S1702" s="1" t="s">
        <v>19906</v>
      </c>
      <c r="T1702" s="1" t="s">
        <v>19794</v>
      </c>
      <c r="U1702" s="1" t="s">
        <v>41</v>
      </c>
      <c r="V1702" s="23" t="s">
        <v>41</v>
      </c>
      <c r="W1702" s="1" t="str">
        <f>_xlfn.CONCAT(Tabela2[[#This Row],[Município]],"/",Tabela2[[#This Row],[UF]])</f>
        <v>Entre Rios/BA</v>
      </c>
    </row>
    <row r="1703" spans="1:23" x14ac:dyDescent="0.25">
      <c r="A1703" s="14" t="s">
        <v>19914</v>
      </c>
      <c r="B1703" s="1" t="s">
        <v>10489</v>
      </c>
      <c r="C1703" s="1" t="s">
        <v>19915</v>
      </c>
      <c r="D1703" s="1" t="s">
        <v>40</v>
      </c>
      <c r="E1703" s="1" t="s">
        <v>412</v>
      </c>
      <c r="F1703" s="1" t="s">
        <v>16958</v>
      </c>
      <c r="G1703" s="38">
        <v>6.8699999999999997E-2</v>
      </c>
      <c r="H1703" s="1" t="s">
        <v>4594</v>
      </c>
      <c r="I1703" s="1" t="s">
        <v>17909</v>
      </c>
      <c r="J1703" s="1" t="s">
        <v>32</v>
      </c>
      <c r="K1703" s="1" t="s">
        <v>184</v>
      </c>
      <c r="L1703" s="1" t="s">
        <v>3528</v>
      </c>
      <c r="M1703" s="1" t="s">
        <v>19832</v>
      </c>
      <c r="N1703" s="1" t="s">
        <v>6325</v>
      </c>
      <c r="O1703" s="1" t="s">
        <v>19916</v>
      </c>
      <c r="P1703" s="1" t="s">
        <v>19815</v>
      </c>
      <c r="Q1703" s="1" t="s">
        <v>19794</v>
      </c>
      <c r="R1703" s="1" t="s">
        <v>15815</v>
      </c>
      <c r="S1703" s="1" t="s">
        <v>15816</v>
      </c>
      <c r="T1703" s="1" t="s">
        <v>19792</v>
      </c>
      <c r="U1703" s="1" t="s">
        <v>15825</v>
      </c>
      <c r="V1703" s="23" t="s">
        <v>41</v>
      </c>
      <c r="W1703" s="1" t="str">
        <f>_xlfn.CONCAT(Tabela2[[#This Row],[Município]],"/",Tabela2[[#This Row],[UF]])</f>
        <v>Baião/PA</v>
      </c>
    </row>
    <row r="1704" spans="1:23" x14ac:dyDescent="0.25">
      <c r="A1704" s="14" t="s">
        <v>19917</v>
      </c>
      <c r="B1704" s="1" t="s">
        <v>10491</v>
      </c>
      <c r="C1704" s="1" t="s">
        <v>19918</v>
      </c>
      <c r="D1704" s="1" t="s">
        <v>40</v>
      </c>
      <c r="E1704" s="1" t="s">
        <v>412</v>
      </c>
      <c r="F1704" s="1" t="s">
        <v>16943</v>
      </c>
      <c r="G1704" s="38">
        <v>0.1285</v>
      </c>
      <c r="H1704" s="1" t="s">
        <v>4594</v>
      </c>
      <c r="I1704" s="1" t="s">
        <v>17909</v>
      </c>
      <c r="J1704" s="1" t="s">
        <v>32</v>
      </c>
      <c r="K1704" s="1" t="s">
        <v>184</v>
      </c>
      <c r="L1704" s="1" t="s">
        <v>3528</v>
      </c>
      <c r="M1704" s="1" t="s">
        <v>19832</v>
      </c>
      <c r="N1704" s="1" t="s">
        <v>6325</v>
      </c>
      <c r="O1704" s="1" t="s">
        <v>19919</v>
      </c>
      <c r="P1704" s="1" t="s">
        <v>19815</v>
      </c>
      <c r="Q1704" s="1" t="s">
        <v>19794</v>
      </c>
      <c r="R1704" s="1" t="s">
        <v>15815</v>
      </c>
      <c r="S1704" s="1" t="s">
        <v>15816</v>
      </c>
      <c r="T1704" s="1" t="s">
        <v>19792</v>
      </c>
      <c r="U1704" s="1" t="s">
        <v>15825</v>
      </c>
      <c r="V1704" s="23" t="s">
        <v>41</v>
      </c>
      <c r="W1704" s="1" t="str">
        <f>_xlfn.CONCAT(Tabela2[[#This Row],[Município]],"/",Tabela2[[#This Row],[UF]])</f>
        <v>Baião/PA</v>
      </c>
    </row>
    <row r="1705" spans="1:23" x14ac:dyDescent="0.25">
      <c r="A1705" s="14" t="s">
        <v>19920</v>
      </c>
      <c r="B1705" s="1" t="s">
        <v>8938</v>
      </c>
      <c r="C1705" s="1" t="s">
        <v>19921</v>
      </c>
      <c r="D1705" s="1" t="s">
        <v>29</v>
      </c>
      <c r="E1705" s="1" t="s">
        <v>30</v>
      </c>
      <c r="F1705" s="1" t="s">
        <v>33</v>
      </c>
      <c r="G1705" s="38">
        <v>0.40570000000000001</v>
      </c>
      <c r="H1705" s="1" t="s">
        <v>1635</v>
      </c>
      <c r="I1705" s="1" t="s">
        <v>17915</v>
      </c>
      <c r="J1705" s="1" t="s">
        <v>32</v>
      </c>
      <c r="K1705" s="1" t="s">
        <v>44</v>
      </c>
      <c r="L1705" s="1" t="s">
        <v>975</v>
      </c>
      <c r="M1705" s="1" t="s">
        <v>19922</v>
      </c>
      <c r="N1705" s="1" t="s">
        <v>6325</v>
      </c>
      <c r="O1705" s="1" t="s">
        <v>19923</v>
      </c>
      <c r="P1705" s="1" t="s">
        <v>19924</v>
      </c>
      <c r="Q1705" s="1" t="s">
        <v>19794</v>
      </c>
      <c r="R1705" s="1" t="s">
        <v>6329</v>
      </c>
      <c r="S1705" s="1" t="s">
        <v>19924</v>
      </c>
      <c r="T1705" s="1" t="s">
        <v>19794</v>
      </c>
      <c r="U1705" s="1" t="s">
        <v>41</v>
      </c>
      <c r="V1705" s="23" t="s">
        <v>41</v>
      </c>
      <c r="W1705" s="1" t="str">
        <f>_xlfn.CONCAT(Tabela2[[#This Row],[Município]],"/",Tabela2[[#This Row],[UF]])</f>
        <v>Timbiras/MA</v>
      </c>
    </row>
    <row r="1706" spans="1:23" x14ac:dyDescent="0.25">
      <c r="A1706" s="14" t="s">
        <v>19925</v>
      </c>
      <c r="B1706" s="1" t="s">
        <v>10492</v>
      </c>
      <c r="C1706" s="1" t="s">
        <v>19926</v>
      </c>
      <c r="D1706" s="1" t="s">
        <v>40</v>
      </c>
      <c r="E1706" s="1" t="s">
        <v>412</v>
      </c>
      <c r="F1706" s="1" t="s">
        <v>6308</v>
      </c>
      <c r="G1706" s="38">
        <v>0.19009999999999999</v>
      </c>
      <c r="H1706" s="1" t="s">
        <v>4594</v>
      </c>
      <c r="I1706" s="1" t="s">
        <v>17909</v>
      </c>
      <c r="J1706" s="1" t="s">
        <v>32</v>
      </c>
      <c r="K1706" s="1" t="s">
        <v>184</v>
      </c>
      <c r="L1706" s="1" t="s">
        <v>3528</v>
      </c>
      <c r="M1706" s="1" t="s">
        <v>19832</v>
      </c>
      <c r="N1706" s="1" t="s">
        <v>6325</v>
      </c>
      <c r="O1706" s="1" t="s">
        <v>19927</v>
      </c>
      <c r="P1706" s="1" t="s">
        <v>19815</v>
      </c>
      <c r="Q1706" s="1" t="s">
        <v>19794</v>
      </c>
      <c r="R1706" s="1" t="s">
        <v>15815</v>
      </c>
      <c r="S1706" s="1" t="s">
        <v>15816</v>
      </c>
      <c r="T1706" s="1" t="s">
        <v>19792</v>
      </c>
      <c r="U1706" s="1" t="s">
        <v>15825</v>
      </c>
      <c r="V1706" s="23" t="s">
        <v>41</v>
      </c>
      <c r="W1706" s="1" t="str">
        <f>_xlfn.CONCAT(Tabela2[[#This Row],[Município]],"/",Tabela2[[#This Row],[UF]])</f>
        <v>Baião/PA</v>
      </c>
    </row>
    <row r="1707" spans="1:23" x14ac:dyDescent="0.25">
      <c r="A1707" s="14" t="s">
        <v>19928</v>
      </c>
      <c r="B1707" s="1" t="s">
        <v>10494</v>
      </c>
      <c r="C1707" s="1" t="s">
        <v>19929</v>
      </c>
      <c r="D1707" s="1" t="s">
        <v>40</v>
      </c>
      <c r="E1707" s="1" t="s">
        <v>204</v>
      </c>
      <c r="F1707" s="1" t="s">
        <v>16943</v>
      </c>
      <c r="G1707" s="38">
        <v>0.65169999999999995</v>
      </c>
      <c r="H1707" s="1" t="s">
        <v>4594</v>
      </c>
      <c r="I1707" s="1" t="s">
        <v>17909</v>
      </c>
      <c r="J1707" s="1" t="s">
        <v>32</v>
      </c>
      <c r="K1707" s="1" t="s">
        <v>184</v>
      </c>
      <c r="L1707" s="1" t="s">
        <v>3528</v>
      </c>
      <c r="M1707" s="1" t="s">
        <v>19832</v>
      </c>
      <c r="N1707" s="1" t="s">
        <v>6325</v>
      </c>
      <c r="O1707" s="1" t="s">
        <v>19930</v>
      </c>
      <c r="P1707" s="1" t="s">
        <v>19815</v>
      </c>
      <c r="Q1707" s="1" t="s">
        <v>19794</v>
      </c>
      <c r="R1707" s="1" t="s">
        <v>15815</v>
      </c>
      <c r="S1707" s="1" t="s">
        <v>15816</v>
      </c>
      <c r="T1707" s="1" t="s">
        <v>19792</v>
      </c>
      <c r="U1707" s="1" t="s">
        <v>15829</v>
      </c>
      <c r="V1707" s="23" t="s">
        <v>41</v>
      </c>
      <c r="W1707" s="1" t="str">
        <f>_xlfn.CONCAT(Tabela2[[#This Row],[Município]],"/",Tabela2[[#This Row],[UF]])</f>
        <v>Baião/PA</v>
      </c>
    </row>
    <row r="1708" spans="1:23" x14ac:dyDescent="0.25">
      <c r="A1708" s="14" t="s">
        <v>19931</v>
      </c>
      <c r="B1708" s="1" t="s">
        <v>10493</v>
      </c>
      <c r="C1708" s="1" t="s">
        <v>19932</v>
      </c>
      <c r="D1708" s="1" t="s">
        <v>40</v>
      </c>
      <c r="E1708" s="1" t="s">
        <v>412</v>
      </c>
      <c r="F1708" s="1" t="s">
        <v>6308</v>
      </c>
      <c r="G1708" s="38">
        <v>0.34139999999999998</v>
      </c>
      <c r="H1708" s="1" t="s">
        <v>19933</v>
      </c>
      <c r="I1708" s="1" t="s">
        <v>17909</v>
      </c>
      <c r="J1708" s="1" t="s">
        <v>32</v>
      </c>
      <c r="K1708" s="1" t="s">
        <v>184</v>
      </c>
      <c r="L1708" s="1" t="s">
        <v>3528</v>
      </c>
      <c r="M1708" s="1" t="s">
        <v>19832</v>
      </c>
      <c r="N1708" s="1" t="s">
        <v>6325</v>
      </c>
      <c r="O1708" s="1" t="s">
        <v>19934</v>
      </c>
      <c r="P1708" s="1" t="s">
        <v>19815</v>
      </c>
      <c r="Q1708" s="1" t="s">
        <v>19794</v>
      </c>
      <c r="R1708" s="1" t="s">
        <v>15815</v>
      </c>
      <c r="S1708" s="1" t="s">
        <v>15816</v>
      </c>
      <c r="T1708" s="1" t="s">
        <v>19792</v>
      </c>
      <c r="U1708" s="1" t="s">
        <v>15825</v>
      </c>
      <c r="V1708" s="23" t="s">
        <v>41</v>
      </c>
      <c r="W1708" s="1" t="str">
        <f>_xlfn.CONCAT(Tabela2[[#This Row],[Município]],"/",Tabela2[[#This Row],[UF]])</f>
        <v>Baião/PA</v>
      </c>
    </row>
    <row r="1709" spans="1:23" x14ac:dyDescent="0.25">
      <c r="A1709" s="14" t="s">
        <v>19935</v>
      </c>
      <c r="B1709" s="1" t="s">
        <v>10495</v>
      </c>
      <c r="C1709" s="1" t="s">
        <v>19936</v>
      </c>
      <c r="D1709" s="1" t="s">
        <v>40</v>
      </c>
      <c r="E1709" s="1" t="s">
        <v>412</v>
      </c>
      <c r="F1709" s="1" t="s">
        <v>16915</v>
      </c>
      <c r="G1709" s="38">
        <v>0.57140000000000002</v>
      </c>
      <c r="H1709" s="1" t="s">
        <v>19933</v>
      </c>
      <c r="I1709" s="1" t="s">
        <v>17909</v>
      </c>
      <c r="J1709" s="1" t="s">
        <v>32</v>
      </c>
      <c r="K1709" s="1" t="s">
        <v>184</v>
      </c>
      <c r="L1709" s="1" t="s">
        <v>3528</v>
      </c>
      <c r="M1709" s="1" t="s">
        <v>19832</v>
      </c>
      <c r="N1709" s="1" t="s">
        <v>6325</v>
      </c>
      <c r="O1709" s="1" t="s">
        <v>19937</v>
      </c>
      <c r="P1709" s="1" t="s">
        <v>19815</v>
      </c>
      <c r="Q1709" s="1" t="s">
        <v>19794</v>
      </c>
      <c r="R1709" s="1" t="s">
        <v>15815</v>
      </c>
      <c r="S1709" s="1" t="s">
        <v>15816</v>
      </c>
      <c r="T1709" s="1" t="s">
        <v>19792</v>
      </c>
      <c r="U1709" s="1" t="s">
        <v>15829</v>
      </c>
      <c r="V1709" s="23" t="s">
        <v>41</v>
      </c>
      <c r="W1709" s="1" t="str">
        <f>_xlfn.CONCAT(Tabela2[[#This Row],[Município]],"/",Tabela2[[#This Row],[UF]])</f>
        <v>Baião/PA</v>
      </c>
    </row>
    <row r="1710" spans="1:23" x14ac:dyDescent="0.25">
      <c r="A1710" s="14" t="s">
        <v>19938</v>
      </c>
      <c r="B1710" s="1" t="s">
        <v>10496</v>
      </c>
      <c r="C1710" s="1" t="s">
        <v>19939</v>
      </c>
      <c r="D1710" s="1" t="s">
        <v>40</v>
      </c>
      <c r="E1710" s="1" t="s">
        <v>412</v>
      </c>
      <c r="F1710" s="1" t="s">
        <v>16943</v>
      </c>
      <c r="G1710" s="38">
        <v>0.44330000000000003</v>
      </c>
      <c r="H1710" s="1" t="s">
        <v>4594</v>
      </c>
      <c r="I1710" s="1" t="s">
        <v>17909</v>
      </c>
      <c r="J1710" s="1" t="s">
        <v>32</v>
      </c>
      <c r="K1710" s="1" t="s">
        <v>184</v>
      </c>
      <c r="L1710" s="1" t="s">
        <v>3528</v>
      </c>
      <c r="M1710" s="1" t="s">
        <v>19832</v>
      </c>
      <c r="N1710" s="1" t="s">
        <v>6325</v>
      </c>
      <c r="O1710" s="1" t="s">
        <v>19940</v>
      </c>
      <c r="P1710" s="1" t="s">
        <v>19815</v>
      </c>
      <c r="Q1710" s="1" t="s">
        <v>19794</v>
      </c>
      <c r="R1710" s="1" t="s">
        <v>15815</v>
      </c>
      <c r="S1710" s="1" t="s">
        <v>16905</v>
      </c>
      <c r="T1710" s="1" t="s">
        <v>19792</v>
      </c>
      <c r="U1710" s="1" t="s">
        <v>16910</v>
      </c>
      <c r="V1710" s="23" t="s">
        <v>41</v>
      </c>
      <c r="W1710" s="1" t="str">
        <f>_xlfn.CONCAT(Tabela2[[#This Row],[Município]],"/",Tabela2[[#This Row],[UF]])</f>
        <v>Baião/PA</v>
      </c>
    </row>
    <row r="1711" spans="1:23" x14ac:dyDescent="0.25">
      <c r="A1711" s="14" t="s">
        <v>19941</v>
      </c>
      <c r="B1711" s="1" t="s">
        <v>8635</v>
      </c>
      <c r="C1711" s="1" t="s">
        <v>19942</v>
      </c>
      <c r="D1711" s="1" t="s">
        <v>29</v>
      </c>
      <c r="E1711" s="1" t="s">
        <v>30</v>
      </c>
      <c r="F1711" s="1" t="s">
        <v>79</v>
      </c>
      <c r="G1711" s="38">
        <v>0.45669999999999999</v>
      </c>
      <c r="H1711" s="1" t="s">
        <v>974</v>
      </c>
      <c r="I1711" s="1" t="s">
        <v>17914</v>
      </c>
      <c r="J1711" s="1" t="s">
        <v>32</v>
      </c>
      <c r="K1711" s="1" t="s">
        <v>44</v>
      </c>
      <c r="L1711" s="1" t="s">
        <v>975</v>
      </c>
      <c r="M1711" s="1" t="s">
        <v>19943</v>
      </c>
      <c r="N1711" s="1" t="s">
        <v>6325</v>
      </c>
      <c r="O1711" s="1" t="s">
        <v>19944</v>
      </c>
      <c r="P1711" s="1" t="s">
        <v>19924</v>
      </c>
      <c r="Q1711" s="1" t="s">
        <v>19794</v>
      </c>
      <c r="R1711" s="1" t="s">
        <v>6329</v>
      </c>
      <c r="S1711" s="1" t="s">
        <v>19924</v>
      </c>
      <c r="T1711" s="1" t="s">
        <v>19794</v>
      </c>
      <c r="U1711" s="1" t="s">
        <v>41</v>
      </c>
      <c r="V1711" s="23" t="s">
        <v>41</v>
      </c>
      <c r="W1711" s="1" t="str">
        <f>_xlfn.CONCAT(Tabela2[[#This Row],[Município]],"/",Tabela2[[#This Row],[UF]])</f>
        <v>Timbiras/MA</v>
      </c>
    </row>
    <row r="1712" spans="1:23" x14ac:dyDescent="0.25">
      <c r="A1712" s="14" t="s">
        <v>19945</v>
      </c>
      <c r="B1712" s="1" t="s">
        <v>8521</v>
      </c>
      <c r="C1712" s="1" t="s">
        <v>19946</v>
      </c>
      <c r="D1712" s="1" t="s">
        <v>29</v>
      </c>
      <c r="E1712" s="1" t="s">
        <v>30</v>
      </c>
      <c r="F1712" s="1" t="s">
        <v>33</v>
      </c>
      <c r="G1712" s="38">
        <v>0.38290000000000002</v>
      </c>
      <c r="H1712" s="1" t="s">
        <v>19947</v>
      </c>
      <c r="I1712" s="1" t="s">
        <v>17914</v>
      </c>
      <c r="J1712" s="1" t="s">
        <v>32</v>
      </c>
      <c r="K1712" s="1" t="s">
        <v>184</v>
      </c>
      <c r="L1712" s="1" t="s">
        <v>684</v>
      </c>
      <c r="M1712" s="1" t="s">
        <v>19948</v>
      </c>
      <c r="N1712" s="1" t="s">
        <v>6325</v>
      </c>
      <c r="O1712" s="1" t="s">
        <v>19949</v>
      </c>
      <c r="P1712" s="1" t="s">
        <v>19950</v>
      </c>
      <c r="Q1712" s="1" t="s">
        <v>19794</v>
      </c>
      <c r="R1712" s="1" t="s">
        <v>15815</v>
      </c>
      <c r="S1712" s="1" t="s">
        <v>16905</v>
      </c>
      <c r="T1712" s="1" t="s">
        <v>19792</v>
      </c>
      <c r="U1712" s="1" t="s">
        <v>16910</v>
      </c>
      <c r="V1712" s="23" t="s">
        <v>41</v>
      </c>
      <c r="W1712" s="1" t="str">
        <f>_xlfn.CONCAT(Tabela2[[#This Row],[Município]],"/",Tabela2[[#This Row],[UF]])</f>
        <v>Colares/PA</v>
      </c>
    </row>
    <row r="1713" spans="1:23" x14ac:dyDescent="0.25">
      <c r="A1713" s="14" t="s">
        <v>19951</v>
      </c>
      <c r="B1713" s="1" t="s">
        <v>10497</v>
      </c>
      <c r="C1713" s="1" t="s">
        <v>19952</v>
      </c>
      <c r="D1713" s="1" t="s">
        <v>40</v>
      </c>
      <c r="E1713" s="1" t="s">
        <v>412</v>
      </c>
      <c r="F1713" s="1" t="s">
        <v>16943</v>
      </c>
      <c r="G1713" s="38">
        <v>0.3619</v>
      </c>
      <c r="H1713" s="1" t="s">
        <v>4594</v>
      </c>
      <c r="I1713" s="1" t="s">
        <v>17909</v>
      </c>
      <c r="J1713" s="1" t="s">
        <v>32</v>
      </c>
      <c r="K1713" s="1" t="s">
        <v>184</v>
      </c>
      <c r="L1713" s="1" t="s">
        <v>3528</v>
      </c>
      <c r="M1713" s="1" t="s">
        <v>19832</v>
      </c>
      <c r="N1713" s="1" t="s">
        <v>6325</v>
      </c>
      <c r="O1713" s="1" t="s">
        <v>19934</v>
      </c>
      <c r="P1713" s="1" t="s">
        <v>19815</v>
      </c>
      <c r="Q1713" s="1" t="s">
        <v>19794</v>
      </c>
      <c r="R1713" s="1" t="s">
        <v>15815</v>
      </c>
      <c r="S1713" s="1" t="s">
        <v>16905</v>
      </c>
      <c r="T1713" s="1" t="s">
        <v>19792</v>
      </c>
      <c r="U1713" s="1" t="s">
        <v>16910</v>
      </c>
      <c r="V1713" s="23" t="s">
        <v>41</v>
      </c>
      <c r="W1713" s="1" t="str">
        <f>_xlfn.CONCAT(Tabela2[[#This Row],[Município]],"/",Tabela2[[#This Row],[UF]])</f>
        <v>Baião/PA</v>
      </c>
    </row>
    <row r="1714" spans="1:23" x14ac:dyDescent="0.25">
      <c r="A1714" s="14" t="s">
        <v>19953</v>
      </c>
      <c r="B1714" s="1" t="s">
        <v>10425</v>
      </c>
      <c r="C1714" s="1" t="s">
        <v>19954</v>
      </c>
      <c r="D1714" s="1" t="s">
        <v>29</v>
      </c>
      <c r="E1714" s="1" t="s">
        <v>412</v>
      </c>
      <c r="F1714" s="1" t="s">
        <v>6308</v>
      </c>
      <c r="G1714" s="38">
        <v>0.13930000000000001</v>
      </c>
      <c r="H1714" s="1" t="s">
        <v>19955</v>
      </c>
      <c r="I1714" s="1" t="s">
        <v>17909</v>
      </c>
      <c r="J1714" s="1" t="s">
        <v>32</v>
      </c>
      <c r="K1714" s="1" t="s">
        <v>184</v>
      </c>
      <c r="L1714" s="1" t="s">
        <v>684</v>
      </c>
      <c r="M1714" s="1" t="s">
        <v>6437</v>
      </c>
      <c r="N1714" s="1" t="s">
        <v>6325</v>
      </c>
      <c r="O1714" s="1" t="s">
        <v>19956</v>
      </c>
      <c r="P1714" s="1" t="s">
        <v>19950</v>
      </c>
      <c r="Q1714" s="1" t="s">
        <v>19794</v>
      </c>
      <c r="R1714" s="1" t="s">
        <v>6329</v>
      </c>
      <c r="S1714" s="1" t="s">
        <v>19950</v>
      </c>
      <c r="T1714" s="1" t="s">
        <v>19794</v>
      </c>
      <c r="U1714" s="1" t="s">
        <v>41</v>
      </c>
      <c r="V1714" s="23" t="s">
        <v>41</v>
      </c>
      <c r="W1714" s="1" t="str">
        <f>_xlfn.CONCAT(Tabela2[[#This Row],[Município]],"/",Tabela2[[#This Row],[UF]])</f>
        <v>Colares/PA</v>
      </c>
    </row>
    <row r="1715" spans="1:23" x14ac:dyDescent="0.25">
      <c r="A1715" s="14" t="s">
        <v>19957</v>
      </c>
      <c r="B1715" s="1" t="s">
        <v>10424</v>
      </c>
      <c r="C1715" s="1" t="s">
        <v>19958</v>
      </c>
      <c r="D1715" s="1" t="s">
        <v>29</v>
      </c>
      <c r="E1715" s="1" t="s">
        <v>204</v>
      </c>
      <c r="F1715" s="1" t="s">
        <v>16943</v>
      </c>
      <c r="G1715" s="38">
        <v>7.1000000000000004E-3</v>
      </c>
      <c r="H1715" s="1" t="s">
        <v>19955</v>
      </c>
      <c r="I1715" s="1" t="s">
        <v>17909</v>
      </c>
      <c r="J1715" s="1" t="s">
        <v>32</v>
      </c>
      <c r="K1715" s="1" t="s">
        <v>184</v>
      </c>
      <c r="L1715" s="1" t="s">
        <v>684</v>
      </c>
      <c r="M1715" s="1" t="s">
        <v>6437</v>
      </c>
      <c r="N1715" s="1" t="s">
        <v>6325</v>
      </c>
      <c r="O1715" s="1" t="s">
        <v>19959</v>
      </c>
      <c r="P1715" s="1" t="s">
        <v>19950</v>
      </c>
      <c r="Q1715" s="1" t="s">
        <v>19794</v>
      </c>
      <c r="R1715" s="1" t="s">
        <v>6329</v>
      </c>
      <c r="S1715" s="1" t="s">
        <v>19950</v>
      </c>
      <c r="T1715" s="1" t="s">
        <v>19794</v>
      </c>
      <c r="U1715" s="1" t="s">
        <v>41</v>
      </c>
      <c r="V1715" s="23" t="s">
        <v>41</v>
      </c>
      <c r="W1715" s="1" t="str">
        <f>_xlfn.CONCAT(Tabela2[[#This Row],[Município]],"/",Tabela2[[#This Row],[UF]])</f>
        <v>Colares/PA</v>
      </c>
    </row>
    <row r="1716" spans="1:23" x14ac:dyDescent="0.25">
      <c r="A1716" s="14" t="s">
        <v>19960</v>
      </c>
      <c r="B1716" s="1" t="s">
        <v>8304</v>
      </c>
      <c r="C1716" s="1" t="s">
        <v>19961</v>
      </c>
      <c r="D1716" s="1" t="s">
        <v>29</v>
      </c>
      <c r="E1716" s="1" t="s">
        <v>30</v>
      </c>
      <c r="F1716" s="1" t="s">
        <v>6308</v>
      </c>
      <c r="G1716" s="38">
        <v>0.58340000000000003</v>
      </c>
      <c r="H1716" s="1" t="s">
        <v>19962</v>
      </c>
      <c r="I1716" s="1" t="s">
        <v>17940</v>
      </c>
      <c r="J1716" s="1" t="s">
        <v>32</v>
      </c>
      <c r="K1716" s="1" t="s">
        <v>60</v>
      </c>
      <c r="L1716" s="1" t="s">
        <v>254</v>
      </c>
      <c r="M1716" s="1" t="s">
        <v>41</v>
      </c>
      <c r="N1716" s="1" t="s">
        <v>6325</v>
      </c>
      <c r="O1716" s="1" t="s">
        <v>19963</v>
      </c>
      <c r="P1716" s="1" t="s">
        <v>19964</v>
      </c>
      <c r="Q1716" s="1" t="s">
        <v>19794</v>
      </c>
      <c r="R1716" s="1" t="s">
        <v>6341</v>
      </c>
      <c r="S1716" s="1" t="s">
        <v>41</v>
      </c>
      <c r="T1716" s="1" t="s">
        <v>41</v>
      </c>
      <c r="U1716" s="1" t="s">
        <v>41</v>
      </c>
      <c r="V1716" s="23" t="s">
        <v>41</v>
      </c>
      <c r="W1716" s="1" t="str">
        <f>_xlfn.CONCAT(Tabela2[[#This Row],[Município]],"/",Tabela2[[#This Row],[UF]])</f>
        <v>Formoso/MG</v>
      </c>
    </row>
    <row r="1717" spans="1:23" x14ac:dyDescent="0.25">
      <c r="A1717" s="14" t="s">
        <v>19965</v>
      </c>
      <c r="B1717" s="1" t="s">
        <v>10498</v>
      </c>
      <c r="C1717" s="1" t="s">
        <v>19966</v>
      </c>
      <c r="D1717" s="1" t="s">
        <v>40</v>
      </c>
      <c r="E1717" s="1" t="s">
        <v>412</v>
      </c>
      <c r="F1717" s="1" t="s">
        <v>16943</v>
      </c>
      <c r="G1717" s="38">
        <v>0.29520000000000002</v>
      </c>
      <c r="H1717" s="1" t="s">
        <v>4594</v>
      </c>
      <c r="I1717" s="1" t="s">
        <v>17909</v>
      </c>
      <c r="J1717" s="1" t="s">
        <v>32</v>
      </c>
      <c r="K1717" s="1" t="s">
        <v>184</v>
      </c>
      <c r="L1717" s="1" t="s">
        <v>3528</v>
      </c>
      <c r="M1717" s="1" t="s">
        <v>19832</v>
      </c>
      <c r="N1717" s="1" t="s">
        <v>6325</v>
      </c>
      <c r="O1717" s="1" t="s">
        <v>19967</v>
      </c>
      <c r="P1717" s="1" t="s">
        <v>19815</v>
      </c>
      <c r="Q1717" s="1" t="s">
        <v>19794</v>
      </c>
      <c r="R1717" s="1" t="s">
        <v>15815</v>
      </c>
      <c r="S1717" s="1" t="s">
        <v>16905</v>
      </c>
      <c r="T1717" s="1" t="s">
        <v>19792</v>
      </c>
      <c r="U1717" s="1" t="s">
        <v>16910</v>
      </c>
      <c r="V1717" s="23" t="s">
        <v>41</v>
      </c>
      <c r="W1717" s="1" t="str">
        <f>_xlfn.CONCAT(Tabela2[[#This Row],[Município]],"/",Tabela2[[#This Row],[UF]])</f>
        <v>Baião/PA</v>
      </c>
    </row>
    <row r="1718" spans="1:23" x14ac:dyDescent="0.25">
      <c r="A1718" s="14" t="s">
        <v>19968</v>
      </c>
      <c r="B1718" s="1" t="s">
        <v>10975</v>
      </c>
      <c r="C1718" s="1" t="s">
        <v>19969</v>
      </c>
      <c r="D1718" s="1" t="s">
        <v>29</v>
      </c>
      <c r="E1718" s="1" t="s">
        <v>204</v>
      </c>
      <c r="F1718" s="1" t="s">
        <v>6308</v>
      </c>
      <c r="G1718" s="38">
        <v>0.31080000000000002</v>
      </c>
      <c r="H1718" s="1" t="s">
        <v>19970</v>
      </c>
      <c r="I1718" s="1" t="s">
        <v>17909</v>
      </c>
      <c r="J1718" s="1" t="s">
        <v>32</v>
      </c>
      <c r="K1718" s="1" t="s">
        <v>60</v>
      </c>
      <c r="L1718" s="1" t="s">
        <v>1773</v>
      </c>
      <c r="M1718" s="1" t="s">
        <v>19506</v>
      </c>
      <c r="N1718" s="1" t="s">
        <v>6325</v>
      </c>
      <c r="O1718" s="1" t="s">
        <v>15310</v>
      </c>
      <c r="P1718" s="1" t="s">
        <v>19971</v>
      </c>
      <c r="Q1718" s="1" t="s">
        <v>19794</v>
      </c>
      <c r="R1718" s="1" t="s">
        <v>6341</v>
      </c>
      <c r="S1718" s="1" t="s">
        <v>41</v>
      </c>
      <c r="T1718" s="1" t="s">
        <v>41</v>
      </c>
      <c r="U1718" s="1" t="s">
        <v>41</v>
      </c>
      <c r="V1718" s="23" t="s">
        <v>41</v>
      </c>
      <c r="W1718" s="1" t="str">
        <f>_xlfn.CONCAT(Tabela2[[#This Row],[Município]],"/",Tabela2[[#This Row],[UF]])</f>
        <v>Caraí/MG</v>
      </c>
    </row>
    <row r="1719" spans="1:23" x14ac:dyDescent="0.25">
      <c r="A1719" s="14" t="s">
        <v>19972</v>
      </c>
      <c r="B1719" s="1" t="s">
        <v>9242</v>
      </c>
      <c r="C1719" s="1" t="s">
        <v>19973</v>
      </c>
      <c r="D1719" s="1" t="s">
        <v>56</v>
      </c>
      <c r="E1719" s="1" t="s">
        <v>30</v>
      </c>
      <c r="F1719" s="1" t="s">
        <v>16929</v>
      </c>
      <c r="G1719" s="38">
        <v>0.31519999999999998</v>
      </c>
      <c r="H1719" s="1" t="s">
        <v>2110</v>
      </c>
      <c r="I1719" s="1" t="s">
        <v>17915</v>
      </c>
      <c r="J1719" s="1" t="s">
        <v>168</v>
      </c>
      <c r="K1719" s="1" t="s">
        <v>160</v>
      </c>
      <c r="L1719" s="1" t="s">
        <v>159</v>
      </c>
      <c r="M1719" s="1" t="s">
        <v>7962</v>
      </c>
      <c r="N1719" s="1" t="s">
        <v>6325</v>
      </c>
      <c r="O1719" s="1" t="s">
        <v>14563</v>
      </c>
      <c r="P1719" s="1" t="s">
        <v>19974</v>
      </c>
      <c r="Q1719" s="1" t="s">
        <v>19794</v>
      </c>
      <c r="R1719" s="1" t="s">
        <v>6329</v>
      </c>
      <c r="S1719" s="1" t="s">
        <v>19974</v>
      </c>
      <c r="T1719" s="1" t="s">
        <v>19794</v>
      </c>
      <c r="U1719" s="1" t="s">
        <v>41</v>
      </c>
      <c r="V1719" s="23" t="s">
        <v>41</v>
      </c>
      <c r="W1719" s="1" t="str">
        <f>_xlfn.CONCAT(Tabela2[[#This Row],[Município]],"/",Tabela2[[#This Row],[UF]])</f>
        <v>Iati/PE</v>
      </c>
    </row>
    <row r="1720" spans="1:23" x14ac:dyDescent="0.25">
      <c r="A1720" s="14" t="s">
        <v>19975</v>
      </c>
      <c r="B1720" s="1" t="s">
        <v>11386</v>
      </c>
      <c r="C1720" s="1" t="s">
        <v>19976</v>
      </c>
      <c r="D1720" s="1" t="s">
        <v>56</v>
      </c>
      <c r="E1720" s="1" t="s">
        <v>30</v>
      </c>
      <c r="F1720" s="1" t="s">
        <v>17125</v>
      </c>
      <c r="G1720" s="38">
        <v>0.37530000000000002</v>
      </c>
      <c r="H1720" s="1" t="s">
        <v>6273</v>
      </c>
      <c r="I1720" s="1" t="s">
        <v>6274</v>
      </c>
      <c r="J1720" s="1" t="s">
        <v>168</v>
      </c>
      <c r="K1720" s="1" t="s">
        <v>160</v>
      </c>
      <c r="L1720" s="1" t="s">
        <v>6275</v>
      </c>
      <c r="M1720" s="1" t="s">
        <v>19977</v>
      </c>
      <c r="N1720" s="1" t="s">
        <v>6325</v>
      </c>
      <c r="O1720" s="1" t="s">
        <v>14563</v>
      </c>
      <c r="P1720" s="1" t="s">
        <v>19974</v>
      </c>
      <c r="Q1720" s="1" t="s">
        <v>19794</v>
      </c>
      <c r="R1720" s="1" t="s">
        <v>6341</v>
      </c>
      <c r="S1720" s="1" t="s">
        <v>41</v>
      </c>
      <c r="T1720" s="1" t="s">
        <v>41</v>
      </c>
      <c r="U1720" s="1" t="s">
        <v>41</v>
      </c>
      <c r="V1720" s="23" t="s">
        <v>41</v>
      </c>
      <c r="W1720" s="1" t="str">
        <f>_xlfn.CONCAT(Tabela2[[#This Row],[Município]],"/",Tabela2[[#This Row],[UF]])</f>
        <v>Exu/PE</v>
      </c>
    </row>
    <row r="1721" spans="1:23" x14ac:dyDescent="0.25">
      <c r="A1721" s="14" t="s">
        <v>19978</v>
      </c>
      <c r="B1721" s="1" t="s">
        <v>10768</v>
      </c>
      <c r="C1721" s="1" t="s">
        <v>19979</v>
      </c>
      <c r="D1721" s="1" t="s">
        <v>29</v>
      </c>
      <c r="E1721" s="1" t="s">
        <v>204</v>
      </c>
      <c r="F1721" s="1" t="s">
        <v>6308</v>
      </c>
      <c r="G1721" s="38">
        <v>1.78E-2</v>
      </c>
      <c r="H1721" s="1" t="s">
        <v>19980</v>
      </c>
      <c r="I1721" s="1" t="s">
        <v>17909</v>
      </c>
      <c r="J1721" s="1" t="s">
        <v>32</v>
      </c>
      <c r="K1721" s="1" t="s">
        <v>99</v>
      </c>
      <c r="L1721" s="1" t="s">
        <v>5126</v>
      </c>
      <c r="M1721" s="1" t="s">
        <v>14927</v>
      </c>
      <c r="N1721" s="1" t="s">
        <v>6325</v>
      </c>
      <c r="O1721" s="1" t="s">
        <v>19981</v>
      </c>
      <c r="P1721" s="1" t="s">
        <v>19982</v>
      </c>
      <c r="Q1721" s="1" t="s">
        <v>19794</v>
      </c>
      <c r="R1721" s="1" t="s">
        <v>6329</v>
      </c>
      <c r="S1721" s="1" t="s">
        <v>19982</v>
      </c>
      <c r="T1721" s="1" t="s">
        <v>19794</v>
      </c>
      <c r="U1721" s="1" t="s">
        <v>41</v>
      </c>
      <c r="V1721" s="23" t="s">
        <v>41</v>
      </c>
      <c r="W1721" s="1" t="str">
        <f>_xlfn.CONCAT(Tabela2[[#This Row],[Município]],"/",Tabela2[[#This Row],[UF]])</f>
        <v>Encruzilhada do Sul/RS</v>
      </c>
    </row>
    <row r="1722" spans="1:23" x14ac:dyDescent="0.25">
      <c r="A1722" s="14" t="s">
        <v>19983</v>
      </c>
      <c r="B1722" s="1" t="s">
        <v>10767</v>
      </c>
      <c r="C1722" s="1" t="s">
        <v>19984</v>
      </c>
      <c r="D1722" s="1" t="s">
        <v>29</v>
      </c>
      <c r="E1722" s="1" t="s">
        <v>204</v>
      </c>
      <c r="F1722" s="1" t="s">
        <v>16915</v>
      </c>
      <c r="G1722" s="38">
        <v>0.113</v>
      </c>
      <c r="H1722" s="1" t="s">
        <v>19980</v>
      </c>
      <c r="I1722" s="1" t="s">
        <v>17909</v>
      </c>
      <c r="J1722" s="1" t="s">
        <v>32</v>
      </c>
      <c r="K1722" s="1" t="s">
        <v>99</v>
      </c>
      <c r="L1722" s="1" t="s">
        <v>5126</v>
      </c>
      <c r="M1722" s="1" t="s">
        <v>14927</v>
      </c>
      <c r="N1722" s="1" t="s">
        <v>6325</v>
      </c>
      <c r="O1722" s="1" t="s">
        <v>19985</v>
      </c>
      <c r="P1722" s="1" t="s">
        <v>19982</v>
      </c>
      <c r="Q1722" s="1" t="s">
        <v>19794</v>
      </c>
      <c r="R1722" s="1" t="s">
        <v>6329</v>
      </c>
      <c r="S1722" s="1" t="s">
        <v>19982</v>
      </c>
      <c r="T1722" s="1" t="s">
        <v>19794</v>
      </c>
      <c r="U1722" s="1" t="s">
        <v>41</v>
      </c>
      <c r="V1722" s="23" t="s">
        <v>41</v>
      </c>
      <c r="W1722" s="1" t="str">
        <f>_xlfn.CONCAT(Tabela2[[#This Row],[Município]],"/",Tabela2[[#This Row],[UF]])</f>
        <v>Encruzilhada do Sul/RS</v>
      </c>
    </row>
    <row r="1723" spans="1:23" x14ac:dyDescent="0.25">
      <c r="A1723" s="14" t="s">
        <v>19986</v>
      </c>
      <c r="B1723" s="1" t="s">
        <v>11184</v>
      </c>
      <c r="C1723" s="1" t="s">
        <v>19987</v>
      </c>
      <c r="D1723" s="1" t="s">
        <v>29</v>
      </c>
      <c r="E1723" s="1" t="s">
        <v>204</v>
      </c>
      <c r="F1723" s="1" t="s">
        <v>6308</v>
      </c>
      <c r="G1723" s="38">
        <v>0.28260000000000002</v>
      </c>
      <c r="H1723" s="1" t="s">
        <v>19988</v>
      </c>
      <c r="I1723" s="1" t="s">
        <v>17909</v>
      </c>
      <c r="J1723" s="1" t="s">
        <v>32</v>
      </c>
      <c r="K1723" s="1" t="s">
        <v>184</v>
      </c>
      <c r="L1723" s="1" t="s">
        <v>3528</v>
      </c>
      <c r="M1723" s="1" t="s">
        <v>18255</v>
      </c>
      <c r="N1723" s="1" t="s">
        <v>6325</v>
      </c>
      <c r="O1723" s="1" t="s">
        <v>19967</v>
      </c>
      <c r="P1723" s="1" t="s">
        <v>19815</v>
      </c>
      <c r="Q1723" s="1" t="s">
        <v>19794</v>
      </c>
      <c r="R1723" s="1" t="s">
        <v>15815</v>
      </c>
      <c r="S1723" s="1" t="s">
        <v>16905</v>
      </c>
      <c r="T1723" s="1" t="s">
        <v>19792</v>
      </c>
      <c r="U1723" s="1" t="s">
        <v>16910</v>
      </c>
      <c r="V1723" s="23" t="s">
        <v>41</v>
      </c>
      <c r="W1723" s="1" t="str">
        <f>_xlfn.CONCAT(Tabela2[[#This Row],[Município]],"/",Tabela2[[#This Row],[UF]])</f>
        <v>Baião/PA</v>
      </c>
    </row>
    <row r="1724" spans="1:23" x14ac:dyDescent="0.25">
      <c r="A1724" s="14" t="s">
        <v>19989</v>
      </c>
      <c r="B1724" s="1" t="s">
        <v>11132</v>
      </c>
      <c r="C1724" s="1" t="s">
        <v>19990</v>
      </c>
      <c r="D1724" s="1" t="s">
        <v>29</v>
      </c>
      <c r="E1724" s="1" t="s">
        <v>30</v>
      </c>
      <c r="F1724" s="1" t="s">
        <v>16906</v>
      </c>
      <c r="G1724" s="38">
        <v>0.3891</v>
      </c>
      <c r="H1724" s="1" t="s">
        <v>5854</v>
      </c>
      <c r="I1724" s="1" t="s">
        <v>17909</v>
      </c>
      <c r="J1724" s="1" t="s">
        <v>32</v>
      </c>
      <c r="K1724" s="1" t="s">
        <v>44</v>
      </c>
      <c r="L1724" s="1" t="s">
        <v>5173</v>
      </c>
      <c r="M1724" s="1" t="s">
        <v>19991</v>
      </c>
      <c r="N1724" s="1" t="s">
        <v>6325</v>
      </c>
      <c r="O1724" s="1" t="s">
        <v>19992</v>
      </c>
      <c r="P1724" s="1" t="s">
        <v>19993</v>
      </c>
      <c r="Q1724" s="1" t="s">
        <v>19794</v>
      </c>
      <c r="R1724" s="1" t="s">
        <v>6341</v>
      </c>
      <c r="S1724" s="1" t="s">
        <v>41</v>
      </c>
      <c r="T1724" s="1" t="s">
        <v>41</v>
      </c>
      <c r="U1724" s="1" t="s">
        <v>41</v>
      </c>
      <c r="V1724" s="23" t="s">
        <v>41</v>
      </c>
      <c r="W1724" s="1" t="str">
        <f>_xlfn.CONCAT(Tabela2[[#This Row],[Município]],"/",Tabela2[[#This Row],[UF]])</f>
        <v>Boa Vista do Gurupi/MA</v>
      </c>
    </row>
    <row r="1725" spans="1:23" x14ac:dyDescent="0.25">
      <c r="A1725" s="14" t="s">
        <v>19994</v>
      </c>
      <c r="B1725" s="1" t="s">
        <v>10645</v>
      </c>
      <c r="C1725" s="1" t="s">
        <v>19995</v>
      </c>
      <c r="D1725" s="1" t="s">
        <v>29</v>
      </c>
      <c r="E1725" s="1" t="s">
        <v>30</v>
      </c>
      <c r="F1725" s="1" t="s">
        <v>1829</v>
      </c>
      <c r="G1725" s="38">
        <v>0.41610000000000003</v>
      </c>
      <c r="H1725" s="1" t="s">
        <v>4896</v>
      </c>
      <c r="I1725" s="1" t="s">
        <v>17909</v>
      </c>
      <c r="J1725" s="1" t="s">
        <v>32</v>
      </c>
      <c r="K1725" s="1" t="s">
        <v>66</v>
      </c>
      <c r="L1725" s="1" t="s">
        <v>4897</v>
      </c>
      <c r="M1725" s="1" t="s">
        <v>19996</v>
      </c>
      <c r="N1725" s="1" t="s">
        <v>6325</v>
      </c>
      <c r="O1725" s="1" t="s">
        <v>19997</v>
      </c>
      <c r="P1725" s="1" t="s">
        <v>19998</v>
      </c>
      <c r="Q1725" s="1" t="s">
        <v>19794</v>
      </c>
      <c r="R1725" s="1" t="s">
        <v>6329</v>
      </c>
      <c r="S1725" s="1" t="s">
        <v>19998</v>
      </c>
      <c r="T1725" s="1" t="s">
        <v>19794</v>
      </c>
      <c r="U1725" s="1" t="s">
        <v>41</v>
      </c>
      <c r="V1725" s="23" t="s">
        <v>41</v>
      </c>
      <c r="W1725" s="1" t="str">
        <f>_xlfn.CONCAT(Tabela2[[#This Row],[Município]],"/",Tabela2[[#This Row],[UF]])</f>
        <v>Rio Claro/RJ</v>
      </c>
    </row>
    <row r="1726" spans="1:23" x14ac:dyDescent="0.25">
      <c r="A1726" s="14" t="s">
        <v>19999</v>
      </c>
      <c r="B1726" s="1" t="s">
        <v>10016</v>
      </c>
      <c r="C1726" s="1" t="s">
        <v>20000</v>
      </c>
      <c r="D1726" s="1" t="s">
        <v>56</v>
      </c>
      <c r="E1726" s="1" t="s">
        <v>30</v>
      </c>
      <c r="F1726" s="1" t="s">
        <v>6289</v>
      </c>
      <c r="G1726" s="38">
        <v>0.43869999999999998</v>
      </c>
      <c r="H1726" s="1" t="s">
        <v>3729</v>
      </c>
      <c r="I1726" s="1" t="s">
        <v>17913</v>
      </c>
      <c r="J1726" s="1" t="s">
        <v>32</v>
      </c>
      <c r="K1726" s="1" t="s">
        <v>184</v>
      </c>
      <c r="L1726" s="1" t="s">
        <v>3730</v>
      </c>
      <c r="M1726" s="1" t="s">
        <v>7962</v>
      </c>
      <c r="N1726" s="1" t="s">
        <v>6325</v>
      </c>
      <c r="O1726" s="1" t="s">
        <v>20001</v>
      </c>
      <c r="P1726" s="1" t="s">
        <v>20002</v>
      </c>
      <c r="Q1726" s="1" t="s">
        <v>19794</v>
      </c>
      <c r="R1726" s="1" t="s">
        <v>6329</v>
      </c>
      <c r="S1726" s="1" t="s">
        <v>20002</v>
      </c>
      <c r="T1726" s="1" t="s">
        <v>19794</v>
      </c>
      <c r="U1726" s="1" t="s">
        <v>41</v>
      </c>
      <c r="V1726" s="23" t="s">
        <v>41</v>
      </c>
      <c r="W1726" s="1" t="str">
        <f>_xlfn.CONCAT(Tabela2[[#This Row],[Município]],"/",Tabela2[[#This Row],[UF]])</f>
        <v>Placas/PA</v>
      </c>
    </row>
    <row r="1727" spans="1:23" x14ac:dyDescent="0.25">
      <c r="A1727" s="14" t="s">
        <v>20003</v>
      </c>
      <c r="B1727" s="1" t="s">
        <v>10024</v>
      </c>
      <c r="C1727" s="1" t="s">
        <v>20004</v>
      </c>
      <c r="D1727" s="1" t="s">
        <v>56</v>
      </c>
      <c r="E1727" s="1" t="s">
        <v>30</v>
      </c>
      <c r="F1727" s="1" t="s">
        <v>6289</v>
      </c>
      <c r="G1727" s="38">
        <v>0.73850000000000005</v>
      </c>
      <c r="H1727" s="1" t="s">
        <v>3748</v>
      </c>
      <c r="I1727" s="1" t="s">
        <v>17913</v>
      </c>
      <c r="J1727" s="1" t="s">
        <v>32</v>
      </c>
      <c r="K1727" s="1" t="s">
        <v>184</v>
      </c>
      <c r="L1727" s="1" t="s">
        <v>3730</v>
      </c>
      <c r="M1727" s="1" t="s">
        <v>7962</v>
      </c>
      <c r="N1727" s="1" t="s">
        <v>6325</v>
      </c>
      <c r="O1727" s="1" t="s">
        <v>20005</v>
      </c>
      <c r="P1727" s="1" t="s">
        <v>20002</v>
      </c>
      <c r="Q1727" s="1" t="s">
        <v>19794</v>
      </c>
      <c r="R1727" s="1" t="s">
        <v>6329</v>
      </c>
      <c r="S1727" s="1" t="s">
        <v>20002</v>
      </c>
      <c r="T1727" s="1" t="s">
        <v>19792</v>
      </c>
      <c r="U1727" s="1" t="s">
        <v>41</v>
      </c>
      <c r="V1727" s="23" t="s">
        <v>41</v>
      </c>
      <c r="W1727" s="1" t="str">
        <f>_xlfn.CONCAT(Tabela2[[#This Row],[Município]],"/",Tabela2[[#This Row],[UF]])</f>
        <v>Placas/PA</v>
      </c>
    </row>
    <row r="1728" spans="1:23" x14ac:dyDescent="0.25">
      <c r="A1728" s="14" t="s">
        <v>20006</v>
      </c>
      <c r="B1728" s="1" t="s">
        <v>20007</v>
      </c>
      <c r="C1728" s="1" t="s">
        <v>20008</v>
      </c>
      <c r="D1728" s="1" t="s">
        <v>40</v>
      </c>
      <c r="E1728" s="1" t="s">
        <v>30</v>
      </c>
      <c r="F1728" s="1" t="s">
        <v>353</v>
      </c>
      <c r="G1728" s="38">
        <v>0.20200000000000001</v>
      </c>
      <c r="H1728" s="1" t="s">
        <v>20009</v>
      </c>
      <c r="I1728" s="1" t="s">
        <v>17913</v>
      </c>
      <c r="J1728" s="1" t="s">
        <v>32</v>
      </c>
      <c r="K1728" s="1" t="s">
        <v>184</v>
      </c>
      <c r="L1728" s="1" t="s">
        <v>3510</v>
      </c>
      <c r="M1728" s="1" t="s">
        <v>20010</v>
      </c>
      <c r="N1728" s="1" t="s">
        <v>6325</v>
      </c>
      <c r="O1728" s="1" t="s">
        <v>20011</v>
      </c>
      <c r="P1728" s="1" t="s">
        <v>7528</v>
      </c>
      <c r="Q1728" s="1" t="s">
        <v>19794</v>
      </c>
      <c r="R1728" s="1" t="s">
        <v>6329</v>
      </c>
      <c r="S1728" s="1" t="s">
        <v>7528</v>
      </c>
      <c r="T1728" s="1" t="s">
        <v>19794</v>
      </c>
      <c r="U1728" s="1" t="s">
        <v>41</v>
      </c>
      <c r="V1728" s="23" t="s">
        <v>41</v>
      </c>
      <c r="W1728" s="1" t="str">
        <f>_xlfn.CONCAT(Tabela2[[#This Row],[Município]],"/",Tabela2[[#This Row],[UF]])</f>
        <v>Itupiranga/PA</v>
      </c>
    </row>
    <row r="1729" spans="1:23" x14ac:dyDescent="0.25">
      <c r="A1729" s="14" t="s">
        <v>20012</v>
      </c>
      <c r="B1729" s="1" t="s">
        <v>10656</v>
      </c>
      <c r="C1729" s="1" t="s">
        <v>20013</v>
      </c>
      <c r="D1729" s="1" t="s">
        <v>40</v>
      </c>
      <c r="E1729" s="1" t="s">
        <v>30</v>
      </c>
      <c r="F1729" s="1" t="s">
        <v>16906</v>
      </c>
      <c r="G1729" s="38">
        <v>0.54300000000000004</v>
      </c>
      <c r="H1729" s="1" t="s">
        <v>4936</v>
      </c>
      <c r="I1729" s="1" t="s">
        <v>17909</v>
      </c>
      <c r="J1729" s="1" t="s">
        <v>32</v>
      </c>
      <c r="K1729" s="1" t="s">
        <v>184</v>
      </c>
      <c r="L1729" s="1" t="s">
        <v>4937</v>
      </c>
      <c r="M1729" s="1" t="s">
        <v>15235</v>
      </c>
      <c r="N1729" s="1" t="s">
        <v>6325</v>
      </c>
      <c r="O1729" s="1" t="s">
        <v>20014</v>
      </c>
      <c r="P1729" s="1" t="s">
        <v>20015</v>
      </c>
      <c r="Q1729" s="1" t="s">
        <v>19794</v>
      </c>
      <c r="R1729" s="1" t="s">
        <v>6341</v>
      </c>
      <c r="S1729" s="1" t="s">
        <v>41</v>
      </c>
      <c r="T1729" s="1" t="s">
        <v>41</v>
      </c>
      <c r="U1729" s="1" t="s">
        <v>41</v>
      </c>
      <c r="V1729" s="23" t="s">
        <v>41</v>
      </c>
      <c r="W1729" s="1" t="str">
        <f>_xlfn.CONCAT(Tabela2[[#This Row],[Município]],"/",Tabela2[[#This Row],[UF]])</f>
        <v>Juruti/PA</v>
      </c>
    </row>
    <row r="1730" spans="1:23" x14ac:dyDescent="0.25">
      <c r="A1730" s="14" t="s">
        <v>20016</v>
      </c>
      <c r="B1730" s="1" t="s">
        <v>10925</v>
      </c>
      <c r="C1730" s="1" t="s">
        <v>20017</v>
      </c>
      <c r="D1730" s="1" t="s">
        <v>29</v>
      </c>
      <c r="E1730" s="1" t="s">
        <v>30</v>
      </c>
      <c r="F1730" s="1" t="s">
        <v>16906</v>
      </c>
      <c r="G1730" s="38">
        <v>0.75370000000000004</v>
      </c>
      <c r="H1730" s="1" t="s">
        <v>5439</v>
      </c>
      <c r="I1730" s="1" t="s">
        <v>17909</v>
      </c>
      <c r="J1730" s="1" t="s">
        <v>32</v>
      </c>
      <c r="K1730" s="1" t="s">
        <v>184</v>
      </c>
      <c r="L1730" s="1" t="s">
        <v>4937</v>
      </c>
      <c r="M1730" s="1" t="s">
        <v>18255</v>
      </c>
      <c r="N1730" s="1" t="s">
        <v>6325</v>
      </c>
      <c r="O1730" s="1" t="s">
        <v>20018</v>
      </c>
      <c r="P1730" s="1" t="s">
        <v>20015</v>
      </c>
      <c r="Q1730" s="1" t="s">
        <v>19794</v>
      </c>
      <c r="R1730" s="1" t="s">
        <v>6341</v>
      </c>
      <c r="S1730" s="1" t="s">
        <v>41</v>
      </c>
      <c r="T1730" s="1" t="s">
        <v>41</v>
      </c>
      <c r="U1730" s="1" t="s">
        <v>41</v>
      </c>
      <c r="V1730" s="23" t="s">
        <v>41</v>
      </c>
      <c r="W1730" s="1" t="str">
        <f>_xlfn.CONCAT(Tabela2[[#This Row],[Município]],"/",Tabela2[[#This Row],[UF]])</f>
        <v>Juruti/PA</v>
      </c>
    </row>
    <row r="1731" spans="1:23" x14ac:dyDescent="0.25">
      <c r="A1731" s="14" t="s">
        <v>20019</v>
      </c>
      <c r="B1731" s="1" t="s">
        <v>8425</v>
      </c>
      <c r="C1731" s="1" t="s">
        <v>20020</v>
      </c>
      <c r="D1731" s="1" t="s">
        <v>29</v>
      </c>
      <c r="E1731" s="1" t="s">
        <v>30</v>
      </c>
      <c r="F1731" s="1" t="s">
        <v>33</v>
      </c>
      <c r="G1731" s="38">
        <v>0.46300000000000002</v>
      </c>
      <c r="H1731" s="1" t="s">
        <v>20021</v>
      </c>
      <c r="I1731" s="1" t="s">
        <v>6274</v>
      </c>
      <c r="J1731" s="1" t="s">
        <v>32</v>
      </c>
      <c r="K1731" s="1" t="s">
        <v>212</v>
      </c>
      <c r="L1731" s="1" t="s">
        <v>476</v>
      </c>
      <c r="M1731" s="1" t="s">
        <v>20022</v>
      </c>
      <c r="N1731" s="1" t="s">
        <v>6325</v>
      </c>
      <c r="O1731" s="1" t="s">
        <v>20023</v>
      </c>
      <c r="P1731" s="1" t="s">
        <v>20024</v>
      </c>
      <c r="Q1731" s="1" t="s">
        <v>19794</v>
      </c>
      <c r="R1731" s="1" t="s">
        <v>6341</v>
      </c>
      <c r="S1731" s="1" t="s">
        <v>41</v>
      </c>
      <c r="T1731" s="1" t="s">
        <v>41</v>
      </c>
      <c r="U1731" s="1" t="s">
        <v>41</v>
      </c>
      <c r="V1731" s="23" t="s">
        <v>41</v>
      </c>
      <c r="W1731" s="1" t="str">
        <f>_xlfn.CONCAT(Tabela2[[#This Row],[Município]],"/",Tabela2[[#This Row],[UF]])</f>
        <v>Codajás/AM</v>
      </c>
    </row>
    <row r="1732" spans="1:23" x14ac:dyDescent="0.25">
      <c r="A1732" s="14" t="s">
        <v>20025</v>
      </c>
      <c r="B1732" s="1" t="s">
        <v>10501</v>
      </c>
      <c r="C1732" s="1" t="s">
        <v>20026</v>
      </c>
      <c r="D1732" s="1" t="s">
        <v>29</v>
      </c>
      <c r="E1732" s="1" t="s">
        <v>30</v>
      </c>
      <c r="F1732" s="1" t="s">
        <v>6308</v>
      </c>
      <c r="G1732" s="38">
        <v>0.50070000000000003</v>
      </c>
      <c r="H1732" s="1" t="s">
        <v>4599</v>
      </c>
      <c r="I1732" s="1" t="s">
        <v>17909</v>
      </c>
      <c r="J1732" s="1" t="s">
        <v>32</v>
      </c>
      <c r="K1732" s="1" t="s">
        <v>82</v>
      </c>
      <c r="L1732" s="1" t="s">
        <v>645</v>
      </c>
      <c r="M1732" s="1" t="s">
        <v>18230</v>
      </c>
      <c r="N1732" s="1" t="s">
        <v>6325</v>
      </c>
      <c r="O1732" s="1" t="s">
        <v>20027</v>
      </c>
      <c r="P1732" s="1" t="s">
        <v>14933</v>
      </c>
      <c r="Q1732" s="1" t="s">
        <v>19796</v>
      </c>
      <c r="R1732" s="1" t="s">
        <v>6329</v>
      </c>
      <c r="S1732" s="1" t="s">
        <v>14933</v>
      </c>
      <c r="T1732" s="1" t="s">
        <v>19796</v>
      </c>
      <c r="U1732" s="1" t="s">
        <v>41</v>
      </c>
      <c r="V1732" s="23" t="s">
        <v>41</v>
      </c>
      <c r="W1732" s="1" t="str">
        <f>_xlfn.CONCAT(Tabela2[[#This Row],[Município]],"/",Tabela2[[#This Row],[UF]])</f>
        <v>Itaju do Colônia/BA</v>
      </c>
    </row>
    <row r="1733" spans="1:23" x14ac:dyDescent="0.25">
      <c r="A1733" s="14" t="s">
        <v>20028</v>
      </c>
      <c r="B1733" s="1" t="s">
        <v>9450</v>
      </c>
      <c r="C1733" s="1" t="s">
        <v>20029</v>
      </c>
      <c r="D1733" s="1" t="s">
        <v>29</v>
      </c>
      <c r="E1733" s="1" t="s">
        <v>30</v>
      </c>
      <c r="F1733" s="1" t="s">
        <v>16924</v>
      </c>
      <c r="G1733" s="38">
        <v>0.67049999999999998</v>
      </c>
      <c r="H1733" s="1" t="s">
        <v>2428</v>
      </c>
      <c r="I1733" s="1" t="s">
        <v>17913</v>
      </c>
      <c r="J1733" s="1" t="s">
        <v>32</v>
      </c>
      <c r="K1733" s="1" t="s">
        <v>184</v>
      </c>
      <c r="L1733" s="1" t="s">
        <v>2429</v>
      </c>
      <c r="M1733" s="1" t="s">
        <v>15386</v>
      </c>
      <c r="N1733" s="1" t="s">
        <v>6325</v>
      </c>
      <c r="O1733" s="1" t="s">
        <v>20030</v>
      </c>
      <c r="P1733" s="1" t="s">
        <v>20031</v>
      </c>
      <c r="Q1733" s="1" t="s">
        <v>19796</v>
      </c>
      <c r="R1733" s="1" t="s">
        <v>6341</v>
      </c>
      <c r="S1733" s="1" t="s">
        <v>41</v>
      </c>
      <c r="T1733" s="1" t="s">
        <v>41</v>
      </c>
      <c r="U1733" s="1" t="s">
        <v>41</v>
      </c>
      <c r="V1733" s="23" t="s">
        <v>41</v>
      </c>
      <c r="W1733" s="1" t="str">
        <f>_xlfn.CONCAT(Tabela2[[#This Row],[Município]],"/",Tabela2[[#This Row],[UF]])</f>
        <v>Moju/PA</v>
      </c>
    </row>
    <row r="1734" spans="1:23" x14ac:dyDescent="0.25">
      <c r="A1734" s="14" t="s">
        <v>20032</v>
      </c>
      <c r="B1734" s="1" t="s">
        <v>10657</v>
      </c>
      <c r="C1734" s="1" t="s">
        <v>20033</v>
      </c>
      <c r="D1734" s="1" t="s">
        <v>40</v>
      </c>
      <c r="E1734" s="1" t="s">
        <v>30</v>
      </c>
      <c r="F1734" s="1" t="s">
        <v>16906</v>
      </c>
      <c r="G1734" s="38">
        <v>0.62050000000000005</v>
      </c>
      <c r="H1734" s="1" t="s">
        <v>4939</v>
      </c>
      <c r="I1734" s="1" t="s">
        <v>17909</v>
      </c>
      <c r="J1734" s="1" t="s">
        <v>32</v>
      </c>
      <c r="K1734" s="1" t="s">
        <v>184</v>
      </c>
      <c r="L1734" s="1" t="s">
        <v>2429</v>
      </c>
      <c r="M1734" s="1" t="s">
        <v>6425</v>
      </c>
      <c r="N1734" s="1" t="s">
        <v>6325</v>
      </c>
      <c r="O1734" s="1" t="s">
        <v>20030</v>
      </c>
      <c r="P1734" s="1" t="s">
        <v>20031</v>
      </c>
      <c r="Q1734" s="1" t="s">
        <v>18525</v>
      </c>
      <c r="R1734" s="1" t="s">
        <v>6341</v>
      </c>
      <c r="S1734" s="1" t="s">
        <v>41</v>
      </c>
      <c r="T1734" s="1" t="s">
        <v>41</v>
      </c>
      <c r="U1734" s="1" t="s">
        <v>41</v>
      </c>
      <c r="V1734" s="23" t="s">
        <v>41</v>
      </c>
      <c r="W1734" s="1" t="str">
        <f>_xlfn.CONCAT(Tabela2[[#This Row],[Município]],"/",Tabela2[[#This Row],[UF]])</f>
        <v>Moju/PA</v>
      </c>
    </row>
    <row r="1735" spans="1:23" x14ac:dyDescent="0.25">
      <c r="A1735" s="14" t="s">
        <v>20034</v>
      </c>
      <c r="B1735" s="1" t="s">
        <v>10658</v>
      </c>
      <c r="C1735" s="1" t="s">
        <v>20035</v>
      </c>
      <c r="D1735" s="1" t="s">
        <v>40</v>
      </c>
      <c r="E1735" s="1" t="s">
        <v>30</v>
      </c>
      <c r="F1735" s="1" t="s">
        <v>16906</v>
      </c>
      <c r="G1735" s="38">
        <v>0.23319999999999999</v>
      </c>
      <c r="H1735" s="1" t="s">
        <v>4939</v>
      </c>
      <c r="I1735" s="1" t="s">
        <v>17909</v>
      </c>
      <c r="J1735" s="1" t="s">
        <v>32</v>
      </c>
      <c r="K1735" s="1" t="s">
        <v>184</v>
      </c>
      <c r="L1735" s="1" t="s">
        <v>2429</v>
      </c>
      <c r="M1735" s="1" t="s">
        <v>6425</v>
      </c>
      <c r="N1735" s="1" t="s">
        <v>6325</v>
      </c>
      <c r="O1735" s="1" t="s">
        <v>20030</v>
      </c>
      <c r="P1735" s="1" t="s">
        <v>20031</v>
      </c>
      <c r="Q1735" s="1" t="s">
        <v>18525</v>
      </c>
      <c r="R1735" s="1" t="s">
        <v>6341</v>
      </c>
      <c r="S1735" s="1" t="s">
        <v>41</v>
      </c>
      <c r="T1735" s="1" t="s">
        <v>41</v>
      </c>
      <c r="U1735" s="1" t="s">
        <v>41</v>
      </c>
      <c r="V1735" s="23" t="s">
        <v>41</v>
      </c>
      <c r="W1735" s="1" t="str">
        <f>_xlfn.CONCAT(Tabela2[[#This Row],[Município]],"/",Tabela2[[#This Row],[UF]])</f>
        <v>Moju/PA</v>
      </c>
    </row>
    <row r="1736" spans="1:23" x14ac:dyDescent="0.25">
      <c r="A1736" s="14" t="s">
        <v>20036</v>
      </c>
      <c r="B1736" s="1" t="s">
        <v>10659</v>
      </c>
      <c r="C1736" s="1" t="s">
        <v>20037</v>
      </c>
      <c r="D1736" s="1" t="s">
        <v>40</v>
      </c>
      <c r="E1736" s="1" t="s">
        <v>30</v>
      </c>
      <c r="F1736" s="1" t="s">
        <v>16906</v>
      </c>
      <c r="G1736" s="38">
        <v>0.41220000000000001</v>
      </c>
      <c r="H1736" s="1" t="s">
        <v>4939</v>
      </c>
      <c r="I1736" s="1" t="s">
        <v>17909</v>
      </c>
      <c r="J1736" s="1" t="s">
        <v>32</v>
      </c>
      <c r="K1736" s="1" t="s">
        <v>184</v>
      </c>
      <c r="L1736" s="1" t="s">
        <v>2429</v>
      </c>
      <c r="M1736" s="1" t="s">
        <v>6425</v>
      </c>
      <c r="N1736" s="1" t="s">
        <v>6325</v>
      </c>
      <c r="O1736" s="1" t="s">
        <v>20030</v>
      </c>
      <c r="P1736" s="1" t="s">
        <v>20031</v>
      </c>
      <c r="Q1736" s="1" t="s">
        <v>18525</v>
      </c>
      <c r="R1736" s="1" t="s">
        <v>6341</v>
      </c>
      <c r="S1736" s="1" t="s">
        <v>41</v>
      </c>
      <c r="T1736" s="1" t="s">
        <v>41</v>
      </c>
      <c r="U1736" s="1" t="s">
        <v>41</v>
      </c>
      <c r="V1736" s="23" t="s">
        <v>41</v>
      </c>
      <c r="W1736" s="1" t="str">
        <f>_xlfn.CONCAT(Tabela2[[#This Row],[Município]],"/",Tabela2[[#This Row],[UF]])</f>
        <v>Moju/PA</v>
      </c>
    </row>
    <row r="1737" spans="1:23" x14ac:dyDescent="0.25">
      <c r="A1737" s="14" t="s">
        <v>20038</v>
      </c>
      <c r="B1737" s="1" t="s">
        <v>10660</v>
      </c>
      <c r="C1737" s="1" t="s">
        <v>20039</v>
      </c>
      <c r="D1737" s="1" t="s">
        <v>40</v>
      </c>
      <c r="E1737" s="1" t="s">
        <v>30</v>
      </c>
      <c r="F1737" s="1" t="s">
        <v>16906</v>
      </c>
      <c r="G1737" s="38">
        <v>0.85370000000000001</v>
      </c>
      <c r="H1737" s="1" t="s">
        <v>4939</v>
      </c>
      <c r="I1737" s="1" t="s">
        <v>17909</v>
      </c>
      <c r="J1737" s="1" t="s">
        <v>32</v>
      </c>
      <c r="K1737" s="1" t="s">
        <v>184</v>
      </c>
      <c r="L1737" s="1" t="s">
        <v>2429</v>
      </c>
      <c r="M1737" s="1" t="s">
        <v>6425</v>
      </c>
      <c r="N1737" s="1" t="s">
        <v>6325</v>
      </c>
      <c r="O1737" s="1" t="s">
        <v>20030</v>
      </c>
      <c r="P1737" s="1" t="s">
        <v>20031</v>
      </c>
      <c r="Q1737" s="1" t="s">
        <v>18525</v>
      </c>
      <c r="R1737" s="1" t="s">
        <v>6341</v>
      </c>
      <c r="S1737" s="1" t="s">
        <v>41</v>
      </c>
      <c r="T1737" s="1" t="s">
        <v>41</v>
      </c>
      <c r="U1737" s="1" t="s">
        <v>41</v>
      </c>
      <c r="V1737" s="23" t="s">
        <v>41</v>
      </c>
      <c r="W1737" s="1" t="str">
        <f>_xlfn.CONCAT(Tabela2[[#This Row],[Município]],"/",Tabela2[[#This Row],[UF]])</f>
        <v>Moju/PA</v>
      </c>
    </row>
    <row r="1738" spans="1:23" x14ac:dyDescent="0.25">
      <c r="A1738" s="14" t="s">
        <v>20040</v>
      </c>
      <c r="B1738" s="1" t="s">
        <v>10775</v>
      </c>
      <c r="C1738" s="1" t="s">
        <v>20041</v>
      </c>
      <c r="D1738" s="1" t="s">
        <v>29</v>
      </c>
      <c r="E1738" s="1" t="s">
        <v>30</v>
      </c>
      <c r="F1738" s="1" t="s">
        <v>16924</v>
      </c>
      <c r="G1738" s="38">
        <v>0.52259999999999995</v>
      </c>
      <c r="H1738" s="1" t="s">
        <v>5135</v>
      </c>
      <c r="I1738" s="1" t="s">
        <v>17909</v>
      </c>
      <c r="J1738" s="1" t="s">
        <v>32</v>
      </c>
      <c r="K1738" s="1" t="s">
        <v>184</v>
      </c>
      <c r="L1738" s="1" t="s">
        <v>2429</v>
      </c>
      <c r="M1738" s="1" t="s">
        <v>20042</v>
      </c>
      <c r="N1738" s="1" t="s">
        <v>6325</v>
      </c>
      <c r="O1738" s="1" t="s">
        <v>20030</v>
      </c>
      <c r="P1738" s="1" t="s">
        <v>20031</v>
      </c>
      <c r="Q1738" s="1" t="s">
        <v>18525</v>
      </c>
      <c r="R1738" s="1" t="s">
        <v>6341</v>
      </c>
      <c r="S1738" s="1" t="s">
        <v>41</v>
      </c>
      <c r="T1738" s="1" t="s">
        <v>41</v>
      </c>
      <c r="U1738" s="1" t="s">
        <v>41</v>
      </c>
      <c r="V1738" s="23" t="s">
        <v>41</v>
      </c>
      <c r="W1738" s="1" t="str">
        <f>_xlfn.CONCAT(Tabela2[[#This Row],[Município]],"/",Tabela2[[#This Row],[UF]])</f>
        <v>Moju/PA</v>
      </c>
    </row>
    <row r="1739" spans="1:23" x14ac:dyDescent="0.25">
      <c r="A1739" s="14" t="s">
        <v>20043</v>
      </c>
      <c r="B1739" s="1" t="s">
        <v>10258</v>
      </c>
      <c r="C1739" s="1" t="s">
        <v>20044</v>
      </c>
      <c r="D1739" s="1" t="s">
        <v>29</v>
      </c>
      <c r="E1739" s="1" t="s">
        <v>30</v>
      </c>
      <c r="F1739" s="1" t="s">
        <v>16906</v>
      </c>
      <c r="G1739" s="38">
        <v>0.51349999999999996</v>
      </c>
      <c r="H1739" s="1" t="s">
        <v>4249</v>
      </c>
      <c r="I1739" s="1" t="s">
        <v>17909</v>
      </c>
      <c r="J1739" s="1" t="s">
        <v>32</v>
      </c>
      <c r="K1739" s="1" t="s">
        <v>184</v>
      </c>
      <c r="L1739" s="1" t="s">
        <v>2429</v>
      </c>
      <c r="M1739" s="1" t="s">
        <v>7125</v>
      </c>
      <c r="N1739" s="1" t="s">
        <v>6325</v>
      </c>
      <c r="O1739" s="1" t="s">
        <v>20045</v>
      </c>
      <c r="P1739" s="1" t="s">
        <v>20031</v>
      </c>
      <c r="Q1739" s="1" t="s">
        <v>18525</v>
      </c>
      <c r="R1739" s="1" t="s">
        <v>6341</v>
      </c>
      <c r="S1739" s="1" t="s">
        <v>41</v>
      </c>
      <c r="T1739" s="1" t="s">
        <v>41</v>
      </c>
      <c r="U1739" s="1" t="s">
        <v>41</v>
      </c>
      <c r="V1739" s="23" t="s">
        <v>41</v>
      </c>
      <c r="W1739" s="1" t="str">
        <f>_xlfn.CONCAT(Tabela2[[#This Row],[Município]],"/",Tabela2[[#This Row],[UF]])</f>
        <v>Moju/PA</v>
      </c>
    </row>
    <row r="1740" spans="1:23" x14ac:dyDescent="0.25">
      <c r="A1740" s="14" t="s">
        <v>20046</v>
      </c>
      <c r="B1740" s="1" t="s">
        <v>9494</v>
      </c>
      <c r="C1740" s="1" t="s">
        <v>20047</v>
      </c>
      <c r="D1740" s="1" t="s">
        <v>29</v>
      </c>
      <c r="E1740" s="1" t="s">
        <v>30</v>
      </c>
      <c r="F1740" s="1" t="s">
        <v>16906</v>
      </c>
      <c r="G1740" s="38">
        <v>0.48830000000000001</v>
      </c>
      <c r="H1740" s="1" t="s">
        <v>2550</v>
      </c>
      <c r="I1740" s="1" t="s">
        <v>17913</v>
      </c>
      <c r="J1740" s="1" t="s">
        <v>32</v>
      </c>
      <c r="K1740" s="1" t="s">
        <v>37</v>
      </c>
      <c r="L1740" s="1" t="s">
        <v>2551</v>
      </c>
      <c r="M1740" s="1" t="s">
        <v>20048</v>
      </c>
      <c r="N1740" s="1" t="s">
        <v>6325</v>
      </c>
      <c r="O1740" s="1" t="s">
        <v>20049</v>
      </c>
      <c r="P1740" s="1" t="s">
        <v>20050</v>
      </c>
      <c r="Q1740" s="1" t="s">
        <v>19792</v>
      </c>
      <c r="R1740" s="1" t="s">
        <v>6329</v>
      </c>
      <c r="S1740" s="1" t="s">
        <v>20050</v>
      </c>
      <c r="T1740" s="1" t="s">
        <v>19792</v>
      </c>
      <c r="U1740" s="1" t="s">
        <v>41</v>
      </c>
      <c r="V1740" s="23" t="s">
        <v>41</v>
      </c>
      <c r="W1740" s="1" t="str">
        <f>_xlfn.CONCAT(Tabela2[[#This Row],[Município]],"/",Tabela2[[#This Row],[UF]])</f>
        <v>Curralinhos/PI</v>
      </c>
    </row>
    <row r="1741" spans="1:23" x14ac:dyDescent="0.25">
      <c r="A1741" s="14" t="s">
        <v>20051</v>
      </c>
      <c r="B1741" s="1" t="s">
        <v>10436</v>
      </c>
      <c r="C1741" s="1" t="s">
        <v>20052</v>
      </c>
      <c r="D1741" s="1" t="s">
        <v>16925</v>
      </c>
      <c r="E1741" s="1" t="s">
        <v>204</v>
      </c>
      <c r="F1741" s="1" t="s">
        <v>16915</v>
      </c>
      <c r="G1741" s="38">
        <v>0.97040000000000004</v>
      </c>
      <c r="H1741" s="1" t="s">
        <v>20053</v>
      </c>
      <c r="I1741" s="1" t="s">
        <v>17909</v>
      </c>
      <c r="J1741" s="1" t="s">
        <v>32</v>
      </c>
      <c r="K1741" s="1" t="s">
        <v>184</v>
      </c>
      <c r="L1741" s="1" t="s">
        <v>4569</v>
      </c>
      <c r="M1741" s="1" t="s">
        <v>15396</v>
      </c>
      <c r="N1741" s="1" t="s">
        <v>6325</v>
      </c>
      <c r="O1741" s="1" t="s">
        <v>20054</v>
      </c>
      <c r="P1741" s="1" t="s">
        <v>20055</v>
      </c>
      <c r="Q1741" s="1" t="s">
        <v>19792</v>
      </c>
      <c r="R1741" s="1" t="s">
        <v>15815</v>
      </c>
      <c r="S1741" s="1" t="s">
        <v>16907</v>
      </c>
      <c r="T1741" s="1" t="s">
        <v>19792</v>
      </c>
      <c r="U1741" s="1" t="s">
        <v>16935</v>
      </c>
      <c r="V1741" s="23" t="s">
        <v>41</v>
      </c>
      <c r="W1741" s="1" t="str">
        <f>_xlfn.CONCAT(Tabela2[[#This Row],[Município]],"/",Tabela2[[#This Row],[UF]])</f>
        <v>Rondon do Pará/PA</v>
      </c>
    </row>
    <row r="1742" spans="1:23" x14ac:dyDescent="0.25">
      <c r="A1742" s="14" t="s">
        <v>20056</v>
      </c>
      <c r="B1742" s="1" t="s">
        <v>10762</v>
      </c>
      <c r="C1742" s="1" t="s">
        <v>20057</v>
      </c>
      <c r="D1742" s="1" t="s">
        <v>56</v>
      </c>
      <c r="E1742" s="1" t="s">
        <v>30</v>
      </c>
      <c r="F1742" s="1" t="s">
        <v>6308</v>
      </c>
      <c r="G1742" s="38">
        <v>0.67679999999999996</v>
      </c>
      <c r="H1742" s="1" t="s">
        <v>20058</v>
      </c>
      <c r="I1742" s="1" t="s">
        <v>17909</v>
      </c>
      <c r="J1742" s="1" t="s">
        <v>32</v>
      </c>
      <c r="K1742" s="1" t="s">
        <v>188</v>
      </c>
      <c r="L1742" s="1" t="s">
        <v>5117</v>
      </c>
      <c r="M1742" s="1" t="s">
        <v>7962</v>
      </c>
      <c r="N1742" s="1" t="s">
        <v>6325</v>
      </c>
      <c r="O1742" s="1" t="s">
        <v>20059</v>
      </c>
      <c r="P1742" s="1" t="s">
        <v>20060</v>
      </c>
      <c r="Q1742" s="1" t="s">
        <v>19792</v>
      </c>
      <c r="R1742" s="1" t="s">
        <v>6341</v>
      </c>
      <c r="S1742" s="1" t="s">
        <v>41</v>
      </c>
      <c r="T1742" s="1" t="s">
        <v>41</v>
      </c>
      <c r="U1742" s="1" t="s">
        <v>41</v>
      </c>
      <c r="V1742" s="23" t="s">
        <v>41</v>
      </c>
      <c r="W1742" s="1" t="str">
        <f>_xlfn.CONCAT(Tabela2[[#This Row],[Município]],"/",Tabela2[[#This Row],[UF]])</f>
        <v>Centenário do Sul/PR</v>
      </c>
    </row>
    <row r="1743" spans="1:23" x14ac:dyDescent="0.25">
      <c r="A1743" s="14" t="s">
        <v>20061</v>
      </c>
      <c r="B1743" s="1" t="s">
        <v>11326</v>
      </c>
      <c r="C1743" s="1" t="s">
        <v>20062</v>
      </c>
      <c r="D1743" s="1" t="s">
        <v>56</v>
      </c>
      <c r="E1743" s="1" t="s">
        <v>204</v>
      </c>
      <c r="F1743" s="1" t="s">
        <v>6286</v>
      </c>
      <c r="G1743" s="38">
        <v>0.24510000000000001</v>
      </c>
      <c r="H1743" s="1" t="s">
        <v>20063</v>
      </c>
      <c r="I1743" s="1" t="s">
        <v>17910</v>
      </c>
      <c r="J1743" s="1" t="s">
        <v>32</v>
      </c>
      <c r="K1743" s="1" t="s">
        <v>82</v>
      </c>
      <c r="L1743" s="1" t="s">
        <v>6167</v>
      </c>
      <c r="M1743" s="1" t="s">
        <v>41</v>
      </c>
      <c r="N1743" s="1" t="s">
        <v>6325</v>
      </c>
      <c r="O1743" s="1" t="s">
        <v>20064</v>
      </c>
      <c r="P1743" s="1" t="s">
        <v>20065</v>
      </c>
      <c r="Q1743" s="1" t="s">
        <v>19792</v>
      </c>
      <c r="R1743" s="1" t="s">
        <v>6329</v>
      </c>
      <c r="S1743" s="1" t="s">
        <v>20065</v>
      </c>
      <c r="T1743" s="1" t="s">
        <v>19792</v>
      </c>
      <c r="U1743" s="1" t="s">
        <v>41</v>
      </c>
      <c r="V1743" s="23" t="s">
        <v>41</v>
      </c>
      <c r="W1743" s="1" t="str">
        <f>_xlfn.CONCAT(Tabela2[[#This Row],[Município]],"/",Tabela2[[#This Row],[UF]])</f>
        <v>Boa Nova/BA</v>
      </c>
    </row>
    <row r="1744" spans="1:23" x14ac:dyDescent="0.25">
      <c r="A1744" s="14" t="s">
        <v>20066</v>
      </c>
      <c r="B1744" s="1" t="s">
        <v>11363</v>
      </c>
      <c r="C1744" s="1" t="s">
        <v>20067</v>
      </c>
      <c r="D1744" s="1" t="s">
        <v>56</v>
      </c>
      <c r="E1744" s="1" t="s">
        <v>30</v>
      </c>
      <c r="F1744" s="1" t="s">
        <v>6289</v>
      </c>
      <c r="G1744" s="38">
        <v>0.1951</v>
      </c>
      <c r="H1744" s="1" t="s">
        <v>20068</v>
      </c>
      <c r="I1744" s="1" t="s">
        <v>17923</v>
      </c>
      <c r="J1744" s="1" t="s">
        <v>32</v>
      </c>
      <c r="K1744" s="1" t="s">
        <v>184</v>
      </c>
      <c r="L1744" s="1" t="s">
        <v>6223</v>
      </c>
      <c r="M1744" s="1" t="s">
        <v>41</v>
      </c>
      <c r="N1744" s="1" t="s">
        <v>6325</v>
      </c>
      <c r="O1744" s="1" t="s">
        <v>20069</v>
      </c>
      <c r="P1744" s="1" t="s">
        <v>20070</v>
      </c>
      <c r="Q1744" s="1" t="s">
        <v>19792</v>
      </c>
      <c r="R1744" s="1" t="s">
        <v>6329</v>
      </c>
      <c r="S1744" s="1" t="s">
        <v>20070</v>
      </c>
      <c r="T1744" s="1" t="s">
        <v>19792</v>
      </c>
      <c r="U1744" s="1" t="s">
        <v>41</v>
      </c>
      <c r="V1744" s="23" t="s">
        <v>41</v>
      </c>
      <c r="W1744" s="1" t="str">
        <f>_xlfn.CONCAT(Tabela2[[#This Row],[Município]],"/",Tabela2[[#This Row],[UF]])</f>
        <v>Pau D Arco/PA</v>
      </c>
    </row>
    <row r="1745" spans="1:23" x14ac:dyDescent="0.25">
      <c r="A1745" s="14" t="s">
        <v>20071</v>
      </c>
      <c r="B1745" s="1" t="s">
        <v>9148</v>
      </c>
      <c r="C1745" s="1" t="s">
        <v>20072</v>
      </c>
      <c r="D1745" s="1" t="s">
        <v>56</v>
      </c>
      <c r="E1745" s="1" t="s">
        <v>30</v>
      </c>
      <c r="F1745" s="1" t="s">
        <v>17136</v>
      </c>
      <c r="G1745" s="38">
        <v>0.96099999999999997</v>
      </c>
      <c r="H1745" s="1" t="s">
        <v>17137</v>
      </c>
      <c r="I1745" s="1" t="s">
        <v>17924</v>
      </c>
      <c r="J1745" s="1" t="s">
        <v>168</v>
      </c>
      <c r="K1745" s="1" t="s">
        <v>184</v>
      </c>
      <c r="L1745" s="1" t="s">
        <v>2004</v>
      </c>
      <c r="M1745" s="1" t="s">
        <v>7962</v>
      </c>
      <c r="N1745" s="1" t="s">
        <v>6325</v>
      </c>
      <c r="O1745" s="1" t="s">
        <v>20073</v>
      </c>
      <c r="P1745" s="1" t="s">
        <v>20074</v>
      </c>
      <c r="Q1745" s="1" t="s">
        <v>19792</v>
      </c>
      <c r="R1745" s="1" t="s">
        <v>6329</v>
      </c>
      <c r="S1745" s="1" t="s">
        <v>20074</v>
      </c>
      <c r="T1745" s="1" t="s">
        <v>19792</v>
      </c>
      <c r="U1745" s="1" t="s">
        <v>41</v>
      </c>
      <c r="V1745" s="23" t="s">
        <v>41</v>
      </c>
      <c r="W1745" s="1" t="str">
        <f>_xlfn.CONCAT(Tabela2[[#This Row],[Município]],"/",Tabela2[[#This Row],[UF]])</f>
        <v>Óbidos/PA</v>
      </c>
    </row>
    <row r="1746" spans="1:23" x14ac:dyDescent="0.25">
      <c r="A1746" s="14" t="s">
        <v>20075</v>
      </c>
      <c r="B1746" s="1" t="s">
        <v>9150</v>
      </c>
      <c r="C1746" s="1" t="s">
        <v>20076</v>
      </c>
      <c r="D1746" s="1" t="s">
        <v>56</v>
      </c>
      <c r="E1746" s="1" t="s">
        <v>30</v>
      </c>
      <c r="F1746" s="1" t="s">
        <v>17136</v>
      </c>
      <c r="G1746" s="38">
        <v>0.96989999999999998</v>
      </c>
      <c r="H1746" s="1" t="s">
        <v>17137</v>
      </c>
      <c r="I1746" s="1" t="s">
        <v>17924</v>
      </c>
      <c r="J1746" s="1" t="s">
        <v>168</v>
      </c>
      <c r="K1746" s="1" t="s">
        <v>184</v>
      </c>
      <c r="L1746" s="1" t="s">
        <v>2004</v>
      </c>
      <c r="M1746" s="1" t="s">
        <v>7962</v>
      </c>
      <c r="N1746" s="1" t="s">
        <v>6325</v>
      </c>
      <c r="O1746" s="1" t="s">
        <v>20077</v>
      </c>
      <c r="P1746" s="1" t="s">
        <v>20074</v>
      </c>
      <c r="Q1746" s="1" t="s">
        <v>19792</v>
      </c>
      <c r="R1746" s="1" t="s">
        <v>6329</v>
      </c>
      <c r="S1746" s="1" t="s">
        <v>20074</v>
      </c>
      <c r="T1746" s="1" t="s">
        <v>19792</v>
      </c>
      <c r="U1746" s="1" t="s">
        <v>41</v>
      </c>
      <c r="V1746" s="23" t="s">
        <v>41</v>
      </c>
      <c r="W1746" s="1" t="str">
        <f>_xlfn.CONCAT(Tabela2[[#This Row],[Município]],"/",Tabela2[[#This Row],[UF]])</f>
        <v>Óbidos/PA</v>
      </c>
    </row>
    <row r="1747" spans="1:23" x14ac:dyDescent="0.25">
      <c r="A1747" s="14" t="s">
        <v>20078</v>
      </c>
      <c r="B1747" s="1" t="s">
        <v>10243</v>
      </c>
      <c r="C1747" s="1" t="s">
        <v>20079</v>
      </c>
      <c r="D1747" s="1" t="s">
        <v>29</v>
      </c>
      <c r="E1747" s="1" t="s">
        <v>30</v>
      </c>
      <c r="F1747" s="1" t="s">
        <v>16906</v>
      </c>
      <c r="G1747" s="38">
        <v>0.48299999999999998</v>
      </c>
      <c r="H1747" s="1" t="s">
        <v>4215</v>
      </c>
      <c r="I1747" s="1" t="s">
        <v>17909</v>
      </c>
      <c r="J1747" s="1" t="s">
        <v>32</v>
      </c>
      <c r="K1747" s="1" t="s">
        <v>52</v>
      </c>
      <c r="L1747" s="1" t="s">
        <v>4216</v>
      </c>
      <c r="M1747" s="1" t="s">
        <v>16709</v>
      </c>
      <c r="N1747" s="1" t="s">
        <v>6325</v>
      </c>
      <c r="O1747" s="1" t="s">
        <v>20080</v>
      </c>
      <c r="P1747" s="1" t="s">
        <v>20081</v>
      </c>
      <c r="Q1747" s="1" t="s">
        <v>19792</v>
      </c>
      <c r="R1747" s="1" t="s">
        <v>6329</v>
      </c>
      <c r="S1747" s="1" t="s">
        <v>20081</v>
      </c>
      <c r="T1747" s="1" t="s">
        <v>19792</v>
      </c>
      <c r="U1747" s="1" t="s">
        <v>41</v>
      </c>
      <c r="V1747" s="23" t="s">
        <v>41</v>
      </c>
      <c r="W1747" s="1" t="str">
        <f>_xlfn.CONCAT(Tabela2[[#This Row],[Município]],"/",Tabela2[[#This Row],[UF]])</f>
        <v>Duas Estradas/PB</v>
      </c>
    </row>
    <row r="1748" spans="1:23" x14ac:dyDescent="0.25">
      <c r="A1748" s="14" t="s">
        <v>20082</v>
      </c>
      <c r="B1748" s="1" t="s">
        <v>11359</v>
      </c>
      <c r="C1748" s="1" t="s">
        <v>20083</v>
      </c>
      <c r="D1748" s="1" t="s">
        <v>56</v>
      </c>
      <c r="E1748" s="1" t="s">
        <v>204</v>
      </c>
      <c r="F1748" s="1" t="s">
        <v>6286</v>
      </c>
      <c r="G1748" s="38">
        <v>0.27500000000000002</v>
      </c>
      <c r="H1748" s="1" t="s">
        <v>20084</v>
      </c>
      <c r="I1748" s="1" t="s">
        <v>17923</v>
      </c>
      <c r="J1748" s="1" t="s">
        <v>32</v>
      </c>
      <c r="K1748" s="1" t="s">
        <v>184</v>
      </c>
      <c r="L1748" s="1" t="s">
        <v>6223</v>
      </c>
      <c r="M1748" s="1" t="s">
        <v>41</v>
      </c>
      <c r="N1748" s="1" t="s">
        <v>6325</v>
      </c>
      <c r="O1748" s="1" t="s">
        <v>7483</v>
      </c>
      <c r="P1748" s="1" t="s">
        <v>20070</v>
      </c>
      <c r="Q1748" s="1" t="s">
        <v>19792</v>
      </c>
      <c r="R1748" s="1" t="s">
        <v>6329</v>
      </c>
      <c r="S1748" s="1" t="s">
        <v>20070</v>
      </c>
      <c r="T1748" s="1" t="s">
        <v>19792</v>
      </c>
      <c r="U1748" s="1" t="s">
        <v>41</v>
      </c>
      <c r="V1748" s="23" t="s">
        <v>41</v>
      </c>
      <c r="W1748" s="1" t="str">
        <f>_xlfn.CONCAT(Tabela2[[#This Row],[Município]],"/",Tabela2[[#This Row],[UF]])</f>
        <v>Pau D Arco/PA</v>
      </c>
    </row>
    <row r="1749" spans="1:23" x14ac:dyDescent="0.25">
      <c r="A1749" s="14" t="s">
        <v>20085</v>
      </c>
      <c r="B1749" s="1" t="s">
        <v>20086</v>
      </c>
      <c r="C1749" s="1" t="s">
        <v>20087</v>
      </c>
      <c r="D1749" s="1" t="s">
        <v>40</v>
      </c>
      <c r="E1749" s="1" t="s">
        <v>30</v>
      </c>
      <c r="F1749" s="1" t="s">
        <v>17136</v>
      </c>
      <c r="G1749" s="38">
        <v>0.42870000000000003</v>
      </c>
      <c r="H1749" s="1" t="s">
        <v>17041</v>
      </c>
      <c r="I1749" s="1" t="s">
        <v>17940</v>
      </c>
      <c r="J1749" s="1" t="s">
        <v>168</v>
      </c>
      <c r="K1749" s="1" t="s">
        <v>184</v>
      </c>
      <c r="L1749" s="1" t="s">
        <v>20088</v>
      </c>
      <c r="M1749" s="1" t="s">
        <v>41</v>
      </c>
      <c r="N1749" s="1" t="s">
        <v>6325</v>
      </c>
      <c r="O1749" s="1" t="s">
        <v>20089</v>
      </c>
      <c r="P1749" s="1" t="s">
        <v>20074</v>
      </c>
      <c r="Q1749" s="1" t="s">
        <v>19792</v>
      </c>
      <c r="R1749" s="1" t="s">
        <v>6329</v>
      </c>
      <c r="S1749" s="1" t="s">
        <v>20074</v>
      </c>
      <c r="T1749" s="1" t="s">
        <v>19792</v>
      </c>
      <c r="U1749" s="1" t="s">
        <v>41</v>
      </c>
      <c r="V1749" s="23" t="s">
        <v>41</v>
      </c>
      <c r="W1749" s="1" t="str">
        <f>_xlfn.CONCAT(Tabela2[[#This Row],[Município]],"/",Tabela2[[#This Row],[UF]])</f>
        <v>Terra Santa/PA</v>
      </c>
    </row>
    <row r="1750" spans="1:23" x14ac:dyDescent="0.25">
      <c r="A1750" s="14" t="s">
        <v>20090</v>
      </c>
      <c r="B1750" s="1" t="s">
        <v>11358</v>
      </c>
      <c r="C1750" s="1" t="s">
        <v>20091</v>
      </c>
      <c r="D1750" s="1" t="s">
        <v>56</v>
      </c>
      <c r="E1750" s="1" t="s">
        <v>204</v>
      </c>
      <c r="F1750" s="1" t="s">
        <v>6286</v>
      </c>
      <c r="G1750" s="38">
        <v>0.21</v>
      </c>
      <c r="H1750" s="1" t="s">
        <v>20092</v>
      </c>
      <c r="I1750" s="1" t="s">
        <v>17923</v>
      </c>
      <c r="J1750" s="1" t="s">
        <v>32</v>
      </c>
      <c r="K1750" s="1" t="s">
        <v>184</v>
      </c>
      <c r="L1750" s="1" t="s">
        <v>6223</v>
      </c>
      <c r="M1750" s="1" t="s">
        <v>41</v>
      </c>
      <c r="N1750" s="1" t="s">
        <v>6325</v>
      </c>
      <c r="O1750" s="1" t="s">
        <v>14563</v>
      </c>
      <c r="P1750" s="1" t="s">
        <v>20070</v>
      </c>
      <c r="Q1750" s="1" t="s">
        <v>19792</v>
      </c>
      <c r="R1750" s="1" t="s">
        <v>6329</v>
      </c>
      <c r="S1750" s="1" t="s">
        <v>20070</v>
      </c>
      <c r="T1750" s="1" t="s">
        <v>19792</v>
      </c>
      <c r="U1750" s="1" t="s">
        <v>41</v>
      </c>
      <c r="V1750" s="23" t="s">
        <v>41</v>
      </c>
      <c r="W1750" s="1" t="str">
        <f>_xlfn.CONCAT(Tabela2[[#This Row],[Município]],"/",Tabela2[[#This Row],[UF]])</f>
        <v>Pau D Arco/PA</v>
      </c>
    </row>
    <row r="1751" spans="1:23" x14ac:dyDescent="0.25">
      <c r="A1751" s="14" t="s">
        <v>20093</v>
      </c>
      <c r="B1751" s="1" t="s">
        <v>8264</v>
      </c>
      <c r="C1751" s="1" t="s">
        <v>20094</v>
      </c>
      <c r="D1751" s="1" t="s">
        <v>40</v>
      </c>
      <c r="E1751" s="1" t="s">
        <v>209</v>
      </c>
      <c r="F1751" s="1" t="s">
        <v>16915</v>
      </c>
      <c r="G1751" s="38">
        <v>0.2472</v>
      </c>
      <c r="H1751" s="1" t="s">
        <v>17144</v>
      </c>
      <c r="I1751" s="1" t="s">
        <v>17927</v>
      </c>
      <c r="J1751" s="1" t="s">
        <v>168</v>
      </c>
      <c r="K1751" s="1" t="s">
        <v>184</v>
      </c>
      <c r="L1751" s="1" t="s">
        <v>222</v>
      </c>
      <c r="M1751" s="1" t="s">
        <v>41</v>
      </c>
      <c r="N1751" s="1" t="s">
        <v>6325</v>
      </c>
      <c r="O1751" s="1" t="s">
        <v>20095</v>
      </c>
      <c r="P1751" s="1" t="s">
        <v>20074</v>
      </c>
      <c r="Q1751" s="1" t="s">
        <v>19792</v>
      </c>
      <c r="R1751" s="1" t="s">
        <v>6329</v>
      </c>
      <c r="S1751" s="1" t="s">
        <v>20074</v>
      </c>
      <c r="T1751" s="1" t="s">
        <v>19792</v>
      </c>
      <c r="U1751" s="1" t="s">
        <v>41</v>
      </c>
      <c r="V1751" s="23" t="s">
        <v>41</v>
      </c>
      <c r="W1751" s="1" t="str">
        <f>_xlfn.CONCAT(Tabela2[[#This Row],[Município]],"/",Tabela2[[#This Row],[UF]])</f>
        <v>Oriximiná/PA</v>
      </c>
    </row>
    <row r="1752" spans="1:23" x14ac:dyDescent="0.25">
      <c r="A1752" s="14" t="s">
        <v>20096</v>
      </c>
      <c r="B1752" s="1" t="s">
        <v>8265</v>
      </c>
      <c r="C1752" s="1" t="s">
        <v>20097</v>
      </c>
      <c r="D1752" s="1" t="s">
        <v>40</v>
      </c>
      <c r="E1752" s="1" t="s">
        <v>209</v>
      </c>
      <c r="F1752" s="1" t="s">
        <v>16943</v>
      </c>
      <c r="G1752" s="38">
        <v>0.90139999999999998</v>
      </c>
      <c r="H1752" s="1" t="s">
        <v>17144</v>
      </c>
      <c r="I1752" s="1" t="s">
        <v>17927</v>
      </c>
      <c r="J1752" s="1" t="s">
        <v>168</v>
      </c>
      <c r="K1752" s="1" t="s">
        <v>184</v>
      </c>
      <c r="L1752" s="1" t="s">
        <v>222</v>
      </c>
      <c r="M1752" s="1" t="s">
        <v>41</v>
      </c>
      <c r="N1752" s="1" t="s">
        <v>6325</v>
      </c>
      <c r="O1752" s="1" t="s">
        <v>20098</v>
      </c>
      <c r="P1752" s="1" t="s">
        <v>20074</v>
      </c>
      <c r="Q1752" s="1" t="s">
        <v>19792</v>
      </c>
      <c r="R1752" s="1" t="s">
        <v>6329</v>
      </c>
      <c r="S1752" s="1" t="s">
        <v>20074</v>
      </c>
      <c r="T1752" s="1" t="s">
        <v>19792</v>
      </c>
      <c r="U1752" s="1" t="s">
        <v>41</v>
      </c>
      <c r="V1752" s="23" t="s">
        <v>41</v>
      </c>
      <c r="W1752" s="1" t="str">
        <f>_xlfn.CONCAT(Tabela2[[#This Row],[Município]],"/",Tabela2[[#This Row],[UF]])</f>
        <v>Oriximiná/PA</v>
      </c>
    </row>
    <row r="1753" spans="1:23" x14ac:dyDescent="0.25">
      <c r="A1753" s="14" t="s">
        <v>20099</v>
      </c>
      <c r="B1753" s="1" t="s">
        <v>9176</v>
      </c>
      <c r="C1753" s="1" t="s">
        <v>20100</v>
      </c>
      <c r="D1753" s="1" t="s">
        <v>40</v>
      </c>
      <c r="E1753" s="1" t="s">
        <v>30</v>
      </c>
      <c r="F1753" s="1" t="s">
        <v>17136</v>
      </c>
      <c r="G1753" s="38">
        <v>0.19919999999999999</v>
      </c>
      <c r="H1753" s="1" t="s">
        <v>17232</v>
      </c>
      <c r="I1753" s="1" t="s">
        <v>17914</v>
      </c>
      <c r="J1753" s="1" t="s">
        <v>168</v>
      </c>
      <c r="K1753" s="1" t="s">
        <v>184</v>
      </c>
      <c r="L1753" s="1" t="s">
        <v>1860</v>
      </c>
      <c r="M1753" s="1" t="s">
        <v>16625</v>
      </c>
      <c r="N1753" s="1" t="s">
        <v>6325</v>
      </c>
      <c r="O1753" s="1" t="s">
        <v>20101</v>
      </c>
      <c r="P1753" s="1" t="s">
        <v>20074</v>
      </c>
      <c r="Q1753" s="1" t="s">
        <v>19792</v>
      </c>
      <c r="R1753" s="1" t="s">
        <v>6329</v>
      </c>
      <c r="S1753" s="1" t="s">
        <v>20074</v>
      </c>
      <c r="T1753" s="1" t="s">
        <v>19792</v>
      </c>
      <c r="U1753" s="1" t="s">
        <v>41</v>
      </c>
      <c r="V1753" s="23" t="s">
        <v>41</v>
      </c>
      <c r="W1753" s="1" t="str">
        <f>_xlfn.CONCAT(Tabela2[[#This Row],[Município]],"/",Tabela2[[#This Row],[UF]])</f>
        <v>Alenquer/PA</v>
      </c>
    </row>
    <row r="1754" spans="1:23" x14ac:dyDescent="0.25">
      <c r="A1754" s="14" t="s">
        <v>20102</v>
      </c>
      <c r="B1754" s="1" t="s">
        <v>9139</v>
      </c>
      <c r="C1754" s="1" t="s">
        <v>20103</v>
      </c>
      <c r="D1754" s="1" t="s">
        <v>29</v>
      </c>
      <c r="E1754" s="1" t="s">
        <v>30</v>
      </c>
      <c r="F1754" s="1" t="s">
        <v>6291</v>
      </c>
      <c r="G1754" s="38">
        <v>0.25</v>
      </c>
      <c r="H1754" s="1" t="s">
        <v>20104</v>
      </c>
      <c r="I1754" s="1" t="s">
        <v>17909</v>
      </c>
      <c r="J1754" s="1" t="s">
        <v>32</v>
      </c>
      <c r="K1754" s="1" t="s">
        <v>184</v>
      </c>
      <c r="L1754" s="1" t="s">
        <v>1994</v>
      </c>
      <c r="M1754" s="1" t="s">
        <v>15225</v>
      </c>
      <c r="N1754" s="1" t="s">
        <v>6325</v>
      </c>
      <c r="O1754" s="1" t="s">
        <v>20105</v>
      </c>
      <c r="P1754" s="1" t="s">
        <v>20106</v>
      </c>
      <c r="Q1754" s="1" t="s">
        <v>19792</v>
      </c>
      <c r="R1754" s="1" t="s">
        <v>6341</v>
      </c>
      <c r="S1754" s="1" t="s">
        <v>41</v>
      </c>
      <c r="T1754" s="1" t="s">
        <v>41</v>
      </c>
      <c r="U1754" s="1" t="s">
        <v>41</v>
      </c>
      <c r="V1754" s="23" t="s">
        <v>41</v>
      </c>
      <c r="W1754" s="1" t="str">
        <f>_xlfn.CONCAT(Tabela2[[#This Row],[Município]],"/",Tabela2[[#This Row],[UF]])</f>
        <v>Belterra/PA</v>
      </c>
    </row>
    <row r="1755" spans="1:23" x14ac:dyDescent="0.25">
      <c r="A1755" s="14" t="s">
        <v>20107</v>
      </c>
      <c r="B1755" s="1" t="s">
        <v>9651</v>
      </c>
      <c r="C1755" s="1" t="s">
        <v>20108</v>
      </c>
      <c r="D1755" s="1" t="s">
        <v>56</v>
      </c>
      <c r="E1755" s="1" t="s">
        <v>30</v>
      </c>
      <c r="F1755" s="1" t="s">
        <v>6308</v>
      </c>
      <c r="G1755" s="38">
        <v>0.32140000000000002</v>
      </c>
      <c r="H1755" s="1" t="s">
        <v>20109</v>
      </c>
      <c r="I1755" s="1" t="s">
        <v>17909</v>
      </c>
      <c r="J1755" s="1" t="s">
        <v>32</v>
      </c>
      <c r="K1755" s="1" t="s">
        <v>184</v>
      </c>
      <c r="L1755" s="1" t="s">
        <v>1994</v>
      </c>
      <c r="M1755" s="1" t="s">
        <v>7962</v>
      </c>
      <c r="N1755" s="1" t="s">
        <v>6325</v>
      </c>
      <c r="O1755" s="1" t="s">
        <v>20110</v>
      </c>
      <c r="P1755" s="1" t="s">
        <v>20106</v>
      </c>
      <c r="Q1755" s="1" t="s">
        <v>19792</v>
      </c>
      <c r="R1755" s="1" t="s">
        <v>6341</v>
      </c>
      <c r="S1755" s="1" t="s">
        <v>41</v>
      </c>
      <c r="T1755" s="1" t="s">
        <v>41</v>
      </c>
      <c r="U1755" s="1" t="s">
        <v>41</v>
      </c>
      <c r="V1755" s="23" t="s">
        <v>41</v>
      </c>
      <c r="W1755" s="1" t="str">
        <f>_xlfn.CONCAT(Tabela2[[#This Row],[Município]],"/",Tabela2[[#This Row],[UF]])</f>
        <v>Belterra/PA</v>
      </c>
    </row>
    <row r="1756" spans="1:23" x14ac:dyDescent="0.25">
      <c r="A1756" s="14" t="s">
        <v>20111</v>
      </c>
      <c r="B1756" s="1" t="s">
        <v>8228</v>
      </c>
      <c r="C1756" s="1" t="s">
        <v>20112</v>
      </c>
      <c r="D1756" s="1" t="s">
        <v>40</v>
      </c>
      <c r="E1756" s="1" t="s">
        <v>30</v>
      </c>
      <c r="F1756" s="1" t="s">
        <v>33</v>
      </c>
      <c r="G1756" s="38">
        <v>0.4148</v>
      </c>
      <c r="H1756" s="1" t="s">
        <v>17158</v>
      </c>
      <c r="I1756" s="1" t="s">
        <v>17940</v>
      </c>
      <c r="J1756" s="1" t="s">
        <v>32</v>
      </c>
      <c r="K1756" s="1" t="s">
        <v>47</v>
      </c>
      <c r="L1756" s="1" t="s">
        <v>162</v>
      </c>
      <c r="M1756" s="1" t="s">
        <v>20113</v>
      </c>
      <c r="N1756" s="1" t="s">
        <v>6325</v>
      </c>
      <c r="O1756" s="1" t="s">
        <v>20114</v>
      </c>
      <c r="P1756" s="1" t="s">
        <v>20115</v>
      </c>
      <c r="Q1756" s="1" t="s">
        <v>19792</v>
      </c>
      <c r="R1756" s="1" t="s">
        <v>6341</v>
      </c>
      <c r="S1756" s="1" t="s">
        <v>41</v>
      </c>
      <c r="T1756" s="1" t="s">
        <v>41</v>
      </c>
      <c r="U1756" s="1" t="s">
        <v>41</v>
      </c>
      <c r="V1756" s="23" t="s">
        <v>41</v>
      </c>
      <c r="W1756" s="1" t="str">
        <f>_xlfn.CONCAT(Tabela2[[#This Row],[Município]],"/",Tabela2[[#This Row],[UF]])</f>
        <v>Riachinho/TO</v>
      </c>
    </row>
    <row r="1757" spans="1:23" x14ac:dyDescent="0.25">
      <c r="A1757" s="14" t="s">
        <v>20116</v>
      </c>
      <c r="B1757" s="1" t="s">
        <v>11271</v>
      </c>
      <c r="C1757" s="1" t="s">
        <v>20117</v>
      </c>
      <c r="D1757" s="1" t="s">
        <v>40</v>
      </c>
      <c r="E1757" s="1" t="s">
        <v>30</v>
      </c>
      <c r="F1757" s="1" t="s">
        <v>6281</v>
      </c>
      <c r="G1757" s="38">
        <v>0.48920000000000002</v>
      </c>
      <c r="H1757" s="1" t="s">
        <v>20118</v>
      </c>
      <c r="I1757" s="1" t="s">
        <v>17910</v>
      </c>
      <c r="J1757" s="1" t="s">
        <v>32</v>
      </c>
      <c r="K1757" s="1" t="s">
        <v>82</v>
      </c>
      <c r="L1757" s="1" t="s">
        <v>6058</v>
      </c>
      <c r="M1757" s="1" t="s">
        <v>41</v>
      </c>
      <c r="N1757" s="1" t="s">
        <v>6325</v>
      </c>
      <c r="O1757" s="1" t="s">
        <v>20119</v>
      </c>
      <c r="P1757" s="1" t="s">
        <v>20120</v>
      </c>
      <c r="Q1757" s="1" t="s">
        <v>19792</v>
      </c>
      <c r="R1757" s="1" t="s">
        <v>6341</v>
      </c>
      <c r="S1757" s="1" t="s">
        <v>41</v>
      </c>
      <c r="T1757" s="1" t="s">
        <v>41</v>
      </c>
      <c r="U1757" s="1" t="s">
        <v>41</v>
      </c>
      <c r="V1757" s="23" t="s">
        <v>41</v>
      </c>
      <c r="W1757" s="1" t="str">
        <f>_xlfn.CONCAT(Tabela2[[#This Row],[Município]],"/",Tabela2[[#This Row],[UF]])</f>
        <v>Iaçu/BA</v>
      </c>
    </row>
    <row r="1758" spans="1:23" x14ac:dyDescent="0.25">
      <c r="A1758" s="14" t="s">
        <v>20121</v>
      </c>
      <c r="B1758" s="1" t="s">
        <v>9964</v>
      </c>
      <c r="C1758" s="1" t="s">
        <v>20122</v>
      </c>
      <c r="D1758" s="1" t="s">
        <v>16925</v>
      </c>
      <c r="E1758" s="1" t="s">
        <v>30</v>
      </c>
      <c r="F1758" s="1" t="s">
        <v>353</v>
      </c>
      <c r="G1758" s="38">
        <v>0.29409999999999997</v>
      </c>
      <c r="H1758" s="1" t="s">
        <v>3631</v>
      </c>
      <c r="I1758" s="1" t="s">
        <v>17913</v>
      </c>
      <c r="J1758" s="1" t="s">
        <v>32</v>
      </c>
      <c r="K1758" s="1" t="s">
        <v>184</v>
      </c>
      <c r="L1758" s="1" t="s">
        <v>3567</v>
      </c>
      <c r="M1758" s="1" t="s">
        <v>7962</v>
      </c>
      <c r="N1758" s="1" t="s">
        <v>6325</v>
      </c>
      <c r="O1758" s="1" t="s">
        <v>8165</v>
      </c>
      <c r="P1758" s="1" t="s">
        <v>20123</v>
      </c>
      <c r="Q1758" s="1" t="s">
        <v>19792</v>
      </c>
      <c r="R1758" s="1" t="s">
        <v>6329</v>
      </c>
      <c r="S1758" s="1" t="s">
        <v>20123</v>
      </c>
      <c r="T1758" s="1" t="s">
        <v>19792</v>
      </c>
      <c r="U1758" s="1" t="s">
        <v>41</v>
      </c>
      <c r="V1758" s="23" t="s">
        <v>41</v>
      </c>
      <c r="W1758" s="1" t="str">
        <f>_xlfn.CONCAT(Tabela2[[#This Row],[Município]],"/",Tabela2[[#This Row],[UF]])</f>
        <v>Pacajá/PA</v>
      </c>
    </row>
    <row r="1759" spans="1:23" x14ac:dyDescent="0.25">
      <c r="A1759" s="14" t="s">
        <v>20124</v>
      </c>
      <c r="B1759" s="1" t="s">
        <v>10457</v>
      </c>
      <c r="C1759" s="1" t="s">
        <v>20125</v>
      </c>
      <c r="D1759" s="1" t="s">
        <v>29</v>
      </c>
      <c r="E1759" s="1" t="s">
        <v>204</v>
      </c>
      <c r="F1759" s="1" t="s">
        <v>16943</v>
      </c>
      <c r="G1759" s="38">
        <v>0.15240000000000001</v>
      </c>
      <c r="H1759" s="1" t="s">
        <v>20126</v>
      </c>
      <c r="I1759" s="1" t="s">
        <v>17909</v>
      </c>
      <c r="J1759" s="1" t="s">
        <v>32</v>
      </c>
      <c r="K1759" s="1" t="s">
        <v>184</v>
      </c>
      <c r="L1759" s="1" t="s">
        <v>3567</v>
      </c>
      <c r="M1759" s="1" t="s">
        <v>20127</v>
      </c>
      <c r="N1759" s="1" t="s">
        <v>6325</v>
      </c>
      <c r="O1759" s="1" t="s">
        <v>8165</v>
      </c>
      <c r="P1759" s="1" t="s">
        <v>20123</v>
      </c>
      <c r="Q1759" s="1" t="s">
        <v>19792</v>
      </c>
      <c r="R1759" s="1" t="s">
        <v>6329</v>
      </c>
      <c r="S1759" s="1" t="s">
        <v>20123</v>
      </c>
      <c r="T1759" s="1" t="s">
        <v>19792</v>
      </c>
      <c r="U1759" s="1" t="s">
        <v>41</v>
      </c>
      <c r="V1759" s="23" t="s">
        <v>41</v>
      </c>
      <c r="W1759" s="1" t="str">
        <f>_xlfn.CONCAT(Tabela2[[#This Row],[Município]],"/",Tabela2[[#This Row],[UF]])</f>
        <v>Pacajá/PA</v>
      </c>
    </row>
    <row r="1760" spans="1:23" x14ac:dyDescent="0.25">
      <c r="A1760" s="14" t="s">
        <v>20128</v>
      </c>
      <c r="B1760" s="1" t="s">
        <v>9933</v>
      </c>
      <c r="C1760" s="1" t="s">
        <v>20129</v>
      </c>
      <c r="D1760" s="1" t="s">
        <v>29</v>
      </c>
      <c r="E1760" s="1" t="s">
        <v>30</v>
      </c>
      <c r="F1760" s="1" t="s">
        <v>353</v>
      </c>
      <c r="G1760" s="38">
        <v>3.7699999999999997E-2</v>
      </c>
      <c r="H1760" s="1" t="s">
        <v>3566</v>
      </c>
      <c r="I1760" s="1" t="s">
        <v>17913</v>
      </c>
      <c r="J1760" s="1" t="s">
        <v>32</v>
      </c>
      <c r="K1760" s="1" t="s">
        <v>184</v>
      </c>
      <c r="L1760" s="1" t="s">
        <v>3567</v>
      </c>
      <c r="M1760" s="1" t="s">
        <v>6324</v>
      </c>
      <c r="N1760" s="1" t="s">
        <v>6325</v>
      </c>
      <c r="O1760" s="1" t="s">
        <v>8165</v>
      </c>
      <c r="P1760" s="1" t="s">
        <v>20123</v>
      </c>
      <c r="Q1760" s="1" t="s">
        <v>19792</v>
      </c>
      <c r="R1760" s="1" t="s">
        <v>6329</v>
      </c>
      <c r="S1760" s="1" t="s">
        <v>20123</v>
      </c>
      <c r="T1760" s="1" t="s">
        <v>19792</v>
      </c>
      <c r="U1760" s="1" t="s">
        <v>41</v>
      </c>
      <c r="V1760" s="23" t="s">
        <v>41</v>
      </c>
      <c r="W1760" s="1" t="str">
        <f>_xlfn.CONCAT(Tabela2[[#This Row],[Município]],"/",Tabela2[[#This Row],[UF]])</f>
        <v>Pacajá/PA</v>
      </c>
    </row>
    <row r="1761" spans="1:23" x14ac:dyDescent="0.25">
      <c r="A1761" s="14" t="s">
        <v>20130</v>
      </c>
      <c r="B1761" s="1" t="s">
        <v>10970</v>
      </c>
      <c r="C1761" s="1" t="s">
        <v>20131</v>
      </c>
      <c r="D1761" s="1" t="s">
        <v>29</v>
      </c>
      <c r="E1761" s="1" t="s">
        <v>204</v>
      </c>
      <c r="F1761" s="1" t="s">
        <v>16915</v>
      </c>
      <c r="G1761" s="38">
        <v>0.38040000000000002</v>
      </c>
      <c r="H1761" s="1" t="s">
        <v>20132</v>
      </c>
      <c r="I1761" s="1" t="s">
        <v>17909</v>
      </c>
      <c r="J1761" s="1" t="s">
        <v>32</v>
      </c>
      <c r="K1761" s="1" t="s">
        <v>208</v>
      </c>
      <c r="L1761" s="1" t="s">
        <v>5386</v>
      </c>
      <c r="M1761" s="1" t="s">
        <v>15205</v>
      </c>
      <c r="N1761" s="1" t="s">
        <v>6325</v>
      </c>
      <c r="O1761" s="1" t="s">
        <v>20133</v>
      </c>
      <c r="P1761" s="1" t="s">
        <v>20134</v>
      </c>
      <c r="Q1761" s="1" t="s">
        <v>19792</v>
      </c>
      <c r="R1761" s="1" t="s">
        <v>6329</v>
      </c>
      <c r="S1761" s="1" t="s">
        <v>20134</v>
      </c>
      <c r="T1761" s="1" t="s">
        <v>19792</v>
      </c>
      <c r="U1761" s="1" t="s">
        <v>41</v>
      </c>
      <c r="V1761" s="23" t="s">
        <v>41</v>
      </c>
      <c r="W1761" s="1" t="str">
        <f>_xlfn.CONCAT(Tabela2[[#This Row],[Município]],"/",Tabela2[[#This Row],[UF]])</f>
        <v>Alto Alegre/RR</v>
      </c>
    </row>
    <row r="1762" spans="1:23" x14ac:dyDescent="0.25">
      <c r="A1762" s="14" t="s">
        <v>20135</v>
      </c>
      <c r="B1762" s="1" t="s">
        <v>10971</v>
      </c>
      <c r="C1762" s="1" t="s">
        <v>20136</v>
      </c>
      <c r="D1762" s="1" t="s">
        <v>29</v>
      </c>
      <c r="E1762" s="1" t="s">
        <v>204</v>
      </c>
      <c r="F1762" s="1" t="s">
        <v>16915</v>
      </c>
      <c r="G1762" s="38">
        <v>0.99670000000000003</v>
      </c>
      <c r="H1762" s="1" t="s">
        <v>20132</v>
      </c>
      <c r="I1762" s="1" t="s">
        <v>17909</v>
      </c>
      <c r="J1762" s="1" t="s">
        <v>32</v>
      </c>
      <c r="K1762" s="1" t="s">
        <v>208</v>
      </c>
      <c r="L1762" s="1" t="s">
        <v>5386</v>
      </c>
      <c r="M1762" s="1" t="s">
        <v>15205</v>
      </c>
      <c r="N1762" s="1" t="s">
        <v>6325</v>
      </c>
      <c r="O1762" s="1" t="s">
        <v>20137</v>
      </c>
      <c r="P1762" s="1" t="s">
        <v>20134</v>
      </c>
      <c r="Q1762" s="1" t="s">
        <v>19792</v>
      </c>
      <c r="R1762" s="1" t="s">
        <v>6329</v>
      </c>
      <c r="S1762" s="1" t="s">
        <v>20134</v>
      </c>
      <c r="T1762" s="1" t="s">
        <v>19792</v>
      </c>
      <c r="U1762" s="1" t="s">
        <v>41</v>
      </c>
      <c r="V1762" s="23" t="s">
        <v>41</v>
      </c>
      <c r="W1762" s="1" t="str">
        <f>_xlfn.CONCAT(Tabela2[[#This Row],[Município]],"/",Tabela2[[#This Row],[UF]])</f>
        <v>Alto Alegre/RR</v>
      </c>
    </row>
    <row r="1763" spans="1:23" x14ac:dyDescent="0.25">
      <c r="A1763" s="14" t="s">
        <v>20138</v>
      </c>
      <c r="B1763" s="1" t="s">
        <v>10903</v>
      </c>
      <c r="C1763" s="1" t="s">
        <v>20139</v>
      </c>
      <c r="D1763" s="1" t="s">
        <v>29</v>
      </c>
      <c r="E1763" s="1" t="s">
        <v>30</v>
      </c>
      <c r="F1763" s="1" t="s">
        <v>16906</v>
      </c>
      <c r="G1763" s="38">
        <v>0.20569999999999999</v>
      </c>
      <c r="H1763" s="1" t="s">
        <v>5385</v>
      </c>
      <c r="I1763" s="1" t="s">
        <v>17909</v>
      </c>
      <c r="J1763" s="1" t="s">
        <v>32</v>
      </c>
      <c r="K1763" s="1" t="s">
        <v>208</v>
      </c>
      <c r="L1763" s="1" t="s">
        <v>5386</v>
      </c>
      <c r="M1763" s="1" t="s">
        <v>20140</v>
      </c>
      <c r="N1763" s="1" t="s">
        <v>6325</v>
      </c>
      <c r="O1763" s="1" t="s">
        <v>20141</v>
      </c>
      <c r="P1763" s="1" t="s">
        <v>20134</v>
      </c>
      <c r="Q1763" s="1" t="s">
        <v>19792</v>
      </c>
      <c r="R1763" s="1" t="s">
        <v>6329</v>
      </c>
      <c r="S1763" s="1" t="s">
        <v>20134</v>
      </c>
      <c r="T1763" s="1" t="s">
        <v>19792</v>
      </c>
      <c r="U1763" s="1" t="s">
        <v>41</v>
      </c>
      <c r="V1763" s="23" t="s">
        <v>41</v>
      </c>
      <c r="W1763" s="1" t="str">
        <f>_xlfn.CONCAT(Tabela2[[#This Row],[Município]],"/",Tabela2[[#This Row],[UF]])</f>
        <v>Alto Alegre/RR</v>
      </c>
    </row>
    <row r="1764" spans="1:23" x14ac:dyDescent="0.25">
      <c r="A1764" s="14" t="s">
        <v>20142</v>
      </c>
      <c r="B1764" s="1" t="s">
        <v>8987</v>
      </c>
      <c r="C1764" s="1" t="s">
        <v>20143</v>
      </c>
      <c r="D1764" s="1" t="s">
        <v>40</v>
      </c>
      <c r="E1764" s="1" t="s">
        <v>30</v>
      </c>
      <c r="F1764" s="1" t="s">
        <v>33</v>
      </c>
      <c r="G1764" s="38">
        <v>0.38579999999999998</v>
      </c>
      <c r="H1764" s="1" t="s">
        <v>1702</v>
      </c>
      <c r="I1764" s="1" t="s">
        <v>17915</v>
      </c>
      <c r="J1764" s="1" t="s">
        <v>32</v>
      </c>
      <c r="K1764" s="1" t="s">
        <v>212</v>
      </c>
      <c r="L1764" s="1" t="s">
        <v>1703</v>
      </c>
      <c r="M1764" s="1" t="s">
        <v>20144</v>
      </c>
      <c r="N1764" s="1" t="s">
        <v>6325</v>
      </c>
      <c r="O1764" s="1" t="s">
        <v>20145</v>
      </c>
      <c r="P1764" s="1" t="s">
        <v>20146</v>
      </c>
      <c r="Q1764" s="1" t="s">
        <v>19792</v>
      </c>
      <c r="R1764" s="1" t="s">
        <v>15815</v>
      </c>
      <c r="S1764" s="1" t="s">
        <v>15816</v>
      </c>
      <c r="T1764" s="1" t="s">
        <v>20147</v>
      </c>
      <c r="U1764" s="1" t="s">
        <v>15825</v>
      </c>
      <c r="V1764" s="23" t="s">
        <v>41</v>
      </c>
      <c r="W1764" s="1" t="str">
        <f>_xlfn.CONCAT(Tabela2[[#This Row],[Município]],"/",Tabela2[[#This Row],[UF]])</f>
        <v>Barreirinha/AM</v>
      </c>
    </row>
    <row r="1765" spans="1:23" x14ac:dyDescent="0.25">
      <c r="A1765" s="14" t="s">
        <v>20148</v>
      </c>
      <c r="B1765" s="1" t="s">
        <v>10781</v>
      </c>
      <c r="C1765" s="1" t="s">
        <v>20149</v>
      </c>
      <c r="D1765" s="1" t="s">
        <v>29</v>
      </c>
      <c r="E1765" s="1" t="s">
        <v>30</v>
      </c>
      <c r="F1765" s="1" t="s">
        <v>6281</v>
      </c>
      <c r="G1765" s="38">
        <v>0.2427</v>
      </c>
      <c r="H1765" s="1" t="s">
        <v>5153</v>
      </c>
      <c r="I1765" s="1" t="s">
        <v>17909</v>
      </c>
      <c r="J1765" s="1" t="s">
        <v>32</v>
      </c>
      <c r="K1765" s="1" t="s">
        <v>208</v>
      </c>
      <c r="L1765" s="1" t="s">
        <v>5154</v>
      </c>
      <c r="M1765" s="1" t="s">
        <v>7521</v>
      </c>
      <c r="N1765" s="1" t="s">
        <v>6325</v>
      </c>
      <c r="O1765" s="1" t="s">
        <v>20150</v>
      </c>
      <c r="P1765" s="1" t="s">
        <v>20151</v>
      </c>
      <c r="Q1765" s="1" t="s">
        <v>19792</v>
      </c>
      <c r="R1765" s="1" t="s">
        <v>6329</v>
      </c>
      <c r="S1765" s="1" t="s">
        <v>20151</v>
      </c>
      <c r="T1765" s="1" t="s">
        <v>19792</v>
      </c>
      <c r="U1765" s="1" t="s">
        <v>41</v>
      </c>
      <c r="V1765" s="23" t="s">
        <v>41</v>
      </c>
      <c r="W1765" s="1" t="str">
        <f>_xlfn.CONCAT(Tabela2[[#This Row],[Município]],"/",Tabela2[[#This Row],[UF]])</f>
        <v>Rorainópolis/RR</v>
      </c>
    </row>
    <row r="1766" spans="1:23" x14ac:dyDescent="0.25">
      <c r="A1766" s="14" t="s">
        <v>20152</v>
      </c>
      <c r="B1766" s="1" t="s">
        <v>11214</v>
      </c>
      <c r="C1766" s="1" t="s">
        <v>20153</v>
      </c>
      <c r="D1766" s="1" t="s">
        <v>56</v>
      </c>
      <c r="E1766" s="1" t="s">
        <v>30</v>
      </c>
      <c r="F1766" s="1" t="s">
        <v>17125</v>
      </c>
      <c r="G1766" s="38">
        <v>0.24199999999999999</v>
      </c>
      <c r="H1766" s="1" t="s">
        <v>20154</v>
      </c>
      <c r="I1766" s="1" t="s">
        <v>17924</v>
      </c>
      <c r="J1766" s="1" t="s">
        <v>168</v>
      </c>
      <c r="K1766" s="1" t="s">
        <v>28</v>
      </c>
      <c r="L1766" s="1" t="s">
        <v>5963</v>
      </c>
      <c r="M1766" s="1" t="s">
        <v>6604</v>
      </c>
      <c r="N1766" s="1" t="s">
        <v>6325</v>
      </c>
      <c r="O1766" s="1" t="s">
        <v>20155</v>
      </c>
      <c r="P1766" s="1" t="s">
        <v>20156</v>
      </c>
      <c r="Q1766" s="1" t="s">
        <v>19792</v>
      </c>
      <c r="R1766" s="1" t="s">
        <v>6329</v>
      </c>
      <c r="S1766" s="1" t="s">
        <v>20156</v>
      </c>
      <c r="T1766" s="1" t="s">
        <v>19792</v>
      </c>
      <c r="U1766" s="1" t="s">
        <v>41</v>
      </c>
      <c r="V1766" s="23" t="s">
        <v>41</v>
      </c>
      <c r="W1766" s="1" t="str">
        <f>_xlfn.CONCAT(Tabela2[[#This Row],[Município]],"/",Tabela2[[#This Row],[UF]])</f>
        <v>Ararendá/CE</v>
      </c>
    </row>
    <row r="1767" spans="1:23" x14ac:dyDescent="0.25">
      <c r="A1767" s="14" t="s">
        <v>20157</v>
      </c>
      <c r="B1767" s="1" t="s">
        <v>9163</v>
      </c>
      <c r="C1767" s="1" t="s">
        <v>20158</v>
      </c>
      <c r="D1767" s="1" t="s">
        <v>56</v>
      </c>
      <c r="E1767" s="1" t="s">
        <v>204</v>
      </c>
      <c r="F1767" s="1" t="s">
        <v>17136</v>
      </c>
      <c r="G1767" s="38">
        <v>0</v>
      </c>
      <c r="H1767" s="1" t="s">
        <v>20159</v>
      </c>
      <c r="I1767" s="1" t="s">
        <v>17914</v>
      </c>
      <c r="J1767" s="1" t="s">
        <v>168</v>
      </c>
      <c r="K1767" s="1" t="s">
        <v>28</v>
      </c>
      <c r="L1767" s="1" t="s">
        <v>120</v>
      </c>
      <c r="M1767" s="1" t="s">
        <v>20160</v>
      </c>
      <c r="N1767" s="1" t="s">
        <v>6325</v>
      </c>
      <c r="O1767" s="1" t="s">
        <v>20161</v>
      </c>
      <c r="P1767" s="1" t="s">
        <v>20156</v>
      </c>
      <c r="Q1767" s="1" t="s">
        <v>19792</v>
      </c>
      <c r="R1767" s="1" t="s">
        <v>6329</v>
      </c>
      <c r="S1767" s="1" t="s">
        <v>20156</v>
      </c>
      <c r="T1767" s="1" t="s">
        <v>19792</v>
      </c>
      <c r="U1767" s="1" t="s">
        <v>41</v>
      </c>
      <c r="V1767" s="23" t="s">
        <v>41</v>
      </c>
      <c r="W1767" s="1" t="str">
        <f>_xlfn.CONCAT(Tabela2[[#This Row],[Município]],"/",Tabela2[[#This Row],[UF]])</f>
        <v>Icó/CE</v>
      </c>
    </row>
    <row r="1768" spans="1:23" x14ac:dyDescent="0.25">
      <c r="A1768" s="14" t="s">
        <v>20162</v>
      </c>
      <c r="B1768" s="1" t="s">
        <v>9167</v>
      </c>
      <c r="C1768" s="1" t="s">
        <v>20163</v>
      </c>
      <c r="D1768" s="1" t="s">
        <v>56</v>
      </c>
      <c r="E1768" s="1" t="s">
        <v>204</v>
      </c>
      <c r="F1768" s="1" t="s">
        <v>17136</v>
      </c>
      <c r="G1768" s="38">
        <v>0.9768</v>
      </c>
      <c r="H1768" s="1" t="s">
        <v>20159</v>
      </c>
      <c r="I1768" s="1" t="s">
        <v>17914</v>
      </c>
      <c r="J1768" s="1" t="s">
        <v>168</v>
      </c>
      <c r="K1768" s="1" t="s">
        <v>28</v>
      </c>
      <c r="L1768" s="1" t="s">
        <v>2026</v>
      </c>
      <c r="M1768" s="1" t="s">
        <v>20160</v>
      </c>
      <c r="N1768" s="1" t="s">
        <v>6325</v>
      </c>
      <c r="O1768" s="1" t="s">
        <v>20164</v>
      </c>
      <c r="P1768" s="1" t="s">
        <v>20156</v>
      </c>
      <c r="Q1768" s="1" t="s">
        <v>19792</v>
      </c>
      <c r="R1768" s="1" t="s">
        <v>15815</v>
      </c>
      <c r="S1768" s="1" t="s">
        <v>15821</v>
      </c>
      <c r="T1768" s="1" t="s">
        <v>20147</v>
      </c>
      <c r="U1768" s="1" t="s">
        <v>15824</v>
      </c>
      <c r="V1768" s="23" t="s">
        <v>41</v>
      </c>
      <c r="W1768" s="1" t="str">
        <f>_xlfn.CONCAT(Tabela2[[#This Row],[Município]],"/",Tabela2[[#This Row],[UF]])</f>
        <v>Santa Quitéria/CE</v>
      </c>
    </row>
    <row r="1769" spans="1:23" x14ac:dyDescent="0.25">
      <c r="A1769" s="14" t="s">
        <v>20165</v>
      </c>
      <c r="B1769" s="1" t="s">
        <v>9258</v>
      </c>
      <c r="C1769" s="1" t="s">
        <v>20166</v>
      </c>
      <c r="D1769" s="1" t="s">
        <v>56</v>
      </c>
      <c r="E1769" s="1" t="s">
        <v>30</v>
      </c>
      <c r="F1769" s="1" t="s">
        <v>17135</v>
      </c>
      <c r="G1769" s="38">
        <v>0.10009999999999999</v>
      </c>
      <c r="H1769" s="1" t="s">
        <v>2126</v>
      </c>
      <c r="I1769" s="1" t="s">
        <v>17915</v>
      </c>
      <c r="J1769" s="1" t="s">
        <v>168</v>
      </c>
      <c r="K1769" s="1" t="s">
        <v>28</v>
      </c>
      <c r="L1769" s="1" t="s">
        <v>2127</v>
      </c>
      <c r="M1769" s="1" t="s">
        <v>6574</v>
      </c>
      <c r="N1769" s="1" t="s">
        <v>6325</v>
      </c>
      <c r="O1769" s="1" t="s">
        <v>20167</v>
      </c>
      <c r="P1769" s="1" t="s">
        <v>20156</v>
      </c>
      <c r="Q1769" s="1" t="s">
        <v>19792</v>
      </c>
      <c r="R1769" s="1" t="s">
        <v>6329</v>
      </c>
      <c r="S1769" s="1" t="s">
        <v>20156</v>
      </c>
      <c r="T1769" s="1" t="s">
        <v>19792</v>
      </c>
      <c r="U1769" s="1" t="s">
        <v>41</v>
      </c>
      <c r="V1769" s="23" t="s">
        <v>41</v>
      </c>
      <c r="W1769" s="1" t="str">
        <f>_xlfn.CONCAT(Tabela2[[#This Row],[Município]],"/",Tabela2[[#This Row],[UF]])</f>
        <v>Monsenhor Tabosa/CE</v>
      </c>
    </row>
    <row r="1770" spans="1:23" x14ac:dyDescent="0.25">
      <c r="A1770" s="14" t="s">
        <v>20168</v>
      </c>
      <c r="B1770" s="1" t="s">
        <v>9259</v>
      </c>
      <c r="C1770" s="1" t="s">
        <v>20169</v>
      </c>
      <c r="D1770" s="1" t="s">
        <v>56</v>
      </c>
      <c r="E1770" s="1" t="s">
        <v>30</v>
      </c>
      <c r="F1770" s="1" t="s">
        <v>17135</v>
      </c>
      <c r="G1770" s="38">
        <v>0.89949999999999997</v>
      </c>
      <c r="H1770" s="1" t="s">
        <v>2126</v>
      </c>
      <c r="I1770" s="1" t="s">
        <v>17915</v>
      </c>
      <c r="J1770" s="1" t="s">
        <v>168</v>
      </c>
      <c r="K1770" s="1" t="s">
        <v>28</v>
      </c>
      <c r="L1770" s="1" t="s">
        <v>2128</v>
      </c>
      <c r="M1770" s="1" t="s">
        <v>6574</v>
      </c>
      <c r="N1770" s="1" t="s">
        <v>6325</v>
      </c>
      <c r="O1770" s="1" t="s">
        <v>20170</v>
      </c>
      <c r="P1770" s="1" t="s">
        <v>20156</v>
      </c>
      <c r="Q1770" s="1" t="s">
        <v>19792</v>
      </c>
      <c r="R1770" s="1" t="s">
        <v>6329</v>
      </c>
      <c r="S1770" s="1" t="s">
        <v>20156</v>
      </c>
      <c r="T1770" s="1" t="s">
        <v>19792</v>
      </c>
      <c r="U1770" s="1" t="s">
        <v>41</v>
      </c>
      <c r="V1770" s="23" t="s">
        <v>41</v>
      </c>
      <c r="W1770" s="1" t="str">
        <f>_xlfn.CONCAT(Tabela2[[#This Row],[Município]],"/",Tabela2[[#This Row],[UF]])</f>
        <v>Barbalha/CE</v>
      </c>
    </row>
    <row r="1771" spans="1:23" x14ac:dyDescent="0.25">
      <c r="A1771" s="14" t="s">
        <v>20171</v>
      </c>
      <c r="B1771" s="1" t="s">
        <v>9807</v>
      </c>
      <c r="C1771" s="1" t="s">
        <v>20172</v>
      </c>
      <c r="D1771" s="1" t="s">
        <v>56</v>
      </c>
      <c r="E1771" s="1" t="s">
        <v>30</v>
      </c>
      <c r="F1771" s="1" t="s">
        <v>16906</v>
      </c>
      <c r="G1771" s="38">
        <v>0.18029999999999999</v>
      </c>
      <c r="H1771" s="1" t="s">
        <v>3323</v>
      </c>
      <c r="I1771" s="1" t="s">
        <v>17913</v>
      </c>
      <c r="J1771" s="1" t="s">
        <v>168</v>
      </c>
      <c r="K1771" s="1" t="s">
        <v>28</v>
      </c>
      <c r="L1771" s="1" t="s">
        <v>3324</v>
      </c>
      <c r="M1771" s="1" t="s">
        <v>19011</v>
      </c>
      <c r="N1771" s="1" t="s">
        <v>6325</v>
      </c>
      <c r="O1771" s="1" t="s">
        <v>20173</v>
      </c>
      <c r="P1771" s="1" t="s">
        <v>20156</v>
      </c>
      <c r="Q1771" s="1" t="s">
        <v>19792</v>
      </c>
      <c r="R1771" s="1" t="s">
        <v>6329</v>
      </c>
      <c r="S1771" s="1" t="s">
        <v>20156</v>
      </c>
      <c r="T1771" s="1" t="s">
        <v>19792</v>
      </c>
      <c r="U1771" s="1" t="s">
        <v>41</v>
      </c>
      <c r="V1771" s="23" t="s">
        <v>41</v>
      </c>
      <c r="W1771" s="1" t="str">
        <f>_xlfn.CONCAT(Tabela2[[#This Row],[Município]],"/",Tabela2[[#This Row],[UF]])</f>
        <v>Tabuleiro do Norte/CE</v>
      </c>
    </row>
    <row r="1772" spans="1:23" x14ac:dyDescent="0.25">
      <c r="A1772" s="14" t="s">
        <v>20174</v>
      </c>
      <c r="B1772" s="1" t="s">
        <v>10530</v>
      </c>
      <c r="C1772" s="1" t="s">
        <v>20175</v>
      </c>
      <c r="D1772" s="1" t="s">
        <v>56</v>
      </c>
      <c r="E1772" s="1" t="s">
        <v>30</v>
      </c>
      <c r="F1772" s="1" t="s">
        <v>17136</v>
      </c>
      <c r="G1772" s="38">
        <v>0.9839</v>
      </c>
      <c r="H1772" s="1" t="s">
        <v>20176</v>
      </c>
      <c r="I1772" s="1" t="s">
        <v>17909</v>
      </c>
      <c r="J1772" s="1" t="s">
        <v>168</v>
      </c>
      <c r="K1772" s="1" t="s">
        <v>28</v>
      </c>
      <c r="L1772" s="1" t="s">
        <v>3895</v>
      </c>
      <c r="M1772" s="1" t="s">
        <v>7962</v>
      </c>
      <c r="N1772" s="1" t="s">
        <v>6325</v>
      </c>
      <c r="O1772" s="1" t="s">
        <v>20177</v>
      </c>
      <c r="P1772" s="1" t="s">
        <v>20156</v>
      </c>
      <c r="Q1772" s="1" t="s">
        <v>19792</v>
      </c>
      <c r="R1772" s="1" t="s">
        <v>6329</v>
      </c>
      <c r="S1772" s="1" t="s">
        <v>20156</v>
      </c>
      <c r="T1772" s="1" t="s">
        <v>19792</v>
      </c>
      <c r="U1772" s="1" t="s">
        <v>41</v>
      </c>
      <c r="V1772" s="23" t="s">
        <v>41</v>
      </c>
      <c r="W1772" s="1" t="str">
        <f>_xlfn.CONCAT(Tabela2[[#This Row],[Município]],"/",Tabela2[[#This Row],[UF]])</f>
        <v>Fortaleza/CE</v>
      </c>
    </row>
    <row r="1773" spans="1:23" x14ac:dyDescent="0.25">
      <c r="A1773" s="14" t="s">
        <v>20178</v>
      </c>
      <c r="B1773" s="1" t="s">
        <v>8480</v>
      </c>
      <c r="C1773" s="1" t="s">
        <v>20179</v>
      </c>
      <c r="D1773" s="1" t="s">
        <v>29</v>
      </c>
      <c r="E1773" s="1" t="s">
        <v>30</v>
      </c>
      <c r="F1773" s="1" t="s">
        <v>79</v>
      </c>
      <c r="G1773" s="38">
        <v>0.54759999999999998</v>
      </c>
      <c r="H1773" s="1" t="s">
        <v>20180</v>
      </c>
      <c r="I1773" s="1" t="s">
        <v>6274</v>
      </c>
      <c r="J1773" s="1" t="s">
        <v>32</v>
      </c>
      <c r="K1773" s="1" t="s">
        <v>47</v>
      </c>
      <c r="L1773" s="1" t="s">
        <v>596</v>
      </c>
      <c r="M1773" s="1" t="s">
        <v>8023</v>
      </c>
      <c r="N1773" s="1" t="s">
        <v>6325</v>
      </c>
      <c r="O1773" s="1" t="s">
        <v>20181</v>
      </c>
      <c r="P1773" s="1" t="s">
        <v>20182</v>
      </c>
      <c r="Q1773" s="1" t="s">
        <v>19792</v>
      </c>
      <c r="R1773" s="1" t="s">
        <v>6329</v>
      </c>
      <c r="S1773" s="1" t="s">
        <v>20182</v>
      </c>
      <c r="T1773" s="1" t="s">
        <v>19792</v>
      </c>
      <c r="U1773" s="1" t="s">
        <v>41</v>
      </c>
      <c r="V1773" s="23" t="s">
        <v>41</v>
      </c>
      <c r="W1773" s="1" t="str">
        <f>_xlfn.CONCAT(Tabela2[[#This Row],[Município]],"/",Tabela2[[#This Row],[UF]])</f>
        <v>Palmeiras do Tocantins/TO</v>
      </c>
    </row>
    <row r="1774" spans="1:23" x14ac:dyDescent="0.25">
      <c r="A1774" s="14" t="s">
        <v>20183</v>
      </c>
      <c r="B1774" s="1" t="s">
        <v>11157</v>
      </c>
      <c r="C1774" s="1" t="s">
        <v>20184</v>
      </c>
      <c r="D1774" s="1" t="s">
        <v>16925</v>
      </c>
      <c r="E1774" s="1" t="s">
        <v>30</v>
      </c>
      <c r="F1774" s="1" t="s">
        <v>17136</v>
      </c>
      <c r="G1774" s="38">
        <v>0.43740000000000001</v>
      </c>
      <c r="H1774" s="1" t="s">
        <v>20185</v>
      </c>
      <c r="I1774" s="1" t="s">
        <v>17909</v>
      </c>
      <c r="J1774" s="1" t="s">
        <v>168</v>
      </c>
      <c r="K1774" s="1" t="s">
        <v>28</v>
      </c>
      <c r="L1774" s="1" t="s">
        <v>3895</v>
      </c>
      <c r="M1774" s="1" t="s">
        <v>7962</v>
      </c>
      <c r="N1774" s="1" t="s">
        <v>6325</v>
      </c>
      <c r="O1774" s="1" t="s">
        <v>20186</v>
      </c>
      <c r="P1774" s="1" t="s">
        <v>20156</v>
      </c>
      <c r="Q1774" s="1" t="s">
        <v>19792</v>
      </c>
      <c r="R1774" s="1" t="s">
        <v>6329</v>
      </c>
      <c r="S1774" s="1" t="s">
        <v>20156</v>
      </c>
      <c r="T1774" s="1" t="s">
        <v>19792</v>
      </c>
      <c r="U1774" s="1" t="s">
        <v>41</v>
      </c>
      <c r="V1774" s="23" t="s">
        <v>41</v>
      </c>
      <c r="W1774" s="1" t="str">
        <f>_xlfn.CONCAT(Tabela2[[#This Row],[Município]],"/",Tabela2[[#This Row],[UF]])</f>
        <v>Fortaleza/CE</v>
      </c>
    </row>
    <row r="1775" spans="1:23" x14ac:dyDescent="0.25">
      <c r="A1775" s="14" t="s">
        <v>20187</v>
      </c>
      <c r="B1775" s="1" t="s">
        <v>11215</v>
      </c>
      <c r="C1775" s="1" t="s">
        <v>20188</v>
      </c>
      <c r="D1775" s="1" t="s">
        <v>56</v>
      </c>
      <c r="E1775" s="1" t="s">
        <v>30</v>
      </c>
      <c r="F1775" s="1" t="s">
        <v>17125</v>
      </c>
      <c r="G1775" s="38">
        <v>0.82909999999999995</v>
      </c>
      <c r="H1775" s="1" t="s">
        <v>20154</v>
      </c>
      <c r="I1775" s="1" t="s">
        <v>17924</v>
      </c>
      <c r="J1775" s="1" t="s">
        <v>168</v>
      </c>
      <c r="K1775" s="1" t="s">
        <v>28</v>
      </c>
      <c r="L1775" s="1" t="s">
        <v>5964</v>
      </c>
      <c r="M1775" s="1" t="s">
        <v>6604</v>
      </c>
      <c r="N1775" s="1" t="s">
        <v>6325</v>
      </c>
      <c r="O1775" s="1" t="s">
        <v>20189</v>
      </c>
      <c r="P1775" s="1" t="s">
        <v>20156</v>
      </c>
      <c r="Q1775" s="1" t="s">
        <v>19792</v>
      </c>
      <c r="R1775" s="1" t="s">
        <v>15815</v>
      </c>
      <c r="S1775" s="1" t="s">
        <v>15821</v>
      </c>
      <c r="T1775" s="1" t="s">
        <v>20147</v>
      </c>
      <c r="U1775" s="1" t="s">
        <v>15824</v>
      </c>
      <c r="V1775" s="23" t="s">
        <v>41</v>
      </c>
      <c r="W1775" s="1" t="str">
        <f>_xlfn.CONCAT(Tabela2[[#This Row],[Município]],"/",Tabela2[[#This Row],[UF]])</f>
        <v>São Luís do Curu/CE</v>
      </c>
    </row>
    <row r="1776" spans="1:23" x14ac:dyDescent="0.25">
      <c r="A1776" s="14" t="s">
        <v>20190</v>
      </c>
      <c r="B1776" s="1" t="s">
        <v>9831</v>
      </c>
      <c r="C1776" s="1" t="s">
        <v>20191</v>
      </c>
      <c r="D1776" s="1" t="s">
        <v>29</v>
      </c>
      <c r="E1776" s="1" t="s">
        <v>30</v>
      </c>
      <c r="F1776" s="1" t="s">
        <v>6281</v>
      </c>
      <c r="G1776" s="38">
        <v>0.60619999999999996</v>
      </c>
      <c r="H1776" s="1" t="s">
        <v>3336</v>
      </c>
      <c r="I1776" s="1" t="s">
        <v>17913</v>
      </c>
      <c r="J1776" s="1" t="s">
        <v>32</v>
      </c>
      <c r="K1776" s="1" t="s">
        <v>82</v>
      </c>
      <c r="L1776" s="1" t="s">
        <v>3337</v>
      </c>
      <c r="M1776" s="1" t="s">
        <v>20192</v>
      </c>
      <c r="N1776" s="1" t="s">
        <v>6325</v>
      </c>
      <c r="O1776" s="1" t="s">
        <v>20193</v>
      </c>
      <c r="P1776" s="1" t="s">
        <v>20194</v>
      </c>
      <c r="Q1776" s="1" t="s">
        <v>19792</v>
      </c>
      <c r="R1776" s="1" t="s">
        <v>6341</v>
      </c>
      <c r="S1776" s="1" t="s">
        <v>41</v>
      </c>
      <c r="T1776" s="1" t="s">
        <v>41</v>
      </c>
      <c r="U1776" s="1" t="s">
        <v>41</v>
      </c>
      <c r="V1776" s="23" t="s">
        <v>41</v>
      </c>
      <c r="W1776" s="1" t="str">
        <f>_xlfn.CONCAT(Tabela2[[#This Row],[Município]],"/",Tabela2[[#This Row],[UF]])</f>
        <v>Aurelino Leal/BA</v>
      </c>
    </row>
    <row r="1777" spans="1:23" x14ac:dyDescent="0.25">
      <c r="A1777" s="14" t="s">
        <v>20195</v>
      </c>
      <c r="B1777" s="1" t="s">
        <v>10804</v>
      </c>
      <c r="C1777" s="1" t="s">
        <v>20196</v>
      </c>
      <c r="D1777" s="1" t="s">
        <v>40</v>
      </c>
      <c r="E1777" s="1" t="s">
        <v>30</v>
      </c>
      <c r="F1777" s="1" t="s">
        <v>16906</v>
      </c>
      <c r="G1777" s="38">
        <v>0.56999999999999995</v>
      </c>
      <c r="H1777" s="1" t="s">
        <v>5214</v>
      </c>
      <c r="I1777" s="1" t="s">
        <v>17909</v>
      </c>
      <c r="J1777" s="1" t="s">
        <v>32</v>
      </c>
      <c r="K1777" s="1" t="s">
        <v>184</v>
      </c>
      <c r="L1777" s="1" t="s">
        <v>2426</v>
      </c>
      <c r="M1777" s="1" t="s">
        <v>15000</v>
      </c>
      <c r="N1777" s="1" t="s">
        <v>6325</v>
      </c>
      <c r="O1777" s="1" t="s">
        <v>20197</v>
      </c>
      <c r="P1777" s="1" t="s">
        <v>20198</v>
      </c>
      <c r="Q1777" s="1" t="s">
        <v>19792</v>
      </c>
      <c r="R1777" s="1" t="s">
        <v>15815</v>
      </c>
      <c r="S1777" s="1" t="s">
        <v>15818</v>
      </c>
      <c r="T1777" s="1" t="s">
        <v>20147</v>
      </c>
      <c r="U1777" s="1" t="s">
        <v>15819</v>
      </c>
      <c r="V1777" s="23" t="s">
        <v>41</v>
      </c>
      <c r="W1777" s="1" t="str">
        <f>_xlfn.CONCAT(Tabela2[[#This Row],[Município]],"/",Tabela2[[#This Row],[UF]])</f>
        <v>Igarapé-Miri/PA</v>
      </c>
    </row>
    <row r="1778" spans="1:23" x14ac:dyDescent="0.25">
      <c r="A1778" s="14" t="s">
        <v>20199</v>
      </c>
      <c r="B1778" s="1" t="s">
        <v>10924</v>
      </c>
      <c r="C1778" s="1" t="s">
        <v>20200</v>
      </c>
      <c r="D1778" s="1" t="s">
        <v>40</v>
      </c>
      <c r="E1778" s="1" t="s">
        <v>30</v>
      </c>
      <c r="F1778" s="1" t="s">
        <v>16906</v>
      </c>
      <c r="G1778" s="38">
        <v>0.79849999999999999</v>
      </c>
      <c r="H1778" s="1" t="s">
        <v>5437</v>
      </c>
      <c r="I1778" s="1" t="s">
        <v>17909</v>
      </c>
      <c r="J1778" s="1" t="s">
        <v>32</v>
      </c>
      <c r="K1778" s="1" t="s">
        <v>184</v>
      </c>
      <c r="L1778" s="1" t="s">
        <v>2426</v>
      </c>
      <c r="M1778" s="1" t="s">
        <v>20201</v>
      </c>
      <c r="N1778" s="1" t="s">
        <v>6325</v>
      </c>
      <c r="O1778" s="1" t="s">
        <v>20202</v>
      </c>
      <c r="P1778" s="1" t="s">
        <v>20198</v>
      </c>
      <c r="Q1778" s="1" t="s">
        <v>19792</v>
      </c>
      <c r="R1778" s="1" t="s">
        <v>15815</v>
      </c>
      <c r="S1778" s="1" t="s">
        <v>15818</v>
      </c>
      <c r="T1778" s="1" t="s">
        <v>20147</v>
      </c>
      <c r="U1778" s="1" t="s">
        <v>15819</v>
      </c>
      <c r="V1778" s="23" t="s">
        <v>41</v>
      </c>
      <c r="W1778" s="1" t="str">
        <f>_xlfn.CONCAT(Tabela2[[#This Row],[Município]],"/",Tabela2[[#This Row],[UF]])</f>
        <v>Igarapé-Miri/PA</v>
      </c>
    </row>
    <row r="1779" spans="1:23" x14ac:dyDescent="0.25">
      <c r="A1779" s="14" t="s">
        <v>20203</v>
      </c>
      <c r="B1779" s="1" t="s">
        <v>9449</v>
      </c>
      <c r="C1779" s="1" t="s">
        <v>20204</v>
      </c>
      <c r="D1779" s="1" t="s">
        <v>29</v>
      </c>
      <c r="E1779" s="1" t="s">
        <v>30</v>
      </c>
      <c r="F1779" s="1" t="s">
        <v>16924</v>
      </c>
      <c r="G1779" s="38">
        <v>0.92610000000000003</v>
      </c>
      <c r="H1779" s="1" t="s">
        <v>2425</v>
      </c>
      <c r="I1779" s="1" t="s">
        <v>17913</v>
      </c>
      <c r="J1779" s="1" t="s">
        <v>32</v>
      </c>
      <c r="K1779" s="1" t="s">
        <v>184</v>
      </c>
      <c r="L1779" s="1" t="s">
        <v>2426</v>
      </c>
      <c r="M1779" s="1" t="s">
        <v>20205</v>
      </c>
      <c r="N1779" s="1" t="s">
        <v>6325</v>
      </c>
      <c r="O1779" s="1" t="s">
        <v>20206</v>
      </c>
      <c r="P1779" s="1" t="s">
        <v>20198</v>
      </c>
      <c r="Q1779" s="1" t="s">
        <v>19792</v>
      </c>
      <c r="R1779" s="1" t="s">
        <v>15815</v>
      </c>
      <c r="S1779" s="1" t="s">
        <v>15818</v>
      </c>
      <c r="T1779" s="1" t="s">
        <v>20147</v>
      </c>
      <c r="U1779" s="1" t="s">
        <v>15819</v>
      </c>
      <c r="V1779" s="23" t="s">
        <v>41</v>
      </c>
      <c r="W1779" s="1" t="str">
        <f>_xlfn.CONCAT(Tabela2[[#This Row],[Município]],"/",Tabela2[[#This Row],[UF]])</f>
        <v>Igarapé-Miri/PA</v>
      </c>
    </row>
    <row r="1780" spans="1:23" x14ac:dyDescent="0.25">
      <c r="A1780" s="14" t="s">
        <v>20207</v>
      </c>
      <c r="B1780" s="1" t="s">
        <v>10219</v>
      </c>
      <c r="C1780" s="1" t="s">
        <v>20208</v>
      </c>
      <c r="D1780" s="1" t="s">
        <v>29</v>
      </c>
      <c r="E1780" s="1" t="s">
        <v>30</v>
      </c>
      <c r="F1780" s="1" t="s">
        <v>16924</v>
      </c>
      <c r="G1780" s="38">
        <v>0.60329999999999995</v>
      </c>
      <c r="H1780" s="1" t="s">
        <v>4162</v>
      </c>
      <c r="I1780" s="1" t="s">
        <v>17909</v>
      </c>
      <c r="J1780" s="1" t="s">
        <v>32</v>
      </c>
      <c r="K1780" s="1" t="s">
        <v>52</v>
      </c>
      <c r="L1780" s="1" t="s">
        <v>2065</v>
      </c>
      <c r="M1780" s="1" t="s">
        <v>20209</v>
      </c>
      <c r="N1780" s="1" t="s">
        <v>6325</v>
      </c>
      <c r="O1780" s="1" t="s">
        <v>20210</v>
      </c>
      <c r="P1780" s="1" t="s">
        <v>16187</v>
      </c>
      <c r="Q1780" s="1" t="s">
        <v>19792</v>
      </c>
      <c r="R1780" s="1" t="s">
        <v>6329</v>
      </c>
      <c r="S1780" s="1" t="s">
        <v>16187</v>
      </c>
      <c r="T1780" s="1" t="s">
        <v>19792</v>
      </c>
      <c r="U1780" s="1" t="s">
        <v>41</v>
      </c>
      <c r="V1780" s="23" t="s">
        <v>41</v>
      </c>
      <c r="W1780" s="1" t="str">
        <f>_xlfn.CONCAT(Tabela2[[#This Row],[Município]],"/",Tabela2[[#This Row],[UF]])</f>
        <v>Mari/PB</v>
      </c>
    </row>
    <row r="1781" spans="1:23" x14ac:dyDescent="0.25">
      <c r="A1781" s="14" t="s">
        <v>20211</v>
      </c>
      <c r="B1781" s="1" t="s">
        <v>9048</v>
      </c>
      <c r="C1781" s="1" t="s">
        <v>20212</v>
      </c>
      <c r="D1781" s="1" t="s">
        <v>29</v>
      </c>
      <c r="E1781" s="1" t="s">
        <v>30</v>
      </c>
      <c r="F1781" s="1" t="s">
        <v>33</v>
      </c>
      <c r="G1781" s="38">
        <v>0.44240000000000002</v>
      </c>
      <c r="H1781" s="1" t="s">
        <v>1850</v>
      </c>
      <c r="I1781" s="1" t="s">
        <v>17915</v>
      </c>
      <c r="J1781" s="1" t="s">
        <v>32</v>
      </c>
      <c r="K1781" s="1" t="s">
        <v>44</v>
      </c>
      <c r="L1781" s="1" t="s">
        <v>829</v>
      </c>
      <c r="M1781" s="1" t="s">
        <v>8076</v>
      </c>
      <c r="N1781" s="1" t="s">
        <v>6325</v>
      </c>
      <c r="O1781" s="1" t="s">
        <v>8165</v>
      </c>
      <c r="P1781" s="1" t="s">
        <v>20213</v>
      </c>
      <c r="Q1781" s="1" t="s">
        <v>19792</v>
      </c>
      <c r="R1781" s="1" t="s">
        <v>6341</v>
      </c>
      <c r="S1781" s="1" t="s">
        <v>41</v>
      </c>
      <c r="T1781" s="1" t="s">
        <v>41</v>
      </c>
      <c r="U1781" s="1" t="s">
        <v>41</v>
      </c>
      <c r="V1781" s="23" t="s">
        <v>41</v>
      </c>
      <c r="W1781" s="1" t="str">
        <f>_xlfn.CONCAT(Tabela2[[#This Row],[Município]],"/",Tabela2[[#This Row],[UF]])</f>
        <v>Conceição do Lago-Açu/MA</v>
      </c>
    </row>
    <row r="1782" spans="1:23" x14ac:dyDescent="0.25">
      <c r="A1782" s="14" t="s">
        <v>20214</v>
      </c>
      <c r="B1782" s="1" t="s">
        <v>11032</v>
      </c>
      <c r="C1782" s="1" t="s">
        <v>20215</v>
      </c>
      <c r="D1782" s="1" t="s">
        <v>56</v>
      </c>
      <c r="E1782" s="1" t="s">
        <v>30</v>
      </c>
      <c r="F1782" s="1" t="s">
        <v>16906</v>
      </c>
      <c r="G1782" s="38">
        <v>0.83130000000000004</v>
      </c>
      <c r="H1782" s="1" t="s">
        <v>5657</v>
      </c>
      <c r="I1782" s="1" t="s">
        <v>17909</v>
      </c>
      <c r="J1782" s="1" t="s">
        <v>32</v>
      </c>
      <c r="K1782" s="1" t="s">
        <v>28</v>
      </c>
      <c r="L1782" s="1" t="s">
        <v>3930</v>
      </c>
      <c r="M1782" s="1" t="s">
        <v>7962</v>
      </c>
      <c r="N1782" s="1" t="s">
        <v>6325</v>
      </c>
      <c r="O1782" s="1" t="s">
        <v>20216</v>
      </c>
      <c r="P1782" s="1" t="s">
        <v>20217</v>
      </c>
      <c r="Q1782" s="1" t="s">
        <v>19792</v>
      </c>
      <c r="R1782" s="1" t="s">
        <v>6341</v>
      </c>
      <c r="S1782" s="1" t="s">
        <v>41</v>
      </c>
      <c r="T1782" s="1" t="s">
        <v>41</v>
      </c>
      <c r="U1782" s="1" t="s">
        <v>41</v>
      </c>
      <c r="V1782" s="23" t="s">
        <v>41</v>
      </c>
      <c r="W1782" s="1" t="str">
        <f>_xlfn.CONCAT(Tabela2[[#This Row],[Município]],"/",Tabela2[[#This Row],[UF]])</f>
        <v>Meruoca/CE</v>
      </c>
    </row>
    <row r="1783" spans="1:23" x14ac:dyDescent="0.25">
      <c r="A1783" s="14" t="s">
        <v>20218</v>
      </c>
      <c r="B1783" s="1" t="s">
        <v>10112</v>
      </c>
      <c r="C1783" s="1" t="s">
        <v>20219</v>
      </c>
      <c r="D1783" s="1" t="s">
        <v>29</v>
      </c>
      <c r="E1783" s="1" t="s">
        <v>30</v>
      </c>
      <c r="F1783" s="1" t="s">
        <v>16906</v>
      </c>
      <c r="G1783" s="38">
        <v>0.71899999999999997</v>
      </c>
      <c r="H1783" s="1" t="s">
        <v>3929</v>
      </c>
      <c r="I1783" s="1" t="s">
        <v>17909</v>
      </c>
      <c r="J1783" s="1" t="s">
        <v>32</v>
      </c>
      <c r="K1783" s="1" t="s">
        <v>28</v>
      </c>
      <c r="L1783" s="1" t="s">
        <v>3930</v>
      </c>
      <c r="M1783" s="1" t="s">
        <v>20220</v>
      </c>
      <c r="N1783" s="1" t="s">
        <v>6325</v>
      </c>
      <c r="O1783" s="1" t="s">
        <v>20216</v>
      </c>
      <c r="P1783" s="1" t="s">
        <v>20217</v>
      </c>
      <c r="Q1783" s="1" t="s">
        <v>19792</v>
      </c>
      <c r="R1783" s="1" t="s">
        <v>6341</v>
      </c>
      <c r="S1783" s="1" t="s">
        <v>41</v>
      </c>
      <c r="T1783" s="1" t="s">
        <v>41</v>
      </c>
      <c r="U1783" s="1" t="s">
        <v>41</v>
      </c>
      <c r="V1783" s="23" t="s">
        <v>41</v>
      </c>
      <c r="W1783" s="1" t="str">
        <f>_xlfn.CONCAT(Tabela2[[#This Row],[Município]],"/",Tabela2[[#This Row],[UF]])</f>
        <v>Meruoca/CE</v>
      </c>
    </row>
    <row r="1784" spans="1:23" x14ac:dyDescent="0.25">
      <c r="A1784" s="14" t="s">
        <v>20221</v>
      </c>
      <c r="B1784" s="1" t="s">
        <v>8913</v>
      </c>
      <c r="C1784" s="1" t="s">
        <v>20222</v>
      </c>
      <c r="D1784" s="1" t="s">
        <v>40</v>
      </c>
      <c r="E1784" s="1" t="s">
        <v>30</v>
      </c>
      <c r="F1784" s="1" t="s">
        <v>33</v>
      </c>
      <c r="G1784" s="38">
        <v>0.51580000000000004</v>
      </c>
      <c r="H1784" s="1" t="s">
        <v>1589</v>
      </c>
      <c r="I1784" s="1" t="s">
        <v>17915</v>
      </c>
      <c r="J1784" s="1" t="s">
        <v>32</v>
      </c>
      <c r="K1784" s="1" t="s">
        <v>52</v>
      </c>
      <c r="L1784" s="1" t="s">
        <v>1304</v>
      </c>
      <c r="M1784" s="1" t="s">
        <v>19496</v>
      </c>
      <c r="N1784" s="1" t="s">
        <v>6325</v>
      </c>
      <c r="O1784" s="1" t="s">
        <v>20223</v>
      </c>
      <c r="P1784" s="1" t="s">
        <v>20224</v>
      </c>
      <c r="Q1784" s="1" t="s">
        <v>19792</v>
      </c>
      <c r="R1784" s="1" t="s">
        <v>6329</v>
      </c>
      <c r="S1784" s="1" t="s">
        <v>20224</v>
      </c>
      <c r="T1784" s="1" t="s">
        <v>19792</v>
      </c>
      <c r="U1784" s="1" t="s">
        <v>41</v>
      </c>
      <c r="V1784" s="23" t="s">
        <v>41</v>
      </c>
      <c r="W1784" s="1" t="str">
        <f>_xlfn.CONCAT(Tabela2[[#This Row],[Município]],"/",Tabela2[[#This Row],[UF]])</f>
        <v>Ingá/PB</v>
      </c>
    </row>
    <row r="1785" spans="1:23" x14ac:dyDescent="0.25">
      <c r="A1785" s="14" t="s">
        <v>20225</v>
      </c>
      <c r="B1785" s="1" t="s">
        <v>8775</v>
      </c>
      <c r="C1785" s="1" t="s">
        <v>20226</v>
      </c>
      <c r="D1785" s="1" t="s">
        <v>40</v>
      </c>
      <c r="E1785" s="1" t="s">
        <v>30</v>
      </c>
      <c r="F1785" s="1" t="s">
        <v>16906</v>
      </c>
      <c r="G1785" s="38">
        <v>0.67689999999999995</v>
      </c>
      <c r="H1785" s="1" t="s">
        <v>1303</v>
      </c>
      <c r="I1785" s="1" t="s">
        <v>17914</v>
      </c>
      <c r="J1785" s="1" t="s">
        <v>32</v>
      </c>
      <c r="K1785" s="1" t="s">
        <v>52</v>
      </c>
      <c r="L1785" s="1" t="s">
        <v>1304</v>
      </c>
      <c r="M1785" s="1" t="s">
        <v>6928</v>
      </c>
      <c r="N1785" s="1" t="s">
        <v>6325</v>
      </c>
      <c r="O1785" s="1" t="s">
        <v>20227</v>
      </c>
      <c r="P1785" s="1" t="s">
        <v>20224</v>
      </c>
      <c r="Q1785" s="1" t="s">
        <v>19792</v>
      </c>
      <c r="R1785" s="1" t="s">
        <v>6329</v>
      </c>
      <c r="S1785" s="1" t="s">
        <v>20224</v>
      </c>
      <c r="T1785" s="1" t="s">
        <v>19792</v>
      </c>
      <c r="U1785" s="1" t="s">
        <v>41</v>
      </c>
      <c r="V1785" s="23" t="s">
        <v>41</v>
      </c>
      <c r="W1785" s="1" t="str">
        <f>_xlfn.CONCAT(Tabela2[[#This Row],[Município]],"/",Tabela2[[#This Row],[UF]])</f>
        <v>Ingá/PB</v>
      </c>
    </row>
    <row r="1786" spans="1:23" x14ac:dyDescent="0.25">
      <c r="A1786" s="14" t="s">
        <v>20228</v>
      </c>
      <c r="B1786" s="1" t="s">
        <v>11074</v>
      </c>
      <c r="C1786" s="1" t="s">
        <v>20229</v>
      </c>
      <c r="D1786" s="1" t="s">
        <v>40</v>
      </c>
      <c r="E1786" s="1" t="s">
        <v>209</v>
      </c>
      <c r="F1786" s="1" t="s">
        <v>16958</v>
      </c>
      <c r="G1786" s="38">
        <v>0.71399999999999997</v>
      </c>
      <c r="H1786" s="1" t="s">
        <v>20230</v>
      </c>
      <c r="I1786" s="1" t="s">
        <v>17909</v>
      </c>
      <c r="J1786" s="1" t="s">
        <v>32</v>
      </c>
      <c r="K1786" s="1" t="s">
        <v>208</v>
      </c>
      <c r="L1786" s="1" t="s">
        <v>5759</v>
      </c>
      <c r="M1786" s="1" t="s">
        <v>20231</v>
      </c>
      <c r="N1786" s="1" t="s">
        <v>6325</v>
      </c>
      <c r="O1786" s="1" t="s">
        <v>20232</v>
      </c>
      <c r="P1786" s="1" t="s">
        <v>20233</v>
      </c>
      <c r="Q1786" s="1" t="s">
        <v>19792</v>
      </c>
      <c r="R1786" s="1" t="s">
        <v>6341</v>
      </c>
      <c r="S1786" s="1" t="s">
        <v>41</v>
      </c>
      <c r="T1786" s="1" t="s">
        <v>41</v>
      </c>
      <c r="U1786" s="1" t="s">
        <v>41</v>
      </c>
      <c r="V1786" s="23" t="s">
        <v>41</v>
      </c>
      <c r="W1786" s="1" t="str">
        <f>_xlfn.CONCAT(Tabela2[[#This Row],[Município]],"/",Tabela2[[#This Row],[UF]])</f>
        <v>Normandia/RR</v>
      </c>
    </row>
    <row r="1787" spans="1:23" x14ac:dyDescent="0.25">
      <c r="A1787" s="14" t="s">
        <v>20234</v>
      </c>
      <c r="B1787" s="1" t="s">
        <v>11075</v>
      </c>
      <c r="C1787" s="1" t="s">
        <v>20235</v>
      </c>
      <c r="D1787" s="1" t="s">
        <v>40</v>
      </c>
      <c r="E1787" s="1" t="s">
        <v>209</v>
      </c>
      <c r="F1787" s="1" t="s">
        <v>16958</v>
      </c>
      <c r="G1787" s="38">
        <v>0.15859999999999999</v>
      </c>
      <c r="H1787" s="1" t="s">
        <v>20230</v>
      </c>
      <c r="I1787" s="1" t="s">
        <v>17909</v>
      </c>
      <c r="J1787" s="1" t="s">
        <v>32</v>
      </c>
      <c r="K1787" s="1" t="s">
        <v>208</v>
      </c>
      <c r="L1787" s="1" t="s">
        <v>5759</v>
      </c>
      <c r="M1787" s="1" t="s">
        <v>20231</v>
      </c>
      <c r="N1787" s="1" t="s">
        <v>6325</v>
      </c>
      <c r="O1787" s="1" t="s">
        <v>20236</v>
      </c>
      <c r="P1787" s="1" t="s">
        <v>20233</v>
      </c>
      <c r="Q1787" s="1" t="s">
        <v>19792</v>
      </c>
      <c r="R1787" s="1" t="s">
        <v>6341</v>
      </c>
      <c r="S1787" s="1" t="s">
        <v>41</v>
      </c>
      <c r="T1787" s="1" t="s">
        <v>41</v>
      </c>
      <c r="U1787" s="1" t="s">
        <v>41</v>
      </c>
      <c r="V1787" s="23" t="s">
        <v>41</v>
      </c>
      <c r="W1787" s="1" t="str">
        <f>_xlfn.CONCAT(Tabela2[[#This Row],[Município]],"/",Tabela2[[#This Row],[UF]])</f>
        <v>Normandia/RR</v>
      </c>
    </row>
    <row r="1788" spans="1:23" x14ac:dyDescent="0.25">
      <c r="A1788" s="14" t="s">
        <v>20237</v>
      </c>
      <c r="B1788" s="1" t="s">
        <v>10115</v>
      </c>
      <c r="C1788" s="1" t="s">
        <v>20238</v>
      </c>
      <c r="D1788" s="1" t="s">
        <v>29</v>
      </c>
      <c r="E1788" s="1" t="s">
        <v>30</v>
      </c>
      <c r="F1788" s="1" t="s">
        <v>16906</v>
      </c>
      <c r="G1788" s="38">
        <v>0.69159999999999999</v>
      </c>
      <c r="H1788" s="1" t="s">
        <v>3936</v>
      </c>
      <c r="I1788" s="1" t="s">
        <v>17909</v>
      </c>
      <c r="J1788" s="1" t="s">
        <v>32</v>
      </c>
      <c r="K1788" s="1" t="s">
        <v>82</v>
      </c>
      <c r="L1788" s="1" t="s">
        <v>2739</v>
      </c>
      <c r="M1788" s="1" t="s">
        <v>20239</v>
      </c>
      <c r="N1788" s="1" t="s">
        <v>6325</v>
      </c>
      <c r="O1788" s="1" t="s">
        <v>20240</v>
      </c>
      <c r="P1788" s="1" t="s">
        <v>20241</v>
      </c>
      <c r="Q1788" s="1" t="s">
        <v>19792</v>
      </c>
      <c r="R1788" s="1" t="s">
        <v>6341</v>
      </c>
      <c r="S1788" s="1" t="s">
        <v>41</v>
      </c>
      <c r="T1788" s="1" t="s">
        <v>41</v>
      </c>
      <c r="U1788" s="1" t="s">
        <v>41</v>
      </c>
      <c r="V1788" s="23" t="s">
        <v>41</v>
      </c>
      <c r="W1788" s="1" t="str">
        <f>_xlfn.CONCAT(Tabela2[[#This Row],[Município]],"/",Tabela2[[#This Row],[UF]])</f>
        <v>Santa Cruz Cabrália/BA</v>
      </c>
    </row>
    <row r="1789" spans="1:23" x14ac:dyDescent="0.25">
      <c r="A1789" s="14" t="s">
        <v>20242</v>
      </c>
      <c r="B1789" s="1" t="s">
        <v>8809</v>
      </c>
      <c r="C1789" s="1" t="s">
        <v>20243</v>
      </c>
      <c r="D1789" s="1" t="s">
        <v>40</v>
      </c>
      <c r="E1789" s="1" t="s">
        <v>30</v>
      </c>
      <c r="F1789" s="1" t="s">
        <v>79</v>
      </c>
      <c r="G1789" s="38">
        <v>0.64180000000000004</v>
      </c>
      <c r="H1789" s="1" t="s">
        <v>20244</v>
      </c>
      <c r="I1789" s="1" t="s">
        <v>17914</v>
      </c>
      <c r="J1789" s="1" t="s">
        <v>32</v>
      </c>
      <c r="K1789" s="1" t="s">
        <v>47</v>
      </c>
      <c r="L1789" s="1" t="s">
        <v>1365</v>
      </c>
      <c r="M1789" s="1" t="s">
        <v>20245</v>
      </c>
      <c r="N1789" s="1" t="s">
        <v>6325</v>
      </c>
      <c r="O1789" s="1" t="s">
        <v>20246</v>
      </c>
      <c r="P1789" s="1" t="s">
        <v>20247</v>
      </c>
      <c r="Q1789" s="1" t="s">
        <v>19792</v>
      </c>
      <c r="R1789" s="1" t="s">
        <v>6329</v>
      </c>
      <c r="S1789" s="1" t="s">
        <v>20247</v>
      </c>
      <c r="T1789" s="1" t="s">
        <v>19792</v>
      </c>
      <c r="U1789" s="1" t="s">
        <v>41</v>
      </c>
      <c r="V1789" s="23" t="s">
        <v>41</v>
      </c>
      <c r="W1789" s="1" t="str">
        <f>_xlfn.CONCAT(Tabela2[[#This Row],[Município]],"/",Tabela2[[#This Row],[UF]])</f>
        <v>Arapoema/TO</v>
      </c>
    </row>
    <row r="1790" spans="1:23" x14ac:dyDescent="0.25">
      <c r="A1790" s="14" t="s">
        <v>20248</v>
      </c>
      <c r="B1790" s="1" t="s">
        <v>9561</v>
      </c>
      <c r="C1790" s="1" t="s">
        <v>20249</v>
      </c>
      <c r="D1790" s="1" t="s">
        <v>29</v>
      </c>
      <c r="E1790" s="1" t="s">
        <v>30</v>
      </c>
      <c r="F1790" s="1" t="s">
        <v>6281</v>
      </c>
      <c r="G1790" s="38">
        <v>0.79120000000000001</v>
      </c>
      <c r="H1790" s="1" t="s">
        <v>2738</v>
      </c>
      <c r="I1790" s="1" t="s">
        <v>17913</v>
      </c>
      <c r="J1790" s="1" t="s">
        <v>32</v>
      </c>
      <c r="K1790" s="1" t="s">
        <v>82</v>
      </c>
      <c r="L1790" s="1" t="s">
        <v>2739</v>
      </c>
      <c r="M1790" s="1" t="s">
        <v>20250</v>
      </c>
      <c r="N1790" s="1" t="s">
        <v>6325</v>
      </c>
      <c r="O1790" s="1" t="s">
        <v>20251</v>
      </c>
      <c r="P1790" s="1" t="s">
        <v>20241</v>
      </c>
      <c r="Q1790" s="1" t="s">
        <v>19792</v>
      </c>
      <c r="R1790" s="1" t="s">
        <v>15815</v>
      </c>
      <c r="S1790" s="1" t="s">
        <v>15816</v>
      </c>
      <c r="T1790" s="1" t="s">
        <v>20147</v>
      </c>
      <c r="U1790" s="1" t="s">
        <v>15829</v>
      </c>
      <c r="V1790" s="23" t="s">
        <v>41</v>
      </c>
      <c r="W1790" s="1" t="str">
        <f>_xlfn.CONCAT(Tabela2[[#This Row],[Município]],"/",Tabela2[[#This Row],[UF]])</f>
        <v>Santa Cruz Cabrália/BA</v>
      </c>
    </row>
    <row r="1791" spans="1:23" x14ac:dyDescent="0.25">
      <c r="A1791" s="14" t="s">
        <v>20252</v>
      </c>
      <c r="B1791" s="1" t="s">
        <v>9098</v>
      </c>
      <c r="C1791" s="1" t="s">
        <v>20253</v>
      </c>
      <c r="D1791" s="1" t="s">
        <v>29</v>
      </c>
      <c r="E1791" s="1" t="s">
        <v>30</v>
      </c>
      <c r="F1791" s="1" t="s">
        <v>16929</v>
      </c>
      <c r="G1791" s="38">
        <v>0.26619999999999999</v>
      </c>
      <c r="H1791" s="1" t="s">
        <v>1962</v>
      </c>
      <c r="I1791" s="1" t="s">
        <v>17915</v>
      </c>
      <c r="J1791" s="1" t="s">
        <v>32</v>
      </c>
      <c r="K1791" s="1" t="s">
        <v>184</v>
      </c>
      <c r="L1791" s="1" t="s">
        <v>1227</v>
      </c>
      <c r="M1791" s="1" t="s">
        <v>20254</v>
      </c>
      <c r="N1791" s="1" t="s">
        <v>6325</v>
      </c>
      <c r="O1791" s="1" t="s">
        <v>20255</v>
      </c>
      <c r="P1791" s="1" t="s">
        <v>20256</v>
      </c>
      <c r="Q1791" s="1" t="s">
        <v>19792</v>
      </c>
      <c r="R1791" s="1" t="s">
        <v>15815</v>
      </c>
      <c r="S1791" s="1" t="s">
        <v>15818</v>
      </c>
      <c r="T1791" s="1" t="s">
        <v>20147</v>
      </c>
      <c r="U1791" s="1" t="s">
        <v>15823</v>
      </c>
      <c r="V1791" s="23" t="s">
        <v>41</v>
      </c>
      <c r="W1791" s="1" t="str">
        <f>_xlfn.CONCAT(Tabela2[[#This Row],[Município]],"/",Tabela2[[#This Row],[UF]])</f>
        <v>Ipixuna do Pará/PA</v>
      </c>
    </row>
    <row r="1792" spans="1:23" x14ac:dyDescent="0.25">
      <c r="A1792" s="14" t="s">
        <v>20257</v>
      </c>
      <c r="B1792" s="1" t="s">
        <v>8830</v>
      </c>
      <c r="C1792" s="1" t="s">
        <v>20258</v>
      </c>
      <c r="D1792" s="1" t="s">
        <v>40</v>
      </c>
      <c r="E1792" s="1" t="s">
        <v>30</v>
      </c>
      <c r="F1792" s="1" t="s">
        <v>353</v>
      </c>
      <c r="G1792" s="38">
        <v>0.73319999999999996</v>
      </c>
      <c r="H1792" s="1" t="s">
        <v>1433</v>
      </c>
      <c r="I1792" s="1" t="s">
        <v>17913</v>
      </c>
      <c r="J1792" s="1" t="s">
        <v>32</v>
      </c>
      <c r="K1792" s="1" t="s">
        <v>99</v>
      </c>
      <c r="L1792" s="1" t="s">
        <v>1143</v>
      </c>
      <c r="M1792" s="1" t="s">
        <v>20259</v>
      </c>
      <c r="N1792" s="1" t="s">
        <v>6325</v>
      </c>
      <c r="O1792" s="1" t="s">
        <v>20260</v>
      </c>
      <c r="P1792" s="1" t="s">
        <v>20261</v>
      </c>
      <c r="Q1792" s="1" t="s">
        <v>19792</v>
      </c>
      <c r="R1792" s="1" t="s">
        <v>6341</v>
      </c>
      <c r="S1792" s="1" t="s">
        <v>41</v>
      </c>
      <c r="T1792" s="1" t="s">
        <v>41</v>
      </c>
      <c r="U1792" s="1" t="s">
        <v>41</v>
      </c>
      <c r="V1792" s="23" t="s">
        <v>41</v>
      </c>
      <c r="W1792" s="1" t="str">
        <f>_xlfn.CONCAT(Tabela2[[#This Row],[Município]],"/",Tabela2[[#This Row],[UF]])</f>
        <v>Santana do Livramento/RS</v>
      </c>
    </row>
    <row r="1793" spans="1:23" x14ac:dyDescent="0.25">
      <c r="A1793" s="14" t="s">
        <v>20262</v>
      </c>
      <c r="B1793" s="1" t="s">
        <v>10723</v>
      </c>
      <c r="C1793" s="1" t="s">
        <v>20263</v>
      </c>
      <c r="D1793" s="1" t="s">
        <v>40</v>
      </c>
      <c r="E1793" s="1" t="s">
        <v>204</v>
      </c>
      <c r="F1793" s="1" t="s">
        <v>16915</v>
      </c>
      <c r="G1793" s="38">
        <v>0.95430000000000004</v>
      </c>
      <c r="H1793" s="1" t="s">
        <v>20264</v>
      </c>
      <c r="I1793" s="1" t="s">
        <v>17909</v>
      </c>
      <c r="J1793" s="1" t="s">
        <v>32</v>
      </c>
      <c r="K1793" s="1" t="s">
        <v>28</v>
      </c>
      <c r="L1793" s="1" t="s">
        <v>5061</v>
      </c>
      <c r="M1793" s="1" t="s">
        <v>20265</v>
      </c>
      <c r="N1793" s="1" t="s">
        <v>6325</v>
      </c>
      <c r="O1793" s="1" t="s">
        <v>20266</v>
      </c>
      <c r="P1793" s="1" t="s">
        <v>20267</v>
      </c>
      <c r="Q1793" s="1" t="s">
        <v>19792</v>
      </c>
      <c r="R1793" s="1" t="s">
        <v>15815</v>
      </c>
      <c r="S1793" s="1" t="s">
        <v>15816</v>
      </c>
      <c r="T1793" s="1" t="s">
        <v>20147</v>
      </c>
      <c r="U1793" s="1" t="s">
        <v>15829</v>
      </c>
      <c r="V1793" s="23" t="s">
        <v>41</v>
      </c>
      <c r="W1793" s="1" t="str">
        <f>_xlfn.CONCAT(Tabela2[[#This Row],[Município]],"/",Tabela2[[#This Row],[UF]])</f>
        <v>Varjota/CE</v>
      </c>
    </row>
    <row r="1794" spans="1:23" x14ac:dyDescent="0.25">
      <c r="A1794" s="14" t="s">
        <v>20268</v>
      </c>
      <c r="B1794" s="1" t="s">
        <v>8722</v>
      </c>
      <c r="C1794" s="1" t="s">
        <v>20269</v>
      </c>
      <c r="D1794" s="1" t="s">
        <v>29</v>
      </c>
      <c r="E1794" s="1" t="s">
        <v>30</v>
      </c>
      <c r="F1794" s="1" t="s">
        <v>33</v>
      </c>
      <c r="G1794" s="38">
        <v>0.61119999999999997</v>
      </c>
      <c r="H1794" s="1" t="s">
        <v>1226</v>
      </c>
      <c r="I1794" s="1" t="s">
        <v>17914</v>
      </c>
      <c r="J1794" s="1" t="s">
        <v>32</v>
      </c>
      <c r="K1794" s="1" t="s">
        <v>184</v>
      </c>
      <c r="L1794" s="1" t="s">
        <v>1227</v>
      </c>
      <c r="M1794" s="1" t="s">
        <v>20270</v>
      </c>
      <c r="N1794" s="1" t="s">
        <v>6325</v>
      </c>
      <c r="O1794" s="1" t="s">
        <v>20271</v>
      </c>
      <c r="P1794" s="1" t="s">
        <v>20256</v>
      </c>
      <c r="Q1794" s="1" t="s">
        <v>19792</v>
      </c>
      <c r="R1794" s="1" t="s">
        <v>15815</v>
      </c>
      <c r="S1794" s="1" t="s">
        <v>15818</v>
      </c>
      <c r="T1794" s="1" t="s">
        <v>20147</v>
      </c>
      <c r="U1794" s="1" t="s">
        <v>15819</v>
      </c>
      <c r="V1794" s="23" t="s">
        <v>41</v>
      </c>
      <c r="W1794" s="1" t="str">
        <f>_xlfn.CONCAT(Tabela2[[#This Row],[Município]],"/",Tabela2[[#This Row],[UF]])</f>
        <v>Ipixuna do Pará/PA</v>
      </c>
    </row>
    <row r="1795" spans="1:23" x14ac:dyDescent="0.25">
      <c r="A1795" s="14" t="s">
        <v>20272</v>
      </c>
      <c r="B1795" s="1" t="s">
        <v>8849</v>
      </c>
      <c r="C1795" s="1" t="s">
        <v>20273</v>
      </c>
      <c r="D1795" s="1" t="s">
        <v>29</v>
      </c>
      <c r="E1795" s="1" t="s">
        <v>30</v>
      </c>
      <c r="F1795" s="1" t="s">
        <v>33</v>
      </c>
      <c r="G1795" s="38">
        <v>0.92689999999999995</v>
      </c>
      <c r="H1795" s="1" t="s">
        <v>1482</v>
      </c>
      <c r="I1795" s="1" t="s">
        <v>17915</v>
      </c>
      <c r="J1795" s="1" t="s">
        <v>32</v>
      </c>
      <c r="K1795" s="1" t="s">
        <v>184</v>
      </c>
      <c r="L1795" s="1" t="s">
        <v>1483</v>
      </c>
      <c r="M1795" s="1" t="s">
        <v>6735</v>
      </c>
      <c r="N1795" s="1" t="s">
        <v>6325</v>
      </c>
      <c r="O1795" s="1" t="s">
        <v>20274</v>
      </c>
      <c r="P1795" s="1" t="s">
        <v>20275</v>
      </c>
      <c r="Q1795" s="1" t="s">
        <v>19792</v>
      </c>
      <c r="R1795" s="1" t="s">
        <v>6329</v>
      </c>
      <c r="S1795" s="1" t="s">
        <v>20275</v>
      </c>
      <c r="T1795" s="1" t="s">
        <v>20147</v>
      </c>
      <c r="U1795" s="1" t="s">
        <v>41</v>
      </c>
      <c r="V1795" s="23" t="s">
        <v>41</v>
      </c>
      <c r="W1795" s="1" t="str">
        <f>_xlfn.CONCAT(Tabela2[[#This Row],[Município]],"/",Tabela2[[#This Row],[UF]])</f>
        <v>Acará/PA</v>
      </c>
    </row>
    <row r="1796" spans="1:23" x14ac:dyDescent="0.25">
      <c r="A1796" s="14" t="s">
        <v>20276</v>
      </c>
      <c r="B1796" s="1" t="s">
        <v>8868</v>
      </c>
      <c r="C1796" s="1" t="s">
        <v>20277</v>
      </c>
      <c r="D1796" s="1" t="s">
        <v>29</v>
      </c>
      <c r="E1796" s="1" t="s">
        <v>30</v>
      </c>
      <c r="F1796" s="1" t="s">
        <v>33</v>
      </c>
      <c r="G1796" s="38">
        <v>0.25480000000000003</v>
      </c>
      <c r="H1796" s="1" t="s">
        <v>1515</v>
      </c>
      <c r="I1796" s="1" t="s">
        <v>17915</v>
      </c>
      <c r="J1796" s="1" t="s">
        <v>32</v>
      </c>
      <c r="K1796" s="1" t="s">
        <v>184</v>
      </c>
      <c r="L1796" s="1" t="s">
        <v>1227</v>
      </c>
      <c r="M1796" s="1" t="s">
        <v>20254</v>
      </c>
      <c r="N1796" s="1" t="s">
        <v>6325</v>
      </c>
      <c r="O1796" s="1" t="s">
        <v>20278</v>
      </c>
      <c r="P1796" s="1" t="s">
        <v>20256</v>
      </c>
      <c r="Q1796" s="1" t="s">
        <v>19792</v>
      </c>
      <c r="R1796" s="1" t="s">
        <v>6329</v>
      </c>
      <c r="S1796" s="1" t="s">
        <v>20256</v>
      </c>
      <c r="T1796" s="1" t="s">
        <v>19792</v>
      </c>
      <c r="U1796" s="1" t="s">
        <v>41</v>
      </c>
      <c r="V1796" s="23" t="s">
        <v>41</v>
      </c>
      <c r="W1796" s="1" t="str">
        <f>_xlfn.CONCAT(Tabela2[[#This Row],[Município]],"/",Tabela2[[#This Row],[UF]])</f>
        <v>Ipixuna do Pará/PA</v>
      </c>
    </row>
    <row r="1797" spans="1:23" x14ac:dyDescent="0.25">
      <c r="A1797" s="14" t="s">
        <v>20279</v>
      </c>
      <c r="B1797" s="1" t="s">
        <v>8696</v>
      </c>
      <c r="C1797" s="1" t="s">
        <v>20280</v>
      </c>
      <c r="D1797" s="1" t="s">
        <v>40</v>
      </c>
      <c r="E1797" s="1" t="s">
        <v>30</v>
      </c>
      <c r="F1797" s="1" t="s">
        <v>353</v>
      </c>
      <c r="G1797" s="38">
        <v>0.53349999999999997</v>
      </c>
      <c r="H1797" s="1" t="s">
        <v>1142</v>
      </c>
      <c r="I1797" s="1" t="s">
        <v>17913</v>
      </c>
      <c r="J1797" s="1" t="s">
        <v>32</v>
      </c>
      <c r="K1797" s="1" t="s">
        <v>99</v>
      </c>
      <c r="L1797" s="1" t="s">
        <v>1143</v>
      </c>
      <c r="M1797" s="1" t="s">
        <v>20281</v>
      </c>
      <c r="N1797" s="1" t="s">
        <v>6325</v>
      </c>
      <c r="O1797" s="1" t="s">
        <v>20282</v>
      </c>
      <c r="P1797" s="1" t="s">
        <v>20261</v>
      </c>
      <c r="Q1797" s="1" t="s">
        <v>19792</v>
      </c>
      <c r="R1797" s="1" t="s">
        <v>6341</v>
      </c>
      <c r="S1797" s="1" t="s">
        <v>41</v>
      </c>
      <c r="T1797" s="1" t="s">
        <v>41</v>
      </c>
      <c r="U1797" s="1" t="s">
        <v>41</v>
      </c>
      <c r="V1797" s="23" t="s">
        <v>41</v>
      </c>
      <c r="W1797" s="1" t="str">
        <f>_xlfn.CONCAT(Tabela2[[#This Row],[Município]],"/",Tabela2[[#This Row],[UF]])</f>
        <v>Santana do Livramento/RS</v>
      </c>
    </row>
    <row r="1798" spans="1:23" x14ac:dyDescent="0.25">
      <c r="A1798" s="14" t="s">
        <v>20283</v>
      </c>
      <c r="B1798" s="1" t="s">
        <v>9314</v>
      </c>
      <c r="C1798" s="1" t="s">
        <v>20284</v>
      </c>
      <c r="D1798" s="1" t="s">
        <v>40</v>
      </c>
      <c r="E1798" s="1" t="s">
        <v>204</v>
      </c>
      <c r="F1798" s="1" t="s">
        <v>16943</v>
      </c>
      <c r="G1798" s="38">
        <v>0.3049</v>
      </c>
      <c r="H1798" s="1" t="s">
        <v>20285</v>
      </c>
      <c r="I1798" s="1" t="s">
        <v>17909</v>
      </c>
      <c r="J1798" s="1" t="s">
        <v>32</v>
      </c>
      <c r="K1798" s="1" t="s">
        <v>99</v>
      </c>
      <c r="L1798" s="1" t="s">
        <v>1143</v>
      </c>
      <c r="M1798" s="1" t="s">
        <v>8062</v>
      </c>
      <c r="N1798" s="1" t="s">
        <v>6325</v>
      </c>
      <c r="O1798" s="1" t="s">
        <v>20286</v>
      </c>
      <c r="P1798" s="1" t="s">
        <v>20261</v>
      </c>
      <c r="Q1798" s="1" t="s">
        <v>19792</v>
      </c>
      <c r="R1798" s="1" t="s">
        <v>6341</v>
      </c>
      <c r="S1798" s="1" t="s">
        <v>41</v>
      </c>
      <c r="T1798" s="1" t="s">
        <v>41</v>
      </c>
      <c r="U1798" s="1" t="s">
        <v>41</v>
      </c>
      <c r="V1798" s="23" t="s">
        <v>41</v>
      </c>
      <c r="W1798" s="1" t="str">
        <f>_xlfn.CONCAT(Tabela2[[#This Row],[Município]],"/",Tabela2[[#This Row],[UF]])</f>
        <v>Santana do Livramento/RS</v>
      </c>
    </row>
    <row r="1799" spans="1:23" x14ac:dyDescent="0.25">
      <c r="A1799" s="14" t="s">
        <v>20287</v>
      </c>
      <c r="B1799" s="1" t="s">
        <v>10440</v>
      </c>
      <c r="C1799" s="1" t="s">
        <v>20288</v>
      </c>
      <c r="D1799" s="1" t="s">
        <v>40</v>
      </c>
      <c r="E1799" s="1" t="s">
        <v>204</v>
      </c>
      <c r="F1799" s="1" t="s">
        <v>16943</v>
      </c>
      <c r="G1799" s="38">
        <v>0.16489999999999999</v>
      </c>
      <c r="H1799" s="1" t="s">
        <v>8677</v>
      </c>
      <c r="I1799" s="1" t="s">
        <v>17909</v>
      </c>
      <c r="J1799" s="1" t="s">
        <v>32</v>
      </c>
      <c r="K1799" s="1" t="s">
        <v>99</v>
      </c>
      <c r="L1799" s="1" t="s">
        <v>1143</v>
      </c>
      <c r="M1799" s="1" t="s">
        <v>15048</v>
      </c>
      <c r="N1799" s="1" t="s">
        <v>6325</v>
      </c>
      <c r="O1799" s="1" t="s">
        <v>20289</v>
      </c>
      <c r="P1799" s="1" t="s">
        <v>20261</v>
      </c>
      <c r="Q1799" s="1" t="s">
        <v>19792</v>
      </c>
      <c r="R1799" s="1" t="s">
        <v>6341</v>
      </c>
      <c r="S1799" s="1" t="s">
        <v>41</v>
      </c>
      <c r="T1799" s="1" t="s">
        <v>41</v>
      </c>
      <c r="U1799" s="1" t="s">
        <v>41</v>
      </c>
      <c r="V1799" s="23" t="s">
        <v>41</v>
      </c>
      <c r="W1799" s="1" t="str">
        <f>_xlfn.CONCAT(Tabela2[[#This Row],[Município]],"/",Tabela2[[#This Row],[UF]])</f>
        <v>Santana do Livramento/RS</v>
      </c>
    </row>
    <row r="1800" spans="1:23" x14ac:dyDescent="0.25">
      <c r="A1800" s="14" t="s">
        <v>20290</v>
      </c>
      <c r="B1800" s="1" t="s">
        <v>10408</v>
      </c>
      <c r="C1800" s="1" t="s">
        <v>20291</v>
      </c>
      <c r="D1800" s="1" t="s">
        <v>56</v>
      </c>
      <c r="E1800" s="1" t="s">
        <v>204</v>
      </c>
      <c r="F1800" s="1" t="s">
        <v>6308</v>
      </c>
      <c r="G1800" s="38">
        <v>0.23</v>
      </c>
      <c r="H1800" s="1" t="s">
        <v>20292</v>
      </c>
      <c r="I1800" s="1" t="s">
        <v>17909</v>
      </c>
      <c r="J1800" s="1" t="s">
        <v>32</v>
      </c>
      <c r="K1800" s="1" t="s">
        <v>184</v>
      </c>
      <c r="L1800" s="1" t="s">
        <v>1989</v>
      </c>
      <c r="M1800" s="1" t="s">
        <v>7962</v>
      </c>
      <c r="N1800" s="1" t="s">
        <v>6325</v>
      </c>
      <c r="O1800" s="1" t="s">
        <v>20293</v>
      </c>
      <c r="P1800" s="1" t="s">
        <v>20294</v>
      </c>
      <c r="Q1800" s="1" t="s">
        <v>19792</v>
      </c>
      <c r="R1800" s="1" t="s">
        <v>6329</v>
      </c>
      <c r="S1800" s="1" t="s">
        <v>20294</v>
      </c>
      <c r="T1800" s="1" t="s">
        <v>19792</v>
      </c>
      <c r="U1800" s="1" t="s">
        <v>41</v>
      </c>
      <c r="V1800" s="23" t="s">
        <v>41</v>
      </c>
      <c r="W1800" s="1" t="str">
        <f>_xlfn.CONCAT(Tabela2[[#This Row],[Município]],"/",Tabela2[[#This Row],[UF]])</f>
        <v>Bragança/PA</v>
      </c>
    </row>
    <row r="1801" spans="1:23" x14ac:dyDescent="0.25">
      <c r="A1801" s="14" t="s">
        <v>20295</v>
      </c>
      <c r="B1801" s="1" t="s">
        <v>10409</v>
      </c>
      <c r="C1801" s="1" t="s">
        <v>20296</v>
      </c>
      <c r="D1801" s="1" t="s">
        <v>56</v>
      </c>
      <c r="E1801" s="1" t="s">
        <v>204</v>
      </c>
      <c r="F1801" s="1" t="s">
        <v>16943</v>
      </c>
      <c r="G1801" s="38">
        <v>0.84360000000000002</v>
      </c>
      <c r="H1801" s="1" t="s">
        <v>20292</v>
      </c>
      <c r="I1801" s="1" t="s">
        <v>17909</v>
      </c>
      <c r="J1801" s="1" t="s">
        <v>32</v>
      </c>
      <c r="K1801" s="1" t="s">
        <v>184</v>
      </c>
      <c r="L1801" s="1" t="s">
        <v>1989</v>
      </c>
      <c r="M1801" s="1" t="s">
        <v>7962</v>
      </c>
      <c r="N1801" s="1" t="s">
        <v>6325</v>
      </c>
      <c r="O1801" s="1" t="s">
        <v>20297</v>
      </c>
      <c r="P1801" s="1" t="s">
        <v>20294</v>
      </c>
      <c r="Q1801" s="1" t="s">
        <v>19792</v>
      </c>
      <c r="R1801" s="1" t="s">
        <v>6329</v>
      </c>
      <c r="S1801" s="1" t="s">
        <v>20294</v>
      </c>
      <c r="T1801" s="1" t="s">
        <v>19792</v>
      </c>
      <c r="U1801" s="1" t="s">
        <v>41</v>
      </c>
      <c r="V1801" s="23" t="s">
        <v>41</v>
      </c>
      <c r="W1801" s="1" t="str">
        <f>_xlfn.CONCAT(Tabela2[[#This Row],[Município]],"/",Tabela2[[#This Row],[UF]])</f>
        <v>Bragança/PA</v>
      </c>
    </row>
    <row r="1802" spans="1:23" x14ac:dyDescent="0.25">
      <c r="A1802" s="14" t="s">
        <v>20298</v>
      </c>
      <c r="B1802" s="1" t="s">
        <v>8366</v>
      </c>
      <c r="C1802" s="1" t="s">
        <v>20299</v>
      </c>
      <c r="D1802" s="1" t="s">
        <v>29</v>
      </c>
      <c r="E1802" s="1" t="s">
        <v>30</v>
      </c>
      <c r="F1802" s="1" t="s">
        <v>33</v>
      </c>
      <c r="G1802" s="38">
        <v>0.78169999999999995</v>
      </c>
      <c r="H1802" s="1" t="s">
        <v>20300</v>
      </c>
      <c r="I1802" s="1" t="s">
        <v>17919</v>
      </c>
      <c r="J1802" s="1" t="s">
        <v>32</v>
      </c>
      <c r="K1802" s="1" t="s">
        <v>310</v>
      </c>
      <c r="L1802" s="1" t="s">
        <v>388</v>
      </c>
      <c r="M1802" s="1" t="s">
        <v>20301</v>
      </c>
      <c r="N1802" s="1" t="s">
        <v>6325</v>
      </c>
      <c r="O1802" s="1" t="s">
        <v>20302</v>
      </c>
      <c r="P1802" s="1" t="s">
        <v>20303</v>
      </c>
      <c r="Q1802" s="1" t="s">
        <v>19792</v>
      </c>
      <c r="R1802" s="1" t="s">
        <v>6329</v>
      </c>
      <c r="S1802" s="1" t="s">
        <v>20303</v>
      </c>
      <c r="T1802" s="1" t="s">
        <v>19792</v>
      </c>
      <c r="U1802" s="1" t="s">
        <v>41</v>
      </c>
      <c r="V1802" s="23" t="s">
        <v>41</v>
      </c>
      <c r="W1802" s="1" t="str">
        <f>_xlfn.CONCAT(Tabela2[[#This Row],[Município]],"/",Tabela2[[#This Row],[UF]])</f>
        <v>Mirante da Serra/RO</v>
      </c>
    </row>
    <row r="1803" spans="1:23" x14ac:dyDescent="0.25">
      <c r="A1803" s="14" t="s">
        <v>20304</v>
      </c>
      <c r="B1803" s="1" t="s">
        <v>10410</v>
      </c>
      <c r="C1803" s="1" t="s">
        <v>20305</v>
      </c>
      <c r="D1803" s="1" t="s">
        <v>56</v>
      </c>
      <c r="E1803" s="1" t="s">
        <v>204</v>
      </c>
      <c r="F1803" s="1" t="s">
        <v>16943</v>
      </c>
      <c r="G1803" s="38">
        <v>0.2001</v>
      </c>
      <c r="H1803" s="1" t="s">
        <v>20292</v>
      </c>
      <c r="I1803" s="1" t="s">
        <v>17909</v>
      </c>
      <c r="J1803" s="1" t="s">
        <v>32</v>
      </c>
      <c r="K1803" s="1" t="s">
        <v>184</v>
      </c>
      <c r="L1803" s="1" t="s">
        <v>1989</v>
      </c>
      <c r="M1803" s="1" t="s">
        <v>7962</v>
      </c>
      <c r="N1803" s="1" t="s">
        <v>6325</v>
      </c>
      <c r="O1803" s="1" t="s">
        <v>20297</v>
      </c>
      <c r="P1803" s="1" t="s">
        <v>20294</v>
      </c>
      <c r="Q1803" s="1" t="s">
        <v>19792</v>
      </c>
      <c r="R1803" s="1" t="s">
        <v>6329</v>
      </c>
      <c r="S1803" s="1" t="s">
        <v>20294</v>
      </c>
      <c r="T1803" s="1" t="s">
        <v>19792</v>
      </c>
      <c r="U1803" s="1" t="s">
        <v>41</v>
      </c>
      <c r="V1803" s="23" t="s">
        <v>41</v>
      </c>
      <c r="W1803" s="1" t="str">
        <f>_xlfn.CONCAT(Tabela2[[#This Row],[Município]],"/",Tabela2[[#This Row],[UF]])</f>
        <v>Bragança/PA</v>
      </c>
    </row>
    <row r="1804" spans="1:23" x14ac:dyDescent="0.25">
      <c r="A1804" s="14" t="s">
        <v>20306</v>
      </c>
      <c r="B1804" s="1" t="s">
        <v>10412</v>
      </c>
      <c r="C1804" s="1" t="s">
        <v>20307</v>
      </c>
      <c r="D1804" s="1" t="s">
        <v>56</v>
      </c>
      <c r="E1804" s="1" t="s">
        <v>204</v>
      </c>
      <c r="F1804" s="1" t="s">
        <v>6308</v>
      </c>
      <c r="G1804" s="38">
        <v>0.378</v>
      </c>
      <c r="H1804" s="1" t="s">
        <v>20292</v>
      </c>
      <c r="I1804" s="1" t="s">
        <v>17909</v>
      </c>
      <c r="J1804" s="1" t="s">
        <v>32</v>
      </c>
      <c r="K1804" s="1" t="s">
        <v>184</v>
      </c>
      <c r="L1804" s="1" t="s">
        <v>1989</v>
      </c>
      <c r="M1804" s="1" t="s">
        <v>7962</v>
      </c>
      <c r="N1804" s="1" t="s">
        <v>6325</v>
      </c>
      <c r="O1804" s="1" t="s">
        <v>20297</v>
      </c>
      <c r="P1804" s="1" t="s">
        <v>20294</v>
      </c>
      <c r="Q1804" s="1" t="s">
        <v>19792</v>
      </c>
      <c r="R1804" s="1" t="s">
        <v>6329</v>
      </c>
      <c r="S1804" s="1" t="s">
        <v>20294</v>
      </c>
      <c r="T1804" s="1" t="s">
        <v>19792</v>
      </c>
      <c r="U1804" s="1" t="s">
        <v>41</v>
      </c>
      <c r="V1804" s="23" t="s">
        <v>41</v>
      </c>
      <c r="W1804" s="1" t="str">
        <f>_xlfn.CONCAT(Tabela2[[#This Row],[Município]],"/",Tabela2[[#This Row],[UF]])</f>
        <v>Bragança/PA</v>
      </c>
    </row>
    <row r="1805" spans="1:23" x14ac:dyDescent="0.25">
      <c r="A1805" s="14" t="s">
        <v>20308</v>
      </c>
      <c r="B1805" s="1" t="s">
        <v>10873</v>
      </c>
      <c r="C1805" s="1" t="s">
        <v>20309</v>
      </c>
      <c r="D1805" s="1" t="s">
        <v>40</v>
      </c>
      <c r="E1805" s="1" t="s">
        <v>204</v>
      </c>
      <c r="F1805" s="1" t="s">
        <v>16915</v>
      </c>
      <c r="G1805" s="38">
        <v>0.67020000000000002</v>
      </c>
      <c r="H1805" s="1" t="s">
        <v>20310</v>
      </c>
      <c r="I1805" s="1" t="s">
        <v>17909</v>
      </c>
      <c r="J1805" s="1" t="s">
        <v>32</v>
      </c>
      <c r="K1805" s="1" t="s">
        <v>188</v>
      </c>
      <c r="L1805" s="1" t="s">
        <v>4632</v>
      </c>
      <c r="M1805" s="1" t="s">
        <v>7580</v>
      </c>
      <c r="N1805" s="1" t="s">
        <v>6325</v>
      </c>
      <c r="O1805" s="1" t="s">
        <v>7483</v>
      </c>
      <c r="P1805" s="1" t="s">
        <v>20311</v>
      </c>
      <c r="Q1805" s="1" t="s">
        <v>19792</v>
      </c>
      <c r="R1805" s="1" t="s">
        <v>6329</v>
      </c>
      <c r="S1805" s="1" t="s">
        <v>20311</v>
      </c>
      <c r="T1805" s="1" t="s">
        <v>19792</v>
      </c>
      <c r="U1805" s="1" t="s">
        <v>41</v>
      </c>
      <c r="V1805" s="23" t="s">
        <v>41</v>
      </c>
      <c r="W1805" s="1" t="str">
        <f>_xlfn.CONCAT(Tabela2[[#This Row],[Município]],"/",Tabela2[[#This Row],[UF]])</f>
        <v>Cerro Azul/PR</v>
      </c>
    </row>
    <row r="1806" spans="1:23" x14ac:dyDescent="0.25">
      <c r="A1806" s="14" t="s">
        <v>20312</v>
      </c>
      <c r="B1806" s="1" t="s">
        <v>10527</v>
      </c>
      <c r="C1806" s="1" t="s">
        <v>20313</v>
      </c>
      <c r="D1806" s="1" t="s">
        <v>29</v>
      </c>
      <c r="E1806" s="1" t="s">
        <v>204</v>
      </c>
      <c r="F1806" s="1" t="s">
        <v>6308</v>
      </c>
      <c r="G1806" s="38">
        <v>0.67259999999999998</v>
      </c>
      <c r="H1806" s="1" t="s">
        <v>20314</v>
      </c>
      <c r="I1806" s="1" t="s">
        <v>17909</v>
      </c>
      <c r="J1806" s="1" t="s">
        <v>32</v>
      </c>
      <c r="K1806" s="1" t="s">
        <v>188</v>
      </c>
      <c r="L1806" s="1" t="s">
        <v>4632</v>
      </c>
      <c r="M1806" s="1" t="s">
        <v>20315</v>
      </c>
      <c r="N1806" s="1" t="s">
        <v>6325</v>
      </c>
      <c r="O1806" s="1" t="s">
        <v>8165</v>
      </c>
      <c r="P1806" s="1" t="s">
        <v>20311</v>
      </c>
      <c r="Q1806" s="1" t="s">
        <v>19792</v>
      </c>
      <c r="R1806" s="1" t="s">
        <v>6329</v>
      </c>
      <c r="S1806" s="1" t="s">
        <v>20311</v>
      </c>
      <c r="T1806" s="1" t="s">
        <v>19792</v>
      </c>
      <c r="U1806" s="1" t="s">
        <v>41</v>
      </c>
      <c r="V1806" s="23" t="s">
        <v>41</v>
      </c>
      <c r="W1806" s="1" t="str">
        <f>_xlfn.CONCAT(Tabela2[[#This Row],[Município]],"/",Tabela2[[#This Row],[UF]])</f>
        <v>Cerro Azul/PR</v>
      </c>
    </row>
    <row r="1807" spans="1:23" x14ac:dyDescent="0.25">
      <c r="A1807" s="14" t="s">
        <v>20316</v>
      </c>
      <c r="B1807" s="1" t="s">
        <v>10480</v>
      </c>
      <c r="C1807" s="1" t="s">
        <v>20317</v>
      </c>
      <c r="D1807" s="1" t="s">
        <v>40</v>
      </c>
      <c r="E1807" s="1" t="s">
        <v>204</v>
      </c>
      <c r="F1807" s="1" t="s">
        <v>16958</v>
      </c>
      <c r="G1807" s="38">
        <v>5.6000000000000001E-2</v>
      </c>
      <c r="H1807" s="1" t="s">
        <v>16959</v>
      </c>
      <c r="I1807" s="1" t="s">
        <v>17909</v>
      </c>
      <c r="J1807" s="1" t="s">
        <v>32</v>
      </c>
      <c r="K1807" s="1" t="s">
        <v>184</v>
      </c>
      <c r="L1807" s="1" t="s">
        <v>1865</v>
      </c>
      <c r="M1807" s="1" t="s">
        <v>6853</v>
      </c>
      <c r="N1807" s="1" t="s">
        <v>6325</v>
      </c>
      <c r="O1807" s="1" t="s">
        <v>6854</v>
      </c>
      <c r="P1807" s="1" t="s">
        <v>6855</v>
      </c>
      <c r="Q1807" s="1" t="s">
        <v>20147</v>
      </c>
      <c r="R1807" s="1" t="s">
        <v>6329</v>
      </c>
      <c r="S1807" s="1" t="s">
        <v>6855</v>
      </c>
      <c r="T1807" s="1" t="s">
        <v>20147</v>
      </c>
      <c r="U1807" s="1" t="s">
        <v>41</v>
      </c>
      <c r="V1807" s="23" t="s">
        <v>41</v>
      </c>
      <c r="W1807" s="1" t="str">
        <f>_xlfn.CONCAT(Tabela2[[#This Row],[Município]],"/",Tabela2[[#This Row],[UF]])</f>
        <v>Chaves/PA</v>
      </c>
    </row>
    <row r="1808" spans="1:23" x14ac:dyDescent="0.25">
      <c r="A1808" s="14" t="s">
        <v>20318</v>
      </c>
      <c r="B1808" s="1" t="s">
        <v>9127</v>
      </c>
      <c r="C1808" s="1" t="s">
        <v>20319</v>
      </c>
      <c r="D1808" s="1" t="s">
        <v>56</v>
      </c>
      <c r="E1808" s="1" t="s">
        <v>30</v>
      </c>
      <c r="F1808" s="1" t="s">
        <v>16924</v>
      </c>
      <c r="G1808" s="38">
        <v>1.04E-2</v>
      </c>
      <c r="H1808" s="1" t="s">
        <v>1987</v>
      </c>
      <c r="I1808" s="1" t="s">
        <v>17915</v>
      </c>
      <c r="J1808" s="1" t="s">
        <v>168</v>
      </c>
      <c r="K1808" s="1" t="s">
        <v>184</v>
      </c>
      <c r="L1808" s="1" t="s">
        <v>428</v>
      </c>
      <c r="M1808" s="1" t="s">
        <v>7962</v>
      </c>
      <c r="N1808" s="1" t="s">
        <v>6325</v>
      </c>
      <c r="O1808" s="1" t="s">
        <v>20320</v>
      </c>
      <c r="P1808" s="1" t="s">
        <v>16073</v>
      </c>
      <c r="Q1808" s="1" t="s">
        <v>20147</v>
      </c>
      <c r="R1808" s="1" t="s">
        <v>6329</v>
      </c>
      <c r="S1808" s="1" t="s">
        <v>16073</v>
      </c>
      <c r="T1808" s="1" t="s">
        <v>20147</v>
      </c>
      <c r="U1808" s="1" t="s">
        <v>41</v>
      </c>
      <c r="V1808" s="23" t="s">
        <v>41</v>
      </c>
      <c r="W1808" s="1" t="str">
        <f>_xlfn.CONCAT(Tabela2[[#This Row],[Município]],"/",Tabela2[[#This Row],[UF]])</f>
        <v>Tomé-Açu/PA</v>
      </c>
    </row>
    <row r="1809" spans="1:23" x14ac:dyDescent="0.25">
      <c r="A1809" s="14" t="s">
        <v>20321</v>
      </c>
      <c r="B1809" s="1" t="s">
        <v>8346</v>
      </c>
      <c r="C1809" s="1" t="s">
        <v>20322</v>
      </c>
      <c r="D1809" s="1" t="s">
        <v>29</v>
      </c>
      <c r="E1809" s="1" t="s">
        <v>30</v>
      </c>
      <c r="F1809" s="1" t="s">
        <v>33</v>
      </c>
      <c r="G1809" s="38">
        <v>0.78129999999999999</v>
      </c>
      <c r="H1809" s="1" t="s">
        <v>20323</v>
      </c>
      <c r="I1809" s="1" t="s">
        <v>17919</v>
      </c>
      <c r="J1809" s="1" t="s">
        <v>32</v>
      </c>
      <c r="K1809" s="1" t="s">
        <v>160</v>
      </c>
      <c r="L1809" s="1" t="s">
        <v>345</v>
      </c>
      <c r="M1809" s="1" t="s">
        <v>20324</v>
      </c>
      <c r="N1809" s="1" t="s">
        <v>6325</v>
      </c>
      <c r="O1809" s="1" t="s">
        <v>20325</v>
      </c>
      <c r="P1809" s="1" t="s">
        <v>20326</v>
      </c>
      <c r="Q1809" s="1" t="s">
        <v>20147</v>
      </c>
      <c r="R1809" s="1" t="s">
        <v>6329</v>
      </c>
      <c r="S1809" s="1" t="s">
        <v>20326</v>
      </c>
      <c r="T1809" s="1" t="s">
        <v>20147</v>
      </c>
      <c r="U1809" s="1" t="s">
        <v>41</v>
      </c>
      <c r="V1809" s="23" t="s">
        <v>41</v>
      </c>
      <c r="W1809" s="1" t="str">
        <f>_xlfn.CONCAT(Tabela2[[#This Row],[Município]],"/",Tabela2[[#This Row],[UF]])</f>
        <v>Pombos/PE</v>
      </c>
    </row>
    <row r="1810" spans="1:23" x14ac:dyDescent="0.25">
      <c r="A1810" s="14" t="s">
        <v>20327</v>
      </c>
      <c r="B1810" s="1" t="s">
        <v>20328</v>
      </c>
      <c r="C1810" s="1" t="s">
        <v>20329</v>
      </c>
      <c r="D1810" s="1" t="s">
        <v>29</v>
      </c>
      <c r="E1810" s="1" t="s">
        <v>30</v>
      </c>
      <c r="F1810" s="1" t="s">
        <v>16906</v>
      </c>
      <c r="G1810" s="38">
        <v>0.41649999999999998</v>
      </c>
      <c r="H1810" s="1" t="s">
        <v>20330</v>
      </c>
      <c r="I1810" s="1" t="s">
        <v>17909</v>
      </c>
      <c r="J1810" s="1" t="s">
        <v>32</v>
      </c>
      <c r="K1810" s="1" t="s">
        <v>160</v>
      </c>
      <c r="L1810" s="1" t="s">
        <v>345</v>
      </c>
      <c r="M1810" s="1" t="s">
        <v>20331</v>
      </c>
      <c r="N1810" s="1" t="s">
        <v>6325</v>
      </c>
      <c r="O1810" s="1" t="s">
        <v>20332</v>
      </c>
      <c r="P1810" s="1" t="s">
        <v>20326</v>
      </c>
      <c r="Q1810" s="1" t="s">
        <v>20147</v>
      </c>
      <c r="R1810" s="1" t="s">
        <v>6329</v>
      </c>
      <c r="S1810" s="1" t="s">
        <v>20326</v>
      </c>
      <c r="T1810" s="1" t="s">
        <v>20147</v>
      </c>
      <c r="U1810" s="1" t="s">
        <v>41</v>
      </c>
      <c r="V1810" s="23" t="s">
        <v>41</v>
      </c>
      <c r="W1810" s="1" t="str">
        <f>_xlfn.CONCAT(Tabela2[[#This Row],[Município]],"/",Tabela2[[#This Row],[UF]])</f>
        <v>Pombos/PE</v>
      </c>
    </row>
    <row r="1811" spans="1:23" x14ac:dyDescent="0.25">
      <c r="A1811" s="14" t="s">
        <v>20333</v>
      </c>
      <c r="B1811" s="1" t="s">
        <v>20334</v>
      </c>
      <c r="C1811" s="1" t="s">
        <v>20335</v>
      </c>
      <c r="D1811" s="1" t="s">
        <v>29</v>
      </c>
      <c r="E1811" s="1" t="s">
        <v>30</v>
      </c>
      <c r="F1811" s="1" t="s">
        <v>16929</v>
      </c>
      <c r="G1811" s="38">
        <v>0.55330000000000001</v>
      </c>
      <c r="H1811" s="1" t="s">
        <v>20336</v>
      </c>
      <c r="I1811" s="1" t="s">
        <v>17909</v>
      </c>
      <c r="J1811" s="1" t="s">
        <v>32</v>
      </c>
      <c r="K1811" s="1" t="s">
        <v>160</v>
      </c>
      <c r="L1811" s="1" t="s">
        <v>345</v>
      </c>
      <c r="M1811" s="1" t="s">
        <v>20337</v>
      </c>
      <c r="N1811" s="1" t="s">
        <v>6325</v>
      </c>
      <c r="O1811" s="1" t="s">
        <v>20332</v>
      </c>
      <c r="P1811" s="1" t="s">
        <v>20326</v>
      </c>
      <c r="Q1811" s="1" t="s">
        <v>20147</v>
      </c>
      <c r="R1811" s="1" t="s">
        <v>6329</v>
      </c>
      <c r="S1811" s="1" t="s">
        <v>20326</v>
      </c>
      <c r="T1811" s="1" t="s">
        <v>20147</v>
      </c>
      <c r="U1811" s="1" t="s">
        <v>41</v>
      </c>
      <c r="V1811" s="23" t="s">
        <v>41</v>
      </c>
      <c r="W1811" s="1" t="str">
        <f>_xlfn.CONCAT(Tabela2[[#This Row],[Município]],"/",Tabela2[[#This Row],[UF]])</f>
        <v>Pombos/PE</v>
      </c>
    </row>
    <row r="1812" spans="1:23" x14ac:dyDescent="0.25">
      <c r="A1812" s="14" t="s">
        <v>20338</v>
      </c>
      <c r="B1812" s="1" t="s">
        <v>10317</v>
      </c>
      <c r="C1812" s="1" t="s">
        <v>20339</v>
      </c>
      <c r="D1812" s="1" t="s">
        <v>29</v>
      </c>
      <c r="E1812" s="1" t="s">
        <v>30</v>
      </c>
      <c r="F1812" s="1" t="s">
        <v>16906</v>
      </c>
      <c r="G1812" s="38">
        <v>0.13650000000000001</v>
      </c>
      <c r="H1812" s="1" t="s">
        <v>4390</v>
      </c>
      <c r="I1812" s="1" t="s">
        <v>17909</v>
      </c>
      <c r="J1812" s="1" t="s">
        <v>32</v>
      </c>
      <c r="K1812" s="1" t="s">
        <v>55</v>
      </c>
      <c r="L1812" s="1" t="s">
        <v>4391</v>
      </c>
      <c r="M1812" s="1" t="s">
        <v>14527</v>
      </c>
      <c r="N1812" s="1" t="s">
        <v>6325</v>
      </c>
      <c r="O1812" s="1" t="s">
        <v>20340</v>
      </c>
      <c r="P1812" s="1" t="s">
        <v>17333</v>
      </c>
      <c r="Q1812" s="1" t="s">
        <v>20147</v>
      </c>
      <c r="R1812" s="1" t="s">
        <v>6341</v>
      </c>
      <c r="S1812" s="1" t="s">
        <v>41</v>
      </c>
      <c r="T1812" s="1" t="s">
        <v>41</v>
      </c>
      <c r="U1812" s="1" t="s">
        <v>41</v>
      </c>
      <c r="V1812" s="23" t="s">
        <v>41</v>
      </c>
      <c r="W1812" s="1" t="str">
        <f>_xlfn.CONCAT(Tabela2[[#This Row],[Município]],"/",Tabela2[[#This Row],[UF]])</f>
        <v>Ibiúna/SP</v>
      </c>
    </row>
    <row r="1813" spans="1:23" x14ac:dyDescent="0.25">
      <c r="A1813" s="14" t="s">
        <v>20341</v>
      </c>
      <c r="B1813" s="1" t="s">
        <v>8737</v>
      </c>
      <c r="C1813" s="1" t="s">
        <v>20342</v>
      </c>
      <c r="D1813" s="1" t="s">
        <v>56</v>
      </c>
      <c r="E1813" s="1" t="s">
        <v>30</v>
      </c>
      <c r="F1813" s="1" t="s">
        <v>16906</v>
      </c>
      <c r="G1813" s="38">
        <v>0.49569999999999997</v>
      </c>
      <c r="H1813" s="1" t="s">
        <v>1258</v>
      </c>
      <c r="I1813" s="1" t="s">
        <v>17915</v>
      </c>
      <c r="J1813" s="1" t="s">
        <v>32</v>
      </c>
      <c r="K1813" s="1" t="s">
        <v>184</v>
      </c>
      <c r="L1813" s="1" t="s">
        <v>1227</v>
      </c>
      <c r="M1813" s="1" t="s">
        <v>7962</v>
      </c>
      <c r="N1813" s="1" t="s">
        <v>6325</v>
      </c>
      <c r="O1813" s="1" t="s">
        <v>20343</v>
      </c>
      <c r="P1813" s="1" t="s">
        <v>20256</v>
      </c>
      <c r="Q1813" s="1" t="s">
        <v>20147</v>
      </c>
      <c r="R1813" s="1" t="s">
        <v>6341</v>
      </c>
      <c r="S1813" s="1" t="s">
        <v>41</v>
      </c>
      <c r="T1813" s="1" t="s">
        <v>41</v>
      </c>
      <c r="U1813" s="1" t="s">
        <v>41</v>
      </c>
      <c r="V1813" s="23" t="s">
        <v>41</v>
      </c>
      <c r="W1813" s="1" t="str">
        <f>_xlfn.CONCAT(Tabela2[[#This Row],[Município]],"/",Tabela2[[#This Row],[UF]])</f>
        <v>Ipixuna do Pará/PA</v>
      </c>
    </row>
    <row r="1814" spans="1:23" x14ac:dyDescent="0.25">
      <c r="A1814" s="14" t="s">
        <v>20344</v>
      </c>
      <c r="B1814" s="1" t="s">
        <v>10533</v>
      </c>
      <c r="C1814" s="1" t="s">
        <v>20345</v>
      </c>
      <c r="D1814" s="1" t="s">
        <v>40</v>
      </c>
      <c r="E1814" s="1" t="s">
        <v>30</v>
      </c>
      <c r="F1814" s="1" t="s">
        <v>6291</v>
      </c>
      <c r="G1814" s="38">
        <v>0.23519999999999999</v>
      </c>
      <c r="H1814" s="1" t="s">
        <v>20346</v>
      </c>
      <c r="I1814" s="1" t="s">
        <v>17909</v>
      </c>
      <c r="J1814" s="1" t="s">
        <v>32</v>
      </c>
      <c r="K1814" s="1" t="s">
        <v>28</v>
      </c>
      <c r="L1814" s="1" t="s">
        <v>72</v>
      </c>
      <c r="M1814" s="1" t="s">
        <v>20347</v>
      </c>
      <c r="N1814" s="1" t="s">
        <v>6325</v>
      </c>
      <c r="O1814" s="1" t="s">
        <v>20348</v>
      </c>
      <c r="P1814" s="1" t="s">
        <v>16501</v>
      </c>
      <c r="Q1814" s="1" t="s">
        <v>20147</v>
      </c>
      <c r="R1814" s="1" t="s">
        <v>6341</v>
      </c>
      <c r="S1814" s="1" t="s">
        <v>41</v>
      </c>
      <c r="T1814" s="1" t="s">
        <v>41</v>
      </c>
      <c r="U1814" s="1" t="s">
        <v>41</v>
      </c>
      <c r="V1814" s="23" t="s">
        <v>41</v>
      </c>
      <c r="W1814" s="1" t="str">
        <f>_xlfn.CONCAT(Tabela2[[#This Row],[Município]],"/",Tabela2[[#This Row],[UF]])</f>
        <v>Mauriti/CE</v>
      </c>
    </row>
    <row r="1815" spans="1:23" x14ac:dyDescent="0.25">
      <c r="A1815" s="14" t="s">
        <v>20349</v>
      </c>
      <c r="B1815" s="1" t="s">
        <v>8262</v>
      </c>
      <c r="C1815" s="1" t="s">
        <v>20350</v>
      </c>
      <c r="D1815" s="1" t="s">
        <v>40</v>
      </c>
      <c r="E1815" s="1" t="s">
        <v>30</v>
      </c>
      <c r="F1815" s="1" t="s">
        <v>6308</v>
      </c>
      <c r="G1815" s="38">
        <v>0.34200000000000003</v>
      </c>
      <c r="H1815" s="1" t="s">
        <v>17144</v>
      </c>
      <c r="I1815" s="1" t="s">
        <v>17927</v>
      </c>
      <c r="J1815" s="1" t="s">
        <v>168</v>
      </c>
      <c r="K1815" s="1" t="s">
        <v>184</v>
      </c>
      <c r="L1815" s="1" t="s">
        <v>221</v>
      </c>
      <c r="M1815" s="1" t="s">
        <v>41</v>
      </c>
      <c r="N1815" s="1" t="s">
        <v>6325</v>
      </c>
      <c r="O1815" s="1" t="s">
        <v>20351</v>
      </c>
      <c r="P1815" s="1" t="s">
        <v>16073</v>
      </c>
      <c r="Q1815" s="1" t="s">
        <v>20147</v>
      </c>
      <c r="R1815" s="1" t="s">
        <v>6329</v>
      </c>
      <c r="S1815" s="1" t="s">
        <v>16073</v>
      </c>
      <c r="T1815" s="1" t="s">
        <v>20147</v>
      </c>
      <c r="U1815" s="1" t="s">
        <v>41</v>
      </c>
      <c r="V1815" s="23" t="s">
        <v>41</v>
      </c>
      <c r="W1815" s="1" t="str">
        <f>_xlfn.CONCAT(Tabela2[[#This Row],[Município]],"/",Tabela2[[#This Row],[UF]])</f>
        <v>Jacareacanga/PA</v>
      </c>
    </row>
    <row r="1816" spans="1:23" x14ac:dyDescent="0.25">
      <c r="A1816" s="14" t="s">
        <v>20352</v>
      </c>
      <c r="B1816" s="1" t="s">
        <v>8738</v>
      </c>
      <c r="C1816" s="1" t="s">
        <v>20353</v>
      </c>
      <c r="D1816" s="1" t="s">
        <v>56</v>
      </c>
      <c r="E1816" s="1" t="s">
        <v>30</v>
      </c>
      <c r="F1816" s="1" t="s">
        <v>16906</v>
      </c>
      <c r="G1816" s="38">
        <v>0.70920000000000005</v>
      </c>
      <c r="H1816" s="1" t="s">
        <v>1258</v>
      </c>
      <c r="I1816" s="1" t="s">
        <v>17915</v>
      </c>
      <c r="J1816" s="1" t="s">
        <v>32</v>
      </c>
      <c r="K1816" s="1" t="s">
        <v>184</v>
      </c>
      <c r="L1816" s="1" t="s">
        <v>1227</v>
      </c>
      <c r="M1816" s="1" t="s">
        <v>7962</v>
      </c>
      <c r="N1816" s="1" t="s">
        <v>6325</v>
      </c>
      <c r="O1816" s="1" t="s">
        <v>20354</v>
      </c>
      <c r="P1816" s="1" t="s">
        <v>20256</v>
      </c>
      <c r="Q1816" s="1" t="s">
        <v>20147</v>
      </c>
      <c r="R1816" s="1" t="s">
        <v>6329</v>
      </c>
      <c r="S1816" s="1" t="s">
        <v>20256</v>
      </c>
      <c r="T1816" s="1" t="s">
        <v>20147</v>
      </c>
      <c r="U1816" s="1" t="s">
        <v>41</v>
      </c>
      <c r="V1816" s="23" t="s">
        <v>41</v>
      </c>
      <c r="W1816" s="1" t="str">
        <f>_xlfn.CONCAT(Tabela2[[#This Row],[Município]],"/",Tabela2[[#This Row],[UF]])</f>
        <v>Ipixuna do Pará/PA</v>
      </c>
    </row>
    <row r="1817" spans="1:23" x14ac:dyDescent="0.25">
      <c r="A1817" s="14" t="s">
        <v>20355</v>
      </c>
      <c r="B1817" s="1" t="s">
        <v>9630</v>
      </c>
      <c r="C1817" s="1" t="s">
        <v>20356</v>
      </c>
      <c r="D1817" s="1" t="s">
        <v>56</v>
      </c>
      <c r="E1817" s="1" t="s">
        <v>204</v>
      </c>
      <c r="F1817" s="1" t="s">
        <v>6308</v>
      </c>
      <c r="G1817" s="38">
        <v>0.47789999999999999</v>
      </c>
      <c r="H1817" s="1" t="s">
        <v>20357</v>
      </c>
      <c r="I1817" s="1" t="s">
        <v>17909</v>
      </c>
      <c r="J1817" s="1" t="s">
        <v>32</v>
      </c>
      <c r="K1817" s="1" t="s">
        <v>28</v>
      </c>
      <c r="L1817" s="1" t="s">
        <v>2908</v>
      </c>
      <c r="M1817" s="1" t="s">
        <v>7962</v>
      </c>
      <c r="N1817" s="1" t="s">
        <v>6325</v>
      </c>
      <c r="O1817" s="1" t="s">
        <v>20358</v>
      </c>
      <c r="P1817" s="1" t="s">
        <v>20359</v>
      </c>
      <c r="Q1817" s="1" t="s">
        <v>20147</v>
      </c>
      <c r="R1817" s="1" t="s">
        <v>6329</v>
      </c>
      <c r="S1817" s="1" t="s">
        <v>20359</v>
      </c>
      <c r="T1817" s="1" t="s">
        <v>20147</v>
      </c>
      <c r="U1817" s="1" t="s">
        <v>41</v>
      </c>
      <c r="V1817" s="23" t="s">
        <v>41</v>
      </c>
      <c r="W1817" s="1" t="str">
        <f>_xlfn.CONCAT(Tabela2[[#This Row],[Município]],"/",Tabela2[[#This Row],[UF]])</f>
        <v>Palhano/CE</v>
      </c>
    </row>
    <row r="1818" spans="1:23" x14ac:dyDescent="0.25">
      <c r="A1818" s="14" t="s">
        <v>20360</v>
      </c>
      <c r="B1818" s="1" t="s">
        <v>9120</v>
      </c>
      <c r="C1818" s="1" t="s">
        <v>20361</v>
      </c>
      <c r="D1818" s="1" t="s">
        <v>56</v>
      </c>
      <c r="E1818" s="1" t="s">
        <v>30</v>
      </c>
      <c r="F1818" s="1" t="s">
        <v>17148</v>
      </c>
      <c r="G1818" s="38">
        <v>0.86180000000000001</v>
      </c>
      <c r="H1818" s="1" t="s">
        <v>1987</v>
      </c>
      <c r="I1818" s="1" t="s">
        <v>17915</v>
      </c>
      <c r="J1818" s="1" t="s">
        <v>168</v>
      </c>
      <c r="K1818" s="1" t="s">
        <v>184</v>
      </c>
      <c r="L1818" s="1" t="s">
        <v>191</v>
      </c>
      <c r="M1818" s="1" t="s">
        <v>7962</v>
      </c>
      <c r="N1818" s="1" t="s">
        <v>6325</v>
      </c>
      <c r="O1818" s="1" t="s">
        <v>20362</v>
      </c>
      <c r="P1818" s="1" t="s">
        <v>15511</v>
      </c>
      <c r="Q1818" s="1" t="s">
        <v>20147</v>
      </c>
      <c r="R1818" s="1" t="s">
        <v>6329</v>
      </c>
      <c r="S1818" s="1" t="s">
        <v>15511</v>
      </c>
      <c r="T1818" s="1" t="s">
        <v>20147</v>
      </c>
      <c r="U1818" s="1" t="s">
        <v>41</v>
      </c>
      <c r="V1818" s="23" t="s">
        <v>41</v>
      </c>
      <c r="W1818" s="1" t="str">
        <f>_xlfn.CONCAT(Tabela2[[#This Row],[Município]],"/",Tabela2[[#This Row],[UF]])</f>
        <v>Belém/PA</v>
      </c>
    </row>
    <row r="1819" spans="1:23" x14ac:dyDescent="0.25">
      <c r="A1819" s="14" t="s">
        <v>20363</v>
      </c>
      <c r="B1819" s="1" t="s">
        <v>11204</v>
      </c>
      <c r="C1819" s="1" t="s">
        <v>20364</v>
      </c>
      <c r="D1819" s="1" t="s">
        <v>56</v>
      </c>
      <c r="E1819" s="1" t="s">
        <v>30</v>
      </c>
      <c r="F1819" s="1" t="s">
        <v>6291</v>
      </c>
      <c r="G1819" s="38">
        <v>0.97489999999999999</v>
      </c>
      <c r="H1819" s="1" t="s">
        <v>20365</v>
      </c>
      <c r="I1819" s="1" t="s">
        <v>17909</v>
      </c>
      <c r="J1819" s="1" t="s">
        <v>32</v>
      </c>
      <c r="K1819" s="1" t="s">
        <v>52</v>
      </c>
      <c r="L1819" s="1" t="s">
        <v>5945</v>
      </c>
      <c r="M1819" s="1" t="s">
        <v>7962</v>
      </c>
      <c r="N1819" s="1" t="s">
        <v>6325</v>
      </c>
      <c r="O1819" s="1" t="s">
        <v>20366</v>
      </c>
      <c r="P1819" s="1" t="s">
        <v>20367</v>
      </c>
      <c r="Q1819" s="1" t="s">
        <v>20147</v>
      </c>
      <c r="R1819" s="1" t="s">
        <v>6329</v>
      </c>
      <c r="S1819" s="1" t="s">
        <v>20367</v>
      </c>
      <c r="T1819" s="1" t="s">
        <v>20147</v>
      </c>
      <c r="U1819" s="1" t="s">
        <v>41</v>
      </c>
      <c r="V1819" s="23" t="s">
        <v>41</v>
      </c>
      <c r="W1819" s="1" t="str">
        <f>_xlfn.CONCAT(Tabela2[[#This Row],[Município]],"/",Tabela2[[#This Row],[UF]])</f>
        <v>Tavares/PB</v>
      </c>
    </row>
    <row r="1820" spans="1:23" x14ac:dyDescent="0.25">
      <c r="A1820" s="14" t="s">
        <v>20368</v>
      </c>
      <c r="B1820" s="1" t="s">
        <v>9666</v>
      </c>
      <c r="C1820" s="1" t="s">
        <v>20369</v>
      </c>
      <c r="D1820" s="1" t="s">
        <v>56</v>
      </c>
      <c r="E1820" s="1" t="s">
        <v>30</v>
      </c>
      <c r="F1820" s="1" t="s">
        <v>16924</v>
      </c>
      <c r="G1820" s="38">
        <v>0.73509999999999998</v>
      </c>
      <c r="H1820" s="1" t="s">
        <v>2976</v>
      </c>
      <c r="I1820" s="1" t="s">
        <v>17913</v>
      </c>
      <c r="J1820" s="1" t="s">
        <v>32</v>
      </c>
      <c r="K1820" s="1" t="s">
        <v>28</v>
      </c>
      <c r="L1820" s="1" t="s">
        <v>2908</v>
      </c>
      <c r="M1820" s="1" t="s">
        <v>7962</v>
      </c>
      <c r="N1820" s="1" t="s">
        <v>6325</v>
      </c>
      <c r="O1820" s="1" t="s">
        <v>20370</v>
      </c>
      <c r="P1820" s="1" t="s">
        <v>20359</v>
      </c>
      <c r="Q1820" s="1" t="s">
        <v>20147</v>
      </c>
      <c r="R1820" s="1" t="s">
        <v>6329</v>
      </c>
      <c r="S1820" s="1" t="s">
        <v>20359</v>
      </c>
      <c r="T1820" s="1" t="s">
        <v>20147</v>
      </c>
      <c r="U1820" s="1" t="s">
        <v>41</v>
      </c>
      <c r="V1820" s="23" t="s">
        <v>41</v>
      </c>
      <c r="W1820" s="1" t="str">
        <f>_xlfn.CONCAT(Tabela2[[#This Row],[Município]],"/",Tabela2[[#This Row],[UF]])</f>
        <v>Palhano/CE</v>
      </c>
    </row>
    <row r="1821" spans="1:23" x14ac:dyDescent="0.25">
      <c r="A1821" s="14" t="s">
        <v>20371</v>
      </c>
      <c r="B1821" s="1" t="s">
        <v>9371</v>
      </c>
      <c r="C1821" s="1" t="s">
        <v>20372</v>
      </c>
      <c r="D1821" s="1" t="s">
        <v>29</v>
      </c>
      <c r="E1821" s="1" t="s">
        <v>30</v>
      </c>
      <c r="F1821" s="1" t="s">
        <v>16929</v>
      </c>
      <c r="G1821" s="38">
        <v>0.2024</v>
      </c>
      <c r="H1821" s="1" t="s">
        <v>2253</v>
      </c>
      <c r="I1821" s="1" t="s">
        <v>17913</v>
      </c>
      <c r="J1821" s="1" t="s">
        <v>32</v>
      </c>
      <c r="K1821" s="1" t="s">
        <v>28</v>
      </c>
      <c r="L1821" s="1" t="s">
        <v>1161</v>
      </c>
      <c r="M1821" s="1" t="s">
        <v>20373</v>
      </c>
      <c r="N1821" s="1" t="s">
        <v>6325</v>
      </c>
      <c r="O1821" s="1" t="s">
        <v>20374</v>
      </c>
      <c r="P1821" s="1" t="s">
        <v>20375</v>
      </c>
      <c r="Q1821" s="1" t="s">
        <v>20147</v>
      </c>
      <c r="R1821" s="1" t="s">
        <v>6329</v>
      </c>
      <c r="S1821" s="1" t="s">
        <v>20375</v>
      </c>
      <c r="T1821" s="1" t="s">
        <v>20147</v>
      </c>
      <c r="U1821" s="1" t="s">
        <v>41</v>
      </c>
      <c r="V1821" s="23" t="s">
        <v>41</v>
      </c>
      <c r="W1821" s="1" t="str">
        <f>_xlfn.CONCAT(Tabela2[[#This Row],[Município]],"/",Tabela2[[#This Row],[UF]])</f>
        <v>Ocara/CE</v>
      </c>
    </row>
    <row r="1822" spans="1:23" x14ac:dyDescent="0.25">
      <c r="A1822" s="14" t="s">
        <v>20376</v>
      </c>
      <c r="B1822" s="1" t="s">
        <v>9654</v>
      </c>
      <c r="C1822" s="1" t="s">
        <v>20377</v>
      </c>
      <c r="D1822" s="1" t="s">
        <v>29</v>
      </c>
      <c r="E1822" s="1" t="s">
        <v>30</v>
      </c>
      <c r="F1822" s="1" t="s">
        <v>16906</v>
      </c>
      <c r="G1822" s="38">
        <v>0.34539999999999998</v>
      </c>
      <c r="H1822" s="1" t="s">
        <v>2945</v>
      </c>
      <c r="I1822" s="1" t="s">
        <v>17913</v>
      </c>
      <c r="J1822" s="1" t="s">
        <v>32</v>
      </c>
      <c r="K1822" s="1" t="s">
        <v>28</v>
      </c>
      <c r="L1822" s="1" t="s">
        <v>2908</v>
      </c>
      <c r="M1822" s="1" t="s">
        <v>20378</v>
      </c>
      <c r="N1822" s="1" t="s">
        <v>6325</v>
      </c>
      <c r="O1822" s="1" t="s">
        <v>20379</v>
      </c>
      <c r="P1822" s="1" t="s">
        <v>20359</v>
      </c>
      <c r="Q1822" s="1" t="s">
        <v>20147</v>
      </c>
      <c r="R1822" s="1" t="s">
        <v>6329</v>
      </c>
      <c r="S1822" s="1" t="s">
        <v>20359</v>
      </c>
      <c r="T1822" s="1" t="s">
        <v>20147</v>
      </c>
      <c r="U1822" s="1" t="s">
        <v>41</v>
      </c>
      <c r="V1822" s="23" t="s">
        <v>41</v>
      </c>
      <c r="W1822" s="1" t="str">
        <f>_xlfn.CONCAT(Tabela2[[#This Row],[Município]],"/",Tabela2[[#This Row],[UF]])</f>
        <v>Palhano/CE</v>
      </c>
    </row>
    <row r="1823" spans="1:23" x14ac:dyDescent="0.25">
      <c r="A1823" s="14" t="s">
        <v>20380</v>
      </c>
      <c r="B1823" s="1" t="s">
        <v>11120</v>
      </c>
      <c r="C1823" s="1" t="s">
        <v>20381</v>
      </c>
      <c r="D1823" s="1" t="s">
        <v>29</v>
      </c>
      <c r="E1823" s="1" t="s">
        <v>30</v>
      </c>
      <c r="F1823" s="1" t="s">
        <v>16906</v>
      </c>
      <c r="G1823" s="38">
        <v>0.39050000000000001</v>
      </c>
      <c r="H1823" s="1" t="s">
        <v>5836</v>
      </c>
      <c r="I1823" s="1" t="s">
        <v>17909</v>
      </c>
      <c r="J1823" s="1" t="s">
        <v>32</v>
      </c>
      <c r="K1823" s="1" t="s">
        <v>82</v>
      </c>
      <c r="L1823" s="1" t="s">
        <v>5837</v>
      </c>
      <c r="M1823" s="1" t="s">
        <v>6324</v>
      </c>
      <c r="N1823" s="1" t="s">
        <v>6325</v>
      </c>
      <c r="O1823" s="1" t="s">
        <v>16061</v>
      </c>
      <c r="P1823" s="1" t="s">
        <v>20382</v>
      </c>
      <c r="Q1823" s="1" t="s">
        <v>20147</v>
      </c>
      <c r="R1823" s="1" t="s">
        <v>6329</v>
      </c>
      <c r="S1823" s="1" t="s">
        <v>20382</v>
      </c>
      <c r="T1823" s="1" t="s">
        <v>20147</v>
      </c>
      <c r="U1823" s="1" t="s">
        <v>41</v>
      </c>
      <c r="V1823" s="23" t="s">
        <v>41</v>
      </c>
      <c r="W1823" s="1" t="str">
        <f>_xlfn.CONCAT(Tabela2[[#This Row],[Município]],"/",Tabela2[[#This Row],[UF]])</f>
        <v>Santa Brígida/BA</v>
      </c>
    </row>
    <row r="1824" spans="1:23" x14ac:dyDescent="0.25">
      <c r="A1824" s="14" t="s">
        <v>20383</v>
      </c>
      <c r="B1824" s="1" t="s">
        <v>11131</v>
      </c>
      <c r="C1824" s="1" t="s">
        <v>20384</v>
      </c>
      <c r="D1824" s="1" t="s">
        <v>29</v>
      </c>
      <c r="E1824" s="1" t="s">
        <v>30</v>
      </c>
      <c r="F1824" s="1" t="s">
        <v>16906</v>
      </c>
      <c r="G1824" s="38">
        <v>0.36880000000000002</v>
      </c>
      <c r="H1824" s="1" t="s">
        <v>5852</v>
      </c>
      <c r="I1824" s="1" t="s">
        <v>17909</v>
      </c>
      <c r="J1824" s="1" t="s">
        <v>32</v>
      </c>
      <c r="K1824" s="1" t="s">
        <v>82</v>
      </c>
      <c r="L1824" s="1" t="s">
        <v>5837</v>
      </c>
      <c r="M1824" s="1" t="s">
        <v>7864</v>
      </c>
      <c r="N1824" s="1" t="s">
        <v>6325</v>
      </c>
      <c r="O1824" s="1" t="s">
        <v>16061</v>
      </c>
      <c r="P1824" s="1" t="s">
        <v>20382</v>
      </c>
      <c r="Q1824" s="1" t="s">
        <v>20147</v>
      </c>
      <c r="R1824" s="1" t="s">
        <v>6329</v>
      </c>
      <c r="S1824" s="1" t="s">
        <v>20382</v>
      </c>
      <c r="T1824" s="1" t="s">
        <v>20147</v>
      </c>
      <c r="U1824" s="1" t="s">
        <v>41</v>
      </c>
      <c r="V1824" s="23" t="s">
        <v>41</v>
      </c>
      <c r="W1824" s="1" t="str">
        <f>_xlfn.CONCAT(Tabela2[[#This Row],[Município]],"/",Tabela2[[#This Row],[UF]])</f>
        <v>Santa Brígida/BA</v>
      </c>
    </row>
    <row r="1825" spans="1:23" x14ac:dyDescent="0.25">
      <c r="A1825" s="14" t="s">
        <v>20385</v>
      </c>
      <c r="B1825" s="1" t="s">
        <v>8263</v>
      </c>
      <c r="C1825" s="1" t="s">
        <v>20386</v>
      </c>
      <c r="D1825" s="1" t="s">
        <v>40</v>
      </c>
      <c r="E1825" s="1" t="s">
        <v>209</v>
      </c>
      <c r="F1825" s="1" t="s">
        <v>6308</v>
      </c>
      <c r="G1825" s="38">
        <v>9.01E-2</v>
      </c>
      <c r="H1825" s="1" t="s">
        <v>17144</v>
      </c>
      <c r="I1825" s="1" t="s">
        <v>17927</v>
      </c>
      <c r="J1825" s="1" t="s">
        <v>168</v>
      </c>
      <c r="K1825" s="1" t="s">
        <v>184</v>
      </c>
      <c r="L1825" s="1" t="s">
        <v>221</v>
      </c>
      <c r="M1825" s="1" t="s">
        <v>41</v>
      </c>
      <c r="N1825" s="1" t="s">
        <v>6325</v>
      </c>
      <c r="O1825" s="1" t="s">
        <v>20387</v>
      </c>
      <c r="P1825" s="1" t="s">
        <v>16073</v>
      </c>
      <c r="Q1825" s="1" t="s">
        <v>20147</v>
      </c>
      <c r="R1825" s="1" t="s">
        <v>6329</v>
      </c>
      <c r="S1825" s="1" t="s">
        <v>16073</v>
      </c>
      <c r="T1825" s="1" t="s">
        <v>20147</v>
      </c>
      <c r="U1825" s="1" t="s">
        <v>41</v>
      </c>
      <c r="V1825" s="23" t="s">
        <v>41</v>
      </c>
      <c r="W1825" s="1" t="str">
        <f>_xlfn.CONCAT(Tabela2[[#This Row],[Município]],"/",Tabela2[[#This Row],[UF]])</f>
        <v>Jacareacanga/PA</v>
      </c>
    </row>
    <row r="1826" spans="1:23" x14ac:dyDescent="0.25">
      <c r="A1826" s="14" t="s">
        <v>20388</v>
      </c>
      <c r="B1826" s="1" t="s">
        <v>8420</v>
      </c>
      <c r="C1826" s="1" t="s">
        <v>20389</v>
      </c>
      <c r="D1826" s="1" t="s">
        <v>29</v>
      </c>
      <c r="E1826" s="1" t="s">
        <v>30</v>
      </c>
      <c r="F1826" s="1" t="s">
        <v>33</v>
      </c>
      <c r="G1826" s="38">
        <v>0.50049999999999994</v>
      </c>
      <c r="H1826" s="1" t="s">
        <v>20390</v>
      </c>
      <c r="I1826" s="1" t="s">
        <v>6274</v>
      </c>
      <c r="J1826" s="1" t="s">
        <v>32</v>
      </c>
      <c r="K1826" s="1" t="s">
        <v>47</v>
      </c>
      <c r="L1826" s="1" t="s">
        <v>466</v>
      </c>
      <c r="M1826" s="1" t="s">
        <v>20391</v>
      </c>
      <c r="N1826" s="1" t="s">
        <v>6325</v>
      </c>
      <c r="O1826" s="1" t="s">
        <v>20392</v>
      </c>
      <c r="P1826" s="1" t="s">
        <v>20393</v>
      </c>
      <c r="Q1826" s="1" t="s">
        <v>20147</v>
      </c>
      <c r="R1826" s="1" t="s">
        <v>6341</v>
      </c>
      <c r="S1826" s="1" t="s">
        <v>41</v>
      </c>
      <c r="T1826" s="1" t="s">
        <v>41</v>
      </c>
      <c r="U1826" s="1" t="s">
        <v>41</v>
      </c>
      <c r="V1826" s="23" t="s">
        <v>41</v>
      </c>
      <c r="W1826" s="1" t="str">
        <f>_xlfn.CONCAT(Tabela2[[#This Row],[Município]],"/",Tabela2[[#This Row],[UF]])</f>
        <v>Santa Rosa do Tocantins/TO</v>
      </c>
    </row>
    <row r="1827" spans="1:23" x14ac:dyDescent="0.25">
      <c r="A1827" s="14" t="s">
        <v>20394</v>
      </c>
      <c r="B1827" s="1" t="s">
        <v>9434</v>
      </c>
      <c r="C1827" s="1" t="s">
        <v>20395</v>
      </c>
      <c r="D1827" s="1" t="s">
        <v>16925</v>
      </c>
      <c r="E1827" s="1" t="s">
        <v>30</v>
      </c>
      <c r="F1827" s="1" t="s">
        <v>16906</v>
      </c>
      <c r="G1827" s="38">
        <v>0.91720000000000002</v>
      </c>
      <c r="H1827" s="1" t="s">
        <v>2384</v>
      </c>
      <c r="I1827" s="1" t="s">
        <v>17913</v>
      </c>
      <c r="J1827" s="1" t="s">
        <v>32</v>
      </c>
      <c r="K1827" s="1" t="s">
        <v>82</v>
      </c>
      <c r="L1827" s="1" t="s">
        <v>2385</v>
      </c>
      <c r="M1827" s="1" t="s">
        <v>20396</v>
      </c>
      <c r="N1827" s="1" t="s">
        <v>6325</v>
      </c>
      <c r="O1827" s="1" t="s">
        <v>20397</v>
      </c>
      <c r="P1827" s="1" t="s">
        <v>20398</v>
      </c>
      <c r="Q1827" s="1" t="s">
        <v>20147</v>
      </c>
      <c r="R1827" s="1" t="s">
        <v>6341</v>
      </c>
      <c r="S1827" s="1" t="s">
        <v>41</v>
      </c>
      <c r="T1827" s="1" t="s">
        <v>41</v>
      </c>
      <c r="U1827" s="1" t="s">
        <v>41</v>
      </c>
      <c r="V1827" s="23" t="s">
        <v>41</v>
      </c>
      <c r="W1827" s="1" t="str">
        <f>_xlfn.CONCAT(Tabela2[[#This Row],[Município]],"/",Tabela2[[#This Row],[UF]])</f>
        <v>Dário Meira/BA</v>
      </c>
    </row>
    <row r="1828" spans="1:23" x14ac:dyDescent="0.25">
      <c r="A1828" s="14" t="s">
        <v>20399</v>
      </c>
      <c r="B1828" s="1" t="s">
        <v>9459</v>
      </c>
      <c r="C1828" s="1" t="s">
        <v>20400</v>
      </c>
      <c r="D1828" s="1" t="s">
        <v>29</v>
      </c>
      <c r="E1828" s="1" t="s">
        <v>30</v>
      </c>
      <c r="F1828" s="1" t="s">
        <v>16906</v>
      </c>
      <c r="G1828" s="38">
        <v>0.4178</v>
      </c>
      <c r="H1828" s="1" t="s">
        <v>2449</v>
      </c>
      <c r="I1828" s="1" t="s">
        <v>17913</v>
      </c>
      <c r="J1828" s="1" t="s">
        <v>32</v>
      </c>
      <c r="K1828" s="1" t="s">
        <v>184</v>
      </c>
      <c r="L1828" s="1" t="s">
        <v>2259</v>
      </c>
      <c r="M1828" s="1" t="s">
        <v>15018</v>
      </c>
      <c r="N1828" s="1" t="s">
        <v>6325</v>
      </c>
      <c r="O1828" s="1" t="s">
        <v>20401</v>
      </c>
      <c r="P1828" s="1" t="s">
        <v>18527</v>
      </c>
      <c r="Q1828" s="1" t="s">
        <v>20147</v>
      </c>
      <c r="R1828" s="1" t="s">
        <v>6329</v>
      </c>
      <c r="S1828" s="1" t="s">
        <v>18527</v>
      </c>
      <c r="T1828" s="1" t="s">
        <v>20147</v>
      </c>
      <c r="U1828" s="1" t="s">
        <v>41</v>
      </c>
      <c r="V1828" s="23" t="s">
        <v>41</v>
      </c>
      <c r="W1828" s="1" t="str">
        <f>_xlfn.CONCAT(Tabela2[[#This Row],[Município]],"/",Tabela2[[#This Row],[UF]])</f>
        <v>Santo Antônio do Tauá/PA</v>
      </c>
    </row>
    <row r="1829" spans="1:23" x14ac:dyDescent="0.25">
      <c r="A1829" s="14" t="s">
        <v>20402</v>
      </c>
      <c r="B1829" s="1" t="s">
        <v>9458</v>
      </c>
      <c r="C1829" s="1" t="s">
        <v>20403</v>
      </c>
      <c r="D1829" s="1" t="s">
        <v>29</v>
      </c>
      <c r="E1829" s="1" t="s">
        <v>30</v>
      </c>
      <c r="F1829" s="1" t="s">
        <v>16906</v>
      </c>
      <c r="G1829" s="38">
        <v>0.46710000000000002</v>
      </c>
      <c r="H1829" s="1" t="s">
        <v>2449</v>
      </c>
      <c r="I1829" s="1" t="s">
        <v>17913</v>
      </c>
      <c r="J1829" s="1" t="s">
        <v>32</v>
      </c>
      <c r="K1829" s="1" t="s">
        <v>184</v>
      </c>
      <c r="L1829" s="1" t="s">
        <v>2259</v>
      </c>
      <c r="M1829" s="1" t="s">
        <v>15018</v>
      </c>
      <c r="N1829" s="1" t="s">
        <v>6325</v>
      </c>
      <c r="O1829" s="1" t="s">
        <v>20404</v>
      </c>
      <c r="P1829" s="1" t="s">
        <v>18527</v>
      </c>
      <c r="Q1829" s="1" t="s">
        <v>20147</v>
      </c>
      <c r="R1829" s="1" t="s">
        <v>6329</v>
      </c>
      <c r="S1829" s="1" t="s">
        <v>18527</v>
      </c>
      <c r="T1829" s="1" t="s">
        <v>20147</v>
      </c>
      <c r="U1829" s="1" t="s">
        <v>41</v>
      </c>
      <c r="V1829" s="23" t="s">
        <v>41</v>
      </c>
      <c r="W1829" s="1" t="str">
        <f>_xlfn.CONCAT(Tabela2[[#This Row],[Município]],"/",Tabela2[[#This Row],[UF]])</f>
        <v>Santo Antônio do Tauá/PA</v>
      </c>
    </row>
    <row r="1830" spans="1:23" x14ac:dyDescent="0.25">
      <c r="A1830" s="14" t="s">
        <v>20405</v>
      </c>
      <c r="B1830" s="1" t="s">
        <v>8583</v>
      </c>
      <c r="C1830" s="1" t="s">
        <v>20406</v>
      </c>
      <c r="D1830" s="1" t="s">
        <v>29</v>
      </c>
      <c r="E1830" s="1" t="s">
        <v>30</v>
      </c>
      <c r="F1830" s="1" t="s">
        <v>17062</v>
      </c>
      <c r="G1830" s="38">
        <v>0</v>
      </c>
      <c r="H1830" s="1" t="s">
        <v>837</v>
      </c>
      <c r="I1830" s="1" t="s">
        <v>17914</v>
      </c>
      <c r="J1830" s="1" t="s">
        <v>32</v>
      </c>
      <c r="K1830" s="1" t="s">
        <v>129</v>
      </c>
      <c r="L1830" s="1" t="s">
        <v>838</v>
      </c>
      <c r="M1830" s="1" t="s">
        <v>20407</v>
      </c>
      <c r="N1830" s="1" t="s">
        <v>6325</v>
      </c>
      <c r="O1830" s="1" t="s">
        <v>20408</v>
      </c>
      <c r="P1830" s="1" t="s">
        <v>20409</v>
      </c>
      <c r="Q1830" s="1" t="s">
        <v>20147</v>
      </c>
      <c r="R1830" s="1" t="s">
        <v>6341</v>
      </c>
      <c r="S1830" s="1" t="s">
        <v>41</v>
      </c>
      <c r="T1830" s="1" t="s">
        <v>41</v>
      </c>
      <c r="U1830" s="1" t="s">
        <v>41</v>
      </c>
      <c r="V1830" s="23" t="s">
        <v>41</v>
      </c>
      <c r="W1830" s="1" t="str">
        <f>_xlfn.CONCAT(Tabela2[[#This Row],[Município]],"/",Tabela2[[#This Row],[UF]])</f>
        <v>São Paulo do Potengi/RN</v>
      </c>
    </row>
    <row r="1831" spans="1:23" x14ac:dyDescent="0.25">
      <c r="A1831" s="14" t="s">
        <v>20410</v>
      </c>
      <c r="B1831" s="1" t="s">
        <v>8329</v>
      </c>
      <c r="C1831" s="1" t="s">
        <v>20411</v>
      </c>
      <c r="D1831" s="1" t="s">
        <v>29</v>
      </c>
      <c r="E1831" s="1" t="s">
        <v>30</v>
      </c>
      <c r="F1831" s="1" t="s">
        <v>79</v>
      </c>
      <c r="G1831" s="38">
        <v>0.66569999999999996</v>
      </c>
      <c r="H1831" s="1" t="s">
        <v>20412</v>
      </c>
      <c r="I1831" s="1" t="s">
        <v>17919</v>
      </c>
      <c r="J1831" s="1" t="s">
        <v>32</v>
      </c>
      <c r="K1831" s="1" t="s">
        <v>184</v>
      </c>
      <c r="L1831" s="1" t="s">
        <v>307</v>
      </c>
      <c r="M1831" s="1" t="s">
        <v>20413</v>
      </c>
      <c r="N1831" s="1" t="s">
        <v>6325</v>
      </c>
      <c r="O1831" s="1" t="s">
        <v>20414</v>
      </c>
      <c r="P1831" s="1" t="s">
        <v>20415</v>
      </c>
      <c r="Q1831" s="1" t="s">
        <v>20147</v>
      </c>
      <c r="R1831" s="1" t="s">
        <v>6329</v>
      </c>
      <c r="S1831" s="1" t="s">
        <v>20415</v>
      </c>
      <c r="T1831" s="1" t="s">
        <v>20147</v>
      </c>
      <c r="U1831" s="1" t="s">
        <v>41</v>
      </c>
      <c r="V1831" s="23" t="s">
        <v>41</v>
      </c>
      <c r="W1831" s="1" t="str">
        <f>_xlfn.CONCAT(Tabela2[[#This Row],[Município]],"/",Tabela2[[#This Row],[UF]])</f>
        <v>Magalhães Barata/PA</v>
      </c>
    </row>
    <row r="1832" spans="1:23" x14ac:dyDescent="0.25">
      <c r="A1832" s="14" t="s">
        <v>20416</v>
      </c>
      <c r="B1832" s="1" t="s">
        <v>10254</v>
      </c>
      <c r="C1832" s="1" t="s">
        <v>20417</v>
      </c>
      <c r="D1832" s="1" t="s">
        <v>29</v>
      </c>
      <c r="E1832" s="1" t="s">
        <v>30</v>
      </c>
      <c r="F1832" s="1" t="s">
        <v>16906</v>
      </c>
      <c r="G1832" s="38">
        <v>0.98089999999999999</v>
      </c>
      <c r="H1832" s="1" t="s">
        <v>4235</v>
      </c>
      <c r="I1832" s="1" t="s">
        <v>17909</v>
      </c>
      <c r="J1832" s="1" t="s">
        <v>32</v>
      </c>
      <c r="K1832" s="1" t="s">
        <v>184</v>
      </c>
      <c r="L1832" s="1" t="s">
        <v>307</v>
      </c>
      <c r="M1832" s="1" t="s">
        <v>6735</v>
      </c>
      <c r="N1832" s="1" t="s">
        <v>6325</v>
      </c>
      <c r="O1832" s="1" t="s">
        <v>20414</v>
      </c>
      <c r="P1832" s="1" t="s">
        <v>20415</v>
      </c>
      <c r="Q1832" s="1" t="s">
        <v>20147</v>
      </c>
      <c r="R1832" s="1" t="s">
        <v>6329</v>
      </c>
      <c r="S1832" s="1" t="s">
        <v>20415</v>
      </c>
      <c r="T1832" s="1" t="s">
        <v>20147</v>
      </c>
      <c r="U1832" s="1" t="s">
        <v>41</v>
      </c>
      <c r="V1832" s="23" t="s">
        <v>41</v>
      </c>
      <c r="W1832" s="1" t="str">
        <f>_xlfn.CONCAT(Tabela2[[#This Row],[Município]],"/",Tabela2[[#This Row],[UF]])</f>
        <v>Magalhães Barata/PA</v>
      </c>
    </row>
    <row r="1833" spans="1:23" x14ac:dyDescent="0.25">
      <c r="A1833" s="14" t="s">
        <v>20418</v>
      </c>
      <c r="B1833" s="1" t="s">
        <v>9113</v>
      </c>
      <c r="C1833" s="1" t="s">
        <v>20419</v>
      </c>
      <c r="D1833" s="1" t="s">
        <v>40</v>
      </c>
      <c r="E1833" s="1" t="s">
        <v>30</v>
      </c>
      <c r="F1833" s="1" t="s">
        <v>17135</v>
      </c>
      <c r="G1833" s="38">
        <v>0.61309999999999998</v>
      </c>
      <c r="H1833" s="1" t="s">
        <v>1980</v>
      </c>
      <c r="I1833" s="1" t="s">
        <v>17915</v>
      </c>
      <c r="J1833" s="1" t="s">
        <v>168</v>
      </c>
      <c r="K1833" s="1" t="s">
        <v>184</v>
      </c>
      <c r="L1833" s="1" t="s">
        <v>425</v>
      </c>
      <c r="M1833" s="1" t="s">
        <v>7864</v>
      </c>
      <c r="N1833" s="1" t="s">
        <v>6325</v>
      </c>
      <c r="O1833" s="1" t="s">
        <v>20420</v>
      </c>
      <c r="P1833" s="1" t="s">
        <v>16073</v>
      </c>
      <c r="Q1833" s="1" t="s">
        <v>20147</v>
      </c>
      <c r="R1833" s="1" t="s">
        <v>6329</v>
      </c>
      <c r="S1833" s="1" t="s">
        <v>16073</v>
      </c>
      <c r="T1833" s="1" t="s">
        <v>20147</v>
      </c>
      <c r="U1833" s="1" t="s">
        <v>41</v>
      </c>
      <c r="V1833" s="23" t="s">
        <v>41</v>
      </c>
      <c r="W1833" s="1" t="str">
        <f>_xlfn.CONCAT(Tabela2[[#This Row],[Município]],"/",Tabela2[[#This Row],[UF]])</f>
        <v>Santarém/PA</v>
      </c>
    </row>
    <row r="1834" spans="1:23" x14ac:dyDescent="0.25">
      <c r="A1834" s="14" t="s">
        <v>20421</v>
      </c>
      <c r="B1834" s="1" t="s">
        <v>8716</v>
      </c>
      <c r="C1834" s="1" t="s">
        <v>20422</v>
      </c>
      <c r="D1834" s="1" t="s">
        <v>56</v>
      </c>
      <c r="E1834" s="1" t="s">
        <v>30</v>
      </c>
      <c r="F1834" s="1" t="s">
        <v>6281</v>
      </c>
      <c r="G1834" s="38">
        <v>0.51249999999999996</v>
      </c>
      <c r="H1834" s="1" t="s">
        <v>1205</v>
      </c>
      <c r="I1834" s="1" t="s">
        <v>17909</v>
      </c>
      <c r="J1834" s="1" t="s">
        <v>32</v>
      </c>
      <c r="K1834" s="1" t="s">
        <v>129</v>
      </c>
      <c r="L1834" s="1" t="s">
        <v>1206</v>
      </c>
      <c r="M1834" s="1" t="s">
        <v>7962</v>
      </c>
      <c r="N1834" s="1" t="s">
        <v>6325</v>
      </c>
      <c r="O1834" s="1" t="s">
        <v>20423</v>
      </c>
      <c r="P1834" s="1" t="s">
        <v>20424</v>
      </c>
      <c r="Q1834" s="1" t="s">
        <v>20147</v>
      </c>
      <c r="R1834" s="1" t="s">
        <v>6329</v>
      </c>
      <c r="S1834" s="1" t="s">
        <v>20424</v>
      </c>
      <c r="T1834" s="1" t="s">
        <v>20147</v>
      </c>
      <c r="U1834" s="1" t="s">
        <v>41</v>
      </c>
      <c r="V1834" s="23" t="s">
        <v>41</v>
      </c>
      <c r="W1834" s="1" t="str">
        <f>_xlfn.CONCAT(Tabela2[[#This Row],[Município]],"/",Tabela2[[#This Row],[UF]])</f>
        <v>Nova Cruz/RN</v>
      </c>
    </row>
    <row r="1835" spans="1:23" x14ac:dyDescent="0.25">
      <c r="A1835" s="14" t="s">
        <v>20425</v>
      </c>
      <c r="B1835" s="1" t="s">
        <v>10826</v>
      </c>
      <c r="C1835" s="1" t="s">
        <v>20426</v>
      </c>
      <c r="D1835" s="1" t="s">
        <v>29</v>
      </c>
      <c r="E1835" s="1" t="s">
        <v>30</v>
      </c>
      <c r="F1835" s="1" t="s">
        <v>16906</v>
      </c>
      <c r="G1835" s="38">
        <v>0.39050000000000001</v>
      </c>
      <c r="H1835" s="1" t="s">
        <v>5267</v>
      </c>
      <c r="I1835" s="1" t="s">
        <v>17909</v>
      </c>
      <c r="J1835" s="1" t="s">
        <v>32</v>
      </c>
      <c r="K1835" s="1" t="s">
        <v>47</v>
      </c>
      <c r="L1835" s="1" t="s">
        <v>5268</v>
      </c>
      <c r="M1835" s="1" t="s">
        <v>20427</v>
      </c>
      <c r="N1835" s="1" t="s">
        <v>6325</v>
      </c>
      <c r="O1835" s="1" t="s">
        <v>20428</v>
      </c>
      <c r="P1835" s="1" t="s">
        <v>20429</v>
      </c>
      <c r="Q1835" s="1" t="s">
        <v>20147</v>
      </c>
      <c r="R1835" s="1" t="s">
        <v>6329</v>
      </c>
      <c r="S1835" s="1" t="s">
        <v>20429</v>
      </c>
      <c r="T1835" s="1" t="s">
        <v>20147</v>
      </c>
      <c r="U1835" s="1" t="s">
        <v>41</v>
      </c>
      <c r="V1835" s="23" t="s">
        <v>41</v>
      </c>
      <c r="W1835" s="1" t="str">
        <f>_xlfn.CONCAT(Tabela2[[#This Row],[Município]],"/",Tabela2[[#This Row],[UF]])</f>
        <v>Pindorama do Tocantins/TO</v>
      </c>
    </row>
    <row r="1836" spans="1:23" x14ac:dyDescent="0.25">
      <c r="A1836" s="14" t="s">
        <v>20430</v>
      </c>
      <c r="B1836" s="1" t="s">
        <v>9181</v>
      </c>
      <c r="C1836" s="1" t="s">
        <v>20431</v>
      </c>
      <c r="D1836" s="1" t="s">
        <v>40</v>
      </c>
      <c r="E1836" s="1" t="s">
        <v>30</v>
      </c>
      <c r="F1836" s="1" t="s">
        <v>17136</v>
      </c>
      <c r="G1836" s="38">
        <v>0.29730000000000001</v>
      </c>
      <c r="H1836" s="1" t="s">
        <v>17232</v>
      </c>
      <c r="I1836" s="1" t="s">
        <v>17914</v>
      </c>
      <c r="J1836" s="1" t="s">
        <v>168</v>
      </c>
      <c r="K1836" s="1" t="s">
        <v>184</v>
      </c>
      <c r="L1836" s="1" t="s">
        <v>2044</v>
      </c>
      <c r="M1836" s="1" t="s">
        <v>16625</v>
      </c>
      <c r="N1836" s="1" t="s">
        <v>6325</v>
      </c>
      <c r="O1836" s="1" t="s">
        <v>20432</v>
      </c>
      <c r="P1836" s="1" t="s">
        <v>16073</v>
      </c>
      <c r="Q1836" s="1" t="s">
        <v>20147</v>
      </c>
      <c r="R1836" s="1" t="s">
        <v>6329</v>
      </c>
      <c r="S1836" s="1" t="s">
        <v>16073</v>
      </c>
      <c r="T1836" s="1" t="s">
        <v>20147</v>
      </c>
      <c r="U1836" s="1" t="s">
        <v>41</v>
      </c>
      <c r="V1836" s="23" t="s">
        <v>41</v>
      </c>
      <c r="W1836" s="1" t="str">
        <f>_xlfn.CONCAT(Tabela2[[#This Row],[Município]],"/",Tabela2[[#This Row],[UF]])</f>
        <v>Ulianópolis/PA</v>
      </c>
    </row>
    <row r="1837" spans="1:23" x14ac:dyDescent="0.25">
      <c r="A1837" s="14" t="s">
        <v>20433</v>
      </c>
      <c r="B1837" s="1" t="s">
        <v>8572</v>
      </c>
      <c r="C1837" s="1" t="s">
        <v>20434</v>
      </c>
      <c r="D1837" s="1" t="s">
        <v>29</v>
      </c>
      <c r="E1837" s="1" t="s">
        <v>30</v>
      </c>
      <c r="F1837" s="1" t="s">
        <v>17062</v>
      </c>
      <c r="G1837" s="38">
        <v>0.78839999999999999</v>
      </c>
      <c r="H1837" s="1" t="s">
        <v>809</v>
      </c>
      <c r="I1837" s="1" t="s">
        <v>17914</v>
      </c>
      <c r="J1837" s="1" t="s">
        <v>32</v>
      </c>
      <c r="K1837" s="1" t="s">
        <v>44</v>
      </c>
      <c r="L1837" s="1" t="s">
        <v>810</v>
      </c>
      <c r="M1837" s="1" t="s">
        <v>20435</v>
      </c>
      <c r="N1837" s="1" t="s">
        <v>6325</v>
      </c>
      <c r="O1837" s="1" t="s">
        <v>20436</v>
      </c>
      <c r="P1837" s="1" t="s">
        <v>20437</v>
      </c>
      <c r="Q1837" s="1" t="s">
        <v>20147</v>
      </c>
      <c r="R1837" s="1" t="s">
        <v>6329</v>
      </c>
      <c r="S1837" s="1" t="s">
        <v>20437</v>
      </c>
      <c r="T1837" s="1" t="s">
        <v>20147</v>
      </c>
      <c r="U1837" s="1" t="s">
        <v>41</v>
      </c>
      <c r="V1837" s="23" t="s">
        <v>41</v>
      </c>
      <c r="W1837" s="1" t="str">
        <f>_xlfn.CONCAT(Tabela2[[#This Row],[Município]],"/",Tabela2[[#This Row],[UF]])</f>
        <v>Cururupu/MA</v>
      </c>
    </row>
    <row r="1838" spans="1:23" x14ac:dyDescent="0.25">
      <c r="A1838" s="14" t="s">
        <v>20438</v>
      </c>
      <c r="B1838" s="1" t="s">
        <v>10956</v>
      </c>
      <c r="C1838" s="1" t="s">
        <v>20439</v>
      </c>
      <c r="D1838" s="1" t="s">
        <v>56</v>
      </c>
      <c r="E1838" s="1" t="s">
        <v>204</v>
      </c>
      <c r="F1838" s="1" t="s">
        <v>16915</v>
      </c>
      <c r="G1838" s="38">
        <v>0.56950000000000001</v>
      </c>
      <c r="H1838" s="1" t="s">
        <v>20440</v>
      </c>
      <c r="I1838" s="1" t="s">
        <v>17909</v>
      </c>
      <c r="J1838" s="1" t="s">
        <v>32</v>
      </c>
      <c r="K1838" s="1" t="s">
        <v>28</v>
      </c>
      <c r="L1838" s="1" t="s">
        <v>3556</v>
      </c>
      <c r="M1838" s="1" t="s">
        <v>7962</v>
      </c>
      <c r="N1838" s="1" t="s">
        <v>6325</v>
      </c>
      <c r="O1838" s="1" t="s">
        <v>20441</v>
      </c>
      <c r="P1838" s="1" t="s">
        <v>18400</v>
      </c>
      <c r="Q1838" s="1" t="s">
        <v>20147</v>
      </c>
      <c r="R1838" s="1" t="s">
        <v>6329</v>
      </c>
      <c r="S1838" s="1" t="s">
        <v>18400</v>
      </c>
      <c r="T1838" s="1" t="s">
        <v>20147</v>
      </c>
      <c r="U1838" s="1" t="s">
        <v>41</v>
      </c>
      <c r="V1838" s="23" t="s">
        <v>41</v>
      </c>
      <c r="W1838" s="1" t="str">
        <f>_xlfn.CONCAT(Tabela2[[#This Row],[Município]],"/",Tabela2[[#This Row],[UF]])</f>
        <v>Amontada/CE</v>
      </c>
    </row>
    <row r="1839" spans="1:23" x14ac:dyDescent="0.25">
      <c r="A1839" s="14" t="s">
        <v>20442</v>
      </c>
      <c r="B1839" s="1" t="s">
        <v>8591</v>
      </c>
      <c r="C1839" s="1" t="s">
        <v>20443</v>
      </c>
      <c r="D1839" s="1" t="s">
        <v>29</v>
      </c>
      <c r="E1839" s="1" t="s">
        <v>30</v>
      </c>
      <c r="F1839" s="1" t="s">
        <v>860</v>
      </c>
      <c r="G1839" s="38">
        <v>7.7100000000000002E-2</v>
      </c>
      <c r="H1839" s="1" t="s">
        <v>858</v>
      </c>
      <c r="I1839" s="1" t="s">
        <v>17913</v>
      </c>
      <c r="J1839" s="1" t="s">
        <v>32</v>
      </c>
      <c r="K1839" s="1" t="s">
        <v>99</v>
      </c>
      <c r="L1839" s="1" t="s">
        <v>859</v>
      </c>
      <c r="M1839" s="1" t="s">
        <v>20444</v>
      </c>
      <c r="N1839" s="1" t="s">
        <v>6325</v>
      </c>
      <c r="O1839" s="1" t="s">
        <v>20445</v>
      </c>
      <c r="P1839" s="1" t="s">
        <v>20446</v>
      </c>
      <c r="Q1839" s="1" t="s">
        <v>20147</v>
      </c>
      <c r="R1839" s="1" t="s">
        <v>6329</v>
      </c>
      <c r="S1839" s="1" t="s">
        <v>20446</v>
      </c>
      <c r="T1839" s="1" t="s">
        <v>20147</v>
      </c>
      <c r="U1839" s="1" t="s">
        <v>41</v>
      </c>
      <c r="V1839" s="23" t="s">
        <v>41</v>
      </c>
      <c r="W1839" s="1" t="str">
        <f>_xlfn.CONCAT(Tabela2[[#This Row],[Município]],"/",Tabela2[[#This Row],[UF]])</f>
        <v>Santo Ângelo/RS</v>
      </c>
    </row>
    <row r="1840" spans="1:23" x14ac:dyDescent="0.25">
      <c r="A1840" s="14" t="s">
        <v>20447</v>
      </c>
      <c r="B1840" s="1" t="s">
        <v>9092</v>
      </c>
      <c r="C1840" s="1" t="s">
        <v>20448</v>
      </c>
      <c r="D1840" s="1" t="s">
        <v>29</v>
      </c>
      <c r="E1840" s="1" t="s">
        <v>30</v>
      </c>
      <c r="F1840" s="1" t="s">
        <v>16929</v>
      </c>
      <c r="G1840" s="38">
        <v>0.90839999999999999</v>
      </c>
      <c r="H1840" s="1" t="s">
        <v>1945</v>
      </c>
      <c r="I1840" s="1" t="s">
        <v>17915</v>
      </c>
      <c r="J1840" s="1" t="s">
        <v>32</v>
      </c>
      <c r="K1840" s="1" t="s">
        <v>28</v>
      </c>
      <c r="L1840" s="1" t="s">
        <v>1946</v>
      </c>
      <c r="M1840" s="1" t="s">
        <v>20449</v>
      </c>
      <c r="N1840" s="1" t="s">
        <v>6325</v>
      </c>
      <c r="O1840" s="1" t="s">
        <v>20450</v>
      </c>
      <c r="P1840" s="1" t="s">
        <v>20451</v>
      </c>
      <c r="Q1840" s="1" t="s">
        <v>20147</v>
      </c>
      <c r="R1840" s="1" t="s">
        <v>6341</v>
      </c>
      <c r="S1840" s="1" t="s">
        <v>41</v>
      </c>
      <c r="T1840" s="1" t="s">
        <v>41</v>
      </c>
      <c r="U1840" s="1" t="s">
        <v>41</v>
      </c>
      <c r="V1840" s="23" t="s">
        <v>41</v>
      </c>
      <c r="W1840" s="1" t="str">
        <f>_xlfn.CONCAT(Tabela2[[#This Row],[Município]],"/",Tabela2[[#This Row],[UF]])</f>
        <v>Aurora/CE</v>
      </c>
    </row>
    <row r="1841" spans="1:23" x14ac:dyDescent="0.25">
      <c r="A1841" s="14" t="s">
        <v>20452</v>
      </c>
      <c r="B1841" s="1" t="s">
        <v>9301</v>
      </c>
      <c r="C1841" s="1" t="s">
        <v>20453</v>
      </c>
      <c r="D1841" s="1" t="s">
        <v>29</v>
      </c>
      <c r="E1841" s="1" t="s">
        <v>30</v>
      </c>
      <c r="F1841" s="1" t="s">
        <v>16929</v>
      </c>
      <c r="G1841" s="38">
        <v>0.49349999999999999</v>
      </c>
      <c r="H1841" s="1" t="s">
        <v>2195</v>
      </c>
      <c r="I1841" s="1" t="s">
        <v>17913</v>
      </c>
      <c r="J1841" s="1" t="s">
        <v>32</v>
      </c>
      <c r="K1841" s="1" t="s">
        <v>28</v>
      </c>
      <c r="L1841" s="1" t="s">
        <v>1946</v>
      </c>
      <c r="M1841" s="1" t="s">
        <v>20449</v>
      </c>
      <c r="N1841" s="1" t="s">
        <v>6325</v>
      </c>
      <c r="O1841" s="1" t="s">
        <v>20450</v>
      </c>
      <c r="P1841" s="1" t="s">
        <v>20451</v>
      </c>
      <c r="Q1841" s="1" t="s">
        <v>20147</v>
      </c>
      <c r="R1841" s="1" t="s">
        <v>6341</v>
      </c>
      <c r="S1841" s="1" t="s">
        <v>41</v>
      </c>
      <c r="T1841" s="1" t="s">
        <v>41</v>
      </c>
      <c r="U1841" s="1" t="s">
        <v>41</v>
      </c>
      <c r="V1841" s="23" t="s">
        <v>41</v>
      </c>
      <c r="W1841" s="1" t="str">
        <f>_xlfn.CONCAT(Tabela2[[#This Row],[Município]],"/",Tabela2[[#This Row],[UF]])</f>
        <v>Aurora/CE</v>
      </c>
    </row>
    <row r="1842" spans="1:23" x14ac:dyDescent="0.25">
      <c r="A1842" s="14" t="s">
        <v>20454</v>
      </c>
      <c r="B1842" s="1" t="s">
        <v>8439</v>
      </c>
      <c r="C1842" s="1" t="s">
        <v>20455</v>
      </c>
      <c r="D1842" s="1" t="s">
        <v>29</v>
      </c>
      <c r="E1842" s="1" t="s">
        <v>30</v>
      </c>
      <c r="F1842" s="1" t="s">
        <v>33</v>
      </c>
      <c r="G1842" s="38">
        <v>0.59719999999999995</v>
      </c>
      <c r="H1842" s="1" t="s">
        <v>20456</v>
      </c>
      <c r="I1842" s="1" t="s">
        <v>6274</v>
      </c>
      <c r="J1842" s="1" t="s">
        <v>32</v>
      </c>
      <c r="K1842" s="1" t="s">
        <v>60</v>
      </c>
      <c r="L1842" s="1" t="s">
        <v>512</v>
      </c>
      <c r="M1842" s="1" t="s">
        <v>20457</v>
      </c>
      <c r="N1842" s="1" t="s">
        <v>6325</v>
      </c>
      <c r="O1842" s="1" t="s">
        <v>20458</v>
      </c>
      <c r="P1842" s="1" t="s">
        <v>15311</v>
      </c>
      <c r="Q1842" s="1" t="s">
        <v>20147</v>
      </c>
      <c r="R1842" s="1" t="s">
        <v>6341</v>
      </c>
      <c r="S1842" s="1" t="s">
        <v>41</v>
      </c>
      <c r="T1842" s="1" t="s">
        <v>41</v>
      </c>
      <c r="U1842" s="1" t="s">
        <v>41</v>
      </c>
      <c r="V1842" s="23" t="s">
        <v>41</v>
      </c>
      <c r="W1842" s="1" t="str">
        <f>_xlfn.CONCAT(Tabela2[[#This Row],[Município]],"/",Tabela2[[#This Row],[UF]])</f>
        <v>Chapada Gaúcha/MG</v>
      </c>
    </row>
    <row r="1843" spans="1:23" x14ac:dyDescent="0.25">
      <c r="A1843" s="14" t="s">
        <v>20459</v>
      </c>
      <c r="B1843" s="1" t="s">
        <v>10081</v>
      </c>
      <c r="C1843" s="1" t="s">
        <v>20460</v>
      </c>
      <c r="D1843" s="1" t="s">
        <v>29</v>
      </c>
      <c r="E1843" s="1" t="s">
        <v>30</v>
      </c>
      <c r="F1843" s="1" t="s">
        <v>16924</v>
      </c>
      <c r="G1843" s="38">
        <v>0.39300000000000002</v>
      </c>
      <c r="H1843" s="1" t="s">
        <v>3859</v>
      </c>
      <c r="I1843" s="1" t="s">
        <v>17909</v>
      </c>
      <c r="J1843" s="1" t="s">
        <v>32</v>
      </c>
      <c r="K1843" s="1" t="s">
        <v>28</v>
      </c>
      <c r="L1843" s="1" t="s">
        <v>3126</v>
      </c>
      <c r="M1843" s="1" t="s">
        <v>14755</v>
      </c>
      <c r="N1843" s="1" t="s">
        <v>6325</v>
      </c>
      <c r="O1843" s="1" t="s">
        <v>20461</v>
      </c>
      <c r="P1843" s="1" t="s">
        <v>17807</v>
      </c>
      <c r="Q1843" s="1" t="s">
        <v>20147</v>
      </c>
      <c r="R1843" s="1" t="s">
        <v>15815</v>
      </c>
      <c r="S1843" s="1" t="s">
        <v>15816</v>
      </c>
      <c r="T1843" s="1" t="s">
        <v>20462</v>
      </c>
      <c r="U1843" s="1" t="s">
        <v>15825</v>
      </c>
      <c r="V1843" s="23" t="s">
        <v>41</v>
      </c>
      <c r="W1843" s="1" t="str">
        <f>_xlfn.CONCAT(Tabela2[[#This Row],[Município]],"/",Tabela2[[#This Row],[UF]])</f>
        <v>Barreira/CE</v>
      </c>
    </row>
    <row r="1844" spans="1:23" x14ac:dyDescent="0.25">
      <c r="A1844" s="14" t="s">
        <v>20463</v>
      </c>
      <c r="B1844" s="1" t="s">
        <v>8753</v>
      </c>
      <c r="C1844" s="1" t="s">
        <v>20464</v>
      </c>
      <c r="D1844" s="1" t="s">
        <v>29</v>
      </c>
      <c r="E1844" s="1" t="s">
        <v>30</v>
      </c>
      <c r="F1844" s="1" t="s">
        <v>16906</v>
      </c>
      <c r="G1844" s="38">
        <v>0.68730000000000002</v>
      </c>
      <c r="H1844" s="1" t="s">
        <v>1280</v>
      </c>
      <c r="I1844" s="1" t="s">
        <v>17914</v>
      </c>
      <c r="J1844" s="1" t="s">
        <v>32</v>
      </c>
      <c r="K1844" s="1" t="s">
        <v>44</v>
      </c>
      <c r="L1844" s="1" t="s">
        <v>810</v>
      </c>
      <c r="M1844" s="1" t="s">
        <v>20465</v>
      </c>
      <c r="N1844" s="1" t="s">
        <v>6325</v>
      </c>
      <c r="O1844" s="1" t="s">
        <v>20466</v>
      </c>
      <c r="P1844" s="1" t="s">
        <v>20437</v>
      </c>
      <c r="Q1844" s="1" t="s">
        <v>20147</v>
      </c>
      <c r="R1844" s="1" t="s">
        <v>15815</v>
      </c>
      <c r="S1844" s="1" t="s">
        <v>15816</v>
      </c>
      <c r="T1844" s="1" t="s">
        <v>20462</v>
      </c>
      <c r="U1844" s="1" t="s">
        <v>15829</v>
      </c>
      <c r="V1844" s="23" t="s">
        <v>41</v>
      </c>
      <c r="W1844" s="1" t="str">
        <f>_xlfn.CONCAT(Tabela2[[#This Row],[Município]],"/",Tabela2[[#This Row],[UF]])</f>
        <v>Cururupu/MA</v>
      </c>
    </row>
    <row r="1845" spans="1:23" x14ac:dyDescent="0.25">
      <c r="A1845" s="14" t="s">
        <v>20467</v>
      </c>
      <c r="B1845" s="1" t="s">
        <v>8942</v>
      </c>
      <c r="C1845" s="1" t="s">
        <v>20468</v>
      </c>
      <c r="D1845" s="1" t="s">
        <v>29</v>
      </c>
      <c r="E1845" s="1" t="s">
        <v>30</v>
      </c>
      <c r="F1845" s="1" t="s">
        <v>33</v>
      </c>
      <c r="G1845" s="38">
        <v>0.1744</v>
      </c>
      <c r="H1845" s="1" t="s">
        <v>1646</v>
      </c>
      <c r="I1845" s="1" t="s">
        <v>17915</v>
      </c>
      <c r="J1845" s="1" t="s">
        <v>32</v>
      </c>
      <c r="K1845" s="1" t="s">
        <v>44</v>
      </c>
      <c r="L1845" s="1" t="s">
        <v>810</v>
      </c>
      <c r="M1845" s="1" t="s">
        <v>20254</v>
      </c>
      <c r="N1845" s="1" t="s">
        <v>6325</v>
      </c>
      <c r="O1845" s="1" t="s">
        <v>20469</v>
      </c>
      <c r="P1845" s="1" t="s">
        <v>20437</v>
      </c>
      <c r="Q1845" s="1" t="s">
        <v>20147</v>
      </c>
      <c r="R1845" s="1" t="s">
        <v>15815</v>
      </c>
      <c r="S1845" s="1" t="s">
        <v>16905</v>
      </c>
      <c r="T1845" s="1" t="s">
        <v>20462</v>
      </c>
      <c r="U1845" s="1" t="s">
        <v>16910</v>
      </c>
      <c r="V1845" s="23" t="s">
        <v>41</v>
      </c>
      <c r="W1845" s="1" t="str">
        <f>_xlfn.CONCAT(Tabela2[[#This Row],[Município]],"/",Tabela2[[#This Row],[UF]])</f>
        <v>Cururupu/MA</v>
      </c>
    </row>
    <row r="1846" spans="1:23" x14ac:dyDescent="0.25">
      <c r="A1846" s="14" t="s">
        <v>20470</v>
      </c>
      <c r="B1846" s="1" t="s">
        <v>8943</v>
      </c>
      <c r="C1846" s="1" t="s">
        <v>20471</v>
      </c>
      <c r="D1846" s="1" t="s">
        <v>29</v>
      </c>
      <c r="E1846" s="1" t="s">
        <v>30</v>
      </c>
      <c r="F1846" s="1" t="s">
        <v>33</v>
      </c>
      <c r="G1846" s="38">
        <v>0.82589999999999997</v>
      </c>
      <c r="H1846" s="1" t="s">
        <v>1647</v>
      </c>
      <c r="I1846" s="1" t="s">
        <v>17915</v>
      </c>
      <c r="J1846" s="1" t="s">
        <v>32</v>
      </c>
      <c r="K1846" s="1" t="s">
        <v>44</v>
      </c>
      <c r="L1846" s="1" t="s">
        <v>810</v>
      </c>
      <c r="M1846" s="1" t="s">
        <v>20254</v>
      </c>
      <c r="N1846" s="1" t="s">
        <v>6325</v>
      </c>
      <c r="O1846" s="1" t="s">
        <v>20472</v>
      </c>
      <c r="P1846" s="1" t="s">
        <v>20437</v>
      </c>
      <c r="Q1846" s="1" t="s">
        <v>20147</v>
      </c>
      <c r="R1846" s="1" t="s">
        <v>15815</v>
      </c>
      <c r="S1846" s="1" t="s">
        <v>16905</v>
      </c>
      <c r="T1846" s="1" t="s">
        <v>20462</v>
      </c>
      <c r="U1846" s="1" t="s">
        <v>16930</v>
      </c>
      <c r="V1846" s="23" t="s">
        <v>41</v>
      </c>
      <c r="W1846" s="1" t="str">
        <f>_xlfn.CONCAT(Tabela2[[#This Row],[Município]],"/",Tabela2[[#This Row],[UF]])</f>
        <v>Cururupu/MA</v>
      </c>
    </row>
    <row r="1847" spans="1:23" x14ac:dyDescent="0.25">
      <c r="A1847" s="14" t="s">
        <v>20473</v>
      </c>
      <c r="B1847" s="1" t="s">
        <v>9584</v>
      </c>
      <c r="C1847" s="1" t="s">
        <v>20474</v>
      </c>
      <c r="D1847" s="1" t="s">
        <v>40</v>
      </c>
      <c r="E1847" s="1" t="s">
        <v>30</v>
      </c>
      <c r="F1847" s="1" t="s">
        <v>6281</v>
      </c>
      <c r="G1847" s="38">
        <v>0.43180000000000002</v>
      </c>
      <c r="H1847" s="1" t="s">
        <v>2799</v>
      </c>
      <c r="I1847" s="1" t="s">
        <v>17913</v>
      </c>
      <c r="J1847" s="1" t="s">
        <v>32</v>
      </c>
      <c r="K1847" s="1" t="s">
        <v>44</v>
      </c>
      <c r="L1847" s="1" t="s">
        <v>2091</v>
      </c>
      <c r="M1847" s="1" t="s">
        <v>20475</v>
      </c>
      <c r="N1847" s="1" t="s">
        <v>6325</v>
      </c>
      <c r="O1847" s="1" t="s">
        <v>20476</v>
      </c>
      <c r="P1847" s="1" t="s">
        <v>20477</v>
      </c>
      <c r="Q1847" s="1" t="s">
        <v>20147</v>
      </c>
      <c r="R1847" s="1" t="s">
        <v>15815</v>
      </c>
      <c r="S1847" s="1" t="s">
        <v>15816</v>
      </c>
      <c r="T1847" s="1" t="s">
        <v>20462</v>
      </c>
      <c r="U1847" s="1" t="s">
        <v>15825</v>
      </c>
      <c r="V1847" s="23" t="s">
        <v>41</v>
      </c>
      <c r="W1847" s="1" t="str">
        <f>_xlfn.CONCAT(Tabela2[[#This Row],[Município]],"/",Tabela2[[#This Row],[UF]])</f>
        <v>Buriti Bravo/MA</v>
      </c>
    </row>
    <row r="1848" spans="1:23" x14ac:dyDescent="0.25">
      <c r="A1848" s="14" t="s">
        <v>20478</v>
      </c>
      <c r="B1848" s="1" t="s">
        <v>11324</v>
      </c>
      <c r="C1848" s="1" t="s">
        <v>20479</v>
      </c>
      <c r="D1848" s="1" t="s">
        <v>29</v>
      </c>
      <c r="E1848" s="1" t="s">
        <v>30</v>
      </c>
      <c r="F1848" s="1" t="s">
        <v>6281</v>
      </c>
      <c r="G1848" s="38">
        <v>0.24640000000000001</v>
      </c>
      <c r="H1848" s="1" t="s">
        <v>20480</v>
      </c>
      <c r="I1848" s="1" t="s">
        <v>17910</v>
      </c>
      <c r="J1848" s="1" t="s">
        <v>32</v>
      </c>
      <c r="K1848" s="1" t="s">
        <v>444</v>
      </c>
      <c r="L1848" s="1" t="s">
        <v>6161</v>
      </c>
      <c r="M1848" s="1" t="s">
        <v>41</v>
      </c>
      <c r="N1848" s="1" t="s">
        <v>6325</v>
      </c>
      <c r="O1848" s="1" t="s">
        <v>20481</v>
      </c>
      <c r="P1848" s="1" t="s">
        <v>20482</v>
      </c>
      <c r="Q1848" s="1" t="s">
        <v>20147</v>
      </c>
      <c r="R1848" s="1" t="s">
        <v>6329</v>
      </c>
      <c r="S1848" s="1" t="s">
        <v>20482</v>
      </c>
      <c r="T1848" s="1" t="s">
        <v>20147</v>
      </c>
      <c r="U1848" s="1" t="s">
        <v>41</v>
      </c>
      <c r="V1848" s="23" t="s">
        <v>41</v>
      </c>
      <c r="W1848" s="1" t="str">
        <f>_xlfn.CONCAT(Tabela2[[#This Row],[Município]],"/",Tabela2[[#This Row],[UF]])</f>
        <v>Xapuri/AC</v>
      </c>
    </row>
    <row r="1849" spans="1:23" x14ac:dyDescent="0.25">
      <c r="A1849" s="14" t="s">
        <v>20483</v>
      </c>
      <c r="B1849" s="1" t="s">
        <v>9699</v>
      </c>
      <c r="C1849" s="1" t="s">
        <v>20484</v>
      </c>
      <c r="D1849" s="1" t="s">
        <v>29</v>
      </c>
      <c r="E1849" s="1" t="s">
        <v>30</v>
      </c>
      <c r="F1849" s="1" t="s">
        <v>16924</v>
      </c>
      <c r="G1849" s="38">
        <v>0.38840000000000002</v>
      </c>
      <c r="H1849" s="1" t="s">
        <v>3065</v>
      </c>
      <c r="I1849" s="1" t="s">
        <v>17913</v>
      </c>
      <c r="J1849" s="1" t="s">
        <v>32</v>
      </c>
      <c r="K1849" s="1" t="s">
        <v>212</v>
      </c>
      <c r="L1849" s="1" t="s">
        <v>2382</v>
      </c>
      <c r="M1849" s="1" t="s">
        <v>20485</v>
      </c>
      <c r="N1849" s="1" t="s">
        <v>6325</v>
      </c>
      <c r="O1849" s="1" t="s">
        <v>20486</v>
      </c>
      <c r="P1849" s="1" t="s">
        <v>15028</v>
      </c>
      <c r="Q1849" s="1" t="s">
        <v>20147</v>
      </c>
      <c r="R1849" s="1" t="s">
        <v>15815</v>
      </c>
      <c r="S1849" s="1" t="s">
        <v>16905</v>
      </c>
      <c r="T1849" s="1" t="s">
        <v>20462</v>
      </c>
      <c r="U1849" s="1" t="s">
        <v>16910</v>
      </c>
      <c r="V1849" s="23" t="s">
        <v>41</v>
      </c>
      <c r="W1849" s="1" t="str">
        <f>_xlfn.CONCAT(Tabela2[[#This Row],[Município]],"/",Tabela2[[#This Row],[UF]])</f>
        <v>Juruá/AM</v>
      </c>
    </row>
    <row r="1850" spans="1:23" x14ac:dyDescent="0.25">
      <c r="A1850" s="14" t="s">
        <v>20487</v>
      </c>
      <c r="B1850" s="1" t="s">
        <v>9433</v>
      </c>
      <c r="C1850" s="1" t="s">
        <v>20488</v>
      </c>
      <c r="D1850" s="1" t="s">
        <v>29</v>
      </c>
      <c r="E1850" s="1" t="s">
        <v>30</v>
      </c>
      <c r="F1850" s="1" t="s">
        <v>16906</v>
      </c>
      <c r="G1850" s="38">
        <v>0.36180000000000001</v>
      </c>
      <c r="H1850" s="1" t="s">
        <v>2381</v>
      </c>
      <c r="I1850" s="1" t="s">
        <v>17913</v>
      </c>
      <c r="J1850" s="1" t="s">
        <v>32</v>
      </c>
      <c r="K1850" s="1" t="s">
        <v>212</v>
      </c>
      <c r="L1850" s="1" t="s">
        <v>2382</v>
      </c>
      <c r="M1850" s="1" t="s">
        <v>20485</v>
      </c>
      <c r="N1850" s="1" t="s">
        <v>6325</v>
      </c>
      <c r="O1850" s="1" t="s">
        <v>20489</v>
      </c>
      <c r="P1850" s="1" t="s">
        <v>15028</v>
      </c>
      <c r="Q1850" s="1" t="s">
        <v>20147</v>
      </c>
      <c r="R1850" s="1" t="s">
        <v>15815</v>
      </c>
      <c r="S1850" s="1" t="s">
        <v>16905</v>
      </c>
      <c r="T1850" s="1" t="s">
        <v>20462</v>
      </c>
      <c r="U1850" s="1" t="s">
        <v>16910</v>
      </c>
      <c r="V1850" s="23" t="s">
        <v>41</v>
      </c>
      <c r="W1850" s="1" t="str">
        <f>_xlfn.CONCAT(Tabela2[[#This Row],[Município]],"/",Tabela2[[#This Row],[UF]])</f>
        <v>Juruá/AM</v>
      </c>
    </row>
    <row r="1851" spans="1:23" x14ac:dyDescent="0.25">
      <c r="A1851" s="14" t="s">
        <v>20490</v>
      </c>
      <c r="B1851" s="1" t="s">
        <v>9442</v>
      </c>
      <c r="C1851" s="1" t="s">
        <v>20491</v>
      </c>
      <c r="D1851" s="1" t="s">
        <v>40</v>
      </c>
      <c r="E1851" s="1" t="s">
        <v>30</v>
      </c>
      <c r="F1851" s="1" t="s">
        <v>16924</v>
      </c>
      <c r="G1851" s="38">
        <v>0.69069999999999998</v>
      </c>
      <c r="H1851" s="1" t="s">
        <v>2405</v>
      </c>
      <c r="I1851" s="1" t="s">
        <v>17913</v>
      </c>
      <c r="J1851" s="1" t="s">
        <v>32</v>
      </c>
      <c r="K1851" s="1" t="s">
        <v>99</v>
      </c>
      <c r="L1851" s="1" t="s">
        <v>2406</v>
      </c>
      <c r="M1851" s="1" t="s">
        <v>6441</v>
      </c>
      <c r="N1851" s="1" t="s">
        <v>6325</v>
      </c>
      <c r="O1851" s="1" t="s">
        <v>20492</v>
      </c>
      <c r="P1851" s="1" t="s">
        <v>20493</v>
      </c>
      <c r="Q1851" s="1" t="s">
        <v>20147</v>
      </c>
      <c r="R1851" s="1" t="s">
        <v>6329</v>
      </c>
      <c r="S1851" s="1" t="s">
        <v>20493</v>
      </c>
      <c r="T1851" s="1" t="s">
        <v>20147</v>
      </c>
      <c r="U1851" s="1" t="s">
        <v>41</v>
      </c>
      <c r="V1851" s="23" t="s">
        <v>41</v>
      </c>
      <c r="W1851" s="1" t="str">
        <f>_xlfn.CONCAT(Tabela2[[#This Row],[Município]],"/",Tabela2[[#This Row],[UF]])</f>
        <v>São Nicolau/RS</v>
      </c>
    </row>
    <row r="1852" spans="1:23" x14ac:dyDescent="0.25">
      <c r="A1852" s="14" t="s">
        <v>20494</v>
      </c>
      <c r="B1852" s="1" t="s">
        <v>9382</v>
      </c>
      <c r="C1852" s="1" t="s">
        <v>20495</v>
      </c>
      <c r="D1852" s="1" t="s">
        <v>40</v>
      </c>
      <c r="E1852" s="1" t="s">
        <v>30</v>
      </c>
      <c r="F1852" s="1" t="s">
        <v>169</v>
      </c>
      <c r="G1852" s="38">
        <v>0.79859999999999998</v>
      </c>
      <c r="H1852" s="1" t="s">
        <v>17041</v>
      </c>
      <c r="I1852" s="1" t="s">
        <v>17940</v>
      </c>
      <c r="J1852" s="1" t="s">
        <v>168</v>
      </c>
      <c r="K1852" s="1" t="s">
        <v>184</v>
      </c>
      <c r="L1852" s="1" t="s">
        <v>185</v>
      </c>
      <c r="M1852" s="1" t="s">
        <v>41</v>
      </c>
      <c r="N1852" s="1" t="s">
        <v>6325</v>
      </c>
      <c r="O1852" s="1" t="s">
        <v>20496</v>
      </c>
      <c r="P1852" s="1" t="s">
        <v>15462</v>
      </c>
      <c r="Q1852" s="1" t="s">
        <v>20147</v>
      </c>
      <c r="R1852" s="1" t="s">
        <v>6341</v>
      </c>
      <c r="S1852" s="1" t="s">
        <v>41</v>
      </c>
      <c r="T1852" s="1" t="s">
        <v>41</v>
      </c>
      <c r="U1852" s="1" t="s">
        <v>41</v>
      </c>
      <c r="V1852" s="23" t="s">
        <v>41</v>
      </c>
      <c r="W1852" s="1" t="str">
        <f>_xlfn.CONCAT(Tabela2[[#This Row],[Município]],"/",Tabela2[[#This Row],[UF]])</f>
        <v>Castanhal/PA</v>
      </c>
    </row>
    <row r="1853" spans="1:23" x14ac:dyDescent="0.25">
      <c r="A1853" s="14" t="s">
        <v>20497</v>
      </c>
      <c r="B1853" s="1" t="s">
        <v>9585</v>
      </c>
      <c r="C1853" s="1" t="s">
        <v>20498</v>
      </c>
      <c r="D1853" s="1" t="s">
        <v>56</v>
      </c>
      <c r="E1853" s="1" t="s">
        <v>30</v>
      </c>
      <c r="F1853" s="1" t="s">
        <v>6281</v>
      </c>
      <c r="G1853" s="38">
        <v>0.49199999999999999</v>
      </c>
      <c r="H1853" s="1" t="s">
        <v>2803</v>
      </c>
      <c r="I1853" s="1" t="s">
        <v>17913</v>
      </c>
      <c r="J1853" s="1" t="s">
        <v>32</v>
      </c>
      <c r="K1853" s="1" t="s">
        <v>28</v>
      </c>
      <c r="L1853" s="1" t="s">
        <v>2804</v>
      </c>
      <c r="M1853" s="1" t="s">
        <v>20499</v>
      </c>
      <c r="N1853" s="1" t="s">
        <v>6325</v>
      </c>
      <c r="O1853" s="1" t="s">
        <v>20500</v>
      </c>
      <c r="P1853" s="1" t="s">
        <v>20501</v>
      </c>
      <c r="Q1853" s="1" t="s">
        <v>20147</v>
      </c>
      <c r="R1853" s="1" t="s">
        <v>15815</v>
      </c>
      <c r="S1853" s="1" t="s">
        <v>16907</v>
      </c>
      <c r="T1853" s="1" t="s">
        <v>20462</v>
      </c>
      <c r="U1853" s="1" t="s">
        <v>20502</v>
      </c>
      <c r="V1853" s="23" t="s">
        <v>41</v>
      </c>
      <c r="W1853" s="1" t="str">
        <f>_xlfn.CONCAT(Tabela2[[#This Row],[Município]],"/",Tabela2[[#This Row],[UF]])</f>
        <v>Granja/CE</v>
      </c>
    </row>
    <row r="1854" spans="1:23" x14ac:dyDescent="0.25">
      <c r="A1854" s="14" t="s">
        <v>20503</v>
      </c>
      <c r="B1854" s="1" t="s">
        <v>10786</v>
      </c>
      <c r="C1854" s="1" t="s">
        <v>20504</v>
      </c>
      <c r="D1854" s="1" t="s">
        <v>56</v>
      </c>
      <c r="E1854" s="1" t="s">
        <v>30</v>
      </c>
      <c r="F1854" s="1" t="s">
        <v>6281</v>
      </c>
      <c r="G1854" s="38">
        <v>0.30959999999999999</v>
      </c>
      <c r="H1854" s="1" t="s">
        <v>5168</v>
      </c>
      <c r="I1854" s="1" t="s">
        <v>17909</v>
      </c>
      <c r="J1854" s="1" t="s">
        <v>32</v>
      </c>
      <c r="K1854" s="1" t="s">
        <v>28</v>
      </c>
      <c r="L1854" s="1" t="s">
        <v>2804</v>
      </c>
      <c r="M1854" s="1" t="s">
        <v>7962</v>
      </c>
      <c r="N1854" s="1" t="s">
        <v>6325</v>
      </c>
      <c r="O1854" s="1" t="s">
        <v>20505</v>
      </c>
      <c r="P1854" s="1" t="s">
        <v>20501</v>
      </c>
      <c r="Q1854" s="1" t="s">
        <v>20147</v>
      </c>
      <c r="R1854" s="1" t="s">
        <v>15815</v>
      </c>
      <c r="S1854" s="1" t="s">
        <v>16907</v>
      </c>
      <c r="T1854" s="1" t="s">
        <v>20462</v>
      </c>
      <c r="U1854" s="1" t="s">
        <v>20502</v>
      </c>
      <c r="V1854" s="23" t="s">
        <v>41</v>
      </c>
      <c r="W1854" s="1" t="str">
        <f>_xlfn.CONCAT(Tabela2[[#This Row],[Município]],"/",Tabela2[[#This Row],[UF]])</f>
        <v>Granja/CE</v>
      </c>
    </row>
    <row r="1855" spans="1:23" x14ac:dyDescent="0.25">
      <c r="A1855" s="14" t="s">
        <v>20506</v>
      </c>
      <c r="B1855" s="1" t="s">
        <v>9763</v>
      </c>
      <c r="C1855" s="1" t="s">
        <v>20507</v>
      </c>
      <c r="D1855" s="1" t="s">
        <v>56</v>
      </c>
      <c r="E1855" s="1" t="s">
        <v>30</v>
      </c>
      <c r="F1855" s="1" t="s">
        <v>6281</v>
      </c>
      <c r="G1855" s="38">
        <v>0.2414</v>
      </c>
      <c r="H1855" s="1" t="s">
        <v>3209</v>
      </c>
      <c r="I1855" s="1" t="s">
        <v>17913</v>
      </c>
      <c r="J1855" s="1" t="s">
        <v>32</v>
      </c>
      <c r="K1855" s="1" t="s">
        <v>28</v>
      </c>
      <c r="L1855" s="1" t="s">
        <v>2804</v>
      </c>
      <c r="M1855" s="1" t="s">
        <v>7962</v>
      </c>
      <c r="N1855" s="1" t="s">
        <v>6325</v>
      </c>
      <c r="O1855" s="1" t="s">
        <v>20508</v>
      </c>
      <c r="P1855" s="1" t="s">
        <v>20501</v>
      </c>
      <c r="Q1855" s="1" t="s">
        <v>20147</v>
      </c>
      <c r="R1855" s="1" t="s">
        <v>15815</v>
      </c>
      <c r="S1855" s="1" t="s">
        <v>16907</v>
      </c>
      <c r="T1855" s="1" t="s">
        <v>20462</v>
      </c>
      <c r="U1855" s="1" t="s">
        <v>17112</v>
      </c>
      <c r="V1855" s="23" t="s">
        <v>41</v>
      </c>
      <c r="W1855" s="1" t="str">
        <f>_xlfn.CONCAT(Tabela2[[#This Row],[Município]],"/",Tabela2[[#This Row],[UF]])</f>
        <v>Granja/CE</v>
      </c>
    </row>
    <row r="1856" spans="1:23" x14ac:dyDescent="0.25">
      <c r="A1856" s="14" t="s">
        <v>20509</v>
      </c>
      <c r="B1856" s="1" t="s">
        <v>11154</v>
      </c>
      <c r="C1856" s="1" t="s">
        <v>20510</v>
      </c>
      <c r="D1856" s="1" t="s">
        <v>29</v>
      </c>
      <c r="E1856" s="1" t="s">
        <v>204</v>
      </c>
      <c r="F1856" s="1" t="s">
        <v>6308</v>
      </c>
      <c r="G1856" s="38">
        <v>0.38529999999999998</v>
      </c>
      <c r="H1856" s="1" t="s">
        <v>20511</v>
      </c>
      <c r="I1856" s="1" t="s">
        <v>17909</v>
      </c>
      <c r="J1856" s="1" t="s">
        <v>32</v>
      </c>
      <c r="K1856" s="1" t="s">
        <v>28</v>
      </c>
      <c r="L1856" s="1" t="s">
        <v>2804</v>
      </c>
      <c r="M1856" s="1" t="s">
        <v>20512</v>
      </c>
      <c r="N1856" s="1" t="s">
        <v>6325</v>
      </c>
      <c r="O1856" s="1" t="s">
        <v>20513</v>
      </c>
      <c r="P1856" s="1" t="s">
        <v>20501</v>
      </c>
      <c r="Q1856" s="1" t="s">
        <v>20147</v>
      </c>
      <c r="R1856" s="1" t="s">
        <v>6329</v>
      </c>
      <c r="S1856" s="1" t="s">
        <v>20501</v>
      </c>
      <c r="T1856" s="1" t="s">
        <v>20462</v>
      </c>
      <c r="U1856" s="1" t="s">
        <v>41</v>
      </c>
      <c r="V1856" s="23" t="s">
        <v>41</v>
      </c>
      <c r="W1856" s="1" t="str">
        <f>_xlfn.CONCAT(Tabela2[[#This Row],[Município]],"/",Tabela2[[#This Row],[UF]])</f>
        <v>Granja/CE</v>
      </c>
    </row>
    <row r="1857" spans="1:23" x14ac:dyDescent="0.25">
      <c r="A1857" s="14" t="s">
        <v>20514</v>
      </c>
      <c r="B1857" s="1" t="s">
        <v>8681</v>
      </c>
      <c r="C1857" s="1" t="s">
        <v>20515</v>
      </c>
      <c r="D1857" s="1" t="s">
        <v>29</v>
      </c>
      <c r="E1857" s="1" t="s">
        <v>30</v>
      </c>
      <c r="F1857" s="1" t="s">
        <v>33</v>
      </c>
      <c r="G1857" s="38">
        <v>0.80569999999999997</v>
      </c>
      <c r="H1857" s="1" t="s">
        <v>1097</v>
      </c>
      <c r="I1857" s="1" t="s">
        <v>17914</v>
      </c>
      <c r="J1857" s="1" t="s">
        <v>32</v>
      </c>
      <c r="K1857" s="1" t="s">
        <v>82</v>
      </c>
      <c r="L1857" s="1" t="s">
        <v>171</v>
      </c>
      <c r="M1857" s="1" t="s">
        <v>6324</v>
      </c>
      <c r="N1857" s="1" t="s">
        <v>6325</v>
      </c>
      <c r="O1857" s="1" t="s">
        <v>20516</v>
      </c>
      <c r="P1857" s="1" t="s">
        <v>20517</v>
      </c>
      <c r="Q1857" s="1" t="s">
        <v>20147</v>
      </c>
      <c r="R1857" s="1" t="s">
        <v>6329</v>
      </c>
      <c r="S1857" s="1" t="s">
        <v>20517</v>
      </c>
      <c r="T1857" s="1" t="s">
        <v>20147</v>
      </c>
      <c r="U1857" s="1" t="s">
        <v>41</v>
      </c>
      <c r="V1857" s="23" t="s">
        <v>41</v>
      </c>
      <c r="W1857" s="1" t="str">
        <f>_xlfn.CONCAT(Tabela2[[#This Row],[Município]],"/",Tabela2[[#This Row],[UF]])</f>
        <v>Santana/BA</v>
      </c>
    </row>
    <row r="1858" spans="1:23" x14ac:dyDescent="0.25">
      <c r="A1858" s="14" t="s">
        <v>20518</v>
      </c>
      <c r="B1858" s="1" t="s">
        <v>9224</v>
      </c>
      <c r="C1858" s="1" t="s">
        <v>20519</v>
      </c>
      <c r="D1858" s="1" t="s">
        <v>56</v>
      </c>
      <c r="E1858" s="1" t="s">
        <v>204</v>
      </c>
      <c r="F1858" s="1" t="s">
        <v>6308</v>
      </c>
      <c r="G1858" s="38">
        <v>0.64129999999999998</v>
      </c>
      <c r="H1858" s="1" t="s">
        <v>20520</v>
      </c>
      <c r="I1858" s="1" t="s">
        <v>17909</v>
      </c>
      <c r="J1858" s="1" t="s">
        <v>32</v>
      </c>
      <c r="K1858" s="1" t="s">
        <v>212</v>
      </c>
      <c r="L1858" s="1" t="s">
        <v>267</v>
      </c>
      <c r="M1858" s="1" t="s">
        <v>7962</v>
      </c>
      <c r="N1858" s="1" t="s">
        <v>6325</v>
      </c>
      <c r="O1858" s="1" t="s">
        <v>20521</v>
      </c>
      <c r="P1858" s="1" t="s">
        <v>20522</v>
      </c>
      <c r="Q1858" s="1" t="s">
        <v>20147</v>
      </c>
      <c r="R1858" s="1" t="s">
        <v>15815</v>
      </c>
      <c r="S1858" s="1" t="s">
        <v>15821</v>
      </c>
      <c r="T1858" s="1" t="s">
        <v>20462</v>
      </c>
      <c r="U1858" s="1" t="s">
        <v>15824</v>
      </c>
      <c r="V1858" s="23" t="s">
        <v>41</v>
      </c>
      <c r="W1858" s="1" t="str">
        <f>_xlfn.CONCAT(Tabela2[[#This Row],[Município]],"/",Tabela2[[#This Row],[UF]])</f>
        <v>Tefé/AM</v>
      </c>
    </row>
    <row r="1859" spans="1:23" x14ac:dyDescent="0.25">
      <c r="A1859" s="14" t="s">
        <v>20523</v>
      </c>
      <c r="B1859" s="1" t="s">
        <v>11197</v>
      </c>
      <c r="C1859" s="1" t="s">
        <v>20524</v>
      </c>
      <c r="D1859" s="1" t="s">
        <v>16925</v>
      </c>
      <c r="E1859" s="1" t="s">
        <v>204</v>
      </c>
      <c r="F1859" s="1" t="s">
        <v>16943</v>
      </c>
      <c r="G1859" s="38">
        <v>0.70420000000000005</v>
      </c>
      <c r="H1859" s="1" t="s">
        <v>20525</v>
      </c>
      <c r="I1859" s="1" t="s">
        <v>17909</v>
      </c>
      <c r="J1859" s="1" t="s">
        <v>32</v>
      </c>
      <c r="K1859" s="1" t="s">
        <v>184</v>
      </c>
      <c r="L1859" s="1" t="s">
        <v>1543</v>
      </c>
      <c r="M1859" s="1" t="s">
        <v>20526</v>
      </c>
      <c r="N1859" s="1" t="s">
        <v>6325</v>
      </c>
      <c r="O1859" s="1" t="s">
        <v>14563</v>
      </c>
      <c r="P1859" s="1" t="s">
        <v>20527</v>
      </c>
      <c r="Q1859" s="1" t="s">
        <v>20462</v>
      </c>
      <c r="R1859" s="1" t="s">
        <v>6341</v>
      </c>
      <c r="S1859" s="1" t="s">
        <v>41</v>
      </c>
      <c r="T1859" s="1" t="s">
        <v>41</v>
      </c>
      <c r="U1859" s="1" t="s">
        <v>41</v>
      </c>
      <c r="V1859" s="23" t="s">
        <v>41</v>
      </c>
      <c r="W1859" s="1" t="str">
        <f>_xlfn.CONCAT(Tabela2[[#This Row],[Município]],"/",Tabela2[[#This Row],[UF]])</f>
        <v>Tracuateua/PA</v>
      </c>
    </row>
    <row r="1860" spans="1:23" x14ac:dyDescent="0.25">
      <c r="A1860" s="14" t="s">
        <v>20528</v>
      </c>
      <c r="B1860" s="1" t="s">
        <v>9614</v>
      </c>
      <c r="C1860" s="1" t="s">
        <v>20529</v>
      </c>
      <c r="D1860" s="1" t="s">
        <v>16925</v>
      </c>
      <c r="E1860" s="1" t="s">
        <v>204</v>
      </c>
      <c r="F1860" s="1" t="s">
        <v>6308</v>
      </c>
      <c r="G1860" s="38">
        <v>0.28810000000000002</v>
      </c>
      <c r="H1860" s="1" t="s">
        <v>20530</v>
      </c>
      <c r="I1860" s="1" t="s">
        <v>17909</v>
      </c>
      <c r="J1860" s="1" t="s">
        <v>32</v>
      </c>
      <c r="K1860" s="1" t="s">
        <v>184</v>
      </c>
      <c r="L1860" s="1" t="s">
        <v>1543</v>
      </c>
      <c r="M1860" s="1" t="s">
        <v>7962</v>
      </c>
      <c r="N1860" s="1" t="s">
        <v>6325</v>
      </c>
      <c r="O1860" s="1" t="s">
        <v>14563</v>
      </c>
      <c r="P1860" s="1" t="s">
        <v>20527</v>
      </c>
      <c r="Q1860" s="1" t="s">
        <v>20462</v>
      </c>
      <c r="R1860" s="1" t="s">
        <v>6341</v>
      </c>
      <c r="S1860" s="1" t="s">
        <v>41</v>
      </c>
      <c r="T1860" s="1" t="s">
        <v>41</v>
      </c>
      <c r="U1860" s="1" t="s">
        <v>41</v>
      </c>
      <c r="V1860" s="23" t="s">
        <v>41</v>
      </c>
      <c r="W1860" s="1" t="str">
        <f>_xlfn.CONCAT(Tabela2[[#This Row],[Município]],"/",Tabela2[[#This Row],[UF]])</f>
        <v>Tracuateua/PA</v>
      </c>
    </row>
    <row r="1861" spans="1:23" x14ac:dyDescent="0.25">
      <c r="A1861" s="14" t="s">
        <v>20531</v>
      </c>
      <c r="B1861" s="1" t="s">
        <v>10807</v>
      </c>
      <c r="C1861" s="1" t="s">
        <v>20532</v>
      </c>
      <c r="D1861" s="1" t="s">
        <v>29</v>
      </c>
      <c r="E1861" s="1" t="s">
        <v>30</v>
      </c>
      <c r="F1861" s="1" t="s">
        <v>16906</v>
      </c>
      <c r="G1861" s="38">
        <v>0.28399999999999997</v>
      </c>
      <c r="H1861" s="1" t="s">
        <v>5220</v>
      </c>
      <c r="I1861" s="1" t="s">
        <v>17909</v>
      </c>
      <c r="J1861" s="1" t="s">
        <v>32</v>
      </c>
      <c r="K1861" s="1" t="s">
        <v>184</v>
      </c>
      <c r="L1861" s="1" t="s">
        <v>1543</v>
      </c>
      <c r="M1861" s="1" t="s">
        <v>14828</v>
      </c>
      <c r="N1861" s="1" t="s">
        <v>6325</v>
      </c>
      <c r="O1861" s="1" t="s">
        <v>14563</v>
      </c>
      <c r="P1861" s="1" t="s">
        <v>20527</v>
      </c>
      <c r="Q1861" s="1" t="s">
        <v>20462</v>
      </c>
      <c r="R1861" s="1" t="s">
        <v>6341</v>
      </c>
      <c r="S1861" s="1" t="s">
        <v>41</v>
      </c>
      <c r="T1861" s="1" t="s">
        <v>41</v>
      </c>
      <c r="U1861" s="1" t="s">
        <v>41</v>
      </c>
      <c r="V1861" s="23" t="s">
        <v>41</v>
      </c>
      <c r="W1861" s="1" t="str">
        <f>_xlfn.CONCAT(Tabela2[[#This Row],[Município]],"/",Tabela2[[#This Row],[UF]])</f>
        <v>Tracuateua/PA</v>
      </c>
    </row>
    <row r="1862" spans="1:23" x14ac:dyDescent="0.25">
      <c r="A1862" s="14" t="s">
        <v>20533</v>
      </c>
      <c r="B1862" s="1" t="s">
        <v>8887</v>
      </c>
      <c r="C1862" s="1" t="s">
        <v>20534</v>
      </c>
      <c r="D1862" s="1" t="s">
        <v>40</v>
      </c>
      <c r="E1862" s="1" t="s">
        <v>30</v>
      </c>
      <c r="F1862" s="1" t="s">
        <v>79</v>
      </c>
      <c r="G1862" s="38">
        <v>0.58720000000000006</v>
      </c>
      <c r="H1862" s="1" t="s">
        <v>1542</v>
      </c>
      <c r="I1862" s="1" t="s">
        <v>17915</v>
      </c>
      <c r="J1862" s="1" t="s">
        <v>32</v>
      </c>
      <c r="K1862" s="1" t="s">
        <v>184</v>
      </c>
      <c r="L1862" s="1" t="s">
        <v>1543</v>
      </c>
      <c r="M1862" s="1" t="s">
        <v>20535</v>
      </c>
      <c r="N1862" s="1" t="s">
        <v>6325</v>
      </c>
      <c r="O1862" s="1" t="s">
        <v>14563</v>
      </c>
      <c r="P1862" s="1" t="s">
        <v>20527</v>
      </c>
      <c r="Q1862" s="1" t="s">
        <v>20462</v>
      </c>
      <c r="R1862" s="1" t="s">
        <v>6341</v>
      </c>
      <c r="S1862" s="1" t="s">
        <v>41</v>
      </c>
      <c r="T1862" s="1" t="s">
        <v>41</v>
      </c>
      <c r="U1862" s="1" t="s">
        <v>41</v>
      </c>
      <c r="V1862" s="23" t="s">
        <v>41</v>
      </c>
      <c r="W1862" s="1" t="str">
        <f>_xlfn.CONCAT(Tabela2[[#This Row],[Município]],"/",Tabela2[[#This Row],[UF]])</f>
        <v>Tracuateua/PA</v>
      </c>
    </row>
    <row r="1863" spans="1:23" x14ac:dyDescent="0.25">
      <c r="A1863" s="14" t="s">
        <v>20536</v>
      </c>
      <c r="B1863" s="1" t="s">
        <v>8888</v>
      </c>
      <c r="C1863" s="1" t="s">
        <v>20537</v>
      </c>
      <c r="D1863" s="1" t="s">
        <v>40</v>
      </c>
      <c r="E1863" s="1" t="s">
        <v>30</v>
      </c>
      <c r="F1863" s="1" t="s">
        <v>79</v>
      </c>
      <c r="G1863" s="38">
        <v>0.39369999999999999</v>
      </c>
      <c r="H1863" s="1" t="s">
        <v>1542</v>
      </c>
      <c r="I1863" s="1" t="s">
        <v>17915</v>
      </c>
      <c r="J1863" s="1" t="s">
        <v>32</v>
      </c>
      <c r="K1863" s="1" t="s">
        <v>184</v>
      </c>
      <c r="L1863" s="1" t="s">
        <v>1543</v>
      </c>
      <c r="M1863" s="1" t="s">
        <v>20535</v>
      </c>
      <c r="N1863" s="1" t="s">
        <v>6325</v>
      </c>
      <c r="O1863" s="1" t="s">
        <v>14563</v>
      </c>
      <c r="P1863" s="1" t="s">
        <v>20527</v>
      </c>
      <c r="Q1863" s="1" t="s">
        <v>20462</v>
      </c>
      <c r="R1863" s="1" t="s">
        <v>6341</v>
      </c>
      <c r="S1863" s="1" t="s">
        <v>41</v>
      </c>
      <c r="T1863" s="1" t="s">
        <v>41</v>
      </c>
      <c r="U1863" s="1" t="s">
        <v>41</v>
      </c>
      <c r="V1863" s="23" t="s">
        <v>41</v>
      </c>
      <c r="W1863" s="1" t="str">
        <f>_xlfn.CONCAT(Tabela2[[#This Row],[Município]],"/",Tabela2[[#This Row],[UF]])</f>
        <v>Tracuateua/PA</v>
      </c>
    </row>
    <row r="1864" spans="1:23" x14ac:dyDescent="0.25">
      <c r="A1864" s="14" t="s">
        <v>20538</v>
      </c>
      <c r="B1864" s="1" t="s">
        <v>9975</v>
      </c>
      <c r="C1864" s="1" t="s">
        <v>20539</v>
      </c>
      <c r="D1864" s="1" t="s">
        <v>40</v>
      </c>
      <c r="E1864" s="1" t="s">
        <v>204</v>
      </c>
      <c r="F1864" s="1" t="s">
        <v>6308</v>
      </c>
      <c r="G1864" s="38">
        <v>0.2984</v>
      </c>
      <c r="H1864" s="1" t="s">
        <v>20540</v>
      </c>
      <c r="I1864" s="1" t="s">
        <v>17909</v>
      </c>
      <c r="J1864" s="1" t="s">
        <v>32</v>
      </c>
      <c r="K1864" s="1" t="s">
        <v>184</v>
      </c>
      <c r="L1864" s="1" t="s">
        <v>1543</v>
      </c>
      <c r="M1864" s="1" t="s">
        <v>20535</v>
      </c>
      <c r="N1864" s="1" t="s">
        <v>6325</v>
      </c>
      <c r="O1864" s="1" t="s">
        <v>14563</v>
      </c>
      <c r="P1864" s="1" t="s">
        <v>20527</v>
      </c>
      <c r="Q1864" s="1" t="s">
        <v>20462</v>
      </c>
      <c r="R1864" s="1" t="s">
        <v>6341</v>
      </c>
      <c r="S1864" s="1" t="s">
        <v>41</v>
      </c>
      <c r="T1864" s="1" t="s">
        <v>41</v>
      </c>
      <c r="U1864" s="1" t="s">
        <v>41</v>
      </c>
      <c r="V1864" s="23" t="s">
        <v>41</v>
      </c>
      <c r="W1864" s="1" t="str">
        <f>_xlfn.CONCAT(Tabela2[[#This Row],[Município]],"/",Tabela2[[#This Row],[UF]])</f>
        <v>Tracuateua/PA</v>
      </c>
    </row>
    <row r="1865" spans="1:23" x14ac:dyDescent="0.25">
      <c r="A1865" s="14" t="s">
        <v>20541</v>
      </c>
      <c r="B1865" s="1" t="s">
        <v>10442</v>
      </c>
      <c r="C1865" s="1" t="s">
        <v>20542</v>
      </c>
      <c r="D1865" s="1" t="s">
        <v>29</v>
      </c>
      <c r="E1865" s="1" t="s">
        <v>204</v>
      </c>
      <c r="F1865" s="1" t="s">
        <v>6308</v>
      </c>
      <c r="G1865" s="38">
        <v>2.9700000000000001E-2</v>
      </c>
      <c r="H1865" s="1" t="s">
        <v>20543</v>
      </c>
      <c r="I1865" s="1" t="s">
        <v>17909</v>
      </c>
      <c r="J1865" s="1" t="s">
        <v>32</v>
      </c>
      <c r="K1865" s="1" t="s">
        <v>184</v>
      </c>
      <c r="L1865" s="1" t="s">
        <v>1543</v>
      </c>
      <c r="M1865" s="1" t="s">
        <v>20535</v>
      </c>
      <c r="N1865" s="1" t="s">
        <v>6325</v>
      </c>
      <c r="O1865" s="1" t="s">
        <v>14563</v>
      </c>
      <c r="P1865" s="1" t="s">
        <v>20527</v>
      </c>
      <c r="Q1865" s="1" t="s">
        <v>20462</v>
      </c>
      <c r="R1865" s="1" t="s">
        <v>6341</v>
      </c>
      <c r="S1865" s="1" t="s">
        <v>41</v>
      </c>
      <c r="T1865" s="1" t="s">
        <v>41</v>
      </c>
      <c r="U1865" s="1" t="s">
        <v>41</v>
      </c>
      <c r="V1865" s="23" t="s">
        <v>41</v>
      </c>
      <c r="W1865" s="1" t="str">
        <f>_xlfn.CONCAT(Tabela2[[#This Row],[Município]],"/",Tabela2[[#This Row],[UF]])</f>
        <v>Tracuateua/PA</v>
      </c>
    </row>
    <row r="1866" spans="1:23" x14ac:dyDescent="0.25">
      <c r="A1866" s="14" t="s">
        <v>20544</v>
      </c>
      <c r="B1866" s="1" t="s">
        <v>10755</v>
      </c>
      <c r="C1866" s="1" t="s">
        <v>20545</v>
      </c>
      <c r="D1866" s="1" t="s">
        <v>56</v>
      </c>
      <c r="E1866" s="1" t="s">
        <v>30</v>
      </c>
      <c r="F1866" s="1" t="s">
        <v>16906</v>
      </c>
      <c r="G1866" s="38">
        <v>0.48220000000000002</v>
      </c>
      <c r="H1866" s="1" t="s">
        <v>5104</v>
      </c>
      <c r="I1866" s="1" t="s">
        <v>17909</v>
      </c>
      <c r="J1866" s="1" t="s">
        <v>32</v>
      </c>
      <c r="K1866" s="1" t="s">
        <v>55</v>
      </c>
      <c r="L1866" s="1" t="s">
        <v>5105</v>
      </c>
      <c r="M1866" s="1" t="s">
        <v>7962</v>
      </c>
      <c r="N1866" s="1" t="s">
        <v>6325</v>
      </c>
      <c r="O1866" s="1" t="s">
        <v>20546</v>
      </c>
      <c r="P1866" s="1" t="s">
        <v>20547</v>
      </c>
      <c r="Q1866" s="1" t="s">
        <v>20462</v>
      </c>
      <c r="R1866" s="1" t="s">
        <v>6341</v>
      </c>
      <c r="S1866" s="1" t="s">
        <v>41</v>
      </c>
      <c r="T1866" s="1" t="s">
        <v>41</v>
      </c>
      <c r="U1866" s="1" t="s">
        <v>41</v>
      </c>
      <c r="V1866" s="23" t="s">
        <v>41</v>
      </c>
      <c r="W1866" s="1" t="str">
        <f>_xlfn.CONCAT(Tabela2[[#This Row],[Município]],"/",Tabela2[[#This Row],[UF]])</f>
        <v>Eldorado/SP</v>
      </c>
    </row>
    <row r="1867" spans="1:23" x14ac:dyDescent="0.25">
      <c r="A1867" s="14" t="s">
        <v>20548</v>
      </c>
      <c r="B1867" s="1" t="s">
        <v>10441</v>
      </c>
      <c r="C1867" s="1" t="s">
        <v>20549</v>
      </c>
      <c r="D1867" s="1" t="s">
        <v>29</v>
      </c>
      <c r="E1867" s="1" t="s">
        <v>204</v>
      </c>
      <c r="F1867" s="1" t="s">
        <v>6308</v>
      </c>
      <c r="G1867" s="38">
        <v>2.5499999999999998E-2</v>
      </c>
      <c r="H1867" s="1" t="s">
        <v>20543</v>
      </c>
      <c r="I1867" s="1" t="s">
        <v>17909</v>
      </c>
      <c r="J1867" s="1" t="s">
        <v>32</v>
      </c>
      <c r="K1867" s="1" t="s">
        <v>184</v>
      </c>
      <c r="L1867" s="1" t="s">
        <v>1543</v>
      </c>
      <c r="M1867" s="1" t="s">
        <v>20535</v>
      </c>
      <c r="N1867" s="1" t="s">
        <v>6325</v>
      </c>
      <c r="O1867" s="1" t="s">
        <v>20550</v>
      </c>
      <c r="P1867" s="1" t="s">
        <v>20551</v>
      </c>
      <c r="Q1867" s="1" t="s">
        <v>20462</v>
      </c>
      <c r="R1867" s="1" t="s">
        <v>6341</v>
      </c>
      <c r="S1867" s="1" t="s">
        <v>41</v>
      </c>
      <c r="T1867" s="1" t="s">
        <v>41</v>
      </c>
      <c r="U1867" s="1" t="s">
        <v>41</v>
      </c>
      <c r="V1867" s="23" t="s">
        <v>41</v>
      </c>
      <c r="W1867" s="1" t="str">
        <f>_xlfn.CONCAT(Tabela2[[#This Row],[Município]],"/",Tabela2[[#This Row],[UF]])</f>
        <v>Tracuateua/PA</v>
      </c>
    </row>
    <row r="1868" spans="1:23" x14ac:dyDescent="0.25">
      <c r="A1868" s="14" t="s">
        <v>20552</v>
      </c>
      <c r="B1868" s="1" t="s">
        <v>9851</v>
      </c>
      <c r="C1868" s="1" t="s">
        <v>20553</v>
      </c>
      <c r="D1868" s="1" t="s">
        <v>29</v>
      </c>
      <c r="E1868" s="1" t="s">
        <v>30</v>
      </c>
      <c r="F1868" s="1" t="s">
        <v>16906</v>
      </c>
      <c r="G1868" s="38">
        <v>0.31530000000000002</v>
      </c>
      <c r="H1868" s="1" t="s">
        <v>3381</v>
      </c>
      <c r="I1868" s="1" t="s">
        <v>17913</v>
      </c>
      <c r="J1868" s="1" t="s">
        <v>32</v>
      </c>
      <c r="K1868" s="1" t="s">
        <v>28</v>
      </c>
      <c r="L1868" s="1" t="s">
        <v>416</v>
      </c>
      <c r="M1868" s="1" t="s">
        <v>15711</v>
      </c>
      <c r="N1868" s="1" t="s">
        <v>6325</v>
      </c>
      <c r="O1868" s="1" t="s">
        <v>20554</v>
      </c>
      <c r="P1868" s="1" t="s">
        <v>18201</v>
      </c>
      <c r="Q1868" s="1" t="s">
        <v>20462</v>
      </c>
      <c r="R1868" s="1" t="s">
        <v>6329</v>
      </c>
      <c r="S1868" s="1" t="s">
        <v>18201</v>
      </c>
      <c r="T1868" s="1" t="s">
        <v>20462</v>
      </c>
      <c r="U1868" s="1" t="s">
        <v>41</v>
      </c>
      <c r="V1868" s="23" t="s">
        <v>41</v>
      </c>
      <c r="W1868" s="1" t="str">
        <f>_xlfn.CONCAT(Tabela2[[#This Row],[Município]],"/",Tabela2[[#This Row],[UF]])</f>
        <v>Itaitinga/CE</v>
      </c>
    </row>
    <row r="1869" spans="1:23" x14ac:dyDescent="0.25">
      <c r="A1869" s="14" t="s">
        <v>20555</v>
      </c>
      <c r="B1869" s="1" t="s">
        <v>8183</v>
      </c>
      <c r="C1869" s="1" t="s">
        <v>20556</v>
      </c>
      <c r="D1869" s="1" t="s">
        <v>29</v>
      </c>
      <c r="E1869" s="1" t="s">
        <v>30</v>
      </c>
      <c r="F1869" s="1" t="s">
        <v>33</v>
      </c>
      <c r="G1869" s="38">
        <v>1</v>
      </c>
      <c r="H1869" s="1" t="s">
        <v>20557</v>
      </c>
      <c r="I1869" s="1" t="s">
        <v>17940</v>
      </c>
      <c r="J1869" s="1" t="s">
        <v>32</v>
      </c>
      <c r="K1869" s="1" t="s">
        <v>63</v>
      </c>
      <c r="L1869" s="1" t="s">
        <v>62</v>
      </c>
      <c r="M1869" s="1" t="s">
        <v>20558</v>
      </c>
      <c r="N1869" s="1" t="s">
        <v>6325</v>
      </c>
      <c r="O1869" s="1" t="s">
        <v>20559</v>
      </c>
      <c r="P1869" s="1" t="s">
        <v>20560</v>
      </c>
      <c r="Q1869" s="1" t="s">
        <v>20462</v>
      </c>
      <c r="R1869" s="1" t="s">
        <v>6329</v>
      </c>
      <c r="S1869" s="1" t="s">
        <v>20560</v>
      </c>
      <c r="T1869" s="1" t="s">
        <v>20462</v>
      </c>
      <c r="U1869" s="1" t="s">
        <v>41</v>
      </c>
      <c r="V1869" s="23" t="s">
        <v>41</v>
      </c>
      <c r="W1869" s="1" t="str">
        <f>_xlfn.CONCAT(Tabela2[[#This Row],[Município]],"/",Tabela2[[#This Row],[UF]])</f>
        <v>Guaraíta/GO</v>
      </c>
    </row>
    <row r="1870" spans="1:23" x14ac:dyDescent="0.25">
      <c r="A1870" s="14" t="s">
        <v>20561</v>
      </c>
      <c r="B1870" s="1" t="s">
        <v>11034</v>
      </c>
      <c r="C1870" s="1" t="s">
        <v>20562</v>
      </c>
      <c r="D1870" s="1" t="s">
        <v>56</v>
      </c>
      <c r="E1870" s="1" t="s">
        <v>30</v>
      </c>
      <c r="F1870" s="1" t="s">
        <v>16906</v>
      </c>
      <c r="G1870" s="38">
        <v>0.67979999999999996</v>
      </c>
      <c r="H1870" s="1" t="s">
        <v>5659</v>
      </c>
      <c r="I1870" s="1" t="s">
        <v>17909</v>
      </c>
      <c r="J1870" s="1" t="s">
        <v>32</v>
      </c>
      <c r="K1870" s="1" t="s">
        <v>44</v>
      </c>
      <c r="L1870" s="1" t="s">
        <v>5660</v>
      </c>
      <c r="M1870" s="1" t="s">
        <v>7962</v>
      </c>
      <c r="N1870" s="1" t="s">
        <v>6325</v>
      </c>
      <c r="O1870" s="1" t="s">
        <v>8142</v>
      </c>
      <c r="P1870" s="1" t="s">
        <v>8143</v>
      </c>
      <c r="Q1870" s="1" t="s">
        <v>20462</v>
      </c>
      <c r="R1870" s="1" t="s">
        <v>6329</v>
      </c>
      <c r="S1870" s="1" t="s">
        <v>8143</v>
      </c>
      <c r="T1870" s="1" t="s">
        <v>20462</v>
      </c>
      <c r="U1870" s="1" t="s">
        <v>41</v>
      </c>
      <c r="V1870" s="23" t="s">
        <v>41</v>
      </c>
      <c r="W1870" s="1" t="str">
        <f>_xlfn.CONCAT(Tabela2[[#This Row],[Município]],"/",Tabela2[[#This Row],[UF]])</f>
        <v>Bacuri/MA</v>
      </c>
    </row>
    <row r="1871" spans="1:23" x14ac:dyDescent="0.25">
      <c r="A1871" s="14" t="s">
        <v>20563</v>
      </c>
      <c r="B1871" s="1" t="s">
        <v>10367</v>
      </c>
      <c r="C1871" s="1" t="s">
        <v>20564</v>
      </c>
      <c r="D1871" s="1" t="s">
        <v>29</v>
      </c>
      <c r="E1871" s="1" t="s">
        <v>204</v>
      </c>
      <c r="F1871" s="1" t="s">
        <v>16915</v>
      </c>
      <c r="G1871" s="38">
        <v>0.1234</v>
      </c>
      <c r="H1871" s="1" t="s">
        <v>4523</v>
      </c>
      <c r="I1871" s="1" t="s">
        <v>17909</v>
      </c>
      <c r="J1871" s="1" t="s">
        <v>32</v>
      </c>
      <c r="K1871" s="1" t="s">
        <v>44</v>
      </c>
      <c r="L1871" s="1" t="s">
        <v>456</v>
      </c>
      <c r="M1871" s="1" t="s">
        <v>7854</v>
      </c>
      <c r="N1871" s="1" t="s">
        <v>6325</v>
      </c>
      <c r="O1871" s="1" t="s">
        <v>20565</v>
      </c>
      <c r="P1871" s="1" t="s">
        <v>20566</v>
      </c>
      <c r="Q1871" s="1" t="s">
        <v>20462</v>
      </c>
      <c r="R1871" s="1" t="s">
        <v>6329</v>
      </c>
      <c r="S1871" s="1" t="s">
        <v>20566</v>
      </c>
      <c r="T1871" s="1" t="s">
        <v>20462</v>
      </c>
      <c r="U1871" s="1" t="s">
        <v>41</v>
      </c>
      <c r="V1871" s="23" t="s">
        <v>41</v>
      </c>
      <c r="W1871" s="1" t="str">
        <f>_xlfn.CONCAT(Tabela2[[#This Row],[Município]],"/",Tabela2[[#This Row],[UF]])</f>
        <v>Bom Jardim/MA</v>
      </c>
    </row>
    <row r="1872" spans="1:23" x14ac:dyDescent="0.25">
      <c r="A1872" s="14" t="s">
        <v>20567</v>
      </c>
      <c r="B1872" s="1" t="s">
        <v>10369</v>
      </c>
      <c r="C1872" s="1" t="s">
        <v>20568</v>
      </c>
      <c r="D1872" s="1" t="s">
        <v>29</v>
      </c>
      <c r="E1872" s="1" t="s">
        <v>204</v>
      </c>
      <c r="F1872" s="1" t="s">
        <v>16915</v>
      </c>
      <c r="G1872" s="38">
        <v>0.12520000000000001</v>
      </c>
      <c r="H1872" s="1" t="s">
        <v>4523</v>
      </c>
      <c r="I1872" s="1" t="s">
        <v>17909</v>
      </c>
      <c r="J1872" s="1" t="s">
        <v>32</v>
      </c>
      <c r="K1872" s="1" t="s">
        <v>44</v>
      </c>
      <c r="L1872" s="1" t="s">
        <v>456</v>
      </c>
      <c r="M1872" s="1" t="s">
        <v>7854</v>
      </c>
      <c r="N1872" s="1" t="s">
        <v>6325</v>
      </c>
      <c r="O1872" s="1" t="s">
        <v>20569</v>
      </c>
      <c r="P1872" s="1" t="s">
        <v>20566</v>
      </c>
      <c r="Q1872" s="1" t="s">
        <v>20462</v>
      </c>
      <c r="R1872" s="1" t="s">
        <v>6329</v>
      </c>
      <c r="S1872" s="1" t="s">
        <v>20566</v>
      </c>
      <c r="T1872" s="1" t="s">
        <v>20462</v>
      </c>
      <c r="U1872" s="1" t="s">
        <v>41</v>
      </c>
      <c r="V1872" s="23" t="s">
        <v>41</v>
      </c>
      <c r="W1872" s="1" t="str">
        <f>_xlfn.CONCAT(Tabela2[[#This Row],[Município]],"/",Tabela2[[#This Row],[UF]])</f>
        <v>Bom Jardim/MA</v>
      </c>
    </row>
    <row r="1873" spans="1:23" x14ac:dyDescent="0.25">
      <c r="A1873" s="14" t="s">
        <v>20570</v>
      </c>
      <c r="B1873" s="1" t="s">
        <v>10886</v>
      </c>
      <c r="C1873" s="1" t="s">
        <v>20571</v>
      </c>
      <c r="D1873" s="1" t="s">
        <v>29</v>
      </c>
      <c r="E1873" s="1" t="s">
        <v>209</v>
      </c>
      <c r="F1873" s="1" t="s">
        <v>6308</v>
      </c>
      <c r="G1873" s="38">
        <v>0</v>
      </c>
      <c r="H1873" s="1" t="s">
        <v>20572</v>
      </c>
      <c r="I1873" s="1" t="s">
        <v>17909</v>
      </c>
      <c r="J1873" s="1" t="s">
        <v>32</v>
      </c>
      <c r="K1873" s="1" t="s">
        <v>44</v>
      </c>
      <c r="L1873" s="1" t="s">
        <v>456</v>
      </c>
      <c r="M1873" s="1" t="s">
        <v>20573</v>
      </c>
      <c r="N1873" s="1" t="s">
        <v>6325</v>
      </c>
      <c r="O1873" s="1" t="s">
        <v>20574</v>
      </c>
      <c r="P1873" s="1" t="s">
        <v>20566</v>
      </c>
      <c r="Q1873" s="1" t="s">
        <v>20462</v>
      </c>
      <c r="R1873" s="1" t="s">
        <v>6329</v>
      </c>
      <c r="S1873" s="1" t="s">
        <v>20566</v>
      </c>
      <c r="T1873" s="1" t="s">
        <v>20462</v>
      </c>
      <c r="U1873" s="1" t="s">
        <v>41</v>
      </c>
      <c r="V1873" s="23" t="s">
        <v>41</v>
      </c>
      <c r="W1873" s="1" t="str">
        <f>_xlfn.CONCAT(Tabela2[[#This Row],[Município]],"/",Tabela2[[#This Row],[UF]])</f>
        <v>Bom Jardim/MA</v>
      </c>
    </row>
    <row r="1874" spans="1:23" x14ac:dyDescent="0.25">
      <c r="A1874" s="14" t="s">
        <v>20575</v>
      </c>
      <c r="B1874" s="1" t="s">
        <v>8869</v>
      </c>
      <c r="C1874" s="1" t="s">
        <v>20576</v>
      </c>
      <c r="D1874" s="1" t="s">
        <v>29</v>
      </c>
      <c r="E1874" s="1" t="s">
        <v>30</v>
      </c>
      <c r="F1874" s="1" t="s">
        <v>33</v>
      </c>
      <c r="G1874" s="38">
        <v>0.33329999999999999</v>
      </c>
      <c r="H1874" s="1" t="s">
        <v>1516</v>
      </c>
      <c r="I1874" s="1" t="s">
        <v>17915</v>
      </c>
      <c r="J1874" s="1" t="s">
        <v>32</v>
      </c>
      <c r="K1874" s="1" t="s">
        <v>184</v>
      </c>
      <c r="L1874" s="1" t="s">
        <v>1227</v>
      </c>
      <c r="M1874" s="1" t="s">
        <v>20254</v>
      </c>
      <c r="N1874" s="1" t="s">
        <v>6325</v>
      </c>
      <c r="O1874" s="1" t="s">
        <v>20577</v>
      </c>
      <c r="P1874" s="1" t="s">
        <v>20256</v>
      </c>
      <c r="Q1874" s="1" t="s">
        <v>20462</v>
      </c>
      <c r="R1874" s="1" t="s">
        <v>6329</v>
      </c>
      <c r="S1874" s="1" t="s">
        <v>20256</v>
      </c>
      <c r="T1874" s="1" t="s">
        <v>20462</v>
      </c>
      <c r="U1874" s="1" t="s">
        <v>41</v>
      </c>
      <c r="V1874" s="23" t="s">
        <v>41</v>
      </c>
      <c r="W1874" s="1" t="str">
        <f>_xlfn.CONCAT(Tabela2[[#This Row],[Município]],"/",Tabela2[[#This Row],[UF]])</f>
        <v>Ipixuna do Pará/PA</v>
      </c>
    </row>
    <row r="1875" spans="1:23" x14ac:dyDescent="0.25">
      <c r="A1875" s="14" t="s">
        <v>20578</v>
      </c>
      <c r="B1875" s="1" t="s">
        <v>8554</v>
      </c>
      <c r="C1875" s="1" t="s">
        <v>20579</v>
      </c>
      <c r="D1875" s="1" t="s">
        <v>29</v>
      </c>
      <c r="E1875" s="1" t="s">
        <v>30</v>
      </c>
      <c r="F1875" s="1" t="s">
        <v>33</v>
      </c>
      <c r="G1875" s="38">
        <v>0.21390000000000001</v>
      </c>
      <c r="H1875" s="1" t="s">
        <v>765</v>
      </c>
      <c r="I1875" s="1" t="s">
        <v>17914</v>
      </c>
      <c r="J1875" s="1" t="s">
        <v>32</v>
      </c>
      <c r="K1875" s="1" t="s">
        <v>28</v>
      </c>
      <c r="L1875" s="1" t="s">
        <v>766</v>
      </c>
      <c r="M1875" s="1" t="s">
        <v>8062</v>
      </c>
      <c r="N1875" s="1" t="s">
        <v>6325</v>
      </c>
      <c r="O1875" s="1" t="s">
        <v>20580</v>
      </c>
      <c r="P1875" s="1" t="s">
        <v>19874</v>
      </c>
      <c r="Q1875" s="1" t="s">
        <v>20462</v>
      </c>
      <c r="R1875" s="1" t="s">
        <v>6341</v>
      </c>
      <c r="S1875" s="1" t="s">
        <v>41</v>
      </c>
      <c r="T1875" s="1" t="s">
        <v>41</v>
      </c>
      <c r="U1875" s="1" t="s">
        <v>41</v>
      </c>
      <c r="V1875" s="23" t="s">
        <v>41</v>
      </c>
      <c r="W1875" s="1" t="str">
        <f>_xlfn.CONCAT(Tabela2[[#This Row],[Município]],"/",Tabela2[[#This Row],[UF]])</f>
        <v>Quixadá/CE</v>
      </c>
    </row>
    <row r="1876" spans="1:23" x14ac:dyDescent="0.25">
      <c r="A1876" s="14" t="s">
        <v>20581</v>
      </c>
      <c r="B1876" s="1" t="s">
        <v>9655</v>
      </c>
      <c r="C1876" s="1" t="s">
        <v>20582</v>
      </c>
      <c r="D1876" s="1" t="s">
        <v>29</v>
      </c>
      <c r="E1876" s="1" t="s">
        <v>30</v>
      </c>
      <c r="F1876" s="1" t="s">
        <v>16906</v>
      </c>
      <c r="G1876" s="38">
        <v>0.48120000000000002</v>
      </c>
      <c r="H1876" s="1" t="s">
        <v>2947</v>
      </c>
      <c r="I1876" s="1" t="s">
        <v>17913</v>
      </c>
      <c r="J1876" s="1" t="s">
        <v>32</v>
      </c>
      <c r="K1876" s="1" t="s">
        <v>28</v>
      </c>
      <c r="L1876" s="1" t="s">
        <v>766</v>
      </c>
      <c r="M1876" s="1" t="s">
        <v>20583</v>
      </c>
      <c r="N1876" s="1" t="s">
        <v>6325</v>
      </c>
      <c r="O1876" s="1" t="s">
        <v>20584</v>
      </c>
      <c r="P1876" s="1" t="s">
        <v>19874</v>
      </c>
      <c r="Q1876" s="1" t="s">
        <v>20462</v>
      </c>
      <c r="R1876" s="1" t="s">
        <v>6341</v>
      </c>
      <c r="S1876" s="1" t="s">
        <v>41</v>
      </c>
      <c r="T1876" s="1" t="s">
        <v>41</v>
      </c>
      <c r="U1876" s="1" t="s">
        <v>41</v>
      </c>
      <c r="V1876" s="23" t="s">
        <v>41</v>
      </c>
      <c r="W1876" s="1" t="str">
        <f>_xlfn.CONCAT(Tabela2[[#This Row],[Município]],"/",Tabela2[[#This Row],[UF]])</f>
        <v>Quixadá/CE</v>
      </c>
    </row>
    <row r="1877" spans="1:23" x14ac:dyDescent="0.25">
      <c r="A1877" s="14" t="s">
        <v>20585</v>
      </c>
      <c r="B1877" s="1" t="s">
        <v>20586</v>
      </c>
      <c r="C1877" s="1" t="s">
        <v>20587</v>
      </c>
      <c r="D1877" s="1" t="s">
        <v>40</v>
      </c>
      <c r="E1877" s="1" t="s">
        <v>30</v>
      </c>
      <c r="F1877" s="1" t="s">
        <v>33</v>
      </c>
      <c r="G1877" s="38">
        <v>0.93320000000000003</v>
      </c>
      <c r="H1877" s="1" t="s">
        <v>20588</v>
      </c>
      <c r="I1877" s="1" t="s">
        <v>17915</v>
      </c>
      <c r="J1877" s="1" t="s">
        <v>32</v>
      </c>
      <c r="K1877" s="1" t="s">
        <v>444</v>
      </c>
      <c r="L1877" s="1" t="s">
        <v>443</v>
      </c>
      <c r="M1877" s="1" t="s">
        <v>20589</v>
      </c>
      <c r="N1877" s="1" t="s">
        <v>6325</v>
      </c>
      <c r="O1877" s="1" t="s">
        <v>20590</v>
      </c>
      <c r="P1877" s="1" t="s">
        <v>20591</v>
      </c>
      <c r="Q1877" s="1" t="s">
        <v>20462</v>
      </c>
      <c r="R1877" s="1" t="s">
        <v>6341</v>
      </c>
      <c r="S1877" s="1" t="s">
        <v>41</v>
      </c>
      <c r="T1877" s="1" t="s">
        <v>41</v>
      </c>
      <c r="U1877" s="1" t="s">
        <v>41</v>
      </c>
      <c r="V1877" s="23" t="s">
        <v>41</v>
      </c>
      <c r="W1877" s="1" t="str">
        <f>_xlfn.CONCAT(Tabela2[[#This Row],[Município]],"/",Tabela2[[#This Row],[UF]])</f>
        <v>Plácido de Castro/AC</v>
      </c>
    </row>
    <row r="1878" spans="1:23" x14ac:dyDescent="0.25">
      <c r="A1878" s="14" t="s">
        <v>20592</v>
      </c>
      <c r="B1878" s="1" t="s">
        <v>10607</v>
      </c>
      <c r="C1878" s="1" t="s">
        <v>20593</v>
      </c>
      <c r="D1878" s="1" t="s">
        <v>40</v>
      </c>
      <c r="E1878" s="1" t="s">
        <v>30</v>
      </c>
      <c r="F1878" s="1" t="s">
        <v>6281</v>
      </c>
      <c r="G1878" s="38">
        <v>0.37740000000000001</v>
      </c>
      <c r="H1878" s="1" t="s">
        <v>4795</v>
      </c>
      <c r="I1878" s="1" t="s">
        <v>17909</v>
      </c>
      <c r="J1878" s="1" t="s">
        <v>32</v>
      </c>
      <c r="K1878" s="1" t="s">
        <v>444</v>
      </c>
      <c r="L1878" s="1" t="s">
        <v>443</v>
      </c>
      <c r="M1878" s="1" t="s">
        <v>20589</v>
      </c>
      <c r="N1878" s="1" t="s">
        <v>6325</v>
      </c>
      <c r="O1878" s="1" t="s">
        <v>20594</v>
      </c>
      <c r="P1878" s="1" t="s">
        <v>20591</v>
      </c>
      <c r="Q1878" s="1" t="s">
        <v>20462</v>
      </c>
      <c r="R1878" s="1" t="s">
        <v>6341</v>
      </c>
      <c r="S1878" s="1" t="s">
        <v>41</v>
      </c>
      <c r="T1878" s="1" t="s">
        <v>41</v>
      </c>
      <c r="U1878" s="1" t="s">
        <v>41</v>
      </c>
      <c r="V1878" s="23" t="s">
        <v>41</v>
      </c>
      <c r="W1878" s="1" t="str">
        <f>_xlfn.CONCAT(Tabela2[[#This Row],[Município]],"/",Tabela2[[#This Row],[UF]])</f>
        <v>Plácido de Castro/AC</v>
      </c>
    </row>
    <row r="1879" spans="1:23" x14ac:dyDescent="0.25">
      <c r="A1879" s="14" t="s">
        <v>20595</v>
      </c>
      <c r="B1879" s="1" t="s">
        <v>9122</v>
      </c>
      <c r="C1879" s="1" t="s">
        <v>20596</v>
      </c>
      <c r="D1879" s="1" t="s">
        <v>56</v>
      </c>
      <c r="E1879" s="1" t="s">
        <v>30</v>
      </c>
      <c r="F1879" s="1" t="s">
        <v>16929</v>
      </c>
      <c r="G1879" s="38">
        <v>0.15040000000000001</v>
      </c>
      <c r="H1879" s="1" t="s">
        <v>1987</v>
      </c>
      <c r="I1879" s="1" t="s">
        <v>17915</v>
      </c>
      <c r="J1879" s="1" t="s">
        <v>168</v>
      </c>
      <c r="K1879" s="1" t="s">
        <v>184</v>
      </c>
      <c r="L1879" s="1" t="s">
        <v>16400</v>
      </c>
      <c r="M1879" s="1" t="s">
        <v>7962</v>
      </c>
      <c r="N1879" s="1" t="s">
        <v>6325</v>
      </c>
      <c r="O1879" s="1" t="s">
        <v>20597</v>
      </c>
      <c r="P1879" s="1" t="s">
        <v>16073</v>
      </c>
      <c r="Q1879" s="1" t="s">
        <v>20462</v>
      </c>
      <c r="R1879" s="1" t="s">
        <v>6329</v>
      </c>
      <c r="S1879" s="1" t="s">
        <v>16073</v>
      </c>
      <c r="T1879" s="1" t="s">
        <v>20462</v>
      </c>
      <c r="U1879" s="1" t="s">
        <v>41</v>
      </c>
      <c r="V1879" s="23" t="s">
        <v>41</v>
      </c>
      <c r="W1879" s="1" t="str">
        <f>_xlfn.CONCAT(Tabela2[[#This Row],[Município]],"/",Tabela2[[#This Row],[UF]])</f>
        <v>Santa Izabel do Pará/PA</v>
      </c>
    </row>
    <row r="1880" spans="1:23" x14ac:dyDescent="0.25">
      <c r="A1880" s="14" t="s">
        <v>20598</v>
      </c>
      <c r="B1880" s="1" t="s">
        <v>8350</v>
      </c>
      <c r="C1880" s="1" t="s">
        <v>20599</v>
      </c>
      <c r="D1880" s="1" t="s">
        <v>29</v>
      </c>
      <c r="E1880" s="1" t="s">
        <v>30</v>
      </c>
      <c r="F1880" s="1" t="s">
        <v>33</v>
      </c>
      <c r="G1880" s="38">
        <v>0.80569999999999997</v>
      </c>
      <c r="H1880" s="1" t="s">
        <v>20600</v>
      </c>
      <c r="I1880" s="1" t="s">
        <v>17919</v>
      </c>
      <c r="J1880" s="1" t="s">
        <v>32</v>
      </c>
      <c r="K1880" s="1" t="s">
        <v>28</v>
      </c>
      <c r="L1880" s="1" t="s">
        <v>355</v>
      </c>
      <c r="M1880" s="1" t="s">
        <v>20601</v>
      </c>
      <c r="N1880" s="1" t="s">
        <v>6325</v>
      </c>
      <c r="O1880" s="1" t="s">
        <v>20602</v>
      </c>
      <c r="P1880" s="1" t="s">
        <v>20603</v>
      </c>
      <c r="Q1880" s="1" t="s">
        <v>20462</v>
      </c>
      <c r="R1880" s="1" t="s">
        <v>6329</v>
      </c>
      <c r="S1880" s="1" t="s">
        <v>20603</v>
      </c>
      <c r="T1880" s="1" t="s">
        <v>20462</v>
      </c>
      <c r="U1880" s="1" t="s">
        <v>41</v>
      </c>
      <c r="V1880" s="23" t="s">
        <v>41</v>
      </c>
      <c r="W1880" s="1" t="str">
        <f>_xlfn.CONCAT(Tabela2[[#This Row],[Município]],"/",Tabela2[[#This Row],[UF]])</f>
        <v>Potiretama/CE</v>
      </c>
    </row>
    <row r="1881" spans="1:23" x14ac:dyDescent="0.25">
      <c r="A1881" s="14" t="s">
        <v>20604</v>
      </c>
      <c r="B1881" s="1" t="s">
        <v>8535</v>
      </c>
      <c r="C1881" s="1" t="s">
        <v>20605</v>
      </c>
      <c r="D1881" s="1" t="s">
        <v>40</v>
      </c>
      <c r="E1881" s="1" t="s">
        <v>30</v>
      </c>
      <c r="F1881" s="1" t="s">
        <v>17062</v>
      </c>
      <c r="G1881" s="38">
        <v>0.96860000000000002</v>
      </c>
      <c r="H1881" s="1" t="s">
        <v>714</v>
      </c>
      <c r="I1881" s="1" t="s">
        <v>17914</v>
      </c>
      <c r="J1881" s="1" t="s">
        <v>32</v>
      </c>
      <c r="K1881" s="1" t="s">
        <v>112</v>
      </c>
      <c r="L1881" s="1" t="s">
        <v>715</v>
      </c>
      <c r="M1881" s="1" t="s">
        <v>19584</v>
      </c>
      <c r="N1881" s="1" t="s">
        <v>6325</v>
      </c>
      <c r="O1881" s="1" t="s">
        <v>20606</v>
      </c>
      <c r="P1881" s="1" t="s">
        <v>20607</v>
      </c>
      <c r="Q1881" s="1" t="s">
        <v>20462</v>
      </c>
      <c r="R1881" s="1" t="s">
        <v>6329</v>
      </c>
      <c r="S1881" s="1" t="s">
        <v>20607</v>
      </c>
      <c r="T1881" s="1" t="s">
        <v>20462</v>
      </c>
      <c r="U1881" s="1" t="s">
        <v>41</v>
      </c>
      <c r="V1881" s="23" t="s">
        <v>41</v>
      </c>
      <c r="W1881" s="1" t="str">
        <f>_xlfn.CONCAT(Tabela2[[#This Row],[Município]],"/",Tabela2[[#This Row],[UF]])</f>
        <v>Colniza/MT</v>
      </c>
    </row>
    <row r="1882" spans="1:23" x14ac:dyDescent="0.25">
      <c r="A1882" s="14" t="s">
        <v>20608</v>
      </c>
      <c r="B1882" s="1" t="s">
        <v>11117</v>
      </c>
      <c r="C1882" s="1" t="s">
        <v>20609</v>
      </c>
      <c r="D1882" s="1" t="s">
        <v>56</v>
      </c>
      <c r="E1882" s="1" t="s">
        <v>30</v>
      </c>
      <c r="F1882" s="1" t="s">
        <v>6308</v>
      </c>
      <c r="G1882" s="38">
        <v>0.56969999999999998</v>
      </c>
      <c r="H1882" s="1" t="s">
        <v>20610</v>
      </c>
      <c r="I1882" s="1" t="s">
        <v>17909</v>
      </c>
      <c r="J1882" s="1" t="s">
        <v>32</v>
      </c>
      <c r="K1882" s="1" t="s">
        <v>99</v>
      </c>
      <c r="L1882" s="1" t="s">
        <v>2569</v>
      </c>
      <c r="M1882" s="1" t="s">
        <v>7962</v>
      </c>
      <c r="N1882" s="1" t="s">
        <v>6325</v>
      </c>
      <c r="O1882" s="1" t="s">
        <v>20611</v>
      </c>
      <c r="P1882" s="1" t="s">
        <v>20612</v>
      </c>
      <c r="Q1882" s="1" t="s">
        <v>20462</v>
      </c>
      <c r="R1882" s="1" t="s">
        <v>6329</v>
      </c>
      <c r="S1882" s="1" t="s">
        <v>20612</v>
      </c>
      <c r="T1882" s="1" t="s">
        <v>20462</v>
      </c>
      <c r="U1882" s="1" t="s">
        <v>41</v>
      </c>
      <c r="V1882" s="23" t="s">
        <v>41</v>
      </c>
      <c r="W1882" s="1" t="str">
        <f>_xlfn.CONCAT(Tabela2[[#This Row],[Município]],"/",Tabela2[[#This Row],[UF]])</f>
        <v>Rosário do Sul/RS</v>
      </c>
    </row>
    <row r="1883" spans="1:23" x14ac:dyDescent="0.25">
      <c r="A1883" s="14" t="s">
        <v>20613</v>
      </c>
      <c r="B1883" s="1" t="s">
        <v>11332</v>
      </c>
      <c r="C1883" s="1" t="s">
        <v>20614</v>
      </c>
      <c r="D1883" s="1" t="s">
        <v>56</v>
      </c>
      <c r="E1883" s="1" t="s">
        <v>30</v>
      </c>
      <c r="F1883" s="1" t="s">
        <v>6291</v>
      </c>
      <c r="G1883" s="38">
        <v>0.37209999999999999</v>
      </c>
      <c r="H1883" s="1" t="s">
        <v>20615</v>
      </c>
      <c r="I1883" s="1" t="s">
        <v>17910</v>
      </c>
      <c r="J1883" s="1" t="s">
        <v>32</v>
      </c>
      <c r="K1883" s="1" t="s">
        <v>82</v>
      </c>
      <c r="L1883" s="1" t="s">
        <v>6114</v>
      </c>
      <c r="M1883" s="1" t="s">
        <v>41</v>
      </c>
      <c r="N1883" s="1" t="s">
        <v>6325</v>
      </c>
      <c r="O1883" s="1" t="s">
        <v>20616</v>
      </c>
      <c r="P1883" s="1" t="s">
        <v>17302</v>
      </c>
      <c r="Q1883" s="1" t="s">
        <v>20462</v>
      </c>
      <c r="R1883" s="1" t="s">
        <v>6329</v>
      </c>
      <c r="S1883" s="1" t="s">
        <v>17302</v>
      </c>
      <c r="T1883" s="1" t="s">
        <v>20462</v>
      </c>
      <c r="U1883" s="1" t="s">
        <v>41</v>
      </c>
      <c r="V1883" s="23" t="s">
        <v>41</v>
      </c>
      <c r="W1883" s="1" t="str">
        <f>_xlfn.CONCAT(Tabela2[[#This Row],[Município]],"/",Tabela2[[#This Row],[UF]])</f>
        <v>Irará/BA</v>
      </c>
    </row>
    <row r="1884" spans="1:23" x14ac:dyDescent="0.25">
      <c r="A1884" s="14" t="s">
        <v>20617</v>
      </c>
      <c r="B1884" s="1" t="s">
        <v>9499</v>
      </c>
      <c r="C1884" s="1" t="s">
        <v>20618</v>
      </c>
      <c r="D1884" s="1" t="s">
        <v>29</v>
      </c>
      <c r="E1884" s="1" t="s">
        <v>30</v>
      </c>
      <c r="F1884" s="1" t="s">
        <v>6289</v>
      </c>
      <c r="G1884" s="38">
        <v>0.67849999999999999</v>
      </c>
      <c r="H1884" s="1" t="s">
        <v>2568</v>
      </c>
      <c r="I1884" s="1" t="s">
        <v>17913</v>
      </c>
      <c r="J1884" s="1" t="s">
        <v>32</v>
      </c>
      <c r="K1884" s="1" t="s">
        <v>99</v>
      </c>
      <c r="L1884" s="1" t="s">
        <v>2569</v>
      </c>
      <c r="M1884" s="1" t="s">
        <v>8001</v>
      </c>
      <c r="N1884" s="1" t="s">
        <v>6325</v>
      </c>
      <c r="O1884" s="1" t="s">
        <v>20619</v>
      </c>
      <c r="P1884" s="1" t="s">
        <v>20612</v>
      </c>
      <c r="Q1884" s="1" t="s">
        <v>20462</v>
      </c>
      <c r="R1884" s="1" t="s">
        <v>6329</v>
      </c>
      <c r="S1884" s="1" t="s">
        <v>20612</v>
      </c>
      <c r="T1884" s="1" t="s">
        <v>20462</v>
      </c>
      <c r="U1884" s="1" t="s">
        <v>41</v>
      </c>
      <c r="V1884" s="23" t="s">
        <v>41</v>
      </c>
      <c r="W1884" s="1" t="str">
        <f>_xlfn.CONCAT(Tabela2[[#This Row],[Município]],"/",Tabela2[[#This Row],[UF]])</f>
        <v>Rosário do Sul/RS</v>
      </c>
    </row>
    <row r="1885" spans="1:23" x14ac:dyDescent="0.25">
      <c r="A1885" s="14" t="s">
        <v>20620</v>
      </c>
      <c r="B1885" s="1" t="s">
        <v>8644</v>
      </c>
      <c r="C1885" s="1" t="s">
        <v>20621</v>
      </c>
      <c r="D1885" s="1" t="s">
        <v>56</v>
      </c>
      <c r="E1885" s="1" t="s">
        <v>30</v>
      </c>
      <c r="F1885" s="1" t="s">
        <v>6289</v>
      </c>
      <c r="G1885" s="38">
        <v>0.108</v>
      </c>
      <c r="H1885" s="1" t="s">
        <v>1001</v>
      </c>
      <c r="I1885" s="1" t="s">
        <v>17913</v>
      </c>
      <c r="J1885" s="1" t="s">
        <v>32</v>
      </c>
      <c r="K1885" s="1" t="s">
        <v>99</v>
      </c>
      <c r="L1885" s="1" t="s">
        <v>751</v>
      </c>
      <c r="M1885" s="1" t="s">
        <v>7962</v>
      </c>
      <c r="N1885" s="1" t="s">
        <v>6325</v>
      </c>
      <c r="O1885" s="1" t="s">
        <v>20622</v>
      </c>
      <c r="P1885" s="1" t="s">
        <v>20623</v>
      </c>
      <c r="Q1885" s="1" t="s">
        <v>20462</v>
      </c>
      <c r="R1885" s="1" t="s">
        <v>6341</v>
      </c>
      <c r="S1885" s="1" t="s">
        <v>41</v>
      </c>
      <c r="T1885" s="1" t="s">
        <v>41</v>
      </c>
      <c r="U1885" s="1" t="s">
        <v>41</v>
      </c>
      <c r="V1885" s="23" t="s">
        <v>41</v>
      </c>
      <c r="W1885" s="1" t="str">
        <f>_xlfn.CONCAT(Tabela2[[#This Row],[Município]],"/",Tabela2[[#This Row],[UF]])</f>
        <v>Pelotas/RS</v>
      </c>
    </row>
    <row r="1886" spans="1:23" x14ac:dyDescent="0.25">
      <c r="A1886" s="14" t="s">
        <v>20624</v>
      </c>
      <c r="B1886" s="1" t="s">
        <v>8699</v>
      </c>
      <c r="C1886" s="1" t="s">
        <v>20625</v>
      </c>
      <c r="D1886" s="1" t="s">
        <v>56</v>
      </c>
      <c r="E1886" s="1" t="s">
        <v>30</v>
      </c>
      <c r="F1886" s="1" t="s">
        <v>6289</v>
      </c>
      <c r="G1886" s="38">
        <v>4.9500000000000002E-2</v>
      </c>
      <c r="H1886" s="1" t="s">
        <v>1001</v>
      </c>
      <c r="I1886" s="1" t="s">
        <v>17913</v>
      </c>
      <c r="J1886" s="1" t="s">
        <v>32</v>
      </c>
      <c r="K1886" s="1" t="s">
        <v>99</v>
      </c>
      <c r="L1886" s="1" t="s">
        <v>751</v>
      </c>
      <c r="M1886" s="1" t="s">
        <v>7962</v>
      </c>
      <c r="N1886" s="1" t="s">
        <v>6325</v>
      </c>
      <c r="O1886" s="1" t="s">
        <v>20622</v>
      </c>
      <c r="P1886" s="1" t="s">
        <v>20623</v>
      </c>
      <c r="Q1886" s="1" t="s">
        <v>20462</v>
      </c>
      <c r="R1886" s="1" t="s">
        <v>6341</v>
      </c>
      <c r="S1886" s="1" t="s">
        <v>41</v>
      </c>
      <c r="T1886" s="1" t="s">
        <v>41</v>
      </c>
      <c r="U1886" s="1" t="s">
        <v>41</v>
      </c>
      <c r="V1886" s="23" t="s">
        <v>41</v>
      </c>
      <c r="W1886" s="1" t="str">
        <f>_xlfn.CONCAT(Tabela2[[#This Row],[Município]],"/",Tabela2[[#This Row],[UF]])</f>
        <v>Pelotas/RS</v>
      </c>
    </row>
    <row r="1887" spans="1:23" x14ac:dyDescent="0.25">
      <c r="A1887" s="14" t="s">
        <v>20626</v>
      </c>
      <c r="B1887" s="1" t="s">
        <v>10363</v>
      </c>
      <c r="C1887" s="1" t="s">
        <v>20627</v>
      </c>
      <c r="D1887" s="1" t="s">
        <v>29</v>
      </c>
      <c r="E1887" s="1" t="s">
        <v>30</v>
      </c>
      <c r="F1887" s="1" t="s">
        <v>860</v>
      </c>
      <c r="G1887" s="38">
        <v>0</v>
      </c>
      <c r="H1887" s="1" t="s">
        <v>4514</v>
      </c>
      <c r="I1887" s="1" t="s">
        <v>17909</v>
      </c>
      <c r="J1887" s="1" t="s">
        <v>32</v>
      </c>
      <c r="K1887" s="1" t="s">
        <v>99</v>
      </c>
      <c r="L1887" s="1" t="s">
        <v>751</v>
      </c>
      <c r="M1887" s="1" t="s">
        <v>7125</v>
      </c>
      <c r="N1887" s="1" t="s">
        <v>6325</v>
      </c>
      <c r="O1887" s="1" t="s">
        <v>20622</v>
      </c>
      <c r="P1887" s="1" t="s">
        <v>20623</v>
      </c>
      <c r="Q1887" s="1" t="s">
        <v>20462</v>
      </c>
      <c r="R1887" s="1" t="s">
        <v>6341</v>
      </c>
      <c r="S1887" s="1" t="s">
        <v>41</v>
      </c>
      <c r="T1887" s="1" t="s">
        <v>41</v>
      </c>
      <c r="U1887" s="1" t="s">
        <v>41</v>
      </c>
      <c r="V1887" s="23" t="s">
        <v>41</v>
      </c>
      <c r="W1887" s="1" t="str">
        <f>_xlfn.CONCAT(Tabela2[[#This Row],[Município]],"/",Tabela2[[#This Row],[UF]])</f>
        <v>Pelotas/RS</v>
      </c>
    </row>
    <row r="1888" spans="1:23" x14ac:dyDescent="0.25">
      <c r="A1888" s="14" t="s">
        <v>20628</v>
      </c>
      <c r="B1888" s="1" t="s">
        <v>10364</v>
      </c>
      <c r="C1888" s="1" t="s">
        <v>20629</v>
      </c>
      <c r="D1888" s="1" t="s">
        <v>29</v>
      </c>
      <c r="E1888" s="1" t="s">
        <v>30</v>
      </c>
      <c r="F1888" s="1" t="s">
        <v>353</v>
      </c>
      <c r="G1888" s="38">
        <v>0</v>
      </c>
      <c r="H1888" s="1" t="s">
        <v>4514</v>
      </c>
      <c r="I1888" s="1" t="s">
        <v>17909</v>
      </c>
      <c r="J1888" s="1" t="s">
        <v>32</v>
      </c>
      <c r="K1888" s="1" t="s">
        <v>99</v>
      </c>
      <c r="L1888" s="1" t="s">
        <v>751</v>
      </c>
      <c r="M1888" s="1" t="s">
        <v>7125</v>
      </c>
      <c r="N1888" s="1" t="s">
        <v>6325</v>
      </c>
      <c r="O1888" s="1" t="s">
        <v>20622</v>
      </c>
      <c r="P1888" s="1" t="s">
        <v>20623</v>
      </c>
      <c r="Q1888" s="1" t="s">
        <v>20462</v>
      </c>
      <c r="R1888" s="1" t="s">
        <v>6341</v>
      </c>
      <c r="S1888" s="1" t="s">
        <v>41</v>
      </c>
      <c r="T1888" s="1" t="s">
        <v>41</v>
      </c>
      <c r="U1888" s="1" t="s">
        <v>41</v>
      </c>
      <c r="V1888" s="23" t="s">
        <v>41</v>
      </c>
      <c r="W1888" s="1" t="str">
        <f>_xlfn.CONCAT(Tabela2[[#This Row],[Município]],"/",Tabela2[[#This Row],[UF]])</f>
        <v>Pelotas/RS</v>
      </c>
    </row>
    <row r="1889" spans="1:23" x14ac:dyDescent="0.25">
      <c r="A1889" s="14" t="s">
        <v>20630</v>
      </c>
      <c r="B1889" s="1" t="s">
        <v>10749</v>
      </c>
      <c r="C1889" s="1" t="s">
        <v>20631</v>
      </c>
      <c r="D1889" s="1" t="s">
        <v>40</v>
      </c>
      <c r="E1889" s="1" t="s">
        <v>30</v>
      </c>
      <c r="F1889" s="1" t="s">
        <v>6308</v>
      </c>
      <c r="G1889" s="38">
        <v>0.83720000000000006</v>
      </c>
      <c r="H1889" s="1" t="s">
        <v>20632</v>
      </c>
      <c r="I1889" s="1" t="s">
        <v>17909</v>
      </c>
      <c r="J1889" s="1" t="s">
        <v>32</v>
      </c>
      <c r="K1889" s="1" t="s">
        <v>172</v>
      </c>
      <c r="L1889" s="1" t="s">
        <v>171</v>
      </c>
      <c r="M1889" s="1" t="s">
        <v>7968</v>
      </c>
      <c r="N1889" s="1" t="s">
        <v>6325</v>
      </c>
      <c r="O1889" s="1" t="s">
        <v>20633</v>
      </c>
      <c r="P1889" s="1" t="s">
        <v>20634</v>
      </c>
      <c r="Q1889" s="1" t="s">
        <v>20462</v>
      </c>
      <c r="R1889" s="1" t="s">
        <v>6341</v>
      </c>
      <c r="S1889" s="1" t="s">
        <v>41</v>
      </c>
      <c r="T1889" s="1" t="s">
        <v>41</v>
      </c>
      <c r="U1889" s="1" t="s">
        <v>41</v>
      </c>
      <c r="V1889" s="23" t="s">
        <v>41</v>
      </c>
      <c r="W1889" s="1" t="str">
        <f>_xlfn.CONCAT(Tabela2[[#This Row],[Município]],"/",Tabela2[[#This Row],[UF]])</f>
        <v>Santana/AP</v>
      </c>
    </row>
    <row r="1890" spans="1:23" x14ac:dyDescent="0.25">
      <c r="A1890" s="14" t="s">
        <v>20635</v>
      </c>
      <c r="B1890" s="1" t="s">
        <v>10750</v>
      </c>
      <c r="C1890" s="1" t="s">
        <v>20636</v>
      </c>
      <c r="D1890" s="1" t="s">
        <v>40</v>
      </c>
      <c r="E1890" s="1" t="s">
        <v>412</v>
      </c>
      <c r="F1890" s="1" t="s">
        <v>16915</v>
      </c>
      <c r="G1890" s="38">
        <v>0.41060000000000002</v>
      </c>
      <c r="H1890" s="1" t="s">
        <v>20637</v>
      </c>
      <c r="I1890" s="1" t="s">
        <v>17909</v>
      </c>
      <c r="J1890" s="1" t="s">
        <v>32</v>
      </c>
      <c r="K1890" s="1" t="s">
        <v>172</v>
      </c>
      <c r="L1890" s="1" t="s">
        <v>171</v>
      </c>
      <c r="M1890" s="1" t="s">
        <v>7968</v>
      </c>
      <c r="N1890" s="1" t="s">
        <v>6325</v>
      </c>
      <c r="O1890" s="1" t="s">
        <v>20638</v>
      </c>
      <c r="P1890" s="1" t="s">
        <v>20634</v>
      </c>
      <c r="Q1890" s="1" t="s">
        <v>20462</v>
      </c>
      <c r="R1890" s="1" t="s">
        <v>6341</v>
      </c>
      <c r="S1890" s="1" t="s">
        <v>41</v>
      </c>
      <c r="T1890" s="1" t="s">
        <v>41</v>
      </c>
      <c r="U1890" s="1" t="s">
        <v>41</v>
      </c>
      <c r="V1890" s="23" t="s">
        <v>41</v>
      </c>
      <c r="W1890" s="1" t="str">
        <f>_xlfn.CONCAT(Tabela2[[#This Row],[Município]],"/",Tabela2[[#This Row],[UF]])</f>
        <v>Santana/AP</v>
      </c>
    </row>
    <row r="1891" spans="1:23" x14ac:dyDescent="0.25">
      <c r="A1891" s="14" t="s">
        <v>20639</v>
      </c>
      <c r="B1891" s="1" t="s">
        <v>8548</v>
      </c>
      <c r="C1891" s="1" t="s">
        <v>20640</v>
      </c>
      <c r="D1891" s="1" t="s">
        <v>56</v>
      </c>
      <c r="E1891" s="1" t="s">
        <v>30</v>
      </c>
      <c r="F1891" s="1" t="s">
        <v>17062</v>
      </c>
      <c r="G1891" s="38">
        <v>0.61480000000000001</v>
      </c>
      <c r="H1891" s="1" t="s">
        <v>750</v>
      </c>
      <c r="I1891" s="1" t="s">
        <v>17914</v>
      </c>
      <c r="J1891" s="1" t="s">
        <v>32</v>
      </c>
      <c r="K1891" s="1" t="s">
        <v>99</v>
      </c>
      <c r="L1891" s="1" t="s">
        <v>751</v>
      </c>
      <c r="M1891" s="1" t="s">
        <v>7962</v>
      </c>
      <c r="N1891" s="1" t="s">
        <v>6325</v>
      </c>
      <c r="O1891" s="1" t="s">
        <v>20641</v>
      </c>
      <c r="P1891" s="1" t="s">
        <v>20623</v>
      </c>
      <c r="Q1891" s="1" t="s">
        <v>20462</v>
      </c>
      <c r="R1891" s="1" t="s">
        <v>6341</v>
      </c>
      <c r="S1891" s="1" t="s">
        <v>41</v>
      </c>
      <c r="T1891" s="1" t="s">
        <v>41</v>
      </c>
      <c r="U1891" s="1" t="s">
        <v>41</v>
      </c>
      <c r="V1891" s="23" t="s">
        <v>41</v>
      </c>
      <c r="W1891" s="1" t="str">
        <f>_xlfn.CONCAT(Tabela2[[#This Row],[Município]],"/",Tabela2[[#This Row],[UF]])</f>
        <v>Pelotas/RS</v>
      </c>
    </row>
    <row r="1892" spans="1:23" x14ac:dyDescent="0.25">
      <c r="A1892" s="14" t="s">
        <v>20642</v>
      </c>
      <c r="B1892" s="1" t="s">
        <v>10746</v>
      </c>
      <c r="C1892" s="1" t="s">
        <v>20643</v>
      </c>
      <c r="D1892" s="1" t="s">
        <v>40</v>
      </c>
      <c r="E1892" s="1" t="s">
        <v>204</v>
      </c>
      <c r="F1892" s="1" t="s">
        <v>16915</v>
      </c>
      <c r="G1892" s="38">
        <v>0.3992</v>
      </c>
      <c r="H1892" s="1" t="s">
        <v>20644</v>
      </c>
      <c r="I1892" s="1" t="s">
        <v>17909</v>
      </c>
      <c r="J1892" s="1" t="s">
        <v>32</v>
      </c>
      <c r="K1892" s="1" t="s">
        <v>172</v>
      </c>
      <c r="L1892" s="1" t="s">
        <v>171</v>
      </c>
      <c r="M1892" s="1" t="s">
        <v>6425</v>
      </c>
      <c r="N1892" s="1" t="s">
        <v>6325</v>
      </c>
      <c r="O1892" s="1" t="s">
        <v>20645</v>
      </c>
      <c r="P1892" s="1" t="s">
        <v>20634</v>
      </c>
      <c r="Q1892" s="1" t="s">
        <v>20462</v>
      </c>
      <c r="R1892" s="1" t="s">
        <v>6341</v>
      </c>
      <c r="S1892" s="1" t="s">
        <v>41</v>
      </c>
      <c r="T1892" s="1" t="s">
        <v>41</v>
      </c>
      <c r="U1892" s="1" t="s">
        <v>41</v>
      </c>
      <c r="V1892" s="23" t="s">
        <v>41</v>
      </c>
      <c r="W1892" s="1" t="str">
        <f>_xlfn.CONCAT(Tabela2[[#This Row],[Município]],"/",Tabela2[[#This Row],[UF]])</f>
        <v>Santana/AP</v>
      </c>
    </row>
    <row r="1893" spans="1:23" x14ac:dyDescent="0.25">
      <c r="A1893" s="14" t="s">
        <v>20646</v>
      </c>
      <c r="B1893" s="1" t="s">
        <v>10747</v>
      </c>
      <c r="C1893" s="1" t="s">
        <v>20647</v>
      </c>
      <c r="D1893" s="1" t="s">
        <v>40</v>
      </c>
      <c r="E1893" s="1" t="s">
        <v>204</v>
      </c>
      <c r="F1893" s="1" t="s">
        <v>6308</v>
      </c>
      <c r="G1893" s="38">
        <v>0.27650000000000002</v>
      </c>
      <c r="H1893" s="1" t="s">
        <v>20644</v>
      </c>
      <c r="I1893" s="1" t="s">
        <v>17909</v>
      </c>
      <c r="J1893" s="1" t="s">
        <v>32</v>
      </c>
      <c r="K1893" s="1" t="s">
        <v>172</v>
      </c>
      <c r="L1893" s="1" t="s">
        <v>171</v>
      </c>
      <c r="M1893" s="1" t="s">
        <v>6425</v>
      </c>
      <c r="N1893" s="1" t="s">
        <v>6325</v>
      </c>
      <c r="O1893" s="1" t="s">
        <v>20648</v>
      </c>
      <c r="P1893" s="1" t="s">
        <v>20634</v>
      </c>
      <c r="Q1893" s="1" t="s">
        <v>20462</v>
      </c>
      <c r="R1893" s="1" t="s">
        <v>6341</v>
      </c>
      <c r="S1893" s="1" t="s">
        <v>41</v>
      </c>
      <c r="T1893" s="1" t="s">
        <v>41</v>
      </c>
      <c r="U1893" s="1" t="s">
        <v>41</v>
      </c>
      <c r="V1893" s="23" t="s">
        <v>41</v>
      </c>
      <c r="W1893" s="1" t="str">
        <f>_xlfn.CONCAT(Tabela2[[#This Row],[Município]],"/",Tabela2[[#This Row],[UF]])</f>
        <v>Santana/AP</v>
      </c>
    </row>
    <row r="1894" spans="1:23" x14ac:dyDescent="0.25">
      <c r="A1894" s="14" t="s">
        <v>20649</v>
      </c>
      <c r="B1894" s="1" t="s">
        <v>10187</v>
      </c>
      <c r="C1894" s="1" t="s">
        <v>20650</v>
      </c>
      <c r="D1894" s="1" t="s">
        <v>40</v>
      </c>
      <c r="E1894" s="1" t="s">
        <v>30</v>
      </c>
      <c r="F1894" s="1" t="s">
        <v>16906</v>
      </c>
      <c r="G1894" s="38">
        <v>0.62760000000000005</v>
      </c>
      <c r="H1894" s="1" t="s">
        <v>4098</v>
      </c>
      <c r="I1894" s="1" t="s">
        <v>17913</v>
      </c>
      <c r="J1894" s="1" t="s">
        <v>32</v>
      </c>
      <c r="K1894" s="1" t="s">
        <v>44</v>
      </c>
      <c r="L1894" s="1" t="s">
        <v>4099</v>
      </c>
      <c r="M1894" s="1" t="s">
        <v>7787</v>
      </c>
      <c r="N1894" s="1" t="s">
        <v>6325</v>
      </c>
      <c r="O1894" s="1" t="s">
        <v>16833</v>
      </c>
      <c r="P1894" s="1" t="s">
        <v>20651</v>
      </c>
      <c r="Q1894" s="1" t="s">
        <v>20462</v>
      </c>
      <c r="R1894" s="1" t="s">
        <v>6329</v>
      </c>
      <c r="S1894" s="1" t="s">
        <v>20651</v>
      </c>
      <c r="T1894" s="1" t="s">
        <v>20462</v>
      </c>
      <c r="U1894" s="1" t="s">
        <v>41</v>
      </c>
      <c r="V1894" s="23" t="s">
        <v>41</v>
      </c>
      <c r="W1894" s="1" t="str">
        <f>_xlfn.CONCAT(Tabela2[[#This Row],[Município]],"/",Tabela2[[#This Row],[UF]])</f>
        <v>Gonçalves Dias/MA</v>
      </c>
    </row>
    <row r="1895" spans="1:23" x14ac:dyDescent="0.25">
      <c r="A1895" s="14" t="s">
        <v>20652</v>
      </c>
      <c r="B1895" s="1" t="s">
        <v>10188</v>
      </c>
      <c r="C1895" s="1" t="s">
        <v>20653</v>
      </c>
      <c r="D1895" s="1" t="s">
        <v>40</v>
      </c>
      <c r="E1895" s="1" t="s">
        <v>30</v>
      </c>
      <c r="F1895" s="1" t="s">
        <v>16906</v>
      </c>
      <c r="G1895" s="38">
        <v>0.3367</v>
      </c>
      <c r="H1895" s="1" t="s">
        <v>4098</v>
      </c>
      <c r="I1895" s="1" t="s">
        <v>17913</v>
      </c>
      <c r="J1895" s="1" t="s">
        <v>32</v>
      </c>
      <c r="K1895" s="1" t="s">
        <v>44</v>
      </c>
      <c r="L1895" s="1" t="s">
        <v>4099</v>
      </c>
      <c r="M1895" s="1" t="s">
        <v>7787</v>
      </c>
      <c r="N1895" s="1" t="s">
        <v>6325</v>
      </c>
      <c r="O1895" s="1" t="s">
        <v>16833</v>
      </c>
      <c r="P1895" s="1" t="s">
        <v>20651</v>
      </c>
      <c r="Q1895" s="1" t="s">
        <v>20462</v>
      </c>
      <c r="R1895" s="1" t="s">
        <v>6329</v>
      </c>
      <c r="S1895" s="1" t="s">
        <v>20651</v>
      </c>
      <c r="T1895" s="1" t="s">
        <v>20462</v>
      </c>
      <c r="U1895" s="1" t="s">
        <v>41</v>
      </c>
      <c r="V1895" s="23" t="s">
        <v>41</v>
      </c>
      <c r="W1895" s="1" t="str">
        <f>_xlfn.CONCAT(Tabela2[[#This Row],[Município]],"/",Tabela2[[#This Row],[UF]])</f>
        <v>Gonçalves Dias/MA</v>
      </c>
    </row>
    <row r="1896" spans="1:23" x14ac:dyDescent="0.25">
      <c r="A1896" s="14" t="s">
        <v>20654</v>
      </c>
      <c r="B1896" s="1" t="s">
        <v>10072</v>
      </c>
      <c r="C1896" s="1" t="s">
        <v>20655</v>
      </c>
      <c r="D1896" s="1" t="s">
        <v>29</v>
      </c>
      <c r="E1896" s="1" t="s">
        <v>30</v>
      </c>
      <c r="F1896" s="1" t="s">
        <v>16906</v>
      </c>
      <c r="G1896" s="38">
        <v>0.79559999999999997</v>
      </c>
      <c r="H1896" s="1" t="s">
        <v>3836</v>
      </c>
      <c r="I1896" s="1" t="s">
        <v>17909</v>
      </c>
      <c r="J1896" s="1" t="s">
        <v>32</v>
      </c>
      <c r="K1896" s="1" t="s">
        <v>172</v>
      </c>
      <c r="L1896" s="1" t="s">
        <v>171</v>
      </c>
      <c r="M1896" s="1" t="s">
        <v>15676</v>
      </c>
      <c r="N1896" s="1" t="s">
        <v>6325</v>
      </c>
      <c r="O1896" s="1" t="s">
        <v>20656</v>
      </c>
      <c r="P1896" s="1" t="s">
        <v>20634</v>
      </c>
      <c r="Q1896" s="1" t="s">
        <v>20462</v>
      </c>
      <c r="R1896" s="1" t="s">
        <v>6341</v>
      </c>
      <c r="S1896" s="1" t="s">
        <v>41</v>
      </c>
      <c r="T1896" s="1" t="s">
        <v>41</v>
      </c>
      <c r="U1896" s="1" t="s">
        <v>41</v>
      </c>
      <c r="V1896" s="23" t="s">
        <v>41</v>
      </c>
      <c r="W1896" s="1" t="str">
        <f>_xlfn.CONCAT(Tabela2[[#This Row],[Município]],"/",Tabela2[[#This Row],[UF]])</f>
        <v>Santana/AP</v>
      </c>
    </row>
    <row r="1897" spans="1:23" x14ac:dyDescent="0.25">
      <c r="A1897" s="14" t="s">
        <v>20657</v>
      </c>
      <c r="B1897" s="1" t="s">
        <v>11013</v>
      </c>
      <c r="C1897" s="1" t="s">
        <v>20658</v>
      </c>
      <c r="D1897" s="1" t="s">
        <v>29</v>
      </c>
      <c r="E1897" s="1" t="s">
        <v>204</v>
      </c>
      <c r="F1897" s="1" t="s">
        <v>6308</v>
      </c>
      <c r="G1897" s="38">
        <v>0.6573</v>
      </c>
      <c r="H1897" s="1" t="s">
        <v>20659</v>
      </c>
      <c r="I1897" s="1" t="s">
        <v>17909</v>
      </c>
      <c r="J1897" s="1" t="s">
        <v>32</v>
      </c>
      <c r="K1897" s="1" t="s">
        <v>44</v>
      </c>
      <c r="L1897" s="1" t="s">
        <v>4099</v>
      </c>
      <c r="M1897" s="1" t="s">
        <v>8062</v>
      </c>
      <c r="N1897" s="1" t="s">
        <v>6325</v>
      </c>
      <c r="O1897" s="1" t="s">
        <v>16833</v>
      </c>
      <c r="P1897" s="1" t="s">
        <v>20651</v>
      </c>
      <c r="Q1897" s="1" t="s">
        <v>20462</v>
      </c>
      <c r="R1897" s="1" t="s">
        <v>6329</v>
      </c>
      <c r="S1897" s="1" t="s">
        <v>20651</v>
      </c>
      <c r="T1897" s="1" t="s">
        <v>20462</v>
      </c>
      <c r="U1897" s="1" t="s">
        <v>41</v>
      </c>
      <c r="V1897" s="23" t="s">
        <v>41</v>
      </c>
      <c r="W1897" s="1" t="str">
        <f>_xlfn.CONCAT(Tabela2[[#This Row],[Município]],"/",Tabela2[[#This Row],[UF]])</f>
        <v>Gonçalves Dias/MA</v>
      </c>
    </row>
    <row r="1898" spans="1:23" x14ac:dyDescent="0.25">
      <c r="A1898" s="14" t="s">
        <v>20660</v>
      </c>
      <c r="B1898" s="1" t="s">
        <v>10038</v>
      </c>
      <c r="C1898" s="1" t="s">
        <v>20661</v>
      </c>
      <c r="D1898" s="1" t="s">
        <v>29</v>
      </c>
      <c r="E1898" s="1" t="s">
        <v>30</v>
      </c>
      <c r="F1898" s="1" t="s">
        <v>353</v>
      </c>
      <c r="G1898" s="38">
        <v>0.71209999999999996</v>
      </c>
      <c r="H1898" s="1" t="s">
        <v>3775</v>
      </c>
      <c r="I1898" s="1" t="s">
        <v>17913</v>
      </c>
      <c r="J1898" s="1" t="s">
        <v>32</v>
      </c>
      <c r="K1898" s="1" t="s">
        <v>172</v>
      </c>
      <c r="L1898" s="1" t="s">
        <v>171</v>
      </c>
      <c r="M1898" s="1" t="s">
        <v>15676</v>
      </c>
      <c r="N1898" s="1" t="s">
        <v>6325</v>
      </c>
      <c r="O1898" s="1" t="s">
        <v>20662</v>
      </c>
      <c r="P1898" s="1" t="s">
        <v>20634</v>
      </c>
      <c r="Q1898" s="1" t="s">
        <v>20462</v>
      </c>
      <c r="R1898" s="1" t="s">
        <v>6341</v>
      </c>
      <c r="S1898" s="1" t="s">
        <v>41</v>
      </c>
      <c r="T1898" s="1" t="s">
        <v>41</v>
      </c>
      <c r="U1898" s="1" t="s">
        <v>41</v>
      </c>
      <c r="V1898" s="23" t="s">
        <v>41</v>
      </c>
      <c r="W1898" s="1" t="str">
        <f>_xlfn.CONCAT(Tabela2[[#This Row],[Município]],"/",Tabela2[[#This Row],[UF]])</f>
        <v>Santana/AP</v>
      </c>
    </row>
    <row r="1899" spans="1:23" x14ac:dyDescent="0.25">
      <c r="A1899" s="14" t="s">
        <v>20663</v>
      </c>
      <c r="B1899" s="1" t="s">
        <v>9569</v>
      </c>
      <c r="C1899" s="1" t="s">
        <v>20664</v>
      </c>
      <c r="D1899" s="1" t="s">
        <v>29</v>
      </c>
      <c r="E1899" s="1" t="s">
        <v>30</v>
      </c>
      <c r="F1899" s="1" t="s">
        <v>16906</v>
      </c>
      <c r="G1899" s="38">
        <v>0.34920000000000001</v>
      </c>
      <c r="H1899" s="1" t="s">
        <v>2758</v>
      </c>
      <c r="I1899" s="1" t="s">
        <v>17913</v>
      </c>
      <c r="J1899" s="1" t="s">
        <v>32</v>
      </c>
      <c r="K1899" s="1" t="s">
        <v>44</v>
      </c>
      <c r="L1899" s="1" t="s">
        <v>2759</v>
      </c>
      <c r="M1899" s="1" t="s">
        <v>15213</v>
      </c>
      <c r="N1899" s="1" t="s">
        <v>6325</v>
      </c>
      <c r="O1899" s="1" t="s">
        <v>16833</v>
      </c>
      <c r="P1899" s="1" t="s">
        <v>20665</v>
      </c>
      <c r="Q1899" s="1" t="s">
        <v>20462</v>
      </c>
      <c r="R1899" s="1" t="s">
        <v>6329</v>
      </c>
      <c r="S1899" s="1" t="s">
        <v>20665</v>
      </c>
      <c r="T1899" s="1" t="s">
        <v>20462</v>
      </c>
      <c r="U1899" s="1" t="s">
        <v>41</v>
      </c>
      <c r="V1899" s="23" t="s">
        <v>41</v>
      </c>
      <c r="W1899" s="1" t="str">
        <f>_xlfn.CONCAT(Tabela2[[#This Row],[Município]],"/",Tabela2[[#This Row],[UF]])</f>
        <v>Paulo Ramos/MA</v>
      </c>
    </row>
    <row r="1900" spans="1:23" x14ac:dyDescent="0.25">
      <c r="A1900" s="14" t="s">
        <v>20666</v>
      </c>
      <c r="B1900" s="1" t="s">
        <v>9241</v>
      </c>
      <c r="C1900" s="1" t="s">
        <v>20667</v>
      </c>
      <c r="D1900" s="1" t="s">
        <v>40</v>
      </c>
      <c r="E1900" s="1" t="s">
        <v>30</v>
      </c>
      <c r="F1900" s="1" t="s">
        <v>16906</v>
      </c>
      <c r="G1900" s="38">
        <v>0.2051</v>
      </c>
      <c r="H1900" s="1" t="s">
        <v>2107</v>
      </c>
      <c r="I1900" s="1" t="s">
        <v>17915</v>
      </c>
      <c r="J1900" s="1" t="s">
        <v>168</v>
      </c>
      <c r="K1900" s="1" t="s">
        <v>184</v>
      </c>
      <c r="L1900" s="1" t="s">
        <v>2108</v>
      </c>
      <c r="M1900" s="1" t="s">
        <v>7125</v>
      </c>
      <c r="N1900" s="1" t="s">
        <v>6325</v>
      </c>
      <c r="O1900" s="1" t="s">
        <v>20668</v>
      </c>
      <c r="P1900" s="1" t="s">
        <v>15563</v>
      </c>
      <c r="Q1900" s="1" t="s">
        <v>20462</v>
      </c>
      <c r="R1900" s="1" t="s">
        <v>6329</v>
      </c>
      <c r="S1900" s="1" t="s">
        <v>15563</v>
      </c>
      <c r="T1900" s="1" t="s">
        <v>20462</v>
      </c>
      <c r="U1900" s="1" t="s">
        <v>41</v>
      </c>
      <c r="V1900" s="23" t="s">
        <v>41</v>
      </c>
      <c r="W1900" s="1" t="str">
        <f>_xlfn.CONCAT(Tabela2[[#This Row],[Município]],"/",Tabela2[[#This Row],[UF]])</f>
        <v>Bannach/PA</v>
      </c>
    </row>
    <row r="1901" spans="1:23" x14ac:dyDescent="0.25">
      <c r="A1901" s="14" t="s">
        <v>20669</v>
      </c>
      <c r="B1901" s="1" t="s">
        <v>9742</v>
      </c>
      <c r="C1901" s="1" t="s">
        <v>20670</v>
      </c>
      <c r="D1901" s="1" t="s">
        <v>40</v>
      </c>
      <c r="E1901" s="1" t="s">
        <v>30</v>
      </c>
      <c r="F1901" s="1" t="s">
        <v>16906</v>
      </c>
      <c r="G1901" s="38">
        <v>0.29320000000000002</v>
      </c>
      <c r="H1901" s="1" t="s">
        <v>3160</v>
      </c>
      <c r="I1901" s="1" t="s">
        <v>17913</v>
      </c>
      <c r="J1901" s="1" t="s">
        <v>32</v>
      </c>
      <c r="K1901" s="1" t="s">
        <v>44</v>
      </c>
      <c r="L1901" s="1" t="s">
        <v>2759</v>
      </c>
      <c r="M1901" s="1" t="s">
        <v>20671</v>
      </c>
      <c r="N1901" s="1" t="s">
        <v>6325</v>
      </c>
      <c r="O1901" s="1" t="s">
        <v>16833</v>
      </c>
      <c r="P1901" s="1" t="s">
        <v>20665</v>
      </c>
      <c r="Q1901" s="1" t="s">
        <v>20462</v>
      </c>
      <c r="R1901" s="1" t="s">
        <v>6329</v>
      </c>
      <c r="S1901" s="1" t="s">
        <v>20665</v>
      </c>
      <c r="T1901" s="1" t="s">
        <v>20462</v>
      </c>
      <c r="U1901" s="1" t="s">
        <v>41</v>
      </c>
      <c r="V1901" s="23" t="s">
        <v>41</v>
      </c>
      <c r="W1901" s="1" t="str">
        <f>_xlfn.CONCAT(Tabela2[[#This Row],[Município]],"/",Tabela2[[#This Row],[UF]])</f>
        <v>Paulo Ramos/MA</v>
      </c>
    </row>
    <row r="1902" spans="1:23" x14ac:dyDescent="0.25">
      <c r="A1902" s="14" t="s">
        <v>20672</v>
      </c>
      <c r="B1902" s="1" t="s">
        <v>9743</v>
      </c>
      <c r="C1902" s="1" t="s">
        <v>20673</v>
      </c>
      <c r="D1902" s="1" t="s">
        <v>40</v>
      </c>
      <c r="E1902" s="1" t="s">
        <v>30</v>
      </c>
      <c r="F1902" s="1" t="s">
        <v>16906</v>
      </c>
      <c r="G1902" s="38">
        <v>0.44629999999999997</v>
      </c>
      <c r="H1902" s="1" t="s">
        <v>3160</v>
      </c>
      <c r="I1902" s="1" t="s">
        <v>17913</v>
      </c>
      <c r="J1902" s="1" t="s">
        <v>32</v>
      </c>
      <c r="K1902" s="1" t="s">
        <v>44</v>
      </c>
      <c r="L1902" s="1" t="s">
        <v>2759</v>
      </c>
      <c r="M1902" s="1" t="s">
        <v>20671</v>
      </c>
      <c r="N1902" s="1" t="s">
        <v>6325</v>
      </c>
      <c r="O1902" s="1" t="s">
        <v>16833</v>
      </c>
      <c r="P1902" s="1" t="s">
        <v>20665</v>
      </c>
      <c r="Q1902" s="1" t="s">
        <v>20462</v>
      </c>
      <c r="R1902" s="1" t="s">
        <v>6329</v>
      </c>
      <c r="S1902" s="1" t="s">
        <v>20665</v>
      </c>
      <c r="T1902" s="1" t="s">
        <v>20462</v>
      </c>
      <c r="U1902" s="1" t="s">
        <v>41</v>
      </c>
      <c r="V1902" s="23" t="s">
        <v>41</v>
      </c>
      <c r="W1902" s="1" t="str">
        <f>_xlfn.CONCAT(Tabela2[[#This Row],[Município]],"/",Tabela2[[#This Row],[UF]])</f>
        <v>Paulo Ramos/MA</v>
      </c>
    </row>
    <row r="1903" spans="1:23" x14ac:dyDescent="0.25">
      <c r="A1903" s="14" t="s">
        <v>20674</v>
      </c>
      <c r="B1903" s="1" t="s">
        <v>10550</v>
      </c>
      <c r="C1903" s="1" t="s">
        <v>20675</v>
      </c>
      <c r="D1903" s="1" t="s">
        <v>56</v>
      </c>
      <c r="E1903" s="1" t="s">
        <v>30</v>
      </c>
      <c r="F1903" s="1" t="s">
        <v>6289</v>
      </c>
      <c r="G1903" s="38">
        <v>0.21440000000000001</v>
      </c>
      <c r="H1903" s="1" t="s">
        <v>4662</v>
      </c>
      <c r="I1903" s="1" t="s">
        <v>17913</v>
      </c>
      <c r="J1903" s="1" t="s">
        <v>32</v>
      </c>
      <c r="K1903" s="1" t="s">
        <v>172</v>
      </c>
      <c r="L1903" s="1" t="s">
        <v>171</v>
      </c>
      <c r="M1903" s="1" t="s">
        <v>7962</v>
      </c>
      <c r="N1903" s="1" t="s">
        <v>6325</v>
      </c>
      <c r="O1903" s="1" t="s">
        <v>20676</v>
      </c>
      <c r="P1903" s="1" t="s">
        <v>20634</v>
      </c>
      <c r="Q1903" s="1" t="s">
        <v>20462</v>
      </c>
      <c r="R1903" s="1" t="s">
        <v>6341</v>
      </c>
      <c r="S1903" s="1" t="s">
        <v>41</v>
      </c>
      <c r="T1903" s="1" t="s">
        <v>41</v>
      </c>
      <c r="U1903" s="1" t="s">
        <v>41</v>
      </c>
      <c r="V1903" s="23" t="s">
        <v>41</v>
      </c>
      <c r="W1903" s="1" t="str">
        <f>_xlfn.CONCAT(Tabela2[[#This Row],[Município]],"/",Tabela2[[#This Row],[UF]])</f>
        <v>Santana/AP</v>
      </c>
    </row>
    <row r="1904" spans="1:23" x14ac:dyDescent="0.25">
      <c r="A1904" s="14" t="s">
        <v>20677</v>
      </c>
      <c r="B1904" s="1" t="s">
        <v>10748</v>
      </c>
      <c r="C1904" s="1" t="s">
        <v>20678</v>
      </c>
      <c r="D1904" s="1" t="s">
        <v>40</v>
      </c>
      <c r="E1904" s="1" t="s">
        <v>30</v>
      </c>
      <c r="F1904" s="1" t="s">
        <v>6308</v>
      </c>
      <c r="G1904" s="38">
        <v>0.43059999999999998</v>
      </c>
      <c r="H1904" s="1" t="s">
        <v>20632</v>
      </c>
      <c r="I1904" s="1" t="s">
        <v>17909</v>
      </c>
      <c r="J1904" s="1" t="s">
        <v>32</v>
      </c>
      <c r="K1904" s="1" t="s">
        <v>172</v>
      </c>
      <c r="L1904" s="1" t="s">
        <v>171</v>
      </c>
      <c r="M1904" s="1" t="s">
        <v>7968</v>
      </c>
      <c r="N1904" s="1" t="s">
        <v>6325</v>
      </c>
      <c r="O1904" s="1" t="s">
        <v>20679</v>
      </c>
      <c r="P1904" s="1" t="s">
        <v>20634</v>
      </c>
      <c r="Q1904" s="1" t="s">
        <v>20462</v>
      </c>
      <c r="R1904" s="1" t="s">
        <v>6341</v>
      </c>
      <c r="S1904" s="1" t="s">
        <v>41</v>
      </c>
      <c r="T1904" s="1" t="s">
        <v>41</v>
      </c>
      <c r="U1904" s="1" t="s">
        <v>41</v>
      </c>
      <c r="V1904" s="23" t="s">
        <v>41</v>
      </c>
      <c r="W1904" s="1" t="str">
        <f>_xlfn.CONCAT(Tabela2[[#This Row],[Município]],"/",Tabela2[[#This Row],[UF]])</f>
        <v>Santana/AP</v>
      </c>
    </row>
    <row r="1905" spans="1:23" x14ac:dyDescent="0.25">
      <c r="A1905" s="14" t="s">
        <v>20680</v>
      </c>
      <c r="B1905" s="1" t="s">
        <v>8199</v>
      </c>
      <c r="C1905" s="1" t="s">
        <v>20681</v>
      </c>
      <c r="D1905" s="1" t="s">
        <v>29</v>
      </c>
      <c r="E1905" s="1" t="s">
        <v>30</v>
      </c>
      <c r="F1905" s="1" t="s">
        <v>33</v>
      </c>
      <c r="G1905" s="38">
        <v>4.1000000000000002E-2</v>
      </c>
      <c r="H1905" s="1" t="s">
        <v>20682</v>
      </c>
      <c r="I1905" s="1" t="s">
        <v>17940</v>
      </c>
      <c r="J1905" s="1" t="s">
        <v>32</v>
      </c>
      <c r="K1905" s="1" t="s">
        <v>99</v>
      </c>
      <c r="L1905" s="1" t="s">
        <v>98</v>
      </c>
      <c r="M1905" s="1" t="s">
        <v>20683</v>
      </c>
      <c r="N1905" s="1" t="s">
        <v>6325</v>
      </c>
      <c r="O1905" s="1" t="s">
        <v>20684</v>
      </c>
      <c r="P1905" s="1" t="s">
        <v>20685</v>
      </c>
      <c r="Q1905" s="1" t="s">
        <v>20462</v>
      </c>
      <c r="R1905" s="1" t="s">
        <v>6329</v>
      </c>
      <c r="S1905" s="1" t="s">
        <v>20685</v>
      </c>
      <c r="T1905" s="1" t="s">
        <v>20462</v>
      </c>
      <c r="U1905" s="1" t="s">
        <v>41</v>
      </c>
      <c r="V1905" s="23" t="s">
        <v>41</v>
      </c>
      <c r="W1905" s="1" t="str">
        <f>_xlfn.CONCAT(Tabela2[[#This Row],[Município]],"/",Tabela2[[#This Row],[UF]])</f>
        <v>São José do Norte/RS</v>
      </c>
    </row>
    <row r="1906" spans="1:23" x14ac:dyDescent="0.25">
      <c r="A1906" s="14" t="s">
        <v>20686</v>
      </c>
      <c r="B1906" s="1" t="s">
        <v>11311</v>
      </c>
      <c r="C1906" s="1" t="s">
        <v>20687</v>
      </c>
      <c r="D1906" s="1" t="s">
        <v>56</v>
      </c>
      <c r="E1906" s="1" t="s">
        <v>204</v>
      </c>
      <c r="F1906" s="1" t="s">
        <v>6300</v>
      </c>
      <c r="G1906" s="38">
        <v>0.21</v>
      </c>
      <c r="H1906" s="1" t="s">
        <v>20688</v>
      </c>
      <c r="I1906" s="1" t="s">
        <v>17910</v>
      </c>
      <c r="J1906" s="1" t="s">
        <v>32</v>
      </c>
      <c r="K1906" s="1" t="s">
        <v>212</v>
      </c>
      <c r="L1906" s="1" t="s">
        <v>6141</v>
      </c>
      <c r="M1906" s="1" t="s">
        <v>41</v>
      </c>
      <c r="N1906" s="1" t="s">
        <v>6325</v>
      </c>
      <c r="O1906" s="1" t="s">
        <v>20689</v>
      </c>
      <c r="P1906" s="1" t="s">
        <v>20690</v>
      </c>
      <c r="Q1906" s="1" t="s">
        <v>20462</v>
      </c>
      <c r="R1906" s="1" t="s">
        <v>6329</v>
      </c>
      <c r="S1906" s="1" t="s">
        <v>20690</v>
      </c>
      <c r="T1906" s="1" t="s">
        <v>20462</v>
      </c>
      <c r="U1906" s="1" t="s">
        <v>41</v>
      </c>
      <c r="V1906" s="23" t="s">
        <v>41</v>
      </c>
      <c r="W1906" s="1" t="str">
        <f>_xlfn.CONCAT(Tabela2[[#This Row],[Município]],"/",Tabela2[[#This Row],[UF]])</f>
        <v>Tapauá/AM</v>
      </c>
    </row>
    <row r="1907" spans="1:23" x14ac:dyDescent="0.25">
      <c r="A1907" s="14" t="s">
        <v>20691</v>
      </c>
      <c r="B1907" s="1" t="s">
        <v>8511</v>
      </c>
      <c r="C1907" s="1" t="s">
        <v>20692</v>
      </c>
      <c r="D1907" s="1" t="s">
        <v>40</v>
      </c>
      <c r="E1907" s="1" t="s">
        <v>30</v>
      </c>
      <c r="F1907" s="1" t="s">
        <v>79</v>
      </c>
      <c r="G1907" s="38">
        <v>0.78779999999999994</v>
      </c>
      <c r="H1907" s="1" t="s">
        <v>20693</v>
      </c>
      <c r="I1907" s="1" t="s">
        <v>17914</v>
      </c>
      <c r="J1907" s="1" t="s">
        <v>32</v>
      </c>
      <c r="K1907" s="1" t="s">
        <v>44</v>
      </c>
      <c r="L1907" s="1" t="s">
        <v>665</v>
      </c>
      <c r="M1907" s="1" t="s">
        <v>16476</v>
      </c>
      <c r="N1907" s="1" t="s">
        <v>6325</v>
      </c>
      <c r="O1907" s="1" t="s">
        <v>20694</v>
      </c>
      <c r="P1907" s="1" t="s">
        <v>20695</v>
      </c>
      <c r="Q1907" s="1" t="s">
        <v>20462</v>
      </c>
      <c r="R1907" s="1" t="s">
        <v>6329</v>
      </c>
      <c r="S1907" s="1" t="s">
        <v>20695</v>
      </c>
      <c r="T1907" s="1" t="s">
        <v>20462</v>
      </c>
      <c r="U1907" s="1" t="s">
        <v>41</v>
      </c>
      <c r="V1907" s="23" t="s">
        <v>41</v>
      </c>
      <c r="W1907" s="1" t="str">
        <f>_xlfn.CONCAT(Tabela2[[#This Row],[Município]],"/",Tabela2[[#This Row],[UF]])</f>
        <v>Buriti/MA</v>
      </c>
    </row>
    <row r="1908" spans="1:23" x14ac:dyDescent="0.25">
      <c r="A1908" s="14" t="s">
        <v>20696</v>
      </c>
      <c r="B1908" s="1" t="s">
        <v>10827</v>
      </c>
      <c r="C1908" s="1" t="s">
        <v>20697</v>
      </c>
      <c r="D1908" s="1" t="s">
        <v>29</v>
      </c>
      <c r="E1908" s="1" t="s">
        <v>30</v>
      </c>
      <c r="F1908" s="1" t="s">
        <v>16906</v>
      </c>
      <c r="G1908" s="38">
        <v>0.31759999999999999</v>
      </c>
      <c r="H1908" s="1" t="s">
        <v>5270</v>
      </c>
      <c r="I1908" s="1" t="s">
        <v>17909</v>
      </c>
      <c r="J1908" s="1" t="s">
        <v>32</v>
      </c>
      <c r="K1908" s="1" t="s">
        <v>63</v>
      </c>
      <c r="L1908" s="1" t="s">
        <v>3943</v>
      </c>
      <c r="M1908" s="1" t="s">
        <v>6432</v>
      </c>
      <c r="N1908" s="1" t="s">
        <v>6325</v>
      </c>
      <c r="O1908" s="1" t="s">
        <v>8165</v>
      </c>
      <c r="P1908" s="1" t="s">
        <v>20698</v>
      </c>
      <c r="Q1908" s="1" t="s">
        <v>20462</v>
      </c>
      <c r="R1908" s="1" t="s">
        <v>6341</v>
      </c>
      <c r="S1908" s="1" t="s">
        <v>41</v>
      </c>
      <c r="T1908" s="1" t="s">
        <v>41</v>
      </c>
      <c r="U1908" s="1" t="s">
        <v>41</v>
      </c>
      <c r="V1908" s="23" t="s">
        <v>41</v>
      </c>
      <c r="W1908" s="1" t="str">
        <f>_xlfn.CONCAT(Tabela2[[#This Row],[Município]],"/",Tabela2[[#This Row],[UF]])</f>
        <v>Montividiu do Norte/GO</v>
      </c>
    </row>
    <row r="1909" spans="1:23" x14ac:dyDescent="0.25">
      <c r="A1909" s="14" t="s">
        <v>20699</v>
      </c>
      <c r="B1909" s="1" t="s">
        <v>9781</v>
      </c>
      <c r="C1909" s="1" t="s">
        <v>20700</v>
      </c>
      <c r="D1909" s="1" t="s">
        <v>40</v>
      </c>
      <c r="E1909" s="1" t="s">
        <v>30</v>
      </c>
      <c r="F1909" s="1" t="s">
        <v>16906</v>
      </c>
      <c r="G1909" s="38">
        <v>0.57079999999999997</v>
      </c>
      <c r="H1909" s="1" t="s">
        <v>3260</v>
      </c>
      <c r="I1909" s="1" t="s">
        <v>17913</v>
      </c>
      <c r="J1909" s="1" t="s">
        <v>32</v>
      </c>
      <c r="K1909" s="1" t="s">
        <v>82</v>
      </c>
      <c r="L1909" s="1" t="s">
        <v>3261</v>
      </c>
      <c r="M1909" s="1" t="s">
        <v>16651</v>
      </c>
      <c r="N1909" s="1" t="s">
        <v>6325</v>
      </c>
      <c r="O1909" s="1" t="s">
        <v>20701</v>
      </c>
      <c r="P1909" s="1" t="s">
        <v>15627</v>
      </c>
      <c r="Q1909" s="1" t="s">
        <v>20462</v>
      </c>
      <c r="R1909" s="1" t="s">
        <v>6329</v>
      </c>
      <c r="S1909" s="1" t="s">
        <v>15627</v>
      </c>
      <c r="T1909" s="1" t="s">
        <v>20462</v>
      </c>
      <c r="U1909" s="1" t="s">
        <v>41</v>
      </c>
      <c r="V1909" s="23" t="s">
        <v>41</v>
      </c>
      <c r="W1909" s="1" t="str">
        <f>_xlfn.CONCAT(Tabela2[[#This Row],[Município]],"/",Tabela2[[#This Row],[UF]])</f>
        <v>Rodelas/BA</v>
      </c>
    </row>
    <row r="1910" spans="1:23" x14ac:dyDescent="0.25">
      <c r="A1910" s="14" t="s">
        <v>20702</v>
      </c>
      <c r="B1910" s="1" t="s">
        <v>11366</v>
      </c>
      <c r="C1910" s="1" t="s">
        <v>20703</v>
      </c>
      <c r="D1910" s="1" t="s">
        <v>56</v>
      </c>
      <c r="E1910" s="1" t="s">
        <v>30</v>
      </c>
      <c r="F1910" s="1" t="s">
        <v>6281</v>
      </c>
      <c r="G1910" s="38">
        <v>0.22159999999999999</v>
      </c>
      <c r="H1910" s="1" t="s">
        <v>20704</v>
      </c>
      <c r="I1910" s="1" t="s">
        <v>17923</v>
      </c>
      <c r="J1910" s="1" t="s">
        <v>32</v>
      </c>
      <c r="K1910" s="1" t="s">
        <v>28</v>
      </c>
      <c r="L1910" s="1" t="s">
        <v>6238</v>
      </c>
      <c r="M1910" s="1" t="s">
        <v>41</v>
      </c>
      <c r="N1910" s="1" t="s">
        <v>6325</v>
      </c>
      <c r="O1910" s="1" t="s">
        <v>20705</v>
      </c>
      <c r="P1910" s="1" t="s">
        <v>20706</v>
      </c>
      <c r="Q1910" s="1" t="s">
        <v>20462</v>
      </c>
      <c r="R1910" s="1" t="s">
        <v>6329</v>
      </c>
      <c r="S1910" s="1" t="s">
        <v>20706</v>
      </c>
      <c r="T1910" s="1" t="s">
        <v>20462</v>
      </c>
      <c r="U1910" s="1" t="s">
        <v>41</v>
      </c>
      <c r="V1910" s="23" t="s">
        <v>41</v>
      </c>
      <c r="W1910" s="1" t="str">
        <f>_xlfn.CONCAT(Tabela2[[#This Row],[Município]],"/",Tabela2[[#This Row],[UF]])</f>
        <v>Novo Oriente/CE</v>
      </c>
    </row>
    <row r="1911" spans="1:23" x14ac:dyDescent="0.25">
      <c r="A1911" s="14" t="s">
        <v>20707</v>
      </c>
      <c r="B1911" s="1" t="s">
        <v>10937</v>
      </c>
      <c r="C1911" s="1" t="s">
        <v>20708</v>
      </c>
      <c r="D1911" s="1" t="s">
        <v>40</v>
      </c>
      <c r="E1911" s="1" t="s">
        <v>30</v>
      </c>
      <c r="F1911" s="1" t="s">
        <v>16929</v>
      </c>
      <c r="G1911" s="38">
        <v>0.309</v>
      </c>
      <c r="H1911" s="1" t="s">
        <v>5466</v>
      </c>
      <c r="I1911" s="1" t="s">
        <v>17909</v>
      </c>
      <c r="J1911" s="1" t="s">
        <v>168</v>
      </c>
      <c r="K1911" s="1" t="s">
        <v>44</v>
      </c>
      <c r="L1911" s="1" t="s">
        <v>1198</v>
      </c>
      <c r="M1911" s="1" t="s">
        <v>20709</v>
      </c>
      <c r="N1911" s="1" t="s">
        <v>6325</v>
      </c>
      <c r="O1911" s="1" t="s">
        <v>20710</v>
      </c>
      <c r="P1911" s="1" t="s">
        <v>20711</v>
      </c>
      <c r="Q1911" s="1" t="s">
        <v>20462</v>
      </c>
      <c r="R1911" s="1" t="s">
        <v>6329</v>
      </c>
      <c r="S1911" s="1" t="s">
        <v>20711</v>
      </c>
      <c r="T1911" s="1" t="s">
        <v>20462</v>
      </c>
      <c r="U1911" s="1" t="s">
        <v>41</v>
      </c>
      <c r="V1911" s="23" t="s">
        <v>41</v>
      </c>
      <c r="W1911" s="1" t="str">
        <f>_xlfn.CONCAT(Tabela2[[#This Row],[Município]],"/",Tabela2[[#This Row],[UF]])</f>
        <v>São Luís/MA</v>
      </c>
    </row>
    <row r="1912" spans="1:23" x14ac:dyDescent="0.25">
      <c r="A1912" s="14" t="s">
        <v>20712</v>
      </c>
      <c r="B1912" s="1" t="s">
        <v>9875</v>
      </c>
      <c r="C1912" s="1" t="s">
        <v>20713</v>
      </c>
      <c r="D1912" s="1" t="s">
        <v>40</v>
      </c>
      <c r="E1912" s="1" t="s">
        <v>30</v>
      </c>
      <c r="F1912" s="1" t="s">
        <v>16906</v>
      </c>
      <c r="G1912" s="38">
        <v>0.70689999999999997</v>
      </c>
      <c r="H1912" s="1" t="s">
        <v>3433</v>
      </c>
      <c r="I1912" s="1" t="s">
        <v>17913</v>
      </c>
      <c r="J1912" s="1" t="s">
        <v>32</v>
      </c>
      <c r="K1912" s="1" t="s">
        <v>28</v>
      </c>
      <c r="L1912" s="1" t="s">
        <v>3285</v>
      </c>
      <c r="M1912" s="1" t="s">
        <v>20714</v>
      </c>
      <c r="N1912" s="1" t="s">
        <v>6325</v>
      </c>
      <c r="O1912" s="1" t="s">
        <v>20715</v>
      </c>
      <c r="P1912" s="1" t="s">
        <v>20716</v>
      </c>
      <c r="Q1912" s="1" t="s">
        <v>20462</v>
      </c>
      <c r="R1912" s="1" t="s">
        <v>6329</v>
      </c>
      <c r="S1912" s="1" t="s">
        <v>20716</v>
      </c>
      <c r="T1912" s="1" t="s">
        <v>20462</v>
      </c>
      <c r="U1912" s="1" t="s">
        <v>41</v>
      </c>
      <c r="V1912" s="23" t="s">
        <v>41</v>
      </c>
      <c r="W1912" s="1" t="str">
        <f>_xlfn.CONCAT(Tabela2[[#This Row],[Município]],"/",Tabela2[[#This Row],[UF]])</f>
        <v>Tamboril/CE</v>
      </c>
    </row>
    <row r="1913" spans="1:23" x14ac:dyDescent="0.25">
      <c r="A1913" s="14" t="s">
        <v>20717</v>
      </c>
      <c r="B1913" s="1" t="s">
        <v>8877</v>
      </c>
      <c r="C1913" s="1" t="s">
        <v>20718</v>
      </c>
      <c r="D1913" s="1" t="s">
        <v>29</v>
      </c>
      <c r="E1913" s="1" t="s">
        <v>30</v>
      </c>
      <c r="F1913" s="1" t="s">
        <v>860</v>
      </c>
      <c r="G1913" s="38">
        <v>0.315</v>
      </c>
      <c r="H1913" s="1" t="s">
        <v>1530</v>
      </c>
      <c r="I1913" s="1" t="s">
        <v>17913</v>
      </c>
      <c r="J1913" s="1" t="s">
        <v>32</v>
      </c>
      <c r="K1913" s="1" t="s">
        <v>160</v>
      </c>
      <c r="L1913" s="1" t="s">
        <v>1531</v>
      </c>
      <c r="M1913" s="1" t="s">
        <v>15591</v>
      </c>
      <c r="N1913" s="1" t="s">
        <v>6325</v>
      </c>
      <c r="O1913" s="1" t="s">
        <v>20719</v>
      </c>
      <c r="P1913" s="1" t="s">
        <v>20720</v>
      </c>
      <c r="Q1913" s="1" t="s">
        <v>20462</v>
      </c>
      <c r="R1913" s="1" t="s">
        <v>6341</v>
      </c>
      <c r="S1913" s="1" t="s">
        <v>41</v>
      </c>
      <c r="T1913" s="1" t="s">
        <v>41</v>
      </c>
      <c r="U1913" s="1" t="s">
        <v>41</v>
      </c>
      <c r="V1913" s="23" t="s">
        <v>41</v>
      </c>
      <c r="W1913" s="1" t="str">
        <f>_xlfn.CONCAT(Tabela2[[#This Row],[Município]],"/",Tabela2[[#This Row],[UF]])</f>
        <v>Bom Conselho/PE</v>
      </c>
    </row>
    <row r="1914" spans="1:23" x14ac:dyDescent="0.25">
      <c r="A1914" s="14" t="s">
        <v>20721</v>
      </c>
      <c r="B1914" s="1" t="s">
        <v>9692</v>
      </c>
      <c r="C1914" s="1" t="s">
        <v>20722</v>
      </c>
      <c r="D1914" s="1" t="s">
        <v>29</v>
      </c>
      <c r="E1914" s="1" t="s">
        <v>30</v>
      </c>
      <c r="F1914" s="1" t="s">
        <v>6289</v>
      </c>
      <c r="G1914" s="38">
        <v>0.1608</v>
      </c>
      <c r="H1914" s="1" t="s">
        <v>20723</v>
      </c>
      <c r="I1914" s="1" t="s">
        <v>17924</v>
      </c>
      <c r="J1914" s="1" t="s">
        <v>32</v>
      </c>
      <c r="K1914" s="1" t="s">
        <v>188</v>
      </c>
      <c r="L1914" s="1" t="s">
        <v>3050</v>
      </c>
      <c r="M1914" s="1" t="s">
        <v>6324</v>
      </c>
      <c r="N1914" s="1" t="s">
        <v>6325</v>
      </c>
      <c r="O1914" s="1" t="s">
        <v>20724</v>
      </c>
      <c r="P1914" s="1" t="s">
        <v>20725</v>
      </c>
      <c r="Q1914" s="1" t="s">
        <v>20462</v>
      </c>
      <c r="R1914" s="1" t="s">
        <v>16918</v>
      </c>
      <c r="S1914" s="1" t="s">
        <v>20725</v>
      </c>
      <c r="T1914" s="1" t="s">
        <v>20726</v>
      </c>
      <c r="U1914" s="1" t="s">
        <v>20727</v>
      </c>
      <c r="V1914" s="23" t="s">
        <v>41</v>
      </c>
      <c r="W1914" s="1" t="str">
        <f>_xlfn.CONCAT(Tabela2[[#This Row],[Município]],"/",Tabela2[[#This Row],[UF]])</f>
        <v>Ariranha do Ivaí/PR</v>
      </c>
    </row>
    <row r="1915" spans="1:23" x14ac:dyDescent="0.25">
      <c r="A1915" s="14" t="s">
        <v>20728</v>
      </c>
      <c r="B1915" s="1" t="s">
        <v>8773</v>
      </c>
      <c r="C1915" s="1" t="s">
        <v>20729</v>
      </c>
      <c r="D1915" s="1" t="s">
        <v>56</v>
      </c>
      <c r="E1915" s="1" t="s">
        <v>30</v>
      </c>
      <c r="F1915" s="1" t="s">
        <v>16906</v>
      </c>
      <c r="G1915" s="38">
        <v>0.83009999999999995</v>
      </c>
      <c r="H1915" s="1" t="s">
        <v>1291</v>
      </c>
      <c r="I1915" s="1" t="s">
        <v>17914</v>
      </c>
      <c r="J1915" s="1" t="s">
        <v>168</v>
      </c>
      <c r="K1915" s="1" t="s">
        <v>129</v>
      </c>
      <c r="L1915" s="1" t="s">
        <v>1298</v>
      </c>
      <c r="M1915" s="1" t="s">
        <v>7962</v>
      </c>
      <c r="N1915" s="1" t="s">
        <v>6325</v>
      </c>
      <c r="O1915" s="1" t="s">
        <v>18698</v>
      </c>
      <c r="P1915" s="1" t="s">
        <v>18699</v>
      </c>
      <c r="Q1915" s="1" t="s">
        <v>20462</v>
      </c>
      <c r="R1915" s="1" t="s">
        <v>6341</v>
      </c>
      <c r="S1915" s="1" t="s">
        <v>41</v>
      </c>
      <c r="T1915" s="1" t="s">
        <v>41</v>
      </c>
      <c r="U1915" s="1" t="s">
        <v>41</v>
      </c>
      <c r="V1915" s="23" t="s">
        <v>41</v>
      </c>
      <c r="W1915" s="1" t="str">
        <f>_xlfn.CONCAT(Tabela2[[#This Row],[Município]],"/",Tabela2[[#This Row],[UF]])</f>
        <v>Tangará/RN</v>
      </c>
    </row>
    <row r="1916" spans="1:23" x14ac:dyDescent="0.25">
      <c r="A1916" s="14" t="s">
        <v>20730</v>
      </c>
      <c r="B1916" s="1" t="s">
        <v>8769</v>
      </c>
      <c r="C1916" s="1" t="s">
        <v>20731</v>
      </c>
      <c r="D1916" s="1" t="s">
        <v>56</v>
      </c>
      <c r="E1916" s="1" t="s">
        <v>30</v>
      </c>
      <c r="F1916" s="1" t="s">
        <v>16906</v>
      </c>
      <c r="G1916" s="38">
        <v>0.77380000000000004</v>
      </c>
      <c r="H1916" s="1" t="s">
        <v>1291</v>
      </c>
      <c r="I1916" s="1" t="s">
        <v>17914</v>
      </c>
      <c r="J1916" s="1" t="s">
        <v>168</v>
      </c>
      <c r="K1916" s="1" t="s">
        <v>129</v>
      </c>
      <c r="L1916" s="1" t="s">
        <v>592</v>
      </c>
      <c r="M1916" s="1" t="s">
        <v>7962</v>
      </c>
      <c r="N1916" s="1" t="s">
        <v>6325</v>
      </c>
      <c r="O1916" s="1" t="s">
        <v>18698</v>
      </c>
      <c r="P1916" s="1" t="s">
        <v>18699</v>
      </c>
      <c r="Q1916" s="1" t="s">
        <v>20462</v>
      </c>
      <c r="R1916" s="1" t="s">
        <v>6341</v>
      </c>
      <c r="S1916" s="1" t="s">
        <v>41</v>
      </c>
      <c r="T1916" s="1" t="s">
        <v>41</v>
      </c>
      <c r="U1916" s="1" t="s">
        <v>41</v>
      </c>
      <c r="V1916" s="23" t="s">
        <v>41</v>
      </c>
      <c r="W1916" s="1" t="str">
        <f>_xlfn.CONCAT(Tabela2[[#This Row],[Município]],"/",Tabela2[[#This Row],[UF]])</f>
        <v>Poço Branco/RN</v>
      </c>
    </row>
    <row r="1917" spans="1:23" x14ac:dyDescent="0.25">
      <c r="A1917" s="14" t="s">
        <v>20732</v>
      </c>
      <c r="B1917" s="1" t="s">
        <v>8768</v>
      </c>
      <c r="C1917" s="1" t="s">
        <v>20733</v>
      </c>
      <c r="D1917" s="1" t="s">
        <v>56</v>
      </c>
      <c r="E1917" s="1" t="s">
        <v>30</v>
      </c>
      <c r="F1917" s="1" t="s">
        <v>16906</v>
      </c>
      <c r="G1917" s="38">
        <v>0.56110000000000004</v>
      </c>
      <c r="H1917" s="1" t="s">
        <v>1291</v>
      </c>
      <c r="I1917" s="1" t="s">
        <v>17914</v>
      </c>
      <c r="J1917" s="1" t="s">
        <v>168</v>
      </c>
      <c r="K1917" s="1" t="s">
        <v>129</v>
      </c>
      <c r="L1917" s="1" t="s">
        <v>179</v>
      </c>
      <c r="M1917" s="1" t="s">
        <v>7962</v>
      </c>
      <c r="N1917" s="1" t="s">
        <v>6325</v>
      </c>
      <c r="O1917" s="1" t="s">
        <v>20734</v>
      </c>
      <c r="P1917" s="1" t="s">
        <v>18699</v>
      </c>
      <c r="Q1917" s="1" t="s">
        <v>20462</v>
      </c>
      <c r="R1917" s="1" t="s">
        <v>6341</v>
      </c>
      <c r="S1917" s="1" t="s">
        <v>41</v>
      </c>
      <c r="T1917" s="1" t="s">
        <v>41</v>
      </c>
      <c r="U1917" s="1" t="s">
        <v>41</v>
      </c>
      <c r="V1917" s="23" t="s">
        <v>41</v>
      </c>
      <c r="W1917" s="1" t="str">
        <f>_xlfn.CONCAT(Tabela2[[#This Row],[Município]],"/",Tabela2[[#This Row],[UF]])</f>
        <v>Natal/RN</v>
      </c>
    </row>
    <row r="1918" spans="1:23" x14ac:dyDescent="0.25">
      <c r="A1918" s="14" t="s">
        <v>20735</v>
      </c>
      <c r="B1918" s="1" t="s">
        <v>9552</v>
      </c>
      <c r="C1918" s="1" t="s">
        <v>20736</v>
      </c>
      <c r="D1918" s="1" t="s">
        <v>40</v>
      </c>
      <c r="E1918" s="1" t="s">
        <v>30</v>
      </c>
      <c r="F1918" s="1" t="s">
        <v>353</v>
      </c>
      <c r="G1918" s="38">
        <v>0.60089999999999999</v>
      </c>
      <c r="H1918" s="1" t="s">
        <v>2702</v>
      </c>
      <c r="I1918" s="1" t="s">
        <v>17909</v>
      </c>
      <c r="J1918" s="1" t="s">
        <v>32</v>
      </c>
      <c r="K1918" s="1" t="s">
        <v>52</v>
      </c>
      <c r="L1918" s="1" t="s">
        <v>2703</v>
      </c>
      <c r="M1918" s="1" t="s">
        <v>20737</v>
      </c>
      <c r="N1918" s="1" t="s">
        <v>6325</v>
      </c>
      <c r="O1918" s="1" t="s">
        <v>20738</v>
      </c>
      <c r="P1918" s="1" t="s">
        <v>20739</v>
      </c>
      <c r="Q1918" s="1" t="s">
        <v>20462</v>
      </c>
      <c r="R1918" s="1" t="s">
        <v>15815</v>
      </c>
      <c r="S1918" s="1" t="s">
        <v>16911</v>
      </c>
      <c r="T1918" s="1" t="s">
        <v>20726</v>
      </c>
      <c r="U1918" s="1" t="s">
        <v>16912</v>
      </c>
      <c r="V1918" s="23" t="s">
        <v>41</v>
      </c>
      <c r="W1918" s="1" t="str">
        <f>_xlfn.CONCAT(Tabela2[[#This Row],[Município]],"/",Tabela2[[#This Row],[UF]])</f>
        <v>São Sebastião de Lagoa de Roça/PB</v>
      </c>
    </row>
    <row r="1919" spans="1:23" x14ac:dyDescent="0.25">
      <c r="A1919" s="14" t="s">
        <v>20740</v>
      </c>
      <c r="B1919" s="1" t="s">
        <v>10853</v>
      </c>
      <c r="C1919" s="1" t="s">
        <v>20741</v>
      </c>
      <c r="D1919" s="1" t="s">
        <v>29</v>
      </c>
      <c r="E1919" s="1" t="s">
        <v>412</v>
      </c>
      <c r="F1919" s="1" t="s">
        <v>16915</v>
      </c>
      <c r="G1919" s="38">
        <v>0.86939999999999995</v>
      </c>
      <c r="H1919" s="1" t="s">
        <v>20742</v>
      </c>
      <c r="I1919" s="1" t="s">
        <v>17909</v>
      </c>
      <c r="J1919" s="1" t="s">
        <v>32</v>
      </c>
      <c r="K1919" s="1" t="s">
        <v>28</v>
      </c>
      <c r="L1919" s="1" t="s">
        <v>3285</v>
      </c>
      <c r="M1919" s="1" t="s">
        <v>16716</v>
      </c>
      <c r="N1919" s="1" t="s">
        <v>6325</v>
      </c>
      <c r="O1919" s="1" t="s">
        <v>20743</v>
      </c>
      <c r="P1919" s="1" t="s">
        <v>20716</v>
      </c>
      <c r="Q1919" s="1" t="s">
        <v>20462</v>
      </c>
      <c r="R1919" s="1" t="s">
        <v>15815</v>
      </c>
      <c r="S1919" s="1" t="s">
        <v>16911</v>
      </c>
      <c r="T1919" s="1" t="s">
        <v>20744</v>
      </c>
      <c r="U1919" s="1" t="s">
        <v>16912</v>
      </c>
      <c r="V1919" s="23" t="s">
        <v>41</v>
      </c>
      <c r="W1919" s="1" t="str">
        <f>_xlfn.CONCAT(Tabela2[[#This Row],[Município]],"/",Tabela2[[#This Row],[UF]])</f>
        <v>Tamboril/CE</v>
      </c>
    </row>
    <row r="1920" spans="1:23" x14ac:dyDescent="0.25">
      <c r="A1920" s="14" t="s">
        <v>20745</v>
      </c>
      <c r="B1920" s="1" t="s">
        <v>8636</v>
      </c>
      <c r="C1920" s="1" t="s">
        <v>20746</v>
      </c>
      <c r="D1920" s="1" t="s">
        <v>40</v>
      </c>
      <c r="E1920" s="1" t="s">
        <v>30</v>
      </c>
      <c r="F1920" s="1" t="s">
        <v>20747</v>
      </c>
      <c r="G1920" s="38">
        <v>0.2145</v>
      </c>
      <c r="H1920" s="1" t="s">
        <v>977</v>
      </c>
      <c r="I1920" s="1" t="s">
        <v>17915</v>
      </c>
      <c r="J1920" s="1" t="s">
        <v>32</v>
      </c>
      <c r="K1920" s="1" t="s">
        <v>66</v>
      </c>
      <c r="L1920" s="1" t="s">
        <v>978</v>
      </c>
      <c r="M1920" s="1" t="s">
        <v>6928</v>
      </c>
      <c r="N1920" s="1" t="s">
        <v>6325</v>
      </c>
      <c r="O1920" s="1" t="s">
        <v>20748</v>
      </c>
      <c r="P1920" s="1" t="s">
        <v>20749</v>
      </c>
      <c r="Q1920" s="1" t="s">
        <v>20462</v>
      </c>
      <c r="R1920" s="1" t="s">
        <v>15815</v>
      </c>
      <c r="S1920" s="1" t="s">
        <v>16909</v>
      </c>
      <c r="T1920" s="1" t="s">
        <v>20726</v>
      </c>
      <c r="U1920" s="1" t="s">
        <v>16910</v>
      </c>
      <c r="V1920" s="23" t="s">
        <v>41</v>
      </c>
      <c r="W1920" s="1" t="str">
        <f>_xlfn.CONCAT(Tabela2[[#This Row],[Município]],"/",Tabela2[[#This Row],[UF]])</f>
        <v>Rio de Janeiro/RJ</v>
      </c>
    </row>
    <row r="1921" spans="1:23" x14ac:dyDescent="0.25">
      <c r="A1921" s="14" t="s">
        <v>20750</v>
      </c>
      <c r="B1921" s="1" t="s">
        <v>8760</v>
      </c>
      <c r="C1921" s="1" t="s">
        <v>20751</v>
      </c>
      <c r="D1921" s="1" t="s">
        <v>56</v>
      </c>
      <c r="E1921" s="1" t="s">
        <v>30</v>
      </c>
      <c r="F1921" s="1" t="s">
        <v>16906</v>
      </c>
      <c r="G1921" s="38">
        <v>0.79730000000000001</v>
      </c>
      <c r="H1921" s="1" t="s">
        <v>1291</v>
      </c>
      <c r="I1921" s="1" t="s">
        <v>17914</v>
      </c>
      <c r="J1921" s="1" t="s">
        <v>168</v>
      </c>
      <c r="K1921" s="1" t="s">
        <v>129</v>
      </c>
      <c r="L1921" s="1" t="s">
        <v>1295</v>
      </c>
      <c r="M1921" s="1" t="s">
        <v>7962</v>
      </c>
      <c r="N1921" s="1" t="s">
        <v>6325</v>
      </c>
      <c r="O1921" s="1" t="s">
        <v>20734</v>
      </c>
      <c r="P1921" s="1" t="s">
        <v>18699</v>
      </c>
      <c r="Q1921" s="1" t="s">
        <v>20462</v>
      </c>
      <c r="R1921" s="1" t="s">
        <v>6341</v>
      </c>
      <c r="S1921" s="1" t="s">
        <v>41</v>
      </c>
      <c r="T1921" s="1" t="s">
        <v>41</v>
      </c>
      <c r="U1921" s="1" t="s">
        <v>41</v>
      </c>
      <c r="V1921" s="23" t="s">
        <v>41</v>
      </c>
      <c r="W1921" s="1" t="str">
        <f>_xlfn.CONCAT(Tabela2[[#This Row],[Município]],"/",Tabela2[[#This Row],[UF]])</f>
        <v>Macaíba/RN</v>
      </c>
    </row>
    <row r="1922" spans="1:23" x14ac:dyDescent="0.25">
      <c r="A1922" s="14" t="s">
        <v>20752</v>
      </c>
      <c r="B1922" s="1" t="s">
        <v>8759</v>
      </c>
      <c r="C1922" s="1" t="s">
        <v>20753</v>
      </c>
      <c r="D1922" s="1" t="s">
        <v>56</v>
      </c>
      <c r="E1922" s="1" t="s">
        <v>30</v>
      </c>
      <c r="F1922" s="1" t="s">
        <v>16906</v>
      </c>
      <c r="G1922" s="38">
        <v>0.1143</v>
      </c>
      <c r="H1922" s="1" t="s">
        <v>1291</v>
      </c>
      <c r="I1922" s="1" t="s">
        <v>17914</v>
      </c>
      <c r="J1922" s="1" t="s">
        <v>168</v>
      </c>
      <c r="K1922" s="1" t="s">
        <v>129</v>
      </c>
      <c r="L1922" s="1" t="s">
        <v>1294</v>
      </c>
      <c r="M1922" s="1" t="s">
        <v>7962</v>
      </c>
      <c r="N1922" s="1" t="s">
        <v>6325</v>
      </c>
      <c r="O1922" s="1" t="s">
        <v>20734</v>
      </c>
      <c r="P1922" s="1" t="s">
        <v>18699</v>
      </c>
      <c r="Q1922" s="1" t="s">
        <v>20462</v>
      </c>
      <c r="R1922" s="1" t="s">
        <v>6341</v>
      </c>
      <c r="S1922" s="1" t="s">
        <v>41</v>
      </c>
      <c r="T1922" s="1" t="s">
        <v>41</v>
      </c>
      <c r="U1922" s="1" t="s">
        <v>41</v>
      </c>
      <c r="V1922" s="23" t="s">
        <v>41</v>
      </c>
      <c r="W1922" s="1" t="str">
        <f>_xlfn.CONCAT(Tabela2[[#This Row],[Município]],"/",Tabela2[[#This Row],[UF]])</f>
        <v>João Câmara/RN</v>
      </c>
    </row>
    <row r="1923" spans="1:23" x14ac:dyDescent="0.25">
      <c r="A1923" s="14" t="s">
        <v>20754</v>
      </c>
      <c r="B1923" s="1" t="s">
        <v>8761</v>
      </c>
      <c r="C1923" s="1" t="s">
        <v>20755</v>
      </c>
      <c r="D1923" s="1" t="s">
        <v>56</v>
      </c>
      <c r="E1923" s="1" t="s">
        <v>30</v>
      </c>
      <c r="F1923" s="1" t="s">
        <v>16906</v>
      </c>
      <c r="G1923" s="38">
        <v>3.1899999999999998E-2</v>
      </c>
      <c r="H1923" s="1" t="s">
        <v>1291</v>
      </c>
      <c r="I1923" s="1" t="s">
        <v>17914</v>
      </c>
      <c r="J1923" s="1" t="s">
        <v>168</v>
      </c>
      <c r="K1923" s="1" t="s">
        <v>129</v>
      </c>
      <c r="L1923" s="1" t="s">
        <v>1057</v>
      </c>
      <c r="M1923" s="1" t="s">
        <v>7962</v>
      </c>
      <c r="N1923" s="1" t="s">
        <v>6325</v>
      </c>
      <c r="O1923" s="1" t="s">
        <v>20734</v>
      </c>
      <c r="P1923" s="1" t="s">
        <v>18699</v>
      </c>
      <c r="Q1923" s="1" t="s">
        <v>20462</v>
      </c>
      <c r="R1923" s="1" t="s">
        <v>6341</v>
      </c>
      <c r="S1923" s="1" t="s">
        <v>41</v>
      </c>
      <c r="T1923" s="1" t="s">
        <v>41</v>
      </c>
      <c r="U1923" s="1" t="s">
        <v>41</v>
      </c>
      <c r="V1923" s="23" t="s">
        <v>41</v>
      </c>
      <c r="W1923" s="1" t="str">
        <f>_xlfn.CONCAT(Tabela2[[#This Row],[Município]],"/",Tabela2[[#This Row],[UF]])</f>
        <v>Mossoró/RN</v>
      </c>
    </row>
    <row r="1924" spans="1:23" x14ac:dyDescent="0.25">
      <c r="A1924" s="14" t="s">
        <v>20756</v>
      </c>
      <c r="B1924" s="1" t="s">
        <v>8762</v>
      </c>
      <c r="C1924" s="1" t="s">
        <v>20757</v>
      </c>
      <c r="D1924" s="1" t="s">
        <v>56</v>
      </c>
      <c r="E1924" s="1" t="s">
        <v>30</v>
      </c>
      <c r="F1924" s="1" t="s">
        <v>16906</v>
      </c>
      <c r="G1924" s="38">
        <v>0.62319999999999998</v>
      </c>
      <c r="H1924" s="1" t="s">
        <v>1291</v>
      </c>
      <c r="I1924" s="1" t="s">
        <v>17914</v>
      </c>
      <c r="J1924" s="1" t="s">
        <v>168</v>
      </c>
      <c r="K1924" s="1" t="s">
        <v>129</v>
      </c>
      <c r="L1924" s="1" t="s">
        <v>1057</v>
      </c>
      <c r="M1924" s="1" t="s">
        <v>7962</v>
      </c>
      <c r="N1924" s="1" t="s">
        <v>6325</v>
      </c>
      <c r="O1924" s="1" t="s">
        <v>20734</v>
      </c>
      <c r="P1924" s="1" t="s">
        <v>18699</v>
      </c>
      <c r="Q1924" s="1" t="s">
        <v>20462</v>
      </c>
      <c r="R1924" s="1" t="s">
        <v>6341</v>
      </c>
      <c r="S1924" s="1" t="s">
        <v>41</v>
      </c>
      <c r="T1924" s="1" t="s">
        <v>41</v>
      </c>
      <c r="U1924" s="1" t="s">
        <v>41</v>
      </c>
      <c r="V1924" s="23" t="s">
        <v>41</v>
      </c>
      <c r="W1924" s="1" t="str">
        <f>_xlfn.CONCAT(Tabela2[[#This Row],[Município]],"/",Tabela2[[#This Row],[UF]])</f>
        <v>Mossoró/RN</v>
      </c>
    </row>
    <row r="1925" spans="1:23" x14ac:dyDescent="0.25">
      <c r="A1925" s="14" t="s">
        <v>20758</v>
      </c>
      <c r="B1925" s="1" t="s">
        <v>8767</v>
      </c>
      <c r="C1925" s="1" t="s">
        <v>20759</v>
      </c>
      <c r="D1925" s="1" t="s">
        <v>56</v>
      </c>
      <c r="E1925" s="1" t="s">
        <v>30</v>
      </c>
      <c r="F1925" s="1" t="s">
        <v>16906</v>
      </c>
      <c r="G1925" s="38">
        <v>0.21060000000000001</v>
      </c>
      <c r="H1925" s="1" t="s">
        <v>1291</v>
      </c>
      <c r="I1925" s="1" t="s">
        <v>17914</v>
      </c>
      <c r="J1925" s="1" t="s">
        <v>168</v>
      </c>
      <c r="K1925" s="1" t="s">
        <v>129</v>
      </c>
      <c r="L1925" s="1" t="s">
        <v>179</v>
      </c>
      <c r="M1925" s="1" t="s">
        <v>7962</v>
      </c>
      <c r="N1925" s="1" t="s">
        <v>6325</v>
      </c>
      <c r="O1925" s="1" t="s">
        <v>20734</v>
      </c>
      <c r="P1925" s="1" t="s">
        <v>18699</v>
      </c>
      <c r="Q1925" s="1" t="s">
        <v>20462</v>
      </c>
      <c r="R1925" s="1" t="s">
        <v>6341</v>
      </c>
      <c r="S1925" s="1" t="s">
        <v>41</v>
      </c>
      <c r="T1925" s="1" t="s">
        <v>41</v>
      </c>
      <c r="U1925" s="1" t="s">
        <v>41</v>
      </c>
      <c r="V1925" s="23" t="s">
        <v>41</v>
      </c>
      <c r="W1925" s="1" t="str">
        <f>_xlfn.CONCAT(Tabela2[[#This Row],[Município]],"/",Tabela2[[#This Row],[UF]])</f>
        <v>Natal/RN</v>
      </c>
    </row>
    <row r="1926" spans="1:23" x14ac:dyDescent="0.25">
      <c r="A1926" s="14" t="s">
        <v>20760</v>
      </c>
      <c r="B1926" s="1" t="s">
        <v>8758</v>
      </c>
      <c r="C1926" s="1" t="s">
        <v>20761</v>
      </c>
      <c r="D1926" s="1" t="s">
        <v>56</v>
      </c>
      <c r="E1926" s="1" t="s">
        <v>30</v>
      </c>
      <c r="F1926" s="1" t="s">
        <v>16906</v>
      </c>
      <c r="G1926" s="38">
        <v>0.78520000000000001</v>
      </c>
      <c r="H1926" s="1" t="s">
        <v>1291</v>
      </c>
      <c r="I1926" s="1" t="s">
        <v>17914</v>
      </c>
      <c r="J1926" s="1" t="s">
        <v>168</v>
      </c>
      <c r="K1926" s="1" t="s">
        <v>129</v>
      </c>
      <c r="L1926" s="1" t="s">
        <v>1293</v>
      </c>
      <c r="M1926" s="1" t="s">
        <v>7962</v>
      </c>
      <c r="N1926" s="1" t="s">
        <v>6325</v>
      </c>
      <c r="O1926" s="1" t="s">
        <v>20734</v>
      </c>
      <c r="P1926" s="1" t="s">
        <v>18699</v>
      </c>
      <c r="Q1926" s="1" t="s">
        <v>20462</v>
      </c>
      <c r="R1926" s="1" t="s">
        <v>6341</v>
      </c>
      <c r="S1926" s="1" t="s">
        <v>41</v>
      </c>
      <c r="T1926" s="1" t="s">
        <v>41</v>
      </c>
      <c r="U1926" s="1" t="s">
        <v>41</v>
      </c>
      <c r="V1926" s="23" t="s">
        <v>41</v>
      </c>
      <c r="W1926" s="1" t="str">
        <f>_xlfn.CONCAT(Tabela2[[#This Row],[Município]],"/",Tabela2[[#This Row],[UF]])</f>
        <v>Extremoz/RN</v>
      </c>
    </row>
    <row r="1927" spans="1:23" x14ac:dyDescent="0.25">
      <c r="A1927" s="14" t="s">
        <v>20762</v>
      </c>
      <c r="B1927" s="1" t="s">
        <v>9110</v>
      </c>
      <c r="C1927" s="1" t="s">
        <v>20763</v>
      </c>
      <c r="D1927" s="1" t="s">
        <v>56</v>
      </c>
      <c r="E1927" s="1" t="s">
        <v>30</v>
      </c>
      <c r="F1927" s="1" t="s">
        <v>16906</v>
      </c>
      <c r="G1927" s="38">
        <v>0.86240000000000006</v>
      </c>
      <c r="H1927" s="1" t="s">
        <v>1977</v>
      </c>
      <c r="I1927" s="1" t="s">
        <v>17915</v>
      </c>
      <c r="J1927" s="1" t="s">
        <v>168</v>
      </c>
      <c r="K1927" s="1" t="s">
        <v>129</v>
      </c>
      <c r="L1927" s="1" t="s">
        <v>179</v>
      </c>
      <c r="M1927" s="1" t="s">
        <v>7962</v>
      </c>
      <c r="N1927" s="1" t="s">
        <v>6325</v>
      </c>
      <c r="O1927" s="1" t="s">
        <v>20734</v>
      </c>
      <c r="P1927" s="1" t="s">
        <v>18699</v>
      </c>
      <c r="Q1927" s="1" t="s">
        <v>20462</v>
      </c>
      <c r="R1927" s="1" t="s">
        <v>6341</v>
      </c>
      <c r="S1927" s="1" t="s">
        <v>41</v>
      </c>
      <c r="T1927" s="1" t="s">
        <v>41</v>
      </c>
      <c r="U1927" s="1" t="s">
        <v>41</v>
      </c>
      <c r="V1927" s="23" t="s">
        <v>41</v>
      </c>
      <c r="W1927" s="1" t="str">
        <f>_xlfn.CONCAT(Tabela2[[#This Row],[Município]],"/",Tabela2[[#This Row],[UF]])</f>
        <v>Natal/RN</v>
      </c>
    </row>
    <row r="1928" spans="1:23" x14ac:dyDescent="0.25">
      <c r="A1928" s="14" t="s">
        <v>20764</v>
      </c>
      <c r="B1928" s="1" t="s">
        <v>8765</v>
      </c>
      <c r="C1928" s="1" t="s">
        <v>20765</v>
      </c>
      <c r="D1928" s="1" t="s">
        <v>56</v>
      </c>
      <c r="E1928" s="1" t="s">
        <v>30</v>
      </c>
      <c r="F1928" s="1" t="s">
        <v>16906</v>
      </c>
      <c r="G1928" s="38">
        <v>0.24579999999999999</v>
      </c>
      <c r="H1928" s="1" t="s">
        <v>1291</v>
      </c>
      <c r="I1928" s="1" t="s">
        <v>17914</v>
      </c>
      <c r="J1928" s="1" t="s">
        <v>168</v>
      </c>
      <c r="K1928" s="1" t="s">
        <v>129</v>
      </c>
      <c r="L1928" s="1" t="s">
        <v>179</v>
      </c>
      <c r="M1928" s="1" t="s">
        <v>7962</v>
      </c>
      <c r="N1928" s="1" t="s">
        <v>6325</v>
      </c>
      <c r="O1928" s="1" t="s">
        <v>20734</v>
      </c>
      <c r="P1928" s="1" t="s">
        <v>18699</v>
      </c>
      <c r="Q1928" s="1" t="s">
        <v>20462</v>
      </c>
      <c r="R1928" s="1" t="s">
        <v>6341</v>
      </c>
      <c r="S1928" s="1" t="s">
        <v>41</v>
      </c>
      <c r="T1928" s="1" t="s">
        <v>41</v>
      </c>
      <c r="U1928" s="1" t="s">
        <v>41</v>
      </c>
      <c r="V1928" s="23" t="s">
        <v>41</v>
      </c>
      <c r="W1928" s="1" t="str">
        <f>_xlfn.CONCAT(Tabela2[[#This Row],[Município]],"/",Tabela2[[#This Row],[UF]])</f>
        <v>Natal/RN</v>
      </c>
    </row>
    <row r="1929" spans="1:23" x14ac:dyDescent="0.25">
      <c r="A1929" s="14" t="s">
        <v>20766</v>
      </c>
      <c r="B1929" s="1" t="s">
        <v>9112</v>
      </c>
      <c r="C1929" s="1" t="s">
        <v>20767</v>
      </c>
      <c r="D1929" s="1" t="s">
        <v>56</v>
      </c>
      <c r="E1929" s="1" t="s">
        <v>30</v>
      </c>
      <c r="F1929" s="1" t="s">
        <v>16906</v>
      </c>
      <c r="G1929" s="38">
        <v>0.85640000000000005</v>
      </c>
      <c r="H1929" s="1" t="s">
        <v>1977</v>
      </c>
      <c r="I1929" s="1" t="s">
        <v>17915</v>
      </c>
      <c r="J1929" s="1" t="s">
        <v>168</v>
      </c>
      <c r="K1929" s="1" t="s">
        <v>129</v>
      </c>
      <c r="L1929" s="1" t="s">
        <v>179</v>
      </c>
      <c r="M1929" s="1" t="s">
        <v>7962</v>
      </c>
      <c r="N1929" s="1" t="s">
        <v>6325</v>
      </c>
      <c r="O1929" s="1" t="s">
        <v>20734</v>
      </c>
      <c r="P1929" s="1" t="s">
        <v>18699</v>
      </c>
      <c r="Q1929" s="1" t="s">
        <v>20462</v>
      </c>
      <c r="R1929" s="1" t="s">
        <v>6341</v>
      </c>
      <c r="S1929" s="1" t="s">
        <v>41</v>
      </c>
      <c r="T1929" s="1" t="s">
        <v>41</v>
      </c>
      <c r="U1929" s="1" t="s">
        <v>41</v>
      </c>
      <c r="V1929" s="23" t="s">
        <v>41</v>
      </c>
      <c r="W1929" s="1" t="str">
        <f>_xlfn.CONCAT(Tabela2[[#This Row],[Município]],"/",Tabela2[[#This Row],[UF]])</f>
        <v>Natal/RN</v>
      </c>
    </row>
    <row r="1930" spans="1:23" x14ac:dyDescent="0.25">
      <c r="A1930" s="14" t="s">
        <v>20768</v>
      </c>
      <c r="B1930" s="1" t="s">
        <v>8766</v>
      </c>
      <c r="C1930" s="1" t="s">
        <v>20769</v>
      </c>
      <c r="D1930" s="1" t="s">
        <v>56</v>
      </c>
      <c r="E1930" s="1" t="s">
        <v>30</v>
      </c>
      <c r="F1930" s="1" t="s">
        <v>16906</v>
      </c>
      <c r="G1930" s="38">
        <v>0.01</v>
      </c>
      <c r="H1930" s="1" t="s">
        <v>1291</v>
      </c>
      <c r="I1930" s="1" t="s">
        <v>17914</v>
      </c>
      <c r="J1930" s="1" t="s">
        <v>168</v>
      </c>
      <c r="K1930" s="1" t="s">
        <v>129</v>
      </c>
      <c r="L1930" s="1" t="s">
        <v>179</v>
      </c>
      <c r="M1930" s="1" t="s">
        <v>7962</v>
      </c>
      <c r="N1930" s="1" t="s">
        <v>6325</v>
      </c>
      <c r="O1930" s="1" t="s">
        <v>20734</v>
      </c>
      <c r="P1930" s="1" t="s">
        <v>18699</v>
      </c>
      <c r="Q1930" s="1" t="s">
        <v>20462</v>
      </c>
      <c r="R1930" s="1" t="s">
        <v>6341</v>
      </c>
      <c r="S1930" s="1" t="s">
        <v>41</v>
      </c>
      <c r="T1930" s="1" t="s">
        <v>41</v>
      </c>
      <c r="U1930" s="1" t="s">
        <v>41</v>
      </c>
      <c r="V1930" s="23" t="s">
        <v>41</v>
      </c>
      <c r="W1930" s="1" t="str">
        <f>_xlfn.CONCAT(Tabela2[[#This Row],[Município]],"/",Tabela2[[#This Row],[UF]])</f>
        <v>Natal/RN</v>
      </c>
    </row>
    <row r="1931" spans="1:23" x14ac:dyDescent="0.25">
      <c r="A1931" s="14" t="s">
        <v>20770</v>
      </c>
      <c r="B1931" s="1" t="s">
        <v>9109</v>
      </c>
      <c r="C1931" s="1" t="s">
        <v>20771</v>
      </c>
      <c r="D1931" s="1" t="s">
        <v>56</v>
      </c>
      <c r="E1931" s="1" t="s">
        <v>30</v>
      </c>
      <c r="F1931" s="1" t="s">
        <v>16906</v>
      </c>
      <c r="G1931" s="38">
        <v>0.1119</v>
      </c>
      <c r="H1931" s="1" t="s">
        <v>1977</v>
      </c>
      <c r="I1931" s="1" t="s">
        <v>17915</v>
      </c>
      <c r="J1931" s="1" t="s">
        <v>168</v>
      </c>
      <c r="K1931" s="1" t="s">
        <v>129</v>
      </c>
      <c r="L1931" s="1" t="s">
        <v>1057</v>
      </c>
      <c r="M1931" s="1" t="s">
        <v>7962</v>
      </c>
      <c r="N1931" s="1" t="s">
        <v>6325</v>
      </c>
      <c r="O1931" s="1" t="s">
        <v>20734</v>
      </c>
      <c r="P1931" s="1" t="s">
        <v>18699</v>
      </c>
      <c r="Q1931" s="1" t="s">
        <v>20462</v>
      </c>
      <c r="R1931" s="1" t="s">
        <v>6341</v>
      </c>
      <c r="S1931" s="1" t="s">
        <v>41</v>
      </c>
      <c r="T1931" s="1" t="s">
        <v>41</v>
      </c>
      <c r="U1931" s="1" t="s">
        <v>41</v>
      </c>
      <c r="V1931" s="23" t="s">
        <v>41</v>
      </c>
      <c r="W1931" s="1" t="str">
        <f>_xlfn.CONCAT(Tabela2[[#This Row],[Município]],"/",Tabela2[[#This Row],[UF]])</f>
        <v>Mossoró/RN</v>
      </c>
    </row>
    <row r="1932" spans="1:23" x14ac:dyDescent="0.25">
      <c r="A1932" s="14" t="s">
        <v>20772</v>
      </c>
      <c r="B1932" s="1" t="s">
        <v>8763</v>
      </c>
      <c r="C1932" s="1" t="s">
        <v>20773</v>
      </c>
      <c r="D1932" s="1" t="s">
        <v>56</v>
      </c>
      <c r="E1932" s="1" t="s">
        <v>30</v>
      </c>
      <c r="F1932" s="1" t="s">
        <v>16906</v>
      </c>
      <c r="G1932" s="38">
        <v>0.1037</v>
      </c>
      <c r="H1932" s="1" t="s">
        <v>1291</v>
      </c>
      <c r="I1932" s="1" t="s">
        <v>17914</v>
      </c>
      <c r="J1932" s="1" t="s">
        <v>168</v>
      </c>
      <c r="K1932" s="1" t="s">
        <v>129</v>
      </c>
      <c r="L1932" s="1" t="s">
        <v>1057</v>
      </c>
      <c r="M1932" s="1" t="s">
        <v>7962</v>
      </c>
      <c r="N1932" s="1" t="s">
        <v>6325</v>
      </c>
      <c r="O1932" s="1" t="s">
        <v>20734</v>
      </c>
      <c r="P1932" s="1" t="s">
        <v>18699</v>
      </c>
      <c r="Q1932" s="1" t="s">
        <v>20462</v>
      </c>
      <c r="R1932" s="1" t="s">
        <v>6341</v>
      </c>
      <c r="S1932" s="1" t="s">
        <v>41</v>
      </c>
      <c r="T1932" s="1" t="s">
        <v>41</v>
      </c>
      <c r="U1932" s="1" t="s">
        <v>41</v>
      </c>
      <c r="V1932" s="23" t="s">
        <v>41</v>
      </c>
      <c r="W1932" s="1" t="str">
        <f>_xlfn.CONCAT(Tabela2[[#This Row],[Município]],"/",Tabela2[[#This Row],[UF]])</f>
        <v>Mossoró/RN</v>
      </c>
    </row>
    <row r="1933" spans="1:23" x14ac:dyDescent="0.25">
      <c r="A1933" s="14" t="s">
        <v>20774</v>
      </c>
      <c r="B1933" s="1" t="s">
        <v>10591</v>
      </c>
      <c r="C1933" s="1" t="s">
        <v>20775</v>
      </c>
      <c r="D1933" s="1" t="s">
        <v>29</v>
      </c>
      <c r="E1933" s="1" t="s">
        <v>30</v>
      </c>
      <c r="F1933" s="1" t="s">
        <v>6281</v>
      </c>
      <c r="G1933" s="38">
        <v>0.23080000000000001</v>
      </c>
      <c r="H1933" s="1" t="s">
        <v>4753</v>
      </c>
      <c r="I1933" s="1" t="s">
        <v>17909</v>
      </c>
      <c r="J1933" s="1" t="s">
        <v>32</v>
      </c>
      <c r="K1933" s="1" t="s">
        <v>44</v>
      </c>
      <c r="L1933" s="1" t="s">
        <v>4754</v>
      </c>
      <c r="M1933" s="1" t="s">
        <v>20776</v>
      </c>
      <c r="N1933" s="1" t="s">
        <v>6325</v>
      </c>
      <c r="O1933" s="1" t="s">
        <v>20777</v>
      </c>
      <c r="P1933" s="1" t="s">
        <v>20778</v>
      </c>
      <c r="Q1933" s="1" t="s">
        <v>20462</v>
      </c>
      <c r="R1933" s="1" t="s">
        <v>15815</v>
      </c>
      <c r="S1933" s="1" t="s">
        <v>16905</v>
      </c>
      <c r="T1933" s="1" t="s">
        <v>20744</v>
      </c>
      <c r="U1933" s="1" t="s">
        <v>16910</v>
      </c>
      <c r="V1933" s="23" t="s">
        <v>41</v>
      </c>
      <c r="W1933" s="1" t="str">
        <f>_xlfn.CONCAT(Tabela2[[#This Row],[Município]],"/",Tabela2[[#This Row],[UF]])</f>
        <v>Maracaçumé/MA</v>
      </c>
    </row>
    <row r="1934" spans="1:23" x14ac:dyDescent="0.25">
      <c r="A1934" s="14" t="s">
        <v>20779</v>
      </c>
      <c r="B1934" s="1" t="s">
        <v>10286</v>
      </c>
      <c r="C1934" s="1" t="s">
        <v>20780</v>
      </c>
      <c r="D1934" s="1" t="s">
        <v>29</v>
      </c>
      <c r="E1934" s="1" t="s">
        <v>30</v>
      </c>
      <c r="F1934" s="1" t="s">
        <v>16906</v>
      </c>
      <c r="G1934" s="38">
        <v>0.9496</v>
      </c>
      <c r="H1934" s="1" t="s">
        <v>4315</v>
      </c>
      <c r="I1934" s="1" t="s">
        <v>17909</v>
      </c>
      <c r="J1934" s="1" t="s">
        <v>32</v>
      </c>
      <c r="K1934" s="1" t="s">
        <v>52</v>
      </c>
      <c r="L1934" s="1" t="s">
        <v>4316</v>
      </c>
      <c r="M1934" s="1" t="s">
        <v>20781</v>
      </c>
      <c r="N1934" s="1" t="s">
        <v>6325</v>
      </c>
      <c r="O1934" s="1" t="s">
        <v>20782</v>
      </c>
      <c r="P1934" s="1" t="s">
        <v>20783</v>
      </c>
      <c r="Q1934" s="1" t="s">
        <v>20726</v>
      </c>
      <c r="R1934" s="1" t="s">
        <v>15815</v>
      </c>
      <c r="S1934" s="1" t="s">
        <v>16911</v>
      </c>
      <c r="T1934" s="1" t="s">
        <v>20744</v>
      </c>
      <c r="U1934" s="1" t="s">
        <v>16912</v>
      </c>
      <c r="V1934" s="23" t="s">
        <v>41</v>
      </c>
      <c r="W1934" s="1" t="str">
        <f>_xlfn.CONCAT(Tabela2[[#This Row],[Município]],"/",Tabela2[[#This Row],[UF]])</f>
        <v>São Sebastião do Umbuzeiro/PB</v>
      </c>
    </row>
    <row r="1935" spans="1:23" x14ac:dyDescent="0.25">
      <c r="A1935" s="14" t="s">
        <v>20784</v>
      </c>
      <c r="B1935" s="1" t="s">
        <v>8437</v>
      </c>
      <c r="C1935" s="1" t="s">
        <v>20785</v>
      </c>
      <c r="D1935" s="1" t="s">
        <v>29</v>
      </c>
      <c r="E1935" s="1" t="s">
        <v>30</v>
      </c>
      <c r="F1935" s="1" t="s">
        <v>33</v>
      </c>
      <c r="G1935" s="38">
        <v>0.63319999999999999</v>
      </c>
      <c r="H1935" s="1" t="s">
        <v>17058</v>
      </c>
      <c r="I1935" s="1" t="s">
        <v>6274</v>
      </c>
      <c r="J1935" s="1" t="s">
        <v>32</v>
      </c>
      <c r="K1935" s="1" t="s">
        <v>44</v>
      </c>
      <c r="L1935" s="1" t="s">
        <v>506</v>
      </c>
      <c r="M1935" s="1" t="s">
        <v>20786</v>
      </c>
      <c r="N1935" s="1" t="s">
        <v>6325</v>
      </c>
      <c r="O1935" s="1" t="s">
        <v>6325</v>
      </c>
      <c r="P1935" s="1" t="s">
        <v>20787</v>
      </c>
      <c r="Q1935" s="1" t="s">
        <v>20726</v>
      </c>
      <c r="R1935" s="1" t="s">
        <v>15815</v>
      </c>
      <c r="S1935" s="1" t="s">
        <v>16905</v>
      </c>
      <c r="T1935" s="1" t="s">
        <v>20744</v>
      </c>
      <c r="U1935" s="1" t="s">
        <v>16930</v>
      </c>
      <c r="V1935" s="23" t="s">
        <v>41</v>
      </c>
      <c r="W1935" s="1" t="str">
        <f>_xlfn.CONCAT(Tabela2[[#This Row],[Município]],"/",Tabela2[[#This Row],[UF]])</f>
        <v>Governador Nunes Freire/MA</v>
      </c>
    </row>
    <row r="1936" spans="1:23" x14ac:dyDescent="0.25">
      <c r="A1936" s="14" t="s">
        <v>20788</v>
      </c>
      <c r="B1936" s="1" t="s">
        <v>9045</v>
      </c>
      <c r="C1936" s="1" t="s">
        <v>20789</v>
      </c>
      <c r="D1936" s="1" t="s">
        <v>40</v>
      </c>
      <c r="E1936" s="1" t="s">
        <v>30</v>
      </c>
      <c r="F1936" s="1" t="s">
        <v>79</v>
      </c>
      <c r="G1936" s="38">
        <v>0.34039999999999998</v>
      </c>
      <c r="H1936" s="1" t="s">
        <v>1843</v>
      </c>
      <c r="I1936" s="1" t="s">
        <v>17915</v>
      </c>
      <c r="J1936" s="1" t="s">
        <v>32</v>
      </c>
      <c r="K1936" s="1" t="s">
        <v>44</v>
      </c>
      <c r="L1936" s="1" t="s">
        <v>506</v>
      </c>
      <c r="M1936" s="1" t="s">
        <v>20790</v>
      </c>
      <c r="N1936" s="1" t="s">
        <v>6325</v>
      </c>
      <c r="O1936" s="1" t="s">
        <v>6325</v>
      </c>
      <c r="P1936" s="1" t="s">
        <v>20787</v>
      </c>
      <c r="Q1936" s="1" t="s">
        <v>20726</v>
      </c>
      <c r="R1936" s="1" t="s">
        <v>15815</v>
      </c>
      <c r="S1936" s="1" t="s">
        <v>16905</v>
      </c>
      <c r="T1936" s="1" t="s">
        <v>20744</v>
      </c>
      <c r="U1936" s="1" t="s">
        <v>16910</v>
      </c>
      <c r="V1936" s="23" t="s">
        <v>41</v>
      </c>
      <c r="W1936" s="1" t="str">
        <f>_xlfn.CONCAT(Tabela2[[#This Row],[Município]],"/",Tabela2[[#This Row],[UF]])</f>
        <v>Governador Nunes Freire/MA</v>
      </c>
    </row>
    <row r="1937" spans="1:23" x14ac:dyDescent="0.25">
      <c r="A1937" s="14" t="s">
        <v>20791</v>
      </c>
      <c r="B1937" s="1" t="s">
        <v>9482</v>
      </c>
      <c r="C1937" s="1" t="s">
        <v>20792</v>
      </c>
      <c r="D1937" s="1" t="s">
        <v>40</v>
      </c>
      <c r="E1937" s="1" t="s">
        <v>30</v>
      </c>
      <c r="F1937" s="1" t="s">
        <v>16906</v>
      </c>
      <c r="G1937" s="38">
        <v>0.32619999999999999</v>
      </c>
      <c r="H1937" s="1" t="s">
        <v>2513</v>
      </c>
      <c r="I1937" s="1" t="s">
        <v>17913</v>
      </c>
      <c r="J1937" s="1" t="s">
        <v>32</v>
      </c>
      <c r="K1937" s="1" t="s">
        <v>44</v>
      </c>
      <c r="L1937" s="1" t="s">
        <v>506</v>
      </c>
      <c r="M1937" s="1" t="s">
        <v>20793</v>
      </c>
      <c r="N1937" s="1" t="s">
        <v>6325</v>
      </c>
      <c r="O1937" s="1" t="s">
        <v>6325</v>
      </c>
      <c r="P1937" s="1" t="s">
        <v>20787</v>
      </c>
      <c r="Q1937" s="1" t="s">
        <v>20726</v>
      </c>
      <c r="R1937" s="1" t="s">
        <v>6329</v>
      </c>
      <c r="S1937" s="1" t="s">
        <v>20787</v>
      </c>
      <c r="T1937" s="1" t="s">
        <v>20726</v>
      </c>
      <c r="U1937" s="1" t="s">
        <v>41</v>
      </c>
      <c r="V1937" s="23" t="s">
        <v>41</v>
      </c>
      <c r="W1937" s="1" t="str">
        <f>_xlfn.CONCAT(Tabela2[[#This Row],[Município]],"/",Tabela2[[#This Row],[UF]])</f>
        <v>Governador Nunes Freire/MA</v>
      </c>
    </row>
    <row r="1938" spans="1:23" x14ac:dyDescent="0.25">
      <c r="A1938" s="14" t="s">
        <v>20794</v>
      </c>
      <c r="B1938" s="1" t="s">
        <v>9722</v>
      </c>
      <c r="C1938" s="1" t="s">
        <v>20795</v>
      </c>
      <c r="D1938" s="1" t="s">
        <v>40</v>
      </c>
      <c r="E1938" s="1" t="s">
        <v>30</v>
      </c>
      <c r="F1938" s="1" t="s">
        <v>16906</v>
      </c>
      <c r="G1938" s="38">
        <v>0.3569</v>
      </c>
      <c r="H1938" s="1" t="s">
        <v>3121</v>
      </c>
      <c r="I1938" s="1" t="s">
        <v>17913</v>
      </c>
      <c r="J1938" s="1" t="s">
        <v>32</v>
      </c>
      <c r="K1938" s="1" t="s">
        <v>44</v>
      </c>
      <c r="L1938" s="1" t="s">
        <v>506</v>
      </c>
      <c r="M1938" s="1" t="s">
        <v>7702</v>
      </c>
      <c r="N1938" s="1" t="s">
        <v>6325</v>
      </c>
      <c r="O1938" s="1" t="s">
        <v>6325</v>
      </c>
      <c r="P1938" s="1" t="s">
        <v>20787</v>
      </c>
      <c r="Q1938" s="1" t="s">
        <v>20726</v>
      </c>
      <c r="R1938" s="1" t="s">
        <v>15815</v>
      </c>
      <c r="S1938" s="1" t="s">
        <v>16905</v>
      </c>
      <c r="T1938" s="1" t="s">
        <v>20744</v>
      </c>
      <c r="U1938" s="1" t="s">
        <v>16910</v>
      </c>
      <c r="V1938" s="23" t="s">
        <v>41</v>
      </c>
      <c r="W1938" s="1" t="str">
        <f>_xlfn.CONCAT(Tabela2[[#This Row],[Município]],"/",Tabela2[[#This Row],[UF]])</f>
        <v>Governador Nunes Freire/MA</v>
      </c>
    </row>
    <row r="1939" spans="1:23" x14ac:dyDescent="0.25">
      <c r="A1939" s="14" t="s">
        <v>20796</v>
      </c>
      <c r="B1939" s="1" t="s">
        <v>9735</v>
      </c>
      <c r="C1939" s="1" t="s">
        <v>20797</v>
      </c>
      <c r="D1939" s="1" t="s">
        <v>56</v>
      </c>
      <c r="E1939" s="1" t="s">
        <v>30</v>
      </c>
      <c r="F1939" s="1" t="s">
        <v>16924</v>
      </c>
      <c r="G1939" s="38">
        <v>0.59560000000000002</v>
      </c>
      <c r="H1939" s="1" t="s">
        <v>3149</v>
      </c>
      <c r="I1939" s="1" t="s">
        <v>17913</v>
      </c>
      <c r="J1939" s="1" t="s">
        <v>32</v>
      </c>
      <c r="K1939" s="1" t="s">
        <v>44</v>
      </c>
      <c r="L1939" s="1" t="s">
        <v>506</v>
      </c>
      <c r="M1939" s="1" t="s">
        <v>7962</v>
      </c>
      <c r="N1939" s="1" t="s">
        <v>6325</v>
      </c>
      <c r="O1939" s="1" t="s">
        <v>6325</v>
      </c>
      <c r="P1939" s="1" t="s">
        <v>20787</v>
      </c>
      <c r="Q1939" s="1" t="s">
        <v>20726</v>
      </c>
      <c r="R1939" s="1" t="s">
        <v>6329</v>
      </c>
      <c r="S1939" s="1" t="s">
        <v>20787</v>
      </c>
      <c r="T1939" s="1" t="s">
        <v>20726</v>
      </c>
      <c r="U1939" s="1" t="s">
        <v>41</v>
      </c>
      <c r="V1939" s="23" t="s">
        <v>41</v>
      </c>
      <c r="W1939" s="1" t="str">
        <f>_xlfn.CONCAT(Tabela2[[#This Row],[Município]],"/",Tabela2[[#This Row],[UF]])</f>
        <v>Governador Nunes Freire/MA</v>
      </c>
    </row>
    <row r="1940" spans="1:23" x14ac:dyDescent="0.25">
      <c r="A1940" s="14" t="s">
        <v>20798</v>
      </c>
      <c r="B1940" s="1" t="s">
        <v>11105</v>
      </c>
      <c r="C1940" s="1" t="s">
        <v>20799</v>
      </c>
      <c r="D1940" s="1" t="s">
        <v>29</v>
      </c>
      <c r="E1940" s="1" t="s">
        <v>204</v>
      </c>
      <c r="F1940" s="1" t="s">
        <v>6308</v>
      </c>
      <c r="G1940" s="38">
        <v>0.1221</v>
      </c>
      <c r="H1940" s="1" t="s">
        <v>5819</v>
      </c>
      <c r="I1940" s="1" t="s">
        <v>17909</v>
      </c>
      <c r="J1940" s="1" t="s">
        <v>32</v>
      </c>
      <c r="K1940" s="1" t="s">
        <v>44</v>
      </c>
      <c r="L1940" s="1" t="s">
        <v>506</v>
      </c>
      <c r="M1940" s="1" t="s">
        <v>41</v>
      </c>
      <c r="N1940" s="1" t="s">
        <v>6325</v>
      </c>
      <c r="O1940" s="1" t="s">
        <v>6325</v>
      </c>
      <c r="P1940" s="1" t="s">
        <v>20787</v>
      </c>
      <c r="Q1940" s="1" t="s">
        <v>20726</v>
      </c>
      <c r="R1940" s="1" t="s">
        <v>15815</v>
      </c>
      <c r="S1940" s="1" t="s">
        <v>16905</v>
      </c>
      <c r="T1940" s="1" t="s">
        <v>20744</v>
      </c>
      <c r="U1940" s="1" t="s">
        <v>16910</v>
      </c>
      <c r="V1940" s="23" t="s">
        <v>41</v>
      </c>
      <c r="W1940" s="1" t="str">
        <f>_xlfn.CONCAT(Tabela2[[#This Row],[Município]],"/",Tabela2[[#This Row],[UF]])</f>
        <v>Governador Nunes Freire/MA</v>
      </c>
    </row>
    <row r="1941" spans="1:23" x14ac:dyDescent="0.25">
      <c r="A1941" s="14" t="s">
        <v>20800</v>
      </c>
      <c r="B1941" s="1" t="s">
        <v>11106</v>
      </c>
      <c r="C1941" s="1" t="s">
        <v>20801</v>
      </c>
      <c r="D1941" s="1" t="s">
        <v>29</v>
      </c>
      <c r="E1941" s="1" t="s">
        <v>204</v>
      </c>
      <c r="F1941" s="1" t="s">
        <v>6308</v>
      </c>
      <c r="G1941" s="38">
        <v>0.1221</v>
      </c>
      <c r="H1941" s="1" t="s">
        <v>5819</v>
      </c>
      <c r="I1941" s="1" t="s">
        <v>17909</v>
      </c>
      <c r="J1941" s="1" t="s">
        <v>32</v>
      </c>
      <c r="K1941" s="1" t="s">
        <v>44</v>
      </c>
      <c r="L1941" s="1" t="s">
        <v>506</v>
      </c>
      <c r="M1941" s="1" t="s">
        <v>41</v>
      </c>
      <c r="N1941" s="1" t="s">
        <v>6325</v>
      </c>
      <c r="O1941" s="1" t="s">
        <v>6325</v>
      </c>
      <c r="P1941" s="1" t="s">
        <v>20787</v>
      </c>
      <c r="Q1941" s="1" t="s">
        <v>20726</v>
      </c>
      <c r="R1941" s="1" t="s">
        <v>15815</v>
      </c>
      <c r="S1941" s="1" t="s">
        <v>16905</v>
      </c>
      <c r="T1941" s="1" t="s">
        <v>20744</v>
      </c>
      <c r="U1941" s="1" t="s">
        <v>16910</v>
      </c>
      <c r="V1941" s="23" t="s">
        <v>41</v>
      </c>
      <c r="W1941" s="1" t="str">
        <f>_xlfn.CONCAT(Tabela2[[#This Row],[Município]],"/",Tabela2[[#This Row],[UF]])</f>
        <v>Governador Nunes Freire/MA</v>
      </c>
    </row>
    <row r="1942" spans="1:23" x14ac:dyDescent="0.25">
      <c r="A1942" s="14" t="s">
        <v>20802</v>
      </c>
      <c r="B1942" s="1" t="s">
        <v>10560</v>
      </c>
      <c r="C1942" s="1" t="s">
        <v>20803</v>
      </c>
      <c r="D1942" s="1" t="s">
        <v>29</v>
      </c>
      <c r="E1942" s="1" t="s">
        <v>30</v>
      </c>
      <c r="F1942" s="1" t="s">
        <v>6289</v>
      </c>
      <c r="G1942" s="38">
        <v>0.37769999999999998</v>
      </c>
      <c r="H1942" s="1" t="s">
        <v>4689</v>
      </c>
      <c r="I1942" s="1" t="s">
        <v>17913</v>
      </c>
      <c r="J1942" s="1" t="s">
        <v>32</v>
      </c>
      <c r="K1942" s="1" t="s">
        <v>55</v>
      </c>
      <c r="L1942" s="1" t="s">
        <v>4690</v>
      </c>
      <c r="M1942" s="1" t="s">
        <v>7064</v>
      </c>
      <c r="N1942" s="1" t="s">
        <v>6325</v>
      </c>
      <c r="O1942" s="1" t="s">
        <v>20804</v>
      </c>
      <c r="P1942" s="1" t="s">
        <v>20805</v>
      </c>
      <c r="Q1942" s="1" t="s">
        <v>20726</v>
      </c>
      <c r="R1942" s="1" t="s">
        <v>6341</v>
      </c>
      <c r="S1942" s="1" t="s">
        <v>41</v>
      </c>
      <c r="T1942" s="1" t="s">
        <v>41</v>
      </c>
      <c r="U1942" s="1" t="s">
        <v>41</v>
      </c>
      <c r="V1942" s="23" t="s">
        <v>41</v>
      </c>
      <c r="W1942" s="1" t="str">
        <f>_xlfn.CONCAT(Tabela2[[#This Row],[Município]],"/",Tabela2[[#This Row],[UF]])</f>
        <v>Carapicuíba/SP</v>
      </c>
    </row>
    <row r="1943" spans="1:23" x14ac:dyDescent="0.25">
      <c r="A1943" s="14" t="s">
        <v>20806</v>
      </c>
      <c r="B1943" s="1" t="s">
        <v>10208</v>
      </c>
      <c r="C1943" s="1" t="s">
        <v>20807</v>
      </c>
      <c r="D1943" s="1" t="s">
        <v>29</v>
      </c>
      <c r="E1943" s="1" t="s">
        <v>30</v>
      </c>
      <c r="F1943" s="1" t="s">
        <v>16924</v>
      </c>
      <c r="G1943" s="38">
        <v>0.45950000000000002</v>
      </c>
      <c r="H1943" s="1" t="s">
        <v>4140</v>
      </c>
      <c r="I1943" s="1" t="s">
        <v>17909</v>
      </c>
      <c r="J1943" s="1" t="s">
        <v>32</v>
      </c>
      <c r="K1943" s="1" t="s">
        <v>44</v>
      </c>
      <c r="L1943" s="1" t="s">
        <v>2630</v>
      </c>
      <c r="M1943" s="1" t="s">
        <v>16349</v>
      </c>
      <c r="N1943" s="1" t="s">
        <v>6325</v>
      </c>
      <c r="O1943" s="1" t="s">
        <v>16721</v>
      </c>
      <c r="P1943" s="1" t="s">
        <v>20808</v>
      </c>
      <c r="Q1943" s="1" t="s">
        <v>20726</v>
      </c>
      <c r="R1943" s="1" t="s">
        <v>6329</v>
      </c>
      <c r="S1943" s="1" t="s">
        <v>20808</v>
      </c>
      <c r="T1943" s="1" t="s">
        <v>20726</v>
      </c>
      <c r="U1943" s="1" t="s">
        <v>41</v>
      </c>
      <c r="V1943" s="23" t="s">
        <v>41</v>
      </c>
      <c r="W1943" s="1" t="str">
        <f>_xlfn.CONCAT(Tabela2[[#This Row],[Município]],"/",Tabela2[[#This Row],[UF]])</f>
        <v>Parnarama/MA</v>
      </c>
    </row>
    <row r="1944" spans="1:23" x14ac:dyDescent="0.25">
      <c r="A1944" s="14" t="s">
        <v>20809</v>
      </c>
      <c r="B1944" s="1" t="s">
        <v>9524</v>
      </c>
      <c r="C1944" s="1" t="s">
        <v>20810</v>
      </c>
      <c r="D1944" s="1" t="s">
        <v>29</v>
      </c>
      <c r="E1944" s="1" t="s">
        <v>30</v>
      </c>
      <c r="F1944" s="1" t="s">
        <v>6281</v>
      </c>
      <c r="G1944" s="38">
        <v>0.2626</v>
      </c>
      <c r="H1944" s="1" t="s">
        <v>2629</v>
      </c>
      <c r="I1944" s="1" t="s">
        <v>17913</v>
      </c>
      <c r="J1944" s="1" t="s">
        <v>32</v>
      </c>
      <c r="K1944" s="1" t="s">
        <v>44</v>
      </c>
      <c r="L1944" s="1" t="s">
        <v>2630</v>
      </c>
      <c r="M1944" s="1" t="s">
        <v>20811</v>
      </c>
      <c r="N1944" s="1" t="s">
        <v>6325</v>
      </c>
      <c r="O1944" s="1" t="s">
        <v>16721</v>
      </c>
      <c r="P1944" s="1" t="s">
        <v>20808</v>
      </c>
      <c r="Q1944" s="1" t="s">
        <v>20726</v>
      </c>
      <c r="R1944" s="1" t="s">
        <v>6329</v>
      </c>
      <c r="S1944" s="1" t="s">
        <v>20808</v>
      </c>
      <c r="T1944" s="1" t="s">
        <v>20726</v>
      </c>
      <c r="U1944" s="1" t="s">
        <v>41</v>
      </c>
      <c r="V1944" s="23" t="s">
        <v>41</v>
      </c>
      <c r="W1944" s="1" t="str">
        <f>_xlfn.CONCAT(Tabela2[[#This Row],[Município]],"/",Tabela2[[#This Row],[UF]])</f>
        <v>Parnarama/MA</v>
      </c>
    </row>
    <row r="1945" spans="1:23" x14ac:dyDescent="0.25">
      <c r="A1945" s="14" t="s">
        <v>20812</v>
      </c>
      <c r="B1945" s="1" t="s">
        <v>9779</v>
      </c>
      <c r="C1945" s="1" t="s">
        <v>20813</v>
      </c>
      <c r="D1945" s="1" t="s">
        <v>29</v>
      </c>
      <c r="E1945" s="1" t="s">
        <v>30</v>
      </c>
      <c r="F1945" s="1" t="s">
        <v>6289</v>
      </c>
      <c r="G1945" s="38">
        <v>4.4999999999999998E-2</v>
      </c>
      <c r="H1945" s="1" t="s">
        <v>3255</v>
      </c>
      <c r="I1945" s="1" t="s">
        <v>17913</v>
      </c>
      <c r="J1945" s="1" t="s">
        <v>32</v>
      </c>
      <c r="K1945" s="1" t="s">
        <v>44</v>
      </c>
      <c r="L1945" s="1" t="s">
        <v>2630</v>
      </c>
      <c r="M1945" s="1" t="s">
        <v>20814</v>
      </c>
      <c r="N1945" s="1" t="s">
        <v>6325</v>
      </c>
      <c r="O1945" s="1" t="s">
        <v>16721</v>
      </c>
      <c r="P1945" s="1" t="s">
        <v>20808</v>
      </c>
      <c r="Q1945" s="1" t="s">
        <v>20726</v>
      </c>
      <c r="R1945" s="1" t="s">
        <v>6329</v>
      </c>
      <c r="S1945" s="1" t="s">
        <v>20808</v>
      </c>
      <c r="T1945" s="1" t="s">
        <v>20726</v>
      </c>
      <c r="U1945" s="1" t="s">
        <v>41</v>
      </c>
      <c r="V1945" s="23" t="s">
        <v>41</v>
      </c>
      <c r="W1945" s="1" t="str">
        <f>_xlfn.CONCAT(Tabela2[[#This Row],[Município]],"/",Tabela2[[#This Row],[UF]])</f>
        <v>Parnarama/MA</v>
      </c>
    </row>
    <row r="1946" spans="1:23" x14ac:dyDescent="0.25">
      <c r="A1946" s="14" t="s">
        <v>20815</v>
      </c>
      <c r="B1946" s="1" t="s">
        <v>10210</v>
      </c>
      <c r="C1946" s="1" t="s">
        <v>20816</v>
      </c>
      <c r="D1946" s="1" t="s">
        <v>40</v>
      </c>
      <c r="E1946" s="1" t="s">
        <v>30</v>
      </c>
      <c r="F1946" s="1" t="s">
        <v>16906</v>
      </c>
      <c r="G1946" s="38">
        <v>0.57850000000000001</v>
      </c>
      <c r="H1946" s="1" t="s">
        <v>4147</v>
      </c>
      <c r="I1946" s="1" t="s">
        <v>17909</v>
      </c>
      <c r="J1946" s="1" t="s">
        <v>32</v>
      </c>
      <c r="K1946" s="1" t="s">
        <v>44</v>
      </c>
      <c r="L1946" s="1" t="s">
        <v>2630</v>
      </c>
      <c r="M1946" s="1" t="s">
        <v>20817</v>
      </c>
      <c r="N1946" s="1" t="s">
        <v>6325</v>
      </c>
      <c r="O1946" s="1" t="s">
        <v>16721</v>
      </c>
      <c r="P1946" s="1" t="s">
        <v>20808</v>
      </c>
      <c r="Q1946" s="1" t="s">
        <v>20726</v>
      </c>
      <c r="R1946" s="1" t="s">
        <v>6329</v>
      </c>
      <c r="S1946" s="1" t="s">
        <v>20808</v>
      </c>
      <c r="T1946" s="1" t="s">
        <v>20726</v>
      </c>
      <c r="U1946" s="1" t="s">
        <v>41</v>
      </c>
      <c r="V1946" s="23" t="s">
        <v>41</v>
      </c>
      <c r="W1946" s="1" t="str">
        <f>_xlfn.CONCAT(Tabela2[[#This Row],[Município]],"/",Tabela2[[#This Row],[UF]])</f>
        <v>Parnarama/MA</v>
      </c>
    </row>
    <row r="1947" spans="1:23" x14ac:dyDescent="0.25">
      <c r="A1947" s="14" t="s">
        <v>20818</v>
      </c>
      <c r="B1947" s="1" t="s">
        <v>10211</v>
      </c>
      <c r="C1947" s="1" t="s">
        <v>20819</v>
      </c>
      <c r="D1947" s="1" t="s">
        <v>40</v>
      </c>
      <c r="E1947" s="1" t="s">
        <v>30</v>
      </c>
      <c r="F1947" s="1" t="s">
        <v>16906</v>
      </c>
      <c r="G1947" s="38">
        <v>0.88849999999999996</v>
      </c>
      <c r="H1947" s="1" t="s">
        <v>4147</v>
      </c>
      <c r="I1947" s="1" t="s">
        <v>17909</v>
      </c>
      <c r="J1947" s="1" t="s">
        <v>32</v>
      </c>
      <c r="K1947" s="1" t="s">
        <v>44</v>
      </c>
      <c r="L1947" s="1" t="s">
        <v>2630</v>
      </c>
      <c r="M1947" s="1" t="s">
        <v>20817</v>
      </c>
      <c r="N1947" s="1" t="s">
        <v>6325</v>
      </c>
      <c r="O1947" s="1" t="s">
        <v>16721</v>
      </c>
      <c r="P1947" s="1" t="s">
        <v>20808</v>
      </c>
      <c r="Q1947" s="1" t="s">
        <v>20726</v>
      </c>
      <c r="R1947" s="1" t="s">
        <v>6329</v>
      </c>
      <c r="S1947" s="1" t="s">
        <v>20808</v>
      </c>
      <c r="T1947" s="1" t="s">
        <v>20726</v>
      </c>
      <c r="U1947" s="1" t="s">
        <v>41</v>
      </c>
      <c r="V1947" s="23" t="s">
        <v>41</v>
      </c>
      <c r="W1947" s="1" t="str">
        <f>_xlfn.CONCAT(Tabela2[[#This Row],[Município]],"/",Tabela2[[#This Row],[UF]])</f>
        <v>Parnarama/MA</v>
      </c>
    </row>
    <row r="1948" spans="1:23" x14ac:dyDescent="0.25">
      <c r="A1948" s="14" t="s">
        <v>20820</v>
      </c>
      <c r="B1948" s="1" t="s">
        <v>10212</v>
      </c>
      <c r="C1948" s="1" t="s">
        <v>20821</v>
      </c>
      <c r="D1948" s="1" t="s">
        <v>40</v>
      </c>
      <c r="E1948" s="1" t="s">
        <v>30</v>
      </c>
      <c r="F1948" s="1" t="s">
        <v>16906</v>
      </c>
      <c r="G1948" s="38">
        <v>0.64970000000000006</v>
      </c>
      <c r="H1948" s="1" t="s">
        <v>4147</v>
      </c>
      <c r="I1948" s="1" t="s">
        <v>17909</v>
      </c>
      <c r="J1948" s="1" t="s">
        <v>32</v>
      </c>
      <c r="K1948" s="1" t="s">
        <v>44</v>
      </c>
      <c r="L1948" s="1" t="s">
        <v>2630</v>
      </c>
      <c r="M1948" s="1" t="s">
        <v>20817</v>
      </c>
      <c r="N1948" s="1" t="s">
        <v>6325</v>
      </c>
      <c r="O1948" s="1" t="s">
        <v>16721</v>
      </c>
      <c r="P1948" s="1" t="s">
        <v>20808</v>
      </c>
      <c r="Q1948" s="1" t="s">
        <v>20726</v>
      </c>
      <c r="R1948" s="1" t="s">
        <v>6329</v>
      </c>
      <c r="S1948" s="1" t="s">
        <v>20808</v>
      </c>
      <c r="T1948" s="1" t="s">
        <v>20726</v>
      </c>
      <c r="U1948" s="1" t="s">
        <v>41</v>
      </c>
      <c r="V1948" s="23" t="s">
        <v>41</v>
      </c>
      <c r="W1948" s="1" t="str">
        <f>_xlfn.CONCAT(Tabela2[[#This Row],[Município]],"/",Tabela2[[#This Row],[UF]])</f>
        <v>Parnarama/MA</v>
      </c>
    </row>
    <row r="1949" spans="1:23" x14ac:dyDescent="0.25">
      <c r="A1949" s="14" t="s">
        <v>20822</v>
      </c>
      <c r="B1949" s="1" t="s">
        <v>9837</v>
      </c>
      <c r="C1949" s="1" t="s">
        <v>20823</v>
      </c>
      <c r="D1949" s="1" t="s">
        <v>29</v>
      </c>
      <c r="E1949" s="1" t="s">
        <v>30</v>
      </c>
      <c r="F1949" s="1" t="s">
        <v>16906</v>
      </c>
      <c r="G1949" s="38">
        <v>0.14180000000000001</v>
      </c>
      <c r="H1949" s="1" t="s">
        <v>3354</v>
      </c>
      <c r="I1949" s="1" t="s">
        <v>17913</v>
      </c>
      <c r="J1949" s="1" t="s">
        <v>32</v>
      </c>
      <c r="K1949" s="1" t="s">
        <v>28</v>
      </c>
      <c r="L1949" s="1" t="s">
        <v>3355</v>
      </c>
      <c r="M1949" s="1" t="s">
        <v>19090</v>
      </c>
      <c r="N1949" s="1" t="s">
        <v>6325</v>
      </c>
      <c r="O1949" s="1" t="s">
        <v>14563</v>
      </c>
      <c r="P1949" s="1" t="s">
        <v>20824</v>
      </c>
      <c r="Q1949" s="1" t="s">
        <v>20726</v>
      </c>
      <c r="R1949" s="1" t="s">
        <v>15815</v>
      </c>
      <c r="S1949" s="1" t="s">
        <v>15818</v>
      </c>
      <c r="T1949" s="1" t="s">
        <v>20744</v>
      </c>
      <c r="U1949" s="1" t="s">
        <v>15823</v>
      </c>
      <c r="V1949" s="23" t="s">
        <v>41</v>
      </c>
      <c r="W1949" s="1" t="str">
        <f>_xlfn.CONCAT(Tabela2[[#This Row],[Município]],"/",Tabela2[[#This Row],[UF]])</f>
        <v>Morada Nova/CE</v>
      </c>
    </row>
    <row r="1950" spans="1:23" x14ac:dyDescent="0.25">
      <c r="A1950" s="14" t="s">
        <v>20825</v>
      </c>
      <c r="B1950" s="1" t="s">
        <v>9838</v>
      </c>
      <c r="C1950" s="1" t="s">
        <v>20826</v>
      </c>
      <c r="D1950" s="1" t="s">
        <v>29</v>
      </c>
      <c r="E1950" s="1" t="s">
        <v>30</v>
      </c>
      <c r="F1950" s="1" t="s">
        <v>16906</v>
      </c>
      <c r="G1950" s="38">
        <v>0.19750000000000001</v>
      </c>
      <c r="H1950" s="1" t="s">
        <v>3354</v>
      </c>
      <c r="I1950" s="1" t="s">
        <v>17913</v>
      </c>
      <c r="J1950" s="1" t="s">
        <v>32</v>
      </c>
      <c r="K1950" s="1" t="s">
        <v>28</v>
      </c>
      <c r="L1950" s="1" t="s">
        <v>3355</v>
      </c>
      <c r="M1950" s="1" t="s">
        <v>19090</v>
      </c>
      <c r="N1950" s="1" t="s">
        <v>6325</v>
      </c>
      <c r="O1950" s="1" t="s">
        <v>7483</v>
      </c>
      <c r="P1950" s="1" t="s">
        <v>20824</v>
      </c>
      <c r="Q1950" s="1" t="s">
        <v>20726</v>
      </c>
      <c r="R1950" s="1" t="s">
        <v>15815</v>
      </c>
      <c r="S1950" s="1" t="s">
        <v>15818</v>
      </c>
      <c r="T1950" s="1" t="s">
        <v>20744</v>
      </c>
      <c r="U1950" s="1" t="s">
        <v>15823</v>
      </c>
      <c r="V1950" s="23" t="s">
        <v>41</v>
      </c>
      <c r="W1950" s="1" t="str">
        <f>_xlfn.CONCAT(Tabela2[[#This Row],[Município]],"/",Tabela2[[#This Row],[UF]])</f>
        <v>Morada Nova/CE</v>
      </c>
    </row>
    <row r="1951" spans="1:23" x14ac:dyDescent="0.25">
      <c r="A1951" s="14" t="s">
        <v>20827</v>
      </c>
      <c r="B1951" s="1" t="s">
        <v>9558</v>
      </c>
      <c r="C1951" s="1" t="s">
        <v>20828</v>
      </c>
      <c r="D1951" s="1" t="s">
        <v>29</v>
      </c>
      <c r="E1951" s="1" t="s">
        <v>30</v>
      </c>
      <c r="F1951" s="1" t="s">
        <v>6281</v>
      </c>
      <c r="G1951" s="38">
        <v>0</v>
      </c>
      <c r="H1951" s="1" t="s">
        <v>2729</v>
      </c>
      <c r="I1951" s="1" t="s">
        <v>17913</v>
      </c>
      <c r="J1951" s="1" t="s">
        <v>32</v>
      </c>
      <c r="K1951" s="1" t="s">
        <v>82</v>
      </c>
      <c r="L1951" s="1" t="s">
        <v>2730</v>
      </c>
      <c r="M1951" s="1" t="s">
        <v>20829</v>
      </c>
      <c r="N1951" s="1" t="s">
        <v>6325</v>
      </c>
      <c r="O1951" s="1" t="s">
        <v>20830</v>
      </c>
      <c r="P1951" s="1" t="s">
        <v>20831</v>
      </c>
      <c r="Q1951" s="1" t="s">
        <v>20726</v>
      </c>
      <c r="R1951" s="1" t="s">
        <v>15815</v>
      </c>
      <c r="S1951" s="1" t="s">
        <v>16905</v>
      </c>
      <c r="T1951" s="1" t="s">
        <v>20744</v>
      </c>
      <c r="U1951" s="1" t="s">
        <v>16910</v>
      </c>
      <c r="V1951" s="23" t="s">
        <v>41</v>
      </c>
      <c r="W1951" s="1" t="str">
        <f>_xlfn.CONCAT(Tabela2[[#This Row],[Município]],"/",Tabela2[[#This Row],[UF]])</f>
        <v>Itamaraju/BA</v>
      </c>
    </row>
    <row r="1952" spans="1:23" x14ac:dyDescent="0.25">
      <c r="A1952" s="14" t="s">
        <v>20832</v>
      </c>
      <c r="B1952" s="1" t="s">
        <v>9852</v>
      </c>
      <c r="C1952" s="1" t="s">
        <v>20833</v>
      </c>
      <c r="D1952" s="1" t="s">
        <v>29</v>
      </c>
      <c r="E1952" s="1" t="s">
        <v>30</v>
      </c>
      <c r="F1952" s="1" t="s">
        <v>16906</v>
      </c>
      <c r="G1952" s="38">
        <v>0.18890000000000001</v>
      </c>
      <c r="H1952" s="1" t="s">
        <v>3383</v>
      </c>
      <c r="I1952" s="1" t="s">
        <v>17913</v>
      </c>
      <c r="J1952" s="1" t="s">
        <v>32</v>
      </c>
      <c r="K1952" s="1" t="s">
        <v>28</v>
      </c>
      <c r="L1952" s="1" t="s">
        <v>3355</v>
      </c>
      <c r="M1952" s="1" t="s">
        <v>7125</v>
      </c>
      <c r="N1952" s="1" t="s">
        <v>6325</v>
      </c>
      <c r="O1952" s="1" t="s">
        <v>7483</v>
      </c>
      <c r="P1952" s="1" t="s">
        <v>20824</v>
      </c>
      <c r="Q1952" s="1" t="s">
        <v>20726</v>
      </c>
      <c r="R1952" s="1" t="s">
        <v>15815</v>
      </c>
      <c r="S1952" s="1" t="s">
        <v>15818</v>
      </c>
      <c r="T1952" s="1" t="s">
        <v>20744</v>
      </c>
      <c r="U1952" s="1" t="s">
        <v>15823</v>
      </c>
      <c r="V1952" s="23" t="s">
        <v>41</v>
      </c>
      <c r="W1952" s="1" t="str">
        <f>_xlfn.CONCAT(Tabela2[[#This Row],[Município]],"/",Tabela2[[#This Row],[UF]])</f>
        <v>Morada Nova/CE</v>
      </c>
    </row>
    <row r="1953" spans="1:23" x14ac:dyDescent="0.25">
      <c r="A1953" s="14" t="s">
        <v>20834</v>
      </c>
      <c r="B1953" s="1" t="s">
        <v>10116</v>
      </c>
      <c r="C1953" s="1" t="s">
        <v>20835</v>
      </c>
      <c r="D1953" s="1" t="s">
        <v>29</v>
      </c>
      <c r="E1953" s="1" t="s">
        <v>30</v>
      </c>
      <c r="F1953" s="1" t="s">
        <v>16924</v>
      </c>
      <c r="G1953" s="38">
        <v>0.1646</v>
      </c>
      <c r="H1953" s="1" t="s">
        <v>3938</v>
      </c>
      <c r="I1953" s="1" t="s">
        <v>17909</v>
      </c>
      <c r="J1953" s="1" t="s">
        <v>32</v>
      </c>
      <c r="K1953" s="1" t="s">
        <v>28</v>
      </c>
      <c r="L1953" s="1" t="s">
        <v>3355</v>
      </c>
      <c r="M1953" s="1" t="s">
        <v>20836</v>
      </c>
      <c r="N1953" s="1" t="s">
        <v>6325</v>
      </c>
      <c r="O1953" s="1" t="s">
        <v>7483</v>
      </c>
      <c r="P1953" s="1" t="s">
        <v>20824</v>
      </c>
      <c r="Q1953" s="1" t="s">
        <v>20726</v>
      </c>
      <c r="R1953" s="1" t="s">
        <v>15815</v>
      </c>
      <c r="S1953" s="1" t="s">
        <v>15818</v>
      </c>
      <c r="T1953" s="1" t="s">
        <v>20744</v>
      </c>
      <c r="U1953" s="1" t="s">
        <v>15823</v>
      </c>
      <c r="V1953" s="23" t="s">
        <v>41</v>
      </c>
      <c r="W1953" s="1" t="str">
        <f>_xlfn.CONCAT(Tabela2[[#This Row],[Município]],"/",Tabela2[[#This Row],[UF]])</f>
        <v>Morada Nova/CE</v>
      </c>
    </row>
    <row r="1954" spans="1:23" x14ac:dyDescent="0.25">
      <c r="A1954" s="14" t="s">
        <v>20837</v>
      </c>
      <c r="B1954" s="1" t="s">
        <v>10117</v>
      </c>
      <c r="C1954" s="1" t="s">
        <v>20838</v>
      </c>
      <c r="D1954" s="1" t="s">
        <v>29</v>
      </c>
      <c r="E1954" s="1" t="s">
        <v>30</v>
      </c>
      <c r="F1954" s="1" t="s">
        <v>16924</v>
      </c>
      <c r="G1954" s="38">
        <v>9.4E-2</v>
      </c>
      <c r="H1954" s="1" t="s">
        <v>3938</v>
      </c>
      <c r="I1954" s="1" t="s">
        <v>17909</v>
      </c>
      <c r="J1954" s="1" t="s">
        <v>32</v>
      </c>
      <c r="K1954" s="1" t="s">
        <v>28</v>
      </c>
      <c r="L1954" s="1" t="s">
        <v>3355</v>
      </c>
      <c r="M1954" s="1" t="s">
        <v>20836</v>
      </c>
      <c r="N1954" s="1" t="s">
        <v>6325</v>
      </c>
      <c r="O1954" s="1" t="s">
        <v>7483</v>
      </c>
      <c r="P1954" s="1" t="s">
        <v>20824</v>
      </c>
      <c r="Q1954" s="1" t="s">
        <v>20726</v>
      </c>
      <c r="R1954" s="1" t="s">
        <v>15815</v>
      </c>
      <c r="S1954" s="1" t="s">
        <v>15818</v>
      </c>
      <c r="T1954" s="1" t="s">
        <v>20744</v>
      </c>
      <c r="U1954" s="1" t="s">
        <v>15823</v>
      </c>
      <c r="V1954" s="23" t="s">
        <v>41</v>
      </c>
      <c r="W1954" s="1" t="str">
        <f>_xlfn.CONCAT(Tabela2[[#This Row],[Município]],"/",Tabela2[[#This Row],[UF]])</f>
        <v>Morada Nova/CE</v>
      </c>
    </row>
    <row r="1955" spans="1:23" x14ac:dyDescent="0.25">
      <c r="A1955" s="14" t="s">
        <v>20839</v>
      </c>
      <c r="B1955" s="1" t="s">
        <v>10338</v>
      </c>
      <c r="C1955" s="1" t="s">
        <v>20840</v>
      </c>
      <c r="D1955" s="1" t="s">
        <v>40</v>
      </c>
      <c r="E1955" s="1" t="s">
        <v>30</v>
      </c>
      <c r="F1955" s="1" t="s">
        <v>6289</v>
      </c>
      <c r="G1955" s="38">
        <v>0.76729999999999998</v>
      </c>
      <c r="H1955" s="1" t="s">
        <v>4449</v>
      </c>
      <c r="I1955" s="1" t="s">
        <v>17909</v>
      </c>
      <c r="J1955" s="1" t="s">
        <v>32</v>
      </c>
      <c r="K1955" s="1" t="s">
        <v>918</v>
      </c>
      <c r="L1955" s="1" t="s">
        <v>4450</v>
      </c>
      <c r="M1955" s="1" t="s">
        <v>20841</v>
      </c>
      <c r="N1955" s="1" t="s">
        <v>6325</v>
      </c>
      <c r="O1955" s="1" t="s">
        <v>20842</v>
      </c>
      <c r="P1955" s="1" t="s">
        <v>20843</v>
      </c>
      <c r="Q1955" s="1" t="s">
        <v>20726</v>
      </c>
      <c r="R1955" s="1" t="s">
        <v>15815</v>
      </c>
      <c r="S1955" s="1" t="s">
        <v>15818</v>
      </c>
      <c r="T1955" s="1" t="s">
        <v>20744</v>
      </c>
      <c r="U1955" s="1" t="s">
        <v>15819</v>
      </c>
      <c r="V1955" s="23" t="s">
        <v>41</v>
      </c>
      <c r="W1955" s="1" t="str">
        <f>_xlfn.CONCAT(Tabela2[[#This Row],[Município]],"/",Tabela2[[#This Row],[UF]])</f>
        <v>Montanha/ES</v>
      </c>
    </row>
    <row r="1956" spans="1:23" x14ac:dyDescent="0.25">
      <c r="A1956" s="14" t="s">
        <v>20844</v>
      </c>
      <c r="B1956" s="1" t="s">
        <v>9991</v>
      </c>
      <c r="C1956" s="1" t="s">
        <v>20845</v>
      </c>
      <c r="D1956" s="1" t="s">
        <v>56</v>
      </c>
      <c r="E1956" s="1" t="s">
        <v>30</v>
      </c>
      <c r="F1956" s="1" t="s">
        <v>353</v>
      </c>
      <c r="G1956" s="38">
        <v>0.7702</v>
      </c>
      <c r="H1956" s="1" t="s">
        <v>3677</v>
      </c>
      <c r="I1956" s="1" t="s">
        <v>17913</v>
      </c>
      <c r="J1956" s="1" t="s">
        <v>32</v>
      </c>
      <c r="K1956" s="1" t="s">
        <v>184</v>
      </c>
      <c r="L1956" s="1" t="s">
        <v>426</v>
      </c>
      <c r="M1956" s="1" t="s">
        <v>7962</v>
      </c>
      <c r="N1956" s="1" t="s">
        <v>6325</v>
      </c>
      <c r="O1956" s="1" t="s">
        <v>20846</v>
      </c>
      <c r="P1956" s="1" t="s">
        <v>20847</v>
      </c>
      <c r="Q1956" s="1" t="s">
        <v>20726</v>
      </c>
      <c r="R1956" s="1" t="s">
        <v>6329</v>
      </c>
      <c r="S1956" s="1" t="s">
        <v>20847</v>
      </c>
      <c r="T1956" s="1" t="s">
        <v>20726</v>
      </c>
      <c r="U1956" s="1" t="s">
        <v>41</v>
      </c>
      <c r="V1956" s="23" t="s">
        <v>41</v>
      </c>
      <c r="W1956" s="1" t="str">
        <f>_xlfn.CONCAT(Tabela2[[#This Row],[Município]],"/",Tabela2[[#This Row],[UF]])</f>
        <v>Parauapebas/PA</v>
      </c>
    </row>
    <row r="1957" spans="1:23" x14ac:dyDescent="0.25">
      <c r="A1957" s="14" t="s">
        <v>20848</v>
      </c>
      <c r="B1957" s="1" t="s">
        <v>11274</v>
      </c>
      <c r="C1957" s="1" t="s">
        <v>20849</v>
      </c>
      <c r="D1957" s="1" t="s">
        <v>29</v>
      </c>
      <c r="E1957" s="1" t="s">
        <v>30</v>
      </c>
      <c r="F1957" s="1" t="s">
        <v>16906</v>
      </c>
      <c r="G1957" s="38">
        <v>0.27300000000000002</v>
      </c>
      <c r="H1957" s="1" t="s">
        <v>6064</v>
      </c>
      <c r="I1957" s="1" t="s">
        <v>17909</v>
      </c>
      <c r="J1957" s="1" t="s">
        <v>32</v>
      </c>
      <c r="K1957" s="1" t="s">
        <v>82</v>
      </c>
      <c r="L1957" s="1" t="s">
        <v>2730</v>
      </c>
      <c r="M1957" s="1" t="s">
        <v>20850</v>
      </c>
      <c r="N1957" s="1" t="s">
        <v>6325</v>
      </c>
      <c r="O1957" s="1" t="s">
        <v>20851</v>
      </c>
      <c r="P1957" s="1" t="s">
        <v>20831</v>
      </c>
      <c r="Q1957" s="1" t="s">
        <v>20726</v>
      </c>
      <c r="R1957" s="1" t="s">
        <v>15815</v>
      </c>
      <c r="S1957" s="1" t="s">
        <v>16905</v>
      </c>
      <c r="T1957" s="1" t="s">
        <v>20744</v>
      </c>
      <c r="U1957" s="1" t="s">
        <v>16910</v>
      </c>
      <c r="V1957" s="23" t="s">
        <v>41</v>
      </c>
      <c r="W1957" s="1" t="str">
        <f>_xlfn.CONCAT(Tabela2[[#This Row],[Município]],"/",Tabela2[[#This Row],[UF]])</f>
        <v>Itamaraju/BA</v>
      </c>
    </row>
    <row r="1958" spans="1:23" x14ac:dyDescent="0.25">
      <c r="A1958" s="14" t="s">
        <v>20852</v>
      </c>
      <c r="B1958" s="1" t="s">
        <v>10346</v>
      </c>
      <c r="C1958" s="1" t="s">
        <v>20853</v>
      </c>
      <c r="D1958" s="1" t="s">
        <v>56</v>
      </c>
      <c r="E1958" s="1" t="s">
        <v>30</v>
      </c>
      <c r="F1958" s="1" t="s">
        <v>353</v>
      </c>
      <c r="G1958" s="38">
        <v>0.86880000000000002</v>
      </c>
      <c r="H1958" s="1" t="s">
        <v>4476</v>
      </c>
      <c r="I1958" s="1" t="s">
        <v>17913</v>
      </c>
      <c r="J1958" s="1" t="s">
        <v>32</v>
      </c>
      <c r="K1958" s="1" t="s">
        <v>184</v>
      </c>
      <c r="L1958" s="1" t="s">
        <v>426</v>
      </c>
      <c r="M1958" s="1" t="s">
        <v>7962</v>
      </c>
      <c r="N1958" s="1" t="s">
        <v>6325</v>
      </c>
      <c r="O1958" s="1" t="s">
        <v>20846</v>
      </c>
      <c r="P1958" s="1" t="s">
        <v>20847</v>
      </c>
      <c r="Q1958" s="1" t="s">
        <v>20726</v>
      </c>
      <c r="R1958" s="1" t="s">
        <v>6329</v>
      </c>
      <c r="S1958" s="1" t="s">
        <v>20847</v>
      </c>
      <c r="T1958" s="1" t="s">
        <v>20726</v>
      </c>
      <c r="U1958" s="1" t="s">
        <v>41</v>
      </c>
      <c r="V1958" s="23" t="s">
        <v>41</v>
      </c>
      <c r="W1958" s="1" t="str">
        <f>_xlfn.CONCAT(Tabela2[[#This Row],[Município]],"/",Tabela2[[#This Row],[UF]])</f>
        <v>Parauapebas/PA</v>
      </c>
    </row>
    <row r="1959" spans="1:23" x14ac:dyDescent="0.25">
      <c r="A1959" s="14" t="s">
        <v>20854</v>
      </c>
      <c r="B1959" s="1" t="s">
        <v>11306</v>
      </c>
      <c r="C1959" s="1" t="s">
        <v>20855</v>
      </c>
      <c r="D1959" s="1" t="s">
        <v>56</v>
      </c>
      <c r="E1959" s="1" t="s">
        <v>30</v>
      </c>
      <c r="F1959" s="1" t="s">
        <v>16915</v>
      </c>
      <c r="G1959" s="38">
        <v>0.5927</v>
      </c>
      <c r="H1959" s="1" t="s">
        <v>20856</v>
      </c>
      <c r="I1959" s="1" t="s">
        <v>17910</v>
      </c>
      <c r="J1959" s="1" t="s">
        <v>32</v>
      </c>
      <c r="K1959" s="1" t="s">
        <v>188</v>
      </c>
      <c r="L1959" s="1" t="s">
        <v>6130</v>
      </c>
      <c r="M1959" s="1" t="s">
        <v>41</v>
      </c>
      <c r="N1959" s="1" t="s">
        <v>6325</v>
      </c>
      <c r="O1959" s="1" t="s">
        <v>20857</v>
      </c>
      <c r="P1959" s="1" t="s">
        <v>20858</v>
      </c>
      <c r="Q1959" s="1" t="s">
        <v>20726</v>
      </c>
      <c r="R1959" s="1" t="s">
        <v>6341</v>
      </c>
      <c r="S1959" s="1" t="s">
        <v>41</v>
      </c>
      <c r="T1959" s="1" t="s">
        <v>41</v>
      </c>
      <c r="U1959" s="1" t="s">
        <v>41</v>
      </c>
      <c r="V1959" s="23" t="s">
        <v>41</v>
      </c>
      <c r="W1959" s="1" t="str">
        <f>_xlfn.CONCAT(Tabela2[[#This Row],[Município]],"/",Tabela2[[#This Row],[UF]])</f>
        <v>Jesuítas/PR</v>
      </c>
    </row>
    <row r="1960" spans="1:23" x14ac:dyDescent="0.25">
      <c r="A1960" s="14" t="s">
        <v>20859</v>
      </c>
      <c r="B1960" s="1" t="s">
        <v>10542</v>
      </c>
      <c r="C1960" s="1" t="s">
        <v>20860</v>
      </c>
      <c r="D1960" s="1" t="s">
        <v>29</v>
      </c>
      <c r="E1960" s="1" t="s">
        <v>204</v>
      </c>
      <c r="F1960" s="1" t="s">
        <v>16943</v>
      </c>
      <c r="G1960" s="38">
        <v>0.20619999999999999</v>
      </c>
      <c r="H1960" s="1" t="s">
        <v>18659</v>
      </c>
      <c r="I1960" s="1" t="s">
        <v>17909</v>
      </c>
      <c r="J1960" s="1" t="s">
        <v>32</v>
      </c>
      <c r="K1960" s="1" t="s">
        <v>44</v>
      </c>
      <c r="L1960" s="1" t="s">
        <v>4636</v>
      </c>
      <c r="M1960" s="1" t="s">
        <v>7190</v>
      </c>
      <c r="N1960" s="1" t="s">
        <v>6325</v>
      </c>
      <c r="O1960" s="1" t="s">
        <v>20861</v>
      </c>
      <c r="P1960" s="1" t="s">
        <v>18661</v>
      </c>
      <c r="Q1960" s="1" t="s">
        <v>20726</v>
      </c>
      <c r="R1960" s="1" t="s">
        <v>15815</v>
      </c>
      <c r="S1960" s="1" t="s">
        <v>16911</v>
      </c>
      <c r="T1960" s="1" t="s">
        <v>20744</v>
      </c>
      <c r="U1960" s="1" t="s">
        <v>16928</v>
      </c>
      <c r="V1960" s="23" t="s">
        <v>41</v>
      </c>
      <c r="W1960" s="1" t="str">
        <f>_xlfn.CONCAT(Tabela2[[#This Row],[Município]],"/",Tabela2[[#This Row],[UF]])</f>
        <v>Santa Filomena do Maranhão/MA</v>
      </c>
    </row>
    <row r="1961" spans="1:23" x14ac:dyDescent="0.25">
      <c r="A1961" s="14" t="s">
        <v>20862</v>
      </c>
      <c r="B1961" s="1" t="s">
        <v>10540</v>
      </c>
      <c r="C1961" s="1" t="s">
        <v>20863</v>
      </c>
      <c r="D1961" s="1" t="s">
        <v>29</v>
      </c>
      <c r="E1961" s="1" t="s">
        <v>204</v>
      </c>
      <c r="F1961" s="1" t="s">
        <v>16943</v>
      </c>
      <c r="G1961" s="38">
        <v>0.55269999999999997</v>
      </c>
      <c r="H1961" s="1" t="s">
        <v>18659</v>
      </c>
      <c r="I1961" s="1" t="s">
        <v>17909</v>
      </c>
      <c r="J1961" s="1" t="s">
        <v>32</v>
      </c>
      <c r="K1961" s="1" t="s">
        <v>44</v>
      </c>
      <c r="L1961" s="1" t="s">
        <v>4636</v>
      </c>
      <c r="M1961" s="1" t="s">
        <v>7190</v>
      </c>
      <c r="N1961" s="1" t="s">
        <v>6325</v>
      </c>
      <c r="O1961" s="1" t="s">
        <v>20864</v>
      </c>
      <c r="P1961" s="1" t="s">
        <v>18661</v>
      </c>
      <c r="Q1961" s="1" t="s">
        <v>20726</v>
      </c>
      <c r="R1961" s="1" t="s">
        <v>15815</v>
      </c>
      <c r="S1961" s="1" t="s">
        <v>16911</v>
      </c>
      <c r="T1961" s="1" t="s">
        <v>20744</v>
      </c>
      <c r="U1961" s="1" t="s">
        <v>16912</v>
      </c>
      <c r="V1961" s="23" t="s">
        <v>41</v>
      </c>
      <c r="W1961" s="1" t="str">
        <f>_xlfn.CONCAT(Tabela2[[#This Row],[Município]],"/",Tabela2[[#This Row],[UF]])</f>
        <v>Santa Filomena do Maranhão/MA</v>
      </c>
    </row>
    <row r="1962" spans="1:23" x14ac:dyDescent="0.25">
      <c r="A1962" s="14" t="s">
        <v>20865</v>
      </c>
      <c r="B1962" s="1" t="s">
        <v>9841</v>
      </c>
      <c r="C1962" s="1" t="s">
        <v>20866</v>
      </c>
      <c r="D1962" s="1" t="s">
        <v>29</v>
      </c>
      <c r="E1962" s="1" t="s">
        <v>30</v>
      </c>
      <c r="F1962" s="1" t="s">
        <v>16906</v>
      </c>
      <c r="G1962" s="38">
        <v>0.23119999999999999</v>
      </c>
      <c r="H1962" s="1" t="s">
        <v>3360</v>
      </c>
      <c r="I1962" s="1" t="s">
        <v>17913</v>
      </c>
      <c r="J1962" s="1" t="s">
        <v>32</v>
      </c>
      <c r="K1962" s="1" t="s">
        <v>60</v>
      </c>
      <c r="L1962" s="1" t="s">
        <v>3361</v>
      </c>
      <c r="M1962" s="1" t="s">
        <v>16392</v>
      </c>
      <c r="N1962" s="1" t="s">
        <v>6325</v>
      </c>
      <c r="O1962" s="1" t="s">
        <v>20867</v>
      </c>
      <c r="P1962" s="1" t="s">
        <v>20868</v>
      </c>
      <c r="Q1962" s="1" t="s">
        <v>20726</v>
      </c>
      <c r="R1962" s="1" t="s">
        <v>6341</v>
      </c>
      <c r="S1962" s="1" t="s">
        <v>41</v>
      </c>
      <c r="T1962" s="1" t="s">
        <v>41</v>
      </c>
      <c r="U1962" s="1" t="s">
        <v>41</v>
      </c>
      <c r="V1962" s="23" t="s">
        <v>41</v>
      </c>
      <c r="W1962" s="1" t="str">
        <f>_xlfn.CONCAT(Tabela2[[#This Row],[Município]],"/",Tabela2[[#This Row],[UF]])</f>
        <v>Ingaí/MG</v>
      </c>
    </row>
    <row r="1963" spans="1:23" x14ac:dyDescent="0.25">
      <c r="A1963" s="14" t="s">
        <v>20869</v>
      </c>
      <c r="B1963" s="1" t="s">
        <v>9093</v>
      </c>
      <c r="C1963" s="1" t="s">
        <v>20870</v>
      </c>
      <c r="D1963" s="1" t="s">
        <v>29</v>
      </c>
      <c r="E1963" s="1" t="s">
        <v>30</v>
      </c>
      <c r="F1963" s="1" t="s">
        <v>16924</v>
      </c>
      <c r="G1963" s="38">
        <v>0.51670000000000005</v>
      </c>
      <c r="H1963" s="1" t="s">
        <v>1949</v>
      </c>
      <c r="I1963" s="1" t="s">
        <v>17915</v>
      </c>
      <c r="J1963" s="1" t="s">
        <v>32</v>
      </c>
      <c r="K1963" s="1" t="s">
        <v>28</v>
      </c>
      <c r="L1963" s="1" t="s">
        <v>1950</v>
      </c>
      <c r="M1963" s="1" t="s">
        <v>16392</v>
      </c>
      <c r="N1963" s="1" t="s">
        <v>6325</v>
      </c>
      <c r="O1963" s="1" t="s">
        <v>20871</v>
      </c>
      <c r="P1963" s="1" t="s">
        <v>20872</v>
      </c>
      <c r="Q1963" s="1" t="s">
        <v>20726</v>
      </c>
      <c r="R1963" s="1" t="s">
        <v>15815</v>
      </c>
      <c r="S1963" s="1" t="s">
        <v>16905</v>
      </c>
      <c r="T1963" s="1" t="s">
        <v>20744</v>
      </c>
      <c r="U1963" s="1" t="s">
        <v>16930</v>
      </c>
      <c r="V1963" s="23" t="s">
        <v>41</v>
      </c>
      <c r="W1963" s="1" t="str">
        <f>_xlfn.CONCAT(Tabela2[[#This Row],[Município]],"/",Tabela2[[#This Row],[UF]])</f>
        <v>Lavras da Mangabeira/CE</v>
      </c>
    </row>
    <row r="1964" spans="1:23" x14ac:dyDescent="0.25">
      <c r="A1964" s="14" t="s">
        <v>20873</v>
      </c>
      <c r="B1964" s="1" t="s">
        <v>10898</v>
      </c>
      <c r="C1964" s="1" t="s">
        <v>20874</v>
      </c>
      <c r="D1964" s="1" t="s">
        <v>29</v>
      </c>
      <c r="E1964" s="1" t="s">
        <v>30</v>
      </c>
      <c r="F1964" s="1" t="s">
        <v>16906</v>
      </c>
      <c r="G1964" s="38">
        <v>0.27100000000000002</v>
      </c>
      <c r="H1964" s="1" t="s">
        <v>5372</v>
      </c>
      <c r="I1964" s="1" t="s">
        <v>17909</v>
      </c>
      <c r="J1964" s="1" t="s">
        <v>32</v>
      </c>
      <c r="K1964" s="1" t="s">
        <v>28</v>
      </c>
      <c r="L1964" s="1" t="s">
        <v>1950</v>
      </c>
      <c r="M1964" s="1" t="s">
        <v>14509</v>
      </c>
      <c r="N1964" s="1" t="s">
        <v>6325</v>
      </c>
      <c r="O1964" s="1" t="s">
        <v>20875</v>
      </c>
      <c r="P1964" s="1" t="s">
        <v>20872</v>
      </c>
      <c r="Q1964" s="1" t="s">
        <v>20726</v>
      </c>
      <c r="R1964" s="1" t="s">
        <v>15815</v>
      </c>
      <c r="S1964" s="1" t="s">
        <v>16905</v>
      </c>
      <c r="T1964" s="1" t="s">
        <v>20744</v>
      </c>
      <c r="U1964" s="1" t="s">
        <v>16910</v>
      </c>
      <c r="V1964" s="23" t="s">
        <v>41</v>
      </c>
      <c r="W1964" s="1" t="str">
        <f>_xlfn.CONCAT(Tabela2[[#This Row],[Município]],"/",Tabela2[[#This Row],[UF]])</f>
        <v>Lavras da Mangabeira/CE</v>
      </c>
    </row>
    <row r="1965" spans="1:23" x14ac:dyDescent="0.25">
      <c r="A1965" s="14" t="s">
        <v>20876</v>
      </c>
      <c r="B1965" s="1" t="s">
        <v>10529</v>
      </c>
      <c r="C1965" s="1" t="s">
        <v>20877</v>
      </c>
      <c r="D1965" s="1" t="s">
        <v>29</v>
      </c>
      <c r="E1965" s="1" t="s">
        <v>204</v>
      </c>
      <c r="F1965" s="1" t="s">
        <v>16915</v>
      </c>
      <c r="G1965" s="38">
        <v>0.54220000000000002</v>
      </c>
      <c r="H1965" s="1" t="s">
        <v>20878</v>
      </c>
      <c r="I1965" s="1" t="s">
        <v>17909</v>
      </c>
      <c r="J1965" s="1" t="s">
        <v>32</v>
      </c>
      <c r="K1965" s="1" t="s">
        <v>44</v>
      </c>
      <c r="L1965" s="1" t="s">
        <v>4636</v>
      </c>
      <c r="M1965" s="1" t="s">
        <v>7190</v>
      </c>
      <c r="N1965" s="1" t="s">
        <v>6325</v>
      </c>
      <c r="O1965" s="1" t="s">
        <v>20879</v>
      </c>
      <c r="P1965" s="1" t="s">
        <v>18661</v>
      </c>
      <c r="Q1965" s="1" t="s">
        <v>20726</v>
      </c>
      <c r="R1965" s="1" t="s">
        <v>15815</v>
      </c>
      <c r="S1965" s="1" t="s">
        <v>16911</v>
      </c>
      <c r="T1965" s="1" t="s">
        <v>20744</v>
      </c>
      <c r="U1965" s="1" t="s">
        <v>16912</v>
      </c>
      <c r="V1965" s="23" t="s">
        <v>41</v>
      </c>
      <c r="W1965" s="1" t="str">
        <f>_xlfn.CONCAT(Tabela2[[#This Row],[Município]],"/",Tabela2[[#This Row],[UF]])</f>
        <v>Santa Filomena do Maranhão/MA</v>
      </c>
    </row>
    <row r="1966" spans="1:23" x14ac:dyDescent="0.25">
      <c r="A1966" s="14" t="s">
        <v>20880</v>
      </c>
      <c r="B1966" s="1" t="s">
        <v>9277</v>
      </c>
      <c r="C1966" s="1" t="s">
        <v>20881</v>
      </c>
      <c r="D1966" s="1" t="s">
        <v>16956</v>
      </c>
      <c r="E1966" s="1" t="s">
        <v>204</v>
      </c>
      <c r="F1966" s="1" t="s">
        <v>6308</v>
      </c>
      <c r="G1966" s="38">
        <v>0.49249999999999999</v>
      </c>
      <c r="H1966" s="1" t="s">
        <v>20882</v>
      </c>
      <c r="I1966" s="1" t="s">
        <v>17909</v>
      </c>
      <c r="J1966" s="1" t="s">
        <v>32</v>
      </c>
      <c r="K1966" s="1" t="s">
        <v>44</v>
      </c>
      <c r="L1966" s="1" t="s">
        <v>2146</v>
      </c>
      <c r="M1966" s="1" t="s">
        <v>7962</v>
      </c>
      <c r="N1966" s="1" t="s">
        <v>6325</v>
      </c>
      <c r="O1966" s="1" t="s">
        <v>8142</v>
      </c>
      <c r="P1966" s="1" t="s">
        <v>20883</v>
      </c>
      <c r="Q1966" s="1" t="s">
        <v>20726</v>
      </c>
      <c r="R1966" s="1" t="s">
        <v>6329</v>
      </c>
      <c r="S1966" s="1" t="s">
        <v>20883</v>
      </c>
      <c r="T1966" s="1" t="s">
        <v>20726</v>
      </c>
      <c r="U1966" s="1" t="s">
        <v>41</v>
      </c>
      <c r="V1966" s="23" t="s">
        <v>41</v>
      </c>
      <c r="W1966" s="1" t="str">
        <f>_xlfn.CONCAT(Tabela2[[#This Row],[Município]],"/",Tabela2[[#This Row],[UF]])</f>
        <v>Primeira Cruz/MA</v>
      </c>
    </row>
    <row r="1967" spans="1:23" x14ac:dyDescent="0.25">
      <c r="A1967" s="14" t="s">
        <v>20884</v>
      </c>
      <c r="B1967" s="1" t="s">
        <v>9278</v>
      </c>
      <c r="C1967" s="1" t="s">
        <v>20885</v>
      </c>
      <c r="D1967" s="1" t="s">
        <v>16956</v>
      </c>
      <c r="E1967" s="1" t="s">
        <v>204</v>
      </c>
      <c r="F1967" s="1" t="s">
        <v>6308</v>
      </c>
      <c r="G1967" s="38">
        <v>0.60880000000000001</v>
      </c>
      <c r="H1967" s="1" t="s">
        <v>20882</v>
      </c>
      <c r="I1967" s="1" t="s">
        <v>17909</v>
      </c>
      <c r="J1967" s="1" t="s">
        <v>32</v>
      </c>
      <c r="K1967" s="1" t="s">
        <v>44</v>
      </c>
      <c r="L1967" s="1" t="s">
        <v>2146</v>
      </c>
      <c r="M1967" s="1" t="s">
        <v>7962</v>
      </c>
      <c r="N1967" s="1" t="s">
        <v>6325</v>
      </c>
      <c r="O1967" s="1" t="s">
        <v>8142</v>
      </c>
      <c r="P1967" s="1" t="s">
        <v>20883</v>
      </c>
      <c r="Q1967" s="1" t="s">
        <v>20726</v>
      </c>
      <c r="R1967" s="1" t="s">
        <v>6329</v>
      </c>
      <c r="S1967" s="1" t="s">
        <v>20883</v>
      </c>
      <c r="T1967" s="1" t="s">
        <v>20726</v>
      </c>
      <c r="U1967" s="1" t="s">
        <v>41</v>
      </c>
      <c r="V1967" s="23" t="s">
        <v>41</v>
      </c>
      <c r="W1967" s="1" t="str">
        <f>_xlfn.CONCAT(Tabela2[[#This Row],[Município]],"/",Tabela2[[#This Row],[UF]])</f>
        <v>Primeira Cruz/MA</v>
      </c>
    </row>
    <row r="1968" spans="1:23" x14ac:dyDescent="0.25">
      <c r="A1968" s="14" t="s">
        <v>20886</v>
      </c>
      <c r="B1968" s="1" t="s">
        <v>10787</v>
      </c>
      <c r="C1968" s="1" t="s">
        <v>20887</v>
      </c>
      <c r="D1968" s="1" t="s">
        <v>40</v>
      </c>
      <c r="E1968" s="1" t="s">
        <v>30</v>
      </c>
      <c r="F1968" s="1" t="s">
        <v>6289</v>
      </c>
      <c r="G1968" s="38">
        <v>0.28970000000000001</v>
      </c>
      <c r="H1968" s="1" t="s">
        <v>5170</v>
      </c>
      <c r="I1968" s="1" t="s">
        <v>17909</v>
      </c>
      <c r="J1968" s="1" t="s">
        <v>32</v>
      </c>
      <c r="K1968" s="1" t="s">
        <v>28</v>
      </c>
      <c r="L1968" s="1" t="s">
        <v>1898</v>
      </c>
      <c r="M1968" s="1" t="s">
        <v>20888</v>
      </c>
      <c r="N1968" s="1" t="s">
        <v>6325</v>
      </c>
      <c r="O1968" s="1" t="s">
        <v>20889</v>
      </c>
      <c r="P1968" s="1" t="s">
        <v>20890</v>
      </c>
      <c r="Q1968" s="1" t="s">
        <v>20726</v>
      </c>
      <c r="R1968" s="1" t="s">
        <v>15815</v>
      </c>
      <c r="S1968" s="1" t="s">
        <v>15818</v>
      </c>
      <c r="T1968" s="1" t="s">
        <v>20744</v>
      </c>
      <c r="U1968" s="1" t="s">
        <v>15823</v>
      </c>
      <c r="V1968" s="23" t="s">
        <v>41</v>
      </c>
      <c r="W1968" s="1" t="str">
        <f>_xlfn.CONCAT(Tabela2[[#This Row],[Município]],"/",Tabela2[[#This Row],[UF]])</f>
        <v>Nova Russas/CE</v>
      </c>
    </row>
    <row r="1969" spans="1:23" x14ac:dyDescent="0.25">
      <c r="A1969" s="14" t="s">
        <v>20891</v>
      </c>
      <c r="B1969" s="1" t="s">
        <v>9070</v>
      </c>
      <c r="C1969" s="1" t="s">
        <v>20892</v>
      </c>
      <c r="D1969" s="1" t="s">
        <v>40</v>
      </c>
      <c r="E1969" s="1" t="s">
        <v>30</v>
      </c>
      <c r="F1969" s="1" t="s">
        <v>16906</v>
      </c>
      <c r="G1969" s="38">
        <v>0.92759999999999998</v>
      </c>
      <c r="H1969" s="1" t="s">
        <v>1897</v>
      </c>
      <c r="I1969" s="1" t="s">
        <v>17915</v>
      </c>
      <c r="J1969" s="1" t="s">
        <v>32</v>
      </c>
      <c r="K1969" s="1" t="s">
        <v>28</v>
      </c>
      <c r="L1969" s="1" t="s">
        <v>1898</v>
      </c>
      <c r="M1969" s="1" t="s">
        <v>19719</v>
      </c>
      <c r="N1969" s="1" t="s">
        <v>6325</v>
      </c>
      <c r="O1969" s="1" t="s">
        <v>20893</v>
      </c>
      <c r="P1969" s="1" t="s">
        <v>20890</v>
      </c>
      <c r="Q1969" s="1" t="s">
        <v>20726</v>
      </c>
      <c r="R1969" s="1" t="s">
        <v>15815</v>
      </c>
      <c r="S1969" s="1" t="s">
        <v>15818</v>
      </c>
      <c r="T1969" s="1" t="s">
        <v>20744</v>
      </c>
      <c r="U1969" s="1" t="s">
        <v>15819</v>
      </c>
      <c r="V1969" s="23" t="s">
        <v>41</v>
      </c>
      <c r="W1969" s="1" t="str">
        <f>_xlfn.CONCAT(Tabela2[[#This Row],[Município]],"/",Tabela2[[#This Row],[UF]])</f>
        <v>Nova Russas/CE</v>
      </c>
    </row>
    <row r="1970" spans="1:23" x14ac:dyDescent="0.25">
      <c r="A1970" s="14" t="s">
        <v>20894</v>
      </c>
      <c r="B1970" s="1" t="s">
        <v>9951</v>
      </c>
      <c r="C1970" s="1" t="s">
        <v>20895</v>
      </c>
      <c r="D1970" s="1" t="s">
        <v>56</v>
      </c>
      <c r="E1970" s="1" t="s">
        <v>30</v>
      </c>
      <c r="F1970" s="1" t="s">
        <v>16906</v>
      </c>
      <c r="G1970" s="38">
        <v>0.95509999999999995</v>
      </c>
      <c r="H1970" s="1" t="s">
        <v>3605</v>
      </c>
      <c r="I1970" s="1" t="s">
        <v>17913</v>
      </c>
      <c r="J1970" s="1" t="s">
        <v>32</v>
      </c>
      <c r="K1970" s="1" t="s">
        <v>310</v>
      </c>
      <c r="L1970" s="1" t="s">
        <v>3606</v>
      </c>
      <c r="M1970" s="1" t="s">
        <v>7962</v>
      </c>
      <c r="N1970" s="1" t="s">
        <v>6325</v>
      </c>
      <c r="O1970" s="1" t="s">
        <v>20896</v>
      </c>
      <c r="P1970" s="1" t="s">
        <v>20897</v>
      </c>
      <c r="Q1970" s="1" t="s">
        <v>20726</v>
      </c>
      <c r="R1970" s="1" t="s">
        <v>15815</v>
      </c>
      <c r="S1970" s="1" t="s">
        <v>15821</v>
      </c>
      <c r="T1970" s="1" t="s">
        <v>20744</v>
      </c>
      <c r="U1970" s="1" t="s">
        <v>15824</v>
      </c>
      <c r="V1970" s="23" t="s">
        <v>41</v>
      </c>
      <c r="W1970" s="1" t="str">
        <f>_xlfn.CONCAT(Tabela2[[#This Row],[Município]],"/",Tabela2[[#This Row],[UF]])</f>
        <v>Candeias do Jamari/RO</v>
      </c>
    </row>
    <row r="1971" spans="1:23" x14ac:dyDescent="0.25">
      <c r="A1971" s="14" t="s">
        <v>20898</v>
      </c>
      <c r="B1971" s="1" t="s">
        <v>8328</v>
      </c>
      <c r="C1971" s="1" t="s">
        <v>20899</v>
      </c>
      <c r="D1971" s="1" t="s">
        <v>16925</v>
      </c>
      <c r="E1971" s="1" t="s">
        <v>30</v>
      </c>
      <c r="F1971" s="1" t="s">
        <v>33</v>
      </c>
      <c r="G1971" s="38">
        <v>0.57930000000000004</v>
      </c>
      <c r="H1971" s="1" t="s">
        <v>20900</v>
      </c>
      <c r="I1971" s="1" t="s">
        <v>17923</v>
      </c>
      <c r="J1971" s="1" t="s">
        <v>32</v>
      </c>
      <c r="K1971" s="1" t="s">
        <v>280</v>
      </c>
      <c r="L1971" s="1" t="s">
        <v>303</v>
      </c>
      <c r="M1971" s="1" t="s">
        <v>7962</v>
      </c>
      <c r="N1971" s="1" t="s">
        <v>6325</v>
      </c>
      <c r="O1971" s="1" t="s">
        <v>20901</v>
      </c>
      <c r="P1971" s="1" t="s">
        <v>20902</v>
      </c>
      <c r="Q1971" s="1" t="s">
        <v>20726</v>
      </c>
      <c r="R1971" s="1" t="s">
        <v>15815</v>
      </c>
      <c r="S1971" s="1" t="s">
        <v>15826</v>
      </c>
      <c r="T1971" s="1" t="s">
        <v>20744</v>
      </c>
      <c r="U1971" s="1" t="s">
        <v>15827</v>
      </c>
      <c r="V1971" s="23" t="s">
        <v>41</v>
      </c>
      <c r="W1971" s="1" t="str">
        <f>_xlfn.CONCAT(Tabela2[[#This Row],[Município]],"/",Tabela2[[#This Row],[UF]])</f>
        <v>Deodápolis/MS</v>
      </c>
    </row>
    <row r="1972" spans="1:23" x14ac:dyDescent="0.25">
      <c r="A1972" s="14" t="s">
        <v>20903</v>
      </c>
      <c r="B1972" s="1" t="s">
        <v>10738</v>
      </c>
      <c r="C1972" s="1" t="s">
        <v>20904</v>
      </c>
      <c r="D1972" s="1" t="s">
        <v>29</v>
      </c>
      <c r="E1972" s="1" t="s">
        <v>30</v>
      </c>
      <c r="F1972" s="1" t="s">
        <v>16906</v>
      </c>
      <c r="G1972" s="38">
        <v>0.25769999999999998</v>
      </c>
      <c r="H1972" s="1" t="s">
        <v>5083</v>
      </c>
      <c r="I1972" s="1" t="s">
        <v>17909</v>
      </c>
      <c r="J1972" s="1" t="s">
        <v>32</v>
      </c>
      <c r="K1972" s="1" t="s">
        <v>918</v>
      </c>
      <c r="L1972" s="1" t="s">
        <v>5084</v>
      </c>
      <c r="M1972" s="1" t="s">
        <v>6432</v>
      </c>
      <c r="N1972" s="1" t="s">
        <v>6325</v>
      </c>
      <c r="O1972" s="1" t="s">
        <v>20905</v>
      </c>
      <c r="P1972" s="1" t="s">
        <v>20906</v>
      </c>
      <c r="Q1972" s="1" t="s">
        <v>20726</v>
      </c>
      <c r="R1972" s="1" t="s">
        <v>6341</v>
      </c>
      <c r="S1972" s="1" t="s">
        <v>41</v>
      </c>
      <c r="T1972" s="1" t="s">
        <v>41</v>
      </c>
      <c r="U1972" s="1" t="s">
        <v>41</v>
      </c>
      <c r="V1972" s="23" t="s">
        <v>41</v>
      </c>
      <c r="W1972" s="1" t="str">
        <f>_xlfn.CONCAT(Tabela2[[#This Row],[Município]],"/",Tabela2[[#This Row],[UF]])</f>
        <v>Piúma/ES</v>
      </c>
    </row>
    <row r="1973" spans="1:23" x14ac:dyDescent="0.25">
      <c r="A1973" s="14" t="s">
        <v>20907</v>
      </c>
      <c r="B1973" s="1" t="s">
        <v>10419</v>
      </c>
      <c r="C1973" s="1" t="s">
        <v>20908</v>
      </c>
      <c r="D1973" s="1" t="s">
        <v>29</v>
      </c>
      <c r="E1973" s="1" t="s">
        <v>30</v>
      </c>
      <c r="F1973" s="1" t="s">
        <v>6281</v>
      </c>
      <c r="G1973" s="38">
        <v>0.27789999999999998</v>
      </c>
      <c r="H1973" s="1" t="s">
        <v>4554</v>
      </c>
      <c r="I1973" s="1" t="s">
        <v>17909</v>
      </c>
      <c r="J1973" s="1" t="s">
        <v>32</v>
      </c>
      <c r="K1973" s="1" t="s">
        <v>184</v>
      </c>
      <c r="L1973" s="1" t="s">
        <v>2187</v>
      </c>
      <c r="M1973" s="1" t="s">
        <v>14634</v>
      </c>
      <c r="N1973" s="1" t="s">
        <v>6325</v>
      </c>
      <c r="O1973" s="1" t="s">
        <v>14563</v>
      </c>
      <c r="P1973" s="1" t="s">
        <v>20909</v>
      </c>
      <c r="Q1973" s="1" t="s">
        <v>20726</v>
      </c>
      <c r="R1973" s="1" t="s">
        <v>6329</v>
      </c>
      <c r="S1973" s="1" t="s">
        <v>20909</v>
      </c>
      <c r="T1973" s="1" t="s">
        <v>20726</v>
      </c>
      <c r="U1973" s="1" t="s">
        <v>41</v>
      </c>
      <c r="V1973" s="23" t="s">
        <v>41</v>
      </c>
      <c r="W1973" s="1" t="str">
        <f>_xlfn.CONCAT(Tabela2[[#This Row],[Município]],"/",Tabela2[[#This Row],[UF]])</f>
        <v>Medicilândia/PA</v>
      </c>
    </row>
    <row r="1974" spans="1:23" x14ac:dyDescent="0.25">
      <c r="A1974" s="14" t="s">
        <v>20910</v>
      </c>
      <c r="B1974" s="1" t="s">
        <v>10455</v>
      </c>
      <c r="C1974" s="1" t="s">
        <v>20911</v>
      </c>
      <c r="D1974" s="1" t="s">
        <v>40</v>
      </c>
      <c r="E1974" s="1" t="s">
        <v>204</v>
      </c>
      <c r="F1974" s="1" t="s">
        <v>16943</v>
      </c>
      <c r="G1974" s="38">
        <v>0.34100000000000003</v>
      </c>
      <c r="H1974" s="1" t="s">
        <v>20912</v>
      </c>
      <c r="I1974" s="1" t="s">
        <v>17909</v>
      </c>
      <c r="J1974" s="1" t="s">
        <v>32</v>
      </c>
      <c r="K1974" s="1" t="s">
        <v>184</v>
      </c>
      <c r="L1974" s="1" t="s">
        <v>2187</v>
      </c>
      <c r="M1974" s="1" t="s">
        <v>7125</v>
      </c>
      <c r="N1974" s="1" t="s">
        <v>6325</v>
      </c>
      <c r="O1974" s="1" t="s">
        <v>8165</v>
      </c>
      <c r="P1974" s="1" t="s">
        <v>20909</v>
      </c>
      <c r="Q1974" s="1" t="s">
        <v>20726</v>
      </c>
      <c r="R1974" s="1" t="s">
        <v>15815</v>
      </c>
      <c r="S1974" s="1" t="s">
        <v>15818</v>
      </c>
      <c r="T1974" s="1" t="s">
        <v>20744</v>
      </c>
      <c r="U1974" s="1" t="s">
        <v>15823</v>
      </c>
      <c r="V1974" s="23" t="s">
        <v>41</v>
      </c>
      <c r="W1974" s="1" t="str">
        <f>_xlfn.CONCAT(Tabela2[[#This Row],[Município]],"/",Tabela2[[#This Row],[UF]])</f>
        <v>Medicilândia/PA</v>
      </c>
    </row>
    <row r="1975" spans="1:23" x14ac:dyDescent="0.25">
      <c r="A1975" s="14" t="s">
        <v>20913</v>
      </c>
      <c r="B1975" s="1" t="s">
        <v>10454</v>
      </c>
      <c r="C1975" s="1" t="s">
        <v>20914</v>
      </c>
      <c r="D1975" s="1" t="s">
        <v>40</v>
      </c>
      <c r="E1975" s="1" t="s">
        <v>204</v>
      </c>
      <c r="F1975" s="1" t="s">
        <v>16943</v>
      </c>
      <c r="G1975" s="38">
        <v>0.21479999999999999</v>
      </c>
      <c r="H1975" s="1" t="s">
        <v>20912</v>
      </c>
      <c r="I1975" s="1" t="s">
        <v>17909</v>
      </c>
      <c r="J1975" s="1" t="s">
        <v>32</v>
      </c>
      <c r="K1975" s="1" t="s">
        <v>184</v>
      </c>
      <c r="L1975" s="1" t="s">
        <v>2187</v>
      </c>
      <c r="M1975" s="1" t="s">
        <v>7125</v>
      </c>
      <c r="N1975" s="1" t="s">
        <v>6325</v>
      </c>
      <c r="O1975" s="1" t="s">
        <v>8165</v>
      </c>
      <c r="P1975" s="1" t="s">
        <v>20909</v>
      </c>
      <c r="Q1975" s="1" t="s">
        <v>20726</v>
      </c>
      <c r="R1975" s="1" t="s">
        <v>15815</v>
      </c>
      <c r="S1975" s="1" t="s">
        <v>15818</v>
      </c>
      <c r="T1975" s="1" t="s">
        <v>20744</v>
      </c>
      <c r="U1975" s="1" t="s">
        <v>15823</v>
      </c>
      <c r="V1975" s="23" t="s">
        <v>41</v>
      </c>
      <c r="W1975" s="1" t="str">
        <f>_xlfn.CONCAT(Tabela2[[#This Row],[Município]],"/",Tabela2[[#This Row],[UF]])</f>
        <v>Medicilândia/PA</v>
      </c>
    </row>
    <row r="1976" spans="1:23" x14ac:dyDescent="0.25">
      <c r="A1976" s="14" t="s">
        <v>20915</v>
      </c>
      <c r="B1976" s="1" t="s">
        <v>9790</v>
      </c>
      <c r="C1976" s="1" t="s">
        <v>20916</v>
      </c>
      <c r="D1976" s="1" t="s">
        <v>40</v>
      </c>
      <c r="E1976" s="1" t="s">
        <v>30</v>
      </c>
      <c r="F1976" s="1" t="s">
        <v>16906</v>
      </c>
      <c r="G1976" s="38">
        <v>0.5</v>
      </c>
      <c r="H1976" s="1" t="s">
        <v>3279</v>
      </c>
      <c r="I1976" s="1" t="s">
        <v>17913</v>
      </c>
      <c r="J1976" s="1" t="s">
        <v>32</v>
      </c>
      <c r="K1976" s="1" t="s">
        <v>28</v>
      </c>
      <c r="L1976" s="1" t="s">
        <v>3280</v>
      </c>
      <c r="M1976" s="1" t="s">
        <v>20917</v>
      </c>
      <c r="N1976" s="1" t="s">
        <v>6325</v>
      </c>
      <c r="O1976" s="1" t="s">
        <v>20918</v>
      </c>
      <c r="P1976" s="1" t="s">
        <v>20919</v>
      </c>
      <c r="Q1976" s="1" t="s">
        <v>20726</v>
      </c>
      <c r="R1976" s="1" t="s">
        <v>6329</v>
      </c>
      <c r="S1976" s="1" t="s">
        <v>20919</v>
      </c>
      <c r="T1976" s="1" t="s">
        <v>20726</v>
      </c>
      <c r="U1976" s="1" t="s">
        <v>41</v>
      </c>
      <c r="V1976" s="23" t="s">
        <v>41</v>
      </c>
      <c r="W1976" s="1" t="str">
        <f>_xlfn.CONCAT(Tabela2[[#This Row],[Município]],"/",Tabela2[[#This Row],[UF]])</f>
        <v>Canindé/CE</v>
      </c>
    </row>
    <row r="1977" spans="1:23" x14ac:dyDescent="0.25">
      <c r="A1977" s="14" t="s">
        <v>20920</v>
      </c>
      <c r="B1977" s="1" t="s">
        <v>9652</v>
      </c>
      <c r="C1977" s="1" t="s">
        <v>20921</v>
      </c>
      <c r="D1977" s="1" t="s">
        <v>29</v>
      </c>
      <c r="E1977" s="1" t="s">
        <v>204</v>
      </c>
      <c r="F1977" s="1" t="s">
        <v>16943</v>
      </c>
      <c r="G1977" s="38">
        <v>0.67820000000000003</v>
      </c>
      <c r="H1977" s="1" t="s">
        <v>20922</v>
      </c>
      <c r="I1977" s="1" t="s">
        <v>17909</v>
      </c>
      <c r="J1977" s="1" t="s">
        <v>32</v>
      </c>
      <c r="K1977" s="1" t="s">
        <v>184</v>
      </c>
      <c r="L1977" s="1" t="s">
        <v>2187</v>
      </c>
      <c r="M1977" s="1" t="s">
        <v>20923</v>
      </c>
      <c r="N1977" s="1" t="s">
        <v>6325</v>
      </c>
      <c r="O1977" s="1" t="s">
        <v>8165</v>
      </c>
      <c r="P1977" s="1" t="s">
        <v>20909</v>
      </c>
      <c r="Q1977" s="1" t="s">
        <v>20726</v>
      </c>
      <c r="R1977" s="1" t="s">
        <v>6341</v>
      </c>
      <c r="S1977" s="1" t="s">
        <v>41</v>
      </c>
      <c r="T1977" s="1" t="s">
        <v>41</v>
      </c>
      <c r="U1977" s="1" t="s">
        <v>41</v>
      </c>
      <c r="V1977" s="23" t="s">
        <v>41</v>
      </c>
      <c r="W1977" s="1" t="str">
        <f>_xlfn.CONCAT(Tabela2[[#This Row],[Município]],"/",Tabela2[[#This Row],[UF]])</f>
        <v>Medicilândia/PA</v>
      </c>
    </row>
    <row r="1978" spans="1:23" x14ac:dyDescent="0.25">
      <c r="A1978" s="14" t="s">
        <v>20924</v>
      </c>
      <c r="B1978" s="1" t="s">
        <v>10456</v>
      </c>
      <c r="C1978" s="1" t="s">
        <v>20925</v>
      </c>
      <c r="D1978" s="1" t="s">
        <v>29</v>
      </c>
      <c r="E1978" s="1" t="s">
        <v>204</v>
      </c>
      <c r="F1978" s="1" t="s">
        <v>16943</v>
      </c>
      <c r="G1978" s="38">
        <v>0.24690000000000001</v>
      </c>
      <c r="H1978" s="1" t="s">
        <v>20912</v>
      </c>
      <c r="I1978" s="1" t="s">
        <v>17909</v>
      </c>
      <c r="J1978" s="1" t="s">
        <v>32</v>
      </c>
      <c r="K1978" s="1" t="s">
        <v>184</v>
      </c>
      <c r="L1978" s="1" t="s">
        <v>2187</v>
      </c>
      <c r="M1978" s="1" t="s">
        <v>7125</v>
      </c>
      <c r="N1978" s="1" t="s">
        <v>6325</v>
      </c>
      <c r="O1978" s="1" t="s">
        <v>8165</v>
      </c>
      <c r="P1978" s="1" t="s">
        <v>20909</v>
      </c>
      <c r="Q1978" s="1" t="s">
        <v>20726</v>
      </c>
      <c r="R1978" s="1" t="s">
        <v>15815</v>
      </c>
      <c r="S1978" s="1" t="s">
        <v>15818</v>
      </c>
      <c r="T1978" s="1" t="s">
        <v>20744</v>
      </c>
      <c r="U1978" s="1" t="s">
        <v>15823</v>
      </c>
      <c r="V1978" s="23" t="s">
        <v>41</v>
      </c>
      <c r="W1978" s="1" t="str">
        <f>_xlfn.CONCAT(Tabela2[[#This Row],[Município]],"/",Tabela2[[#This Row],[UF]])</f>
        <v>Medicilândia/PA</v>
      </c>
    </row>
    <row r="1979" spans="1:23" x14ac:dyDescent="0.25">
      <c r="A1979" s="14" t="s">
        <v>20926</v>
      </c>
      <c r="B1979" s="1" t="s">
        <v>10086</v>
      </c>
      <c r="C1979" s="1" t="s">
        <v>20927</v>
      </c>
      <c r="D1979" s="1" t="s">
        <v>56</v>
      </c>
      <c r="E1979" s="1" t="s">
        <v>30</v>
      </c>
      <c r="F1979" s="1" t="s">
        <v>16906</v>
      </c>
      <c r="G1979" s="38">
        <v>0.9647</v>
      </c>
      <c r="H1979" s="1" t="s">
        <v>3872</v>
      </c>
      <c r="I1979" s="1" t="s">
        <v>17909</v>
      </c>
      <c r="J1979" s="1" t="s">
        <v>32</v>
      </c>
      <c r="K1979" s="1" t="s">
        <v>28</v>
      </c>
      <c r="L1979" s="1" t="s">
        <v>3280</v>
      </c>
      <c r="M1979" s="1" t="s">
        <v>7962</v>
      </c>
      <c r="N1979" s="1" t="s">
        <v>6325</v>
      </c>
      <c r="O1979" s="1" t="s">
        <v>20928</v>
      </c>
      <c r="P1979" s="1" t="s">
        <v>20919</v>
      </c>
      <c r="Q1979" s="1" t="s">
        <v>20726</v>
      </c>
      <c r="R1979" s="1" t="s">
        <v>6341</v>
      </c>
      <c r="S1979" s="1" t="s">
        <v>41</v>
      </c>
      <c r="T1979" s="1" t="s">
        <v>41</v>
      </c>
      <c r="U1979" s="1" t="s">
        <v>41</v>
      </c>
      <c r="V1979" s="23" t="s">
        <v>41</v>
      </c>
      <c r="W1979" s="1" t="str">
        <f>_xlfn.CONCAT(Tabela2[[#This Row],[Município]],"/",Tabela2[[#This Row],[UF]])</f>
        <v>Canindé/CE</v>
      </c>
    </row>
    <row r="1980" spans="1:23" x14ac:dyDescent="0.25">
      <c r="A1980" s="14" t="s">
        <v>20929</v>
      </c>
      <c r="B1980" s="1" t="s">
        <v>10390</v>
      </c>
      <c r="C1980" s="1" t="s">
        <v>20930</v>
      </c>
      <c r="D1980" s="1" t="s">
        <v>40</v>
      </c>
      <c r="E1980" s="1" t="s">
        <v>204</v>
      </c>
      <c r="F1980" s="1" t="s">
        <v>16915</v>
      </c>
      <c r="G1980" s="38">
        <v>0.20530000000000001</v>
      </c>
      <c r="H1980" s="1" t="s">
        <v>20931</v>
      </c>
      <c r="I1980" s="1" t="s">
        <v>17909</v>
      </c>
      <c r="J1980" s="1" t="s">
        <v>32</v>
      </c>
      <c r="K1980" s="1" t="s">
        <v>44</v>
      </c>
      <c r="L1980" s="1" t="s">
        <v>4538</v>
      </c>
      <c r="M1980" s="1" t="s">
        <v>6739</v>
      </c>
      <c r="N1980" s="1" t="s">
        <v>6325</v>
      </c>
      <c r="O1980" s="1" t="s">
        <v>20932</v>
      </c>
      <c r="P1980" s="1" t="s">
        <v>20933</v>
      </c>
      <c r="Q1980" s="1" t="s">
        <v>20726</v>
      </c>
      <c r="R1980" s="1" t="s">
        <v>20934</v>
      </c>
      <c r="S1980" s="1" t="s">
        <v>20935</v>
      </c>
      <c r="T1980" s="1" t="s">
        <v>20726</v>
      </c>
      <c r="U1980" s="1" t="s">
        <v>20936</v>
      </c>
      <c r="V1980" s="23" t="s">
        <v>41</v>
      </c>
      <c r="W1980" s="1" t="str">
        <f>_xlfn.CONCAT(Tabela2[[#This Row],[Município]],"/",Tabela2[[#This Row],[UF]])</f>
        <v>Porto Rico do Maranhão/MA</v>
      </c>
    </row>
    <row r="1981" spans="1:23" x14ac:dyDescent="0.25">
      <c r="A1981" s="14" t="s">
        <v>20937</v>
      </c>
      <c r="B1981" s="1" t="s">
        <v>10881</v>
      </c>
      <c r="C1981" s="1" t="s">
        <v>20938</v>
      </c>
      <c r="D1981" s="1" t="s">
        <v>29</v>
      </c>
      <c r="E1981" s="1" t="s">
        <v>204</v>
      </c>
      <c r="F1981" s="1" t="s">
        <v>16915</v>
      </c>
      <c r="G1981" s="38">
        <v>0.21729999999999999</v>
      </c>
      <c r="H1981" s="1" t="s">
        <v>9213</v>
      </c>
      <c r="I1981" s="1" t="s">
        <v>17909</v>
      </c>
      <c r="J1981" s="1" t="s">
        <v>32</v>
      </c>
      <c r="K1981" s="1" t="s">
        <v>44</v>
      </c>
      <c r="L1981" s="1" t="s">
        <v>4538</v>
      </c>
      <c r="M1981" s="1" t="s">
        <v>16434</v>
      </c>
      <c r="N1981" s="1" t="s">
        <v>6325</v>
      </c>
      <c r="O1981" s="1" t="s">
        <v>20939</v>
      </c>
      <c r="P1981" s="1" t="s">
        <v>20933</v>
      </c>
      <c r="Q1981" s="1" t="s">
        <v>20726</v>
      </c>
      <c r="R1981" s="1" t="s">
        <v>6329</v>
      </c>
      <c r="S1981" s="1" t="s">
        <v>20933</v>
      </c>
      <c r="T1981" s="1" t="s">
        <v>20726</v>
      </c>
      <c r="U1981" s="1" t="s">
        <v>41</v>
      </c>
      <c r="V1981" s="23" t="s">
        <v>41</v>
      </c>
      <c r="W1981" s="1" t="str">
        <f>_xlfn.CONCAT(Tabela2[[#This Row],[Município]],"/",Tabela2[[#This Row],[UF]])</f>
        <v>Porto Rico do Maranhão/MA</v>
      </c>
    </row>
    <row r="1982" spans="1:23" x14ac:dyDescent="0.25">
      <c r="A1982" s="14" t="s">
        <v>20940</v>
      </c>
      <c r="B1982" s="1" t="s">
        <v>11061</v>
      </c>
      <c r="C1982" s="1" t="s">
        <v>20941</v>
      </c>
      <c r="D1982" s="1" t="s">
        <v>40</v>
      </c>
      <c r="E1982" s="1" t="s">
        <v>30</v>
      </c>
      <c r="F1982" s="1" t="s">
        <v>6289</v>
      </c>
      <c r="G1982" s="38">
        <v>0.25609999999999999</v>
      </c>
      <c r="H1982" s="1" t="s">
        <v>5729</v>
      </c>
      <c r="I1982" s="1" t="s">
        <v>17909</v>
      </c>
      <c r="J1982" s="1" t="s">
        <v>32</v>
      </c>
      <c r="K1982" s="1" t="s">
        <v>44</v>
      </c>
      <c r="L1982" s="1" t="s">
        <v>4538</v>
      </c>
      <c r="M1982" s="1" t="s">
        <v>16709</v>
      </c>
      <c r="N1982" s="1" t="s">
        <v>6325</v>
      </c>
      <c r="O1982" s="1" t="s">
        <v>20942</v>
      </c>
      <c r="P1982" s="1" t="s">
        <v>20933</v>
      </c>
      <c r="Q1982" s="1" t="s">
        <v>20726</v>
      </c>
      <c r="R1982" s="1" t="s">
        <v>6329</v>
      </c>
      <c r="S1982" s="1" t="s">
        <v>20933</v>
      </c>
      <c r="T1982" s="1" t="s">
        <v>20726</v>
      </c>
      <c r="U1982" s="1" t="s">
        <v>41</v>
      </c>
      <c r="V1982" s="23" t="s">
        <v>41</v>
      </c>
      <c r="W1982" s="1" t="str">
        <f>_xlfn.CONCAT(Tabela2[[#This Row],[Município]],"/",Tabela2[[#This Row],[UF]])</f>
        <v>Porto Rico do Maranhão/MA</v>
      </c>
    </row>
    <row r="1983" spans="1:23" x14ac:dyDescent="0.25">
      <c r="A1983" s="14" t="s">
        <v>20943</v>
      </c>
      <c r="B1983" s="1" t="s">
        <v>9792</v>
      </c>
      <c r="C1983" s="1" t="s">
        <v>20944</v>
      </c>
      <c r="D1983" s="1" t="s">
        <v>40</v>
      </c>
      <c r="E1983" s="1" t="s">
        <v>30</v>
      </c>
      <c r="F1983" s="1" t="s">
        <v>16906</v>
      </c>
      <c r="G1983" s="38">
        <v>0.45429999999999998</v>
      </c>
      <c r="H1983" s="1" t="s">
        <v>3284</v>
      </c>
      <c r="I1983" s="1" t="s">
        <v>17913</v>
      </c>
      <c r="J1983" s="1" t="s">
        <v>32</v>
      </c>
      <c r="K1983" s="1" t="s">
        <v>28</v>
      </c>
      <c r="L1983" s="1" t="s">
        <v>3285</v>
      </c>
      <c r="M1983" s="1" t="s">
        <v>20945</v>
      </c>
      <c r="N1983" s="1" t="s">
        <v>6325</v>
      </c>
      <c r="O1983" s="1" t="s">
        <v>20946</v>
      </c>
      <c r="P1983" s="1" t="s">
        <v>20716</v>
      </c>
      <c r="Q1983" s="1" t="s">
        <v>20726</v>
      </c>
      <c r="R1983" s="1" t="s">
        <v>15815</v>
      </c>
      <c r="S1983" s="1" t="s">
        <v>16911</v>
      </c>
      <c r="T1983" s="1" t="s">
        <v>20744</v>
      </c>
      <c r="U1983" s="1" t="s">
        <v>16928</v>
      </c>
      <c r="V1983" s="23" t="s">
        <v>41</v>
      </c>
      <c r="W1983" s="1" t="str">
        <f>_xlfn.CONCAT(Tabela2[[#This Row],[Município]],"/",Tabela2[[#This Row],[UF]])</f>
        <v>Tamboril/CE</v>
      </c>
    </row>
    <row r="1984" spans="1:23" x14ac:dyDescent="0.25">
      <c r="A1984" s="14" t="s">
        <v>20947</v>
      </c>
      <c r="B1984" s="1" t="s">
        <v>9064</v>
      </c>
      <c r="C1984" s="1" t="s">
        <v>20948</v>
      </c>
      <c r="D1984" s="1" t="s">
        <v>29</v>
      </c>
      <c r="E1984" s="1" t="s">
        <v>30</v>
      </c>
      <c r="F1984" s="1" t="s">
        <v>16906</v>
      </c>
      <c r="G1984" s="38">
        <v>0.39300000000000002</v>
      </c>
      <c r="H1984" s="1" t="s">
        <v>1880</v>
      </c>
      <c r="I1984" s="1" t="s">
        <v>17915</v>
      </c>
      <c r="J1984" s="1" t="s">
        <v>32</v>
      </c>
      <c r="K1984" s="1" t="s">
        <v>44</v>
      </c>
      <c r="L1984" s="1" t="s">
        <v>461</v>
      </c>
      <c r="M1984" s="1" t="s">
        <v>18290</v>
      </c>
      <c r="N1984" s="1" t="s">
        <v>6325</v>
      </c>
      <c r="O1984" s="1" t="s">
        <v>8142</v>
      </c>
      <c r="P1984" s="1" t="s">
        <v>8143</v>
      </c>
      <c r="Q1984" s="1" t="s">
        <v>20726</v>
      </c>
      <c r="R1984" s="1" t="s">
        <v>15815</v>
      </c>
      <c r="S1984" s="1" t="s">
        <v>16911</v>
      </c>
      <c r="T1984" s="1" t="s">
        <v>20744</v>
      </c>
      <c r="U1984" s="1" t="s">
        <v>16928</v>
      </c>
      <c r="V1984" s="23" t="s">
        <v>41</v>
      </c>
      <c r="W1984" s="1" t="str">
        <f>_xlfn.CONCAT(Tabela2[[#This Row],[Município]],"/",Tabela2[[#This Row],[UF]])</f>
        <v>São Bento/MA</v>
      </c>
    </row>
    <row r="1985" spans="1:23" x14ac:dyDescent="0.25">
      <c r="A1985" s="14" t="s">
        <v>20949</v>
      </c>
      <c r="B1985" s="1" t="s">
        <v>10868</v>
      </c>
      <c r="C1985" s="1" t="s">
        <v>20950</v>
      </c>
      <c r="D1985" s="1" t="s">
        <v>29</v>
      </c>
      <c r="E1985" s="1" t="s">
        <v>204</v>
      </c>
      <c r="F1985" s="1" t="s">
        <v>16915</v>
      </c>
      <c r="G1985" s="38">
        <v>0.79859999999999998</v>
      </c>
      <c r="H1985" s="1" t="s">
        <v>20951</v>
      </c>
      <c r="I1985" s="1" t="s">
        <v>17909</v>
      </c>
      <c r="J1985" s="1" t="s">
        <v>32</v>
      </c>
      <c r="K1985" s="1" t="s">
        <v>28</v>
      </c>
      <c r="L1985" s="1" t="s">
        <v>3285</v>
      </c>
      <c r="M1985" s="1" t="s">
        <v>16716</v>
      </c>
      <c r="N1985" s="1" t="s">
        <v>6325</v>
      </c>
      <c r="O1985" s="1" t="s">
        <v>20952</v>
      </c>
      <c r="P1985" s="1" t="s">
        <v>20716</v>
      </c>
      <c r="Q1985" s="1" t="s">
        <v>20726</v>
      </c>
      <c r="R1985" s="1" t="s">
        <v>15815</v>
      </c>
      <c r="S1985" s="1" t="s">
        <v>16911</v>
      </c>
      <c r="T1985" s="1" t="s">
        <v>20744</v>
      </c>
      <c r="U1985" s="1" t="s">
        <v>16912</v>
      </c>
      <c r="V1985" s="23" t="s">
        <v>41</v>
      </c>
      <c r="W1985" s="1" t="str">
        <f>_xlfn.CONCAT(Tabela2[[#This Row],[Município]],"/",Tabela2[[#This Row],[UF]])</f>
        <v>Tamboril/CE</v>
      </c>
    </row>
    <row r="1986" spans="1:23" x14ac:dyDescent="0.25">
      <c r="A1986" s="14" t="s">
        <v>20953</v>
      </c>
      <c r="B1986" s="1" t="s">
        <v>10085</v>
      </c>
      <c r="C1986" s="1" t="s">
        <v>20954</v>
      </c>
      <c r="D1986" s="1" t="s">
        <v>29</v>
      </c>
      <c r="E1986" s="1" t="s">
        <v>30</v>
      </c>
      <c r="F1986" s="1" t="s">
        <v>16924</v>
      </c>
      <c r="G1986" s="38">
        <v>0.47510000000000002</v>
      </c>
      <c r="H1986" s="1" t="s">
        <v>3870</v>
      </c>
      <c r="I1986" s="1" t="s">
        <v>17909</v>
      </c>
      <c r="J1986" s="1" t="s">
        <v>32</v>
      </c>
      <c r="K1986" s="1" t="s">
        <v>28</v>
      </c>
      <c r="L1986" s="1" t="s">
        <v>3280</v>
      </c>
      <c r="M1986" s="1" t="s">
        <v>17737</v>
      </c>
      <c r="N1986" s="1" t="s">
        <v>6325</v>
      </c>
      <c r="O1986" s="1" t="s">
        <v>20955</v>
      </c>
      <c r="P1986" s="1" t="s">
        <v>20919</v>
      </c>
      <c r="Q1986" s="1" t="s">
        <v>20726</v>
      </c>
      <c r="R1986" s="1" t="s">
        <v>6341</v>
      </c>
      <c r="S1986" s="1" t="s">
        <v>41</v>
      </c>
      <c r="T1986" s="1" t="s">
        <v>41</v>
      </c>
      <c r="U1986" s="1" t="s">
        <v>41</v>
      </c>
      <c r="V1986" s="23" t="s">
        <v>41</v>
      </c>
      <c r="W1986" s="1" t="str">
        <f>_xlfn.CONCAT(Tabela2[[#This Row],[Município]],"/",Tabela2[[#This Row],[UF]])</f>
        <v>Canindé/CE</v>
      </c>
    </row>
    <row r="1987" spans="1:23" x14ac:dyDescent="0.25">
      <c r="A1987" s="14" t="s">
        <v>20956</v>
      </c>
      <c r="B1987" s="1" t="s">
        <v>9789</v>
      </c>
      <c r="C1987" s="1" t="s">
        <v>20957</v>
      </c>
      <c r="D1987" s="1" t="s">
        <v>40</v>
      </c>
      <c r="E1987" s="1" t="s">
        <v>30</v>
      </c>
      <c r="F1987" s="1" t="s">
        <v>16906</v>
      </c>
      <c r="G1987" s="38">
        <v>0.5</v>
      </c>
      <c r="H1987" s="1" t="s">
        <v>3279</v>
      </c>
      <c r="I1987" s="1" t="s">
        <v>17913</v>
      </c>
      <c r="J1987" s="1" t="s">
        <v>32</v>
      </c>
      <c r="K1987" s="1" t="s">
        <v>28</v>
      </c>
      <c r="L1987" s="1" t="s">
        <v>3280</v>
      </c>
      <c r="M1987" s="1" t="s">
        <v>20917</v>
      </c>
      <c r="N1987" s="1" t="s">
        <v>6325</v>
      </c>
      <c r="O1987" s="1" t="s">
        <v>20958</v>
      </c>
      <c r="P1987" s="1" t="s">
        <v>20919</v>
      </c>
      <c r="Q1987" s="1" t="s">
        <v>20726</v>
      </c>
      <c r="R1987" s="1" t="s">
        <v>6341</v>
      </c>
      <c r="S1987" s="1" t="s">
        <v>41</v>
      </c>
      <c r="T1987" s="1" t="s">
        <v>41</v>
      </c>
      <c r="U1987" s="1" t="s">
        <v>41</v>
      </c>
      <c r="V1987" s="23" t="s">
        <v>41</v>
      </c>
      <c r="W1987" s="1" t="str">
        <f>_xlfn.CONCAT(Tabela2[[#This Row],[Município]],"/",Tabela2[[#This Row],[UF]])</f>
        <v>Canindé/CE</v>
      </c>
    </row>
    <row r="1988" spans="1:23" x14ac:dyDescent="0.25">
      <c r="A1988" s="14" t="s">
        <v>20959</v>
      </c>
      <c r="B1988" s="1" t="s">
        <v>10324</v>
      </c>
      <c r="C1988" s="1" t="s">
        <v>20960</v>
      </c>
      <c r="D1988" s="1" t="s">
        <v>29</v>
      </c>
      <c r="E1988" s="1" t="s">
        <v>30</v>
      </c>
      <c r="F1988" s="1" t="s">
        <v>16924</v>
      </c>
      <c r="G1988" s="38">
        <v>0.56820000000000004</v>
      </c>
      <c r="H1988" s="1" t="s">
        <v>4409</v>
      </c>
      <c r="I1988" s="1" t="s">
        <v>17909</v>
      </c>
      <c r="J1988" s="1" t="s">
        <v>32</v>
      </c>
      <c r="K1988" s="1" t="s">
        <v>37</v>
      </c>
      <c r="L1988" s="1" t="s">
        <v>4410</v>
      </c>
      <c r="M1988" s="1" t="s">
        <v>6425</v>
      </c>
      <c r="N1988" s="1" t="s">
        <v>6325</v>
      </c>
      <c r="O1988" s="1" t="s">
        <v>20961</v>
      </c>
      <c r="P1988" s="1" t="s">
        <v>20962</v>
      </c>
      <c r="Q1988" s="1" t="s">
        <v>20726</v>
      </c>
      <c r="R1988" s="1" t="s">
        <v>6341</v>
      </c>
      <c r="S1988" s="1" t="s">
        <v>41</v>
      </c>
      <c r="T1988" s="1" t="s">
        <v>41</v>
      </c>
      <c r="U1988" s="1" t="s">
        <v>41</v>
      </c>
      <c r="V1988" s="23" t="s">
        <v>41</v>
      </c>
      <c r="W1988" s="1" t="str">
        <f>_xlfn.CONCAT(Tabela2[[#This Row],[Município]],"/",Tabela2[[#This Row],[UF]])</f>
        <v>São Pedro do Piauí/PI</v>
      </c>
    </row>
    <row r="1989" spans="1:23" x14ac:dyDescent="0.25">
      <c r="A1989" s="14" t="s">
        <v>20963</v>
      </c>
      <c r="B1989" s="1" t="s">
        <v>9553</v>
      </c>
      <c r="C1989" s="1" t="s">
        <v>20964</v>
      </c>
      <c r="D1989" s="1" t="s">
        <v>56</v>
      </c>
      <c r="E1989" s="1" t="s">
        <v>30</v>
      </c>
      <c r="F1989" s="1" t="s">
        <v>6281</v>
      </c>
      <c r="G1989" s="38">
        <v>0.22159999999999999</v>
      </c>
      <c r="H1989" s="1" t="s">
        <v>2708</v>
      </c>
      <c r="I1989" s="1" t="s">
        <v>17913</v>
      </c>
      <c r="J1989" s="1" t="s">
        <v>32</v>
      </c>
      <c r="K1989" s="1" t="s">
        <v>129</v>
      </c>
      <c r="L1989" s="1" t="s">
        <v>2709</v>
      </c>
      <c r="M1989" s="1" t="s">
        <v>7962</v>
      </c>
      <c r="N1989" s="1" t="s">
        <v>6325</v>
      </c>
      <c r="O1989" s="1" t="s">
        <v>20965</v>
      </c>
      <c r="P1989" s="1" t="s">
        <v>20966</v>
      </c>
      <c r="Q1989" s="1" t="s">
        <v>20726</v>
      </c>
      <c r="R1989" s="1" t="s">
        <v>6341</v>
      </c>
      <c r="S1989" s="1" t="s">
        <v>41</v>
      </c>
      <c r="T1989" s="1" t="s">
        <v>41</v>
      </c>
      <c r="U1989" s="1" t="s">
        <v>41</v>
      </c>
      <c r="V1989" s="23" t="s">
        <v>41</v>
      </c>
      <c r="W1989" s="1" t="str">
        <f>_xlfn.CONCAT(Tabela2[[#This Row],[Município]],"/",Tabela2[[#This Row],[UF]])</f>
        <v>Espírito Santo/RN</v>
      </c>
    </row>
    <row r="1990" spans="1:23" x14ac:dyDescent="0.25">
      <c r="A1990" s="14" t="s">
        <v>20967</v>
      </c>
      <c r="B1990" s="1" t="s">
        <v>8931</v>
      </c>
      <c r="C1990" s="1" t="s">
        <v>20968</v>
      </c>
      <c r="D1990" s="1" t="s">
        <v>40</v>
      </c>
      <c r="E1990" s="1" t="s">
        <v>30</v>
      </c>
      <c r="F1990" s="1" t="s">
        <v>33</v>
      </c>
      <c r="G1990" s="38">
        <v>0.43519999999999998</v>
      </c>
      <c r="H1990" s="1" t="s">
        <v>1618</v>
      </c>
      <c r="I1990" s="1" t="s">
        <v>17915</v>
      </c>
      <c r="J1990" s="1" t="s">
        <v>32</v>
      </c>
      <c r="K1990" s="1" t="s">
        <v>44</v>
      </c>
      <c r="L1990" s="1" t="s">
        <v>1619</v>
      </c>
      <c r="M1990" s="1" t="s">
        <v>20969</v>
      </c>
      <c r="N1990" s="1" t="s">
        <v>6325</v>
      </c>
      <c r="O1990" s="1" t="s">
        <v>20970</v>
      </c>
      <c r="P1990" s="1" t="s">
        <v>20971</v>
      </c>
      <c r="Q1990" s="1" t="s">
        <v>20726</v>
      </c>
      <c r="R1990" s="1" t="s">
        <v>15815</v>
      </c>
      <c r="S1990" s="1" t="s">
        <v>16911</v>
      </c>
      <c r="T1990" s="1" t="s">
        <v>20744</v>
      </c>
      <c r="U1990" s="1" t="s">
        <v>16928</v>
      </c>
      <c r="V1990" s="23" t="s">
        <v>41</v>
      </c>
      <c r="W1990" s="1" t="str">
        <f>_xlfn.CONCAT(Tabela2[[#This Row],[Município]],"/",Tabela2[[#This Row],[UF]])</f>
        <v>São Benedito do Rio Preto/MA</v>
      </c>
    </row>
    <row r="1991" spans="1:23" x14ac:dyDescent="0.25">
      <c r="A1991" s="14" t="s">
        <v>20972</v>
      </c>
      <c r="B1991" s="1" t="s">
        <v>10593</v>
      </c>
      <c r="C1991" s="1" t="s">
        <v>20973</v>
      </c>
      <c r="D1991" s="1" t="s">
        <v>29</v>
      </c>
      <c r="E1991" s="1" t="s">
        <v>30</v>
      </c>
      <c r="F1991" s="1" t="s">
        <v>6289</v>
      </c>
      <c r="G1991" s="38">
        <v>0</v>
      </c>
      <c r="H1991" s="1" t="s">
        <v>4759</v>
      </c>
      <c r="I1991" s="1" t="s">
        <v>17909</v>
      </c>
      <c r="J1991" s="1" t="s">
        <v>32</v>
      </c>
      <c r="K1991" s="1" t="s">
        <v>184</v>
      </c>
      <c r="L1991" s="1" t="s">
        <v>2426</v>
      </c>
      <c r="M1991" s="1" t="s">
        <v>19351</v>
      </c>
      <c r="N1991" s="1" t="s">
        <v>6325</v>
      </c>
      <c r="O1991" s="1" t="s">
        <v>20974</v>
      </c>
      <c r="P1991" s="1" t="s">
        <v>20975</v>
      </c>
      <c r="Q1991" s="1" t="s">
        <v>20726</v>
      </c>
      <c r="R1991" s="1" t="s">
        <v>15815</v>
      </c>
      <c r="S1991" s="1" t="s">
        <v>16905</v>
      </c>
      <c r="T1991" s="1" t="s">
        <v>20744</v>
      </c>
      <c r="U1991" s="1" t="s">
        <v>16910</v>
      </c>
      <c r="V1991" s="23" t="s">
        <v>41</v>
      </c>
      <c r="W1991" s="1" t="str">
        <f>_xlfn.CONCAT(Tabela2[[#This Row],[Município]],"/",Tabela2[[#This Row],[UF]])</f>
        <v>Igarapé-Miri/PA</v>
      </c>
    </row>
    <row r="1992" spans="1:23" x14ac:dyDescent="0.25">
      <c r="A1992" s="14" t="s">
        <v>20976</v>
      </c>
      <c r="B1992" s="1" t="s">
        <v>8932</v>
      </c>
      <c r="C1992" s="1" t="s">
        <v>20977</v>
      </c>
      <c r="D1992" s="1" t="s">
        <v>40</v>
      </c>
      <c r="E1992" s="1" t="s">
        <v>30</v>
      </c>
      <c r="F1992" s="1" t="s">
        <v>33</v>
      </c>
      <c r="G1992" s="38">
        <v>0.50719999999999998</v>
      </c>
      <c r="H1992" s="1" t="s">
        <v>1618</v>
      </c>
      <c r="I1992" s="1" t="s">
        <v>17915</v>
      </c>
      <c r="J1992" s="1" t="s">
        <v>32</v>
      </c>
      <c r="K1992" s="1" t="s">
        <v>44</v>
      </c>
      <c r="L1992" s="1" t="s">
        <v>1619</v>
      </c>
      <c r="M1992" s="1" t="s">
        <v>20969</v>
      </c>
      <c r="N1992" s="1" t="s">
        <v>6325</v>
      </c>
      <c r="O1992" s="1" t="s">
        <v>20970</v>
      </c>
      <c r="P1992" s="1" t="s">
        <v>20971</v>
      </c>
      <c r="Q1992" s="1" t="s">
        <v>20726</v>
      </c>
      <c r="R1992" s="1" t="s">
        <v>15815</v>
      </c>
      <c r="S1992" s="1" t="s">
        <v>16911</v>
      </c>
      <c r="T1992" s="1" t="s">
        <v>20744</v>
      </c>
      <c r="U1992" s="1" t="s">
        <v>16912</v>
      </c>
      <c r="V1992" s="23" t="s">
        <v>41</v>
      </c>
      <c r="W1992" s="1" t="str">
        <f>_xlfn.CONCAT(Tabela2[[#This Row],[Município]],"/",Tabela2[[#This Row],[UF]])</f>
        <v>São Benedito do Rio Preto/MA</v>
      </c>
    </row>
    <row r="1993" spans="1:23" x14ac:dyDescent="0.25">
      <c r="A1993" s="14" t="s">
        <v>20978</v>
      </c>
      <c r="B1993" s="1" t="s">
        <v>10151</v>
      </c>
      <c r="C1993" s="1" t="s">
        <v>20979</v>
      </c>
      <c r="D1993" s="1" t="s">
        <v>56</v>
      </c>
      <c r="E1993" s="1" t="s">
        <v>30</v>
      </c>
      <c r="F1993" s="1" t="s">
        <v>16906</v>
      </c>
      <c r="G1993" s="38">
        <v>0.3246</v>
      </c>
      <c r="H1993" s="1" t="s">
        <v>4008</v>
      </c>
      <c r="I1993" s="1" t="s">
        <v>17909</v>
      </c>
      <c r="J1993" s="1" t="s">
        <v>32</v>
      </c>
      <c r="K1993" s="1" t="s">
        <v>129</v>
      </c>
      <c r="L1993" s="1" t="s">
        <v>2709</v>
      </c>
      <c r="M1993" s="1" t="s">
        <v>7962</v>
      </c>
      <c r="N1993" s="1" t="s">
        <v>6325</v>
      </c>
      <c r="O1993" s="1" t="s">
        <v>20980</v>
      </c>
      <c r="P1993" s="1" t="s">
        <v>20966</v>
      </c>
      <c r="Q1993" s="1" t="s">
        <v>20726</v>
      </c>
      <c r="R1993" s="1" t="s">
        <v>6341</v>
      </c>
      <c r="S1993" s="1" t="s">
        <v>41</v>
      </c>
      <c r="T1993" s="1" t="s">
        <v>41</v>
      </c>
      <c r="U1993" s="1" t="s">
        <v>41</v>
      </c>
      <c r="V1993" s="23" t="s">
        <v>41</v>
      </c>
      <c r="W1993" s="1" t="str">
        <f>_xlfn.CONCAT(Tabela2[[#This Row],[Município]],"/",Tabela2[[#This Row],[UF]])</f>
        <v>Espírito Santo/RN</v>
      </c>
    </row>
    <row r="1994" spans="1:23" x14ac:dyDescent="0.25">
      <c r="A1994" s="14" t="s">
        <v>20981</v>
      </c>
      <c r="B1994" s="1" t="s">
        <v>8181</v>
      </c>
      <c r="C1994" s="1" t="s">
        <v>20982</v>
      </c>
      <c r="D1994" s="1" t="s">
        <v>16925</v>
      </c>
      <c r="E1994" s="1" t="s">
        <v>30</v>
      </c>
      <c r="F1994" s="1" t="s">
        <v>6281</v>
      </c>
      <c r="G1994" s="38">
        <v>0.81720000000000004</v>
      </c>
      <c r="H1994" s="1" t="s">
        <v>20983</v>
      </c>
      <c r="I1994" s="1" t="s">
        <v>17940</v>
      </c>
      <c r="J1994" s="1" t="s">
        <v>32</v>
      </c>
      <c r="K1994" s="1" t="s">
        <v>55</v>
      </c>
      <c r="L1994" s="1" t="s">
        <v>54</v>
      </c>
      <c r="M1994" s="1" t="s">
        <v>20984</v>
      </c>
      <c r="N1994" s="1" t="s">
        <v>6325</v>
      </c>
      <c r="O1994" s="1" t="s">
        <v>20985</v>
      </c>
      <c r="P1994" s="1" t="s">
        <v>20986</v>
      </c>
      <c r="Q1994" s="1" t="s">
        <v>20726</v>
      </c>
      <c r="R1994" s="1" t="s">
        <v>6329</v>
      </c>
      <c r="S1994" s="1" t="s">
        <v>20986</v>
      </c>
      <c r="T1994" s="1" t="s">
        <v>20726</v>
      </c>
      <c r="U1994" s="1" t="s">
        <v>41</v>
      </c>
      <c r="V1994" s="23" t="s">
        <v>41</v>
      </c>
      <c r="W1994" s="1" t="str">
        <f>_xlfn.CONCAT(Tabela2[[#This Row],[Município]],"/",Tabela2[[#This Row],[UF]])</f>
        <v>Espírito Santo do Turvo/SP</v>
      </c>
    </row>
    <row r="1995" spans="1:23" x14ac:dyDescent="0.25">
      <c r="A1995" s="14" t="s">
        <v>20987</v>
      </c>
      <c r="B1995" s="1" t="s">
        <v>10391</v>
      </c>
      <c r="C1995" s="1" t="s">
        <v>20988</v>
      </c>
      <c r="D1995" s="1" t="s">
        <v>29</v>
      </c>
      <c r="E1995" s="1" t="s">
        <v>204</v>
      </c>
      <c r="F1995" s="1" t="s">
        <v>6308</v>
      </c>
      <c r="G1995" s="38">
        <v>0.18559999999999999</v>
      </c>
      <c r="H1995" s="1" t="s">
        <v>20931</v>
      </c>
      <c r="I1995" s="1" t="s">
        <v>17909</v>
      </c>
      <c r="J1995" s="1" t="s">
        <v>32</v>
      </c>
      <c r="K1995" s="1" t="s">
        <v>44</v>
      </c>
      <c r="L1995" s="1" t="s">
        <v>4538</v>
      </c>
      <c r="M1995" s="1" t="s">
        <v>6739</v>
      </c>
      <c r="N1995" s="1" t="s">
        <v>6325</v>
      </c>
      <c r="O1995" s="1" t="s">
        <v>20989</v>
      </c>
      <c r="P1995" s="1" t="s">
        <v>20933</v>
      </c>
      <c r="Q1995" s="1" t="s">
        <v>20726</v>
      </c>
      <c r="R1995" s="1" t="s">
        <v>6329</v>
      </c>
      <c r="S1995" s="1" t="s">
        <v>20933</v>
      </c>
      <c r="T1995" s="1" t="s">
        <v>20726</v>
      </c>
      <c r="U1995" s="1" t="s">
        <v>41</v>
      </c>
      <c r="V1995" s="23" t="s">
        <v>41</v>
      </c>
      <c r="W1995" s="1" t="str">
        <f>_xlfn.CONCAT(Tabela2[[#This Row],[Município]],"/",Tabela2[[#This Row],[UF]])</f>
        <v>Porto Rico do Maranhão/MA</v>
      </c>
    </row>
    <row r="1996" spans="1:23" x14ac:dyDescent="0.25">
      <c r="A1996" s="14" t="s">
        <v>20990</v>
      </c>
      <c r="B1996" s="1" t="s">
        <v>10860</v>
      </c>
      <c r="C1996" s="1" t="s">
        <v>20991</v>
      </c>
      <c r="D1996" s="1" t="s">
        <v>40</v>
      </c>
      <c r="E1996" s="1" t="s">
        <v>204</v>
      </c>
      <c r="F1996" s="1" t="s">
        <v>6308</v>
      </c>
      <c r="G1996" s="38">
        <v>0.78029999999999999</v>
      </c>
      <c r="H1996" s="1" t="s">
        <v>19061</v>
      </c>
      <c r="I1996" s="1" t="s">
        <v>17909</v>
      </c>
      <c r="J1996" s="1" t="s">
        <v>32</v>
      </c>
      <c r="K1996" s="1" t="s">
        <v>82</v>
      </c>
      <c r="L1996" s="1" t="s">
        <v>802</v>
      </c>
      <c r="M1996" s="1" t="s">
        <v>14586</v>
      </c>
      <c r="N1996" s="1" t="s">
        <v>6325</v>
      </c>
      <c r="O1996" s="1" t="s">
        <v>19057</v>
      </c>
      <c r="P1996" s="1" t="s">
        <v>19058</v>
      </c>
      <c r="Q1996" s="1" t="s">
        <v>20726</v>
      </c>
      <c r="R1996" s="1" t="s">
        <v>15815</v>
      </c>
      <c r="S1996" s="1" t="s">
        <v>15816</v>
      </c>
      <c r="T1996" s="1" t="s">
        <v>20744</v>
      </c>
      <c r="U1996" s="1" t="s">
        <v>15829</v>
      </c>
      <c r="V1996" s="23" t="s">
        <v>41</v>
      </c>
      <c r="W1996" s="1" t="str">
        <f>_xlfn.CONCAT(Tabela2[[#This Row],[Município]],"/",Tabela2[[#This Row],[UF]])</f>
        <v>Alcobaça/BA</v>
      </c>
    </row>
    <row r="1997" spans="1:23" x14ac:dyDescent="0.25">
      <c r="A1997" s="14" t="s">
        <v>20992</v>
      </c>
      <c r="B1997" s="1" t="s">
        <v>10857</v>
      </c>
      <c r="C1997" s="1" t="s">
        <v>20993</v>
      </c>
      <c r="D1997" s="1" t="s">
        <v>40</v>
      </c>
      <c r="E1997" s="1" t="s">
        <v>204</v>
      </c>
      <c r="F1997" s="1" t="s">
        <v>16915</v>
      </c>
      <c r="G1997" s="38">
        <v>0.83460000000000001</v>
      </c>
      <c r="H1997" s="1" t="s">
        <v>19061</v>
      </c>
      <c r="I1997" s="1" t="s">
        <v>17909</v>
      </c>
      <c r="J1997" s="1" t="s">
        <v>32</v>
      </c>
      <c r="K1997" s="1" t="s">
        <v>82</v>
      </c>
      <c r="L1997" s="1" t="s">
        <v>802</v>
      </c>
      <c r="M1997" s="1" t="s">
        <v>14586</v>
      </c>
      <c r="N1997" s="1" t="s">
        <v>6325</v>
      </c>
      <c r="O1997" s="1" t="s">
        <v>19057</v>
      </c>
      <c r="P1997" s="1" t="s">
        <v>19058</v>
      </c>
      <c r="Q1997" s="1" t="s">
        <v>20726</v>
      </c>
      <c r="R1997" s="1" t="s">
        <v>15815</v>
      </c>
      <c r="S1997" s="1" t="s">
        <v>15816</v>
      </c>
      <c r="T1997" s="1" t="s">
        <v>20744</v>
      </c>
      <c r="U1997" s="1" t="s">
        <v>15829</v>
      </c>
      <c r="V1997" s="23" t="s">
        <v>41</v>
      </c>
      <c r="W1997" s="1" t="str">
        <f>_xlfn.CONCAT(Tabela2[[#This Row],[Município]],"/",Tabela2[[#This Row],[UF]])</f>
        <v>Alcobaça/BA</v>
      </c>
    </row>
    <row r="1998" spans="1:23" x14ac:dyDescent="0.25">
      <c r="A1998" s="14" t="s">
        <v>20994</v>
      </c>
      <c r="B1998" s="1" t="s">
        <v>9665</v>
      </c>
      <c r="C1998" s="1" t="s">
        <v>20995</v>
      </c>
      <c r="D1998" s="1" t="s">
        <v>29</v>
      </c>
      <c r="E1998" s="1" t="s">
        <v>30</v>
      </c>
      <c r="F1998" s="1" t="s">
        <v>16906</v>
      </c>
      <c r="G1998" s="38">
        <v>0.67649999999999999</v>
      </c>
      <c r="H1998" s="1" t="s">
        <v>2972</v>
      </c>
      <c r="I1998" s="1" t="s">
        <v>17913</v>
      </c>
      <c r="J1998" s="1" t="s">
        <v>32</v>
      </c>
      <c r="K1998" s="1" t="s">
        <v>82</v>
      </c>
      <c r="L1998" s="1" t="s">
        <v>802</v>
      </c>
      <c r="M1998" s="1" t="s">
        <v>6324</v>
      </c>
      <c r="N1998" s="1" t="s">
        <v>6325</v>
      </c>
      <c r="O1998" s="1" t="s">
        <v>19057</v>
      </c>
      <c r="P1998" s="1" t="s">
        <v>19058</v>
      </c>
      <c r="Q1998" s="1" t="s">
        <v>20726</v>
      </c>
      <c r="R1998" s="1" t="s">
        <v>15815</v>
      </c>
      <c r="S1998" s="1" t="s">
        <v>15816</v>
      </c>
      <c r="T1998" s="1" t="s">
        <v>20744</v>
      </c>
      <c r="U1998" s="1" t="s">
        <v>15829</v>
      </c>
      <c r="V1998" s="23" t="s">
        <v>41</v>
      </c>
      <c r="W1998" s="1" t="str">
        <f>_xlfn.CONCAT(Tabela2[[#This Row],[Município]],"/",Tabela2[[#This Row],[UF]])</f>
        <v>Alcobaça/BA</v>
      </c>
    </row>
    <row r="1999" spans="1:23" x14ac:dyDescent="0.25">
      <c r="A1999" s="14" t="s">
        <v>20996</v>
      </c>
      <c r="B1999" s="1" t="s">
        <v>9088</v>
      </c>
      <c r="C1999" s="1" t="s">
        <v>20997</v>
      </c>
      <c r="D1999" s="1" t="s">
        <v>29</v>
      </c>
      <c r="E1999" s="1" t="s">
        <v>30</v>
      </c>
      <c r="F1999" s="1" t="s">
        <v>16924</v>
      </c>
      <c r="G1999" s="38">
        <v>0.85119999999999996</v>
      </c>
      <c r="H1999" s="1" t="s">
        <v>1934</v>
      </c>
      <c r="I1999" s="1" t="s">
        <v>17915</v>
      </c>
      <c r="J1999" s="1" t="s">
        <v>32</v>
      </c>
      <c r="K1999" s="1" t="s">
        <v>82</v>
      </c>
      <c r="L1999" s="1" t="s">
        <v>802</v>
      </c>
      <c r="M1999" s="1" t="s">
        <v>6928</v>
      </c>
      <c r="N1999" s="1" t="s">
        <v>6325</v>
      </c>
      <c r="O1999" s="1" t="s">
        <v>19057</v>
      </c>
      <c r="P1999" s="1" t="s">
        <v>19058</v>
      </c>
      <c r="Q1999" s="1" t="s">
        <v>20726</v>
      </c>
      <c r="R1999" s="1" t="s">
        <v>15815</v>
      </c>
      <c r="S1999" s="1" t="s">
        <v>15816</v>
      </c>
      <c r="T1999" s="1" t="s">
        <v>20744</v>
      </c>
      <c r="U1999" s="1" t="s">
        <v>15829</v>
      </c>
      <c r="V1999" s="23" t="s">
        <v>41</v>
      </c>
      <c r="W1999" s="1" t="str">
        <f>_xlfn.CONCAT(Tabela2[[#This Row],[Município]],"/",Tabela2[[#This Row],[UF]])</f>
        <v>Alcobaça/BA</v>
      </c>
    </row>
    <row r="2000" spans="1:23" x14ac:dyDescent="0.25">
      <c r="A2000" s="14" t="s">
        <v>20998</v>
      </c>
      <c r="B2000" s="1" t="s">
        <v>9687</v>
      </c>
      <c r="C2000" s="1" t="s">
        <v>20999</v>
      </c>
      <c r="D2000" s="1" t="s">
        <v>56</v>
      </c>
      <c r="E2000" s="1" t="s">
        <v>30</v>
      </c>
      <c r="F2000" s="1" t="s">
        <v>16906</v>
      </c>
      <c r="G2000" s="38">
        <v>0.70479999999999998</v>
      </c>
      <c r="H2000" s="1" t="s">
        <v>3037</v>
      </c>
      <c r="I2000" s="1" t="s">
        <v>17913</v>
      </c>
      <c r="J2000" s="1" t="s">
        <v>32</v>
      </c>
      <c r="K2000" s="1" t="s">
        <v>55</v>
      </c>
      <c r="L2000" s="1" t="s">
        <v>3038</v>
      </c>
      <c r="M2000" s="1" t="s">
        <v>7962</v>
      </c>
      <c r="N2000" s="1" t="s">
        <v>6325</v>
      </c>
      <c r="O2000" s="1" t="s">
        <v>21000</v>
      </c>
      <c r="P2000" s="1" t="s">
        <v>21001</v>
      </c>
      <c r="Q2000" s="1" t="s">
        <v>20726</v>
      </c>
      <c r="R2000" s="1" t="s">
        <v>6329</v>
      </c>
      <c r="S2000" s="1" t="s">
        <v>21001</v>
      </c>
      <c r="T2000" s="1" t="s">
        <v>20726</v>
      </c>
      <c r="U2000" s="1" t="s">
        <v>41</v>
      </c>
      <c r="V2000" s="23" t="s">
        <v>41</v>
      </c>
      <c r="W2000" s="1" t="str">
        <f>_xlfn.CONCAT(Tabela2[[#This Row],[Município]],"/",Tabela2[[#This Row],[UF]])</f>
        <v>Nova Guataporanga/SP</v>
      </c>
    </row>
    <row r="2001" spans="1:23" x14ac:dyDescent="0.25">
      <c r="A2001" s="14" t="s">
        <v>21002</v>
      </c>
      <c r="B2001" s="1" t="s">
        <v>8569</v>
      </c>
      <c r="C2001" s="1" t="s">
        <v>21003</v>
      </c>
      <c r="D2001" s="1" t="s">
        <v>29</v>
      </c>
      <c r="E2001" s="1" t="s">
        <v>30</v>
      </c>
      <c r="F2001" s="1" t="s">
        <v>17062</v>
      </c>
      <c r="G2001" s="38">
        <v>0.96260000000000001</v>
      </c>
      <c r="H2001" s="1" t="s">
        <v>801</v>
      </c>
      <c r="I2001" s="1" t="s">
        <v>17914</v>
      </c>
      <c r="J2001" s="1" t="s">
        <v>32</v>
      </c>
      <c r="K2001" s="1" t="s">
        <v>82</v>
      </c>
      <c r="L2001" s="1" t="s">
        <v>802</v>
      </c>
      <c r="M2001" s="1" t="s">
        <v>6928</v>
      </c>
      <c r="N2001" s="1" t="s">
        <v>6325</v>
      </c>
      <c r="O2001" s="1" t="s">
        <v>19057</v>
      </c>
      <c r="P2001" s="1" t="s">
        <v>19058</v>
      </c>
      <c r="Q2001" s="1" t="s">
        <v>20726</v>
      </c>
      <c r="R2001" s="1" t="s">
        <v>15815</v>
      </c>
      <c r="S2001" s="1" t="s">
        <v>15816</v>
      </c>
      <c r="T2001" s="1" t="s">
        <v>20744</v>
      </c>
      <c r="U2001" s="1" t="s">
        <v>15829</v>
      </c>
      <c r="V2001" s="23" t="s">
        <v>41</v>
      </c>
      <c r="W2001" s="1" t="str">
        <f>_xlfn.CONCAT(Tabela2[[#This Row],[Município]],"/",Tabela2[[#This Row],[UF]])</f>
        <v>Alcobaça/BA</v>
      </c>
    </row>
    <row r="2002" spans="1:23" x14ac:dyDescent="0.25">
      <c r="A2002" s="14" t="s">
        <v>21004</v>
      </c>
      <c r="B2002" s="1" t="s">
        <v>10102</v>
      </c>
      <c r="C2002" s="1" t="s">
        <v>21005</v>
      </c>
      <c r="D2002" s="1" t="s">
        <v>29</v>
      </c>
      <c r="E2002" s="1" t="s">
        <v>30</v>
      </c>
      <c r="F2002" s="1" t="s">
        <v>16906</v>
      </c>
      <c r="G2002" s="38">
        <v>0.49990000000000001</v>
      </c>
      <c r="H2002" s="1" t="s">
        <v>3909</v>
      </c>
      <c r="I2002" s="1" t="s">
        <v>17909</v>
      </c>
      <c r="J2002" s="1" t="s">
        <v>32</v>
      </c>
      <c r="K2002" s="1" t="s">
        <v>82</v>
      </c>
      <c r="L2002" s="1" t="s">
        <v>3910</v>
      </c>
      <c r="M2002" s="1" t="s">
        <v>20449</v>
      </c>
      <c r="N2002" s="1" t="s">
        <v>6325</v>
      </c>
      <c r="O2002" s="1" t="s">
        <v>21006</v>
      </c>
      <c r="P2002" s="1" t="s">
        <v>21007</v>
      </c>
      <c r="Q2002" s="1" t="s">
        <v>20726</v>
      </c>
      <c r="R2002" s="1" t="s">
        <v>15815</v>
      </c>
      <c r="S2002" s="1" t="s">
        <v>15818</v>
      </c>
      <c r="T2002" s="1" t="s">
        <v>20744</v>
      </c>
      <c r="U2002" s="1" t="s">
        <v>15819</v>
      </c>
      <c r="V2002" s="23" t="s">
        <v>41</v>
      </c>
      <c r="W2002" s="1" t="str">
        <f>_xlfn.CONCAT(Tabela2[[#This Row],[Município]],"/",Tabela2[[#This Row],[UF]])</f>
        <v>Nilo Peçanha/BA</v>
      </c>
    </row>
    <row r="2003" spans="1:23" x14ac:dyDescent="0.25">
      <c r="A2003" s="14" t="s">
        <v>21008</v>
      </c>
      <c r="B2003" s="1" t="s">
        <v>9747</v>
      </c>
      <c r="C2003" s="1" t="s">
        <v>21009</v>
      </c>
      <c r="D2003" s="1" t="s">
        <v>29</v>
      </c>
      <c r="E2003" s="1" t="s">
        <v>30</v>
      </c>
      <c r="F2003" s="1" t="s">
        <v>16906</v>
      </c>
      <c r="G2003" s="38">
        <v>0.34689999999999999</v>
      </c>
      <c r="H2003" s="1" t="s">
        <v>3170</v>
      </c>
      <c r="I2003" s="1" t="s">
        <v>17913</v>
      </c>
      <c r="J2003" s="1" t="s">
        <v>32</v>
      </c>
      <c r="K2003" s="1" t="s">
        <v>60</v>
      </c>
      <c r="L2003" s="1" t="s">
        <v>3171</v>
      </c>
      <c r="M2003" s="1" t="s">
        <v>7776</v>
      </c>
      <c r="N2003" s="1" t="s">
        <v>6325</v>
      </c>
      <c r="O2003" s="1" t="s">
        <v>21010</v>
      </c>
      <c r="P2003" s="1" t="s">
        <v>21011</v>
      </c>
      <c r="Q2003" s="1" t="s">
        <v>20726</v>
      </c>
      <c r="R2003" s="1" t="s">
        <v>15815</v>
      </c>
      <c r="S2003" s="1" t="s">
        <v>16905</v>
      </c>
      <c r="T2003" s="1" t="s">
        <v>20744</v>
      </c>
      <c r="U2003" s="1" t="s">
        <v>16910</v>
      </c>
      <c r="V2003" s="23" t="s">
        <v>41</v>
      </c>
      <c r="W2003" s="1" t="str">
        <f>_xlfn.CONCAT(Tabela2[[#This Row],[Município]],"/",Tabela2[[#This Row],[UF]])</f>
        <v>Ibiracatu/MG</v>
      </c>
    </row>
    <row r="2004" spans="1:23" x14ac:dyDescent="0.25">
      <c r="A2004" s="14" t="s">
        <v>21012</v>
      </c>
      <c r="B2004" s="1" t="s">
        <v>8217</v>
      </c>
      <c r="C2004" s="1" t="s">
        <v>21013</v>
      </c>
      <c r="D2004" s="1" t="s">
        <v>29</v>
      </c>
      <c r="E2004" s="1" t="s">
        <v>30</v>
      </c>
      <c r="F2004" s="1" t="s">
        <v>33</v>
      </c>
      <c r="G2004" s="38">
        <v>0.84730000000000005</v>
      </c>
      <c r="H2004" s="1" t="s">
        <v>21014</v>
      </c>
      <c r="I2004" s="1" t="s">
        <v>17940</v>
      </c>
      <c r="J2004" s="1" t="s">
        <v>32</v>
      </c>
      <c r="K2004" s="1" t="s">
        <v>112</v>
      </c>
      <c r="L2004" s="1" t="s">
        <v>139</v>
      </c>
      <c r="M2004" s="1" t="s">
        <v>21015</v>
      </c>
      <c r="N2004" s="1" t="s">
        <v>6325</v>
      </c>
      <c r="O2004" s="1" t="s">
        <v>21016</v>
      </c>
      <c r="P2004" s="1" t="s">
        <v>21017</v>
      </c>
      <c r="Q2004" s="1" t="s">
        <v>20726</v>
      </c>
      <c r="R2004" s="1" t="s">
        <v>6341</v>
      </c>
      <c r="S2004" s="1" t="s">
        <v>41</v>
      </c>
      <c r="T2004" s="1" t="s">
        <v>41</v>
      </c>
      <c r="U2004" s="1" t="s">
        <v>41</v>
      </c>
      <c r="V2004" s="23" t="s">
        <v>41</v>
      </c>
      <c r="W2004" s="1" t="str">
        <f>_xlfn.CONCAT(Tabela2[[#This Row],[Município]],"/",Tabela2[[#This Row],[UF]])</f>
        <v>Planalto da Serra/MT</v>
      </c>
    </row>
    <row r="2005" spans="1:23" x14ac:dyDescent="0.25">
      <c r="A2005" s="14" t="s">
        <v>21018</v>
      </c>
      <c r="B2005" s="1" t="s">
        <v>11049</v>
      </c>
      <c r="C2005" s="1" t="s">
        <v>21019</v>
      </c>
      <c r="D2005" s="1" t="s">
        <v>29</v>
      </c>
      <c r="E2005" s="1" t="s">
        <v>30</v>
      </c>
      <c r="F2005" s="1" t="s">
        <v>6289</v>
      </c>
      <c r="G2005" s="38">
        <v>0.87629999999999997</v>
      </c>
      <c r="H2005" s="1" t="s">
        <v>5701</v>
      </c>
      <c r="I2005" s="1" t="s">
        <v>17909</v>
      </c>
      <c r="J2005" s="1" t="s">
        <v>32</v>
      </c>
      <c r="K2005" s="1" t="s">
        <v>60</v>
      </c>
      <c r="L2005" s="1" t="s">
        <v>3191</v>
      </c>
      <c r="M2005" s="1" t="s">
        <v>21020</v>
      </c>
      <c r="N2005" s="1" t="s">
        <v>6325</v>
      </c>
      <c r="O2005" s="1" t="s">
        <v>21021</v>
      </c>
      <c r="P2005" s="1" t="s">
        <v>21022</v>
      </c>
      <c r="Q2005" s="1" t="s">
        <v>20726</v>
      </c>
      <c r="R2005" s="1" t="s">
        <v>6329</v>
      </c>
      <c r="S2005" s="1" t="s">
        <v>21022</v>
      </c>
      <c r="T2005" s="1" t="s">
        <v>20726</v>
      </c>
      <c r="U2005" s="1" t="s">
        <v>41</v>
      </c>
      <c r="V2005" s="23" t="s">
        <v>41</v>
      </c>
      <c r="W2005" s="1" t="str">
        <f>_xlfn.CONCAT(Tabela2[[#This Row],[Município]],"/",Tabela2[[#This Row],[UF]])</f>
        <v>Virginópolis/MG</v>
      </c>
    </row>
    <row r="2006" spans="1:23" x14ac:dyDescent="0.25">
      <c r="A2006" s="14" t="s">
        <v>21023</v>
      </c>
      <c r="B2006" s="1" t="s">
        <v>9756</v>
      </c>
      <c r="C2006" s="1" t="s">
        <v>21024</v>
      </c>
      <c r="D2006" s="1" t="s">
        <v>29</v>
      </c>
      <c r="E2006" s="1" t="s">
        <v>30</v>
      </c>
      <c r="F2006" s="1" t="s">
        <v>16906</v>
      </c>
      <c r="G2006" s="38">
        <v>0.52139999999999997</v>
      </c>
      <c r="H2006" s="1" t="s">
        <v>3190</v>
      </c>
      <c r="I2006" s="1" t="s">
        <v>17913</v>
      </c>
      <c r="J2006" s="1" t="s">
        <v>32</v>
      </c>
      <c r="K2006" s="1" t="s">
        <v>60</v>
      </c>
      <c r="L2006" s="1" t="s">
        <v>3191</v>
      </c>
      <c r="M2006" s="1" t="s">
        <v>21025</v>
      </c>
      <c r="N2006" s="1" t="s">
        <v>6325</v>
      </c>
      <c r="O2006" s="1" t="s">
        <v>21026</v>
      </c>
      <c r="P2006" s="1" t="s">
        <v>21022</v>
      </c>
      <c r="Q2006" s="1" t="s">
        <v>20726</v>
      </c>
      <c r="R2006" s="1" t="s">
        <v>6329</v>
      </c>
      <c r="S2006" s="1" t="s">
        <v>21022</v>
      </c>
      <c r="T2006" s="1" t="s">
        <v>20726</v>
      </c>
      <c r="U2006" s="1" t="s">
        <v>41</v>
      </c>
      <c r="V2006" s="23" t="s">
        <v>41</v>
      </c>
      <c r="W2006" s="1" t="str">
        <f>_xlfn.CONCAT(Tabela2[[#This Row],[Município]],"/",Tabela2[[#This Row],[UF]])</f>
        <v>Virginópolis/MG</v>
      </c>
    </row>
    <row r="2007" spans="1:23" x14ac:dyDescent="0.25">
      <c r="A2007" s="14" t="s">
        <v>21027</v>
      </c>
      <c r="B2007" s="1" t="s">
        <v>10421</v>
      </c>
      <c r="C2007" s="1" t="s">
        <v>21028</v>
      </c>
      <c r="D2007" s="1" t="s">
        <v>29</v>
      </c>
      <c r="E2007" s="1" t="s">
        <v>204</v>
      </c>
      <c r="F2007" s="1" t="s">
        <v>6308</v>
      </c>
      <c r="G2007" s="38">
        <v>0.1686</v>
      </c>
      <c r="H2007" s="1" t="s">
        <v>21029</v>
      </c>
      <c r="I2007" s="1" t="s">
        <v>17909</v>
      </c>
      <c r="J2007" s="1" t="s">
        <v>32</v>
      </c>
      <c r="K2007" s="1" t="s">
        <v>60</v>
      </c>
      <c r="L2007" s="1" t="s">
        <v>3191</v>
      </c>
      <c r="M2007" s="1" t="s">
        <v>21030</v>
      </c>
      <c r="N2007" s="1" t="s">
        <v>6325</v>
      </c>
      <c r="O2007" s="1" t="s">
        <v>21031</v>
      </c>
      <c r="P2007" s="1" t="s">
        <v>21022</v>
      </c>
      <c r="Q2007" s="1" t="s">
        <v>20726</v>
      </c>
      <c r="R2007" s="1" t="s">
        <v>15815</v>
      </c>
      <c r="S2007" s="1" t="s">
        <v>16911</v>
      </c>
      <c r="T2007" s="1" t="s">
        <v>20744</v>
      </c>
      <c r="U2007" s="1" t="s">
        <v>16928</v>
      </c>
      <c r="V2007" s="23" t="s">
        <v>41</v>
      </c>
      <c r="W2007" s="1" t="str">
        <f>_xlfn.CONCAT(Tabela2[[#This Row],[Município]],"/",Tabela2[[#This Row],[UF]])</f>
        <v>Virginópolis/MG</v>
      </c>
    </row>
    <row r="2008" spans="1:23" x14ac:dyDescent="0.25">
      <c r="A2008" s="14" t="s">
        <v>21032</v>
      </c>
      <c r="B2008" s="1" t="s">
        <v>10617</v>
      </c>
      <c r="C2008" s="1" t="s">
        <v>21033</v>
      </c>
      <c r="D2008" s="1" t="s">
        <v>29</v>
      </c>
      <c r="E2008" s="1" t="s">
        <v>30</v>
      </c>
      <c r="F2008" s="1" t="s">
        <v>860</v>
      </c>
      <c r="G2008" s="38">
        <v>0</v>
      </c>
      <c r="H2008" s="1" t="s">
        <v>4827</v>
      </c>
      <c r="I2008" s="1" t="s">
        <v>17909</v>
      </c>
      <c r="J2008" s="1" t="s">
        <v>32</v>
      </c>
      <c r="K2008" s="1" t="s">
        <v>28</v>
      </c>
      <c r="L2008" s="1" t="s">
        <v>2198</v>
      </c>
      <c r="M2008" s="1" t="s">
        <v>21034</v>
      </c>
      <c r="N2008" s="1" t="s">
        <v>6325</v>
      </c>
      <c r="O2008" s="1" t="s">
        <v>21035</v>
      </c>
      <c r="P2008" s="1" t="s">
        <v>21036</v>
      </c>
      <c r="Q2008" s="1" t="s">
        <v>20726</v>
      </c>
      <c r="R2008" s="1" t="s">
        <v>15815</v>
      </c>
      <c r="S2008" s="1" t="s">
        <v>16905</v>
      </c>
      <c r="T2008" s="1" t="s">
        <v>20744</v>
      </c>
      <c r="U2008" s="1" t="s">
        <v>16910</v>
      </c>
      <c r="V2008" s="23" t="s">
        <v>41</v>
      </c>
      <c r="W2008" s="1" t="str">
        <f>_xlfn.CONCAT(Tabela2[[#This Row],[Município]],"/",Tabela2[[#This Row],[UF]])</f>
        <v>Massapê/CE</v>
      </c>
    </row>
    <row r="2009" spans="1:23" x14ac:dyDescent="0.25">
      <c r="A2009" s="14" t="s">
        <v>21037</v>
      </c>
      <c r="B2009" s="1" t="s">
        <v>11100</v>
      </c>
      <c r="C2009" s="1" t="s">
        <v>21038</v>
      </c>
      <c r="D2009" s="1" t="s">
        <v>29</v>
      </c>
      <c r="E2009" s="1" t="s">
        <v>204</v>
      </c>
      <c r="F2009" s="1" t="s">
        <v>16915</v>
      </c>
      <c r="G2009" s="38">
        <v>0.42720000000000002</v>
      </c>
      <c r="H2009" s="1" t="s">
        <v>21039</v>
      </c>
      <c r="I2009" s="1" t="s">
        <v>17909</v>
      </c>
      <c r="J2009" s="1" t="s">
        <v>32</v>
      </c>
      <c r="K2009" s="1" t="s">
        <v>44</v>
      </c>
      <c r="L2009" s="1" t="s">
        <v>3087</v>
      </c>
      <c r="M2009" s="1" t="s">
        <v>15183</v>
      </c>
      <c r="N2009" s="1" t="s">
        <v>6325</v>
      </c>
      <c r="O2009" s="1" t="s">
        <v>21040</v>
      </c>
      <c r="P2009" s="1" t="s">
        <v>19752</v>
      </c>
      <c r="Q2009" s="1" t="s">
        <v>20726</v>
      </c>
      <c r="R2009" s="1" t="s">
        <v>15815</v>
      </c>
      <c r="S2009" s="1" t="s">
        <v>15816</v>
      </c>
      <c r="T2009" s="1" t="s">
        <v>20744</v>
      </c>
      <c r="U2009" s="1" t="s">
        <v>15825</v>
      </c>
      <c r="V2009" s="23" t="s">
        <v>41</v>
      </c>
      <c r="W2009" s="1" t="str">
        <f>_xlfn.CONCAT(Tabela2[[#This Row],[Município]],"/",Tabela2[[#This Row],[UF]])</f>
        <v>Água Doce do Maranhão/MA</v>
      </c>
    </row>
    <row r="2010" spans="1:23" x14ac:dyDescent="0.25">
      <c r="A2010" s="14" t="s">
        <v>21041</v>
      </c>
      <c r="B2010" s="1" t="s">
        <v>11145</v>
      </c>
      <c r="C2010" s="1" t="s">
        <v>21042</v>
      </c>
      <c r="D2010" s="1" t="s">
        <v>29</v>
      </c>
      <c r="E2010" s="1" t="s">
        <v>30</v>
      </c>
      <c r="F2010" s="1" t="s">
        <v>6308</v>
      </c>
      <c r="G2010" s="38">
        <v>0.26090000000000002</v>
      </c>
      <c r="H2010" s="1" t="s">
        <v>21043</v>
      </c>
      <c r="I2010" s="1" t="s">
        <v>17909</v>
      </c>
      <c r="J2010" s="1" t="s">
        <v>32</v>
      </c>
      <c r="K2010" s="1" t="s">
        <v>44</v>
      </c>
      <c r="L2010" s="1" t="s">
        <v>3087</v>
      </c>
      <c r="M2010" s="1" t="s">
        <v>21044</v>
      </c>
      <c r="N2010" s="1" t="s">
        <v>6325</v>
      </c>
      <c r="O2010" s="1" t="s">
        <v>21045</v>
      </c>
      <c r="P2010" s="1" t="s">
        <v>19752</v>
      </c>
      <c r="Q2010" s="1" t="s">
        <v>20726</v>
      </c>
      <c r="R2010" s="1" t="s">
        <v>15815</v>
      </c>
      <c r="S2010" s="1" t="s">
        <v>15816</v>
      </c>
      <c r="T2010" s="1" t="s">
        <v>20744</v>
      </c>
      <c r="U2010" s="1" t="s">
        <v>15825</v>
      </c>
      <c r="V2010" s="23" t="s">
        <v>41</v>
      </c>
      <c r="W2010" s="1" t="str">
        <f>_xlfn.CONCAT(Tabela2[[#This Row],[Município]],"/",Tabela2[[#This Row],[UF]])</f>
        <v>Água Doce do Maranhão/MA</v>
      </c>
    </row>
    <row r="2011" spans="1:23" x14ac:dyDescent="0.25">
      <c r="A2011" s="14" t="s">
        <v>21046</v>
      </c>
      <c r="B2011" s="1" t="s">
        <v>9628</v>
      </c>
      <c r="C2011" s="1" t="s">
        <v>21047</v>
      </c>
      <c r="D2011" s="1" t="s">
        <v>29</v>
      </c>
      <c r="E2011" s="1" t="s">
        <v>204</v>
      </c>
      <c r="F2011" s="1" t="s">
        <v>16943</v>
      </c>
      <c r="G2011" s="38">
        <v>0.16520000000000001</v>
      </c>
      <c r="H2011" s="1" t="s">
        <v>21048</v>
      </c>
      <c r="I2011" s="1" t="s">
        <v>17909</v>
      </c>
      <c r="J2011" s="1" t="s">
        <v>32</v>
      </c>
      <c r="K2011" s="1" t="s">
        <v>82</v>
      </c>
      <c r="L2011" s="1" t="s">
        <v>2733</v>
      </c>
      <c r="M2011" s="1" t="s">
        <v>15208</v>
      </c>
      <c r="N2011" s="1" t="s">
        <v>6325</v>
      </c>
      <c r="O2011" s="1" t="s">
        <v>21049</v>
      </c>
      <c r="P2011" s="1" t="s">
        <v>21050</v>
      </c>
      <c r="Q2011" s="1" t="s">
        <v>20726</v>
      </c>
      <c r="R2011" s="1" t="s">
        <v>6329</v>
      </c>
      <c r="S2011" s="1" t="s">
        <v>21050</v>
      </c>
      <c r="T2011" s="1" t="s">
        <v>20726</v>
      </c>
      <c r="U2011" s="1" t="s">
        <v>41</v>
      </c>
      <c r="V2011" s="23" t="s">
        <v>41</v>
      </c>
      <c r="W2011" s="1" t="str">
        <f>_xlfn.CONCAT(Tabela2[[#This Row],[Município]],"/",Tabela2[[#This Row],[UF]])</f>
        <v>Pedro Alexandre/BA</v>
      </c>
    </row>
    <row r="2012" spans="1:23" x14ac:dyDescent="0.25">
      <c r="A2012" s="14" t="s">
        <v>21051</v>
      </c>
      <c r="B2012" s="1" t="s">
        <v>9629</v>
      </c>
      <c r="C2012" s="1" t="s">
        <v>21052</v>
      </c>
      <c r="D2012" s="1" t="s">
        <v>29</v>
      </c>
      <c r="E2012" s="1" t="s">
        <v>204</v>
      </c>
      <c r="F2012" s="1" t="s">
        <v>16943</v>
      </c>
      <c r="G2012" s="38">
        <v>0.22009999999999999</v>
      </c>
      <c r="H2012" s="1" t="s">
        <v>21048</v>
      </c>
      <c r="I2012" s="1" t="s">
        <v>17909</v>
      </c>
      <c r="J2012" s="1" t="s">
        <v>32</v>
      </c>
      <c r="K2012" s="1" t="s">
        <v>82</v>
      </c>
      <c r="L2012" s="1" t="s">
        <v>2733</v>
      </c>
      <c r="M2012" s="1" t="s">
        <v>15208</v>
      </c>
      <c r="N2012" s="1" t="s">
        <v>6325</v>
      </c>
      <c r="O2012" s="1" t="s">
        <v>21049</v>
      </c>
      <c r="P2012" s="1" t="s">
        <v>21050</v>
      </c>
      <c r="Q2012" s="1" t="s">
        <v>20726</v>
      </c>
      <c r="R2012" s="1" t="s">
        <v>6329</v>
      </c>
      <c r="S2012" s="1" t="s">
        <v>21050</v>
      </c>
      <c r="T2012" s="1" t="s">
        <v>20726</v>
      </c>
      <c r="U2012" s="1" t="s">
        <v>41</v>
      </c>
      <c r="V2012" s="23" t="s">
        <v>41</v>
      </c>
      <c r="W2012" s="1" t="str">
        <f>_xlfn.CONCAT(Tabela2[[#This Row],[Município]],"/",Tabela2[[#This Row],[UF]])</f>
        <v>Pedro Alexandre/BA</v>
      </c>
    </row>
    <row r="2013" spans="1:23" x14ac:dyDescent="0.25">
      <c r="A2013" s="14" t="s">
        <v>21053</v>
      </c>
      <c r="B2013" s="1" t="s">
        <v>10721</v>
      </c>
      <c r="C2013" s="1" t="s">
        <v>21054</v>
      </c>
      <c r="D2013" s="1" t="s">
        <v>29</v>
      </c>
      <c r="E2013" s="1" t="s">
        <v>204</v>
      </c>
      <c r="F2013" s="1" t="s">
        <v>16943</v>
      </c>
      <c r="G2013" s="38">
        <v>0</v>
      </c>
      <c r="H2013" s="1" t="s">
        <v>21055</v>
      </c>
      <c r="I2013" s="1" t="s">
        <v>17909</v>
      </c>
      <c r="J2013" s="1" t="s">
        <v>32</v>
      </c>
      <c r="K2013" s="1" t="s">
        <v>82</v>
      </c>
      <c r="L2013" s="1" t="s">
        <v>2733</v>
      </c>
      <c r="M2013" s="1" t="s">
        <v>7125</v>
      </c>
      <c r="N2013" s="1" t="s">
        <v>6325</v>
      </c>
      <c r="O2013" s="1" t="s">
        <v>21049</v>
      </c>
      <c r="P2013" s="1" t="s">
        <v>21050</v>
      </c>
      <c r="Q2013" s="1" t="s">
        <v>20726</v>
      </c>
      <c r="R2013" s="1" t="s">
        <v>6329</v>
      </c>
      <c r="S2013" s="1" t="s">
        <v>21050</v>
      </c>
      <c r="T2013" s="1" t="s">
        <v>20726</v>
      </c>
      <c r="U2013" s="1" t="s">
        <v>41</v>
      </c>
      <c r="V2013" s="23" t="s">
        <v>41</v>
      </c>
      <c r="W2013" s="1" t="str">
        <f>_xlfn.CONCAT(Tabela2[[#This Row],[Município]],"/",Tabela2[[#This Row],[UF]])</f>
        <v>Pedro Alexandre/BA</v>
      </c>
    </row>
    <row r="2014" spans="1:23" x14ac:dyDescent="0.25">
      <c r="A2014" s="14" t="s">
        <v>21056</v>
      </c>
      <c r="B2014" s="1" t="s">
        <v>9559</v>
      </c>
      <c r="C2014" s="1" t="s">
        <v>21057</v>
      </c>
      <c r="D2014" s="1" t="s">
        <v>29</v>
      </c>
      <c r="E2014" s="1" t="s">
        <v>30</v>
      </c>
      <c r="F2014" s="1" t="s">
        <v>6281</v>
      </c>
      <c r="G2014" s="38">
        <v>0</v>
      </c>
      <c r="H2014" s="1" t="s">
        <v>2732</v>
      </c>
      <c r="I2014" s="1" t="s">
        <v>17913</v>
      </c>
      <c r="J2014" s="1" t="s">
        <v>32</v>
      </c>
      <c r="K2014" s="1" t="s">
        <v>82</v>
      </c>
      <c r="L2014" s="1" t="s">
        <v>2733</v>
      </c>
      <c r="M2014" s="1" t="s">
        <v>21058</v>
      </c>
      <c r="N2014" s="1" t="s">
        <v>6325</v>
      </c>
      <c r="O2014" s="1" t="s">
        <v>19910</v>
      </c>
      <c r="P2014" s="1" t="s">
        <v>21050</v>
      </c>
      <c r="Q2014" s="1" t="s">
        <v>20726</v>
      </c>
      <c r="R2014" s="1" t="s">
        <v>6329</v>
      </c>
      <c r="S2014" s="1" t="s">
        <v>21050</v>
      </c>
      <c r="T2014" s="1" t="s">
        <v>20726</v>
      </c>
      <c r="U2014" s="1" t="s">
        <v>41</v>
      </c>
      <c r="V2014" s="23" t="s">
        <v>41</v>
      </c>
      <c r="W2014" s="1" t="str">
        <f>_xlfn.CONCAT(Tabela2[[#This Row],[Município]],"/",Tabela2[[#This Row],[UF]])</f>
        <v>Pedro Alexandre/BA</v>
      </c>
    </row>
    <row r="2015" spans="1:23" x14ac:dyDescent="0.25">
      <c r="A2015" s="14" t="s">
        <v>21059</v>
      </c>
      <c r="B2015" s="1" t="s">
        <v>9379</v>
      </c>
      <c r="C2015" s="1" t="s">
        <v>21060</v>
      </c>
      <c r="D2015" s="1" t="s">
        <v>40</v>
      </c>
      <c r="E2015" s="1" t="s">
        <v>30</v>
      </c>
      <c r="F2015" s="1" t="s">
        <v>169</v>
      </c>
      <c r="G2015" s="38">
        <v>0.74439999999999995</v>
      </c>
      <c r="H2015" s="1" t="s">
        <v>17041</v>
      </c>
      <c r="I2015" s="1" t="s">
        <v>17940</v>
      </c>
      <c r="J2015" s="1" t="s">
        <v>168</v>
      </c>
      <c r="K2015" s="1" t="s">
        <v>184</v>
      </c>
      <c r="L2015" s="1" t="s">
        <v>1493</v>
      </c>
      <c r="M2015" s="1" t="s">
        <v>41</v>
      </c>
      <c r="N2015" s="1" t="s">
        <v>6325</v>
      </c>
      <c r="O2015" s="1" t="s">
        <v>21061</v>
      </c>
      <c r="P2015" s="1" t="s">
        <v>21062</v>
      </c>
      <c r="Q2015" s="1" t="s">
        <v>20726</v>
      </c>
      <c r="R2015" s="1" t="s">
        <v>15815</v>
      </c>
      <c r="S2015" s="1" t="s">
        <v>15818</v>
      </c>
      <c r="T2015" s="1" t="s">
        <v>20744</v>
      </c>
      <c r="U2015" s="1" t="s">
        <v>15819</v>
      </c>
      <c r="V2015" s="23" t="s">
        <v>41</v>
      </c>
      <c r="W2015" s="1" t="str">
        <f>_xlfn.CONCAT(Tabela2[[#This Row],[Município]],"/",Tabela2[[#This Row],[UF]])</f>
        <v>Novo Repartimento/PA</v>
      </c>
    </row>
    <row r="2016" spans="1:23" x14ac:dyDescent="0.25">
      <c r="A2016" s="14" t="s">
        <v>21063</v>
      </c>
      <c r="B2016" s="1" t="s">
        <v>11312</v>
      </c>
      <c r="C2016" s="1" t="s">
        <v>21064</v>
      </c>
      <c r="D2016" s="1" t="s">
        <v>56</v>
      </c>
      <c r="E2016" s="1" t="s">
        <v>204</v>
      </c>
      <c r="F2016" s="1" t="s">
        <v>17136</v>
      </c>
      <c r="G2016" s="38">
        <v>0.15</v>
      </c>
      <c r="H2016" s="1" t="s">
        <v>21065</v>
      </c>
      <c r="I2016" s="1" t="s">
        <v>17910</v>
      </c>
      <c r="J2016" s="1" t="s">
        <v>32</v>
      </c>
      <c r="K2016" s="1" t="s">
        <v>212</v>
      </c>
      <c r="L2016" s="1" t="s">
        <v>6141</v>
      </c>
      <c r="M2016" s="1" t="s">
        <v>41</v>
      </c>
      <c r="N2016" s="1" t="s">
        <v>6325</v>
      </c>
      <c r="O2016" s="1" t="s">
        <v>14563</v>
      </c>
      <c r="P2016" s="1" t="s">
        <v>20690</v>
      </c>
      <c r="Q2016" s="1" t="s">
        <v>20726</v>
      </c>
      <c r="R2016" s="1" t="s">
        <v>6329</v>
      </c>
      <c r="S2016" s="1" t="s">
        <v>20690</v>
      </c>
      <c r="T2016" s="1" t="s">
        <v>20726</v>
      </c>
      <c r="U2016" s="1" t="s">
        <v>41</v>
      </c>
      <c r="V2016" s="23" t="s">
        <v>41</v>
      </c>
      <c r="W2016" s="1" t="str">
        <f>_xlfn.CONCAT(Tabela2[[#This Row],[Município]],"/",Tabela2[[#This Row],[UF]])</f>
        <v>Tapauá/AM</v>
      </c>
    </row>
    <row r="2017" spans="1:23" x14ac:dyDescent="0.25">
      <c r="A2017" s="14" t="s">
        <v>21066</v>
      </c>
      <c r="B2017" s="1" t="s">
        <v>9870</v>
      </c>
      <c r="C2017" s="1" t="s">
        <v>21067</v>
      </c>
      <c r="D2017" s="1" t="s">
        <v>40</v>
      </c>
      <c r="E2017" s="1" t="s">
        <v>30</v>
      </c>
      <c r="F2017" s="1" t="s">
        <v>16906</v>
      </c>
      <c r="G2017" s="38">
        <v>0.98560000000000003</v>
      </c>
      <c r="H2017" s="1" t="s">
        <v>3422</v>
      </c>
      <c r="I2017" s="1" t="s">
        <v>17913</v>
      </c>
      <c r="J2017" s="1" t="s">
        <v>32</v>
      </c>
      <c r="K2017" s="1" t="s">
        <v>129</v>
      </c>
      <c r="L2017" s="1" t="s">
        <v>3423</v>
      </c>
      <c r="M2017" s="1" t="s">
        <v>21068</v>
      </c>
      <c r="N2017" s="1" t="s">
        <v>6325</v>
      </c>
      <c r="O2017" s="1" t="s">
        <v>21069</v>
      </c>
      <c r="P2017" s="1" t="s">
        <v>21070</v>
      </c>
      <c r="Q2017" s="1" t="s">
        <v>20744</v>
      </c>
      <c r="R2017" s="1" t="s">
        <v>6329</v>
      </c>
      <c r="S2017" s="1" t="s">
        <v>21070</v>
      </c>
      <c r="T2017" s="1" t="s">
        <v>20744</v>
      </c>
      <c r="U2017" s="1" t="s">
        <v>41</v>
      </c>
      <c r="V2017" s="23" t="s">
        <v>41</v>
      </c>
      <c r="W2017" s="1" t="str">
        <f>_xlfn.CONCAT(Tabela2[[#This Row],[Município]],"/",Tabela2[[#This Row],[UF]])</f>
        <v>Alexandria/RN</v>
      </c>
    </row>
    <row r="2018" spans="1:23" x14ac:dyDescent="0.25">
      <c r="A2018" s="14" t="s">
        <v>21071</v>
      </c>
      <c r="B2018" s="1" t="s">
        <v>11055</v>
      </c>
      <c r="C2018" s="1" t="s">
        <v>21072</v>
      </c>
      <c r="D2018" s="1" t="s">
        <v>29</v>
      </c>
      <c r="E2018" s="1" t="s">
        <v>204</v>
      </c>
      <c r="F2018" s="1" t="s">
        <v>16915</v>
      </c>
      <c r="G2018" s="38">
        <v>0.93059999999999998</v>
      </c>
      <c r="H2018" s="1" t="s">
        <v>21073</v>
      </c>
      <c r="I2018" s="1" t="s">
        <v>17909</v>
      </c>
      <c r="J2018" s="1" t="s">
        <v>32</v>
      </c>
      <c r="K2018" s="1" t="s">
        <v>82</v>
      </c>
      <c r="L2018" s="1" t="s">
        <v>5711</v>
      </c>
      <c r="M2018" s="1" t="s">
        <v>21074</v>
      </c>
      <c r="N2018" s="1" t="s">
        <v>6325</v>
      </c>
      <c r="O2018" s="1" t="s">
        <v>21075</v>
      </c>
      <c r="P2018" s="1" t="s">
        <v>21076</v>
      </c>
      <c r="Q2018" s="1" t="s">
        <v>20744</v>
      </c>
      <c r="R2018" s="1" t="s">
        <v>6329</v>
      </c>
      <c r="S2018" s="1" t="s">
        <v>21076</v>
      </c>
      <c r="T2018" s="1" t="s">
        <v>20744</v>
      </c>
      <c r="U2018" s="1" t="s">
        <v>41</v>
      </c>
      <c r="V2018" s="23" t="s">
        <v>41</v>
      </c>
      <c r="W2018" s="1" t="str">
        <f>_xlfn.CONCAT(Tabela2[[#This Row],[Município]],"/",Tabela2[[#This Row],[UF]])</f>
        <v>Itaguaçu da Bahia/BA</v>
      </c>
    </row>
    <row r="2019" spans="1:23" x14ac:dyDescent="0.25">
      <c r="A2019" s="14" t="s">
        <v>21077</v>
      </c>
      <c r="B2019" s="1" t="s">
        <v>10939</v>
      </c>
      <c r="C2019" s="1" t="s">
        <v>21078</v>
      </c>
      <c r="D2019" s="1" t="s">
        <v>40</v>
      </c>
      <c r="E2019" s="1" t="s">
        <v>30</v>
      </c>
      <c r="F2019" s="1" t="s">
        <v>16924</v>
      </c>
      <c r="G2019" s="38">
        <v>0.5413</v>
      </c>
      <c r="H2019" s="1" t="s">
        <v>5470</v>
      </c>
      <c r="I2019" s="1" t="s">
        <v>17909</v>
      </c>
      <c r="J2019" s="1" t="s">
        <v>32</v>
      </c>
      <c r="K2019" s="1" t="s">
        <v>82</v>
      </c>
      <c r="L2019" s="1" t="s">
        <v>5471</v>
      </c>
      <c r="M2019" s="1" t="s">
        <v>21079</v>
      </c>
      <c r="N2019" s="1" t="s">
        <v>6325</v>
      </c>
      <c r="O2019" s="1" t="s">
        <v>21080</v>
      </c>
      <c r="P2019" s="1" t="s">
        <v>21081</v>
      </c>
      <c r="Q2019" s="1" t="s">
        <v>20744</v>
      </c>
      <c r="R2019" s="1" t="s">
        <v>6329</v>
      </c>
      <c r="S2019" s="1" t="s">
        <v>21081</v>
      </c>
      <c r="T2019" s="1" t="s">
        <v>20744</v>
      </c>
      <c r="U2019" s="1" t="s">
        <v>41</v>
      </c>
      <c r="V2019" s="23" t="s">
        <v>41</v>
      </c>
      <c r="W2019" s="1" t="str">
        <f>_xlfn.CONCAT(Tabela2[[#This Row],[Município]],"/",Tabela2[[#This Row],[UF]])</f>
        <v>Uibaí/BA</v>
      </c>
    </row>
    <row r="2020" spans="1:23" x14ac:dyDescent="0.25">
      <c r="A2020" s="14" t="s">
        <v>21082</v>
      </c>
      <c r="B2020" s="1" t="s">
        <v>10225</v>
      </c>
      <c r="C2020" s="1" t="s">
        <v>21083</v>
      </c>
      <c r="D2020" s="1" t="s">
        <v>29</v>
      </c>
      <c r="E2020" s="1" t="s">
        <v>30</v>
      </c>
      <c r="F2020" s="1" t="s">
        <v>16906</v>
      </c>
      <c r="G2020" s="38">
        <v>0.871</v>
      </c>
      <c r="H2020" s="1" t="s">
        <v>4176</v>
      </c>
      <c r="I2020" s="1" t="s">
        <v>17909</v>
      </c>
      <c r="J2020" s="1" t="s">
        <v>32</v>
      </c>
      <c r="K2020" s="1" t="s">
        <v>184</v>
      </c>
      <c r="L2020" s="1" t="s">
        <v>3334</v>
      </c>
      <c r="M2020" s="1" t="s">
        <v>7796</v>
      </c>
      <c r="N2020" s="1" t="s">
        <v>6325</v>
      </c>
      <c r="O2020" s="1" t="s">
        <v>21084</v>
      </c>
      <c r="P2020" s="1" t="s">
        <v>21085</v>
      </c>
      <c r="Q2020" s="1" t="s">
        <v>20744</v>
      </c>
      <c r="R2020" s="1" t="s">
        <v>6329</v>
      </c>
      <c r="S2020" s="1" t="s">
        <v>21085</v>
      </c>
      <c r="T2020" s="1" t="s">
        <v>20744</v>
      </c>
      <c r="U2020" s="1" t="s">
        <v>41</v>
      </c>
      <c r="V2020" s="23" t="s">
        <v>41</v>
      </c>
      <c r="W2020" s="1" t="str">
        <f>_xlfn.CONCAT(Tabela2[[#This Row],[Município]],"/",Tabela2[[#This Row],[UF]])</f>
        <v>Aurora do Pará/PA</v>
      </c>
    </row>
    <row r="2021" spans="1:23" x14ac:dyDescent="0.25">
      <c r="A2021" s="14" t="s">
        <v>21086</v>
      </c>
      <c r="B2021" s="1" t="s">
        <v>9830</v>
      </c>
      <c r="C2021" s="1" t="s">
        <v>21087</v>
      </c>
      <c r="D2021" s="1" t="s">
        <v>56</v>
      </c>
      <c r="E2021" s="1" t="s">
        <v>30</v>
      </c>
      <c r="F2021" s="1" t="s">
        <v>16906</v>
      </c>
      <c r="G2021" s="38">
        <v>0.65010000000000001</v>
      </c>
      <c r="H2021" s="1" t="s">
        <v>3333</v>
      </c>
      <c r="I2021" s="1" t="s">
        <v>17913</v>
      </c>
      <c r="J2021" s="1" t="s">
        <v>32</v>
      </c>
      <c r="K2021" s="1" t="s">
        <v>184</v>
      </c>
      <c r="L2021" s="1" t="s">
        <v>3334</v>
      </c>
      <c r="M2021" s="1" t="s">
        <v>7962</v>
      </c>
      <c r="N2021" s="1" t="s">
        <v>6325</v>
      </c>
      <c r="O2021" s="1" t="s">
        <v>21088</v>
      </c>
      <c r="P2021" s="1" t="s">
        <v>21085</v>
      </c>
      <c r="Q2021" s="1" t="s">
        <v>20744</v>
      </c>
      <c r="R2021" s="1" t="s">
        <v>15815</v>
      </c>
      <c r="S2021" s="1" t="s">
        <v>15821</v>
      </c>
      <c r="T2021" s="1" t="s">
        <v>20744</v>
      </c>
      <c r="U2021" s="1" t="s">
        <v>15824</v>
      </c>
      <c r="V2021" s="23" t="s">
        <v>41</v>
      </c>
      <c r="W2021" s="1" t="str">
        <f>_xlfn.CONCAT(Tabela2[[#This Row],[Município]],"/",Tabela2[[#This Row],[UF]])</f>
        <v>Aurora do Pará/PA</v>
      </c>
    </row>
    <row r="2022" spans="1:23" x14ac:dyDescent="0.25">
      <c r="A2022" s="14" t="s">
        <v>21089</v>
      </c>
      <c r="B2022" s="1" t="s">
        <v>11169</v>
      </c>
      <c r="C2022" s="1" t="s">
        <v>21090</v>
      </c>
      <c r="D2022" s="1" t="s">
        <v>29</v>
      </c>
      <c r="E2022" s="1" t="s">
        <v>204</v>
      </c>
      <c r="F2022" s="1" t="s">
        <v>6308</v>
      </c>
      <c r="G2022" s="38">
        <v>7.9699999999999993E-2</v>
      </c>
      <c r="H2022" s="1" t="s">
        <v>21091</v>
      </c>
      <c r="I2022" s="1" t="s">
        <v>17909</v>
      </c>
      <c r="J2022" s="1" t="s">
        <v>32</v>
      </c>
      <c r="K2022" s="1" t="s">
        <v>28</v>
      </c>
      <c r="L2022" s="1" t="s">
        <v>1730</v>
      </c>
      <c r="M2022" s="1" t="s">
        <v>17759</v>
      </c>
      <c r="N2022" s="1" t="s">
        <v>6325</v>
      </c>
      <c r="O2022" s="1" t="s">
        <v>21092</v>
      </c>
      <c r="P2022" s="1" t="s">
        <v>18045</v>
      </c>
      <c r="Q2022" s="1" t="s">
        <v>20744</v>
      </c>
      <c r="R2022" s="1" t="s">
        <v>6329</v>
      </c>
      <c r="S2022" s="1" t="s">
        <v>18045</v>
      </c>
      <c r="T2022" s="1" t="s">
        <v>20744</v>
      </c>
      <c r="U2022" s="1" t="s">
        <v>41</v>
      </c>
      <c r="V2022" s="23" t="s">
        <v>41</v>
      </c>
      <c r="W2022" s="1" t="str">
        <f>_xlfn.CONCAT(Tabela2[[#This Row],[Município]],"/",Tabela2[[#This Row],[UF]])</f>
        <v>Santana do Acaraú/CE</v>
      </c>
    </row>
    <row r="2023" spans="1:23" x14ac:dyDescent="0.25">
      <c r="A2023" s="14" t="s">
        <v>21093</v>
      </c>
      <c r="B2023" s="1" t="s">
        <v>10064</v>
      </c>
      <c r="C2023" s="1" t="s">
        <v>21094</v>
      </c>
      <c r="D2023" s="1" t="s">
        <v>29</v>
      </c>
      <c r="E2023" s="1" t="s">
        <v>30</v>
      </c>
      <c r="F2023" s="1" t="s">
        <v>16906</v>
      </c>
      <c r="G2023" s="38">
        <v>0.72189999999999999</v>
      </c>
      <c r="H2023" s="1" t="s">
        <v>3823</v>
      </c>
      <c r="I2023" s="1" t="s">
        <v>17909</v>
      </c>
      <c r="J2023" s="1" t="s">
        <v>32</v>
      </c>
      <c r="K2023" s="1" t="s">
        <v>212</v>
      </c>
      <c r="L2023" s="1" t="s">
        <v>2394</v>
      </c>
      <c r="M2023" s="1" t="s">
        <v>6790</v>
      </c>
      <c r="N2023" s="1" t="s">
        <v>6325</v>
      </c>
      <c r="O2023" s="1" t="s">
        <v>21095</v>
      </c>
      <c r="P2023" s="1" t="s">
        <v>6791</v>
      </c>
      <c r="Q2023" s="1" t="s">
        <v>20744</v>
      </c>
      <c r="R2023" s="1" t="s">
        <v>6329</v>
      </c>
      <c r="S2023" s="1" t="s">
        <v>6791</v>
      </c>
      <c r="T2023" s="1" t="s">
        <v>20744</v>
      </c>
      <c r="U2023" s="1" t="s">
        <v>41</v>
      </c>
      <c r="V2023" s="23" t="s">
        <v>41</v>
      </c>
      <c r="W2023" s="1" t="str">
        <f>_xlfn.CONCAT(Tabela2[[#This Row],[Município]],"/",Tabela2[[#This Row],[UF]])</f>
        <v>Jutaí/AM</v>
      </c>
    </row>
    <row r="2024" spans="1:23" x14ac:dyDescent="0.25">
      <c r="A2024" s="14" t="s">
        <v>21096</v>
      </c>
      <c r="B2024" s="1" t="s">
        <v>11097</v>
      </c>
      <c r="C2024" s="1" t="s">
        <v>21097</v>
      </c>
      <c r="D2024" s="1" t="s">
        <v>29</v>
      </c>
      <c r="E2024" s="1" t="s">
        <v>30</v>
      </c>
      <c r="F2024" s="1" t="s">
        <v>6308</v>
      </c>
      <c r="G2024" s="38">
        <v>0.2545</v>
      </c>
      <c r="H2024" s="1" t="s">
        <v>5810</v>
      </c>
      <c r="I2024" s="1" t="s">
        <v>17909</v>
      </c>
      <c r="J2024" s="1" t="s">
        <v>32</v>
      </c>
      <c r="K2024" s="1" t="s">
        <v>82</v>
      </c>
      <c r="L2024" s="1" t="s">
        <v>5811</v>
      </c>
      <c r="M2024" s="1" t="s">
        <v>20589</v>
      </c>
      <c r="N2024" s="1" t="s">
        <v>6325</v>
      </c>
      <c r="O2024" s="1" t="s">
        <v>21098</v>
      </c>
      <c r="P2024" s="1" t="s">
        <v>21099</v>
      </c>
      <c r="Q2024" s="1" t="s">
        <v>20744</v>
      </c>
      <c r="R2024" s="1" t="s">
        <v>6329</v>
      </c>
      <c r="S2024" s="1" t="s">
        <v>21099</v>
      </c>
      <c r="T2024" s="1" t="s">
        <v>20744</v>
      </c>
      <c r="U2024" s="1" t="s">
        <v>41</v>
      </c>
      <c r="V2024" s="23" t="s">
        <v>41</v>
      </c>
      <c r="W2024" s="1" t="str">
        <f>_xlfn.CONCAT(Tabela2[[#This Row],[Município]],"/",Tabela2[[#This Row],[UF]])</f>
        <v>Ibirataia/BA</v>
      </c>
    </row>
    <row r="2025" spans="1:23" x14ac:dyDescent="0.25">
      <c r="A2025" s="14" t="s">
        <v>21100</v>
      </c>
      <c r="B2025" s="1" t="s">
        <v>9453</v>
      </c>
      <c r="C2025" s="1" t="s">
        <v>21101</v>
      </c>
      <c r="D2025" s="1" t="s">
        <v>29</v>
      </c>
      <c r="E2025" s="1" t="s">
        <v>30</v>
      </c>
      <c r="F2025" s="1" t="s">
        <v>16924</v>
      </c>
      <c r="G2025" s="38">
        <v>0.41489999999999999</v>
      </c>
      <c r="H2025" s="1" t="s">
        <v>2436</v>
      </c>
      <c r="I2025" s="1" t="s">
        <v>17913</v>
      </c>
      <c r="J2025" s="1" t="s">
        <v>32</v>
      </c>
      <c r="K2025" s="1" t="s">
        <v>52</v>
      </c>
      <c r="L2025" s="1" t="s">
        <v>2437</v>
      </c>
      <c r="M2025" s="1" t="s">
        <v>21102</v>
      </c>
      <c r="N2025" s="1" t="s">
        <v>6325</v>
      </c>
      <c r="O2025" s="1" t="s">
        <v>21103</v>
      </c>
      <c r="P2025" s="1" t="s">
        <v>21104</v>
      </c>
      <c r="Q2025" s="1" t="s">
        <v>20744</v>
      </c>
      <c r="R2025" s="1" t="s">
        <v>6329</v>
      </c>
      <c r="S2025" s="1" t="s">
        <v>21104</v>
      </c>
      <c r="T2025" s="1" t="s">
        <v>20744</v>
      </c>
      <c r="U2025" s="1" t="s">
        <v>41</v>
      </c>
      <c r="V2025" s="23" t="s">
        <v>41</v>
      </c>
      <c r="W2025" s="1" t="str">
        <f>_xlfn.CONCAT(Tabela2[[#This Row],[Município]],"/",Tabela2[[#This Row],[UF]])</f>
        <v>Piancó/PB</v>
      </c>
    </row>
    <row r="2026" spans="1:23" x14ac:dyDescent="0.25">
      <c r="A2026" s="14" t="s">
        <v>21105</v>
      </c>
      <c r="B2026" s="1" t="s">
        <v>10043</v>
      </c>
      <c r="C2026" s="1" t="s">
        <v>21106</v>
      </c>
      <c r="D2026" s="1" t="s">
        <v>40</v>
      </c>
      <c r="E2026" s="1" t="s">
        <v>30</v>
      </c>
      <c r="F2026" s="1" t="s">
        <v>6281</v>
      </c>
      <c r="G2026" s="38">
        <v>0.28910000000000002</v>
      </c>
      <c r="H2026" s="1" t="s">
        <v>3786</v>
      </c>
      <c r="I2026" s="1" t="s">
        <v>17913</v>
      </c>
      <c r="J2026" s="1" t="s">
        <v>32</v>
      </c>
      <c r="K2026" s="1" t="s">
        <v>52</v>
      </c>
      <c r="L2026" s="1" t="s">
        <v>2437</v>
      </c>
      <c r="M2026" s="1" t="s">
        <v>21107</v>
      </c>
      <c r="N2026" s="1" t="s">
        <v>6325</v>
      </c>
      <c r="O2026" s="1" t="s">
        <v>21103</v>
      </c>
      <c r="P2026" s="1" t="s">
        <v>21104</v>
      </c>
      <c r="Q2026" s="1" t="s">
        <v>20744</v>
      </c>
      <c r="R2026" s="1" t="s">
        <v>6329</v>
      </c>
      <c r="S2026" s="1" t="s">
        <v>21104</v>
      </c>
      <c r="T2026" s="1" t="s">
        <v>20744</v>
      </c>
      <c r="U2026" s="1" t="s">
        <v>41</v>
      </c>
      <c r="V2026" s="23" t="s">
        <v>41</v>
      </c>
      <c r="W2026" s="1" t="str">
        <f>_xlfn.CONCAT(Tabela2[[#This Row],[Município]],"/",Tabela2[[#This Row],[UF]])</f>
        <v>Piancó/PB</v>
      </c>
    </row>
    <row r="2027" spans="1:23" x14ac:dyDescent="0.25">
      <c r="A2027" s="14" t="s">
        <v>21108</v>
      </c>
      <c r="B2027" s="1" t="s">
        <v>9473</v>
      </c>
      <c r="C2027" s="1" t="s">
        <v>21109</v>
      </c>
      <c r="D2027" s="1" t="s">
        <v>29</v>
      </c>
      <c r="E2027" s="1" t="s">
        <v>30</v>
      </c>
      <c r="F2027" s="1" t="s">
        <v>16906</v>
      </c>
      <c r="G2027" s="38">
        <v>0.84019999999999995</v>
      </c>
      <c r="H2027" s="1" t="s">
        <v>2496</v>
      </c>
      <c r="I2027" s="1" t="s">
        <v>17913</v>
      </c>
      <c r="J2027" s="1" t="s">
        <v>32</v>
      </c>
      <c r="K2027" s="1" t="s">
        <v>82</v>
      </c>
      <c r="L2027" s="1" t="s">
        <v>1237</v>
      </c>
      <c r="M2027" s="1" t="s">
        <v>18051</v>
      </c>
      <c r="N2027" s="1" t="s">
        <v>6325</v>
      </c>
      <c r="O2027" s="1" t="s">
        <v>21110</v>
      </c>
      <c r="P2027" s="1" t="s">
        <v>21111</v>
      </c>
      <c r="Q2027" s="1" t="s">
        <v>20744</v>
      </c>
      <c r="R2027" s="1" t="s">
        <v>6329</v>
      </c>
      <c r="S2027" s="1" t="s">
        <v>21111</v>
      </c>
      <c r="T2027" s="1" t="s">
        <v>20744</v>
      </c>
      <c r="U2027" s="1" t="s">
        <v>41</v>
      </c>
      <c r="V2027" s="23" t="s">
        <v>41</v>
      </c>
      <c r="W2027" s="1" t="str">
        <f>_xlfn.CONCAT(Tabela2[[#This Row],[Município]],"/",Tabela2[[#This Row],[UF]])</f>
        <v>Serra Preta/BA</v>
      </c>
    </row>
    <row r="2028" spans="1:23" x14ac:dyDescent="0.25">
      <c r="A2028" s="14" t="s">
        <v>21112</v>
      </c>
      <c r="B2028" s="1" t="s">
        <v>10265</v>
      </c>
      <c r="C2028" s="1" t="s">
        <v>21113</v>
      </c>
      <c r="D2028" s="1" t="s">
        <v>29</v>
      </c>
      <c r="E2028" s="1" t="s">
        <v>30</v>
      </c>
      <c r="F2028" s="1" t="s">
        <v>16906</v>
      </c>
      <c r="G2028" s="38">
        <v>0.3957</v>
      </c>
      <c r="H2028" s="1" t="s">
        <v>4260</v>
      </c>
      <c r="I2028" s="1" t="s">
        <v>17909</v>
      </c>
      <c r="J2028" s="1" t="s">
        <v>32</v>
      </c>
      <c r="K2028" s="1" t="s">
        <v>52</v>
      </c>
      <c r="L2028" s="1" t="s">
        <v>2437</v>
      </c>
      <c r="M2028" s="1" t="s">
        <v>21114</v>
      </c>
      <c r="N2028" s="1" t="s">
        <v>6325</v>
      </c>
      <c r="O2028" s="1" t="s">
        <v>21103</v>
      </c>
      <c r="P2028" s="1" t="s">
        <v>21104</v>
      </c>
      <c r="Q2028" s="1" t="s">
        <v>20744</v>
      </c>
      <c r="R2028" s="1" t="s">
        <v>6329</v>
      </c>
      <c r="S2028" s="1" t="s">
        <v>21104</v>
      </c>
      <c r="T2028" s="1" t="s">
        <v>20744</v>
      </c>
      <c r="U2028" s="1" t="s">
        <v>41</v>
      </c>
      <c r="V2028" s="23" t="s">
        <v>41</v>
      </c>
      <c r="W2028" s="1" t="str">
        <f>_xlfn.CONCAT(Tabela2[[#This Row],[Município]],"/",Tabela2[[#This Row],[UF]])</f>
        <v>Piancó/PB</v>
      </c>
    </row>
    <row r="2029" spans="1:23" x14ac:dyDescent="0.25">
      <c r="A2029" s="14" t="s">
        <v>21115</v>
      </c>
      <c r="B2029" s="1" t="s">
        <v>8555</v>
      </c>
      <c r="C2029" s="1" t="s">
        <v>21116</v>
      </c>
      <c r="D2029" s="1" t="s">
        <v>29</v>
      </c>
      <c r="E2029" s="1" t="s">
        <v>30</v>
      </c>
      <c r="F2029" s="1" t="s">
        <v>17062</v>
      </c>
      <c r="G2029" s="38">
        <v>0.9637</v>
      </c>
      <c r="H2029" s="1" t="s">
        <v>770</v>
      </c>
      <c r="I2029" s="1" t="s">
        <v>17914</v>
      </c>
      <c r="J2029" s="1" t="s">
        <v>32</v>
      </c>
      <c r="K2029" s="1" t="s">
        <v>82</v>
      </c>
      <c r="L2029" s="1" t="s">
        <v>771</v>
      </c>
      <c r="M2029" s="1" t="s">
        <v>21117</v>
      </c>
      <c r="N2029" s="1" t="s">
        <v>6325</v>
      </c>
      <c r="O2029" s="1" t="s">
        <v>21118</v>
      </c>
      <c r="P2029" s="1" t="s">
        <v>21119</v>
      </c>
      <c r="Q2029" s="1" t="s">
        <v>20744</v>
      </c>
      <c r="R2029" s="1" t="s">
        <v>6329</v>
      </c>
      <c r="S2029" s="1" t="s">
        <v>21119</v>
      </c>
      <c r="T2029" s="1" t="s">
        <v>20744</v>
      </c>
      <c r="U2029" s="1" t="s">
        <v>41</v>
      </c>
      <c r="V2029" s="23" t="s">
        <v>41</v>
      </c>
      <c r="W2029" s="1" t="str">
        <f>_xlfn.CONCAT(Tabela2[[#This Row],[Município]],"/",Tabela2[[#This Row],[UF]])</f>
        <v>Porto Seguro/BA</v>
      </c>
    </row>
    <row r="2030" spans="1:23" x14ac:dyDescent="0.25">
      <c r="A2030" s="14" t="s">
        <v>21120</v>
      </c>
      <c r="B2030" s="1" t="s">
        <v>8793</v>
      </c>
      <c r="C2030" s="1" t="s">
        <v>21121</v>
      </c>
      <c r="D2030" s="1" t="s">
        <v>40</v>
      </c>
      <c r="E2030" s="1" t="s">
        <v>30</v>
      </c>
      <c r="F2030" s="1" t="s">
        <v>16906</v>
      </c>
      <c r="G2030" s="38">
        <v>0.81059999999999999</v>
      </c>
      <c r="H2030" s="1" t="s">
        <v>1342</v>
      </c>
      <c r="I2030" s="1" t="s">
        <v>17914</v>
      </c>
      <c r="J2030" s="1" t="s">
        <v>32</v>
      </c>
      <c r="K2030" s="1" t="s">
        <v>82</v>
      </c>
      <c r="L2030" s="1" t="s">
        <v>771</v>
      </c>
      <c r="M2030" s="1" t="s">
        <v>21122</v>
      </c>
      <c r="N2030" s="1" t="s">
        <v>6325</v>
      </c>
      <c r="O2030" s="1" t="s">
        <v>21118</v>
      </c>
      <c r="P2030" s="1" t="s">
        <v>21119</v>
      </c>
      <c r="Q2030" s="1" t="s">
        <v>20744</v>
      </c>
      <c r="R2030" s="1" t="s">
        <v>6329</v>
      </c>
      <c r="S2030" s="1" t="s">
        <v>21119</v>
      </c>
      <c r="T2030" s="1" t="s">
        <v>20744</v>
      </c>
      <c r="U2030" s="1" t="s">
        <v>41</v>
      </c>
      <c r="V2030" s="23" t="s">
        <v>41</v>
      </c>
      <c r="W2030" s="1" t="str">
        <f>_xlfn.CONCAT(Tabela2[[#This Row],[Município]],"/",Tabela2[[#This Row],[UF]])</f>
        <v>Porto Seguro/BA</v>
      </c>
    </row>
    <row r="2031" spans="1:23" x14ac:dyDescent="0.25">
      <c r="A2031" s="14" t="s">
        <v>21123</v>
      </c>
      <c r="B2031" s="1" t="s">
        <v>8794</v>
      </c>
      <c r="C2031" s="1" t="s">
        <v>21124</v>
      </c>
      <c r="D2031" s="1" t="s">
        <v>40</v>
      </c>
      <c r="E2031" s="1" t="s">
        <v>30</v>
      </c>
      <c r="F2031" s="1" t="s">
        <v>16906</v>
      </c>
      <c r="G2031" s="38">
        <v>1</v>
      </c>
      <c r="H2031" s="1" t="s">
        <v>1342</v>
      </c>
      <c r="I2031" s="1" t="s">
        <v>17914</v>
      </c>
      <c r="J2031" s="1" t="s">
        <v>32</v>
      </c>
      <c r="K2031" s="1" t="s">
        <v>82</v>
      </c>
      <c r="L2031" s="1" t="s">
        <v>771</v>
      </c>
      <c r="M2031" s="1" t="s">
        <v>21122</v>
      </c>
      <c r="N2031" s="1" t="s">
        <v>6325</v>
      </c>
      <c r="O2031" s="1" t="s">
        <v>21118</v>
      </c>
      <c r="P2031" s="1" t="s">
        <v>21119</v>
      </c>
      <c r="Q2031" s="1" t="s">
        <v>20744</v>
      </c>
      <c r="R2031" s="1" t="s">
        <v>6329</v>
      </c>
      <c r="S2031" s="1" t="s">
        <v>21119</v>
      </c>
      <c r="T2031" s="1" t="s">
        <v>20744</v>
      </c>
      <c r="U2031" s="1" t="s">
        <v>41</v>
      </c>
      <c r="V2031" s="23" t="s">
        <v>41</v>
      </c>
      <c r="W2031" s="1" t="str">
        <f>_xlfn.CONCAT(Tabela2[[#This Row],[Município]],"/",Tabela2[[#This Row],[UF]])</f>
        <v>Porto Seguro/BA</v>
      </c>
    </row>
    <row r="2032" spans="1:23" x14ac:dyDescent="0.25">
      <c r="A2032" s="14" t="s">
        <v>21125</v>
      </c>
      <c r="B2032" s="1" t="s">
        <v>10597</v>
      </c>
      <c r="C2032" s="1" t="s">
        <v>21126</v>
      </c>
      <c r="D2032" s="1" t="s">
        <v>56</v>
      </c>
      <c r="E2032" s="1" t="s">
        <v>30</v>
      </c>
      <c r="F2032" s="1" t="s">
        <v>6281</v>
      </c>
      <c r="G2032" s="38">
        <v>0.3639</v>
      </c>
      <c r="H2032" s="1" t="s">
        <v>4777</v>
      </c>
      <c r="I2032" s="1" t="s">
        <v>17913</v>
      </c>
      <c r="J2032" s="1" t="s">
        <v>32</v>
      </c>
      <c r="K2032" s="1" t="s">
        <v>352</v>
      </c>
      <c r="L2032" s="1" t="s">
        <v>3321</v>
      </c>
      <c r="M2032" s="1" t="s">
        <v>7962</v>
      </c>
      <c r="N2032" s="1" t="s">
        <v>6325</v>
      </c>
      <c r="O2032" s="1" t="s">
        <v>21127</v>
      </c>
      <c r="P2032" s="1" t="s">
        <v>21128</v>
      </c>
      <c r="Q2032" s="1" t="s">
        <v>20744</v>
      </c>
      <c r="R2032" s="1" t="s">
        <v>6329</v>
      </c>
      <c r="S2032" s="1" t="s">
        <v>21128</v>
      </c>
      <c r="T2032" s="1" t="s">
        <v>20744</v>
      </c>
      <c r="U2032" s="1" t="s">
        <v>41</v>
      </c>
      <c r="V2032" s="23" t="s">
        <v>41</v>
      </c>
      <c r="W2032" s="1" t="str">
        <f>_xlfn.CONCAT(Tabela2[[#This Row],[Município]],"/",Tabela2[[#This Row],[UF]])</f>
        <v>Coruripe/AL</v>
      </c>
    </row>
    <row r="2033" spans="1:23" x14ac:dyDescent="0.25">
      <c r="A2033" s="14" t="s">
        <v>21129</v>
      </c>
      <c r="B2033" s="1" t="s">
        <v>8216</v>
      </c>
      <c r="C2033" s="1" t="s">
        <v>21130</v>
      </c>
      <c r="D2033" s="1" t="s">
        <v>29</v>
      </c>
      <c r="E2033" s="1" t="s">
        <v>30</v>
      </c>
      <c r="F2033" s="1" t="s">
        <v>33</v>
      </c>
      <c r="G2033" s="38">
        <v>0.52990000000000004</v>
      </c>
      <c r="H2033" s="1" t="s">
        <v>21131</v>
      </c>
      <c r="I2033" s="1" t="s">
        <v>17940</v>
      </c>
      <c r="J2033" s="1" t="s">
        <v>32</v>
      </c>
      <c r="K2033" s="1" t="s">
        <v>129</v>
      </c>
      <c r="L2033" s="1" t="s">
        <v>137</v>
      </c>
      <c r="M2033" s="1" t="s">
        <v>21132</v>
      </c>
      <c r="N2033" s="1" t="s">
        <v>6325</v>
      </c>
      <c r="O2033" s="1" t="s">
        <v>21133</v>
      </c>
      <c r="P2033" s="1" t="s">
        <v>21134</v>
      </c>
      <c r="Q2033" s="1" t="s">
        <v>20744</v>
      </c>
      <c r="R2033" s="1" t="s">
        <v>6329</v>
      </c>
      <c r="S2033" s="1" t="s">
        <v>21134</v>
      </c>
      <c r="T2033" s="1" t="s">
        <v>20744</v>
      </c>
      <c r="U2033" s="1" t="s">
        <v>41</v>
      </c>
      <c r="V2033" s="23" t="s">
        <v>41</v>
      </c>
      <c r="W2033" s="1" t="str">
        <f>_xlfn.CONCAT(Tabela2[[#This Row],[Município]],"/",Tabela2[[#This Row],[UF]])</f>
        <v>Serrinha/RN</v>
      </c>
    </row>
    <row r="2034" spans="1:23" x14ac:dyDescent="0.25">
      <c r="A2034" s="14" t="s">
        <v>21135</v>
      </c>
      <c r="B2034" s="1" t="s">
        <v>9804</v>
      </c>
      <c r="C2034" s="1" t="s">
        <v>21136</v>
      </c>
      <c r="D2034" s="1" t="s">
        <v>40</v>
      </c>
      <c r="E2034" s="1" t="s">
        <v>30</v>
      </c>
      <c r="F2034" s="1" t="s">
        <v>16906</v>
      </c>
      <c r="G2034" s="38">
        <v>0.47749999999999998</v>
      </c>
      <c r="H2034" s="1" t="s">
        <v>3318</v>
      </c>
      <c r="I2034" s="1" t="s">
        <v>17913</v>
      </c>
      <c r="J2034" s="1" t="s">
        <v>168</v>
      </c>
      <c r="K2034" s="1" t="s">
        <v>352</v>
      </c>
      <c r="L2034" s="1" t="s">
        <v>3319</v>
      </c>
      <c r="M2034" s="1" t="s">
        <v>21137</v>
      </c>
      <c r="N2034" s="1" t="s">
        <v>6325</v>
      </c>
      <c r="O2034" s="1" t="s">
        <v>21138</v>
      </c>
      <c r="P2034" s="1" t="s">
        <v>21139</v>
      </c>
      <c r="Q2034" s="1" t="s">
        <v>20744</v>
      </c>
      <c r="R2034" s="1" t="s">
        <v>6329</v>
      </c>
      <c r="S2034" s="1" t="s">
        <v>21139</v>
      </c>
      <c r="T2034" s="1" t="s">
        <v>20744</v>
      </c>
      <c r="U2034" s="1" t="s">
        <v>41</v>
      </c>
      <c r="V2034" s="23" t="s">
        <v>41</v>
      </c>
      <c r="W2034" s="1" t="str">
        <f>_xlfn.CONCAT(Tabela2[[#This Row],[Município]],"/",Tabela2[[#This Row],[UF]])</f>
        <v>Delmiro Gouveia/AL</v>
      </c>
    </row>
    <row r="2035" spans="1:23" x14ac:dyDescent="0.25">
      <c r="A2035" s="14" t="s">
        <v>21140</v>
      </c>
      <c r="B2035" s="1" t="s">
        <v>9805</v>
      </c>
      <c r="C2035" s="1" t="s">
        <v>21141</v>
      </c>
      <c r="D2035" s="1" t="s">
        <v>40</v>
      </c>
      <c r="E2035" s="1" t="s">
        <v>30</v>
      </c>
      <c r="F2035" s="1" t="s">
        <v>16906</v>
      </c>
      <c r="G2035" s="38">
        <v>0.17430000000000001</v>
      </c>
      <c r="H2035" s="1" t="s">
        <v>3318</v>
      </c>
      <c r="I2035" s="1" t="s">
        <v>17913</v>
      </c>
      <c r="J2035" s="1" t="s">
        <v>168</v>
      </c>
      <c r="K2035" s="1" t="s">
        <v>352</v>
      </c>
      <c r="L2035" s="1" t="s">
        <v>3320</v>
      </c>
      <c r="M2035" s="1" t="s">
        <v>21137</v>
      </c>
      <c r="N2035" s="1" t="s">
        <v>6325</v>
      </c>
      <c r="O2035" s="1" t="s">
        <v>21142</v>
      </c>
      <c r="P2035" s="1" t="s">
        <v>21139</v>
      </c>
      <c r="Q2035" s="1" t="s">
        <v>20744</v>
      </c>
      <c r="R2035" s="1" t="s">
        <v>6329</v>
      </c>
      <c r="S2035" s="1" t="s">
        <v>21139</v>
      </c>
      <c r="T2035" s="1" t="s">
        <v>20744</v>
      </c>
      <c r="U2035" s="1" t="s">
        <v>41</v>
      </c>
      <c r="V2035" s="23" t="s">
        <v>41</v>
      </c>
      <c r="W2035" s="1" t="str">
        <f>_xlfn.CONCAT(Tabela2[[#This Row],[Município]],"/",Tabela2[[#This Row],[UF]])</f>
        <v>Messias/AL</v>
      </c>
    </row>
    <row r="2036" spans="1:23" x14ac:dyDescent="0.25">
      <c r="A2036" s="14" t="s">
        <v>21143</v>
      </c>
      <c r="B2036" s="1" t="s">
        <v>9107</v>
      </c>
      <c r="C2036" s="1" t="s">
        <v>21144</v>
      </c>
      <c r="D2036" s="1" t="s">
        <v>40</v>
      </c>
      <c r="E2036" s="1" t="s">
        <v>30</v>
      </c>
      <c r="F2036" s="1" t="s">
        <v>16906</v>
      </c>
      <c r="G2036" s="38">
        <v>0.79810000000000003</v>
      </c>
      <c r="H2036" s="1" t="s">
        <v>1974</v>
      </c>
      <c r="I2036" s="1" t="s">
        <v>17915</v>
      </c>
      <c r="J2036" s="1" t="s">
        <v>168</v>
      </c>
      <c r="K2036" s="1" t="s">
        <v>352</v>
      </c>
      <c r="L2036" s="1" t="s">
        <v>418</v>
      </c>
      <c r="M2036" s="1" t="s">
        <v>16392</v>
      </c>
      <c r="N2036" s="1" t="s">
        <v>6325</v>
      </c>
      <c r="O2036" s="1" t="s">
        <v>21142</v>
      </c>
      <c r="P2036" s="1" t="s">
        <v>21139</v>
      </c>
      <c r="Q2036" s="1" t="s">
        <v>20744</v>
      </c>
      <c r="R2036" s="1" t="s">
        <v>6329</v>
      </c>
      <c r="S2036" s="1" t="s">
        <v>21139</v>
      </c>
      <c r="T2036" s="1" t="s">
        <v>20744</v>
      </c>
      <c r="U2036" s="1" t="s">
        <v>41</v>
      </c>
      <c r="V2036" s="23" t="s">
        <v>41</v>
      </c>
      <c r="W2036" s="1" t="str">
        <f>_xlfn.CONCAT(Tabela2[[#This Row],[Município]],"/",Tabela2[[#This Row],[UF]])</f>
        <v>Maceió/AL</v>
      </c>
    </row>
    <row r="2037" spans="1:23" x14ac:dyDescent="0.25">
      <c r="A2037" s="14" t="s">
        <v>21145</v>
      </c>
      <c r="B2037" s="1" t="s">
        <v>8387</v>
      </c>
      <c r="C2037" s="1" t="s">
        <v>21146</v>
      </c>
      <c r="D2037" s="1" t="s">
        <v>40</v>
      </c>
      <c r="E2037" s="1" t="s">
        <v>30</v>
      </c>
      <c r="F2037" s="1" t="s">
        <v>169</v>
      </c>
      <c r="G2037" s="38">
        <v>0.47270000000000001</v>
      </c>
      <c r="H2037" s="1" t="s">
        <v>21147</v>
      </c>
      <c r="I2037" s="1" t="s">
        <v>17919</v>
      </c>
      <c r="J2037" s="1" t="s">
        <v>168</v>
      </c>
      <c r="K2037" s="1" t="s">
        <v>352</v>
      </c>
      <c r="L2037" s="1" t="s">
        <v>422</v>
      </c>
      <c r="M2037" s="1" t="s">
        <v>21148</v>
      </c>
      <c r="N2037" s="1" t="s">
        <v>6325</v>
      </c>
      <c r="O2037" s="1" t="s">
        <v>21142</v>
      </c>
      <c r="P2037" s="1" t="s">
        <v>21139</v>
      </c>
      <c r="Q2037" s="1" t="s">
        <v>20744</v>
      </c>
      <c r="R2037" s="1" t="s">
        <v>6329</v>
      </c>
      <c r="S2037" s="1" t="s">
        <v>21139</v>
      </c>
      <c r="T2037" s="1" t="s">
        <v>20744</v>
      </c>
      <c r="U2037" s="1" t="s">
        <v>41</v>
      </c>
      <c r="V2037" s="23" t="s">
        <v>41</v>
      </c>
      <c r="W2037" s="1" t="str">
        <f>_xlfn.CONCAT(Tabela2[[#This Row],[Município]],"/",Tabela2[[#This Row],[UF]])</f>
        <v>Teotônio Vilela/AL</v>
      </c>
    </row>
    <row r="2038" spans="1:23" x14ac:dyDescent="0.25">
      <c r="A2038" s="14" t="s">
        <v>21149</v>
      </c>
      <c r="B2038" s="1" t="s">
        <v>8386</v>
      </c>
      <c r="C2038" s="1" t="s">
        <v>21150</v>
      </c>
      <c r="D2038" s="1" t="s">
        <v>40</v>
      </c>
      <c r="E2038" s="1" t="s">
        <v>30</v>
      </c>
      <c r="F2038" s="1" t="s">
        <v>169</v>
      </c>
      <c r="G2038" s="38">
        <v>0.54769999999999996</v>
      </c>
      <c r="H2038" s="1" t="s">
        <v>21147</v>
      </c>
      <c r="I2038" s="1" t="s">
        <v>17919</v>
      </c>
      <c r="J2038" s="1" t="s">
        <v>168</v>
      </c>
      <c r="K2038" s="1" t="s">
        <v>352</v>
      </c>
      <c r="L2038" s="1" t="s">
        <v>421</v>
      </c>
      <c r="M2038" s="1" t="s">
        <v>21148</v>
      </c>
      <c r="N2038" s="1" t="s">
        <v>6325</v>
      </c>
      <c r="O2038" s="1" t="s">
        <v>21142</v>
      </c>
      <c r="P2038" s="1" t="s">
        <v>21139</v>
      </c>
      <c r="Q2038" s="1" t="s">
        <v>20744</v>
      </c>
      <c r="R2038" s="1" t="s">
        <v>6329</v>
      </c>
      <c r="S2038" s="1" t="s">
        <v>21139</v>
      </c>
      <c r="T2038" s="1" t="s">
        <v>20744</v>
      </c>
      <c r="U2038" s="1" t="s">
        <v>41</v>
      </c>
      <c r="V2038" s="23" t="s">
        <v>41</v>
      </c>
      <c r="W2038" s="1" t="str">
        <f>_xlfn.CONCAT(Tabela2[[#This Row],[Município]],"/",Tabela2[[#This Row],[UF]])</f>
        <v>Santana do Ipanema/AL</v>
      </c>
    </row>
    <row r="2039" spans="1:23" x14ac:dyDescent="0.25">
      <c r="A2039" s="14" t="s">
        <v>21151</v>
      </c>
      <c r="B2039" s="1" t="s">
        <v>8384</v>
      </c>
      <c r="C2039" s="1" t="s">
        <v>21152</v>
      </c>
      <c r="D2039" s="1" t="s">
        <v>40</v>
      </c>
      <c r="E2039" s="1" t="s">
        <v>30</v>
      </c>
      <c r="F2039" s="1" t="s">
        <v>169</v>
      </c>
      <c r="G2039" s="38">
        <v>0.63590000000000002</v>
      </c>
      <c r="H2039" s="1" t="s">
        <v>21147</v>
      </c>
      <c r="I2039" s="1" t="s">
        <v>17919</v>
      </c>
      <c r="J2039" s="1" t="s">
        <v>168</v>
      </c>
      <c r="K2039" s="1" t="s">
        <v>352</v>
      </c>
      <c r="L2039" s="1" t="s">
        <v>418</v>
      </c>
      <c r="M2039" s="1" t="s">
        <v>21148</v>
      </c>
      <c r="N2039" s="1" t="s">
        <v>6325</v>
      </c>
      <c r="O2039" s="1" t="s">
        <v>21142</v>
      </c>
      <c r="P2039" s="1" t="s">
        <v>21139</v>
      </c>
      <c r="Q2039" s="1" t="s">
        <v>20744</v>
      </c>
      <c r="R2039" s="1" t="s">
        <v>6329</v>
      </c>
      <c r="S2039" s="1" t="s">
        <v>21139</v>
      </c>
      <c r="T2039" s="1" t="s">
        <v>20744</v>
      </c>
      <c r="U2039" s="1" t="s">
        <v>41</v>
      </c>
      <c r="V2039" s="23" t="s">
        <v>41</v>
      </c>
      <c r="W2039" s="1" t="str">
        <f>_xlfn.CONCAT(Tabela2[[#This Row],[Município]],"/",Tabela2[[#This Row],[UF]])</f>
        <v>Maceió/AL</v>
      </c>
    </row>
    <row r="2040" spans="1:23" x14ac:dyDescent="0.25">
      <c r="A2040" s="14" t="s">
        <v>21153</v>
      </c>
      <c r="B2040" s="1" t="s">
        <v>8385</v>
      </c>
      <c r="C2040" s="1" t="s">
        <v>21154</v>
      </c>
      <c r="D2040" s="1" t="s">
        <v>40</v>
      </c>
      <c r="E2040" s="1" t="s">
        <v>30</v>
      </c>
      <c r="F2040" s="1" t="s">
        <v>169</v>
      </c>
      <c r="G2040" s="38">
        <v>0.629</v>
      </c>
      <c r="H2040" s="1" t="s">
        <v>21147</v>
      </c>
      <c r="I2040" s="1" t="s">
        <v>17919</v>
      </c>
      <c r="J2040" s="1" t="s">
        <v>168</v>
      </c>
      <c r="K2040" s="1" t="s">
        <v>352</v>
      </c>
      <c r="L2040" s="1" t="s">
        <v>420</v>
      </c>
      <c r="M2040" s="1" t="s">
        <v>21148</v>
      </c>
      <c r="N2040" s="1" t="s">
        <v>6325</v>
      </c>
      <c r="O2040" s="1" t="s">
        <v>21142</v>
      </c>
      <c r="P2040" s="1" t="s">
        <v>21139</v>
      </c>
      <c r="Q2040" s="1" t="s">
        <v>20744</v>
      </c>
      <c r="R2040" s="1" t="s">
        <v>6329</v>
      </c>
      <c r="S2040" s="1" t="s">
        <v>21139</v>
      </c>
      <c r="T2040" s="1" t="s">
        <v>20744</v>
      </c>
      <c r="U2040" s="1" t="s">
        <v>41</v>
      </c>
      <c r="V2040" s="23" t="s">
        <v>41</v>
      </c>
      <c r="W2040" s="1" t="str">
        <f>_xlfn.CONCAT(Tabela2[[#This Row],[Município]],"/",Tabela2[[#This Row],[UF]])</f>
        <v>Palmeira dos Índios/AL</v>
      </c>
    </row>
    <row r="2041" spans="1:23" x14ac:dyDescent="0.25">
      <c r="A2041" s="14" t="s">
        <v>21155</v>
      </c>
      <c r="B2041" s="1" t="s">
        <v>9234</v>
      </c>
      <c r="C2041" s="1" t="s">
        <v>21156</v>
      </c>
      <c r="D2041" s="1" t="s">
        <v>40</v>
      </c>
      <c r="E2041" s="1" t="s">
        <v>30</v>
      </c>
      <c r="F2041" s="1" t="s">
        <v>16906</v>
      </c>
      <c r="G2041" s="38">
        <v>0.65280000000000005</v>
      </c>
      <c r="H2041" s="1" t="s">
        <v>2098</v>
      </c>
      <c r="I2041" s="1" t="s">
        <v>17915</v>
      </c>
      <c r="J2041" s="1" t="s">
        <v>168</v>
      </c>
      <c r="K2041" s="1" t="s">
        <v>352</v>
      </c>
      <c r="L2041" s="1" t="s">
        <v>2099</v>
      </c>
      <c r="M2041" s="1" t="s">
        <v>21157</v>
      </c>
      <c r="N2041" s="1" t="s">
        <v>6325</v>
      </c>
      <c r="O2041" s="1" t="s">
        <v>21142</v>
      </c>
      <c r="P2041" s="1" t="s">
        <v>21139</v>
      </c>
      <c r="Q2041" s="1" t="s">
        <v>20744</v>
      </c>
      <c r="R2041" s="1" t="s">
        <v>6329</v>
      </c>
      <c r="S2041" s="1" t="s">
        <v>21139</v>
      </c>
      <c r="T2041" s="1" t="s">
        <v>20744</v>
      </c>
      <c r="U2041" s="1" t="s">
        <v>41</v>
      </c>
      <c r="V2041" s="23" t="s">
        <v>41</v>
      </c>
      <c r="W2041" s="1" t="str">
        <f>_xlfn.CONCAT(Tabela2[[#This Row],[Município]],"/",Tabela2[[#This Row],[UF]])</f>
        <v>Rio Largo/AL</v>
      </c>
    </row>
    <row r="2042" spans="1:23" x14ac:dyDescent="0.25">
      <c r="A2042" s="14" t="s">
        <v>21158</v>
      </c>
      <c r="B2042" s="1" t="s">
        <v>9235</v>
      </c>
      <c r="C2042" s="1" t="s">
        <v>21159</v>
      </c>
      <c r="D2042" s="1" t="s">
        <v>40</v>
      </c>
      <c r="E2042" s="1" t="s">
        <v>30</v>
      </c>
      <c r="F2042" s="1" t="s">
        <v>16906</v>
      </c>
      <c r="G2042" s="38">
        <v>0.2994</v>
      </c>
      <c r="H2042" s="1" t="s">
        <v>2098</v>
      </c>
      <c r="I2042" s="1" t="s">
        <v>17915</v>
      </c>
      <c r="J2042" s="1" t="s">
        <v>168</v>
      </c>
      <c r="K2042" s="1" t="s">
        <v>352</v>
      </c>
      <c r="L2042" s="1" t="s">
        <v>2100</v>
      </c>
      <c r="M2042" s="1" t="s">
        <v>21157</v>
      </c>
      <c r="N2042" s="1" t="s">
        <v>6325</v>
      </c>
      <c r="O2042" s="1" t="s">
        <v>21142</v>
      </c>
      <c r="P2042" s="1" t="s">
        <v>21139</v>
      </c>
      <c r="Q2042" s="1" t="s">
        <v>20744</v>
      </c>
      <c r="R2042" s="1" t="s">
        <v>6329</v>
      </c>
      <c r="S2042" s="1" t="s">
        <v>21139</v>
      </c>
      <c r="T2042" s="1" t="s">
        <v>20744</v>
      </c>
      <c r="U2042" s="1" t="s">
        <v>41</v>
      </c>
      <c r="V2042" s="23" t="s">
        <v>41</v>
      </c>
      <c r="W2042" s="1" t="str">
        <f>_xlfn.CONCAT(Tabela2[[#This Row],[Município]],"/",Tabela2[[#This Row],[UF]])</f>
        <v>São Miguel dos Campos/AL</v>
      </c>
    </row>
    <row r="2043" spans="1:23" x14ac:dyDescent="0.25">
      <c r="A2043" s="14" t="s">
        <v>21160</v>
      </c>
      <c r="B2043" s="1" t="s">
        <v>9236</v>
      </c>
      <c r="C2043" s="1" t="s">
        <v>21161</v>
      </c>
      <c r="D2043" s="1" t="s">
        <v>40</v>
      </c>
      <c r="E2043" s="1" t="s">
        <v>30</v>
      </c>
      <c r="F2043" s="1" t="s">
        <v>16906</v>
      </c>
      <c r="G2043" s="38">
        <v>0.27700000000000002</v>
      </c>
      <c r="H2043" s="1" t="s">
        <v>2098</v>
      </c>
      <c r="I2043" s="1" t="s">
        <v>17915</v>
      </c>
      <c r="J2043" s="1" t="s">
        <v>168</v>
      </c>
      <c r="K2043" s="1" t="s">
        <v>352</v>
      </c>
      <c r="L2043" s="1" t="s">
        <v>418</v>
      </c>
      <c r="M2043" s="1" t="s">
        <v>21157</v>
      </c>
      <c r="N2043" s="1" t="s">
        <v>6325</v>
      </c>
      <c r="O2043" s="1" t="s">
        <v>21142</v>
      </c>
      <c r="P2043" s="1" t="s">
        <v>21139</v>
      </c>
      <c r="Q2043" s="1" t="s">
        <v>20744</v>
      </c>
      <c r="R2043" s="1" t="s">
        <v>6329</v>
      </c>
      <c r="S2043" s="1" t="s">
        <v>21139</v>
      </c>
      <c r="T2043" s="1" t="s">
        <v>20744</v>
      </c>
      <c r="U2043" s="1" t="s">
        <v>41</v>
      </c>
      <c r="V2043" s="23" t="s">
        <v>41</v>
      </c>
      <c r="W2043" s="1" t="str">
        <f>_xlfn.CONCAT(Tabela2[[#This Row],[Município]],"/",Tabela2[[#This Row],[UF]])</f>
        <v>Maceió/AL</v>
      </c>
    </row>
    <row r="2044" spans="1:23" x14ac:dyDescent="0.25">
      <c r="A2044" s="14" t="s">
        <v>21162</v>
      </c>
      <c r="B2044" s="1" t="s">
        <v>8179</v>
      </c>
      <c r="C2044" s="1" t="s">
        <v>21163</v>
      </c>
      <c r="D2044" s="1" t="s">
        <v>29</v>
      </c>
      <c r="E2044" s="1" t="s">
        <v>30</v>
      </c>
      <c r="F2044" s="1" t="s">
        <v>33</v>
      </c>
      <c r="G2044" s="38">
        <v>0.1172</v>
      </c>
      <c r="H2044" s="1" t="s">
        <v>21164</v>
      </c>
      <c r="I2044" s="1" t="s">
        <v>17927</v>
      </c>
      <c r="J2044" s="1" t="s">
        <v>32</v>
      </c>
      <c r="K2044" s="1" t="s">
        <v>47</v>
      </c>
      <c r="L2044" s="1" t="s">
        <v>49</v>
      </c>
      <c r="M2044" s="1" t="s">
        <v>21165</v>
      </c>
      <c r="N2044" s="1" t="s">
        <v>6325</v>
      </c>
      <c r="O2044" s="1" t="s">
        <v>21166</v>
      </c>
      <c r="P2044" s="1" t="s">
        <v>21167</v>
      </c>
      <c r="Q2044" s="1" t="s">
        <v>20744</v>
      </c>
      <c r="R2044" s="1" t="s">
        <v>6329</v>
      </c>
      <c r="S2044" s="1" t="s">
        <v>21167</v>
      </c>
      <c r="T2044" s="1" t="s">
        <v>20744</v>
      </c>
      <c r="U2044" s="1" t="s">
        <v>41</v>
      </c>
      <c r="V2044" s="23" t="s">
        <v>41</v>
      </c>
      <c r="W2044" s="1" t="str">
        <f>_xlfn.CONCAT(Tabela2[[#This Row],[Município]],"/",Tabela2[[#This Row],[UF]])</f>
        <v>Paraíso do Tocantins/TO</v>
      </c>
    </row>
    <row r="2045" spans="1:23" x14ac:dyDescent="0.25">
      <c r="A2045" s="14" t="s">
        <v>21168</v>
      </c>
      <c r="B2045" s="1" t="s">
        <v>9968</v>
      </c>
      <c r="C2045" s="1" t="s">
        <v>21169</v>
      </c>
      <c r="D2045" s="1" t="s">
        <v>29</v>
      </c>
      <c r="E2045" s="1" t="s">
        <v>204</v>
      </c>
      <c r="F2045" s="1" t="s">
        <v>16915</v>
      </c>
      <c r="G2045" s="38">
        <v>1.46E-2</v>
      </c>
      <c r="H2045" s="1" t="s">
        <v>12745</v>
      </c>
      <c r="I2045" s="1" t="s">
        <v>17909</v>
      </c>
      <c r="J2045" s="1" t="s">
        <v>32</v>
      </c>
      <c r="K2045" s="1" t="s">
        <v>184</v>
      </c>
      <c r="L2045" s="1" t="s">
        <v>3197</v>
      </c>
      <c r="M2045" s="1" t="s">
        <v>8062</v>
      </c>
      <c r="N2045" s="1" t="s">
        <v>6325</v>
      </c>
      <c r="O2045" s="1" t="s">
        <v>19533</v>
      </c>
      <c r="P2045" s="1" t="s">
        <v>19534</v>
      </c>
      <c r="Q2045" s="1" t="s">
        <v>20744</v>
      </c>
      <c r="R2045" s="1" t="s">
        <v>6329</v>
      </c>
      <c r="S2045" s="1" t="s">
        <v>19534</v>
      </c>
      <c r="T2045" s="1" t="s">
        <v>20744</v>
      </c>
      <c r="U2045" s="1" t="s">
        <v>41</v>
      </c>
      <c r="V2045" s="23" t="s">
        <v>41</v>
      </c>
      <c r="W2045" s="1" t="str">
        <f>_xlfn.CONCAT(Tabela2[[#This Row],[Município]],"/",Tabela2[[#This Row],[UF]])</f>
        <v>Aveiro/PA</v>
      </c>
    </row>
    <row r="2046" spans="1:23" x14ac:dyDescent="0.25">
      <c r="A2046" s="14" t="s">
        <v>21170</v>
      </c>
      <c r="B2046" s="1" t="s">
        <v>9331</v>
      </c>
      <c r="C2046" s="1" t="s">
        <v>21171</v>
      </c>
      <c r="D2046" s="1" t="s">
        <v>29</v>
      </c>
      <c r="E2046" s="1" t="s">
        <v>30</v>
      </c>
      <c r="F2046" s="1" t="s">
        <v>17136</v>
      </c>
      <c r="G2046" s="38">
        <v>0.49790000000000001</v>
      </c>
      <c r="H2046" s="1" t="s">
        <v>2230</v>
      </c>
      <c r="I2046" s="1" t="s">
        <v>17909</v>
      </c>
      <c r="J2046" s="1" t="s">
        <v>32</v>
      </c>
      <c r="K2046" s="1" t="s">
        <v>66</v>
      </c>
      <c r="L2046" s="1" t="s">
        <v>456</v>
      </c>
      <c r="M2046" s="1" t="s">
        <v>20449</v>
      </c>
      <c r="N2046" s="1" t="s">
        <v>6325</v>
      </c>
      <c r="O2046" s="1" t="s">
        <v>21172</v>
      </c>
      <c r="P2046" s="1" t="s">
        <v>21173</v>
      </c>
      <c r="Q2046" s="1" t="s">
        <v>20744</v>
      </c>
      <c r="R2046" s="1" t="s">
        <v>6329</v>
      </c>
      <c r="S2046" s="1" t="s">
        <v>21173</v>
      </c>
      <c r="T2046" s="1" t="s">
        <v>20744</v>
      </c>
      <c r="U2046" s="1" t="s">
        <v>41</v>
      </c>
      <c r="V2046" s="23" t="s">
        <v>41</v>
      </c>
      <c r="W2046" s="1" t="str">
        <f>_xlfn.CONCAT(Tabela2[[#This Row],[Município]],"/",Tabela2[[#This Row],[UF]])</f>
        <v>Bom Jardim/RJ</v>
      </c>
    </row>
    <row r="2047" spans="1:23" x14ac:dyDescent="0.25">
      <c r="A2047" s="14" t="s">
        <v>21174</v>
      </c>
      <c r="B2047" s="1" t="s">
        <v>11265</v>
      </c>
      <c r="C2047" s="1" t="s">
        <v>21175</v>
      </c>
      <c r="D2047" s="1" t="s">
        <v>29</v>
      </c>
      <c r="E2047" s="1" t="s">
        <v>30</v>
      </c>
      <c r="F2047" s="1" t="s">
        <v>6308</v>
      </c>
      <c r="G2047" s="38">
        <v>0.74</v>
      </c>
      <c r="H2047" s="1" t="s">
        <v>21176</v>
      </c>
      <c r="I2047" s="1" t="s">
        <v>17909</v>
      </c>
      <c r="J2047" s="1" t="s">
        <v>32</v>
      </c>
      <c r="K2047" s="1" t="s">
        <v>37</v>
      </c>
      <c r="L2047" s="1" t="s">
        <v>2895</v>
      </c>
      <c r="M2047" s="1" t="s">
        <v>21177</v>
      </c>
      <c r="N2047" s="1" t="s">
        <v>6325</v>
      </c>
      <c r="O2047" s="1" t="s">
        <v>21178</v>
      </c>
      <c r="P2047" s="1" t="s">
        <v>21179</v>
      </c>
      <c r="Q2047" s="1" t="s">
        <v>20744</v>
      </c>
      <c r="R2047" s="1" t="s">
        <v>6341</v>
      </c>
      <c r="S2047" s="1" t="s">
        <v>41</v>
      </c>
      <c r="T2047" s="1" t="s">
        <v>41</v>
      </c>
      <c r="U2047" s="1" t="s">
        <v>41</v>
      </c>
      <c r="V2047" s="23" t="s">
        <v>41</v>
      </c>
      <c r="W2047" s="1" t="str">
        <f>_xlfn.CONCAT(Tabela2[[#This Row],[Município]],"/",Tabela2[[#This Row],[UF]])</f>
        <v>Jurema/PI</v>
      </c>
    </row>
    <row r="2048" spans="1:23" x14ac:dyDescent="0.25">
      <c r="A2048" s="14" t="s">
        <v>21180</v>
      </c>
      <c r="B2048" s="1" t="s">
        <v>9623</v>
      </c>
      <c r="C2048" s="1" t="s">
        <v>21181</v>
      </c>
      <c r="D2048" s="1" t="s">
        <v>29</v>
      </c>
      <c r="E2048" s="1" t="s">
        <v>204</v>
      </c>
      <c r="F2048" s="1" t="s">
        <v>16915</v>
      </c>
      <c r="G2048" s="38">
        <v>0.90039999999999998</v>
      </c>
      <c r="H2048" s="1" t="s">
        <v>21182</v>
      </c>
      <c r="I2048" s="1" t="s">
        <v>17909</v>
      </c>
      <c r="J2048" s="1" t="s">
        <v>32</v>
      </c>
      <c r="K2048" s="1" t="s">
        <v>37</v>
      </c>
      <c r="L2048" s="1" t="s">
        <v>2895</v>
      </c>
      <c r="M2048" s="1" t="s">
        <v>21183</v>
      </c>
      <c r="N2048" s="1" t="s">
        <v>6325</v>
      </c>
      <c r="O2048" s="1" t="s">
        <v>21184</v>
      </c>
      <c r="P2048" s="1" t="s">
        <v>21179</v>
      </c>
      <c r="Q2048" s="1" t="s">
        <v>20744</v>
      </c>
      <c r="R2048" s="1" t="s">
        <v>6329</v>
      </c>
      <c r="S2048" s="1" t="s">
        <v>21179</v>
      </c>
      <c r="T2048" s="1" t="s">
        <v>20744</v>
      </c>
      <c r="U2048" s="1" t="s">
        <v>41</v>
      </c>
      <c r="V2048" s="23" t="s">
        <v>41</v>
      </c>
      <c r="W2048" s="1" t="str">
        <f>_xlfn.CONCAT(Tabela2[[#This Row],[Município]],"/",Tabela2[[#This Row],[UF]])</f>
        <v>Jurema/PI</v>
      </c>
    </row>
    <row r="2049" spans="1:23" x14ac:dyDescent="0.25">
      <c r="A2049" s="14" t="s">
        <v>21185</v>
      </c>
      <c r="B2049" s="1" t="s">
        <v>8810</v>
      </c>
      <c r="C2049" s="1" t="s">
        <v>21186</v>
      </c>
      <c r="D2049" s="1" t="s">
        <v>29</v>
      </c>
      <c r="E2049" s="1" t="s">
        <v>30</v>
      </c>
      <c r="F2049" s="1" t="s">
        <v>33</v>
      </c>
      <c r="G2049" s="38">
        <v>8.1799999999999998E-2</v>
      </c>
      <c r="H2049" s="1" t="s">
        <v>21187</v>
      </c>
      <c r="I2049" s="1" t="s">
        <v>17914</v>
      </c>
      <c r="J2049" s="1" t="s">
        <v>32</v>
      </c>
      <c r="K2049" s="1" t="s">
        <v>37</v>
      </c>
      <c r="L2049" s="1" t="s">
        <v>1367</v>
      </c>
      <c r="M2049" s="1" t="s">
        <v>21188</v>
      </c>
      <c r="N2049" s="1" t="s">
        <v>6325</v>
      </c>
      <c r="O2049" s="1" t="s">
        <v>21189</v>
      </c>
      <c r="P2049" s="1" t="s">
        <v>21190</v>
      </c>
      <c r="Q2049" s="1" t="s">
        <v>20744</v>
      </c>
      <c r="R2049" s="1" t="s">
        <v>6329</v>
      </c>
      <c r="S2049" s="1" t="s">
        <v>21190</v>
      </c>
      <c r="T2049" s="1" t="s">
        <v>20744</v>
      </c>
      <c r="U2049" s="1" t="s">
        <v>41</v>
      </c>
      <c r="V2049" s="23" t="s">
        <v>41</v>
      </c>
      <c r="W2049" s="1" t="str">
        <f>_xlfn.CONCAT(Tabela2[[#This Row],[Município]],"/",Tabela2[[#This Row],[UF]])</f>
        <v>Guaribas/PI</v>
      </c>
    </row>
    <row r="2050" spans="1:23" x14ac:dyDescent="0.25">
      <c r="A2050" s="14" t="s">
        <v>21191</v>
      </c>
      <c r="B2050" s="1" t="s">
        <v>8363</v>
      </c>
      <c r="C2050" s="1" t="s">
        <v>21192</v>
      </c>
      <c r="D2050" s="1" t="s">
        <v>29</v>
      </c>
      <c r="E2050" s="1" t="s">
        <v>30</v>
      </c>
      <c r="F2050" s="1" t="s">
        <v>33</v>
      </c>
      <c r="G2050" s="38">
        <v>0.80010000000000003</v>
      </c>
      <c r="H2050" s="1" t="s">
        <v>21193</v>
      </c>
      <c r="I2050" s="1" t="s">
        <v>17919</v>
      </c>
      <c r="J2050" s="1" t="s">
        <v>32</v>
      </c>
      <c r="K2050" s="1" t="s">
        <v>47</v>
      </c>
      <c r="L2050" s="1" t="s">
        <v>382</v>
      </c>
      <c r="M2050" s="1" t="s">
        <v>21194</v>
      </c>
      <c r="N2050" s="1" t="s">
        <v>6325</v>
      </c>
      <c r="O2050" s="1" t="s">
        <v>21195</v>
      </c>
      <c r="P2050" s="1" t="s">
        <v>21196</v>
      </c>
      <c r="Q2050" s="1" t="s">
        <v>20744</v>
      </c>
      <c r="R2050" s="1" t="s">
        <v>6329</v>
      </c>
      <c r="S2050" s="1" t="s">
        <v>21196</v>
      </c>
      <c r="T2050" s="1" t="s">
        <v>20744</v>
      </c>
      <c r="U2050" s="1" t="s">
        <v>41</v>
      </c>
      <c r="V2050" s="23" t="s">
        <v>41</v>
      </c>
      <c r="W2050" s="1" t="str">
        <f>_xlfn.CONCAT(Tabela2[[#This Row],[Município]],"/",Tabela2[[#This Row],[UF]])</f>
        <v>Centenário/TO</v>
      </c>
    </row>
    <row r="2051" spans="1:23" x14ac:dyDescent="0.25">
      <c r="A2051" s="14" t="s">
        <v>21197</v>
      </c>
      <c r="B2051" s="1" t="s">
        <v>8302</v>
      </c>
      <c r="C2051" s="1" t="s">
        <v>21198</v>
      </c>
      <c r="D2051" s="1" t="s">
        <v>40</v>
      </c>
      <c r="E2051" s="1" t="s">
        <v>204</v>
      </c>
      <c r="F2051" s="1" t="s">
        <v>16943</v>
      </c>
      <c r="G2051" s="38">
        <v>0.1452</v>
      </c>
      <c r="H2051" s="1" t="s">
        <v>21199</v>
      </c>
      <c r="I2051" s="1" t="s">
        <v>17940</v>
      </c>
      <c r="J2051" s="1" t="s">
        <v>32</v>
      </c>
      <c r="K2051" s="1" t="s">
        <v>37</v>
      </c>
      <c r="L2051" s="1" t="s">
        <v>252</v>
      </c>
      <c r="M2051" s="1" t="s">
        <v>41</v>
      </c>
      <c r="N2051" s="1" t="s">
        <v>6325</v>
      </c>
      <c r="O2051" s="1" t="s">
        <v>21200</v>
      </c>
      <c r="P2051" s="1" t="s">
        <v>21201</v>
      </c>
      <c r="Q2051" s="1" t="s">
        <v>20744</v>
      </c>
      <c r="R2051" s="1" t="s">
        <v>6329</v>
      </c>
      <c r="S2051" s="1" t="s">
        <v>21201</v>
      </c>
      <c r="T2051" s="1" t="s">
        <v>20744</v>
      </c>
      <c r="U2051" s="1" t="s">
        <v>41</v>
      </c>
      <c r="V2051" s="23" t="s">
        <v>41</v>
      </c>
      <c r="W2051" s="1" t="str">
        <f>_xlfn.CONCAT(Tabela2[[#This Row],[Município]],"/",Tabela2[[#This Row],[UF]])</f>
        <v>Várzea Branca/PI</v>
      </c>
    </row>
    <row r="2052" spans="1:23" x14ac:dyDescent="0.25">
      <c r="A2052" s="14" t="s">
        <v>21202</v>
      </c>
      <c r="B2052" s="1" t="s">
        <v>8303</v>
      </c>
      <c r="C2052" s="1" t="s">
        <v>21203</v>
      </c>
      <c r="D2052" s="1" t="s">
        <v>40</v>
      </c>
      <c r="E2052" s="1" t="s">
        <v>204</v>
      </c>
      <c r="F2052" s="1" t="s">
        <v>16943</v>
      </c>
      <c r="G2052" s="38">
        <v>0.2586</v>
      </c>
      <c r="H2052" s="1" t="s">
        <v>21199</v>
      </c>
      <c r="I2052" s="1" t="s">
        <v>17940</v>
      </c>
      <c r="J2052" s="1" t="s">
        <v>32</v>
      </c>
      <c r="K2052" s="1" t="s">
        <v>37</v>
      </c>
      <c r="L2052" s="1" t="s">
        <v>252</v>
      </c>
      <c r="M2052" s="1" t="s">
        <v>41</v>
      </c>
      <c r="N2052" s="1" t="s">
        <v>6325</v>
      </c>
      <c r="O2052" s="1" t="s">
        <v>21200</v>
      </c>
      <c r="P2052" s="1" t="s">
        <v>21201</v>
      </c>
      <c r="Q2052" s="1" t="s">
        <v>20744</v>
      </c>
      <c r="R2052" s="1" t="s">
        <v>6329</v>
      </c>
      <c r="S2052" s="1" t="s">
        <v>21201</v>
      </c>
      <c r="T2052" s="1" t="s">
        <v>20744</v>
      </c>
      <c r="U2052" s="1" t="s">
        <v>41</v>
      </c>
      <c r="V2052" s="23" t="s">
        <v>41</v>
      </c>
      <c r="W2052" s="1" t="str">
        <f>_xlfn.CONCAT(Tabela2[[#This Row],[Município]],"/",Tabela2[[#This Row],[UF]])</f>
        <v>Várzea Branca/PI</v>
      </c>
    </row>
    <row r="2053" spans="1:23" x14ac:dyDescent="0.25">
      <c r="A2053" s="14" t="s">
        <v>21204</v>
      </c>
      <c r="B2053" s="1" t="s">
        <v>8708</v>
      </c>
      <c r="C2053" s="1" t="s">
        <v>21205</v>
      </c>
      <c r="D2053" s="1" t="s">
        <v>29</v>
      </c>
      <c r="E2053" s="1" t="s">
        <v>30</v>
      </c>
      <c r="F2053" s="1" t="s">
        <v>79</v>
      </c>
      <c r="G2053" s="38">
        <v>0.50239999999999996</v>
      </c>
      <c r="H2053" s="1" t="s">
        <v>1180</v>
      </c>
      <c r="I2053" s="1" t="s">
        <v>17914</v>
      </c>
      <c r="J2053" s="1" t="s">
        <v>32</v>
      </c>
      <c r="K2053" s="1" t="s">
        <v>37</v>
      </c>
      <c r="L2053" s="1" t="s">
        <v>252</v>
      </c>
      <c r="M2053" s="1" t="s">
        <v>16215</v>
      </c>
      <c r="N2053" s="1" t="s">
        <v>6325</v>
      </c>
      <c r="O2053" s="1" t="s">
        <v>21200</v>
      </c>
      <c r="P2053" s="1" t="s">
        <v>21201</v>
      </c>
      <c r="Q2053" s="1" t="s">
        <v>20744</v>
      </c>
      <c r="R2053" s="1" t="s">
        <v>6329</v>
      </c>
      <c r="S2053" s="1" t="s">
        <v>21201</v>
      </c>
      <c r="T2053" s="1" t="s">
        <v>20744</v>
      </c>
      <c r="U2053" s="1" t="s">
        <v>41</v>
      </c>
      <c r="V2053" s="23" t="s">
        <v>41</v>
      </c>
      <c r="W2053" s="1" t="str">
        <f>_xlfn.CONCAT(Tabela2[[#This Row],[Município]],"/",Tabela2[[#This Row],[UF]])</f>
        <v>Várzea Branca/PI</v>
      </c>
    </row>
    <row r="2054" spans="1:23" x14ac:dyDescent="0.25">
      <c r="A2054" s="14" t="s">
        <v>21206</v>
      </c>
      <c r="B2054" s="1" t="s">
        <v>21207</v>
      </c>
      <c r="C2054" s="1" t="s">
        <v>21208</v>
      </c>
      <c r="D2054" s="1" t="s">
        <v>29</v>
      </c>
      <c r="E2054" s="1" t="s">
        <v>204</v>
      </c>
      <c r="F2054" s="1" t="s">
        <v>16943</v>
      </c>
      <c r="G2054" s="38">
        <v>0.67379999999999995</v>
      </c>
      <c r="H2054" s="1" t="s">
        <v>21209</v>
      </c>
      <c r="I2054" s="1" t="s">
        <v>17909</v>
      </c>
      <c r="J2054" s="1" t="s">
        <v>32</v>
      </c>
      <c r="K2054" s="1" t="s">
        <v>44</v>
      </c>
      <c r="L2054" s="1" t="s">
        <v>21210</v>
      </c>
      <c r="M2054" s="1" t="s">
        <v>7026</v>
      </c>
      <c r="N2054" s="1" t="s">
        <v>6325</v>
      </c>
      <c r="O2054" s="1" t="s">
        <v>21211</v>
      </c>
      <c r="P2054" s="1" t="s">
        <v>21212</v>
      </c>
      <c r="Q2054" s="1" t="s">
        <v>20744</v>
      </c>
      <c r="R2054" s="1" t="s">
        <v>6329</v>
      </c>
      <c r="S2054" s="1" t="s">
        <v>21212</v>
      </c>
      <c r="T2054" s="1" t="s">
        <v>20744</v>
      </c>
      <c r="U2054" s="1" t="s">
        <v>41</v>
      </c>
      <c r="V2054" s="23" t="s">
        <v>41</v>
      </c>
      <c r="W2054" s="1" t="str">
        <f>_xlfn.CONCAT(Tabela2[[#This Row],[Município]],"/",Tabela2[[#This Row],[UF]])</f>
        <v>Itinga do Maranhão/MA</v>
      </c>
    </row>
    <row r="2055" spans="1:23" x14ac:dyDescent="0.25">
      <c r="A2055" s="14" t="s">
        <v>21213</v>
      </c>
      <c r="B2055" s="1" t="s">
        <v>11282</v>
      </c>
      <c r="C2055" s="1" t="s">
        <v>21214</v>
      </c>
      <c r="D2055" s="1" t="s">
        <v>40</v>
      </c>
      <c r="E2055" s="1" t="s">
        <v>30</v>
      </c>
      <c r="F2055" s="1" t="s">
        <v>6020</v>
      </c>
      <c r="G2055" s="38">
        <v>0.5968</v>
      </c>
      <c r="H2055" s="1" t="s">
        <v>6075</v>
      </c>
      <c r="I2055" s="1" t="s">
        <v>17913</v>
      </c>
      <c r="J2055" s="1" t="s">
        <v>32</v>
      </c>
      <c r="K2055" s="1" t="s">
        <v>184</v>
      </c>
      <c r="L2055" s="1" t="s">
        <v>6076</v>
      </c>
      <c r="M2055" s="1" t="s">
        <v>7968</v>
      </c>
      <c r="N2055" s="1" t="s">
        <v>6325</v>
      </c>
      <c r="O2055" s="1" t="s">
        <v>21215</v>
      </c>
      <c r="P2055" s="1" t="s">
        <v>21216</v>
      </c>
      <c r="Q2055" s="1" t="s">
        <v>20744</v>
      </c>
      <c r="R2055" s="1" t="s">
        <v>6341</v>
      </c>
      <c r="S2055" s="1" t="s">
        <v>41</v>
      </c>
      <c r="T2055" s="1" t="s">
        <v>41</v>
      </c>
      <c r="U2055" s="1" t="s">
        <v>41</v>
      </c>
      <c r="V2055" s="23" t="s">
        <v>41</v>
      </c>
      <c r="W2055" s="1" t="str">
        <f>_xlfn.CONCAT(Tabela2[[#This Row],[Município]],"/",Tabela2[[#This Row],[UF]])</f>
        <v>Bonito/PA</v>
      </c>
    </row>
    <row r="2056" spans="1:23" x14ac:dyDescent="0.25">
      <c r="A2056" s="14" t="s">
        <v>21217</v>
      </c>
      <c r="B2056" s="1" t="s">
        <v>10306</v>
      </c>
      <c r="C2056" s="1" t="s">
        <v>21218</v>
      </c>
      <c r="D2056" s="1" t="s">
        <v>29</v>
      </c>
      <c r="E2056" s="1" t="s">
        <v>30</v>
      </c>
      <c r="F2056" s="1" t="s">
        <v>16929</v>
      </c>
      <c r="G2056" s="38">
        <v>0.14199999999999999</v>
      </c>
      <c r="H2056" s="1" t="s">
        <v>4367</v>
      </c>
      <c r="I2056" s="1" t="s">
        <v>17909</v>
      </c>
      <c r="J2056" s="1" t="s">
        <v>32</v>
      </c>
      <c r="K2056" s="1" t="s">
        <v>37</v>
      </c>
      <c r="L2056" s="1" t="s">
        <v>1367</v>
      </c>
      <c r="M2056" s="1" t="s">
        <v>15090</v>
      </c>
      <c r="N2056" s="1" t="s">
        <v>6325</v>
      </c>
      <c r="O2056" s="1" t="s">
        <v>21219</v>
      </c>
      <c r="P2056" s="1" t="s">
        <v>21190</v>
      </c>
      <c r="Q2056" s="1" t="s">
        <v>20744</v>
      </c>
      <c r="R2056" s="1" t="s">
        <v>6329</v>
      </c>
      <c r="S2056" s="1" t="s">
        <v>21190</v>
      </c>
      <c r="T2056" s="1" t="s">
        <v>20744</v>
      </c>
      <c r="U2056" s="1" t="s">
        <v>41</v>
      </c>
      <c r="V2056" s="23" t="s">
        <v>41</v>
      </c>
      <c r="W2056" s="1" t="str">
        <f>_xlfn.CONCAT(Tabela2[[#This Row],[Município]],"/",Tabela2[[#This Row],[UF]])</f>
        <v>Guaribas/PI</v>
      </c>
    </row>
    <row r="2057" spans="1:23" x14ac:dyDescent="0.25">
      <c r="A2057" s="14" t="s">
        <v>21220</v>
      </c>
      <c r="B2057" s="1" t="s">
        <v>9709</v>
      </c>
      <c r="C2057" s="1" t="s">
        <v>21221</v>
      </c>
      <c r="D2057" s="1" t="s">
        <v>29</v>
      </c>
      <c r="E2057" s="1" t="s">
        <v>30</v>
      </c>
      <c r="F2057" s="1" t="s">
        <v>16906</v>
      </c>
      <c r="G2057" s="38">
        <v>0.18229999999999999</v>
      </c>
      <c r="H2057" s="1" t="s">
        <v>3089</v>
      </c>
      <c r="I2057" s="1" t="s">
        <v>17913</v>
      </c>
      <c r="J2057" s="1" t="s">
        <v>32</v>
      </c>
      <c r="K2057" s="1" t="s">
        <v>37</v>
      </c>
      <c r="L2057" s="1" t="s">
        <v>1367</v>
      </c>
      <c r="M2057" s="1" t="s">
        <v>7712</v>
      </c>
      <c r="N2057" s="1" t="s">
        <v>6325</v>
      </c>
      <c r="O2057" s="1" t="s">
        <v>21222</v>
      </c>
      <c r="P2057" s="1" t="s">
        <v>21190</v>
      </c>
      <c r="Q2057" s="1" t="s">
        <v>20744</v>
      </c>
      <c r="R2057" s="1" t="s">
        <v>6329</v>
      </c>
      <c r="S2057" s="1" t="s">
        <v>21190</v>
      </c>
      <c r="T2057" s="1" t="s">
        <v>20744</v>
      </c>
      <c r="U2057" s="1" t="s">
        <v>41</v>
      </c>
      <c r="V2057" s="23" t="s">
        <v>41</v>
      </c>
      <c r="W2057" s="1" t="str">
        <f>_xlfn.CONCAT(Tabela2[[#This Row],[Município]],"/",Tabela2[[#This Row],[UF]])</f>
        <v>Guaribas/PI</v>
      </c>
    </row>
    <row r="2058" spans="1:23" x14ac:dyDescent="0.25">
      <c r="A2058" s="14" t="s">
        <v>21223</v>
      </c>
      <c r="B2058" s="1" t="s">
        <v>10361</v>
      </c>
      <c r="C2058" s="1" t="s">
        <v>21224</v>
      </c>
      <c r="D2058" s="1" t="s">
        <v>40</v>
      </c>
      <c r="E2058" s="1" t="s">
        <v>30</v>
      </c>
      <c r="F2058" s="1" t="s">
        <v>6281</v>
      </c>
      <c r="G2058" s="38">
        <v>0.24740000000000001</v>
      </c>
      <c r="H2058" s="1" t="s">
        <v>4509</v>
      </c>
      <c r="I2058" s="1" t="s">
        <v>17909</v>
      </c>
      <c r="J2058" s="1" t="s">
        <v>32</v>
      </c>
      <c r="K2058" s="1" t="s">
        <v>160</v>
      </c>
      <c r="L2058" s="1" t="s">
        <v>799</v>
      </c>
      <c r="M2058" s="1" t="s">
        <v>18255</v>
      </c>
      <c r="N2058" s="1" t="s">
        <v>6325</v>
      </c>
      <c r="O2058" s="1" t="s">
        <v>21225</v>
      </c>
      <c r="P2058" s="1" t="s">
        <v>18772</v>
      </c>
      <c r="Q2058" s="1" t="s">
        <v>20744</v>
      </c>
      <c r="R2058" s="1" t="s">
        <v>6329</v>
      </c>
      <c r="S2058" s="1" t="s">
        <v>18772</v>
      </c>
      <c r="T2058" s="1" t="s">
        <v>20744</v>
      </c>
      <c r="U2058" s="1" t="s">
        <v>41</v>
      </c>
      <c r="V2058" s="23" t="s">
        <v>41</v>
      </c>
      <c r="W2058" s="1" t="str">
        <f>_xlfn.CONCAT(Tabela2[[#This Row],[Município]],"/",Tabela2[[#This Row],[UF]])</f>
        <v>Santa Cruz do Capibaribe/PE</v>
      </c>
    </row>
    <row r="2059" spans="1:23" x14ac:dyDescent="0.25">
      <c r="A2059" s="14" t="s">
        <v>21226</v>
      </c>
      <c r="B2059" s="1" t="s">
        <v>9861</v>
      </c>
      <c r="C2059" s="1" t="s">
        <v>21227</v>
      </c>
      <c r="D2059" s="1" t="s">
        <v>40</v>
      </c>
      <c r="E2059" s="1" t="s">
        <v>30</v>
      </c>
      <c r="F2059" s="1" t="s">
        <v>16906</v>
      </c>
      <c r="G2059" s="38">
        <v>0.80049999999999999</v>
      </c>
      <c r="H2059" s="1" t="s">
        <v>3406</v>
      </c>
      <c r="I2059" s="1" t="s">
        <v>17913</v>
      </c>
      <c r="J2059" s="1" t="s">
        <v>32</v>
      </c>
      <c r="K2059" s="1" t="s">
        <v>184</v>
      </c>
      <c r="L2059" s="1" t="s">
        <v>3407</v>
      </c>
      <c r="M2059" s="1" t="s">
        <v>7596</v>
      </c>
      <c r="N2059" s="1" t="s">
        <v>6325</v>
      </c>
      <c r="O2059" s="1" t="s">
        <v>21228</v>
      </c>
      <c r="P2059" s="1" t="s">
        <v>21229</v>
      </c>
      <c r="Q2059" s="1" t="s">
        <v>20744</v>
      </c>
      <c r="R2059" s="1" t="s">
        <v>6341</v>
      </c>
      <c r="S2059" s="1" t="s">
        <v>41</v>
      </c>
      <c r="T2059" s="1" t="s">
        <v>41</v>
      </c>
      <c r="U2059" s="1" t="s">
        <v>41</v>
      </c>
      <c r="V2059" s="23" t="s">
        <v>41</v>
      </c>
      <c r="W2059" s="1" t="str">
        <f>_xlfn.CONCAT(Tabela2[[#This Row],[Município]],"/",Tabela2[[#This Row],[UF]])</f>
        <v>Bujaru/PA</v>
      </c>
    </row>
    <row r="2060" spans="1:23" x14ac:dyDescent="0.25">
      <c r="A2060" s="14" t="s">
        <v>21230</v>
      </c>
      <c r="B2060" s="1" t="s">
        <v>9380</v>
      </c>
      <c r="C2060" s="1" t="s">
        <v>21231</v>
      </c>
      <c r="D2060" s="1" t="s">
        <v>40</v>
      </c>
      <c r="E2060" s="1" t="s">
        <v>30</v>
      </c>
      <c r="F2060" s="1" t="s">
        <v>169</v>
      </c>
      <c r="G2060" s="38">
        <v>0.52259999999999995</v>
      </c>
      <c r="H2060" s="1" t="s">
        <v>17041</v>
      </c>
      <c r="I2060" s="1" t="s">
        <v>17940</v>
      </c>
      <c r="J2060" s="1" t="s">
        <v>168</v>
      </c>
      <c r="K2060" s="1" t="s">
        <v>184</v>
      </c>
      <c r="L2060" s="1" t="s">
        <v>183</v>
      </c>
      <c r="M2060" s="1" t="s">
        <v>41</v>
      </c>
      <c r="N2060" s="1" t="s">
        <v>6325</v>
      </c>
      <c r="O2060" s="1" t="s">
        <v>21232</v>
      </c>
      <c r="P2060" s="1" t="s">
        <v>21062</v>
      </c>
      <c r="Q2060" s="1" t="s">
        <v>20744</v>
      </c>
      <c r="R2060" s="1" t="s">
        <v>6329</v>
      </c>
      <c r="S2060" s="1" t="s">
        <v>21062</v>
      </c>
      <c r="T2060" s="1" t="s">
        <v>20744</v>
      </c>
      <c r="U2060" s="1" t="s">
        <v>41</v>
      </c>
      <c r="V2060" s="23" t="s">
        <v>41</v>
      </c>
      <c r="W2060" s="1" t="str">
        <f>_xlfn.CONCAT(Tabela2[[#This Row],[Município]],"/",Tabela2[[#This Row],[UF]])</f>
        <v>Salvaterra/PA</v>
      </c>
    </row>
    <row r="2061" spans="1:23" x14ac:dyDescent="0.25">
      <c r="A2061" s="14" t="s">
        <v>21233</v>
      </c>
      <c r="B2061" s="1" t="s">
        <v>10297</v>
      </c>
      <c r="C2061" s="1" t="s">
        <v>21234</v>
      </c>
      <c r="D2061" s="1" t="s">
        <v>29</v>
      </c>
      <c r="E2061" s="1" t="s">
        <v>30</v>
      </c>
      <c r="F2061" s="1" t="s">
        <v>16906</v>
      </c>
      <c r="G2061" s="38">
        <v>0.60160000000000002</v>
      </c>
      <c r="H2061" s="1" t="s">
        <v>4347</v>
      </c>
      <c r="I2061" s="1" t="s">
        <v>17909</v>
      </c>
      <c r="J2061" s="1" t="s">
        <v>32</v>
      </c>
      <c r="K2061" s="1" t="s">
        <v>37</v>
      </c>
      <c r="L2061" s="1" t="s">
        <v>4345</v>
      </c>
      <c r="M2061" s="1" t="s">
        <v>21235</v>
      </c>
      <c r="N2061" s="1" t="s">
        <v>6325</v>
      </c>
      <c r="O2061" s="1" t="s">
        <v>21236</v>
      </c>
      <c r="P2061" s="1" t="s">
        <v>21237</v>
      </c>
      <c r="Q2061" s="1" t="s">
        <v>20744</v>
      </c>
      <c r="R2061" s="1" t="s">
        <v>6329</v>
      </c>
      <c r="S2061" s="1" t="s">
        <v>21237</v>
      </c>
      <c r="T2061" s="1" t="s">
        <v>20744</v>
      </c>
      <c r="U2061" s="1" t="s">
        <v>41</v>
      </c>
      <c r="V2061" s="23" t="s">
        <v>41</v>
      </c>
      <c r="W2061" s="1" t="str">
        <f>_xlfn.CONCAT(Tabela2[[#This Row],[Município]],"/",Tabela2[[#This Row],[UF]])</f>
        <v>Caracol/PI</v>
      </c>
    </row>
    <row r="2062" spans="1:23" x14ac:dyDescent="0.25">
      <c r="A2062" s="14" t="s">
        <v>21238</v>
      </c>
      <c r="B2062" s="1" t="s">
        <v>10295</v>
      </c>
      <c r="C2062" s="1" t="s">
        <v>21239</v>
      </c>
      <c r="D2062" s="1" t="s">
        <v>29</v>
      </c>
      <c r="E2062" s="1" t="s">
        <v>30</v>
      </c>
      <c r="F2062" s="1" t="s">
        <v>16924</v>
      </c>
      <c r="G2062" s="38">
        <v>0.8095</v>
      </c>
      <c r="H2062" s="1" t="s">
        <v>4344</v>
      </c>
      <c r="I2062" s="1" t="s">
        <v>17909</v>
      </c>
      <c r="J2062" s="1" t="s">
        <v>32</v>
      </c>
      <c r="K2062" s="1" t="s">
        <v>37</v>
      </c>
      <c r="L2062" s="1" t="s">
        <v>4345</v>
      </c>
      <c r="M2062" s="1" t="s">
        <v>8076</v>
      </c>
      <c r="N2062" s="1" t="s">
        <v>6325</v>
      </c>
      <c r="O2062" s="1" t="s">
        <v>21240</v>
      </c>
      <c r="P2062" s="1" t="s">
        <v>21237</v>
      </c>
      <c r="Q2062" s="1" t="s">
        <v>20744</v>
      </c>
      <c r="R2062" s="1" t="s">
        <v>6329</v>
      </c>
      <c r="S2062" s="1" t="s">
        <v>21237</v>
      </c>
      <c r="T2062" s="1" t="s">
        <v>20744</v>
      </c>
      <c r="U2062" s="1" t="s">
        <v>41</v>
      </c>
      <c r="V2062" s="23" t="s">
        <v>41</v>
      </c>
      <c r="W2062" s="1" t="str">
        <f>_xlfn.CONCAT(Tabela2[[#This Row],[Município]],"/",Tabela2[[#This Row],[UF]])</f>
        <v>Caracol/PI</v>
      </c>
    </row>
    <row r="2063" spans="1:23" x14ac:dyDescent="0.25">
      <c r="A2063" s="14" t="s">
        <v>21241</v>
      </c>
      <c r="B2063" s="1" t="s">
        <v>10296</v>
      </c>
      <c r="C2063" s="1" t="s">
        <v>21242</v>
      </c>
      <c r="D2063" s="1" t="s">
        <v>29</v>
      </c>
      <c r="E2063" s="1" t="s">
        <v>30</v>
      </c>
      <c r="F2063" s="1" t="s">
        <v>16906</v>
      </c>
      <c r="G2063" s="38">
        <v>0.90890000000000004</v>
      </c>
      <c r="H2063" s="1" t="s">
        <v>4347</v>
      </c>
      <c r="I2063" s="1" t="s">
        <v>17909</v>
      </c>
      <c r="J2063" s="1" t="s">
        <v>32</v>
      </c>
      <c r="K2063" s="1" t="s">
        <v>37</v>
      </c>
      <c r="L2063" s="1" t="s">
        <v>4345</v>
      </c>
      <c r="M2063" s="1" t="s">
        <v>21235</v>
      </c>
      <c r="N2063" s="1" t="s">
        <v>6325</v>
      </c>
      <c r="O2063" s="1" t="s">
        <v>21236</v>
      </c>
      <c r="P2063" s="1" t="s">
        <v>21237</v>
      </c>
      <c r="Q2063" s="1" t="s">
        <v>20744</v>
      </c>
      <c r="R2063" s="1" t="s">
        <v>6329</v>
      </c>
      <c r="S2063" s="1" t="s">
        <v>21237</v>
      </c>
      <c r="T2063" s="1" t="s">
        <v>20744</v>
      </c>
      <c r="U2063" s="1" t="s">
        <v>41</v>
      </c>
      <c r="V2063" s="23" t="s">
        <v>41</v>
      </c>
      <c r="W2063" s="1" t="str">
        <f>_xlfn.CONCAT(Tabela2[[#This Row],[Município]],"/",Tabela2[[#This Row],[UF]])</f>
        <v>Caracol/PI</v>
      </c>
    </row>
    <row r="2064" spans="1:23" x14ac:dyDescent="0.25">
      <c r="A2064" s="14" t="s">
        <v>21243</v>
      </c>
      <c r="B2064" s="1" t="s">
        <v>9147</v>
      </c>
      <c r="C2064" s="1" t="s">
        <v>21244</v>
      </c>
      <c r="D2064" s="1" t="s">
        <v>56</v>
      </c>
      <c r="E2064" s="1" t="s">
        <v>30</v>
      </c>
      <c r="F2064" s="1" t="s">
        <v>17136</v>
      </c>
      <c r="G2064" s="38">
        <v>0.94630000000000003</v>
      </c>
      <c r="H2064" s="1" t="s">
        <v>17137</v>
      </c>
      <c r="I2064" s="1" t="s">
        <v>17924</v>
      </c>
      <c r="J2064" s="1" t="s">
        <v>168</v>
      </c>
      <c r="K2064" s="1" t="s">
        <v>184</v>
      </c>
      <c r="L2064" s="1" t="s">
        <v>219</v>
      </c>
      <c r="M2064" s="1" t="s">
        <v>7962</v>
      </c>
      <c r="N2064" s="1" t="s">
        <v>6325</v>
      </c>
      <c r="O2064" s="1" t="s">
        <v>21245</v>
      </c>
      <c r="P2064" s="1" t="s">
        <v>21062</v>
      </c>
      <c r="Q2064" s="1" t="s">
        <v>20744</v>
      </c>
      <c r="R2064" s="1" t="s">
        <v>15815</v>
      </c>
      <c r="S2064" s="1" t="s">
        <v>16907</v>
      </c>
      <c r="T2064" s="1" t="s">
        <v>14576</v>
      </c>
      <c r="U2064" s="1" t="s">
        <v>21246</v>
      </c>
      <c r="V2064" s="23" t="s">
        <v>41</v>
      </c>
      <c r="W2064" s="1" t="str">
        <f>_xlfn.CONCAT(Tabela2[[#This Row],[Município]],"/",Tabela2[[#This Row],[UF]])</f>
        <v>Tailândia/PA</v>
      </c>
    </row>
    <row r="2065" spans="1:23" x14ac:dyDescent="0.25">
      <c r="A2065" s="14" t="s">
        <v>21247</v>
      </c>
      <c r="B2065" s="1" t="s">
        <v>8261</v>
      </c>
      <c r="C2065" s="1" t="s">
        <v>21248</v>
      </c>
      <c r="D2065" s="1" t="s">
        <v>40</v>
      </c>
      <c r="E2065" s="1" t="s">
        <v>30</v>
      </c>
      <c r="F2065" s="1" t="s">
        <v>169</v>
      </c>
      <c r="G2065" s="38">
        <v>0.79820000000000002</v>
      </c>
      <c r="H2065" s="1" t="s">
        <v>17041</v>
      </c>
      <c r="I2065" s="1" t="s">
        <v>17940</v>
      </c>
      <c r="J2065" s="1" t="s">
        <v>168</v>
      </c>
      <c r="K2065" s="1" t="s">
        <v>184</v>
      </c>
      <c r="L2065" s="1" t="s">
        <v>219</v>
      </c>
      <c r="M2065" s="1" t="s">
        <v>41</v>
      </c>
      <c r="N2065" s="1" t="s">
        <v>6325</v>
      </c>
      <c r="O2065" s="1" t="s">
        <v>21249</v>
      </c>
      <c r="P2065" s="1" t="s">
        <v>21062</v>
      </c>
      <c r="Q2065" s="1" t="s">
        <v>20744</v>
      </c>
      <c r="R2065" s="1" t="s">
        <v>6329</v>
      </c>
      <c r="S2065" s="1" t="s">
        <v>21062</v>
      </c>
      <c r="T2065" s="1" t="s">
        <v>20744</v>
      </c>
      <c r="U2065" s="1" t="s">
        <v>41</v>
      </c>
      <c r="V2065" s="23" t="s">
        <v>41</v>
      </c>
      <c r="W2065" s="1" t="str">
        <f>_xlfn.CONCAT(Tabela2[[#This Row],[Município]],"/",Tabela2[[#This Row],[UF]])</f>
        <v>Tailândia/PA</v>
      </c>
    </row>
    <row r="2066" spans="1:23" x14ac:dyDescent="0.25">
      <c r="A2066" s="14" t="s">
        <v>21250</v>
      </c>
      <c r="B2066" s="1" t="s">
        <v>11020</v>
      </c>
      <c r="C2066" s="1" t="s">
        <v>21251</v>
      </c>
      <c r="D2066" s="1" t="s">
        <v>29</v>
      </c>
      <c r="E2066" s="1" t="s">
        <v>204</v>
      </c>
      <c r="F2066" s="1" t="s">
        <v>6308</v>
      </c>
      <c r="G2066" s="38">
        <v>0.56120000000000003</v>
      </c>
      <c r="H2066" s="1" t="s">
        <v>21252</v>
      </c>
      <c r="I2066" s="1" t="s">
        <v>17909</v>
      </c>
      <c r="J2066" s="1" t="s">
        <v>32</v>
      </c>
      <c r="K2066" s="1" t="s">
        <v>37</v>
      </c>
      <c r="L2066" s="1" t="s">
        <v>5621</v>
      </c>
      <c r="M2066" s="1" t="s">
        <v>19466</v>
      </c>
      <c r="N2066" s="1" t="s">
        <v>6325</v>
      </c>
      <c r="O2066" s="1" t="s">
        <v>21253</v>
      </c>
      <c r="P2066" s="1" t="s">
        <v>21254</v>
      </c>
      <c r="Q2066" s="1" t="s">
        <v>20744</v>
      </c>
      <c r="R2066" s="1" t="s">
        <v>15815</v>
      </c>
      <c r="S2066" s="1" t="s">
        <v>16911</v>
      </c>
      <c r="T2066" s="1" t="s">
        <v>14576</v>
      </c>
      <c r="U2066" s="1" t="s">
        <v>16912</v>
      </c>
      <c r="V2066" s="23" t="s">
        <v>41</v>
      </c>
      <c r="W2066" s="1" t="str">
        <f>_xlfn.CONCAT(Tabela2[[#This Row],[Município]],"/",Tabela2[[#This Row],[UF]])</f>
        <v>Coronel José Dias/PI</v>
      </c>
    </row>
    <row r="2067" spans="1:23" x14ac:dyDescent="0.25">
      <c r="A2067" s="14" t="s">
        <v>21255</v>
      </c>
      <c r="B2067" s="1" t="s">
        <v>9710</v>
      </c>
      <c r="C2067" s="1" t="s">
        <v>21256</v>
      </c>
      <c r="D2067" s="1" t="s">
        <v>29</v>
      </c>
      <c r="E2067" s="1" t="s">
        <v>30</v>
      </c>
      <c r="F2067" s="1" t="s">
        <v>16906</v>
      </c>
      <c r="G2067" s="38">
        <v>0.99870000000000003</v>
      </c>
      <c r="H2067" s="1" t="s">
        <v>3091</v>
      </c>
      <c r="I2067" s="1" t="s">
        <v>17913</v>
      </c>
      <c r="J2067" s="1" t="s">
        <v>32</v>
      </c>
      <c r="K2067" s="1" t="s">
        <v>37</v>
      </c>
      <c r="L2067" s="1" t="s">
        <v>2895</v>
      </c>
      <c r="M2067" s="1" t="s">
        <v>21257</v>
      </c>
      <c r="N2067" s="1" t="s">
        <v>6325</v>
      </c>
      <c r="O2067" s="1" t="s">
        <v>21258</v>
      </c>
      <c r="P2067" s="1" t="s">
        <v>21179</v>
      </c>
      <c r="Q2067" s="1" t="s">
        <v>20744</v>
      </c>
      <c r="R2067" s="1" t="s">
        <v>15815</v>
      </c>
      <c r="S2067" s="1" t="s">
        <v>16911</v>
      </c>
      <c r="T2067" s="1" t="s">
        <v>14576</v>
      </c>
      <c r="U2067" s="1" t="s">
        <v>16912</v>
      </c>
      <c r="V2067" s="23" t="s">
        <v>41</v>
      </c>
      <c r="W2067" s="1" t="str">
        <f>_xlfn.CONCAT(Tabela2[[#This Row],[Município]],"/",Tabela2[[#This Row],[UF]])</f>
        <v>Jurema/PI</v>
      </c>
    </row>
    <row r="2068" spans="1:23" x14ac:dyDescent="0.25">
      <c r="A2068" s="14" t="s">
        <v>21259</v>
      </c>
      <c r="B2068" s="1" t="s">
        <v>11088</v>
      </c>
      <c r="C2068" s="1" t="s">
        <v>21260</v>
      </c>
      <c r="D2068" s="1" t="s">
        <v>29</v>
      </c>
      <c r="E2068" s="1" t="s">
        <v>30</v>
      </c>
      <c r="F2068" s="1" t="s">
        <v>6289</v>
      </c>
      <c r="G2068" s="38">
        <v>0.3019</v>
      </c>
      <c r="H2068" s="1" t="s">
        <v>5792</v>
      </c>
      <c r="I2068" s="1" t="s">
        <v>17909</v>
      </c>
      <c r="J2068" s="1" t="s">
        <v>32</v>
      </c>
      <c r="K2068" s="1" t="s">
        <v>37</v>
      </c>
      <c r="L2068" s="1" t="s">
        <v>2346</v>
      </c>
      <c r="M2068" s="1" t="s">
        <v>21261</v>
      </c>
      <c r="N2068" s="1" t="s">
        <v>6325</v>
      </c>
      <c r="O2068" s="1" t="s">
        <v>21262</v>
      </c>
      <c r="P2068" s="1" t="s">
        <v>21263</v>
      </c>
      <c r="Q2068" s="1" t="s">
        <v>20744</v>
      </c>
      <c r="R2068" s="1" t="s">
        <v>15815</v>
      </c>
      <c r="S2068" s="1" t="s">
        <v>16911</v>
      </c>
      <c r="T2068" s="1" t="s">
        <v>14576</v>
      </c>
      <c r="U2068" s="1" t="s">
        <v>16928</v>
      </c>
      <c r="V2068" s="23" t="s">
        <v>41</v>
      </c>
      <c r="W2068" s="1" t="str">
        <f>_xlfn.CONCAT(Tabela2[[#This Row],[Município]],"/",Tabela2[[#This Row],[UF]])</f>
        <v>São Francisco de Assis do Piauí/PI</v>
      </c>
    </row>
    <row r="2069" spans="1:23" x14ac:dyDescent="0.25">
      <c r="A2069" s="14" t="s">
        <v>21264</v>
      </c>
      <c r="B2069" s="1" t="s">
        <v>9418</v>
      </c>
      <c r="C2069" s="1" t="s">
        <v>21265</v>
      </c>
      <c r="D2069" s="1" t="s">
        <v>29</v>
      </c>
      <c r="E2069" s="1" t="s">
        <v>30</v>
      </c>
      <c r="F2069" s="1" t="s">
        <v>16906</v>
      </c>
      <c r="G2069" s="38">
        <v>0.60809999999999997</v>
      </c>
      <c r="H2069" s="1" t="s">
        <v>2345</v>
      </c>
      <c r="I2069" s="1" t="s">
        <v>17913</v>
      </c>
      <c r="J2069" s="1" t="s">
        <v>32</v>
      </c>
      <c r="K2069" s="1" t="s">
        <v>37</v>
      </c>
      <c r="L2069" s="1" t="s">
        <v>2346</v>
      </c>
      <c r="M2069" s="1" t="s">
        <v>14964</v>
      </c>
      <c r="N2069" s="1" t="s">
        <v>6325</v>
      </c>
      <c r="O2069" s="1" t="s">
        <v>21266</v>
      </c>
      <c r="P2069" s="1" t="s">
        <v>21263</v>
      </c>
      <c r="Q2069" s="1" t="s">
        <v>20744</v>
      </c>
      <c r="R2069" s="1" t="s">
        <v>15815</v>
      </c>
      <c r="S2069" s="1" t="s">
        <v>16911</v>
      </c>
      <c r="T2069" s="1" t="s">
        <v>14576</v>
      </c>
      <c r="U2069" s="1" t="s">
        <v>16912</v>
      </c>
      <c r="V2069" s="23" t="s">
        <v>41</v>
      </c>
      <c r="W2069" s="1" t="str">
        <f>_xlfn.CONCAT(Tabela2[[#This Row],[Município]],"/",Tabela2[[#This Row],[UF]])</f>
        <v>São Francisco de Assis do Piauí/PI</v>
      </c>
    </row>
    <row r="2070" spans="1:23" x14ac:dyDescent="0.25">
      <c r="A2070" s="14" t="s">
        <v>21267</v>
      </c>
      <c r="B2070" s="1" t="s">
        <v>10908</v>
      </c>
      <c r="C2070" s="1" t="s">
        <v>21268</v>
      </c>
      <c r="D2070" s="1" t="s">
        <v>29</v>
      </c>
      <c r="E2070" s="1" t="s">
        <v>30</v>
      </c>
      <c r="F2070" s="1" t="s">
        <v>16906</v>
      </c>
      <c r="G2070" s="38">
        <v>0.23569999999999999</v>
      </c>
      <c r="H2070" s="1" t="s">
        <v>5395</v>
      </c>
      <c r="I2070" s="1" t="s">
        <v>17909</v>
      </c>
      <c r="J2070" s="1" t="s">
        <v>32</v>
      </c>
      <c r="K2070" s="1" t="s">
        <v>44</v>
      </c>
      <c r="L2070" s="1" t="s">
        <v>605</v>
      </c>
      <c r="M2070" s="1" t="s">
        <v>21269</v>
      </c>
      <c r="N2070" s="1" t="s">
        <v>6325</v>
      </c>
      <c r="O2070" s="1" t="s">
        <v>15159</v>
      </c>
      <c r="P2070" s="1" t="s">
        <v>15160</v>
      </c>
      <c r="Q2070" s="1" t="s">
        <v>20744</v>
      </c>
      <c r="R2070" s="1" t="s">
        <v>15815</v>
      </c>
      <c r="S2070" s="1" t="s">
        <v>16911</v>
      </c>
      <c r="T2070" s="1" t="s">
        <v>14576</v>
      </c>
      <c r="U2070" s="1" t="s">
        <v>16928</v>
      </c>
      <c r="V2070" s="23" t="s">
        <v>41</v>
      </c>
      <c r="W2070" s="1" t="str">
        <f>_xlfn.CONCAT(Tabela2[[#This Row],[Município]],"/",Tabela2[[#This Row],[UF]])</f>
        <v>Icatu/MA</v>
      </c>
    </row>
    <row r="2071" spans="1:23" x14ac:dyDescent="0.25">
      <c r="A2071" s="14" t="s">
        <v>21270</v>
      </c>
      <c r="B2071" s="1" t="s">
        <v>10909</v>
      </c>
      <c r="C2071" s="1" t="s">
        <v>21271</v>
      </c>
      <c r="D2071" s="1" t="s">
        <v>29</v>
      </c>
      <c r="E2071" s="1" t="s">
        <v>30</v>
      </c>
      <c r="F2071" s="1" t="s">
        <v>16906</v>
      </c>
      <c r="G2071" s="38">
        <v>0.29520000000000002</v>
      </c>
      <c r="H2071" s="1" t="s">
        <v>5395</v>
      </c>
      <c r="I2071" s="1" t="s">
        <v>17909</v>
      </c>
      <c r="J2071" s="1" t="s">
        <v>32</v>
      </c>
      <c r="K2071" s="1" t="s">
        <v>44</v>
      </c>
      <c r="L2071" s="1" t="s">
        <v>605</v>
      </c>
      <c r="M2071" s="1" t="s">
        <v>21269</v>
      </c>
      <c r="N2071" s="1" t="s">
        <v>6325</v>
      </c>
      <c r="O2071" s="1" t="s">
        <v>15159</v>
      </c>
      <c r="P2071" s="1" t="s">
        <v>15160</v>
      </c>
      <c r="Q2071" s="1" t="s">
        <v>20744</v>
      </c>
      <c r="R2071" s="1" t="s">
        <v>15815</v>
      </c>
      <c r="S2071" s="1" t="s">
        <v>16911</v>
      </c>
      <c r="T2071" s="1" t="s">
        <v>14576</v>
      </c>
      <c r="U2071" s="1" t="s">
        <v>16928</v>
      </c>
      <c r="V2071" s="23" t="s">
        <v>41</v>
      </c>
      <c r="W2071" s="1" t="str">
        <f>_xlfn.CONCAT(Tabela2[[#This Row],[Município]],"/",Tabela2[[#This Row],[UF]])</f>
        <v>Icatu/MA</v>
      </c>
    </row>
    <row r="2072" spans="1:23" x14ac:dyDescent="0.25">
      <c r="A2072" s="14" t="s">
        <v>21272</v>
      </c>
      <c r="B2072" s="1" t="s">
        <v>8327</v>
      </c>
      <c r="C2072" s="1" t="s">
        <v>21273</v>
      </c>
      <c r="D2072" s="1" t="s">
        <v>29</v>
      </c>
      <c r="E2072" s="1" t="s">
        <v>30</v>
      </c>
      <c r="F2072" s="1" t="s">
        <v>33</v>
      </c>
      <c r="G2072" s="38">
        <v>0.66890000000000005</v>
      </c>
      <c r="H2072" s="1" t="s">
        <v>21274</v>
      </c>
      <c r="I2072" s="1" t="s">
        <v>17919</v>
      </c>
      <c r="J2072" s="1" t="s">
        <v>32</v>
      </c>
      <c r="K2072" s="1" t="s">
        <v>63</v>
      </c>
      <c r="L2072" s="1" t="s">
        <v>300</v>
      </c>
      <c r="M2072" s="1" t="s">
        <v>21275</v>
      </c>
      <c r="N2072" s="1" t="s">
        <v>6325</v>
      </c>
      <c r="O2072" s="1" t="s">
        <v>21276</v>
      </c>
      <c r="P2072" s="1" t="s">
        <v>21277</v>
      </c>
      <c r="Q2072" s="1" t="s">
        <v>20744</v>
      </c>
      <c r="R2072" s="1" t="s">
        <v>15815</v>
      </c>
      <c r="S2072" s="1" t="s">
        <v>16911</v>
      </c>
      <c r="T2072" s="1" t="s">
        <v>14576</v>
      </c>
      <c r="U2072" s="1" t="s">
        <v>16912</v>
      </c>
      <c r="V2072" s="23" t="s">
        <v>41</v>
      </c>
      <c r="W2072" s="1" t="str">
        <f>_xlfn.CONCAT(Tabela2[[#This Row],[Município]],"/",Tabela2[[#This Row],[UF]])</f>
        <v>Maurilândia/GO</v>
      </c>
    </row>
    <row r="2073" spans="1:23" x14ac:dyDescent="0.25">
      <c r="A2073" s="14" t="s">
        <v>21278</v>
      </c>
      <c r="B2073" s="1" t="s">
        <v>8492</v>
      </c>
      <c r="C2073" s="1" t="s">
        <v>21279</v>
      </c>
      <c r="D2073" s="1" t="s">
        <v>29</v>
      </c>
      <c r="E2073" s="1" t="s">
        <v>30</v>
      </c>
      <c r="F2073" s="1" t="s">
        <v>33</v>
      </c>
      <c r="G2073" s="38">
        <v>0.42799999999999999</v>
      </c>
      <c r="H2073" s="1" t="s">
        <v>21280</v>
      </c>
      <c r="I2073" s="1" t="s">
        <v>17927</v>
      </c>
      <c r="J2073" s="1" t="s">
        <v>32</v>
      </c>
      <c r="K2073" s="1" t="s">
        <v>82</v>
      </c>
      <c r="L2073" s="1" t="s">
        <v>623</v>
      </c>
      <c r="M2073" s="1" t="s">
        <v>21281</v>
      </c>
      <c r="N2073" s="1" t="s">
        <v>6325</v>
      </c>
      <c r="O2073" s="1" t="s">
        <v>21282</v>
      </c>
      <c r="P2073" s="1" t="s">
        <v>21283</v>
      </c>
      <c r="Q2073" s="1" t="s">
        <v>20744</v>
      </c>
      <c r="R2073" s="1" t="s">
        <v>6341</v>
      </c>
      <c r="S2073" s="1" t="s">
        <v>41</v>
      </c>
      <c r="T2073" s="1" t="s">
        <v>41</v>
      </c>
      <c r="U2073" s="1" t="s">
        <v>41</v>
      </c>
      <c r="V2073" s="23" t="s">
        <v>41</v>
      </c>
      <c r="W2073" s="1" t="str">
        <f>_xlfn.CONCAT(Tabela2[[#This Row],[Município]],"/",Tabela2[[#This Row],[UF]])</f>
        <v>Itaparica/BA</v>
      </c>
    </row>
    <row r="2074" spans="1:23" x14ac:dyDescent="0.25">
      <c r="A2074" s="14" t="s">
        <v>21284</v>
      </c>
      <c r="B2074" s="1" t="s">
        <v>9768</v>
      </c>
      <c r="C2074" s="1" t="s">
        <v>21285</v>
      </c>
      <c r="D2074" s="1" t="s">
        <v>29</v>
      </c>
      <c r="E2074" s="1" t="s">
        <v>30</v>
      </c>
      <c r="F2074" s="1" t="s">
        <v>16906</v>
      </c>
      <c r="G2074" s="38">
        <v>0.28239999999999998</v>
      </c>
      <c r="H2074" s="1" t="s">
        <v>3224</v>
      </c>
      <c r="I2074" s="1" t="s">
        <v>17913</v>
      </c>
      <c r="J2074" s="1" t="s">
        <v>32</v>
      </c>
      <c r="K2074" s="1" t="s">
        <v>82</v>
      </c>
      <c r="L2074" s="1" t="s">
        <v>623</v>
      </c>
      <c r="M2074" s="1" t="s">
        <v>7864</v>
      </c>
      <c r="N2074" s="1" t="s">
        <v>6325</v>
      </c>
      <c r="O2074" s="1" t="s">
        <v>21282</v>
      </c>
      <c r="P2074" s="1" t="s">
        <v>21283</v>
      </c>
      <c r="Q2074" s="1" t="s">
        <v>20744</v>
      </c>
      <c r="R2074" s="1" t="s">
        <v>6341</v>
      </c>
      <c r="S2074" s="1" t="s">
        <v>41</v>
      </c>
      <c r="T2074" s="1" t="s">
        <v>41</v>
      </c>
      <c r="U2074" s="1" t="s">
        <v>41</v>
      </c>
      <c r="V2074" s="23" t="s">
        <v>41</v>
      </c>
      <c r="W2074" s="1" t="str">
        <f>_xlfn.CONCAT(Tabela2[[#This Row],[Município]],"/",Tabela2[[#This Row],[UF]])</f>
        <v>Itaparica/BA</v>
      </c>
    </row>
    <row r="2075" spans="1:23" x14ac:dyDescent="0.25">
      <c r="A2075" s="14" t="s">
        <v>21286</v>
      </c>
      <c r="B2075" s="1" t="s">
        <v>11079</v>
      </c>
      <c r="C2075" s="1" t="s">
        <v>21287</v>
      </c>
      <c r="D2075" s="1" t="s">
        <v>16956</v>
      </c>
      <c r="E2075" s="1" t="s">
        <v>204</v>
      </c>
      <c r="F2075" s="1" t="s">
        <v>16915</v>
      </c>
      <c r="G2075" s="38">
        <v>0.91590000000000005</v>
      </c>
      <c r="H2075" s="1" t="s">
        <v>21288</v>
      </c>
      <c r="I2075" s="1" t="s">
        <v>17909</v>
      </c>
      <c r="J2075" s="1" t="s">
        <v>32</v>
      </c>
      <c r="K2075" s="1" t="s">
        <v>82</v>
      </c>
      <c r="L2075" s="1" t="s">
        <v>5765</v>
      </c>
      <c r="M2075" s="1" t="s">
        <v>7962</v>
      </c>
      <c r="N2075" s="1" t="s">
        <v>6325</v>
      </c>
      <c r="O2075" s="1" t="s">
        <v>21289</v>
      </c>
      <c r="P2075" s="1" t="s">
        <v>21290</v>
      </c>
      <c r="Q2075" s="1" t="s">
        <v>20744</v>
      </c>
      <c r="R2075" s="1" t="s">
        <v>15815</v>
      </c>
      <c r="S2075" s="1" t="s">
        <v>15821</v>
      </c>
      <c r="T2075" s="1" t="s">
        <v>14576</v>
      </c>
      <c r="U2075" s="1" t="s">
        <v>15824</v>
      </c>
      <c r="V2075" s="23" t="s">
        <v>41</v>
      </c>
      <c r="W2075" s="1" t="str">
        <f>_xlfn.CONCAT(Tabela2[[#This Row],[Município]],"/",Tabela2[[#This Row],[UF]])</f>
        <v>Itaeté/BA</v>
      </c>
    </row>
    <row r="2076" spans="1:23" x14ac:dyDescent="0.25">
      <c r="A2076" s="14" t="s">
        <v>21291</v>
      </c>
      <c r="B2076" s="1" t="s">
        <v>11111</v>
      </c>
      <c r="C2076" s="1" t="s">
        <v>21292</v>
      </c>
      <c r="D2076" s="1" t="s">
        <v>29</v>
      </c>
      <c r="E2076" s="1" t="s">
        <v>30</v>
      </c>
      <c r="F2076" s="1" t="s">
        <v>6291</v>
      </c>
      <c r="G2076" s="38">
        <v>0.46389999999999998</v>
      </c>
      <c r="H2076" s="1" t="s">
        <v>21293</v>
      </c>
      <c r="I2076" s="1" t="s">
        <v>17909</v>
      </c>
      <c r="J2076" s="1" t="s">
        <v>32</v>
      </c>
      <c r="K2076" s="1" t="s">
        <v>44</v>
      </c>
      <c r="L2076" s="1" t="s">
        <v>43</v>
      </c>
      <c r="M2076" s="1" t="s">
        <v>14949</v>
      </c>
      <c r="N2076" s="1" t="s">
        <v>6325</v>
      </c>
      <c r="O2076" s="1" t="s">
        <v>21294</v>
      </c>
      <c r="P2076" s="1" t="s">
        <v>21295</v>
      </c>
      <c r="Q2076" s="1" t="s">
        <v>21296</v>
      </c>
      <c r="R2076" s="1" t="s">
        <v>15815</v>
      </c>
      <c r="S2076" s="1" t="s">
        <v>16911</v>
      </c>
      <c r="T2076" s="1" t="s">
        <v>14576</v>
      </c>
      <c r="U2076" s="1" t="s">
        <v>16928</v>
      </c>
      <c r="V2076" s="23" t="s">
        <v>41</v>
      </c>
      <c r="W2076" s="1" t="str">
        <f>_xlfn.CONCAT(Tabela2[[#This Row],[Município]],"/",Tabela2[[#This Row],[UF]])</f>
        <v>Pirapemas/MA</v>
      </c>
    </row>
    <row r="2077" spans="1:23" x14ac:dyDescent="0.25">
      <c r="A2077" s="14" t="s">
        <v>21297</v>
      </c>
      <c r="B2077" s="1" t="s">
        <v>10628</v>
      </c>
      <c r="C2077" s="1" t="s">
        <v>21298</v>
      </c>
      <c r="D2077" s="1" t="s">
        <v>29</v>
      </c>
      <c r="E2077" s="1" t="s">
        <v>30</v>
      </c>
      <c r="F2077" s="1" t="s">
        <v>6281</v>
      </c>
      <c r="G2077" s="38">
        <v>5.8299999999999998E-2</v>
      </c>
      <c r="H2077" s="1" t="s">
        <v>4855</v>
      </c>
      <c r="I2077" s="1" t="s">
        <v>17909</v>
      </c>
      <c r="J2077" s="1" t="s">
        <v>32</v>
      </c>
      <c r="K2077" s="1" t="s">
        <v>44</v>
      </c>
      <c r="L2077" s="1" t="s">
        <v>43</v>
      </c>
      <c r="M2077" s="1" t="s">
        <v>21299</v>
      </c>
      <c r="N2077" s="1" t="s">
        <v>6325</v>
      </c>
      <c r="O2077" s="1" t="s">
        <v>21300</v>
      </c>
      <c r="P2077" s="1" t="s">
        <v>21295</v>
      </c>
      <c r="Q2077" s="1" t="s">
        <v>21296</v>
      </c>
      <c r="R2077" s="1" t="s">
        <v>15815</v>
      </c>
      <c r="S2077" s="1" t="s">
        <v>16911</v>
      </c>
      <c r="T2077" s="1" t="s">
        <v>14576</v>
      </c>
      <c r="U2077" s="1" t="s">
        <v>16928</v>
      </c>
      <c r="V2077" s="23" t="s">
        <v>41</v>
      </c>
      <c r="W2077" s="1" t="str">
        <f>_xlfn.CONCAT(Tabela2[[#This Row],[Município]],"/",Tabela2[[#This Row],[UF]])</f>
        <v>Pirapemas/MA</v>
      </c>
    </row>
    <row r="2078" spans="1:23" x14ac:dyDescent="0.25">
      <c r="A2078" s="14" t="s">
        <v>21301</v>
      </c>
      <c r="B2078" s="1" t="s">
        <v>10222</v>
      </c>
      <c r="C2078" s="1" t="s">
        <v>21302</v>
      </c>
      <c r="D2078" s="1" t="s">
        <v>40</v>
      </c>
      <c r="E2078" s="1" t="s">
        <v>30</v>
      </c>
      <c r="F2078" s="1" t="s">
        <v>16906</v>
      </c>
      <c r="G2078" s="38">
        <v>0.52500000000000002</v>
      </c>
      <c r="H2078" s="1" t="s">
        <v>21303</v>
      </c>
      <c r="I2078" s="1" t="s">
        <v>17909</v>
      </c>
      <c r="J2078" s="1" t="s">
        <v>32</v>
      </c>
      <c r="K2078" s="1" t="s">
        <v>44</v>
      </c>
      <c r="L2078" s="1" t="s">
        <v>43</v>
      </c>
      <c r="M2078" s="1" t="s">
        <v>21304</v>
      </c>
      <c r="N2078" s="1" t="s">
        <v>6325</v>
      </c>
      <c r="O2078" s="1" t="s">
        <v>21300</v>
      </c>
      <c r="P2078" s="1" t="s">
        <v>21295</v>
      </c>
      <c r="Q2078" s="1" t="s">
        <v>21296</v>
      </c>
      <c r="R2078" s="1" t="s">
        <v>15815</v>
      </c>
      <c r="S2078" s="1" t="s">
        <v>16911</v>
      </c>
      <c r="T2078" s="1" t="s">
        <v>14576</v>
      </c>
      <c r="U2078" s="1" t="s">
        <v>16912</v>
      </c>
      <c r="V2078" s="23" t="s">
        <v>41</v>
      </c>
      <c r="W2078" s="1" t="str">
        <f>_xlfn.CONCAT(Tabela2[[#This Row],[Município]],"/",Tabela2[[#This Row],[UF]])</f>
        <v>Pirapemas/MA</v>
      </c>
    </row>
    <row r="2079" spans="1:23" x14ac:dyDescent="0.25">
      <c r="A2079" s="14" t="s">
        <v>21305</v>
      </c>
      <c r="B2079" s="1" t="s">
        <v>9032</v>
      </c>
      <c r="C2079" s="1" t="s">
        <v>21306</v>
      </c>
      <c r="D2079" s="1" t="s">
        <v>40</v>
      </c>
      <c r="E2079" s="1" t="s">
        <v>30</v>
      </c>
      <c r="F2079" s="1" t="s">
        <v>33</v>
      </c>
      <c r="G2079" s="38">
        <v>0.41389999999999999</v>
      </c>
      <c r="H2079" s="1" t="s">
        <v>1808</v>
      </c>
      <c r="I2079" s="1" t="s">
        <v>17915</v>
      </c>
      <c r="J2079" s="1" t="s">
        <v>32</v>
      </c>
      <c r="K2079" s="1" t="s">
        <v>44</v>
      </c>
      <c r="L2079" s="1" t="s">
        <v>1809</v>
      </c>
      <c r="M2079" s="1" t="s">
        <v>14944</v>
      </c>
      <c r="N2079" s="1" t="s">
        <v>6325</v>
      </c>
      <c r="O2079" s="1" t="s">
        <v>21307</v>
      </c>
      <c r="P2079" s="1" t="s">
        <v>21308</v>
      </c>
      <c r="Q2079" s="1" t="s">
        <v>21296</v>
      </c>
      <c r="R2079" s="1" t="s">
        <v>15815</v>
      </c>
      <c r="S2079" s="1" t="s">
        <v>16911</v>
      </c>
      <c r="T2079" s="1" t="s">
        <v>14576</v>
      </c>
      <c r="U2079" s="1" t="s">
        <v>16928</v>
      </c>
      <c r="V2079" s="23" t="s">
        <v>41</v>
      </c>
      <c r="W2079" s="1" t="str">
        <f>_xlfn.CONCAT(Tabela2[[#This Row],[Município]],"/",Tabela2[[#This Row],[UF]])</f>
        <v>São João Batista/MA</v>
      </c>
    </row>
    <row r="2080" spans="1:23" x14ac:dyDescent="0.25">
      <c r="A2080" s="14" t="s">
        <v>21309</v>
      </c>
      <c r="B2080" s="1" t="s">
        <v>10239</v>
      </c>
      <c r="C2080" s="1" t="s">
        <v>21310</v>
      </c>
      <c r="D2080" s="1" t="s">
        <v>40</v>
      </c>
      <c r="E2080" s="1" t="s">
        <v>30</v>
      </c>
      <c r="F2080" s="1" t="s">
        <v>16906</v>
      </c>
      <c r="G2080" s="38">
        <v>0.72340000000000004</v>
      </c>
      <c r="H2080" s="1" t="s">
        <v>4205</v>
      </c>
      <c r="I2080" s="1" t="s">
        <v>17909</v>
      </c>
      <c r="J2080" s="1" t="s">
        <v>32</v>
      </c>
      <c r="K2080" s="1" t="s">
        <v>44</v>
      </c>
      <c r="L2080" s="1" t="s">
        <v>1809</v>
      </c>
      <c r="M2080" s="1" t="s">
        <v>21311</v>
      </c>
      <c r="N2080" s="1" t="s">
        <v>6325</v>
      </c>
      <c r="O2080" s="1" t="s">
        <v>21312</v>
      </c>
      <c r="P2080" s="1" t="s">
        <v>21308</v>
      </c>
      <c r="Q2080" s="1" t="s">
        <v>21296</v>
      </c>
      <c r="R2080" s="1" t="s">
        <v>15815</v>
      </c>
      <c r="S2080" s="1" t="s">
        <v>16911</v>
      </c>
      <c r="T2080" s="1" t="s">
        <v>14576</v>
      </c>
      <c r="U2080" s="1" t="s">
        <v>16912</v>
      </c>
      <c r="V2080" s="23" t="s">
        <v>41</v>
      </c>
      <c r="W2080" s="1" t="str">
        <f>_xlfn.CONCAT(Tabela2[[#This Row],[Município]],"/",Tabela2[[#This Row],[UF]])</f>
        <v>São João Batista/MA</v>
      </c>
    </row>
    <row r="2081" spans="1:23" x14ac:dyDescent="0.25">
      <c r="A2081" s="14" t="s">
        <v>21313</v>
      </c>
      <c r="B2081" s="1" t="s">
        <v>8176</v>
      </c>
      <c r="C2081" s="1" t="s">
        <v>21314</v>
      </c>
      <c r="D2081" s="1" t="s">
        <v>40</v>
      </c>
      <c r="E2081" s="1" t="s">
        <v>30</v>
      </c>
      <c r="F2081" s="1" t="s">
        <v>33</v>
      </c>
      <c r="G2081" s="38">
        <v>0.72299999999999998</v>
      </c>
      <c r="H2081" s="1" t="s">
        <v>17658</v>
      </c>
      <c r="I2081" s="1" t="s">
        <v>17940</v>
      </c>
      <c r="J2081" s="1" t="s">
        <v>32</v>
      </c>
      <c r="K2081" s="1" t="s">
        <v>37</v>
      </c>
      <c r="L2081" s="1" t="s">
        <v>39</v>
      </c>
      <c r="M2081" s="1" t="s">
        <v>21315</v>
      </c>
      <c r="N2081" s="1" t="s">
        <v>6325</v>
      </c>
      <c r="O2081" s="1" t="s">
        <v>21316</v>
      </c>
      <c r="P2081" s="1" t="s">
        <v>21317</v>
      </c>
      <c r="Q2081" s="1" t="s">
        <v>14576</v>
      </c>
      <c r="R2081" s="1" t="s">
        <v>15815</v>
      </c>
      <c r="S2081" s="1" t="s">
        <v>16911</v>
      </c>
      <c r="T2081" s="1" t="s">
        <v>14576</v>
      </c>
      <c r="U2081" s="1" t="s">
        <v>16912</v>
      </c>
      <c r="V2081" s="23" t="s">
        <v>41</v>
      </c>
      <c r="W2081" s="1" t="str">
        <f>_xlfn.CONCAT(Tabela2[[#This Row],[Município]],"/",Tabela2[[#This Row],[UF]])</f>
        <v>Oeiras/PI</v>
      </c>
    </row>
    <row r="2082" spans="1:23" x14ac:dyDescent="0.25">
      <c r="A2082" s="14" t="s">
        <v>21318</v>
      </c>
      <c r="B2082" s="1" t="s">
        <v>11299</v>
      </c>
      <c r="C2082" s="1" t="s">
        <v>21319</v>
      </c>
      <c r="D2082" s="1" t="s">
        <v>29</v>
      </c>
      <c r="E2082" s="1" t="s">
        <v>30</v>
      </c>
      <c r="F2082" s="1" t="s">
        <v>6291</v>
      </c>
      <c r="G2082" s="38">
        <v>0.15</v>
      </c>
      <c r="H2082" s="1" t="s">
        <v>21320</v>
      </c>
      <c r="I2082" s="1" t="s">
        <v>17910</v>
      </c>
      <c r="J2082" s="1" t="s">
        <v>32</v>
      </c>
      <c r="K2082" s="1" t="s">
        <v>82</v>
      </c>
      <c r="L2082" s="1" t="s">
        <v>6116</v>
      </c>
      <c r="M2082" s="1" t="s">
        <v>41</v>
      </c>
      <c r="N2082" s="1" t="s">
        <v>6325</v>
      </c>
      <c r="O2082" s="1" t="s">
        <v>21321</v>
      </c>
      <c r="P2082" s="1" t="s">
        <v>21322</v>
      </c>
      <c r="Q2082" s="1" t="s">
        <v>14576</v>
      </c>
      <c r="R2082" s="1" t="s">
        <v>6329</v>
      </c>
      <c r="S2082" s="1" t="s">
        <v>21322</v>
      </c>
      <c r="T2082" s="1" t="s">
        <v>14576</v>
      </c>
      <c r="U2082" s="1" t="s">
        <v>41</v>
      </c>
      <c r="V2082" s="23" t="s">
        <v>41</v>
      </c>
      <c r="W2082" s="1" t="str">
        <f>_xlfn.CONCAT(Tabela2[[#This Row],[Município]],"/",Tabela2[[#This Row],[UF]])</f>
        <v>Itapetinga/BA</v>
      </c>
    </row>
    <row r="2083" spans="1:23" x14ac:dyDescent="0.25">
      <c r="A2083" s="14" t="s">
        <v>21323</v>
      </c>
      <c r="B2083" s="1" t="s">
        <v>21324</v>
      </c>
      <c r="C2083" s="1" t="s">
        <v>21325</v>
      </c>
      <c r="D2083" s="1" t="s">
        <v>29</v>
      </c>
      <c r="E2083" s="1" t="s">
        <v>30</v>
      </c>
      <c r="F2083" s="1" t="s">
        <v>16906</v>
      </c>
      <c r="G2083" s="38">
        <v>0.22140000000000001</v>
      </c>
      <c r="H2083" s="1" t="s">
        <v>21326</v>
      </c>
      <c r="I2083" s="1" t="s">
        <v>17909</v>
      </c>
      <c r="J2083" s="1" t="s">
        <v>32</v>
      </c>
      <c r="K2083" s="1" t="s">
        <v>37</v>
      </c>
      <c r="L2083" s="1" t="s">
        <v>21327</v>
      </c>
      <c r="M2083" s="1" t="s">
        <v>21328</v>
      </c>
      <c r="N2083" s="1" t="s">
        <v>6325</v>
      </c>
      <c r="O2083" s="1" t="s">
        <v>21329</v>
      </c>
      <c r="P2083" s="1" t="s">
        <v>21330</v>
      </c>
      <c r="Q2083" s="1" t="s">
        <v>14576</v>
      </c>
      <c r="R2083" s="1" t="s">
        <v>15815</v>
      </c>
      <c r="S2083" s="1" t="s">
        <v>16911</v>
      </c>
      <c r="T2083" s="1" t="s">
        <v>14576</v>
      </c>
      <c r="U2083" s="1" t="s">
        <v>16928</v>
      </c>
      <c r="V2083" s="23" t="s">
        <v>41</v>
      </c>
      <c r="W2083" s="1" t="str">
        <f>_xlfn.CONCAT(Tabela2[[#This Row],[Município]],"/",Tabela2[[#This Row],[UF]])</f>
        <v>Santa Rosa do Piauí/PI</v>
      </c>
    </row>
    <row r="2084" spans="1:23" x14ac:dyDescent="0.25">
      <c r="A2084" s="14" t="s">
        <v>21331</v>
      </c>
      <c r="B2084" s="1" t="s">
        <v>10119</v>
      </c>
      <c r="C2084" s="1" t="s">
        <v>21332</v>
      </c>
      <c r="D2084" s="1" t="s">
        <v>40</v>
      </c>
      <c r="E2084" s="1" t="s">
        <v>30</v>
      </c>
      <c r="F2084" s="1" t="s">
        <v>16924</v>
      </c>
      <c r="G2084" s="38">
        <v>0.8569</v>
      </c>
      <c r="H2084" s="1" t="s">
        <v>3942</v>
      </c>
      <c r="I2084" s="1" t="s">
        <v>17909</v>
      </c>
      <c r="J2084" s="1" t="s">
        <v>32</v>
      </c>
      <c r="K2084" s="1" t="s">
        <v>63</v>
      </c>
      <c r="L2084" s="1" t="s">
        <v>3943</v>
      </c>
      <c r="M2084" s="1" t="s">
        <v>20671</v>
      </c>
      <c r="N2084" s="1" t="s">
        <v>6325</v>
      </c>
      <c r="O2084" s="1" t="s">
        <v>8165</v>
      </c>
      <c r="P2084" s="1" t="s">
        <v>20698</v>
      </c>
      <c r="Q2084" s="1" t="s">
        <v>14576</v>
      </c>
      <c r="R2084" s="1" t="s">
        <v>6341</v>
      </c>
      <c r="S2084" s="1" t="s">
        <v>41</v>
      </c>
      <c r="T2084" s="1" t="s">
        <v>41</v>
      </c>
      <c r="U2084" s="1" t="s">
        <v>41</v>
      </c>
      <c r="V2084" s="23" t="s">
        <v>41</v>
      </c>
      <c r="W2084" s="1" t="str">
        <f>_xlfn.CONCAT(Tabela2[[#This Row],[Município]],"/",Tabela2[[#This Row],[UF]])</f>
        <v>Montividiu do Norte/GO</v>
      </c>
    </row>
    <row r="2085" spans="1:23" x14ac:dyDescent="0.25">
      <c r="A2085" s="14" t="s">
        <v>21333</v>
      </c>
      <c r="B2085" s="1" t="s">
        <v>10573</v>
      </c>
      <c r="C2085" s="1" t="s">
        <v>21334</v>
      </c>
      <c r="D2085" s="1" t="s">
        <v>29</v>
      </c>
      <c r="E2085" s="1" t="s">
        <v>30</v>
      </c>
      <c r="F2085" s="1" t="s">
        <v>6308</v>
      </c>
      <c r="G2085" s="38">
        <v>0.61770000000000003</v>
      </c>
      <c r="H2085" s="1" t="s">
        <v>21335</v>
      </c>
      <c r="I2085" s="1" t="s">
        <v>17909</v>
      </c>
      <c r="J2085" s="1" t="s">
        <v>32</v>
      </c>
      <c r="K2085" s="1" t="s">
        <v>52</v>
      </c>
      <c r="L2085" s="1" t="s">
        <v>4216</v>
      </c>
      <c r="M2085" s="1" t="s">
        <v>7521</v>
      </c>
      <c r="N2085" s="1" t="s">
        <v>6325</v>
      </c>
      <c r="O2085" s="1" t="s">
        <v>21336</v>
      </c>
      <c r="P2085" s="1" t="s">
        <v>20081</v>
      </c>
      <c r="Q2085" s="1" t="s">
        <v>14576</v>
      </c>
      <c r="R2085" s="1" t="s">
        <v>6341</v>
      </c>
      <c r="S2085" s="1" t="s">
        <v>41</v>
      </c>
      <c r="T2085" s="1" t="s">
        <v>41</v>
      </c>
      <c r="U2085" s="1" t="s">
        <v>41</v>
      </c>
      <c r="V2085" s="23" t="s">
        <v>41</v>
      </c>
      <c r="W2085" s="1" t="str">
        <f>_xlfn.CONCAT(Tabela2[[#This Row],[Município]],"/",Tabela2[[#This Row],[UF]])</f>
        <v>Duas Estradas/PB</v>
      </c>
    </row>
    <row r="2086" spans="1:23" x14ac:dyDescent="0.25">
      <c r="A2086" s="14" t="s">
        <v>21337</v>
      </c>
      <c r="B2086" s="1" t="s">
        <v>10545</v>
      </c>
      <c r="C2086" s="1" t="s">
        <v>21338</v>
      </c>
      <c r="D2086" s="1" t="s">
        <v>56</v>
      </c>
      <c r="E2086" s="1" t="s">
        <v>204</v>
      </c>
      <c r="F2086" s="1" t="s">
        <v>16915</v>
      </c>
      <c r="G2086" s="38">
        <v>0.65629999999999999</v>
      </c>
      <c r="H2086" s="1" t="s">
        <v>21339</v>
      </c>
      <c r="I2086" s="1" t="s">
        <v>17909</v>
      </c>
      <c r="J2086" s="1" t="s">
        <v>32</v>
      </c>
      <c r="K2086" s="1" t="s">
        <v>99</v>
      </c>
      <c r="L2086" s="1" t="s">
        <v>4652</v>
      </c>
      <c r="M2086" s="1" t="s">
        <v>7962</v>
      </c>
      <c r="N2086" s="1" t="s">
        <v>6325</v>
      </c>
      <c r="O2086" s="1" t="s">
        <v>21340</v>
      </c>
      <c r="P2086" s="1" t="s">
        <v>21341</v>
      </c>
      <c r="Q2086" s="1" t="s">
        <v>14576</v>
      </c>
      <c r="R2086" s="1" t="s">
        <v>6329</v>
      </c>
      <c r="S2086" s="1" t="s">
        <v>21341</v>
      </c>
      <c r="T2086" s="1" t="s">
        <v>14576</v>
      </c>
      <c r="U2086" s="1" t="s">
        <v>41</v>
      </c>
      <c r="V2086" s="23" t="s">
        <v>41</v>
      </c>
      <c r="W2086" s="1" t="str">
        <f>_xlfn.CONCAT(Tabela2[[#This Row],[Município]],"/",Tabela2[[#This Row],[UF]])</f>
        <v>Caiçara/RS</v>
      </c>
    </row>
    <row r="2087" spans="1:23" x14ac:dyDescent="0.25">
      <c r="A2087" s="14" t="s">
        <v>21342</v>
      </c>
      <c r="B2087" s="1" t="s">
        <v>11287</v>
      </c>
      <c r="C2087" s="1" t="s">
        <v>21343</v>
      </c>
      <c r="D2087" s="1" t="s">
        <v>40</v>
      </c>
      <c r="E2087" s="1" t="s">
        <v>30</v>
      </c>
      <c r="F2087" s="1" t="s">
        <v>16906</v>
      </c>
      <c r="G2087" s="38">
        <v>1</v>
      </c>
      <c r="H2087" s="1" t="s">
        <v>6086</v>
      </c>
      <c r="I2087" s="1" t="s">
        <v>17913</v>
      </c>
      <c r="J2087" s="1" t="s">
        <v>32</v>
      </c>
      <c r="K2087" s="1" t="s">
        <v>60</v>
      </c>
      <c r="L2087" s="1" t="s">
        <v>6087</v>
      </c>
      <c r="M2087" s="1" t="s">
        <v>14751</v>
      </c>
      <c r="N2087" s="1" t="s">
        <v>6325</v>
      </c>
      <c r="O2087" s="1" t="s">
        <v>21344</v>
      </c>
      <c r="P2087" s="1" t="s">
        <v>21345</v>
      </c>
      <c r="Q2087" s="1" t="s">
        <v>14576</v>
      </c>
      <c r="R2087" s="1" t="s">
        <v>6329</v>
      </c>
      <c r="S2087" s="1" t="s">
        <v>21345</v>
      </c>
      <c r="T2087" s="1" t="s">
        <v>14576</v>
      </c>
      <c r="U2087" s="1" t="s">
        <v>41</v>
      </c>
      <c r="V2087" s="23" t="s">
        <v>41</v>
      </c>
      <c r="W2087" s="1" t="str">
        <f>_xlfn.CONCAT(Tabela2[[#This Row],[Município]],"/",Tabela2[[#This Row],[UF]])</f>
        <v>Guapé/MG</v>
      </c>
    </row>
    <row r="2088" spans="1:23" x14ac:dyDescent="0.25">
      <c r="A2088" s="14" t="s">
        <v>21346</v>
      </c>
      <c r="B2088" s="1" t="s">
        <v>10964</v>
      </c>
      <c r="C2088" s="1" t="s">
        <v>21347</v>
      </c>
      <c r="D2088" s="1" t="s">
        <v>29</v>
      </c>
      <c r="E2088" s="1" t="s">
        <v>204</v>
      </c>
      <c r="F2088" s="1" t="s">
        <v>16943</v>
      </c>
      <c r="G2088" s="38">
        <v>0.1489</v>
      </c>
      <c r="H2088" s="1" t="s">
        <v>17708</v>
      </c>
      <c r="I2088" s="1" t="s">
        <v>17909</v>
      </c>
      <c r="J2088" s="1" t="s">
        <v>32</v>
      </c>
      <c r="K2088" s="1" t="s">
        <v>208</v>
      </c>
      <c r="L2088" s="1" t="s">
        <v>257</v>
      </c>
      <c r="M2088" s="1" t="s">
        <v>17709</v>
      </c>
      <c r="N2088" s="1" t="s">
        <v>6325</v>
      </c>
      <c r="O2088" s="1" t="s">
        <v>21348</v>
      </c>
      <c r="P2088" s="1" t="s">
        <v>17622</v>
      </c>
      <c r="Q2088" s="1" t="s">
        <v>14576</v>
      </c>
      <c r="R2088" s="1" t="s">
        <v>6341</v>
      </c>
      <c r="S2088" s="1" t="s">
        <v>41</v>
      </c>
      <c r="T2088" s="1" t="s">
        <v>41</v>
      </c>
      <c r="U2088" s="1" t="s">
        <v>41</v>
      </c>
      <c r="V2088" s="23" t="s">
        <v>41</v>
      </c>
      <c r="W2088" s="1" t="str">
        <f>_xlfn.CONCAT(Tabela2[[#This Row],[Município]],"/",Tabela2[[#This Row],[UF]])</f>
        <v>Cantá/RR</v>
      </c>
    </row>
    <row r="2089" spans="1:23" x14ac:dyDescent="0.25">
      <c r="A2089" s="14" t="s">
        <v>21349</v>
      </c>
      <c r="B2089" s="1" t="s">
        <v>9254</v>
      </c>
      <c r="C2089" s="1" t="s">
        <v>21350</v>
      </c>
      <c r="D2089" s="1" t="s">
        <v>56</v>
      </c>
      <c r="E2089" s="1" t="s">
        <v>30</v>
      </c>
      <c r="F2089" s="1" t="s">
        <v>16929</v>
      </c>
      <c r="G2089" s="38">
        <v>0.1736</v>
      </c>
      <c r="H2089" s="1" t="s">
        <v>2119</v>
      </c>
      <c r="I2089" s="1" t="s">
        <v>17915</v>
      </c>
      <c r="J2089" s="1" t="s">
        <v>168</v>
      </c>
      <c r="K2089" s="1" t="s">
        <v>44</v>
      </c>
      <c r="L2089" s="1" t="s">
        <v>241</v>
      </c>
      <c r="M2089" s="1" t="s">
        <v>7962</v>
      </c>
      <c r="N2089" s="1" t="s">
        <v>6325</v>
      </c>
      <c r="O2089" s="1" t="s">
        <v>21351</v>
      </c>
      <c r="P2089" s="1" t="s">
        <v>20711</v>
      </c>
      <c r="Q2089" s="1" t="s">
        <v>14576</v>
      </c>
      <c r="R2089" s="1" t="s">
        <v>6329</v>
      </c>
      <c r="S2089" s="1" t="s">
        <v>20711</v>
      </c>
      <c r="T2089" s="1" t="s">
        <v>14576</v>
      </c>
      <c r="U2089" s="1" t="s">
        <v>41</v>
      </c>
      <c r="V2089" s="23" t="s">
        <v>41</v>
      </c>
      <c r="W2089" s="1" t="str">
        <f>_xlfn.CONCAT(Tabela2[[#This Row],[Município]],"/",Tabela2[[#This Row],[UF]])</f>
        <v>Barra do Corda/MA</v>
      </c>
    </row>
    <row r="2090" spans="1:23" x14ac:dyDescent="0.25">
      <c r="A2090" s="14" t="s">
        <v>21352</v>
      </c>
      <c r="B2090" s="1" t="s">
        <v>9255</v>
      </c>
      <c r="C2090" s="1" t="s">
        <v>21353</v>
      </c>
      <c r="D2090" s="1" t="s">
        <v>56</v>
      </c>
      <c r="E2090" s="1" t="s">
        <v>30</v>
      </c>
      <c r="F2090" s="1" t="s">
        <v>16929</v>
      </c>
      <c r="G2090" s="38">
        <v>0.28210000000000002</v>
      </c>
      <c r="H2090" s="1" t="s">
        <v>2119</v>
      </c>
      <c r="I2090" s="1" t="s">
        <v>17915</v>
      </c>
      <c r="J2090" s="1" t="s">
        <v>168</v>
      </c>
      <c r="K2090" s="1" t="s">
        <v>44</v>
      </c>
      <c r="L2090" s="1" t="s">
        <v>2123</v>
      </c>
      <c r="M2090" s="1" t="s">
        <v>7962</v>
      </c>
      <c r="N2090" s="1" t="s">
        <v>6325</v>
      </c>
      <c r="O2090" s="1" t="s">
        <v>21351</v>
      </c>
      <c r="P2090" s="1" t="s">
        <v>20711</v>
      </c>
      <c r="Q2090" s="1" t="s">
        <v>14576</v>
      </c>
      <c r="R2090" s="1" t="s">
        <v>6329</v>
      </c>
      <c r="S2090" s="1" t="s">
        <v>20711</v>
      </c>
      <c r="T2090" s="1" t="s">
        <v>14576</v>
      </c>
      <c r="U2090" s="1" t="s">
        <v>41</v>
      </c>
      <c r="V2090" s="23" t="s">
        <v>41</v>
      </c>
      <c r="W2090" s="1" t="str">
        <f>_xlfn.CONCAT(Tabela2[[#This Row],[Município]],"/",Tabela2[[#This Row],[UF]])</f>
        <v>Paço do Lumiar/MA</v>
      </c>
    </row>
    <row r="2091" spans="1:23" x14ac:dyDescent="0.25">
      <c r="A2091" s="14" t="s">
        <v>21354</v>
      </c>
      <c r="B2091" s="1" t="s">
        <v>8613</v>
      </c>
      <c r="C2091" s="1" t="s">
        <v>21355</v>
      </c>
      <c r="D2091" s="1" t="s">
        <v>56</v>
      </c>
      <c r="E2091" s="1" t="s">
        <v>30</v>
      </c>
      <c r="F2091" s="1" t="s">
        <v>33</v>
      </c>
      <c r="G2091" s="38">
        <v>0.89670000000000005</v>
      </c>
      <c r="H2091" s="1" t="s">
        <v>927</v>
      </c>
      <c r="I2091" s="1" t="s">
        <v>17914</v>
      </c>
      <c r="J2091" s="1" t="s">
        <v>32</v>
      </c>
      <c r="K2091" s="1" t="s">
        <v>55</v>
      </c>
      <c r="L2091" s="1" t="s">
        <v>928</v>
      </c>
      <c r="M2091" s="1" t="s">
        <v>7962</v>
      </c>
      <c r="N2091" s="1" t="s">
        <v>6325</v>
      </c>
      <c r="O2091" s="1" t="s">
        <v>21356</v>
      </c>
      <c r="P2091" s="1" t="s">
        <v>21357</v>
      </c>
      <c r="Q2091" s="1" t="s">
        <v>14576</v>
      </c>
      <c r="R2091" s="1" t="s">
        <v>6341</v>
      </c>
      <c r="S2091" s="1" t="s">
        <v>41</v>
      </c>
      <c r="T2091" s="1" t="s">
        <v>41</v>
      </c>
      <c r="U2091" s="1" t="s">
        <v>41</v>
      </c>
      <c r="V2091" s="23" t="s">
        <v>41</v>
      </c>
      <c r="W2091" s="1" t="str">
        <f>_xlfn.CONCAT(Tabela2[[#This Row],[Município]],"/",Tabela2[[#This Row],[UF]])</f>
        <v>Mogi Guaçu/SP</v>
      </c>
    </row>
    <row r="2092" spans="1:23" x14ac:dyDescent="0.25">
      <c r="A2092" s="14" t="s">
        <v>21358</v>
      </c>
      <c r="B2092" s="1" t="s">
        <v>9257</v>
      </c>
      <c r="C2092" s="1" t="s">
        <v>21359</v>
      </c>
      <c r="D2092" s="1" t="s">
        <v>56</v>
      </c>
      <c r="E2092" s="1" t="s">
        <v>30</v>
      </c>
      <c r="F2092" s="1" t="s">
        <v>16929</v>
      </c>
      <c r="G2092" s="38">
        <v>0.23089999999999999</v>
      </c>
      <c r="H2092" s="1" t="s">
        <v>2119</v>
      </c>
      <c r="I2092" s="1" t="s">
        <v>17915</v>
      </c>
      <c r="J2092" s="1" t="s">
        <v>168</v>
      </c>
      <c r="K2092" s="1" t="s">
        <v>44</v>
      </c>
      <c r="L2092" s="1" t="s">
        <v>2124</v>
      </c>
      <c r="M2092" s="1" t="s">
        <v>7962</v>
      </c>
      <c r="N2092" s="1" t="s">
        <v>6325</v>
      </c>
      <c r="O2092" s="1" t="s">
        <v>21351</v>
      </c>
      <c r="P2092" s="1" t="s">
        <v>20711</v>
      </c>
      <c r="Q2092" s="1" t="s">
        <v>14576</v>
      </c>
      <c r="R2092" s="1" t="s">
        <v>6329</v>
      </c>
      <c r="S2092" s="1" t="s">
        <v>20711</v>
      </c>
      <c r="T2092" s="1" t="s">
        <v>14576</v>
      </c>
      <c r="U2092" s="1" t="s">
        <v>41</v>
      </c>
      <c r="V2092" s="23" t="s">
        <v>41</v>
      </c>
      <c r="W2092" s="1" t="str">
        <f>_xlfn.CONCAT(Tabela2[[#This Row],[Município]],"/",Tabela2[[#This Row],[UF]])</f>
        <v>Chapadinha/MA</v>
      </c>
    </row>
    <row r="2093" spans="1:23" x14ac:dyDescent="0.25">
      <c r="A2093" s="14" t="s">
        <v>21360</v>
      </c>
      <c r="B2093" s="1" t="s">
        <v>9829</v>
      </c>
      <c r="C2093" s="1" t="s">
        <v>21361</v>
      </c>
      <c r="D2093" s="1" t="s">
        <v>29</v>
      </c>
      <c r="E2093" s="1" t="s">
        <v>30</v>
      </c>
      <c r="F2093" s="1" t="s">
        <v>16929</v>
      </c>
      <c r="G2093" s="38">
        <v>8.8800000000000004E-2</v>
      </c>
      <c r="H2093" s="1" t="s">
        <v>3331</v>
      </c>
      <c r="I2093" s="1" t="s">
        <v>17913</v>
      </c>
      <c r="J2093" s="1" t="s">
        <v>168</v>
      </c>
      <c r="K2093" s="1" t="s">
        <v>44</v>
      </c>
      <c r="L2093" s="1" t="s">
        <v>2123</v>
      </c>
      <c r="M2093" s="1" t="s">
        <v>15048</v>
      </c>
      <c r="N2093" s="1" t="s">
        <v>6325</v>
      </c>
      <c r="O2093" s="1" t="s">
        <v>21351</v>
      </c>
      <c r="P2093" s="1" t="s">
        <v>20711</v>
      </c>
      <c r="Q2093" s="1" t="s">
        <v>14576</v>
      </c>
      <c r="R2093" s="1" t="s">
        <v>6329</v>
      </c>
      <c r="S2093" s="1" t="s">
        <v>20711</v>
      </c>
      <c r="T2093" s="1" t="s">
        <v>14576</v>
      </c>
      <c r="U2093" s="1" t="s">
        <v>41</v>
      </c>
      <c r="V2093" s="23" t="s">
        <v>41</v>
      </c>
      <c r="W2093" s="1" t="str">
        <f>_xlfn.CONCAT(Tabela2[[#This Row],[Município]],"/",Tabela2[[#This Row],[UF]])</f>
        <v>Paço do Lumiar/MA</v>
      </c>
    </row>
    <row r="2094" spans="1:23" x14ac:dyDescent="0.25">
      <c r="A2094" s="14" t="s">
        <v>21362</v>
      </c>
      <c r="B2094" s="1" t="s">
        <v>11090</v>
      </c>
      <c r="C2094" s="1" t="s">
        <v>21363</v>
      </c>
      <c r="D2094" s="1" t="s">
        <v>56</v>
      </c>
      <c r="E2094" s="1" t="s">
        <v>30</v>
      </c>
      <c r="F2094" s="1" t="s">
        <v>6281</v>
      </c>
      <c r="G2094" s="38">
        <v>0</v>
      </c>
      <c r="H2094" s="1" t="s">
        <v>5796</v>
      </c>
      <c r="I2094" s="1" t="s">
        <v>17909</v>
      </c>
      <c r="J2094" s="1" t="s">
        <v>32</v>
      </c>
      <c r="K2094" s="1" t="s">
        <v>55</v>
      </c>
      <c r="L2094" s="1" t="s">
        <v>928</v>
      </c>
      <c r="M2094" s="1" t="s">
        <v>21364</v>
      </c>
      <c r="N2094" s="1" t="s">
        <v>6325</v>
      </c>
      <c r="O2094" s="1" t="s">
        <v>21365</v>
      </c>
      <c r="P2094" s="1" t="s">
        <v>21357</v>
      </c>
      <c r="Q2094" s="1" t="s">
        <v>14576</v>
      </c>
      <c r="R2094" s="1" t="s">
        <v>6341</v>
      </c>
      <c r="S2094" s="1" t="s">
        <v>41</v>
      </c>
      <c r="T2094" s="1" t="s">
        <v>41</v>
      </c>
      <c r="U2094" s="1" t="s">
        <v>41</v>
      </c>
      <c r="V2094" s="23" t="s">
        <v>41</v>
      </c>
      <c r="W2094" s="1" t="str">
        <f>_xlfn.CONCAT(Tabela2[[#This Row],[Município]],"/",Tabela2[[#This Row],[UF]])</f>
        <v>Mogi Guaçu/SP</v>
      </c>
    </row>
    <row r="2095" spans="1:23" x14ac:dyDescent="0.25">
      <c r="A2095" s="14" t="s">
        <v>21366</v>
      </c>
      <c r="B2095" s="1" t="s">
        <v>10936</v>
      </c>
      <c r="C2095" s="1" t="s">
        <v>21367</v>
      </c>
      <c r="D2095" s="1" t="s">
        <v>40</v>
      </c>
      <c r="E2095" s="1" t="s">
        <v>30</v>
      </c>
      <c r="F2095" s="1" t="s">
        <v>16929</v>
      </c>
      <c r="G2095" s="38">
        <v>5.6800000000000003E-2</v>
      </c>
      <c r="H2095" s="1" t="s">
        <v>5466</v>
      </c>
      <c r="I2095" s="1" t="s">
        <v>17909</v>
      </c>
      <c r="J2095" s="1" t="s">
        <v>168</v>
      </c>
      <c r="K2095" s="1" t="s">
        <v>44</v>
      </c>
      <c r="L2095" s="1" t="s">
        <v>1198</v>
      </c>
      <c r="M2095" s="1" t="s">
        <v>20709</v>
      </c>
      <c r="N2095" s="1" t="s">
        <v>6325</v>
      </c>
      <c r="O2095" s="1" t="s">
        <v>21351</v>
      </c>
      <c r="P2095" s="1" t="s">
        <v>20711</v>
      </c>
      <c r="Q2095" s="1" t="s">
        <v>14576</v>
      </c>
      <c r="R2095" s="1" t="s">
        <v>6329</v>
      </c>
      <c r="S2095" s="1" t="s">
        <v>20711</v>
      </c>
      <c r="T2095" s="1" t="s">
        <v>14576</v>
      </c>
      <c r="U2095" s="1" t="s">
        <v>41</v>
      </c>
      <c r="V2095" s="23" t="s">
        <v>41</v>
      </c>
      <c r="W2095" s="1" t="str">
        <f>_xlfn.CONCAT(Tabela2[[#This Row],[Município]],"/",Tabela2[[#This Row],[UF]])</f>
        <v>São Luís/MA</v>
      </c>
    </row>
    <row r="2096" spans="1:23" x14ac:dyDescent="0.25">
      <c r="A2096" s="14" t="s">
        <v>21368</v>
      </c>
      <c r="B2096" s="1" t="s">
        <v>9399</v>
      </c>
      <c r="C2096" s="1" t="s">
        <v>21369</v>
      </c>
      <c r="D2096" s="1" t="s">
        <v>40</v>
      </c>
      <c r="E2096" s="1" t="s">
        <v>30</v>
      </c>
      <c r="F2096" s="1" t="s">
        <v>79</v>
      </c>
      <c r="G2096" s="38">
        <v>0.37119999999999997</v>
      </c>
      <c r="H2096" s="1" t="s">
        <v>2301</v>
      </c>
      <c r="I2096" s="1" t="s">
        <v>17913</v>
      </c>
      <c r="J2096" s="1" t="s">
        <v>32</v>
      </c>
      <c r="K2096" s="1" t="s">
        <v>63</v>
      </c>
      <c r="L2096" s="1" t="s">
        <v>2200</v>
      </c>
      <c r="M2096" s="1" t="s">
        <v>18810</v>
      </c>
      <c r="N2096" s="1" t="s">
        <v>6325</v>
      </c>
      <c r="O2096" s="1" t="s">
        <v>18811</v>
      </c>
      <c r="P2096" s="1" t="s">
        <v>18812</v>
      </c>
      <c r="Q2096" s="1" t="s">
        <v>14576</v>
      </c>
      <c r="R2096" s="1" t="s">
        <v>6329</v>
      </c>
      <c r="S2096" s="1" t="s">
        <v>18812</v>
      </c>
      <c r="T2096" s="1" t="s">
        <v>14576</v>
      </c>
      <c r="U2096" s="1" t="s">
        <v>41</v>
      </c>
      <c r="V2096" s="23" t="s">
        <v>41</v>
      </c>
      <c r="W2096" s="1" t="str">
        <f>_xlfn.CONCAT(Tabela2[[#This Row],[Município]],"/",Tabela2[[#This Row],[UF]])</f>
        <v>Novo Gama/GO</v>
      </c>
    </row>
    <row r="2097" spans="1:23" x14ac:dyDescent="0.25">
      <c r="A2097" s="14" t="s">
        <v>21370</v>
      </c>
      <c r="B2097" s="1" t="s">
        <v>9249</v>
      </c>
      <c r="C2097" s="1" t="s">
        <v>21371</v>
      </c>
      <c r="D2097" s="1" t="s">
        <v>56</v>
      </c>
      <c r="E2097" s="1" t="s">
        <v>30</v>
      </c>
      <c r="F2097" s="1" t="s">
        <v>16929</v>
      </c>
      <c r="G2097" s="38">
        <v>0.1195</v>
      </c>
      <c r="H2097" s="1" t="s">
        <v>2119</v>
      </c>
      <c r="I2097" s="1" t="s">
        <v>17915</v>
      </c>
      <c r="J2097" s="1" t="s">
        <v>168</v>
      </c>
      <c r="K2097" s="1" t="s">
        <v>44</v>
      </c>
      <c r="L2097" s="1" t="s">
        <v>2120</v>
      </c>
      <c r="M2097" s="1" t="s">
        <v>7962</v>
      </c>
      <c r="N2097" s="1" t="s">
        <v>6325</v>
      </c>
      <c r="O2097" s="1" t="s">
        <v>21351</v>
      </c>
      <c r="P2097" s="1" t="s">
        <v>20711</v>
      </c>
      <c r="Q2097" s="1" t="s">
        <v>14576</v>
      </c>
      <c r="R2097" s="1" t="s">
        <v>6329</v>
      </c>
      <c r="S2097" s="1" t="s">
        <v>20711</v>
      </c>
      <c r="T2097" s="1" t="s">
        <v>14576</v>
      </c>
      <c r="U2097" s="1" t="s">
        <v>41</v>
      </c>
      <c r="V2097" s="23" t="s">
        <v>41</v>
      </c>
      <c r="W2097" s="1" t="str">
        <f>_xlfn.CONCAT(Tabela2[[#This Row],[Município]],"/",Tabela2[[#This Row],[UF]])</f>
        <v>Estreito/MA</v>
      </c>
    </row>
    <row r="2098" spans="1:23" x14ac:dyDescent="0.25">
      <c r="A2098" s="14" t="s">
        <v>21372</v>
      </c>
      <c r="B2098" s="1" t="s">
        <v>9256</v>
      </c>
      <c r="C2098" s="1" t="s">
        <v>21373</v>
      </c>
      <c r="D2098" s="1" t="s">
        <v>56</v>
      </c>
      <c r="E2098" s="1" t="s">
        <v>30</v>
      </c>
      <c r="F2098" s="1" t="s">
        <v>16929</v>
      </c>
      <c r="G2098" s="38">
        <v>0.18310000000000001</v>
      </c>
      <c r="H2098" s="1" t="s">
        <v>2119</v>
      </c>
      <c r="I2098" s="1" t="s">
        <v>17915</v>
      </c>
      <c r="J2098" s="1" t="s">
        <v>168</v>
      </c>
      <c r="K2098" s="1" t="s">
        <v>44</v>
      </c>
      <c r="L2098" s="1" t="s">
        <v>2121</v>
      </c>
      <c r="M2098" s="1" t="s">
        <v>7962</v>
      </c>
      <c r="N2098" s="1" t="s">
        <v>6325</v>
      </c>
      <c r="O2098" s="1" t="s">
        <v>21351</v>
      </c>
      <c r="P2098" s="1" t="s">
        <v>20711</v>
      </c>
      <c r="Q2098" s="1" t="s">
        <v>14576</v>
      </c>
      <c r="R2098" s="1" t="s">
        <v>6329</v>
      </c>
      <c r="S2098" s="1" t="s">
        <v>20711</v>
      </c>
      <c r="T2098" s="1" t="s">
        <v>14576</v>
      </c>
      <c r="U2098" s="1" t="s">
        <v>41</v>
      </c>
      <c r="V2098" s="23" t="s">
        <v>41</v>
      </c>
      <c r="W2098" s="1" t="str">
        <f>_xlfn.CONCAT(Tabela2[[#This Row],[Município]],"/",Tabela2[[#This Row],[UF]])</f>
        <v>Santa Inês/MA</v>
      </c>
    </row>
    <row r="2099" spans="1:23" x14ac:dyDescent="0.25">
      <c r="A2099" s="14" t="s">
        <v>21374</v>
      </c>
      <c r="B2099" s="1" t="s">
        <v>9883</v>
      </c>
      <c r="C2099" s="1" t="s">
        <v>21375</v>
      </c>
      <c r="D2099" s="1" t="s">
        <v>56</v>
      </c>
      <c r="E2099" s="1" t="s">
        <v>30</v>
      </c>
      <c r="F2099" s="1" t="s">
        <v>6289</v>
      </c>
      <c r="G2099" s="38">
        <v>0.3296</v>
      </c>
      <c r="H2099" s="1" t="s">
        <v>3451</v>
      </c>
      <c r="I2099" s="1" t="s">
        <v>17913</v>
      </c>
      <c r="J2099" s="1" t="s">
        <v>32</v>
      </c>
      <c r="K2099" s="1" t="s">
        <v>310</v>
      </c>
      <c r="L2099" s="1" t="s">
        <v>3452</v>
      </c>
      <c r="M2099" s="1" t="s">
        <v>21376</v>
      </c>
      <c r="N2099" s="1" t="s">
        <v>6325</v>
      </c>
      <c r="O2099" s="1" t="s">
        <v>21377</v>
      </c>
      <c r="P2099" s="1" t="s">
        <v>21378</v>
      </c>
      <c r="Q2099" s="1" t="s">
        <v>14576</v>
      </c>
      <c r="R2099" s="1" t="s">
        <v>6329</v>
      </c>
      <c r="S2099" s="1" t="s">
        <v>21379</v>
      </c>
      <c r="T2099" s="1" t="s">
        <v>14576</v>
      </c>
      <c r="U2099" s="1" t="s">
        <v>41</v>
      </c>
      <c r="V2099" s="23" t="s">
        <v>41</v>
      </c>
      <c r="W2099" s="1" t="str">
        <f>_xlfn.CONCAT(Tabela2[[#This Row],[Município]],"/",Tabela2[[#This Row],[UF]])</f>
        <v>Santa Luzia D'Oeste/RO</v>
      </c>
    </row>
    <row r="2100" spans="1:23" x14ac:dyDescent="0.25">
      <c r="A2100" s="14" t="s">
        <v>21380</v>
      </c>
      <c r="B2100" s="1" t="s">
        <v>11189</v>
      </c>
      <c r="C2100" s="1" t="s">
        <v>21381</v>
      </c>
      <c r="D2100" s="1" t="s">
        <v>56</v>
      </c>
      <c r="E2100" s="1" t="s">
        <v>30</v>
      </c>
      <c r="F2100" s="1" t="s">
        <v>6291</v>
      </c>
      <c r="G2100" s="38">
        <v>0.6623</v>
      </c>
      <c r="H2100" s="1" t="s">
        <v>21382</v>
      </c>
      <c r="I2100" s="1" t="s">
        <v>17909</v>
      </c>
      <c r="J2100" s="1" t="s">
        <v>32</v>
      </c>
      <c r="K2100" s="1" t="s">
        <v>310</v>
      </c>
      <c r="L2100" s="1" t="s">
        <v>3452</v>
      </c>
      <c r="M2100" s="1" t="s">
        <v>21376</v>
      </c>
      <c r="N2100" s="1" t="s">
        <v>6325</v>
      </c>
      <c r="O2100" s="1" t="s">
        <v>21377</v>
      </c>
      <c r="P2100" s="1" t="s">
        <v>21378</v>
      </c>
      <c r="Q2100" s="1" t="s">
        <v>14576</v>
      </c>
      <c r="R2100" s="1" t="s">
        <v>6329</v>
      </c>
      <c r="S2100" s="1" t="s">
        <v>21379</v>
      </c>
      <c r="T2100" s="1" t="s">
        <v>14576</v>
      </c>
      <c r="U2100" s="1" t="s">
        <v>41</v>
      </c>
      <c r="V2100" s="23" t="s">
        <v>41</v>
      </c>
      <c r="W2100" s="1" t="str">
        <f>_xlfn.CONCAT(Tabela2[[#This Row],[Município]],"/",Tabela2[[#This Row],[UF]])</f>
        <v>Santa Luzia D'Oeste/RO</v>
      </c>
    </row>
    <row r="2101" spans="1:23" x14ac:dyDescent="0.25">
      <c r="A2101" s="14" t="s">
        <v>21383</v>
      </c>
      <c r="B2101" s="1" t="s">
        <v>8890</v>
      </c>
      <c r="C2101" s="1" t="s">
        <v>21384</v>
      </c>
      <c r="D2101" s="1" t="s">
        <v>40</v>
      </c>
      <c r="E2101" s="1" t="s">
        <v>30</v>
      </c>
      <c r="F2101" s="1" t="s">
        <v>33</v>
      </c>
      <c r="G2101" s="38">
        <v>0.4627</v>
      </c>
      <c r="H2101" s="1" t="s">
        <v>1545</v>
      </c>
      <c r="I2101" s="1" t="s">
        <v>17915</v>
      </c>
      <c r="J2101" s="1" t="s">
        <v>32</v>
      </c>
      <c r="K2101" s="1" t="s">
        <v>47</v>
      </c>
      <c r="L2101" s="1" t="s">
        <v>1546</v>
      </c>
      <c r="M2101" s="1" t="s">
        <v>18869</v>
      </c>
      <c r="N2101" s="1" t="s">
        <v>6325</v>
      </c>
      <c r="O2101" s="1" t="s">
        <v>21385</v>
      </c>
      <c r="P2101" s="1" t="s">
        <v>21386</v>
      </c>
      <c r="Q2101" s="1" t="s">
        <v>14576</v>
      </c>
      <c r="R2101" s="1" t="s">
        <v>6329</v>
      </c>
      <c r="S2101" s="1" t="s">
        <v>21386</v>
      </c>
      <c r="T2101" s="1" t="s">
        <v>14576</v>
      </c>
      <c r="U2101" s="1" t="s">
        <v>41</v>
      </c>
      <c r="V2101" s="23" t="s">
        <v>41</v>
      </c>
      <c r="W2101" s="1" t="str">
        <f>_xlfn.CONCAT(Tabela2[[#This Row],[Município]],"/",Tabela2[[#This Row],[UF]])</f>
        <v>Araguatins/TO</v>
      </c>
    </row>
    <row r="2102" spans="1:23" x14ac:dyDescent="0.25">
      <c r="A2102" s="14" t="s">
        <v>21387</v>
      </c>
      <c r="B2102" s="1" t="s">
        <v>9250</v>
      </c>
      <c r="C2102" s="1" t="s">
        <v>21388</v>
      </c>
      <c r="D2102" s="1" t="s">
        <v>56</v>
      </c>
      <c r="E2102" s="1" t="s">
        <v>30</v>
      </c>
      <c r="F2102" s="1" t="s">
        <v>16924</v>
      </c>
      <c r="G2102" s="38">
        <v>0.34689999999999999</v>
      </c>
      <c r="H2102" s="1" t="s">
        <v>2119</v>
      </c>
      <c r="I2102" s="1" t="s">
        <v>17915</v>
      </c>
      <c r="J2102" s="1" t="s">
        <v>168</v>
      </c>
      <c r="K2102" s="1" t="s">
        <v>44</v>
      </c>
      <c r="L2102" s="1" t="s">
        <v>661</v>
      </c>
      <c r="M2102" s="1" t="s">
        <v>7962</v>
      </c>
      <c r="N2102" s="1" t="s">
        <v>6325</v>
      </c>
      <c r="O2102" s="1" t="s">
        <v>21351</v>
      </c>
      <c r="P2102" s="1" t="s">
        <v>20711</v>
      </c>
      <c r="Q2102" s="1" t="s">
        <v>14576</v>
      </c>
      <c r="R2102" s="1" t="s">
        <v>6329</v>
      </c>
      <c r="S2102" s="1" t="s">
        <v>20711</v>
      </c>
      <c r="T2102" s="1" t="s">
        <v>14576</v>
      </c>
      <c r="U2102" s="1" t="s">
        <v>41</v>
      </c>
      <c r="V2102" s="23" t="s">
        <v>41</v>
      </c>
      <c r="W2102" s="1" t="str">
        <f>_xlfn.CONCAT(Tabela2[[#This Row],[Município]],"/",Tabela2[[#This Row],[UF]])</f>
        <v>Bacabal/MA</v>
      </c>
    </row>
    <row r="2103" spans="1:23" x14ac:dyDescent="0.25">
      <c r="A2103" s="14" t="s">
        <v>21389</v>
      </c>
      <c r="B2103" s="1" t="s">
        <v>9253</v>
      </c>
      <c r="C2103" s="1" t="s">
        <v>21390</v>
      </c>
      <c r="D2103" s="1" t="s">
        <v>56</v>
      </c>
      <c r="E2103" s="1" t="s">
        <v>30</v>
      </c>
      <c r="F2103" s="1" t="s">
        <v>16924</v>
      </c>
      <c r="G2103" s="38">
        <v>0.19170000000000001</v>
      </c>
      <c r="H2103" s="1" t="s">
        <v>2119</v>
      </c>
      <c r="I2103" s="1" t="s">
        <v>17915</v>
      </c>
      <c r="J2103" s="1" t="s">
        <v>168</v>
      </c>
      <c r="K2103" s="1" t="s">
        <v>44</v>
      </c>
      <c r="L2103" s="1" t="s">
        <v>2122</v>
      </c>
      <c r="M2103" s="1" t="s">
        <v>7962</v>
      </c>
      <c r="N2103" s="1" t="s">
        <v>6325</v>
      </c>
      <c r="O2103" s="1" t="s">
        <v>21351</v>
      </c>
      <c r="P2103" s="1" t="s">
        <v>20711</v>
      </c>
      <c r="Q2103" s="1" t="s">
        <v>14576</v>
      </c>
      <c r="R2103" s="1" t="s">
        <v>6329</v>
      </c>
      <c r="S2103" s="1" t="s">
        <v>20711</v>
      </c>
      <c r="T2103" s="1" t="s">
        <v>14576</v>
      </c>
      <c r="U2103" s="1" t="s">
        <v>41</v>
      </c>
      <c r="V2103" s="23" t="s">
        <v>41</v>
      </c>
      <c r="W2103" s="1" t="str">
        <f>_xlfn.CONCAT(Tabela2[[#This Row],[Município]],"/",Tabela2[[#This Row],[UF]])</f>
        <v>Timon/MA</v>
      </c>
    </row>
    <row r="2104" spans="1:23" x14ac:dyDescent="0.25">
      <c r="A2104" s="14" t="s">
        <v>21391</v>
      </c>
      <c r="B2104" s="1" t="s">
        <v>9323</v>
      </c>
      <c r="C2104" s="1" t="s">
        <v>21392</v>
      </c>
      <c r="D2104" s="1" t="s">
        <v>56</v>
      </c>
      <c r="E2104" s="1" t="s">
        <v>30</v>
      </c>
      <c r="F2104" s="1" t="s">
        <v>16924</v>
      </c>
      <c r="G2104" s="38">
        <v>0.39229999999999998</v>
      </c>
      <c r="H2104" s="1" t="s">
        <v>2119</v>
      </c>
      <c r="I2104" s="1" t="s">
        <v>17915</v>
      </c>
      <c r="J2104" s="1" t="s">
        <v>168</v>
      </c>
      <c r="K2104" s="1" t="s">
        <v>44</v>
      </c>
      <c r="L2104" s="1" t="s">
        <v>2222</v>
      </c>
      <c r="M2104" s="1" t="s">
        <v>7962</v>
      </c>
      <c r="N2104" s="1" t="s">
        <v>6325</v>
      </c>
      <c r="O2104" s="1" t="s">
        <v>21351</v>
      </c>
      <c r="P2104" s="1" t="s">
        <v>20711</v>
      </c>
      <c r="Q2104" s="1" t="s">
        <v>14576</v>
      </c>
      <c r="R2104" s="1" t="s">
        <v>6329</v>
      </c>
      <c r="S2104" s="1" t="s">
        <v>20711</v>
      </c>
      <c r="T2104" s="1" t="s">
        <v>14576</v>
      </c>
      <c r="U2104" s="1" t="s">
        <v>41</v>
      </c>
      <c r="V2104" s="23" t="s">
        <v>41</v>
      </c>
      <c r="W2104" s="1" t="str">
        <f>_xlfn.CONCAT(Tabela2[[#This Row],[Município]],"/",Tabela2[[#This Row],[UF]])</f>
        <v>Caxias/MA</v>
      </c>
    </row>
    <row r="2105" spans="1:23" x14ac:dyDescent="0.25">
      <c r="A2105" s="14" t="s">
        <v>21393</v>
      </c>
      <c r="B2105" s="1" t="s">
        <v>9325</v>
      </c>
      <c r="C2105" s="1" t="s">
        <v>21394</v>
      </c>
      <c r="D2105" s="1" t="s">
        <v>56</v>
      </c>
      <c r="E2105" s="1" t="s">
        <v>30</v>
      </c>
      <c r="F2105" s="1" t="s">
        <v>16924</v>
      </c>
      <c r="G2105" s="38">
        <v>0.45390000000000003</v>
      </c>
      <c r="H2105" s="1" t="s">
        <v>2119</v>
      </c>
      <c r="I2105" s="1" t="s">
        <v>17915</v>
      </c>
      <c r="J2105" s="1" t="s">
        <v>168</v>
      </c>
      <c r="K2105" s="1" t="s">
        <v>44</v>
      </c>
      <c r="L2105" s="1" t="s">
        <v>661</v>
      </c>
      <c r="M2105" s="1" t="s">
        <v>7962</v>
      </c>
      <c r="N2105" s="1" t="s">
        <v>6325</v>
      </c>
      <c r="O2105" s="1" t="s">
        <v>21351</v>
      </c>
      <c r="P2105" s="1" t="s">
        <v>20711</v>
      </c>
      <c r="Q2105" s="1" t="s">
        <v>14576</v>
      </c>
      <c r="R2105" s="1" t="s">
        <v>6329</v>
      </c>
      <c r="S2105" s="1" t="s">
        <v>20711</v>
      </c>
      <c r="T2105" s="1" t="s">
        <v>14576</v>
      </c>
      <c r="U2105" s="1" t="s">
        <v>41</v>
      </c>
      <c r="V2105" s="23" t="s">
        <v>41</v>
      </c>
      <c r="W2105" s="1" t="str">
        <f>_xlfn.CONCAT(Tabela2[[#This Row],[Município]],"/",Tabela2[[#This Row],[UF]])</f>
        <v>Bacabal/MA</v>
      </c>
    </row>
    <row r="2106" spans="1:23" x14ac:dyDescent="0.25">
      <c r="A2106" s="14" t="s">
        <v>21395</v>
      </c>
      <c r="B2106" s="1" t="s">
        <v>9251</v>
      </c>
      <c r="C2106" s="1" t="s">
        <v>21396</v>
      </c>
      <c r="D2106" s="1" t="s">
        <v>56</v>
      </c>
      <c r="E2106" s="1" t="s">
        <v>30</v>
      </c>
      <c r="F2106" s="1" t="s">
        <v>16924</v>
      </c>
      <c r="G2106" s="38">
        <v>8.9300000000000004E-2</v>
      </c>
      <c r="H2106" s="1" t="s">
        <v>2119</v>
      </c>
      <c r="I2106" s="1" t="s">
        <v>17915</v>
      </c>
      <c r="J2106" s="1" t="s">
        <v>168</v>
      </c>
      <c r="K2106" s="1" t="s">
        <v>44</v>
      </c>
      <c r="L2106" s="1" t="s">
        <v>2121</v>
      </c>
      <c r="M2106" s="1" t="s">
        <v>7962</v>
      </c>
      <c r="N2106" s="1" t="s">
        <v>6325</v>
      </c>
      <c r="O2106" s="1" t="s">
        <v>21351</v>
      </c>
      <c r="P2106" s="1" t="s">
        <v>20711</v>
      </c>
      <c r="Q2106" s="1" t="s">
        <v>14576</v>
      </c>
      <c r="R2106" s="1" t="s">
        <v>6329</v>
      </c>
      <c r="S2106" s="1" t="s">
        <v>20711</v>
      </c>
      <c r="T2106" s="1" t="s">
        <v>14576</v>
      </c>
      <c r="U2106" s="1" t="s">
        <v>41</v>
      </c>
      <c r="V2106" s="23" t="s">
        <v>41</v>
      </c>
      <c r="W2106" s="1" t="str">
        <f>_xlfn.CONCAT(Tabela2[[#This Row],[Município]],"/",Tabela2[[#This Row],[UF]])</f>
        <v>Santa Inês/MA</v>
      </c>
    </row>
    <row r="2107" spans="1:23" x14ac:dyDescent="0.25">
      <c r="A2107" s="14" t="s">
        <v>21397</v>
      </c>
      <c r="B2107" s="1" t="s">
        <v>9252</v>
      </c>
      <c r="C2107" s="1" t="s">
        <v>21398</v>
      </c>
      <c r="D2107" s="1" t="s">
        <v>56</v>
      </c>
      <c r="E2107" s="1" t="s">
        <v>30</v>
      </c>
      <c r="F2107" s="1" t="s">
        <v>16924</v>
      </c>
      <c r="G2107" s="38">
        <v>0.15090000000000001</v>
      </c>
      <c r="H2107" s="1" t="s">
        <v>2119</v>
      </c>
      <c r="I2107" s="1" t="s">
        <v>17915</v>
      </c>
      <c r="J2107" s="1" t="s">
        <v>168</v>
      </c>
      <c r="K2107" s="1" t="s">
        <v>44</v>
      </c>
      <c r="L2107" s="1" t="s">
        <v>661</v>
      </c>
      <c r="M2107" s="1" t="s">
        <v>7962</v>
      </c>
      <c r="N2107" s="1" t="s">
        <v>6325</v>
      </c>
      <c r="O2107" s="1" t="s">
        <v>21351</v>
      </c>
      <c r="P2107" s="1" t="s">
        <v>20711</v>
      </c>
      <c r="Q2107" s="1" t="s">
        <v>14576</v>
      </c>
      <c r="R2107" s="1" t="s">
        <v>6329</v>
      </c>
      <c r="S2107" s="1" t="s">
        <v>20711</v>
      </c>
      <c r="T2107" s="1" t="s">
        <v>14576</v>
      </c>
      <c r="U2107" s="1" t="s">
        <v>41</v>
      </c>
      <c r="V2107" s="23" t="s">
        <v>41</v>
      </c>
      <c r="W2107" s="1" t="str">
        <f>_xlfn.CONCAT(Tabela2[[#This Row],[Município]],"/",Tabela2[[#This Row],[UF]])</f>
        <v>Bacabal/MA</v>
      </c>
    </row>
    <row r="2108" spans="1:23" x14ac:dyDescent="0.25">
      <c r="A2108" s="14" t="s">
        <v>21399</v>
      </c>
      <c r="B2108" s="1" t="s">
        <v>9324</v>
      </c>
      <c r="C2108" s="1" t="s">
        <v>21400</v>
      </c>
      <c r="D2108" s="1" t="s">
        <v>56</v>
      </c>
      <c r="E2108" s="1" t="s">
        <v>30</v>
      </c>
      <c r="F2108" s="1" t="s">
        <v>16924</v>
      </c>
      <c r="G2108" s="38">
        <v>8.9800000000000005E-2</v>
      </c>
      <c r="H2108" s="1" t="s">
        <v>2119</v>
      </c>
      <c r="I2108" s="1" t="s">
        <v>17915</v>
      </c>
      <c r="J2108" s="1" t="s">
        <v>168</v>
      </c>
      <c r="K2108" s="1" t="s">
        <v>44</v>
      </c>
      <c r="L2108" s="1" t="s">
        <v>1109</v>
      </c>
      <c r="M2108" s="1" t="s">
        <v>7962</v>
      </c>
      <c r="N2108" s="1" t="s">
        <v>6325</v>
      </c>
      <c r="O2108" s="1" t="s">
        <v>21351</v>
      </c>
      <c r="P2108" s="1" t="s">
        <v>20711</v>
      </c>
      <c r="Q2108" s="1" t="s">
        <v>14576</v>
      </c>
      <c r="R2108" s="1" t="s">
        <v>6329</v>
      </c>
      <c r="S2108" s="1" t="s">
        <v>20711</v>
      </c>
      <c r="T2108" s="1" t="s">
        <v>14576</v>
      </c>
      <c r="U2108" s="1" t="s">
        <v>41</v>
      </c>
      <c r="V2108" s="23" t="s">
        <v>41</v>
      </c>
      <c r="W2108" s="1" t="str">
        <f>_xlfn.CONCAT(Tabela2[[#This Row],[Município]],"/",Tabela2[[#This Row],[UF]])</f>
        <v>Santa Rita/MA</v>
      </c>
    </row>
    <row r="2109" spans="1:23" x14ac:dyDescent="0.25">
      <c r="A2109" s="14" t="s">
        <v>21401</v>
      </c>
      <c r="B2109" s="1" t="s">
        <v>8294</v>
      </c>
      <c r="C2109" s="1" t="s">
        <v>21402</v>
      </c>
      <c r="D2109" s="1" t="s">
        <v>40</v>
      </c>
      <c r="E2109" s="1" t="s">
        <v>209</v>
      </c>
      <c r="F2109" s="1" t="s">
        <v>16943</v>
      </c>
      <c r="G2109" s="38">
        <v>0.19420000000000001</v>
      </c>
      <c r="H2109" s="1" t="s">
        <v>21403</v>
      </c>
      <c r="I2109" s="1" t="s">
        <v>17927</v>
      </c>
      <c r="J2109" s="1" t="s">
        <v>168</v>
      </c>
      <c r="K2109" s="1" t="s">
        <v>44</v>
      </c>
      <c r="L2109" s="1" t="s">
        <v>241</v>
      </c>
      <c r="M2109" s="1" t="s">
        <v>41</v>
      </c>
      <c r="N2109" s="1" t="s">
        <v>6325</v>
      </c>
      <c r="O2109" s="1" t="s">
        <v>21351</v>
      </c>
      <c r="P2109" s="1" t="s">
        <v>20711</v>
      </c>
      <c r="Q2109" s="1" t="s">
        <v>14576</v>
      </c>
      <c r="R2109" s="1" t="s">
        <v>6329</v>
      </c>
      <c r="S2109" s="1" t="s">
        <v>20711</v>
      </c>
      <c r="T2109" s="1" t="s">
        <v>14576</v>
      </c>
      <c r="U2109" s="1" t="s">
        <v>41</v>
      </c>
      <c r="V2109" s="23" t="s">
        <v>41</v>
      </c>
      <c r="W2109" s="1" t="str">
        <f>_xlfn.CONCAT(Tabela2[[#This Row],[Município]],"/",Tabela2[[#This Row],[UF]])</f>
        <v>Barra do Corda/MA</v>
      </c>
    </row>
    <row r="2110" spans="1:23" x14ac:dyDescent="0.25">
      <c r="A2110" s="14" t="s">
        <v>21404</v>
      </c>
      <c r="B2110" s="1" t="s">
        <v>8295</v>
      </c>
      <c r="C2110" s="1" t="s">
        <v>21405</v>
      </c>
      <c r="D2110" s="1" t="s">
        <v>40</v>
      </c>
      <c r="E2110" s="1" t="s">
        <v>209</v>
      </c>
      <c r="F2110" s="1" t="s">
        <v>16943</v>
      </c>
      <c r="G2110" s="38">
        <v>0.19420000000000001</v>
      </c>
      <c r="H2110" s="1" t="s">
        <v>21403</v>
      </c>
      <c r="I2110" s="1" t="s">
        <v>17927</v>
      </c>
      <c r="J2110" s="1" t="s">
        <v>168</v>
      </c>
      <c r="K2110" s="1" t="s">
        <v>44</v>
      </c>
      <c r="L2110" s="1" t="s">
        <v>241</v>
      </c>
      <c r="M2110" s="1" t="s">
        <v>41</v>
      </c>
      <c r="N2110" s="1" t="s">
        <v>6325</v>
      </c>
      <c r="O2110" s="1" t="s">
        <v>21351</v>
      </c>
      <c r="P2110" s="1" t="s">
        <v>20711</v>
      </c>
      <c r="Q2110" s="1" t="s">
        <v>14576</v>
      </c>
      <c r="R2110" s="1" t="s">
        <v>6329</v>
      </c>
      <c r="S2110" s="1" t="s">
        <v>20711</v>
      </c>
      <c r="T2110" s="1" t="s">
        <v>14576</v>
      </c>
      <c r="U2110" s="1" t="s">
        <v>41</v>
      </c>
      <c r="V2110" s="23" t="s">
        <v>41</v>
      </c>
      <c r="W2110" s="1" t="str">
        <f>_xlfn.CONCAT(Tabela2[[#This Row],[Município]],"/",Tabela2[[#This Row],[UF]])</f>
        <v>Barra do Corda/MA</v>
      </c>
    </row>
    <row r="2111" spans="1:23" x14ac:dyDescent="0.25">
      <c r="A2111" s="14" t="s">
        <v>21406</v>
      </c>
      <c r="B2111" s="1" t="s">
        <v>8296</v>
      </c>
      <c r="C2111" s="1" t="s">
        <v>21407</v>
      </c>
      <c r="D2111" s="1" t="s">
        <v>40</v>
      </c>
      <c r="E2111" s="1" t="s">
        <v>209</v>
      </c>
      <c r="F2111" s="1" t="s">
        <v>16943</v>
      </c>
      <c r="G2111" s="38">
        <v>0.19420000000000001</v>
      </c>
      <c r="H2111" s="1" t="s">
        <v>21403</v>
      </c>
      <c r="I2111" s="1" t="s">
        <v>17927</v>
      </c>
      <c r="J2111" s="1" t="s">
        <v>168</v>
      </c>
      <c r="K2111" s="1" t="s">
        <v>44</v>
      </c>
      <c r="L2111" s="1" t="s">
        <v>241</v>
      </c>
      <c r="M2111" s="1" t="s">
        <v>41</v>
      </c>
      <c r="N2111" s="1" t="s">
        <v>6325</v>
      </c>
      <c r="O2111" s="1" t="s">
        <v>21351</v>
      </c>
      <c r="P2111" s="1" t="s">
        <v>20711</v>
      </c>
      <c r="Q2111" s="1" t="s">
        <v>14576</v>
      </c>
      <c r="R2111" s="1" t="s">
        <v>6329</v>
      </c>
      <c r="S2111" s="1" t="s">
        <v>20711</v>
      </c>
      <c r="T2111" s="1" t="s">
        <v>14576</v>
      </c>
      <c r="U2111" s="1" t="s">
        <v>41</v>
      </c>
      <c r="V2111" s="23" t="s">
        <v>41</v>
      </c>
      <c r="W2111" s="1" t="str">
        <f>_xlfn.CONCAT(Tabela2[[#This Row],[Município]],"/",Tabela2[[#This Row],[UF]])</f>
        <v>Barra do Corda/MA</v>
      </c>
    </row>
    <row r="2112" spans="1:23" x14ac:dyDescent="0.25">
      <c r="A2112" s="14" t="s">
        <v>21408</v>
      </c>
      <c r="B2112" s="1" t="s">
        <v>8298</v>
      </c>
      <c r="C2112" s="1" t="s">
        <v>21409</v>
      </c>
      <c r="D2112" s="1" t="s">
        <v>40</v>
      </c>
      <c r="E2112" s="1" t="s">
        <v>209</v>
      </c>
      <c r="F2112" s="1" t="s">
        <v>16943</v>
      </c>
      <c r="G2112" s="38">
        <v>0.18720000000000001</v>
      </c>
      <c r="H2112" s="1" t="s">
        <v>21403</v>
      </c>
      <c r="I2112" s="1" t="s">
        <v>17927</v>
      </c>
      <c r="J2112" s="1" t="s">
        <v>168</v>
      </c>
      <c r="K2112" s="1" t="s">
        <v>44</v>
      </c>
      <c r="L2112" s="1" t="s">
        <v>244</v>
      </c>
      <c r="M2112" s="1" t="s">
        <v>41</v>
      </c>
      <c r="N2112" s="1" t="s">
        <v>6325</v>
      </c>
      <c r="O2112" s="1" t="s">
        <v>21351</v>
      </c>
      <c r="P2112" s="1" t="s">
        <v>20711</v>
      </c>
      <c r="Q2112" s="1" t="s">
        <v>14576</v>
      </c>
      <c r="R2112" s="1" t="s">
        <v>6329</v>
      </c>
      <c r="S2112" s="1" t="s">
        <v>20711</v>
      </c>
      <c r="T2112" s="1" t="s">
        <v>14576</v>
      </c>
      <c r="U2112" s="1" t="s">
        <v>41</v>
      </c>
      <c r="V2112" s="23" t="s">
        <v>41</v>
      </c>
      <c r="W2112" s="1" t="str">
        <f>_xlfn.CONCAT(Tabela2[[#This Row],[Município]],"/",Tabela2[[#This Row],[UF]])</f>
        <v>Amarante do Maranhão/MA</v>
      </c>
    </row>
    <row r="2113" spans="1:23" x14ac:dyDescent="0.25">
      <c r="A2113" s="14" t="s">
        <v>21410</v>
      </c>
      <c r="B2113" s="1" t="s">
        <v>8299</v>
      </c>
      <c r="C2113" s="1" t="s">
        <v>21411</v>
      </c>
      <c r="D2113" s="1" t="s">
        <v>40</v>
      </c>
      <c r="E2113" s="1" t="s">
        <v>209</v>
      </c>
      <c r="F2113" s="1" t="s">
        <v>16943</v>
      </c>
      <c r="G2113" s="38">
        <v>0.19420000000000001</v>
      </c>
      <c r="H2113" s="1" t="s">
        <v>21403</v>
      </c>
      <c r="I2113" s="1" t="s">
        <v>17927</v>
      </c>
      <c r="J2113" s="1" t="s">
        <v>168</v>
      </c>
      <c r="K2113" s="1" t="s">
        <v>44</v>
      </c>
      <c r="L2113" s="1" t="s">
        <v>241</v>
      </c>
      <c r="M2113" s="1" t="s">
        <v>41</v>
      </c>
      <c r="N2113" s="1" t="s">
        <v>6325</v>
      </c>
      <c r="O2113" s="1" t="s">
        <v>21351</v>
      </c>
      <c r="P2113" s="1" t="s">
        <v>20711</v>
      </c>
      <c r="Q2113" s="1" t="s">
        <v>14576</v>
      </c>
      <c r="R2113" s="1" t="s">
        <v>6329</v>
      </c>
      <c r="S2113" s="1" t="s">
        <v>20711</v>
      </c>
      <c r="T2113" s="1" t="s">
        <v>14576</v>
      </c>
      <c r="U2113" s="1" t="s">
        <v>41</v>
      </c>
      <c r="V2113" s="23" t="s">
        <v>41</v>
      </c>
      <c r="W2113" s="1" t="str">
        <f>_xlfn.CONCAT(Tabela2[[#This Row],[Município]],"/",Tabela2[[#This Row],[UF]])</f>
        <v>Barra do Corda/MA</v>
      </c>
    </row>
    <row r="2114" spans="1:23" x14ac:dyDescent="0.25">
      <c r="A2114" s="14" t="s">
        <v>21412</v>
      </c>
      <c r="B2114" s="1" t="s">
        <v>10413</v>
      </c>
      <c r="C2114" s="1" t="s">
        <v>21413</v>
      </c>
      <c r="D2114" s="1" t="s">
        <v>56</v>
      </c>
      <c r="E2114" s="1" t="s">
        <v>204</v>
      </c>
      <c r="F2114" s="1" t="s">
        <v>16958</v>
      </c>
      <c r="G2114" s="38">
        <v>0.22020000000000001</v>
      </c>
      <c r="H2114" s="1" t="s">
        <v>20292</v>
      </c>
      <c r="I2114" s="1" t="s">
        <v>17909</v>
      </c>
      <c r="J2114" s="1" t="s">
        <v>32</v>
      </c>
      <c r="K2114" s="1" t="s">
        <v>184</v>
      </c>
      <c r="L2114" s="1" t="s">
        <v>1989</v>
      </c>
      <c r="M2114" s="1" t="s">
        <v>7962</v>
      </c>
      <c r="N2114" s="1" t="s">
        <v>6325</v>
      </c>
      <c r="O2114" s="1" t="s">
        <v>21414</v>
      </c>
      <c r="P2114" s="1" t="s">
        <v>21415</v>
      </c>
      <c r="Q2114" s="1" t="s">
        <v>14576</v>
      </c>
      <c r="R2114" s="1" t="s">
        <v>6341</v>
      </c>
      <c r="S2114" s="1" t="s">
        <v>41</v>
      </c>
      <c r="T2114" s="1" t="s">
        <v>41</v>
      </c>
      <c r="U2114" s="1" t="s">
        <v>41</v>
      </c>
      <c r="V2114" s="23" t="s">
        <v>41</v>
      </c>
      <c r="W2114" s="1" t="str">
        <f>_xlfn.CONCAT(Tabela2[[#This Row],[Município]],"/",Tabela2[[#This Row],[UF]])</f>
        <v>Bragança/PA</v>
      </c>
    </row>
    <row r="2115" spans="1:23" x14ac:dyDescent="0.25">
      <c r="A2115" s="14" t="s">
        <v>21416</v>
      </c>
      <c r="B2115" s="1" t="s">
        <v>10616</v>
      </c>
      <c r="C2115" s="1" t="s">
        <v>21417</v>
      </c>
      <c r="D2115" s="1" t="s">
        <v>56</v>
      </c>
      <c r="E2115" s="1" t="s">
        <v>30</v>
      </c>
      <c r="F2115" s="1" t="s">
        <v>6289</v>
      </c>
      <c r="G2115" s="38">
        <v>0.57440000000000002</v>
      </c>
      <c r="H2115" s="1" t="s">
        <v>4825</v>
      </c>
      <c r="I2115" s="1" t="s">
        <v>17909</v>
      </c>
      <c r="J2115" s="1" t="s">
        <v>32</v>
      </c>
      <c r="K2115" s="1" t="s">
        <v>28</v>
      </c>
      <c r="L2115" s="1" t="s">
        <v>2665</v>
      </c>
      <c r="M2115" s="1" t="s">
        <v>7962</v>
      </c>
      <c r="N2115" s="1" t="s">
        <v>6325</v>
      </c>
      <c r="O2115" s="1" t="s">
        <v>21418</v>
      </c>
      <c r="P2115" s="1" t="s">
        <v>21419</v>
      </c>
      <c r="Q2115" s="1" t="s">
        <v>14576</v>
      </c>
      <c r="R2115" s="1" t="s">
        <v>6329</v>
      </c>
      <c r="S2115" s="1" t="s">
        <v>21419</v>
      </c>
      <c r="T2115" s="1" t="s">
        <v>14576</v>
      </c>
      <c r="U2115" s="1" t="s">
        <v>41</v>
      </c>
      <c r="V2115" s="23" t="s">
        <v>41</v>
      </c>
      <c r="W2115" s="1" t="str">
        <f>_xlfn.CONCAT(Tabela2[[#This Row],[Município]],"/",Tabela2[[#This Row],[UF]])</f>
        <v>Itarema/CE</v>
      </c>
    </row>
    <row r="2116" spans="1:23" x14ac:dyDescent="0.25">
      <c r="A2116" s="14" t="s">
        <v>21420</v>
      </c>
      <c r="B2116" s="1" t="s">
        <v>10555</v>
      </c>
      <c r="C2116" s="1" t="s">
        <v>21421</v>
      </c>
      <c r="D2116" s="1" t="s">
        <v>40</v>
      </c>
      <c r="E2116" s="1" t="s">
        <v>30</v>
      </c>
      <c r="F2116" s="1" t="s">
        <v>353</v>
      </c>
      <c r="G2116" s="38">
        <v>0.55489999999999995</v>
      </c>
      <c r="H2116" s="1" t="s">
        <v>4676</v>
      </c>
      <c r="I2116" s="1" t="s">
        <v>17913</v>
      </c>
      <c r="J2116" s="1" t="s">
        <v>32</v>
      </c>
      <c r="K2116" s="1" t="s">
        <v>184</v>
      </c>
      <c r="L2116" s="1" t="s">
        <v>4677</v>
      </c>
      <c r="M2116" s="1" t="s">
        <v>21422</v>
      </c>
      <c r="N2116" s="1" t="s">
        <v>6325</v>
      </c>
      <c r="O2116" s="1" t="s">
        <v>21423</v>
      </c>
      <c r="P2116" s="1" t="s">
        <v>21424</v>
      </c>
      <c r="Q2116" s="1" t="s">
        <v>14576</v>
      </c>
      <c r="R2116" s="1" t="s">
        <v>6329</v>
      </c>
      <c r="S2116" s="1" t="s">
        <v>21424</v>
      </c>
      <c r="T2116" s="1" t="s">
        <v>14576</v>
      </c>
      <c r="U2116" s="1" t="s">
        <v>41</v>
      </c>
      <c r="V2116" s="23" t="s">
        <v>41</v>
      </c>
      <c r="W2116" s="1" t="str">
        <f>_xlfn.CONCAT(Tabela2[[#This Row],[Município]],"/",Tabela2[[#This Row],[UF]])</f>
        <v>Inhangapi/PA</v>
      </c>
    </row>
    <row r="2117" spans="1:23" x14ac:dyDescent="0.25">
      <c r="A2117" s="14" t="s">
        <v>21425</v>
      </c>
      <c r="B2117" s="1" t="s">
        <v>10411</v>
      </c>
      <c r="C2117" s="1" t="s">
        <v>21426</v>
      </c>
      <c r="D2117" s="1" t="s">
        <v>56</v>
      </c>
      <c r="E2117" s="1" t="s">
        <v>204</v>
      </c>
      <c r="F2117" s="1" t="s">
        <v>16943</v>
      </c>
      <c r="G2117" s="38">
        <v>0.51559999999999995</v>
      </c>
      <c r="H2117" s="1" t="s">
        <v>20292</v>
      </c>
      <c r="I2117" s="1" t="s">
        <v>17909</v>
      </c>
      <c r="J2117" s="1" t="s">
        <v>32</v>
      </c>
      <c r="K2117" s="1" t="s">
        <v>184</v>
      </c>
      <c r="L2117" s="1" t="s">
        <v>1989</v>
      </c>
      <c r="M2117" s="1" t="s">
        <v>7962</v>
      </c>
      <c r="N2117" s="1" t="s">
        <v>6325</v>
      </c>
      <c r="O2117" s="1" t="s">
        <v>21427</v>
      </c>
      <c r="P2117" s="1" t="s">
        <v>21415</v>
      </c>
      <c r="Q2117" s="1" t="s">
        <v>14576</v>
      </c>
      <c r="R2117" s="1" t="s">
        <v>6341</v>
      </c>
      <c r="S2117" s="1" t="s">
        <v>41</v>
      </c>
      <c r="T2117" s="1" t="s">
        <v>41</v>
      </c>
      <c r="U2117" s="1" t="s">
        <v>41</v>
      </c>
      <c r="V2117" s="23" t="s">
        <v>41</v>
      </c>
      <c r="W2117" s="1" t="str">
        <f>_xlfn.CONCAT(Tabela2[[#This Row],[Município]],"/",Tabela2[[#This Row],[UF]])</f>
        <v>Bragança/PA</v>
      </c>
    </row>
    <row r="2118" spans="1:23" x14ac:dyDescent="0.25">
      <c r="A2118" s="14" t="s">
        <v>21428</v>
      </c>
      <c r="B2118" s="1" t="s">
        <v>9536</v>
      </c>
      <c r="C2118" s="1" t="s">
        <v>21429</v>
      </c>
      <c r="D2118" s="1" t="s">
        <v>56</v>
      </c>
      <c r="E2118" s="1" t="s">
        <v>30</v>
      </c>
      <c r="F2118" s="1" t="s">
        <v>6289</v>
      </c>
      <c r="G2118" s="38">
        <v>0.57879999999999998</v>
      </c>
      <c r="H2118" s="1" t="s">
        <v>2664</v>
      </c>
      <c r="I2118" s="1" t="s">
        <v>17913</v>
      </c>
      <c r="J2118" s="1" t="s">
        <v>32</v>
      </c>
      <c r="K2118" s="1" t="s">
        <v>28</v>
      </c>
      <c r="L2118" s="1" t="s">
        <v>2665</v>
      </c>
      <c r="M2118" s="1" t="s">
        <v>7962</v>
      </c>
      <c r="N2118" s="1" t="s">
        <v>6325</v>
      </c>
      <c r="O2118" s="1" t="s">
        <v>21430</v>
      </c>
      <c r="P2118" s="1" t="s">
        <v>21419</v>
      </c>
      <c r="Q2118" s="1" t="s">
        <v>14576</v>
      </c>
      <c r="R2118" s="1" t="s">
        <v>6329</v>
      </c>
      <c r="S2118" s="1" t="s">
        <v>21419</v>
      </c>
      <c r="T2118" s="1" t="s">
        <v>14576</v>
      </c>
      <c r="U2118" s="1" t="s">
        <v>41</v>
      </c>
      <c r="V2118" s="23" t="s">
        <v>41</v>
      </c>
      <c r="W2118" s="1" t="str">
        <f>_xlfn.CONCAT(Tabela2[[#This Row],[Município]],"/",Tabela2[[#This Row],[UF]])</f>
        <v>Itarema/CE</v>
      </c>
    </row>
    <row r="2119" spans="1:23" x14ac:dyDescent="0.25">
      <c r="A2119" s="14" t="s">
        <v>21431</v>
      </c>
      <c r="B2119" s="1" t="s">
        <v>10935</v>
      </c>
      <c r="C2119" s="1" t="s">
        <v>21432</v>
      </c>
      <c r="D2119" s="1" t="s">
        <v>29</v>
      </c>
      <c r="E2119" s="1" t="s">
        <v>30</v>
      </c>
      <c r="F2119" s="1" t="s">
        <v>16906</v>
      </c>
      <c r="G2119" s="38">
        <v>0.24030000000000001</v>
      </c>
      <c r="H2119" s="1" t="s">
        <v>5464</v>
      </c>
      <c r="I2119" s="1" t="s">
        <v>17909</v>
      </c>
      <c r="J2119" s="1" t="s">
        <v>168</v>
      </c>
      <c r="K2119" s="1" t="s">
        <v>44</v>
      </c>
      <c r="L2119" s="1" t="s">
        <v>2089</v>
      </c>
      <c r="M2119" s="1" t="s">
        <v>7776</v>
      </c>
      <c r="N2119" s="1" t="s">
        <v>6325</v>
      </c>
      <c r="O2119" s="1" t="s">
        <v>21351</v>
      </c>
      <c r="P2119" s="1" t="s">
        <v>20711</v>
      </c>
      <c r="Q2119" s="1" t="s">
        <v>14576</v>
      </c>
      <c r="R2119" s="1" t="s">
        <v>6329</v>
      </c>
      <c r="S2119" s="1" t="s">
        <v>20711</v>
      </c>
      <c r="T2119" s="1" t="s">
        <v>14576</v>
      </c>
      <c r="U2119" s="1" t="s">
        <v>41</v>
      </c>
      <c r="V2119" s="23" t="s">
        <v>41</v>
      </c>
      <c r="W2119" s="1" t="str">
        <f>_xlfn.CONCAT(Tabela2[[#This Row],[Município]],"/",Tabela2[[#This Row],[UF]])</f>
        <v>Afonso Cunha/MA</v>
      </c>
    </row>
    <row r="2120" spans="1:23" x14ac:dyDescent="0.25">
      <c r="A2120" s="14" t="s">
        <v>21433</v>
      </c>
      <c r="B2120" s="1" t="s">
        <v>9577</v>
      </c>
      <c r="C2120" s="1" t="s">
        <v>21434</v>
      </c>
      <c r="D2120" s="1" t="s">
        <v>56</v>
      </c>
      <c r="E2120" s="1" t="s">
        <v>30</v>
      </c>
      <c r="F2120" s="1" t="s">
        <v>16906</v>
      </c>
      <c r="G2120" s="38">
        <v>0.72460000000000002</v>
      </c>
      <c r="H2120" s="1" t="s">
        <v>2778</v>
      </c>
      <c r="I2120" s="1" t="s">
        <v>17913</v>
      </c>
      <c r="J2120" s="1" t="s">
        <v>32</v>
      </c>
      <c r="K2120" s="1" t="s">
        <v>28</v>
      </c>
      <c r="L2120" s="1" t="s">
        <v>2665</v>
      </c>
      <c r="M2120" s="1" t="s">
        <v>7962</v>
      </c>
      <c r="N2120" s="1" t="s">
        <v>6325</v>
      </c>
      <c r="O2120" s="1" t="s">
        <v>21435</v>
      </c>
      <c r="P2120" s="1" t="s">
        <v>21419</v>
      </c>
      <c r="Q2120" s="1" t="s">
        <v>14576</v>
      </c>
      <c r="R2120" s="1" t="s">
        <v>6329</v>
      </c>
      <c r="S2120" s="1" t="s">
        <v>21419</v>
      </c>
      <c r="T2120" s="1" t="s">
        <v>14576</v>
      </c>
      <c r="U2120" s="1" t="s">
        <v>41</v>
      </c>
      <c r="V2120" s="23" t="s">
        <v>41</v>
      </c>
      <c r="W2120" s="1" t="str">
        <f>_xlfn.CONCAT(Tabela2[[#This Row],[Município]],"/",Tabela2[[#This Row],[UF]])</f>
        <v>Itarema/CE</v>
      </c>
    </row>
    <row r="2121" spans="1:23" x14ac:dyDescent="0.25">
      <c r="A2121" s="14" t="s">
        <v>21436</v>
      </c>
      <c r="B2121" s="1" t="s">
        <v>10107</v>
      </c>
      <c r="C2121" s="1" t="s">
        <v>21437</v>
      </c>
      <c r="D2121" s="1" t="s">
        <v>29</v>
      </c>
      <c r="E2121" s="1" t="s">
        <v>30</v>
      </c>
      <c r="F2121" s="1" t="s">
        <v>16906</v>
      </c>
      <c r="G2121" s="38">
        <v>0.60029999999999994</v>
      </c>
      <c r="H2121" s="1" t="s">
        <v>3919</v>
      </c>
      <c r="I2121" s="1" t="s">
        <v>17909</v>
      </c>
      <c r="J2121" s="1" t="s">
        <v>32</v>
      </c>
      <c r="K2121" s="1" t="s">
        <v>82</v>
      </c>
      <c r="L2121" s="1" t="s">
        <v>3920</v>
      </c>
      <c r="M2121" s="1" t="s">
        <v>16307</v>
      </c>
      <c r="N2121" s="1" t="s">
        <v>6325</v>
      </c>
      <c r="O2121" s="1" t="s">
        <v>21438</v>
      </c>
      <c r="P2121" s="1" t="s">
        <v>21439</v>
      </c>
      <c r="Q2121" s="1" t="s">
        <v>14576</v>
      </c>
      <c r="R2121" s="1" t="s">
        <v>6341</v>
      </c>
      <c r="S2121" s="1" t="s">
        <v>41</v>
      </c>
      <c r="T2121" s="1" t="s">
        <v>41</v>
      </c>
      <c r="U2121" s="1" t="s">
        <v>41</v>
      </c>
      <c r="V2121" s="23" t="s">
        <v>41</v>
      </c>
      <c r="W2121" s="1" t="str">
        <f>_xlfn.CONCAT(Tabela2[[#This Row],[Município]],"/",Tabela2[[#This Row],[UF]])</f>
        <v>Poções/BA</v>
      </c>
    </row>
    <row r="2122" spans="1:23" x14ac:dyDescent="0.25">
      <c r="A2122" s="14" t="s">
        <v>21440</v>
      </c>
      <c r="B2122" s="1" t="s">
        <v>9825</v>
      </c>
      <c r="C2122" s="1" t="s">
        <v>21441</v>
      </c>
      <c r="D2122" s="1" t="s">
        <v>56</v>
      </c>
      <c r="E2122" s="1" t="s">
        <v>30</v>
      </c>
      <c r="F2122" s="1" t="s">
        <v>16906</v>
      </c>
      <c r="G2122" s="38">
        <v>0.18240000000000001</v>
      </c>
      <c r="H2122" s="1" t="s">
        <v>3326</v>
      </c>
      <c r="I2122" s="1" t="s">
        <v>17913</v>
      </c>
      <c r="J2122" s="1" t="s">
        <v>168</v>
      </c>
      <c r="K2122" s="1" t="s">
        <v>44</v>
      </c>
      <c r="L2122" s="1" t="s">
        <v>3329</v>
      </c>
      <c r="M2122" s="1" t="s">
        <v>7962</v>
      </c>
      <c r="N2122" s="1" t="s">
        <v>6325</v>
      </c>
      <c r="O2122" s="1" t="s">
        <v>21351</v>
      </c>
      <c r="P2122" s="1" t="s">
        <v>20711</v>
      </c>
      <c r="Q2122" s="1" t="s">
        <v>14576</v>
      </c>
      <c r="R2122" s="1" t="s">
        <v>6329</v>
      </c>
      <c r="S2122" s="1" t="s">
        <v>20711</v>
      </c>
      <c r="T2122" s="1" t="s">
        <v>14576</v>
      </c>
      <c r="U2122" s="1" t="s">
        <v>41</v>
      </c>
      <c r="V2122" s="23" t="s">
        <v>41</v>
      </c>
      <c r="W2122" s="1" t="str">
        <f>_xlfn.CONCAT(Tabela2[[#This Row],[Município]],"/",Tabela2[[#This Row],[UF]])</f>
        <v>São João do Paraíso/MA</v>
      </c>
    </row>
    <row r="2123" spans="1:23" x14ac:dyDescent="0.25">
      <c r="A2123" s="14" t="s">
        <v>21442</v>
      </c>
      <c r="B2123" s="1" t="s">
        <v>10106</v>
      </c>
      <c r="C2123" s="1" t="s">
        <v>21443</v>
      </c>
      <c r="D2123" s="1" t="s">
        <v>29</v>
      </c>
      <c r="E2123" s="1" t="s">
        <v>30</v>
      </c>
      <c r="F2123" s="1" t="s">
        <v>16906</v>
      </c>
      <c r="G2123" s="38">
        <v>0.5978</v>
      </c>
      <c r="H2123" s="1" t="s">
        <v>3919</v>
      </c>
      <c r="I2123" s="1" t="s">
        <v>17909</v>
      </c>
      <c r="J2123" s="1" t="s">
        <v>32</v>
      </c>
      <c r="K2123" s="1" t="s">
        <v>82</v>
      </c>
      <c r="L2123" s="1" t="s">
        <v>3920</v>
      </c>
      <c r="M2123" s="1" t="s">
        <v>16307</v>
      </c>
      <c r="N2123" s="1" t="s">
        <v>6325</v>
      </c>
      <c r="O2123" s="1" t="s">
        <v>21438</v>
      </c>
      <c r="P2123" s="1" t="s">
        <v>21439</v>
      </c>
      <c r="Q2123" s="1" t="s">
        <v>14576</v>
      </c>
      <c r="R2123" s="1" t="s">
        <v>6341</v>
      </c>
      <c r="S2123" s="1" t="s">
        <v>41</v>
      </c>
      <c r="T2123" s="1" t="s">
        <v>41</v>
      </c>
      <c r="U2123" s="1" t="s">
        <v>41</v>
      </c>
      <c r="V2123" s="23" t="s">
        <v>41</v>
      </c>
      <c r="W2123" s="1" t="str">
        <f>_xlfn.CONCAT(Tabela2[[#This Row],[Município]],"/",Tabela2[[#This Row],[UF]])</f>
        <v>Poções/BA</v>
      </c>
    </row>
    <row r="2124" spans="1:23" x14ac:dyDescent="0.25">
      <c r="A2124" s="14" t="s">
        <v>21444</v>
      </c>
      <c r="B2124" s="1" t="s">
        <v>9729</v>
      </c>
      <c r="C2124" s="1" t="s">
        <v>21445</v>
      </c>
      <c r="D2124" s="1" t="s">
        <v>29</v>
      </c>
      <c r="E2124" s="1" t="s">
        <v>30</v>
      </c>
      <c r="F2124" s="1" t="s">
        <v>16906</v>
      </c>
      <c r="G2124" s="38">
        <v>0.58330000000000004</v>
      </c>
      <c r="H2124" s="1" t="s">
        <v>3132</v>
      </c>
      <c r="I2124" s="1" t="s">
        <v>17913</v>
      </c>
      <c r="J2124" s="1" t="s">
        <v>32</v>
      </c>
      <c r="K2124" s="1" t="s">
        <v>28</v>
      </c>
      <c r="L2124" s="1" t="s">
        <v>2665</v>
      </c>
      <c r="M2124" s="1" t="s">
        <v>6563</v>
      </c>
      <c r="N2124" s="1" t="s">
        <v>6325</v>
      </c>
      <c r="O2124" s="1" t="s">
        <v>21446</v>
      </c>
      <c r="P2124" s="1" t="s">
        <v>21419</v>
      </c>
      <c r="Q2124" s="1" t="s">
        <v>14576</v>
      </c>
      <c r="R2124" s="1" t="s">
        <v>6329</v>
      </c>
      <c r="S2124" s="1" t="s">
        <v>21419</v>
      </c>
      <c r="T2124" s="1" t="s">
        <v>14576</v>
      </c>
      <c r="U2124" s="1" t="s">
        <v>41</v>
      </c>
      <c r="V2124" s="23" t="s">
        <v>41</v>
      </c>
      <c r="W2124" s="1" t="str">
        <f>_xlfn.CONCAT(Tabela2[[#This Row],[Município]],"/",Tabela2[[#This Row],[UF]])</f>
        <v>Itarema/CE</v>
      </c>
    </row>
    <row r="2125" spans="1:23" x14ac:dyDescent="0.25">
      <c r="A2125" s="14" t="s">
        <v>14236</v>
      </c>
      <c r="B2125" s="1" t="s">
        <v>10303</v>
      </c>
      <c r="C2125" s="1" t="s">
        <v>21447</v>
      </c>
      <c r="D2125" s="1" t="s">
        <v>56</v>
      </c>
      <c r="E2125" s="1" t="s">
        <v>30</v>
      </c>
      <c r="F2125" s="1" t="s">
        <v>16906</v>
      </c>
      <c r="G2125" s="38">
        <v>0.9798</v>
      </c>
      <c r="H2125" s="1" t="s">
        <v>4359</v>
      </c>
      <c r="I2125" s="1" t="s">
        <v>17909</v>
      </c>
      <c r="J2125" s="1" t="s">
        <v>32</v>
      </c>
      <c r="K2125" s="1" t="s">
        <v>188</v>
      </c>
      <c r="L2125" s="1" t="s">
        <v>4360</v>
      </c>
      <c r="M2125" s="1" t="s">
        <v>7962</v>
      </c>
      <c r="N2125" s="1" t="s">
        <v>6325</v>
      </c>
      <c r="O2125" s="1" t="s">
        <v>21448</v>
      </c>
      <c r="P2125" s="1" t="s">
        <v>21449</v>
      </c>
      <c r="Q2125" s="1" t="s">
        <v>14576</v>
      </c>
      <c r="R2125" s="1" t="s">
        <v>6329</v>
      </c>
      <c r="S2125" s="1" t="s">
        <v>21449</v>
      </c>
      <c r="T2125" s="1" t="s">
        <v>14576</v>
      </c>
      <c r="U2125" s="1" t="s">
        <v>41</v>
      </c>
      <c r="V2125" s="23" t="s">
        <v>41</v>
      </c>
      <c r="W2125" s="1" t="str">
        <f>_xlfn.CONCAT(Tabela2[[#This Row],[Município]],"/",Tabela2[[#This Row],[UF]])</f>
        <v>Terra Rica/PR</v>
      </c>
    </row>
    <row r="2126" spans="1:23" x14ac:dyDescent="0.25">
      <c r="A2126" s="14" t="s">
        <v>21450</v>
      </c>
      <c r="B2126" s="1" t="s">
        <v>9808</v>
      </c>
      <c r="C2126" s="1" t="s">
        <v>21451</v>
      </c>
      <c r="D2126" s="1" t="s">
        <v>56</v>
      </c>
      <c r="E2126" s="1" t="s">
        <v>30</v>
      </c>
      <c r="F2126" s="1" t="s">
        <v>16906</v>
      </c>
      <c r="G2126" s="38">
        <v>0.1812</v>
      </c>
      <c r="H2126" s="1" t="s">
        <v>3326</v>
      </c>
      <c r="I2126" s="1" t="s">
        <v>17913</v>
      </c>
      <c r="J2126" s="1" t="s">
        <v>168</v>
      </c>
      <c r="K2126" s="1" t="s">
        <v>44</v>
      </c>
      <c r="L2126" s="1" t="s">
        <v>2000</v>
      </c>
      <c r="M2126" s="1" t="s">
        <v>7962</v>
      </c>
      <c r="N2126" s="1" t="s">
        <v>6325</v>
      </c>
      <c r="O2126" s="1" t="s">
        <v>21351</v>
      </c>
      <c r="P2126" s="1" t="s">
        <v>20711</v>
      </c>
      <c r="Q2126" s="1" t="s">
        <v>14576</v>
      </c>
      <c r="R2126" s="1" t="s">
        <v>6329</v>
      </c>
      <c r="S2126" s="1" t="s">
        <v>20711</v>
      </c>
      <c r="T2126" s="1" t="s">
        <v>14576</v>
      </c>
      <c r="U2126" s="1" t="s">
        <v>41</v>
      </c>
      <c r="V2126" s="23" t="s">
        <v>41</v>
      </c>
      <c r="W2126" s="1" t="str">
        <f>_xlfn.CONCAT(Tabela2[[#This Row],[Município]],"/",Tabela2[[#This Row],[UF]])</f>
        <v>Dom Pedro/MA</v>
      </c>
    </row>
    <row r="2127" spans="1:23" x14ac:dyDescent="0.25">
      <c r="A2127" s="14" t="s">
        <v>21452</v>
      </c>
      <c r="B2127" s="1" t="s">
        <v>9810</v>
      </c>
      <c r="C2127" s="1" t="s">
        <v>21453</v>
      </c>
      <c r="D2127" s="1" t="s">
        <v>56</v>
      </c>
      <c r="E2127" s="1" t="s">
        <v>30</v>
      </c>
      <c r="F2127" s="1" t="s">
        <v>16906</v>
      </c>
      <c r="G2127" s="38">
        <v>0.1321</v>
      </c>
      <c r="H2127" s="1" t="s">
        <v>3326</v>
      </c>
      <c r="I2127" s="1" t="s">
        <v>17913</v>
      </c>
      <c r="J2127" s="1" t="s">
        <v>168</v>
      </c>
      <c r="K2127" s="1" t="s">
        <v>44</v>
      </c>
      <c r="L2127" s="1" t="s">
        <v>1198</v>
      </c>
      <c r="M2127" s="1" t="s">
        <v>7962</v>
      </c>
      <c r="N2127" s="1" t="s">
        <v>6325</v>
      </c>
      <c r="O2127" s="1" t="s">
        <v>21351</v>
      </c>
      <c r="P2127" s="1" t="s">
        <v>20711</v>
      </c>
      <c r="Q2127" s="1" t="s">
        <v>14576</v>
      </c>
      <c r="R2127" s="1" t="s">
        <v>6329</v>
      </c>
      <c r="S2127" s="1" t="s">
        <v>20711</v>
      </c>
      <c r="T2127" s="1" t="s">
        <v>14576</v>
      </c>
      <c r="U2127" s="1" t="s">
        <v>41</v>
      </c>
      <c r="V2127" s="23" t="s">
        <v>41</v>
      </c>
      <c r="W2127" s="1" t="str">
        <f>_xlfn.CONCAT(Tabela2[[#This Row],[Município]],"/",Tabela2[[#This Row],[UF]])</f>
        <v>São Luís/MA</v>
      </c>
    </row>
    <row r="2128" spans="1:23" x14ac:dyDescent="0.25">
      <c r="A2128" s="14" t="s">
        <v>21454</v>
      </c>
      <c r="B2128" s="1" t="s">
        <v>10897</v>
      </c>
      <c r="C2128" s="1" t="s">
        <v>21455</v>
      </c>
      <c r="D2128" s="1" t="s">
        <v>40</v>
      </c>
      <c r="E2128" s="1" t="s">
        <v>30</v>
      </c>
      <c r="F2128" s="1" t="s">
        <v>16906</v>
      </c>
      <c r="G2128" s="38">
        <v>0.49969999999999998</v>
      </c>
      <c r="H2128" s="1" t="s">
        <v>5370</v>
      </c>
      <c r="I2128" s="1" t="s">
        <v>17909</v>
      </c>
      <c r="J2128" s="1" t="s">
        <v>32</v>
      </c>
      <c r="K2128" s="1" t="s">
        <v>28</v>
      </c>
      <c r="L2128" s="1" t="s">
        <v>2665</v>
      </c>
      <c r="M2128" s="1" t="s">
        <v>15355</v>
      </c>
      <c r="N2128" s="1" t="s">
        <v>6325</v>
      </c>
      <c r="O2128" s="1" t="s">
        <v>21456</v>
      </c>
      <c r="P2128" s="1" t="s">
        <v>21419</v>
      </c>
      <c r="Q2128" s="1" t="s">
        <v>14576</v>
      </c>
      <c r="R2128" s="1" t="s">
        <v>6329</v>
      </c>
      <c r="S2128" s="1" t="s">
        <v>21419</v>
      </c>
      <c r="T2128" s="1" t="s">
        <v>14576</v>
      </c>
      <c r="U2128" s="1" t="s">
        <v>41</v>
      </c>
      <c r="V2128" s="23" t="s">
        <v>41</v>
      </c>
      <c r="W2128" s="1" t="str">
        <f>_xlfn.CONCAT(Tabela2[[#This Row],[Município]],"/",Tabela2[[#This Row],[UF]])</f>
        <v>Itarema/CE</v>
      </c>
    </row>
    <row r="2129" spans="1:23" x14ac:dyDescent="0.25">
      <c r="A2129" s="14" t="s">
        <v>21457</v>
      </c>
      <c r="B2129" s="1" t="s">
        <v>9811</v>
      </c>
      <c r="C2129" s="1" t="s">
        <v>21458</v>
      </c>
      <c r="D2129" s="1" t="s">
        <v>56</v>
      </c>
      <c r="E2129" s="1" t="s">
        <v>30</v>
      </c>
      <c r="F2129" s="1" t="s">
        <v>16906</v>
      </c>
      <c r="G2129" s="38">
        <v>4.4299999999999999E-2</v>
      </c>
      <c r="H2129" s="1" t="s">
        <v>3326</v>
      </c>
      <c r="I2129" s="1" t="s">
        <v>17913</v>
      </c>
      <c r="J2129" s="1" t="s">
        <v>168</v>
      </c>
      <c r="K2129" s="1" t="s">
        <v>44</v>
      </c>
      <c r="L2129" s="1" t="s">
        <v>1619</v>
      </c>
      <c r="M2129" s="1" t="s">
        <v>7962</v>
      </c>
      <c r="N2129" s="1" t="s">
        <v>6325</v>
      </c>
      <c r="O2129" s="1" t="s">
        <v>21351</v>
      </c>
      <c r="P2129" s="1" t="s">
        <v>20711</v>
      </c>
      <c r="Q2129" s="1" t="s">
        <v>14576</v>
      </c>
      <c r="R2129" s="1" t="s">
        <v>6329</v>
      </c>
      <c r="S2129" s="1" t="s">
        <v>20711</v>
      </c>
      <c r="T2129" s="1" t="s">
        <v>14576</v>
      </c>
      <c r="U2129" s="1" t="s">
        <v>41</v>
      </c>
      <c r="V2129" s="23" t="s">
        <v>41</v>
      </c>
      <c r="W2129" s="1" t="str">
        <f>_xlfn.CONCAT(Tabela2[[#This Row],[Município]],"/",Tabela2[[#This Row],[UF]])</f>
        <v>São Benedito do Rio Preto/MA</v>
      </c>
    </row>
    <row r="2130" spans="1:23" x14ac:dyDescent="0.25">
      <c r="A2130" s="14" t="s">
        <v>21459</v>
      </c>
      <c r="B2130" s="1" t="s">
        <v>9812</v>
      </c>
      <c r="C2130" s="1" t="s">
        <v>21460</v>
      </c>
      <c r="D2130" s="1" t="s">
        <v>56</v>
      </c>
      <c r="E2130" s="1" t="s">
        <v>30</v>
      </c>
      <c r="F2130" s="1" t="s">
        <v>16906</v>
      </c>
      <c r="G2130" s="38">
        <v>0.13270000000000001</v>
      </c>
      <c r="H2130" s="1" t="s">
        <v>3326</v>
      </c>
      <c r="I2130" s="1" t="s">
        <v>17913</v>
      </c>
      <c r="J2130" s="1" t="s">
        <v>168</v>
      </c>
      <c r="K2130" s="1" t="s">
        <v>44</v>
      </c>
      <c r="L2130" s="1" t="s">
        <v>1198</v>
      </c>
      <c r="M2130" s="1" t="s">
        <v>7962</v>
      </c>
      <c r="N2130" s="1" t="s">
        <v>6325</v>
      </c>
      <c r="O2130" s="1" t="s">
        <v>21351</v>
      </c>
      <c r="P2130" s="1" t="s">
        <v>20711</v>
      </c>
      <c r="Q2130" s="1" t="s">
        <v>14576</v>
      </c>
      <c r="R2130" s="1" t="s">
        <v>6329</v>
      </c>
      <c r="S2130" s="1" t="s">
        <v>20711</v>
      </c>
      <c r="T2130" s="1" t="s">
        <v>14576</v>
      </c>
      <c r="U2130" s="1" t="s">
        <v>41</v>
      </c>
      <c r="V2130" s="23" t="s">
        <v>41</v>
      </c>
      <c r="W2130" s="1" t="str">
        <f>_xlfn.CONCAT(Tabela2[[#This Row],[Município]],"/",Tabela2[[#This Row],[UF]])</f>
        <v>São Luís/MA</v>
      </c>
    </row>
    <row r="2131" spans="1:23" x14ac:dyDescent="0.25">
      <c r="A2131" s="14" t="s">
        <v>21461</v>
      </c>
      <c r="B2131" s="1" t="s">
        <v>9813</v>
      </c>
      <c r="C2131" s="1" t="s">
        <v>21462</v>
      </c>
      <c r="D2131" s="1" t="s">
        <v>56</v>
      </c>
      <c r="E2131" s="1" t="s">
        <v>30</v>
      </c>
      <c r="F2131" s="1" t="s">
        <v>16906</v>
      </c>
      <c r="G2131" s="38">
        <v>0.10730000000000001</v>
      </c>
      <c r="H2131" s="1" t="s">
        <v>3326</v>
      </c>
      <c r="I2131" s="1" t="s">
        <v>17913</v>
      </c>
      <c r="J2131" s="1" t="s">
        <v>168</v>
      </c>
      <c r="K2131" s="1" t="s">
        <v>44</v>
      </c>
      <c r="L2131" s="1" t="s">
        <v>2123</v>
      </c>
      <c r="M2131" s="1" t="s">
        <v>7962</v>
      </c>
      <c r="N2131" s="1" t="s">
        <v>6325</v>
      </c>
      <c r="O2131" s="1" t="s">
        <v>21351</v>
      </c>
      <c r="P2131" s="1" t="s">
        <v>20711</v>
      </c>
      <c r="Q2131" s="1" t="s">
        <v>14576</v>
      </c>
      <c r="R2131" s="1" t="s">
        <v>6329</v>
      </c>
      <c r="S2131" s="1" t="s">
        <v>20711</v>
      </c>
      <c r="T2131" s="1" t="s">
        <v>14576</v>
      </c>
      <c r="U2131" s="1" t="s">
        <v>41</v>
      </c>
      <c r="V2131" s="23" t="s">
        <v>41</v>
      </c>
      <c r="W2131" s="1" t="str">
        <f>_xlfn.CONCAT(Tabela2[[#This Row],[Município]],"/",Tabela2[[#This Row],[UF]])</f>
        <v>Paço do Lumiar/MA</v>
      </c>
    </row>
    <row r="2132" spans="1:23" x14ac:dyDescent="0.25">
      <c r="A2132" s="14" t="s">
        <v>21463</v>
      </c>
      <c r="B2132" s="1" t="s">
        <v>9814</v>
      </c>
      <c r="C2132" s="1" t="s">
        <v>21464</v>
      </c>
      <c r="D2132" s="1" t="s">
        <v>56</v>
      </c>
      <c r="E2132" s="1" t="s">
        <v>30</v>
      </c>
      <c r="F2132" s="1" t="s">
        <v>16906</v>
      </c>
      <c r="G2132" s="38">
        <v>0.13730000000000001</v>
      </c>
      <c r="H2132" s="1" t="s">
        <v>3326</v>
      </c>
      <c r="I2132" s="1" t="s">
        <v>17913</v>
      </c>
      <c r="J2132" s="1" t="s">
        <v>168</v>
      </c>
      <c r="K2132" s="1" t="s">
        <v>44</v>
      </c>
      <c r="L2132" s="1" t="s">
        <v>1198</v>
      </c>
      <c r="M2132" s="1" t="s">
        <v>7962</v>
      </c>
      <c r="N2132" s="1" t="s">
        <v>6325</v>
      </c>
      <c r="O2132" s="1" t="s">
        <v>21351</v>
      </c>
      <c r="P2132" s="1" t="s">
        <v>20711</v>
      </c>
      <c r="Q2132" s="1" t="s">
        <v>14576</v>
      </c>
      <c r="R2132" s="1" t="s">
        <v>6329</v>
      </c>
      <c r="S2132" s="1" t="s">
        <v>20711</v>
      </c>
      <c r="T2132" s="1" t="s">
        <v>14576</v>
      </c>
      <c r="U2132" s="1" t="s">
        <v>41</v>
      </c>
      <c r="V2132" s="23" t="s">
        <v>41</v>
      </c>
      <c r="W2132" s="1" t="str">
        <f>_xlfn.CONCAT(Tabela2[[#This Row],[Município]],"/",Tabela2[[#This Row],[UF]])</f>
        <v>São Luís/MA</v>
      </c>
    </row>
    <row r="2133" spans="1:23" x14ac:dyDescent="0.25">
      <c r="A2133" s="14" t="s">
        <v>21465</v>
      </c>
      <c r="B2133" s="1" t="s">
        <v>9760</v>
      </c>
      <c r="C2133" s="1" t="s">
        <v>21466</v>
      </c>
      <c r="D2133" s="1" t="s">
        <v>56</v>
      </c>
      <c r="E2133" s="1" t="s">
        <v>30</v>
      </c>
      <c r="F2133" s="1" t="s">
        <v>16924</v>
      </c>
      <c r="G2133" s="38">
        <v>0.91979999999999995</v>
      </c>
      <c r="H2133" s="1" t="s">
        <v>3201</v>
      </c>
      <c r="I2133" s="1" t="s">
        <v>17913</v>
      </c>
      <c r="J2133" s="1" t="s">
        <v>32</v>
      </c>
      <c r="K2133" s="1" t="s">
        <v>44</v>
      </c>
      <c r="L2133" s="1" t="s">
        <v>2866</v>
      </c>
      <c r="M2133" s="1" t="s">
        <v>7962</v>
      </c>
      <c r="N2133" s="1" t="s">
        <v>6325</v>
      </c>
      <c r="O2133" s="1" t="s">
        <v>21467</v>
      </c>
      <c r="P2133" s="1" t="s">
        <v>21468</v>
      </c>
      <c r="Q2133" s="1" t="s">
        <v>14576</v>
      </c>
      <c r="R2133" s="1" t="s">
        <v>6329</v>
      </c>
      <c r="S2133" s="1" t="s">
        <v>21468</v>
      </c>
      <c r="T2133" s="1" t="s">
        <v>14576</v>
      </c>
      <c r="U2133" s="1" t="s">
        <v>41</v>
      </c>
      <c r="V2133" s="23" t="s">
        <v>41</v>
      </c>
      <c r="W2133" s="1" t="str">
        <f>_xlfn.CONCAT(Tabela2[[#This Row],[Município]],"/",Tabela2[[#This Row],[UF]])</f>
        <v>São João dos Patos/MA</v>
      </c>
    </row>
    <row r="2134" spans="1:23" x14ac:dyDescent="0.25">
      <c r="A2134" s="14" t="s">
        <v>21469</v>
      </c>
      <c r="B2134" s="1" t="s">
        <v>9815</v>
      </c>
      <c r="C2134" s="1" t="s">
        <v>21470</v>
      </c>
      <c r="D2134" s="1" t="s">
        <v>56</v>
      </c>
      <c r="E2134" s="1" t="s">
        <v>30</v>
      </c>
      <c r="F2134" s="1" t="s">
        <v>16906</v>
      </c>
      <c r="G2134" s="38">
        <v>5.4300000000000001E-2</v>
      </c>
      <c r="H2134" s="1" t="s">
        <v>3326</v>
      </c>
      <c r="I2134" s="1" t="s">
        <v>17913</v>
      </c>
      <c r="J2134" s="1" t="s">
        <v>168</v>
      </c>
      <c r="K2134" s="1" t="s">
        <v>44</v>
      </c>
      <c r="L2134" s="1" t="s">
        <v>3327</v>
      </c>
      <c r="M2134" s="1" t="s">
        <v>7962</v>
      </c>
      <c r="N2134" s="1" t="s">
        <v>6325</v>
      </c>
      <c r="O2134" s="1" t="s">
        <v>21351</v>
      </c>
      <c r="P2134" s="1" t="s">
        <v>20711</v>
      </c>
      <c r="Q2134" s="1" t="s">
        <v>14576</v>
      </c>
      <c r="R2134" s="1" t="s">
        <v>6329</v>
      </c>
      <c r="S2134" s="1" t="s">
        <v>20711</v>
      </c>
      <c r="T2134" s="1" t="s">
        <v>14576</v>
      </c>
      <c r="U2134" s="1" t="s">
        <v>41</v>
      </c>
      <c r="V2134" s="23" t="s">
        <v>41</v>
      </c>
      <c r="W2134" s="1" t="str">
        <f>_xlfn.CONCAT(Tabela2[[#This Row],[Município]],"/",Tabela2[[#This Row],[UF]])</f>
        <v>Mirador/MA</v>
      </c>
    </row>
    <row r="2135" spans="1:23" x14ac:dyDescent="0.25">
      <c r="A2135" s="14" t="s">
        <v>21471</v>
      </c>
      <c r="B2135" s="1" t="s">
        <v>9607</v>
      </c>
      <c r="C2135" s="1" t="s">
        <v>21472</v>
      </c>
      <c r="D2135" s="1" t="s">
        <v>56</v>
      </c>
      <c r="E2135" s="1" t="s">
        <v>204</v>
      </c>
      <c r="F2135" s="1" t="s">
        <v>16915</v>
      </c>
      <c r="G2135" s="38">
        <v>0.36309999999999998</v>
      </c>
      <c r="H2135" s="1" t="s">
        <v>8505</v>
      </c>
      <c r="I2135" s="1" t="s">
        <v>17909</v>
      </c>
      <c r="J2135" s="1" t="s">
        <v>32</v>
      </c>
      <c r="K2135" s="1" t="s">
        <v>44</v>
      </c>
      <c r="L2135" s="1" t="s">
        <v>2866</v>
      </c>
      <c r="M2135" s="1" t="s">
        <v>7962</v>
      </c>
      <c r="N2135" s="1" t="s">
        <v>6325</v>
      </c>
      <c r="O2135" s="1" t="s">
        <v>21467</v>
      </c>
      <c r="P2135" s="1" t="s">
        <v>21468</v>
      </c>
      <c r="Q2135" s="1" t="s">
        <v>14576</v>
      </c>
      <c r="R2135" s="1" t="s">
        <v>6329</v>
      </c>
      <c r="S2135" s="1" t="s">
        <v>21468</v>
      </c>
      <c r="T2135" s="1" t="s">
        <v>14576</v>
      </c>
      <c r="U2135" s="1" t="s">
        <v>41</v>
      </c>
      <c r="V2135" s="23" t="s">
        <v>41</v>
      </c>
      <c r="W2135" s="1" t="str">
        <f>_xlfn.CONCAT(Tabela2[[#This Row],[Município]],"/",Tabela2[[#This Row],[UF]])</f>
        <v>São João dos Patos/MA</v>
      </c>
    </row>
    <row r="2136" spans="1:23" x14ac:dyDescent="0.25">
      <c r="A2136" s="14" t="s">
        <v>21473</v>
      </c>
      <c r="B2136" s="1" t="s">
        <v>9816</v>
      </c>
      <c r="C2136" s="1" t="s">
        <v>21474</v>
      </c>
      <c r="D2136" s="1" t="s">
        <v>56</v>
      </c>
      <c r="E2136" s="1" t="s">
        <v>30</v>
      </c>
      <c r="F2136" s="1" t="s">
        <v>16906</v>
      </c>
      <c r="G2136" s="38">
        <v>7.4899999999999994E-2</v>
      </c>
      <c r="H2136" s="1" t="s">
        <v>3326</v>
      </c>
      <c r="I2136" s="1" t="s">
        <v>17913</v>
      </c>
      <c r="J2136" s="1" t="s">
        <v>168</v>
      </c>
      <c r="K2136" s="1" t="s">
        <v>44</v>
      </c>
      <c r="L2136" s="1" t="s">
        <v>243</v>
      </c>
      <c r="M2136" s="1" t="s">
        <v>7962</v>
      </c>
      <c r="N2136" s="1" t="s">
        <v>6325</v>
      </c>
      <c r="O2136" s="1" t="s">
        <v>21351</v>
      </c>
      <c r="P2136" s="1" t="s">
        <v>20711</v>
      </c>
      <c r="Q2136" s="1" t="s">
        <v>14576</v>
      </c>
      <c r="R2136" s="1" t="s">
        <v>6329</v>
      </c>
      <c r="S2136" s="1" t="s">
        <v>20711</v>
      </c>
      <c r="T2136" s="1" t="s">
        <v>14576</v>
      </c>
      <c r="U2136" s="1" t="s">
        <v>41</v>
      </c>
      <c r="V2136" s="23" t="s">
        <v>41</v>
      </c>
      <c r="W2136" s="1" t="str">
        <f>_xlfn.CONCAT(Tabela2[[#This Row],[Município]],"/",Tabela2[[#This Row],[UF]])</f>
        <v>Arari/MA</v>
      </c>
    </row>
    <row r="2137" spans="1:23" x14ac:dyDescent="0.25">
      <c r="A2137" s="14" t="s">
        <v>21475</v>
      </c>
      <c r="B2137" s="1" t="s">
        <v>10241</v>
      </c>
      <c r="C2137" s="1" t="s">
        <v>21476</v>
      </c>
      <c r="D2137" s="1" t="s">
        <v>29</v>
      </c>
      <c r="E2137" s="1" t="s">
        <v>30</v>
      </c>
      <c r="F2137" s="1" t="s">
        <v>16906</v>
      </c>
      <c r="G2137" s="38">
        <v>0.97599999999999998</v>
      </c>
      <c r="H2137" s="1" t="s">
        <v>4210</v>
      </c>
      <c r="I2137" s="1" t="s">
        <v>17909</v>
      </c>
      <c r="J2137" s="1" t="s">
        <v>32</v>
      </c>
      <c r="K2137" s="1" t="s">
        <v>44</v>
      </c>
      <c r="L2137" s="1" t="s">
        <v>2866</v>
      </c>
      <c r="M2137" s="1" t="s">
        <v>21477</v>
      </c>
      <c r="N2137" s="1" t="s">
        <v>6325</v>
      </c>
      <c r="O2137" s="1" t="s">
        <v>21467</v>
      </c>
      <c r="P2137" s="1" t="s">
        <v>21468</v>
      </c>
      <c r="Q2137" s="1" t="s">
        <v>14576</v>
      </c>
      <c r="R2137" s="1" t="s">
        <v>6329</v>
      </c>
      <c r="S2137" s="1" t="s">
        <v>21468</v>
      </c>
      <c r="T2137" s="1" t="s">
        <v>14576</v>
      </c>
      <c r="U2137" s="1" t="s">
        <v>41</v>
      </c>
      <c r="V2137" s="23" t="s">
        <v>41</v>
      </c>
      <c r="W2137" s="1" t="str">
        <f>_xlfn.CONCAT(Tabela2[[#This Row],[Município]],"/",Tabela2[[#This Row],[UF]])</f>
        <v>São João dos Patos/MA</v>
      </c>
    </row>
    <row r="2138" spans="1:23" x14ac:dyDescent="0.25">
      <c r="A2138" s="14" t="s">
        <v>21478</v>
      </c>
      <c r="B2138" s="1" t="s">
        <v>9817</v>
      </c>
      <c r="C2138" s="1" t="s">
        <v>21479</v>
      </c>
      <c r="D2138" s="1" t="s">
        <v>56</v>
      </c>
      <c r="E2138" s="1" t="s">
        <v>30</v>
      </c>
      <c r="F2138" s="1" t="s">
        <v>16906</v>
      </c>
      <c r="G2138" s="38">
        <v>5.67E-2</v>
      </c>
      <c r="H2138" s="1" t="s">
        <v>3326</v>
      </c>
      <c r="I2138" s="1" t="s">
        <v>17913</v>
      </c>
      <c r="J2138" s="1" t="s">
        <v>168</v>
      </c>
      <c r="K2138" s="1" t="s">
        <v>44</v>
      </c>
      <c r="L2138" s="1" t="s">
        <v>3328</v>
      </c>
      <c r="M2138" s="1" t="s">
        <v>7962</v>
      </c>
      <c r="N2138" s="1" t="s">
        <v>6325</v>
      </c>
      <c r="O2138" s="1" t="s">
        <v>21351</v>
      </c>
      <c r="P2138" s="1" t="s">
        <v>20711</v>
      </c>
      <c r="Q2138" s="1" t="s">
        <v>14576</v>
      </c>
      <c r="R2138" s="1" t="s">
        <v>6329</v>
      </c>
      <c r="S2138" s="1" t="s">
        <v>20711</v>
      </c>
      <c r="T2138" s="1" t="s">
        <v>14576</v>
      </c>
      <c r="U2138" s="1" t="s">
        <v>41</v>
      </c>
      <c r="V2138" s="23" t="s">
        <v>41</v>
      </c>
      <c r="W2138" s="1" t="str">
        <f>_xlfn.CONCAT(Tabela2[[#This Row],[Município]],"/",Tabela2[[#This Row],[UF]])</f>
        <v>Coroatá/MA</v>
      </c>
    </row>
    <row r="2139" spans="1:23" x14ac:dyDescent="0.25">
      <c r="A2139" s="14" t="s">
        <v>21480</v>
      </c>
      <c r="B2139" s="1" t="s">
        <v>10499</v>
      </c>
      <c r="C2139" s="1" t="s">
        <v>21481</v>
      </c>
      <c r="D2139" s="1" t="s">
        <v>29</v>
      </c>
      <c r="E2139" s="1" t="s">
        <v>204</v>
      </c>
      <c r="F2139" s="1" t="s">
        <v>16915</v>
      </c>
      <c r="G2139" s="38">
        <v>0.31130000000000002</v>
      </c>
      <c r="H2139" s="1" t="s">
        <v>21482</v>
      </c>
      <c r="I2139" s="1" t="s">
        <v>17909</v>
      </c>
      <c r="J2139" s="1" t="s">
        <v>32</v>
      </c>
      <c r="K2139" s="1" t="s">
        <v>44</v>
      </c>
      <c r="L2139" s="1" t="s">
        <v>2866</v>
      </c>
      <c r="M2139" s="1" t="s">
        <v>21483</v>
      </c>
      <c r="N2139" s="1" t="s">
        <v>6325</v>
      </c>
      <c r="O2139" s="1" t="s">
        <v>21467</v>
      </c>
      <c r="P2139" s="1" t="s">
        <v>21468</v>
      </c>
      <c r="Q2139" s="1" t="s">
        <v>14576</v>
      </c>
      <c r="R2139" s="1" t="s">
        <v>6329</v>
      </c>
      <c r="S2139" s="1" t="s">
        <v>21468</v>
      </c>
      <c r="T2139" s="1" t="s">
        <v>14576</v>
      </c>
      <c r="U2139" s="1" t="s">
        <v>41</v>
      </c>
      <c r="V2139" s="23" t="s">
        <v>41</v>
      </c>
      <c r="W2139" s="1" t="str">
        <f>_xlfn.CONCAT(Tabela2[[#This Row],[Município]],"/",Tabela2[[#This Row],[UF]])</f>
        <v>São João dos Patos/MA</v>
      </c>
    </row>
    <row r="2140" spans="1:23" x14ac:dyDescent="0.25">
      <c r="A2140" s="14" t="s">
        <v>21484</v>
      </c>
      <c r="B2140" s="1" t="s">
        <v>11113</v>
      </c>
      <c r="C2140" s="1" t="s">
        <v>21485</v>
      </c>
      <c r="D2140" s="1" t="s">
        <v>40</v>
      </c>
      <c r="E2140" s="1" t="s">
        <v>30</v>
      </c>
      <c r="F2140" s="1" t="s">
        <v>6308</v>
      </c>
      <c r="G2140" s="38">
        <v>0.20150000000000001</v>
      </c>
      <c r="H2140" s="1" t="s">
        <v>21486</v>
      </c>
      <c r="I2140" s="1" t="s">
        <v>17909</v>
      </c>
      <c r="J2140" s="1" t="s">
        <v>32</v>
      </c>
      <c r="K2140" s="1" t="s">
        <v>44</v>
      </c>
      <c r="L2140" s="1" t="s">
        <v>2866</v>
      </c>
      <c r="M2140" s="1" t="s">
        <v>8062</v>
      </c>
      <c r="N2140" s="1" t="s">
        <v>6325</v>
      </c>
      <c r="O2140" s="1" t="s">
        <v>21467</v>
      </c>
      <c r="P2140" s="1" t="s">
        <v>21468</v>
      </c>
      <c r="Q2140" s="1" t="s">
        <v>14576</v>
      </c>
      <c r="R2140" s="1" t="s">
        <v>6329</v>
      </c>
      <c r="S2140" s="1" t="s">
        <v>21468</v>
      </c>
      <c r="T2140" s="1" t="s">
        <v>14576</v>
      </c>
      <c r="U2140" s="1" t="s">
        <v>41</v>
      </c>
      <c r="V2140" s="23" t="s">
        <v>41</v>
      </c>
      <c r="W2140" s="1" t="str">
        <f>_xlfn.CONCAT(Tabela2[[#This Row],[Município]],"/",Tabela2[[#This Row],[UF]])</f>
        <v>São João dos Patos/MA</v>
      </c>
    </row>
    <row r="2141" spans="1:23" x14ac:dyDescent="0.25">
      <c r="A2141" s="14" t="s">
        <v>21487</v>
      </c>
      <c r="B2141" s="1" t="s">
        <v>9820</v>
      </c>
      <c r="C2141" s="1" t="s">
        <v>21488</v>
      </c>
      <c r="D2141" s="1" t="s">
        <v>56</v>
      </c>
      <c r="E2141" s="1" t="s">
        <v>30</v>
      </c>
      <c r="F2141" s="1" t="s">
        <v>16906</v>
      </c>
      <c r="G2141" s="38">
        <v>4.6199999999999998E-2</v>
      </c>
      <c r="H2141" s="1" t="s">
        <v>3326</v>
      </c>
      <c r="I2141" s="1" t="s">
        <v>17913</v>
      </c>
      <c r="J2141" s="1" t="s">
        <v>168</v>
      </c>
      <c r="K2141" s="1" t="s">
        <v>44</v>
      </c>
      <c r="L2141" s="1" t="s">
        <v>1619</v>
      </c>
      <c r="M2141" s="1" t="s">
        <v>7962</v>
      </c>
      <c r="N2141" s="1" t="s">
        <v>6325</v>
      </c>
      <c r="O2141" s="1" t="s">
        <v>21351</v>
      </c>
      <c r="P2141" s="1" t="s">
        <v>20711</v>
      </c>
      <c r="Q2141" s="1" t="s">
        <v>14576</v>
      </c>
      <c r="R2141" s="1" t="s">
        <v>6329</v>
      </c>
      <c r="S2141" s="1" t="s">
        <v>20711</v>
      </c>
      <c r="T2141" s="1" t="s">
        <v>14576</v>
      </c>
      <c r="U2141" s="1" t="s">
        <v>41</v>
      </c>
      <c r="V2141" s="23" t="s">
        <v>41</v>
      </c>
      <c r="W2141" s="1" t="str">
        <f>_xlfn.CONCAT(Tabela2[[#This Row],[Município]],"/",Tabela2[[#This Row],[UF]])</f>
        <v>São Benedito do Rio Preto/MA</v>
      </c>
    </row>
    <row r="2142" spans="1:23" x14ac:dyDescent="0.25">
      <c r="A2142" s="14" t="s">
        <v>21489</v>
      </c>
      <c r="B2142" s="1" t="s">
        <v>9821</v>
      </c>
      <c r="C2142" s="1" t="s">
        <v>21490</v>
      </c>
      <c r="D2142" s="1" t="s">
        <v>56</v>
      </c>
      <c r="E2142" s="1" t="s">
        <v>30</v>
      </c>
      <c r="F2142" s="1" t="s">
        <v>16906</v>
      </c>
      <c r="G2142" s="38">
        <v>7.2800000000000004E-2</v>
      </c>
      <c r="H2142" s="1" t="s">
        <v>3326</v>
      </c>
      <c r="I2142" s="1" t="s">
        <v>17913</v>
      </c>
      <c r="J2142" s="1" t="s">
        <v>168</v>
      </c>
      <c r="K2142" s="1" t="s">
        <v>44</v>
      </c>
      <c r="L2142" s="1" t="s">
        <v>1198</v>
      </c>
      <c r="M2142" s="1" t="s">
        <v>7962</v>
      </c>
      <c r="N2142" s="1" t="s">
        <v>6325</v>
      </c>
      <c r="O2142" s="1" t="s">
        <v>21351</v>
      </c>
      <c r="P2142" s="1" t="s">
        <v>20711</v>
      </c>
      <c r="Q2142" s="1" t="s">
        <v>14576</v>
      </c>
      <c r="R2142" s="1" t="s">
        <v>6329</v>
      </c>
      <c r="S2142" s="1" t="s">
        <v>20711</v>
      </c>
      <c r="T2142" s="1" t="s">
        <v>14576</v>
      </c>
      <c r="U2142" s="1" t="s">
        <v>41</v>
      </c>
      <c r="V2142" s="23" t="s">
        <v>41</v>
      </c>
      <c r="W2142" s="1" t="str">
        <f>_xlfn.CONCAT(Tabela2[[#This Row],[Município]],"/",Tabela2[[#This Row],[UF]])</f>
        <v>São Luís/MA</v>
      </c>
    </row>
    <row r="2143" spans="1:23" x14ac:dyDescent="0.25">
      <c r="A2143" s="14" t="s">
        <v>21491</v>
      </c>
      <c r="B2143" s="1" t="s">
        <v>10113</v>
      </c>
      <c r="C2143" s="1" t="s">
        <v>21492</v>
      </c>
      <c r="D2143" s="1" t="s">
        <v>29</v>
      </c>
      <c r="E2143" s="1" t="s">
        <v>30</v>
      </c>
      <c r="F2143" s="1" t="s">
        <v>16924</v>
      </c>
      <c r="G2143" s="38">
        <v>0.16259999999999999</v>
      </c>
      <c r="H2143" s="1" t="s">
        <v>3932</v>
      </c>
      <c r="I2143" s="1" t="s">
        <v>17909</v>
      </c>
      <c r="J2143" s="1" t="s">
        <v>32</v>
      </c>
      <c r="K2143" s="1" t="s">
        <v>28</v>
      </c>
      <c r="L2143" s="1" t="s">
        <v>869</v>
      </c>
      <c r="M2143" s="1" t="s">
        <v>20836</v>
      </c>
      <c r="N2143" s="1" t="s">
        <v>6325</v>
      </c>
      <c r="O2143" s="1" t="s">
        <v>21493</v>
      </c>
      <c r="P2143" s="1" t="s">
        <v>21494</v>
      </c>
      <c r="Q2143" s="1" t="s">
        <v>14576</v>
      </c>
      <c r="R2143" s="1" t="s">
        <v>6329</v>
      </c>
      <c r="S2143" s="1" t="s">
        <v>21494</v>
      </c>
      <c r="T2143" s="1" t="s">
        <v>14576</v>
      </c>
      <c r="U2143" s="1" t="s">
        <v>41</v>
      </c>
      <c r="V2143" s="23" t="s">
        <v>41</v>
      </c>
      <c r="W2143" s="1" t="str">
        <f>_xlfn.CONCAT(Tabela2[[#This Row],[Município]],"/",Tabela2[[#This Row],[UF]])</f>
        <v>Miraíma/CE</v>
      </c>
    </row>
    <row r="2144" spans="1:23" x14ac:dyDescent="0.25">
      <c r="A2144" s="14" t="s">
        <v>21495</v>
      </c>
      <c r="B2144" s="1" t="s">
        <v>9822</v>
      </c>
      <c r="C2144" s="1" t="s">
        <v>21496</v>
      </c>
      <c r="D2144" s="1" t="s">
        <v>56</v>
      </c>
      <c r="E2144" s="1" t="s">
        <v>30</v>
      </c>
      <c r="F2144" s="1" t="s">
        <v>16906</v>
      </c>
      <c r="G2144" s="38">
        <v>0.1147</v>
      </c>
      <c r="H2144" s="1" t="s">
        <v>3326</v>
      </c>
      <c r="I2144" s="1" t="s">
        <v>17913</v>
      </c>
      <c r="J2144" s="1" t="s">
        <v>168</v>
      </c>
      <c r="K2144" s="1" t="s">
        <v>44</v>
      </c>
      <c r="L2144" s="1" t="s">
        <v>2123</v>
      </c>
      <c r="M2144" s="1" t="s">
        <v>7962</v>
      </c>
      <c r="N2144" s="1" t="s">
        <v>6325</v>
      </c>
      <c r="O2144" s="1" t="s">
        <v>21351</v>
      </c>
      <c r="P2144" s="1" t="s">
        <v>20711</v>
      </c>
      <c r="Q2144" s="1" t="s">
        <v>14576</v>
      </c>
      <c r="R2144" s="1" t="s">
        <v>6329</v>
      </c>
      <c r="S2144" s="1" t="s">
        <v>20711</v>
      </c>
      <c r="T2144" s="1" t="s">
        <v>14576</v>
      </c>
      <c r="U2144" s="1" t="s">
        <v>41</v>
      </c>
      <c r="V2144" s="23" t="s">
        <v>41</v>
      </c>
      <c r="W2144" s="1" t="str">
        <f>_xlfn.CONCAT(Tabela2[[#This Row],[Município]],"/",Tabela2[[#This Row],[UF]])</f>
        <v>Paço do Lumiar/MA</v>
      </c>
    </row>
    <row r="2145" spans="1:23" x14ac:dyDescent="0.25">
      <c r="A2145" s="14" t="s">
        <v>21497</v>
      </c>
      <c r="B2145" s="1" t="s">
        <v>8594</v>
      </c>
      <c r="C2145" s="1" t="s">
        <v>21498</v>
      </c>
      <c r="D2145" s="1" t="s">
        <v>29</v>
      </c>
      <c r="E2145" s="1" t="s">
        <v>30</v>
      </c>
      <c r="F2145" s="1" t="s">
        <v>79</v>
      </c>
      <c r="G2145" s="38">
        <v>0.89739999999999998</v>
      </c>
      <c r="H2145" s="1" t="s">
        <v>868</v>
      </c>
      <c r="I2145" s="1" t="s">
        <v>17914</v>
      </c>
      <c r="J2145" s="1" t="s">
        <v>32</v>
      </c>
      <c r="K2145" s="1" t="s">
        <v>28</v>
      </c>
      <c r="L2145" s="1" t="s">
        <v>869</v>
      </c>
      <c r="M2145" s="1" t="s">
        <v>15643</v>
      </c>
      <c r="N2145" s="1" t="s">
        <v>6325</v>
      </c>
      <c r="O2145" s="1" t="s">
        <v>21493</v>
      </c>
      <c r="P2145" s="1" t="s">
        <v>21494</v>
      </c>
      <c r="Q2145" s="1" t="s">
        <v>14576</v>
      </c>
      <c r="R2145" s="1" t="s">
        <v>6329</v>
      </c>
      <c r="S2145" s="1" t="s">
        <v>21494</v>
      </c>
      <c r="T2145" s="1" t="s">
        <v>14576</v>
      </c>
      <c r="U2145" s="1" t="s">
        <v>41</v>
      </c>
      <c r="V2145" s="23" t="s">
        <v>41</v>
      </c>
      <c r="W2145" s="1" t="str">
        <f>_xlfn.CONCAT(Tabela2[[#This Row],[Município]],"/",Tabela2[[#This Row],[UF]])</f>
        <v>Miraíma/CE</v>
      </c>
    </row>
    <row r="2146" spans="1:23" x14ac:dyDescent="0.25">
      <c r="A2146" s="14" t="s">
        <v>21499</v>
      </c>
      <c r="B2146" s="1" t="s">
        <v>8362</v>
      </c>
      <c r="C2146" s="1" t="s">
        <v>21500</v>
      </c>
      <c r="D2146" s="1" t="s">
        <v>29</v>
      </c>
      <c r="E2146" s="1" t="s">
        <v>30</v>
      </c>
      <c r="F2146" s="1" t="s">
        <v>79</v>
      </c>
      <c r="G2146" s="38">
        <v>0.71109999999999995</v>
      </c>
      <c r="H2146" s="1" t="s">
        <v>21501</v>
      </c>
      <c r="I2146" s="1" t="s">
        <v>17919</v>
      </c>
      <c r="J2146" s="1" t="s">
        <v>32</v>
      </c>
      <c r="K2146" s="1" t="s">
        <v>47</v>
      </c>
      <c r="L2146" s="1" t="s">
        <v>378</v>
      </c>
      <c r="M2146" s="1" t="s">
        <v>21502</v>
      </c>
      <c r="N2146" s="1" t="s">
        <v>6325</v>
      </c>
      <c r="O2146" s="1" t="s">
        <v>21503</v>
      </c>
      <c r="P2146" s="1" t="s">
        <v>21504</v>
      </c>
      <c r="Q2146" s="1" t="s">
        <v>14576</v>
      </c>
      <c r="R2146" s="1" t="s">
        <v>6329</v>
      </c>
      <c r="S2146" s="1" t="s">
        <v>21504</v>
      </c>
      <c r="T2146" s="1" t="s">
        <v>14576</v>
      </c>
      <c r="U2146" s="1" t="s">
        <v>41</v>
      </c>
      <c r="V2146" s="23" t="s">
        <v>41</v>
      </c>
      <c r="W2146" s="1" t="str">
        <f>_xlfn.CONCAT(Tabela2[[#This Row],[Município]],"/",Tabela2[[#This Row],[UF]])</f>
        <v>Cachoeirinha/TO</v>
      </c>
    </row>
    <row r="2147" spans="1:23" x14ac:dyDescent="0.25">
      <c r="A2147" s="14" t="s">
        <v>21505</v>
      </c>
      <c r="B2147" s="1" t="s">
        <v>9823</v>
      </c>
      <c r="C2147" s="1" t="s">
        <v>21506</v>
      </c>
      <c r="D2147" s="1" t="s">
        <v>56</v>
      </c>
      <c r="E2147" s="1" t="s">
        <v>30</v>
      </c>
      <c r="F2147" s="1" t="s">
        <v>16906</v>
      </c>
      <c r="G2147" s="38">
        <v>0.1201</v>
      </c>
      <c r="H2147" s="1" t="s">
        <v>3326</v>
      </c>
      <c r="I2147" s="1" t="s">
        <v>17913</v>
      </c>
      <c r="J2147" s="1" t="s">
        <v>168</v>
      </c>
      <c r="K2147" s="1" t="s">
        <v>44</v>
      </c>
      <c r="L2147" s="1" t="s">
        <v>2123</v>
      </c>
      <c r="M2147" s="1" t="s">
        <v>7962</v>
      </c>
      <c r="N2147" s="1" t="s">
        <v>6325</v>
      </c>
      <c r="O2147" s="1" t="s">
        <v>21351</v>
      </c>
      <c r="P2147" s="1" t="s">
        <v>20711</v>
      </c>
      <c r="Q2147" s="1" t="s">
        <v>14576</v>
      </c>
      <c r="R2147" s="1" t="s">
        <v>6329</v>
      </c>
      <c r="S2147" s="1" t="s">
        <v>20711</v>
      </c>
      <c r="T2147" s="1" t="s">
        <v>14576</v>
      </c>
      <c r="U2147" s="1" t="s">
        <v>41</v>
      </c>
      <c r="V2147" s="23" t="s">
        <v>41</v>
      </c>
      <c r="W2147" s="1" t="str">
        <f>_xlfn.CONCAT(Tabela2[[#This Row],[Município]],"/",Tabela2[[#This Row],[UF]])</f>
        <v>Paço do Lumiar/MA</v>
      </c>
    </row>
    <row r="2148" spans="1:23" x14ac:dyDescent="0.25">
      <c r="A2148" s="14" t="s">
        <v>21507</v>
      </c>
      <c r="B2148" s="1" t="s">
        <v>9824</v>
      </c>
      <c r="C2148" s="1" t="s">
        <v>21508</v>
      </c>
      <c r="D2148" s="1" t="s">
        <v>56</v>
      </c>
      <c r="E2148" s="1" t="s">
        <v>30</v>
      </c>
      <c r="F2148" s="1" t="s">
        <v>16906</v>
      </c>
      <c r="G2148" s="38">
        <v>0.112</v>
      </c>
      <c r="H2148" s="1" t="s">
        <v>3326</v>
      </c>
      <c r="I2148" s="1" t="s">
        <v>17913</v>
      </c>
      <c r="J2148" s="1" t="s">
        <v>168</v>
      </c>
      <c r="K2148" s="1" t="s">
        <v>44</v>
      </c>
      <c r="L2148" s="1" t="s">
        <v>2123</v>
      </c>
      <c r="M2148" s="1" t="s">
        <v>7962</v>
      </c>
      <c r="N2148" s="1" t="s">
        <v>6325</v>
      </c>
      <c r="O2148" s="1" t="s">
        <v>21351</v>
      </c>
      <c r="P2148" s="1" t="s">
        <v>20711</v>
      </c>
      <c r="Q2148" s="1" t="s">
        <v>14576</v>
      </c>
      <c r="R2148" s="1" t="s">
        <v>6329</v>
      </c>
      <c r="S2148" s="1" t="s">
        <v>20711</v>
      </c>
      <c r="T2148" s="1" t="s">
        <v>14576</v>
      </c>
      <c r="U2148" s="1" t="s">
        <v>41</v>
      </c>
      <c r="V2148" s="23" t="s">
        <v>41</v>
      </c>
      <c r="W2148" s="1" t="str">
        <f>_xlfn.CONCAT(Tabela2[[#This Row],[Município]],"/",Tabela2[[#This Row],[UF]])</f>
        <v>Paço do Lumiar/MA</v>
      </c>
    </row>
    <row r="2149" spans="1:23" x14ac:dyDescent="0.25">
      <c r="A2149" s="14" t="s">
        <v>21509</v>
      </c>
      <c r="B2149" s="1" t="s">
        <v>9827</v>
      </c>
      <c r="C2149" s="1" t="s">
        <v>21510</v>
      </c>
      <c r="D2149" s="1" t="s">
        <v>56</v>
      </c>
      <c r="E2149" s="1" t="s">
        <v>30</v>
      </c>
      <c r="F2149" s="1" t="s">
        <v>16906</v>
      </c>
      <c r="G2149" s="38">
        <v>0.1356</v>
      </c>
      <c r="H2149" s="1" t="s">
        <v>3326</v>
      </c>
      <c r="I2149" s="1" t="s">
        <v>17913</v>
      </c>
      <c r="J2149" s="1" t="s">
        <v>168</v>
      </c>
      <c r="K2149" s="1" t="s">
        <v>44</v>
      </c>
      <c r="L2149" s="1" t="s">
        <v>2123</v>
      </c>
      <c r="M2149" s="1" t="s">
        <v>7962</v>
      </c>
      <c r="N2149" s="1" t="s">
        <v>6325</v>
      </c>
      <c r="O2149" s="1" t="s">
        <v>21351</v>
      </c>
      <c r="P2149" s="1" t="s">
        <v>20711</v>
      </c>
      <c r="Q2149" s="1" t="s">
        <v>14576</v>
      </c>
      <c r="R2149" s="1" t="s">
        <v>6329</v>
      </c>
      <c r="S2149" s="1" t="s">
        <v>20711</v>
      </c>
      <c r="T2149" s="1" t="s">
        <v>14576</v>
      </c>
      <c r="U2149" s="1" t="s">
        <v>41</v>
      </c>
      <c r="V2149" s="23" t="s">
        <v>41</v>
      </c>
      <c r="W2149" s="1" t="str">
        <f>_xlfn.CONCAT(Tabela2[[#This Row],[Município]],"/",Tabela2[[#This Row],[UF]])</f>
        <v>Paço do Lumiar/MA</v>
      </c>
    </row>
    <row r="2150" spans="1:23" x14ac:dyDescent="0.25">
      <c r="A2150" s="14" t="s">
        <v>21511</v>
      </c>
      <c r="B2150" s="1" t="s">
        <v>9828</v>
      </c>
      <c r="C2150" s="1" t="s">
        <v>21512</v>
      </c>
      <c r="D2150" s="1" t="s">
        <v>56</v>
      </c>
      <c r="E2150" s="1" t="s">
        <v>30</v>
      </c>
      <c r="F2150" s="1" t="s">
        <v>16906</v>
      </c>
      <c r="G2150" s="38">
        <v>0.1371</v>
      </c>
      <c r="H2150" s="1" t="s">
        <v>3326</v>
      </c>
      <c r="I2150" s="1" t="s">
        <v>17913</v>
      </c>
      <c r="J2150" s="1" t="s">
        <v>168</v>
      </c>
      <c r="K2150" s="1" t="s">
        <v>44</v>
      </c>
      <c r="L2150" s="1" t="s">
        <v>1198</v>
      </c>
      <c r="M2150" s="1" t="s">
        <v>7962</v>
      </c>
      <c r="N2150" s="1" t="s">
        <v>6325</v>
      </c>
      <c r="O2150" s="1" t="s">
        <v>21351</v>
      </c>
      <c r="P2150" s="1" t="s">
        <v>20711</v>
      </c>
      <c r="Q2150" s="1" t="s">
        <v>14576</v>
      </c>
      <c r="R2150" s="1" t="s">
        <v>6329</v>
      </c>
      <c r="S2150" s="1" t="s">
        <v>20711</v>
      </c>
      <c r="T2150" s="1" t="s">
        <v>14576</v>
      </c>
      <c r="U2150" s="1" t="s">
        <v>41</v>
      </c>
      <c r="V2150" s="23" t="s">
        <v>41</v>
      </c>
      <c r="W2150" s="1" t="str">
        <f>_xlfn.CONCAT(Tabela2[[#This Row],[Município]],"/",Tabela2[[#This Row],[UF]])</f>
        <v>São Luís/MA</v>
      </c>
    </row>
    <row r="2151" spans="1:23" x14ac:dyDescent="0.25">
      <c r="A2151" s="14" t="s">
        <v>21513</v>
      </c>
      <c r="B2151" s="1" t="s">
        <v>9332</v>
      </c>
      <c r="C2151" s="1" t="s">
        <v>21514</v>
      </c>
      <c r="D2151" s="1" t="s">
        <v>40</v>
      </c>
      <c r="E2151" s="1" t="s">
        <v>30</v>
      </c>
      <c r="F2151" s="1" t="s">
        <v>16906</v>
      </c>
      <c r="G2151" s="38">
        <v>6.4100000000000004E-2</v>
      </c>
      <c r="H2151" s="1" t="s">
        <v>2232</v>
      </c>
      <c r="I2151" s="1" t="s">
        <v>17915</v>
      </c>
      <c r="J2151" s="1" t="s">
        <v>168</v>
      </c>
      <c r="K2151" s="1" t="s">
        <v>44</v>
      </c>
      <c r="L2151" s="1" t="s">
        <v>90</v>
      </c>
      <c r="M2151" s="1" t="s">
        <v>6647</v>
      </c>
      <c r="N2151" s="1" t="s">
        <v>6325</v>
      </c>
      <c r="O2151" s="1" t="s">
        <v>21351</v>
      </c>
      <c r="P2151" s="1" t="s">
        <v>20711</v>
      </c>
      <c r="Q2151" s="1" t="s">
        <v>14576</v>
      </c>
      <c r="R2151" s="1" t="s">
        <v>6329</v>
      </c>
      <c r="S2151" s="1" t="s">
        <v>20711</v>
      </c>
      <c r="T2151" s="1" t="s">
        <v>14576</v>
      </c>
      <c r="U2151" s="1" t="s">
        <v>41</v>
      </c>
      <c r="V2151" s="23" t="s">
        <v>41</v>
      </c>
      <c r="W2151" s="1" t="str">
        <f>_xlfn.CONCAT(Tabela2[[#This Row],[Município]],"/",Tabela2[[#This Row],[UF]])</f>
        <v>Grajaú/MA</v>
      </c>
    </row>
    <row r="2152" spans="1:23" x14ac:dyDescent="0.25">
      <c r="A2152" s="14" t="s">
        <v>21515</v>
      </c>
      <c r="B2152" s="1" t="s">
        <v>9333</v>
      </c>
      <c r="C2152" s="1" t="s">
        <v>21516</v>
      </c>
      <c r="D2152" s="1" t="s">
        <v>40</v>
      </c>
      <c r="E2152" s="1" t="s">
        <v>30</v>
      </c>
      <c r="F2152" s="1" t="s">
        <v>16906</v>
      </c>
      <c r="G2152" s="38">
        <v>0.67689999999999995</v>
      </c>
      <c r="H2152" s="1" t="s">
        <v>2232</v>
      </c>
      <c r="I2152" s="1" t="s">
        <v>17915</v>
      </c>
      <c r="J2152" s="1" t="s">
        <v>168</v>
      </c>
      <c r="K2152" s="1" t="s">
        <v>44</v>
      </c>
      <c r="L2152" s="1" t="s">
        <v>2233</v>
      </c>
      <c r="M2152" s="1" t="s">
        <v>6647</v>
      </c>
      <c r="N2152" s="1" t="s">
        <v>6325</v>
      </c>
      <c r="O2152" s="1" t="s">
        <v>21351</v>
      </c>
      <c r="P2152" s="1" t="s">
        <v>20711</v>
      </c>
      <c r="Q2152" s="1" t="s">
        <v>14576</v>
      </c>
      <c r="R2152" s="1" t="s">
        <v>6329</v>
      </c>
      <c r="S2152" s="1" t="s">
        <v>20711</v>
      </c>
      <c r="T2152" s="1" t="s">
        <v>14576</v>
      </c>
      <c r="U2152" s="1" t="s">
        <v>41</v>
      </c>
      <c r="V2152" s="23" t="s">
        <v>41</v>
      </c>
      <c r="W2152" s="1" t="str">
        <f>_xlfn.CONCAT(Tabela2[[#This Row],[Município]],"/",Tabela2[[#This Row],[UF]])</f>
        <v>Imperatriz/MA</v>
      </c>
    </row>
    <row r="2153" spans="1:23" x14ac:dyDescent="0.25">
      <c r="A2153" s="14" t="s">
        <v>21517</v>
      </c>
      <c r="B2153" s="1" t="s">
        <v>9336</v>
      </c>
      <c r="C2153" s="1" t="s">
        <v>21518</v>
      </c>
      <c r="D2153" s="1" t="s">
        <v>40</v>
      </c>
      <c r="E2153" s="1" t="s">
        <v>30</v>
      </c>
      <c r="F2153" s="1" t="s">
        <v>16906</v>
      </c>
      <c r="G2153" s="38">
        <v>0.13450000000000001</v>
      </c>
      <c r="H2153" s="1" t="s">
        <v>2232</v>
      </c>
      <c r="I2153" s="1" t="s">
        <v>17915</v>
      </c>
      <c r="J2153" s="1" t="s">
        <v>168</v>
      </c>
      <c r="K2153" s="1" t="s">
        <v>44</v>
      </c>
      <c r="L2153" s="1" t="s">
        <v>2235</v>
      </c>
      <c r="M2153" s="1" t="s">
        <v>6647</v>
      </c>
      <c r="N2153" s="1" t="s">
        <v>6325</v>
      </c>
      <c r="O2153" s="1" t="s">
        <v>21351</v>
      </c>
      <c r="P2153" s="1" t="s">
        <v>20711</v>
      </c>
      <c r="Q2153" s="1" t="s">
        <v>14576</v>
      </c>
      <c r="R2153" s="1" t="s">
        <v>6329</v>
      </c>
      <c r="S2153" s="1" t="s">
        <v>20711</v>
      </c>
      <c r="T2153" s="1" t="s">
        <v>14576</v>
      </c>
      <c r="U2153" s="1" t="s">
        <v>41</v>
      </c>
      <c r="V2153" s="23" t="s">
        <v>41</v>
      </c>
      <c r="W2153" s="1" t="str">
        <f>_xlfn.CONCAT(Tabela2[[#This Row],[Município]],"/",Tabela2[[#This Row],[UF]])</f>
        <v>Matões do Norte/MA</v>
      </c>
    </row>
    <row r="2154" spans="1:23" x14ac:dyDescent="0.25">
      <c r="A2154" s="14" t="s">
        <v>21519</v>
      </c>
      <c r="B2154" s="1" t="s">
        <v>9337</v>
      </c>
      <c r="C2154" s="1" t="s">
        <v>21520</v>
      </c>
      <c r="D2154" s="1" t="s">
        <v>40</v>
      </c>
      <c r="E2154" s="1" t="s">
        <v>30</v>
      </c>
      <c r="F2154" s="1" t="s">
        <v>16906</v>
      </c>
      <c r="G2154" s="38">
        <v>0.16600000000000001</v>
      </c>
      <c r="H2154" s="1" t="s">
        <v>2232</v>
      </c>
      <c r="I2154" s="1" t="s">
        <v>17915</v>
      </c>
      <c r="J2154" s="1" t="s">
        <v>168</v>
      </c>
      <c r="K2154" s="1" t="s">
        <v>44</v>
      </c>
      <c r="L2154" s="1" t="s">
        <v>2236</v>
      </c>
      <c r="M2154" s="1" t="s">
        <v>6647</v>
      </c>
      <c r="N2154" s="1" t="s">
        <v>6325</v>
      </c>
      <c r="O2154" s="1" t="s">
        <v>21351</v>
      </c>
      <c r="P2154" s="1" t="s">
        <v>20711</v>
      </c>
      <c r="Q2154" s="1" t="s">
        <v>14576</v>
      </c>
      <c r="R2154" s="1" t="s">
        <v>6329</v>
      </c>
      <c r="S2154" s="1" t="s">
        <v>20711</v>
      </c>
      <c r="T2154" s="1" t="s">
        <v>14576</v>
      </c>
      <c r="U2154" s="1" t="s">
        <v>41</v>
      </c>
      <c r="V2154" s="23" t="s">
        <v>41</v>
      </c>
      <c r="W2154" s="1" t="str">
        <f>_xlfn.CONCAT(Tabela2[[#This Row],[Município]],"/",Tabela2[[#This Row],[UF]])</f>
        <v>Tutóia/MA</v>
      </c>
    </row>
    <row r="2155" spans="1:23" x14ac:dyDescent="0.25">
      <c r="A2155" s="14" t="s">
        <v>21521</v>
      </c>
      <c r="B2155" s="1" t="s">
        <v>10917</v>
      </c>
      <c r="C2155" s="1" t="s">
        <v>21522</v>
      </c>
      <c r="D2155" s="1" t="s">
        <v>29</v>
      </c>
      <c r="E2155" s="1" t="s">
        <v>30</v>
      </c>
      <c r="F2155" s="1" t="s">
        <v>16906</v>
      </c>
      <c r="G2155" s="38">
        <v>0.65349999999999997</v>
      </c>
      <c r="H2155" s="1" t="s">
        <v>5416</v>
      </c>
      <c r="I2155" s="1" t="s">
        <v>17909</v>
      </c>
      <c r="J2155" s="1" t="s">
        <v>32</v>
      </c>
      <c r="K2155" s="1" t="s">
        <v>44</v>
      </c>
      <c r="L2155" s="1" t="s">
        <v>5417</v>
      </c>
      <c r="M2155" s="1" t="s">
        <v>16039</v>
      </c>
      <c r="N2155" s="1" t="s">
        <v>6325</v>
      </c>
      <c r="O2155" s="1" t="s">
        <v>21523</v>
      </c>
      <c r="P2155" s="1" t="s">
        <v>21524</v>
      </c>
      <c r="Q2155" s="1" t="s">
        <v>14576</v>
      </c>
      <c r="R2155" s="1" t="s">
        <v>6329</v>
      </c>
      <c r="S2155" s="1" t="s">
        <v>21524</v>
      </c>
      <c r="T2155" s="1" t="s">
        <v>14576</v>
      </c>
      <c r="U2155" s="1" t="s">
        <v>41</v>
      </c>
      <c r="V2155" s="23" t="s">
        <v>41</v>
      </c>
      <c r="W2155" s="1" t="str">
        <f>_xlfn.CONCAT(Tabela2[[#This Row],[Município]],"/",Tabela2[[#This Row],[UF]])</f>
        <v>Poção de Pedras/MA</v>
      </c>
    </row>
    <row r="2156" spans="1:23" x14ac:dyDescent="0.25">
      <c r="A2156" s="14" t="s">
        <v>21525</v>
      </c>
      <c r="B2156" s="1" t="s">
        <v>9340</v>
      </c>
      <c r="C2156" s="1" t="s">
        <v>21526</v>
      </c>
      <c r="D2156" s="1" t="s">
        <v>40</v>
      </c>
      <c r="E2156" s="1" t="s">
        <v>30</v>
      </c>
      <c r="F2156" s="1" t="s">
        <v>16906</v>
      </c>
      <c r="G2156" s="38">
        <v>4.2500000000000003E-2</v>
      </c>
      <c r="H2156" s="1" t="s">
        <v>2232</v>
      </c>
      <c r="I2156" s="1" t="s">
        <v>17915</v>
      </c>
      <c r="J2156" s="1" t="s">
        <v>168</v>
      </c>
      <c r="K2156" s="1" t="s">
        <v>44</v>
      </c>
      <c r="L2156" s="1" t="s">
        <v>2237</v>
      </c>
      <c r="M2156" s="1" t="s">
        <v>6647</v>
      </c>
      <c r="N2156" s="1" t="s">
        <v>6325</v>
      </c>
      <c r="O2156" s="1" t="s">
        <v>21351</v>
      </c>
      <c r="P2156" s="1" t="s">
        <v>20711</v>
      </c>
      <c r="Q2156" s="1" t="s">
        <v>14576</v>
      </c>
      <c r="R2156" s="1" t="s">
        <v>6329</v>
      </c>
      <c r="S2156" s="1" t="s">
        <v>20711</v>
      </c>
      <c r="T2156" s="1" t="s">
        <v>14576</v>
      </c>
      <c r="U2156" s="1" t="s">
        <v>41</v>
      </c>
      <c r="V2156" s="23" t="s">
        <v>41</v>
      </c>
      <c r="W2156" s="1" t="str">
        <f>_xlfn.CONCAT(Tabela2[[#This Row],[Município]],"/",Tabela2[[#This Row],[UF]])</f>
        <v>Apicum-Açu/MA</v>
      </c>
    </row>
    <row r="2157" spans="1:23" x14ac:dyDescent="0.25">
      <c r="A2157" s="14" t="s">
        <v>21527</v>
      </c>
      <c r="B2157" s="1" t="s">
        <v>10918</v>
      </c>
      <c r="C2157" s="1" t="s">
        <v>21528</v>
      </c>
      <c r="D2157" s="1" t="s">
        <v>29</v>
      </c>
      <c r="E2157" s="1" t="s">
        <v>30</v>
      </c>
      <c r="F2157" s="1" t="s">
        <v>16906</v>
      </c>
      <c r="G2157" s="38">
        <v>0.35670000000000002</v>
      </c>
      <c r="H2157" s="1" t="s">
        <v>5416</v>
      </c>
      <c r="I2157" s="1" t="s">
        <v>17909</v>
      </c>
      <c r="J2157" s="1" t="s">
        <v>32</v>
      </c>
      <c r="K2157" s="1" t="s">
        <v>44</v>
      </c>
      <c r="L2157" s="1" t="s">
        <v>5417</v>
      </c>
      <c r="M2157" s="1" t="s">
        <v>16039</v>
      </c>
      <c r="N2157" s="1" t="s">
        <v>6325</v>
      </c>
      <c r="O2157" s="1" t="s">
        <v>21529</v>
      </c>
      <c r="P2157" s="1" t="s">
        <v>21524</v>
      </c>
      <c r="Q2157" s="1" t="s">
        <v>14576</v>
      </c>
      <c r="R2157" s="1" t="s">
        <v>6329</v>
      </c>
      <c r="S2157" s="1" t="s">
        <v>21524</v>
      </c>
      <c r="T2157" s="1" t="s">
        <v>14576</v>
      </c>
      <c r="U2157" s="1" t="s">
        <v>41</v>
      </c>
      <c r="V2157" s="23" t="s">
        <v>41</v>
      </c>
      <c r="W2157" s="1" t="str">
        <f>_xlfn.CONCAT(Tabela2[[#This Row],[Município]],"/",Tabela2[[#This Row],[UF]])</f>
        <v>Poção de Pedras/MA</v>
      </c>
    </row>
    <row r="2158" spans="1:23" x14ac:dyDescent="0.25">
      <c r="A2158" s="14" t="s">
        <v>21530</v>
      </c>
      <c r="B2158" s="1" t="s">
        <v>10301</v>
      </c>
      <c r="C2158" s="1" t="s">
        <v>21531</v>
      </c>
      <c r="D2158" s="1" t="s">
        <v>29</v>
      </c>
      <c r="E2158" s="1" t="s">
        <v>30</v>
      </c>
      <c r="F2158" s="1" t="s">
        <v>16906</v>
      </c>
      <c r="G2158" s="38">
        <v>0.2442</v>
      </c>
      <c r="H2158" s="1" t="s">
        <v>4355</v>
      </c>
      <c r="I2158" s="1" t="s">
        <v>17913</v>
      </c>
      <c r="J2158" s="1" t="s">
        <v>168</v>
      </c>
      <c r="K2158" s="1" t="s">
        <v>44</v>
      </c>
      <c r="L2158" s="1" t="s">
        <v>2873</v>
      </c>
      <c r="M2158" s="1" t="s">
        <v>21532</v>
      </c>
      <c r="N2158" s="1" t="s">
        <v>6325</v>
      </c>
      <c r="O2158" s="1" t="s">
        <v>21351</v>
      </c>
      <c r="P2158" s="1" t="s">
        <v>20711</v>
      </c>
      <c r="Q2158" s="1" t="s">
        <v>14576</v>
      </c>
      <c r="R2158" s="1" t="s">
        <v>6329</v>
      </c>
      <c r="S2158" s="1" t="s">
        <v>20711</v>
      </c>
      <c r="T2158" s="1" t="s">
        <v>14576</v>
      </c>
      <c r="U2158" s="1" t="s">
        <v>41</v>
      </c>
      <c r="V2158" s="23" t="s">
        <v>41</v>
      </c>
      <c r="W2158" s="1" t="str">
        <f>_xlfn.CONCAT(Tabela2[[#This Row],[Município]],"/",Tabela2[[#This Row],[UF]])</f>
        <v>Governador Eugênio Barros/MA</v>
      </c>
    </row>
    <row r="2159" spans="1:23" x14ac:dyDescent="0.25">
      <c r="A2159" s="14" t="s">
        <v>21533</v>
      </c>
      <c r="B2159" s="1" t="s">
        <v>9855</v>
      </c>
      <c r="C2159" s="1" t="s">
        <v>21534</v>
      </c>
      <c r="D2159" s="1" t="s">
        <v>56</v>
      </c>
      <c r="E2159" s="1" t="s">
        <v>30</v>
      </c>
      <c r="F2159" s="1" t="s">
        <v>16906</v>
      </c>
      <c r="G2159" s="38">
        <v>0.49130000000000001</v>
      </c>
      <c r="H2159" s="1" t="s">
        <v>3389</v>
      </c>
      <c r="I2159" s="1" t="s">
        <v>17913</v>
      </c>
      <c r="J2159" s="1" t="s">
        <v>32</v>
      </c>
      <c r="K2159" s="1" t="s">
        <v>63</v>
      </c>
      <c r="L2159" s="1" t="s">
        <v>3390</v>
      </c>
      <c r="M2159" s="1" t="s">
        <v>7962</v>
      </c>
      <c r="N2159" s="1" t="s">
        <v>6325</v>
      </c>
      <c r="O2159" s="1" t="s">
        <v>21535</v>
      </c>
      <c r="P2159" s="1" t="s">
        <v>21536</v>
      </c>
      <c r="Q2159" s="1" t="s">
        <v>14576</v>
      </c>
      <c r="R2159" s="1" t="s">
        <v>6341</v>
      </c>
      <c r="S2159" s="1" t="s">
        <v>41</v>
      </c>
      <c r="T2159" s="1" t="s">
        <v>41</v>
      </c>
      <c r="U2159" s="1" t="s">
        <v>41</v>
      </c>
      <c r="V2159" s="23" t="s">
        <v>41</v>
      </c>
      <c r="W2159" s="1" t="str">
        <f>_xlfn.CONCAT(Tabela2[[#This Row],[Município]],"/",Tabela2[[#This Row],[UF]])</f>
        <v>Uirapuru/GO</v>
      </c>
    </row>
    <row r="2160" spans="1:23" x14ac:dyDescent="0.25">
      <c r="A2160" s="14" t="s">
        <v>21537</v>
      </c>
      <c r="B2160" s="1" t="s">
        <v>10945</v>
      </c>
      <c r="C2160" s="1" t="s">
        <v>21538</v>
      </c>
      <c r="D2160" s="1" t="s">
        <v>56</v>
      </c>
      <c r="E2160" s="1" t="s">
        <v>30</v>
      </c>
      <c r="F2160" s="1" t="s">
        <v>16924</v>
      </c>
      <c r="G2160" s="38">
        <v>0.75</v>
      </c>
      <c r="H2160" s="1" t="s">
        <v>5484</v>
      </c>
      <c r="I2160" s="1" t="s">
        <v>17909</v>
      </c>
      <c r="J2160" s="1" t="s">
        <v>32</v>
      </c>
      <c r="K2160" s="1" t="s">
        <v>63</v>
      </c>
      <c r="L2160" s="1" t="s">
        <v>3390</v>
      </c>
      <c r="M2160" s="1" t="s">
        <v>7962</v>
      </c>
      <c r="N2160" s="1" t="s">
        <v>6325</v>
      </c>
      <c r="O2160" s="1" t="s">
        <v>21535</v>
      </c>
      <c r="P2160" s="1" t="s">
        <v>21536</v>
      </c>
      <c r="Q2160" s="1" t="s">
        <v>14576</v>
      </c>
      <c r="R2160" s="1" t="s">
        <v>6341</v>
      </c>
      <c r="S2160" s="1" t="s">
        <v>41</v>
      </c>
      <c r="T2160" s="1" t="s">
        <v>41</v>
      </c>
      <c r="U2160" s="1" t="s">
        <v>41</v>
      </c>
      <c r="V2160" s="23" t="s">
        <v>41</v>
      </c>
      <c r="W2160" s="1" t="str">
        <f>_xlfn.CONCAT(Tabela2[[#This Row],[Município]],"/",Tabela2[[#This Row],[UF]])</f>
        <v>Uirapuru/GO</v>
      </c>
    </row>
    <row r="2161" spans="1:23" x14ac:dyDescent="0.25">
      <c r="A2161" s="14" t="s">
        <v>21539</v>
      </c>
      <c r="B2161" s="1" t="s">
        <v>11268</v>
      </c>
      <c r="C2161" s="1" t="s">
        <v>21540</v>
      </c>
      <c r="D2161" s="1" t="s">
        <v>56</v>
      </c>
      <c r="E2161" s="1" t="s">
        <v>30</v>
      </c>
      <c r="F2161" s="1" t="s">
        <v>6308</v>
      </c>
      <c r="G2161" s="38">
        <v>0.76459999999999995</v>
      </c>
      <c r="H2161" s="1" t="s">
        <v>21541</v>
      </c>
      <c r="I2161" s="1" t="s">
        <v>17909</v>
      </c>
      <c r="J2161" s="1" t="s">
        <v>32</v>
      </c>
      <c r="K2161" s="1" t="s">
        <v>188</v>
      </c>
      <c r="L2161" s="1" t="s">
        <v>6045</v>
      </c>
      <c r="M2161" s="1" t="s">
        <v>7962</v>
      </c>
      <c r="N2161" s="1" t="s">
        <v>6325</v>
      </c>
      <c r="O2161" s="1" t="s">
        <v>21542</v>
      </c>
      <c r="P2161" s="1" t="s">
        <v>21543</v>
      </c>
      <c r="Q2161" s="1" t="s">
        <v>14576</v>
      </c>
      <c r="R2161" s="1" t="s">
        <v>6329</v>
      </c>
      <c r="S2161" s="1" t="s">
        <v>21543</v>
      </c>
      <c r="T2161" s="1" t="s">
        <v>14576</v>
      </c>
      <c r="U2161" s="1" t="s">
        <v>41</v>
      </c>
      <c r="V2161" s="23" t="s">
        <v>41</v>
      </c>
      <c r="W2161" s="1" t="str">
        <f>_xlfn.CONCAT(Tabela2[[#This Row],[Município]],"/",Tabela2[[#This Row],[UF]])</f>
        <v>Barra do Jacaré/PR</v>
      </c>
    </row>
    <row r="2162" spans="1:23" x14ac:dyDescent="0.25">
      <c r="A2162" s="14" t="s">
        <v>21544</v>
      </c>
      <c r="B2162" s="1" t="s">
        <v>10309</v>
      </c>
      <c r="C2162" s="1" t="s">
        <v>21545</v>
      </c>
      <c r="D2162" s="1" t="s">
        <v>40</v>
      </c>
      <c r="E2162" s="1" t="s">
        <v>30</v>
      </c>
      <c r="F2162" s="1" t="s">
        <v>16906</v>
      </c>
      <c r="G2162" s="38">
        <v>0.25240000000000001</v>
      </c>
      <c r="H2162" s="1" t="s">
        <v>4371</v>
      </c>
      <c r="I2162" s="1" t="s">
        <v>17909</v>
      </c>
      <c r="J2162" s="1" t="s">
        <v>168</v>
      </c>
      <c r="K2162" s="1" t="s">
        <v>44</v>
      </c>
      <c r="L2162" s="1" t="s">
        <v>1848</v>
      </c>
      <c r="M2162" s="1" t="s">
        <v>21546</v>
      </c>
      <c r="N2162" s="1" t="s">
        <v>6325</v>
      </c>
      <c r="O2162" s="1" t="s">
        <v>21351</v>
      </c>
      <c r="P2162" s="1" t="s">
        <v>20711</v>
      </c>
      <c r="Q2162" s="1" t="s">
        <v>14576</v>
      </c>
      <c r="R2162" s="1" t="s">
        <v>6329</v>
      </c>
      <c r="S2162" s="1" t="s">
        <v>20711</v>
      </c>
      <c r="T2162" s="1" t="s">
        <v>14576</v>
      </c>
      <c r="U2162" s="1" t="s">
        <v>41</v>
      </c>
      <c r="V2162" s="23" t="s">
        <v>41</v>
      </c>
      <c r="W2162" s="1" t="str">
        <f>_xlfn.CONCAT(Tabela2[[#This Row],[Município]],"/",Tabela2[[#This Row],[UF]])</f>
        <v>Mata Roma/MA</v>
      </c>
    </row>
    <row r="2163" spans="1:23" x14ac:dyDescent="0.25">
      <c r="A2163" s="14" t="s">
        <v>21547</v>
      </c>
      <c r="B2163" s="1" t="s">
        <v>10310</v>
      </c>
      <c r="C2163" s="1" t="s">
        <v>21548</v>
      </c>
      <c r="D2163" s="1" t="s">
        <v>40</v>
      </c>
      <c r="E2163" s="1" t="s">
        <v>30</v>
      </c>
      <c r="F2163" s="1" t="s">
        <v>16906</v>
      </c>
      <c r="G2163" s="38">
        <v>0.26850000000000002</v>
      </c>
      <c r="H2163" s="1" t="s">
        <v>4371</v>
      </c>
      <c r="I2163" s="1" t="s">
        <v>17909</v>
      </c>
      <c r="J2163" s="1" t="s">
        <v>168</v>
      </c>
      <c r="K2163" s="1" t="s">
        <v>44</v>
      </c>
      <c r="L2163" s="1" t="s">
        <v>4372</v>
      </c>
      <c r="M2163" s="1" t="s">
        <v>21546</v>
      </c>
      <c r="N2163" s="1" t="s">
        <v>6325</v>
      </c>
      <c r="O2163" s="1" t="s">
        <v>21351</v>
      </c>
      <c r="P2163" s="1" t="s">
        <v>20711</v>
      </c>
      <c r="Q2163" s="1" t="s">
        <v>14576</v>
      </c>
      <c r="R2163" s="1" t="s">
        <v>6329</v>
      </c>
      <c r="S2163" s="1" t="s">
        <v>20711</v>
      </c>
      <c r="T2163" s="1" t="s">
        <v>14576</v>
      </c>
      <c r="U2163" s="1" t="s">
        <v>41</v>
      </c>
      <c r="V2163" s="23" t="s">
        <v>41</v>
      </c>
      <c r="W2163" s="1" t="str">
        <f>_xlfn.CONCAT(Tabela2[[#This Row],[Município]],"/",Tabela2[[#This Row],[UF]])</f>
        <v>Codó/MA</v>
      </c>
    </row>
    <row r="2164" spans="1:23" x14ac:dyDescent="0.25">
      <c r="A2164" s="14" t="s">
        <v>21549</v>
      </c>
      <c r="B2164" s="1" t="s">
        <v>9339</v>
      </c>
      <c r="C2164" s="1" t="s">
        <v>21550</v>
      </c>
      <c r="D2164" s="1" t="s">
        <v>40</v>
      </c>
      <c r="E2164" s="1" t="s">
        <v>30</v>
      </c>
      <c r="F2164" s="1" t="s">
        <v>16906</v>
      </c>
      <c r="G2164" s="38">
        <v>0.11360000000000001</v>
      </c>
      <c r="H2164" s="1" t="s">
        <v>2232</v>
      </c>
      <c r="I2164" s="1" t="s">
        <v>17915</v>
      </c>
      <c r="J2164" s="1" t="s">
        <v>168</v>
      </c>
      <c r="K2164" s="1" t="s">
        <v>44</v>
      </c>
      <c r="L2164" s="1" t="s">
        <v>661</v>
      </c>
      <c r="M2164" s="1" t="s">
        <v>6647</v>
      </c>
      <c r="N2164" s="1" t="s">
        <v>6325</v>
      </c>
      <c r="O2164" s="1" t="s">
        <v>21351</v>
      </c>
      <c r="P2164" s="1" t="s">
        <v>20711</v>
      </c>
      <c r="Q2164" s="1" t="s">
        <v>14576</v>
      </c>
      <c r="R2164" s="1" t="s">
        <v>6329</v>
      </c>
      <c r="S2164" s="1" t="s">
        <v>20711</v>
      </c>
      <c r="T2164" s="1" t="s">
        <v>14576</v>
      </c>
      <c r="U2164" s="1" t="s">
        <v>41</v>
      </c>
      <c r="V2164" s="23" t="s">
        <v>41</v>
      </c>
      <c r="W2164" s="1" t="str">
        <f>_xlfn.CONCAT(Tabela2[[#This Row],[Município]],"/",Tabela2[[#This Row],[UF]])</f>
        <v>Bacabal/MA</v>
      </c>
    </row>
    <row r="2165" spans="1:23" x14ac:dyDescent="0.25">
      <c r="A2165" s="14" t="s">
        <v>21551</v>
      </c>
      <c r="B2165" s="1" t="s">
        <v>9177</v>
      </c>
      <c r="C2165" s="1" t="s">
        <v>21552</v>
      </c>
      <c r="D2165" s="1" t="s">
        <v>40</v>
      </c>
      <c r="E2165" s="1" t="s">
        <v>30</v>
      </c>
      <c r="F2165" s="1" t="s">
        <v>17136</v>
      </c>
      <c r="G2165" s="38">
        <v>0.5081</v>
      </c>
      <c r="H2165" s="1" t="s">
        <v>17232</v>
      </c>
      <c r="I2165" s="1" t="s">
        <v>17914</v>
      </c>
      <c r="J2165" s="1" t="s">
        <v>168</v>
      </c>
      <c r="K2165" s="1" t="s">
        <v>184</v>
      </c>
      <c r="L2165" s="1" t="s">
        <v>2042</v>
      </c>
      <c r="M2165" s="1" t="s">
        <v>16625</v>
      </c>
      <c r="N2165" s="1" t="s">
        <v>6325</v>
      </c>
      <c r="O2165" s="1" t="s">
        <v>21553</v>
      </c>
      <c r="P2165" s="1" t="s">
        <v>21554</v>
      </c>
      <c r="Q2165" s="1" t="s">
        <v>14576</v>
      </c>
      <c r="R2165" s="1" t="s">
        <v>6329</v>
      </c>
      <c r="S2165" s="1" t="s">
        <v>21554</v>
      </c>
      <c r="T2165" s="1" t="s">
        <v>14576</v>
      </c>
      <c r="U2165" s="1" t="s">
        <v>41</v>
      </c>
      <c r="V2165" s="23" t="s">
        <v>41</v>
      </c>
      <c r="W2165" s="1" t="str">
        <f>_xlfn.CONCAT(Tabela2[[#This Row],[Município]],"/",Tabela2[[#This Row],[UF]])</f>
        <v>Ananindeua/PA</v>
      </c>
    </row>
    <row r="2166" spans="1:23" x14ac:dyDescent="0.25">
      <c r="A2166" s="14" t="s">
        <v>21555</v>
      </c>
      <c r="B2166" s="1" t="s">
        <v>8606</v>
      </c>
      <c r="C2166" s="1" t="s">
        <v>21556</v>
      </c>
      <c r="D2166" s="1" t="s">
        <v>29</v>
      </c>
      <c r="E2166" s="1" t="s">
        <v>30</v>
      </c>
      <c r="F2166" s="1" t="s">
        <v>33</v>
      </c>
      <c r="G2166" s="38">
        <v>0.92979999999999996</v>
      </c>
      <c r="H2166" s="1" t="s">
        <v>910</v>
      </c>
      <c r="I2166" s="1" t="s">
        <v>17915</v>
      </c>
      <c r="J2166" s="1" t="s">
        <v>32</v>
      </c>
      <c r="K2166" s="1" t="s">
        <v>60</v>
      </c>
      <c r="L2166" s="1" t="s">
        <v>911</v>
      </c>
      <c r="M2166" s="1" t="s">
        <v>8106</v>
      </c>
      <c r="N2166" s="1" t="s">
        <v>6325</v>
      </c>
      <c r="O2166" s="1" t="s">
        <v>21557</v>
      </c>
      <c r="P2166" s="1" t="s">
        <v>21558</v>
      </c>
      <c r="Q2166" s="1" t="s">
        <v>14576</v>
      </c>
      <c r="R2166" s="1" t="s">
        <v>6341</v>
      </c>
      <c r="S2166" s="1" t="s">
        <v>41</v>
      </c>
      <c r="T2166" s="1" t="s">
        <v>41</v>
      </c>
      <c r="U2166" s="1" t="s">
        <v>41</v>
      </c>
      <c r="V2166" s="23" t="s">
        <v>41</v>
      </c>
      <c r="W2166" s="1" t="str">
        <f>_xlfn.CONCAT(Tabela2[[#This Row],[Município]],"/",Tabela2[[#This Row],[UF]])</f>
        <v>Cabeceira Grande/MG</v>
      </c>
    </row>
    <row r="2167" spans="1:23" x14ac:dyDescent="0.25">
      <c r="A2167" s="14" t="s">
        <v>21559</v>
      </c>
      <c r="B2167" s="1" t="s">
        <v>11346</v>
      </c>
      <c r="C2167" s="1" t="s">
        <v>21560</v>
      </c>
      <c r="D2167" s="1" t="s">
        <v>16925</v>
      </c>
      <c r="E2167" s="1" t="s">
        <v>30</v>
      </c>
      <c r="F2167" s="1" t="s">
        <v>6067</v>
      </c>
      <c r="G2167" s="38">
        <v>0.84519999999999995</v>
      </c>
      <c r="H2167" s="1" t="s">
        <v>21561</v>
      </c>
      <c r="I2167" s="1" t="s">
        <v>17923</v>
      </c>
      <c r="J2167" s="1" t="s">
        <v>32</v>
      </c>
      <c r="K2167" s="1" t="s">
        <v>60</v>
      </c>
      <c r="L2167" s="1" t="s">
        <v>6201</v>
      </c>
      <c r="M2167" s="1" t="s">
        <v>41</v>
      </c>
      <c r="N2167" s="1" t="s">
        <v>6325</v>
      </c>
      <c r="O2167" s="1" t="s">
        <v>21562</v>
      </c>
      <c r="P2167" s="1" t="s">
        <v>21563</v>
      </c>
      <c r="Q2167" s="1" t="s">
        <v>14576</v>
      </c>
      <c r="R2167" s="1" t="s">
        <v>6329</v>
      </c>
      <c r="S2167" s="1" t="s">
        <v>21563</v>
      </c>
      <c r="T2167" s="1" t="s">
        <v>14576</v>
      </c>
      <c r="U2167" s="1" t="s">
        <v>41</v>
      </c>
      <c r="V2167" s="23" t="s">
        <v>41</v>
      </c>
      <c r="W2167" s="1" t="str">
        <f>_xlfn.CONCAT(Tabela2[[#This Row],[Município]],"/",Tabela2[[#This Row],[UF]])</f>
        <v>Salinas/MG</v>
      </c>
    </row>
    <row r="2168" spans="1:23" x14ac:dyDescent="0.25">
      <c r="A2168" s="14" t="s">
        <v>21564</v>
      </c>
      <c r="B2168" s="1" t="s">
        <v>10302</v>
      </c>
      <c r="C2168" s="1" t="s">
        <v>21565</v>
      </c>
      <c r="D2168" s="1" t="s">
        <v>29</v>
      </c>
      <c r="E2168" s="1" t="s">
        <v>30</v>
      </c>
      <c r="F2168" s="1" t="s">
        <v>16906</v>
      </c>
      <c r="G2168" s="38">
        <v>0.65280000000000005</v>
      </c>
      <c r="H2168" s="1" t="s">
        <v>4357</v>
      </c>
      <c r="I2168" s="1" t="s">
        <v>17909</v>
      </c>
      <c r="J2168" s="1" t="s">
        <v>32</v>
      </c>
      <c r="K2168" s="1" t="s">
        <v>37</v>
      </c>
      <c r="L2168" s="1" t="s">
        <v>1467</v>
      </c>
      <c r="M2168" s="1" t="s">
        <v>21566</v>
      </c>
      <c r="N2168" s="1" t="s">
        <v>6325</v>
      </c>
      <c r="O2168" s="1" t="s">
        <v>21567</v>
      </c>
      <c r="P2168" s="1" t="s">
        <v>21568</v>
      </c>
      <c r="Q2168" s="1" t="s">
        <v>14576</v>
      </c>
      <c r="R2168" s="1" t="s">
        <v>6329</v>
      </c>
      <c r="S2168" s="1" t="s">
        <v>21568</v>
      </c>
      <c r="T2168" s="1" t="s">
        <v>14576</v>
      </c>
      <c r="U2168" s="1" t="s">
        <v>41</v>
      </c>
      <c r="V2168" s="23" t="s">
        <v>41</v>
      </c>
      <c r="W2168" s="1" t="str">
        <f>_xlfn.CONCAT(Tabela2[[#This Row],[Município]],"/",Tabela2[[#This Row],[UF]])</f>
        <v>Dom Inocêncio/PI</v>
      </c>
    </row>
    <row r="2169" spans="1:23" x14ac:dyDescent="0.25">
      <c r="A2169" s="14" t="s">
        <v>21569</v>
      </c>
      <c r="B2169" s="1" t="s">
        <v>9864</v>
      </c>
      <c r="C2169" s="1" t="s">
        <v>21570</v>
      </c>
      <c r="D2169" s="1" t="s">
        <v>56</v>
      </c>
      <c r="E2169" s="1" t="s">
        <v>30</v>
      </c>
      <c r="F2169" s="1" t="s">
        <v>16906</v>
      </c>
      <c r="G2169" s="38">
        <v>0.67630000000000001</v>
      </c>
      <c r="H2169" s="1" t="s">
        <v>3414</v>
      </c>
      <c r="I2169" s="1" t="s">
        <v>17913</v>
      </c>
      <c r="J2169" s="1" t="s">
        <v>32</v>
      </c>
      <c r="K2169" s="1" t="s">
        <v>184</v>
      </c>
      <c r="L2169" s="1" t="s">
        <v>3415</v>
      </c>
      <c r="M2169" s="1" t="s">
        <v>7962</v>
      </c>
      <c r="N2169" s="1" t="s">
        <v>6325</v>
      </c>
      <c r="O2169" s="1" t="s">
        <v>21571</v>
      </c>
      <c r="P2169" s="1" t="s">
        <v>21572</v>
      </c>
      <c r="Q2169" s="1" t="s">
        <v>14576</v>
      </c>
      <c r="R2169" s="1" t="s">
        <v>6341</v>
      </c>
      <c r="S2169" s="1" t="s">
        <v>41</v>
      </c>
      <c r="T2169" s="1" t="s">
        <v>41</v>
      </c>
      <c r="U2169" s="1" t="s">
        <v>41</v>
      </c>
      <c r="V2169" s="23" t="s">
        <v>41</v>
      </c>
      <c r="W2169" s="1" t="str">
        <f>_xlfn.CONCAT(Tabela2[[#This Row],[Município]],"/",Tabela2[[#This Row],[UF]])</f>
        <v>Santa Maria do Pará/PA</v>
      </c>
    </row>
    <row r="2170" spans="1:23" x14ac:dyDescent="0.25">
      <c r="A2170" s="14" t="s">
        <v>21573</v>
      </c>
      <c r="B2170" s="1" t="s">
        <v>9865</v>
      </c>
      <c r="C2170" s="1" t="s">
        <v>21574</v>
      </c>
      <c r="D2170" s="1" t="s">
        <v>56</v>
      </c>
      <c r="E2170" s="1" t="s">
        <v>30</v>
      </c>
      <c r="F2170" s="1" t="s">
        <v>16906</v>
      </c>
      <c r="G2170" s="38">
        <v>0.65980000000000005</v>
      </c>
      <c r="H2170" s="1" t="s">
        <v>3414</v>
      </c>
      <c r="I2170" s="1" t="s">
        <v>17913</v>
      </c>
      <c r="J2170" s="1" t="s">
        <v>32</v>
      </c>
      <c r="K2170" s="1" t="s">
        <v>184</v>
      </c>
      <c r="L2170" s="1" t="s">
        <v>3415</v>
      </c>
      <c r="M2170" s="1" t="s">
        <v>7962</v>
      </c>
      <c r="N2170" s="1" t="s">
        <v>6325</v>
      </c>
      <c r="O2170" s="1" t="s">
        <v>21575</v>
      </c>
      <c r="P2170" s="1" t="s">
        <v>21572</v>
      </c>
      <c r="Q2170" s="1" t="s">
        <v>14576</v>
      </c>
      <c r="R2170" s="1" t="s">
        <v>6341</v>
      </c>
      <c r="S2170" s="1" t="s">
        <v>41</v>
      </c>
      <c r="T2170" s="1" t="s">
        <v>41</v>
      </c>
      <c r="U2170" s="1" t="s">
        <v>41</v>
      </c>
      <c r="V2170" s="23" t="s">
        <v>41</v>
      </c>
      <c r="W2170" s="1" t="str">
        <f>_xlfn.CONCAT(Tabela2[[#This Row],[Município]],"/",Tabela2[[#This Row],[UF]])</f>
        <v>Santa Maria do Pará/PA</v>
      </c>
    </row>
    <row r="2171" spans="1:23" x14ac:dyDescent="0.25">
      <c r="A2171" s="14" t="s">
        <v>21576</v>
      </c>
      <c r="B2171" s="1" t="s">
        <v>9859</v>
      </c>
      <c r="C2171" s="1" t="s">
        <v>21577</v>
      </c>
      <c r="D2171" s="1" t="s">
        <v>56</v>
      </c>
      <c r="E2171" s="1" t="s">
        <v>30</v>
      </c>
      <c r="F2171" s="1" t="s">
        <v>16906</v>
      </c>
      <c r="G2171" s="38">
        <v>0.65669999999999995</v>
      </c>
      <c r="H2171" s="1" t="s">
        <v>3400</v>
      </c>
      <c r="I2171" s="1" t="s">
        <v>17913</v>
      </c>
      <c r="J2171" s="1" t="s">
        <v>32</v>
      </c>
      <c r="K2171" s="1" t="s">
        <v>184</v>
      </c>
      <c r="L2171" s="1" t="s">
        <v>3401</v>
      </c>
      <c r="M2171" s="1" t="s">
        <v>7962</v>
      </c>
      <c r="N2171" s="1" t="s">
        <v>6325</v>
      </c>
      <c r="O2171" s="1" t="s">
        <v>21578</v>
      </c>
      <c r="P2171" s="1" t="s">
        <v>21579</v>
      </c>
      <c r="Q2171" s="1" t="s">
        <v>14576</v>
      </c>
      <c r="R2171" s="1" t="s">
        <v>6341</v>
      </c>
      <c r="S2171" s="1" t="s">
        <v>41</v>
      </c>
      <c r="T2171" s="1" t="s">
        <v>41</v>
      </c>
      <c r="U2171" s="1" t="s">
        <v>41</v>
      </c>
      <c r="V2171" s="23" t="s">
        <v>41</v>
      </c>
      <c r="W2171" s="1" t="str">
        <f>_xlfn.CONCAT(Tabela2[[#This Row],[Município]],"/",Tabela2[[#This Row],[UF]])</f>
        <v>Augusto Corrêa/PA</v>
      </c>
    </row>
    <row r="2172" spans="1:23" x14ac:dyDescent="0.25">
      <c r="A2172" s="14" t="s">
        <v>21580</v>
      </c>
      <c r="B2172" s="1" t="s">
        <v>10224</v>
      </c>
      <c r="C2172" s="1" t="s">
        <v>21581</v>
      </c>
      <c r="D2172" s="1" t="s">
        <v>56</v>
      </c>
      <c r="E2172" s="1" t="s">
        <v>30</v>
      </c>
      <c r="F2172" s="1" t="s">
        <v>16906</v>
      </c>
      <c r="G2172" s="38">
        <v>0.61719999999999997</v>
      </c>
      <c r="H2172" s="1" t="s">
        <v>4174</v>
      </c>
      <c r="I2172" s="1" t="s">
        <v>17909</v>
      </c>
      <c r="J2172" s="1" t="s">
        <v>32</v>
      </c>
      <c r="K2172" s="1" t="s">
        <v>184</v>
      </c>
      <c r="L2172" s="1" t="s">
        <v>3401</v>
      </c>
      <c r="M2172" s="1" t="s">
        <v>7962</v>
      </c>
      <c r="N2172" s="1" t="s">
        <v>6325</v>
      </c>
      <c r="O2172" s="1" t="s">
        <v>21582</v>
      </c>
      <c r="P2172" s="1" t="s">
        <v>21579</v>
      </c>
      <c r="Q2172" s="1" t="s">
        <v>14576</v>
      </c>
      <c r="R2172" s="1" t="s">
        <v>6341</v>
      </c>
      <c r="S2172" s="1" t="s">
        <v>41</v>
      </c>
      <c r="T2172" s="1" t="s">
        <v>41</v>
      </c>
      <c r="U2172" s="1" t="s">
        <v>41</v>
      </c>
      <c r="V2172" s="23" t="s">
        <v>41</v>
      </c>
      <c r="W2172" s="1" t="str">
        <f>_xlfn.CONCAT(Tabela2[[#This Row],[Município]],"/",Tabela2[[#This Row],[UF]])</f>
        <v>Augusto Corrêa/PA</v>
      </c>
    </row>
    <row r="2173" spans="1:23" x14ac:dyDescent="0.25">
      <c r="A2173" s="14" t="s">
        <v>21583</v>
      </c>
      <c r="B2173" s="1" t="s">
        <v>11174</v>
      </c>
      <c r="C2173" s="1" t="s">
        <v>21584</v>
      </c>
      <c r="D2173" s="1" t="s">
        <v>56</v>
      </c>
      <c r="E2173" s="1" t="s">
        <v>204</v>
      </c>
      <c r="F2173" s="1" t="s">
        <v>16915</v>
      </c>
      <c r="G2173" s="38">
        <v>0.50119999999999998</v>
      </c>
      <c r="H2173" s="1" t="s">
        <v>21585</v>
      </c>
      <c r="I2173" s="1" t="s">
        <v>17909</v>
      </c>
      <c r="J2173" s="1" t="s">
        <v>32</v>
      </c>
      <c r="K2173" s="1" t="s">
        <v>184</v>
      </c>
      <c r="L2173" s="1" t="s">
        <v>3401</v>
      </c>
      <c r="M2173" s="1" t="s">
        <v>7962</v>
      </c>
      <c r="N2173" s="1" t="s">
        <v>6325</v>
      </c>
      <c r="O2173" s="1" t="s">
        <v>21586</v>
      </c>
      <c r="P2173" s="1" t="s">
        <v>21579</v>
      </c>
      <c r="Q2173" s="1" t="s">
        <v>14576</v>
      </c>
      <c r="R2173" s="1" t="s">
        <v>6341</v>
      </c>
      <c r="S2173" s="1" t="s">
        <v>41</v>
      </c>
      <c r="T2173" s="1" t="s">
        <v>41</v>
      </c>
      <c r="U2173" s="1" t="s">
        <v>41</v>
      </c>
      <c r="V2173" s="23" t="s">
        <v>41</v>
      </c>
      <c r="W2173" s="1" t="str">
        <f>_xlfn.CONCAT(Tabela2[[#This Row],[Município]],"/",Tabela2[[#This Row],[UF]])</f>
        <v>Augusto Corrêa/PA</v>
      </c>
    </row>
    <row r="2174" spans="1:23" x14ac:dyDescent="0.25">
      <c r="A2174" s="14" t="s">
        <v>21587</v>
      </c>
      <c r="B2174" s="1" t="s">
        <v>10585</v>
      </c>
      <c r="C2174" s="1" t="s">
        <v>21588</v>
      </c>
      <c r="D2174" s="1" t="s">
        <v>29</v>
      </c>
      <c r="E2174" s="1" t="s">
        <v>30</v>
      </c>
      <c r="F2174" s="1" t="s">
        <v>860</v>
      </c>
      <c r="G2174" s="38">
        <v>0.24</v>
      </c>
      <c r="H2174" s="1" t="s">
        <v>4738</v>
      </c>
      <c r="I2174" s="1" t="s">
        <v>17909</v>
      </c>
      <c r="J2174" s="1" t="s">
        <v>32</v>
      </c>
      <c r="K2174" s="1" t="s">
        <v>82</v>
      </c>
      <c r="L2174" s="1" t="s">
        <v>2388</v>
      </c>
      <c r="M2174" s="1" t="s">
        <v>6516</v>
      </c>
      <c r="N2174" s="1" t="s">
        <v>6325</v>
      </c>
      <c r="O2174" s="1" t="s">
        <v>21589</v>
      </c>
      <c r="P2174" s="1" t="s">
        <v>21590</v>
      </c>
      <c r="Q2174" s="1" t="s">
        <v>21591</v>
      </c>
      <c r="R2174" s="1" t="s">
        <v>6329</v>
      </c>
      <c r="S2174" s="1" t="s">
        <v>21590</v>
      </c>
      <c r="T2174" s="1" t="s">
        <v>21591</v>
      </c>
      <c r="U2174" s="1" t="s">
        <v>41</v>
      </c>
      <c r="V2174" s="23" t="s">
        <v>41</v>
      </c>
      <c r="W2174" s="1" t="str">
        <f>_xlfn.CONCAT(Tabela2[[#This Row],[Município]],"/",Tabela2[[#This Row],[UF]])</f>
        <v>Itanhém/BA</v>
      </c>
    </row>
    <row r="2175" spans="1:23" x14ac:dyDescent="0.25">
      <c r="A2175" s="14" t="s">
        <v>21592</v>
      </c>
      <c r="B2175" s="1" t="s">
        <v>9291</v>
      </c>
      <c r="C2175" s="1" t="s">
        <v>21593</v>
      </c>
      <c r="D2175" s="1" t="s">
        <v>29</v>
      </c>
      <c r="E2175" s="1" t="s">
        <v>30</v>
      </c>
      <c r="F2175" s="1" t="s">
        <v>16906</v>
      </c>
      <c r="G2175" s="38">
        <v>0.627</v>
      </c>
      <c r="H2175" s="1" t="s">
        <v>2167</v>
      </c>
      <c r="I2175" s="1" t="s">
        <v>17913</v>
      </c>
      <c r="J2175" s="1" t="s">
        <v>32</v>
      </c>
      <c r="K2175" s="1" t="s">
        <v>28</v>
      </c>
      <c r="L2175" s="1" t="s">
        <v>2168</v>
      </c>
      <c r="M2175" s="1" t="s">
        <v>21594</v>
      </c>
      <c r="N2175" s="1" t="s">
        <v>6325</v>
      </c>
      <c r="O2175" s="1" t="s">
        <v>21595</v>
      </c>
      <c r="P2175" s="1" t="s">
        <v>21596</v>
      </c>
      <c r="Q2175" s="1" t="s">
        <v>21591</v>
      </c>
      <c r="R2175" s="1" t="s">
        <v>6329</v>
      </c>
      <c r="S2175" s="1" t="s">
        <v>21596</v>
      </c>
      <c r="T2175" s="1" t="s">
        <v>21591</v>
      </c>
      <c r="U2175" s="1" t="s">
        <v>41</v>
      </c>
      <c r="V2175" s="23" t="s">
        <v>41</v>
      </c>
      <c r="W2175" s="1" t="str">
        <f>_xlfn.CONCAT(Tabela2[[#This Row],[Município]],"/",Tabela2[[#This Row],[UF]])</f>
        <v>Crato/CE</v>
      </c>
    </row>
    <row r="2176" spans="1:23" x14ac:dyDescent="0.25">
      <c r="A2176" s="14" t="s">
        <v>21597</v>
      </c>
      <c r="B2176" s="1" t="s">
        <v>11035</v>
      </c>
      <c r="C2176" s="1" t="s">
        <v>21598</v>
      </c>
      <c r="D2176" s="1" t="s">
        <v>17011</v>
      </c>
      <c r="E2176" s="1" t="s">
        <v>30</v>
      </c>
      <c r="F2176" s="1" t="s">
        <v>353</v>
      </c>
      <c r="G2176" s="38">
        <v>1</v>
      </c>
      <c r="H2176" s="1" t="s">
        <v>5662</v>
      </c>
      <c r="I2176" s="1" t="s">
        <v>17909</v>
      </c>
      <c r="J2176" s="1" t="s">
        <v>32</v>
      </c>
      <c r="K2176" s="1" t="s">
        <v>352</v>
      </c>
      <c r="L2176" s="1" t="s">
        <v>5663</v>
      </c>
      <c r="M2176" s="1" t="s">
        <v>8106</v>
      </c>
      <c r="N2176" s="1" t="s">
        <v>6325</v>
      </c>
      <c r="O2176" s="1" t="s">
        <v>21599</v>
      </c>
      <c r="P2176" s="1" t="s">
        <v>21600</v>
      </c>
      <c r="Q2176" s="1" t="s">
        <v>21591</v>
      </c>
      <c r="R2176" s="1" t="s">
        <v>6329</v>
      </c>
      <c r="S2176" s="1" t="s">
        <v>21600</v>
      </c>
      <c r="T2176" s="1" t="s">
        <v>21591</v>
      </c>
      <c r="U2176" s="1" t="s">
        <v>41</v>
      </c>
      <c r="V2176" s="23" t="s">
        <v>41</v>
      </c>
      <c r="W2176" s="1" t="str">
        <f>_xlfn.CONCAT(Tabela2[[#This Row],[Município]],"/",Tabela2[[#This Row],[UF]])</f>
        <v>São José da Laje/AL</v>
      </c>
    </row>
    <row r="2177" spans="1:23" x14ac:dyDescent="0.25">
      <c r="A2177" s="14" t="s">
        <v>21601</v>
      </c>
      <c r="B2177" s="1" t="s">
        <v>9389</v>
      </c>
      <c r="C2177" s="1" t="s">
        <v>21602</v>
      </c>
      <c r="D2177" s="1" t="s">
        <v>40</v>
      </c>
      <c r="E2177" s="1" t="s">
        <v>30</v>
      </c>
      <c r="F2177" s="1" t="s">
        <v>16906</v>
      </c>
      <c r="G2177" s="38">
        <v>0.9577</v>
      </c>
      <c r="H2177" s="1" t="s">
        <v>2281</v>
      </c>
      <c r="I2177" s="1" t="s">
        <v>17913</v>
      </c>
      <c r="J2177" s="1" t="s">
        <v>32</v>
      </c>
      <c r="K2177" s="1" t="s">
        <v>82</v>
      </c>
      <c r="L2177" s="1" t="s">
        <v>1602</v>
      </c>
      <c r="M2177" s="1" t="s">
        <v>14828</v>
      </c>
      <c r="N2177" s="1" t="s">
        <v>6325</v>
      </c>
      <c r="O2177" s="1" t="s">
        <v>21603</v>
      </c>
      <c r="P2177" s="1" t="s">
        <v>21604</v>
      </c>
      <c r="Q2177" s="1" t="s">
        <v>21591</v>
      </c>
      <c r="R2177" s="1" t="s">
        <v>6329</v>
      </c>
      <c r="S2177" s="1" t="s">
        <v>21604</v>
      </c>
      <c r="T2177" s="1" t="s">
        <v>21591</v>
      </c>
      <c r="U2177" s="1" t="s">
        <v>41</v>
      </c>
      <c r="V2177" s="23" t="s">
        <v>41</v>
      </c>
      <c r="W2177" s="1" t="str">
        <f>_xlfn.CONCAT(Tabela2[[#This Row],[Município]],"/",Tabela2[[#This Row],[UF]])</f>
        <v>Utinga/BA</v>
      </c>
    </row>
    <row r="2178" spans="1:23" x14ac:dyDescent="0.25">
      <c r="A2178" s="14" t="s">
        <v>21605</v>
      </c>
      <c r="B2178" s="1" t="s">
        <v>10037</v>
      </c>
      <c r="C2178" s="1" t="s">
        <v>21606</v>
      </c>
      <c r="D2178" s="1" t="s">
        <v>29</v>
      </c>
      <c r="E2178" s="1" t="s">
        <v>30</v>
      </c>
      <c r="F2178" s="1" t="s">
        <v>353</v>
      </c>
      <c r="G2178" s="38">
        <v>0.63939999999999997</v>
      </c>
      <c r="H2178" s="1" t="s">
        <v>3775</v>
      </c>
      <c r="I2178" s="1" t="s">
        <v>17913</v>
      </c>
      <c r="J2178" s="1" t="s">
        <v>32</v>
      </c>
      <c r="K2178" s="1" t="s">
        <v>172</v>
      </c>
      <c r="L2178" s="1" t="s">
        <v>171</v>
      </c>
      <c r="M2178" s="1" t="s">
        <v>15676</v>
      </c>
      <c r="N2178" s="1" t="s">
        <v>6325</v>
      </c>
      <c r="O2178" s="1" t="s">
        <v>21607</v>
      </c>
      <c r="P2178" s="1" t="s">
        <v>20634</v>
      </c>
      <c r="Q2178" s="1" t="s">
        <v>21591</v>
      </c>
      <c r="R2178" s="1" t="s">
        <v>6341</v>
      </c>
      <c r="S2178" s="1" t="s">
        <v>41</v>
      </c>
      <c r="T2178" s="1" t="s">
        <v>41</v>
      </c>
      <c r="U2178" s="1" t="s">
        <v>41</v>
      </c>
      <c r="V2178" s="23" t="s">
        <v>41</v>
      </c>
      <c r="W2178" s="1" t="str">
        <f>_xlfn.CONCAT(Tabela2[[#This Row],[Município]],"/",Tabela2[[#This Row],[UF]])</f>
        <v>Santana/AP</v>
      </c>
    </row>
    <row r="2179" spans="1:23" x14ac:dyDescent="0.25">
      <c r="A2179" s="14" t="s">
        <v>21608</v>
      </c>
      <c r="B2179" s="1" t="s">
        <v>9435</v>
      </c>
      <c r="C2179" s="1" t="s">
        <v>21609</v>
      </c>
      <c r="D2179" s="1" t="s">
        <v>29</v>
      </c>
      <c r="E2179" s="1" t="s">
        <v>30</v>
      </c>
      <c r="F2179" s="1" t="s">
        <v>16906</v>
      </c>
      <c r="G2179" s="38">
        <v>2.3E-2</v>
      </c>
      <c r="H2179" s="1" t="s">
        <v>2387</v>
      </c>
      <c r="I2179" s="1" t="s">
        <v>17913</v>
      </c>
      <c r="J2179" s="1" t="s">
        <v>32</v>
      </c>
      <c r="K2179" s="1" t="s">
        <v>82</v>
      </c>
      <c r="L2179" s="1" t="s">
        <v>2388</v>
      </c>
      <c r="M2179" s="1" t="s">
        <v>21610</v>
      </c>
      <c r="N2179" s="1" t="s">
        <v>6325</v>
      </c>
      <c r="O2179" s="1" t="s">
        <v>21589</v>
      </c>
      <c r="P2179" s="1" t="s">
        <v>21590</v>
      </c>
      <c r="Q2179" s="1" t="s">
        <v>21591</v>
      </c>
      <c r="R2179" s="1" t="s">
        <v>6329</v>
      </c>
      <c r="S2179" s="1" t="s">
        <v>21590</v>
      </c>
      <c r="T2179" s="1" t="s">
        <v>21591</v>
      </c>
      <c r="U2179" s="1" t="s">
        <v>41</v>
      </c>
      <c r="V2179" s="23" t="s">
        <v>41</v>
      </c>
      <c r="W2179" s="1" t="str">
        <f>_xlfn.CONCAT(Tabela2[[#This Row],[Município]],"/",Tabela2[[#This Row],[UF]])</f>
        <v>Itanhém/BA</v>
      </c>
    </row>
    <row r="2180" spans="1:23" x14ac:dyDescent="0.25">
      <c r="A2180" s="14" t="s">
        <v>21611</v>
      </c>
      <c r="B2180" s="1" t="s">
        <v>8203</v>
      </c>
      <c r="C2180" s="1" t="s">
        <v>21612</v>
      </c>
      <c r="D2180" s="1" t="s">
        <v>29</v>
      </c>
      <c r="E2180" s="1" t="s">
        <v>30</v>
      </c>
      <c r="F2180" s="1" t="s">
        <v>33</v>
      </c>
      <c r="G2180" s="38">
        <v>0.84330000000000005</v>
      </c>
      <c r="H2180" s="1" t="s">
        <v>21613</v>
      </c>
      <c r="I2180" s="1" t="s">
        <v>17940</v>
      </c>
      <c r="J2180" s="1" t="s">
        <v>32</v>
      </c>
      <c r="K2180" s="1" t="s">
        <v>55</v>
      </c>
      <c r="L2180" s="1" t="s">
        <v>107</v>
      </c>
      <c r="M2180" s="1" t="s">
        <v>21614</v>
      </c>
      <c r="N2180" s="1" t="s">
        <v>6325</v>
      </c>
      <c r="O2180" s="1" t="s">
        <v>21615</v>
      </c>
      <c r="P2180" s="1" t="s">
        <v>21616</v>
      </c>
      <c r="Q2180" s="1" t="s">
        <v>21591</v>
      </c>
      <c r="R2180" s="1" t="s">
        <v>6329</v>
      </c>
      <c r="S2180" s="1" t="s">
        <v>21616</v>
      </c>
      <c r="T2180" s="1" t="s">
        <v>21591</v>
      </c>
      <c r="U2180" s="1" t="s">
        <v>41</v>
      </c>
      <c r="V2180" s="23" t="s">
        <v>41</v>
      </c>
      <c r="W2180" s="1" t="str">
        <f>_xlfn.CONCAT(Tabela2[[#This Row],[Município]],"/",Tabela2[[#This Row],[UF]])</f>
        <v>Itapirapuã Paulista/SP</v>
      </c>
    </row>
    <row r="2181" spans="1:23" x14ac:dyDescent="0.25">
      <c r="A2181" s="14" t="s">
        <v>21617</v>
      </c>
      <c r="B2181" s="1" t="s">
        <v>10739</v>
      </c>
      <c r="C2181" s="1" t="s">
        <v>21618</v>
      </c>
      <c r="D2181" s="1" t="s">
        <v>56</v>
      </c>
      <c r="E2181" s="1" t="s">
        <v>30</v>
      </c>
      <c r="F2181" s="1" t="s">
        <v>16906</v>
      </c>
      <c r="G2181" s="38">
        <v>1</v>
      </c>
      <c r="H2181" s="1" t="s">
        <v>5086</v>
      </c>
      <c r="I2181" s="1" t="s">
        <v>17909</v>
      </c>
      <c r="J2181" s="1" t="s">
        <v>32</v>
      </c>
      <c r="K2181" s="1" t="s">
        <v>63</v>
      </c>
      <c r="L2181" s="1" t="s">
        <v>5087</v>
      </c>
      <c r="M2181" s="1" t="s">
        <v>7962</v>
      </c>
      <c r="N2181" s="1" t="s">
        <v>6325</v>
      </c>
      <c r="O2181" s="1" t="s">
        <v>21619</v>
      </c>
      <c r="P2181" s="1" t="s">
        <v>21620</v>
      </c>
      <c r="Q2181" s="1" t="s">
        <v>21591</v>
      </c>
      <c r="R2181" s="1" t="s">
        <v>6329</v>
      </c>
      <c r="S2181" s="1" t="s">
        <v>21620</v>
      </c>
      <c r="T2181" s="1" t="s">
        <v>21591</v>
      </c>
      <c r="U2181" s="1" t="s">
        <v>41</v>
      </c>
      <c r="V2181" s="23" t="s">
        <v>41</v>
      </c>
      <c r="W2181" s="1" t="str">
        <f>_xlfn.CONCAT(Tabela2[[#This Row],[Município]],"/",Tabela2[[#This Row],[UF]])</f>
        <v>Itaberaí/GO</v>
      </c>
    </row>
    <row r="2182" spans="1:23" x14ac:dyDescent="0.25">
      <c r="A2182" s="14" t="s">
        <v>21621</v>
      </c>
      <c r="B2182" s="1" t="s">
        <v>8334</v>
      </c>
      <c r="C2182" s="1" t="s">
        <v>21622</v>
      </c>
      <c r="D2182" s="1" t="s">
        <v>40</v>
      </c>
      <c r="E2182" s="1" t="s">
        <v>30</v>
      </c>
      <c r="F2182" s="1" t="s">
        <v>33</v>
      </c>
      <c r="G2182" s="38">
        <v>0.91859999999999997</v>
      </c>
      <c r="H2182" s="1" t="s">
        <v>21623</v>
      </c>
      <c r="I2182" s="1" t="s">
        <v>17919</v>
      </c>
      <c r="J2182" s="1" t="s">
        <v>32</v>
      </c>
      <c r="K2182" s="1" t="s">
        <v>28</v>
      </c>
      <c r="L2182" s="1" t="s">
        <v>318</v>
      </c>
      <c r="M2182" s="1" t="s">
        <v>41</v>
      </c>
      <c r="N2182" s="1" t="s">
        <v>6325</v>
      </c>
      <c r="O2182" s="1" t="s">
        <v>21624</v>
      </c>
      <c r="P2182" s="1" t="s">
        <v>21625</v>
      </c>
      <c r="Q2182" s="1" t="s">
        <v>21591</v>
      </c>
      <c r="R2182" s="1" t="s">
        <v>6341</v>
      </c>
      <c r="S2182" s="1" t="s">
        <v>41</v>
      </c>
      <c r="T2182" s="1" t="s">
        <v>41</v>
      </c>
      <c r="U2182" s="1" t="s">
        <v>41</v>
      </c>
      <c r="V2182" s="23" t="s">
        <v>41</v>
      </c>
      <c r="W2182" s="1" t="str">
        <f>_xlfn.CONCAT(Tabela2[[#This Row],[Município]],"/",Tabela2[[#This Row],[UF]])</f>
        <v>Poranga/CE</v>
      </c>
    </row>
    <row r="2183" spans="1:23" x14ac:dyDescent="0.25">
      <c r="A2183" s="14" t="s">
        <v>21626</v>
      </c>
      <c r="B2183" s="1" t="s">
        <v>9183</v>
      </c>
      <c r="C2183" s="1" t="s">
        <v>21627</v>
      </c>
      <c r="D2183" s="1" t="s">
        <v>29</v>
      </c>
      <c r="E2183" s="1" t="s">
        <v>30</v>
      </c>
      <c r="F2183" s="1" t="s">
        <v>79</v>
      </c>
      <c r="G2183" s="38">
        <v>0.67749999999999999</v>
      </c>
      <c r="H2183" s="1" t="s">
        <v>21628</v>
      </c>
      <c r="I2183" s="1" t="s">
        <v>17914</v>
      </c>
      <c r="J2183" s="1" t="s">
        <v>32</v>
      </c>
      <c r="K2183" s="1" t="s">
        <v>63</v>
      </c>
      <c r="L2183" s="1" t="s">
        <v>2047</v>
      </c>
      <c r="M2183" s="1" t="s">
        <v>41</v>
      </c>
      <c r="N2183" s="1" t="s">
        <v>6325</v>
      </c>
      <c r="O2183" s="1" t="s">
        <v>21629</v>
      </c>
      <c r="P2183" s="1" t="s">
        <v>21630</v>
      </c>
      <c r="Q2183" s="1" t="s">
        <v>21591</v>
      </c>
      <c r="R2183" s="1" t="s">
        <v>6329</v>
      </c>
      <c r="S2183" s="1" t="s">
        <v>21630</v>
      </c>
      <c r="T2183" s="1" t="s">
        <v>21591</v>
      </c>
      <c r="U2183" s="1" t="s">
        <v>41</v>
      </c>
      <c r="V2183" s="23" t="s">
        <v>41</v>
      </c>
      <c r="W2183" s="1" t="str">
        <f>_xlfn.CONCAT(Tabela2[[#This Row],[Município]],"/",Tabela2[[#This Row],[UF]])</f>
        <v>Itapuranga/GO</v>
      </c>
    </row>
    <row r="2184" spans="1:23" x14ac:dyDescent="0.25">
      <c r="A2184" s="14" t="s">
        <v>21631</v>
      </c>
      <c r="B2184" s="1" t="s">
        <v>10625</v>
      </c>
      <c r="C2184" s="1" t="s">
        <v>21632</v>
      </c>
      <c r="D2184" s="1" t="s">
        <v>29</v>
      </c>
      <c r="E2184" s="1" t="s">
        <v>30</v>
      </c>
      <c r="F2184" s="1" t="s">
        <v>6281</v>
      </c>
      <c r="G2184" s="38">
        <v>0.17019999999999999</v>
      </c>
      <c r="H2184" s="1" t="s">
        <v>4846</v>
      </c>
      <c r="I2184" s="1" t="s">
        <v>17909</v>
      </c>
      <c r="J2184" s="1" t="s">
        <v>32</v>
      </c>
      <c r="K2184" s="1" t="s">
        <v>44</v>
      </c>
      <c r="L2184" s="1" t="s">
        <v>4847</v>
      </c>
      <c r="M2184" s="1" t="s">
        <v>21633</v>
      </c>
      <c r="N2184" s="1" t="s">
        <v>6325</v>
      </c>
      <c r="O2184" s="1" t="s">
        <v>21634</v>
      </c>
      <c r="P2184" s="1" t="s">
        <v>21635</v>
      </c>
      <c r="Q2184" s="1" t="s">
        <v>21591</v>
      </c>
      <c r="R2184" s="1" t="s">
        <v>6329</v>
      </c>
      <c r="S2184" s="1" t="s">
        <v>21635</v>
      </c>
      <c r="T2184" s="1" t="s">
        <v>21591</v>
      </c>
      <c r="U2184" s="1" t="s">
        <v>41</v>
      </c>
      <c r="V2184" s="23" t="s">
        <v>41</v>
      </c>
      <c r="W2184" s="1" t="str">
        <f>_xlfn.CONCAT(Tabela2[[#This Row],[Município]],"/",Tabela2[[#This Row],[UF]])</f>
        <v>Bequimão/MA</v>
      </c>
    </row>
    <row r="2185" spans="1:23" x14ac:dyDescent="0.25">
      <c r="A2185" s="14" t="s">
        <v>21636</v>
      </c>
      <c r="B2185" s="1" t="s">
        <v>10197</v>
      </c>
      <c r="C2185" s="1" t="s">
        <v>21637</v>
      </c>
      <c r="D2185" s="1" t="s">
        <v>29</v>
      </c>
      <c r="E2185" s="1" t="s">
        <v>30</v>
      </c>
      <c r="F2185" s="1" t="s">
        <v>16906</v>
      </c>
      <c r="G2185" s="38">
        <v>0.38300000000000001</v>
      </c>
      <c r="H2185" s="1" t="s">
        <v>4119</v>
      </c>
      <c r="I2185" s="1" t="s">
        <v>17909</v>
      </c>
      <c r="J2185" s="1" t="s">
        <v>32</v>
      </c>
      <c r="K2185" s="1" t="s">
        <v>44</v>
      </c>
      <c r="L2185" s="1" t="s">
        <v>4120</v>
      </c>
      <c r="M2185" s="1" t="s">
        <v>21638</v>
      </c>
      <c r="N2185" s="1" t="s">
        <v>6325</v>
      </c>
      <c r="O2185" s="1" t="s">
        <v>8165</v>
      </c>
      <c r="P2185" s="1" t="s">
        <v>21639</v>
      </c>
      <c r="Q2185" s="1" t="s">
        <v>21591</v>
      </c>
      <c r="R2185" s="1" t="s">
        <v>6329</v>
      </c>
      <c r="S2185" s="1" t="s">
        <v>21639</v>
      </c>
      <c r="T2185" s="1" t="s">
        <v>21591</v>
      </c>
      <c r="U2185" s="1" t="s">
        <v>41</v>
      </c>
      <c r="V2185" s="23" t="s">
        <v>41</v>
      </c>
      <c r="W2185" s="1" t="str">
        <f>_xlfn.CONCAT(Tabela2[[#This Row],[Município]],"/",Tabela2[[#This Row],[UF]])</f>
        <v>Milagres do Maranhão/MA</v>
      </c>
    </row>
    <row r="2186" spans="1:23" x14ac:dyDescent="0.25">
      <c r="A2186" s="14" t="s">
        <v>21640</v>
      </c>
      <c r="B2186" s="1" t="s">
        <v>11293</v>
      </c>
      <c r="C2186" s="1" t="s">
        <v>21641</v>
      </c>
      <c r="D2186" s="1" t="s">
        <v>40</v>
      </c>
      <c r="E2186" s="1" t="s">
        <v>30</v>
      </c>
      <c r="F2186" s="1" t="s">
        <v>6308</v>
      </c>
      <c r="G2186" s="38">
        <v>0.43009999999999998</v>
      </c>
      <c r="H2186" s="1" t="s">
        <v>21642</v>
      </c>
      <c r="I2186" s="1" t="s">
        <v>17910</v>
      </c>
      <c r="J2186" s="1" t="s">
        <v>32</v>
      </c>
      <c r="K2186" s="1" t="s">
        <v>82</v>
      </c>
      <c r="L2186" s="1" t="s">
        <v>6095</v>
      </c>
      <c r="M2186" s="1" t="s">
        <v>41</v>
      </c>
      <c r="N2186" s="1" t="s">
        <v>6325</v>
      </c>
      <c r="O2186" s="1" t="s">
        <v>21643</v>
      </c>
      <c r="P2186" s="1" t="s">
        <v>21644</v>
      </c>
      <c r="Q2186" s="1" t="s">
        <v>21591</v>
      </c>
      <c r="R2186" s="1" t="s">
        <v>6329</v>
      </c>
      <c r="S2186" s="1" t="s">
        <v>21644</v>
      </c>
      <c r="T2186" s="1" t="s">
        <v>21591</v>
      </c>
      <c r="U2186" s="1" t="s">
        <v>41</v>
      </c>
      <c r="V2186" s="23" t="s">
        <v>41</v>
      </c>
      <c r="W2186" s="1" t="str">
        <f>_xlfn.CONCAT(Tabela2[[#This Row],[Município]],"/",Tabela2[[#This Row],[UF]])</f>
        <v>Pé de Serra/BA</v>
      </c>
    </row>
    <row r="2187" spans="1:23" x14ac:dyDescent="0.25">
      <c r="A2187" s="14" t="s">
        <v>21645</v>
      </c>
      <c r="B2187" s="1" t="s">
        <v>10198</v>
      </c>
      <c r="C2187" s="1" t="s">
        <v>21646</v>
      </c>
      <c r="D2187" s="1" t="s">
        <v>29</v>
      </c>
      <c r="E2187" s="1" t="s">
        <v>30</v>
      </c>
      <c r="F2187" s="1" t="s">
        <v>16906</v>
      </c>
      <c r="G2187" s="38">
        <v>0.7419</v>
      </c>
      <c r="H2187" s="1" t="s">
        <v>4119</v>
      </c>
      <c r="I2187" s="1" t="s">
        <v>17909</v>
      </c>
      <c r="J2187" s="1" t="s">
        <v>32</v>
      </c>
      <c r="K2187" s="1" t="s">
        <v>44</v>
      </c>
      <c r="L2187" s="1" t="s">
        <v>4120</v>
      </c>
      <c r="M2187" s="1" t="s">
        <v>21638</v>
      </c>
      <c r="N2187" s="1" t="s">
        <v>6325</v>
      </c>
      <c r="O2187" s="1" t="s">
        <v>14563</v>
      </c>
      <c r="P2187" s="1" t="s">
        <v>21639</v>
      </c>
      <c r="Q2187" s="1" t="s">
        <v>21591</v>
      </c>
      <c r="R2187" s="1" t="s">
        <v>6329</v>
      </c>
      <c r="S2187" s="1" t="s">
        <v>21639</v>
      </c>
      <c r="T2187" s="1" t="s">
        <v>21591</v>
      </c>
      <c r="U2187" s="1" t="s">
        <v>41</v>
      </c>
      <c r="V2187" s="23" t="s">
        <v>41</v>
      </c>
      <c r="W2187" s="1" t="str">
        <f>_xlfn.CONCAT(Tabela2[[#This Row],[Município]],"/",Tabela2[[#This Row],[UF]])</f>
        <v>Milagres do Maranhão/MA</v>
      </c>
    </row>
    <row r="2188" spans="1:23" x14ac:dyDescent="0.25">
      <c r="A2188" s="14" t="s">
        <v>21647</v>
      </c>
      <c r="B2188" s="1" t="s">
        <v>10399</v>
      </c>
      <c r="C2188" s="1" t="s">
        <v>21648</v>
      </c>
      <c r="D2188" s="1" t="s">
        <v>29</v>
      </c>
      <c r="E2188" s="1" t="s">
        <v>412</v>
      </c>
      <c r="F2188" s="1" t="s">
        <v>6308</v>
      </c>
      <c r="G2188" s="38">
        <v>0.29630000000000001</v>
      </c>
      <c r="H2188" s="1" t="s">
        <v>8740</v>
      </c>
      <c r="I2188" s="1" t="s">
        <v>17909</v>
      </c>
      <c r="J2188" s="1" t="s">
        <v>32</v>
      </c>
      <c r="K2188" s="1" t="s">
        <v>44</v>
      </c>
      <c r="L2188" s="1" t="s">
        <v>4120</v>
      </c>
      <c r="M2188" s="1" t="s">
        <v>21649</v>
      </c>
      <c r="N2188" s="1" t="s">
        <v>6325</v>
      </c>
      <c r="O2188" s="1" t="s">
        <v>8165</v>
      </c>
      <c r="P2188" s="1" t="s">
        <v>21639</v>
      </c>
      <c r="Q2188" s="1" t="s">
        <v>21591</v>
      </c>
      <c r="R2188" s="1" t="s">
        <v>6329</v>
      </c>
      <c r="S2188" s="1" t="s">
        <v>21639</v>
      </c>
      <c r="T2188" s="1" t="s">
        <v>21591</v>
      </c>
      <c r="U2188" s="1" t="s">
        <v>41</v>
      </c>
      <c r="V2188" s="23" t="s">
        <v>41</v>
      </c>
      <c r="W2188" s="1" t="str">
        <f>_xlfn.CONCAT(Tabela2[[#This Row],[Município]],"/",Tabela2[[#This Row],[UF]])</f>
        <v>Milagres do Maranhão/MA</v>
      </c>
    </row>
    <row r="2189" spans="1:23" x14ac:dyDescent="0.25">
      <c r="A2189" s="14" t="s">
        <v>21650</v>
      </c>
      <c r="B2189" s="1" t="s">
        <v>10539</v>
      </c>
      <c r="C2189" s="1" t="s">
        <v>21651</v>
      </c>
      <c r="D2189" s="1" t="s">
        <v>29</v>
      </c>
      <c r="E2189" s="1" t="s">
        <v>204</v>
      </c>
      <c r="F2189" s="1" t="s">
        <v>6291</v>
      </c>
      <c r="G2189" s="38">
        <v>6.6400000000000001E-2</v>
      </c>
      <c r="H2189" s="1" t="s">
        <v>4647</v>
      </c>
      <c r="I2189" s="1" t="s">
        <v>17909</v>
      </c>
      <c r="J2189" s="1" t="s">
        <v>32</v>
      </c>
      <c r="K2189" s="1" t="s">
        <v>44</v>
      </c>
      <c r="L2189" s="1" t="s">
        <v>4120</v>
      </c>
      <c r="M2189" s="1" t="s">
        <v>14586</v>
      </c>
      <c r="N2189" s="1" t="s">
        <v>6325</v>
      </c>
      <c r="O2189" s="1" t="s">
        <v>14563</v>
      </c>
      <c r="P2189" s="1" t="s">
        <v>21639</v>
      </c>
      <c r="Q2189" s="1" t="s">
        <v>21591</v>
      </c>
      <c r="R2189" s="1" t="s">
        <v>6329</v>
      </c>
      <c r="S2189" s="1" t="s">
        <v>21639</v>
      </c>
      <c r="T2189" s="1" t="s">
        <v>21591</v>
      </c>
      <c r="U2189" s="1" t="s">
        <v>41</v>
      </c>
      <c r="V2189" s="23" t="s">
        <v>41</v>
      </c>
      <c r="W2189" s="1" t="str">
        <f>_xlfn.CONCAT(Tabela2[[#This Row],[Município]],"/",Tabela2[[#This Row],[UF]])</f>
        <v>Milagres do Maranhão/MA</v>
      </c>
    </row>
    <row r="2190" spans="1:23" x14ac:dyDescent="0.25">
      <c r="A2190" s="14" t="s">
        <v>21652</v>
      </c>
      <c r="B2190" s="1" t="s">
        <v>10871</v>
      </c>
      <c r="C2190" s="1" t="s">
        <v>21653</v>
      </c>
      <c r="D2190" s="1" t="s">
        <v>29</v>
      </c>
      <c r="E2190" s="1" t="s">
        <v>204</v>
      </c>
      <c r="F2190" s="1" t="s">
        <v>16943</v>
      </c>
      <c r="G2190" s="38">
        <v>0.32690000000000002</v>
      </c>
      <c r="H2190" s="1" t="s">
        <v>21654</v>
      </c>
      <c r="I2190" s="1" t="s">
        <v>17909</v>
      </c>
      <c r="J2190" s="1" t="s">
        <v>32</v>
      </c>
      <c r="K2190" s="1" t="s">
        <v>44</v>
      </c>
      <c r="L2190" s="1" t="s">
        <v>4120</v>
      </c>
      <c r="M2190" s="1" t="s">
        <v>14964</v>
      </c>
      <c r="N2190" s="1" t="s">
        <v>6325</v>
      </c>
      <c r="O2190" s="1" t="s">
        <v>8165</v>
      </c>
      <c r="P2190" s="1" t="s">
        <v>21639</v>
      </c>
      <c r="Q2190" s="1" t="s">
        <v>21591</v>
      </c>
      <c r="R2190" s="1" t="s">
        <v>6329</v>
      </c>
      <c r="S2190" s="1" t="s">
        <v>21639</v>
      </c>
      <c r="T2190" s="1" t="s">
        <v>21591</v>
      </c>
      <c r="U2190" s="1" t="s">
        <v>41</v>
      </c>
      <c r="V2190" s="23" t="s">
        <v>41</v>
      </c>
      <c r="W2190" s="1" t="str">
        <f>_xlfn.CONCAT(Tabela2[[#This Row],[Município]],"/",Tabela2[[#This Row],[UF]])</f>
        <v>Milagres do Maranhão/MA</v>
      </c>
    </row>
    <row r="2191" spans="1:23" x14ac:dyDescent="0.25">
      <c r="A2191" s="14" t="s">
        <v>21655</v>
      </c>
      <c r="B2191" s="1" t="s">
        <v>8611</v>
      </c>
      <c r="C2191" s="1" t="s">
        <v>21656</v>
      </c>
      <c r="D2191" s="1" t="s">
        <v>56</v>
      </c>
      <c r="E2191" s="1" t="s">
        <v>30</v>
      </c>
      <c r="F2191" s="1" t="s">
        <v>33</v>
      </c>
      <c r="G2191" s="38">
        <v>0.86109999999999998</v>
      </c>
      <c r="H2191" s="1" t="s">
        <v>920</v>
      </c>
      <c r="I2191" s="1" t="s">
        <v>17914</v>
      </c>
      <c r="J2191" s="1" t="s">
        <v>32</v>
      </c>
      <c r="K2191" s="1" t="s">
        <v>28</v>
      </c>
      <c r="L2191" s="1" t="s">
        <v>921</v>
      </c>
      <c r="M2191" s="1" t="s">
        <v>7962</v>
      </c>
      <c r="N2191" s="1" t="s">
        <v>6325</v>
      </c>
      <c r="O2191" s="1" t="s">
        <v>21657</v>
      </c>
      <c r="P2191" s="1" t="s">
        <v>21658</v>
      </c>
      <c r="Q2191" s="1" t="s">
        <v>21591</v>
      </c>
      <c r="R2191" s="1" t="s">
        <v>6341</v>
      </c>
      <c r="S2191" s="1" t="s">
        <v>41</v>
      </c>
      <c r="T2191" s="1" t="s">
        <v>41</v>
      </c>
      <c r="U2191" s="1" t="s">
        <v>41</v>
      </c>
      <c r="V2191" s="23" t="s">
        <v>41</v>
      </c>
      <c r="W2191" s="1" t="str">
        <f>_xlfn.CONCAT(Tabela2[[#This Row],[Município]],"/",Tabela2[[#This Row],[UF]])</f>
        <v>Orós/CE</v>
      </c>
    </row>
    <row r="2192" spans="1:23" x14ac:dyDescent="0.25">
      <c r="A2192" s="14" t="s">
        <v>21659</v>
      </c>
      <c r="B2192" s="1" t="s">
        <v>10134</v>
      </c>
      <c r="C2192" s="1" t="s">
        <v>21660</v>
      </c>
      <c r="D2192" s="1" t="s">
        <v>29</v>
      </c>
      <c r="E2192" s="1" t="s">
        <v>30</v>
      </c>
      <c r="F2192" s="1" t="s">
        <v>16906</v>
      </c>
      <c r="G2192" s="38">
        <v>0.67989999999999995</v>
      </c>
      <c r="H2192" s="1" t="s">
        <v>3980</v>
      </c>
      <c r="I2192" s="1" t="s">
        <v>17909</v>
      </c>
      <c r="J2192" s="1" t="s">
        <v>32</v>
      </c>
      <c r="K2192" s="1" t="s">
        <v>28</v>
      </c>
      <c r="L2192" s="1" t="s">
        <v>3981</v>
      </c>
      <c r="M2192" s="1" t="s">
        <v>7125</v>
      </c>
      <c r="N2192" s="1" t="s">
        <v>6325</v>
      </c>
      <c r="O2192" s="1" t="s">
        <v>21493</v>
      </c>
      <c r="P2192" s="1" t="s">
        <v>21661</v>
      </c>
      <c r="Q2192" s="1" t="s">
        <v>21591</v>
      </c>
      <c r="R2192" s="1" t="s">
        <v>6329</v>
      </c>
      <c r="S2192" s="1" t="s">
        <v>21661</v>
      </c>
      <c r="T2192" s="1" t="s">
        <v>21591</v>
      </c>
      <c r="U2192" s="1" t="s">
        <v>41</v>
      </c>
      <c r="V2192" s="23" t="s">
        <v>41</v>
      </c>
      <c r="W2192" s="1" t="str">
        <f>_xlfn.CONCAT(Tabela2[[#This Row],[Município]],"/",Tabela2[[#This Row],[UF]])</f>
        <v>Paracuru/CE</v>
      </c>
    </row>
    <row r="2193" spans="1:23" x14ac:dyDescent="0.25">
      <c r="A2193" s="14" t="s">
        <v>21662</v>
      </c>
      <c r="B2193" s="1" t="s">
        <v>8337</v>
      </c>
      <c r="C2193" s="1" t="s">
        <v>21663</v>
      </c>
      <c r="D2193" s="1" t="s">
        <v>29</v>
      </c>
      <c r="E2193" s="1" t="s">
        <v>30</v>
      </c>
      <c r="F2193" s="1" t="s">
        <v>33</v>
      </c>
      <c r="G2193" s="38">
        <v>0.51980000000000004</v>
      </c>
      <c r="H2193" s="1" t="s">
        <v>21664</v>
      </c>
      <c r="I2193" s="1" t="s">
        <v>17919</v>
      </c>
      <c r="J2193" s="1" t="s">
        <v>32</v>
      </c>
      <c r="K2193" s="1" t="s">
        <v>28</v>
      </c>
      <c r="L2193" s="1" t="s">
        <v>324</v>
      </c>
      <c r="M2193" s="1" t="s">
        <v>21665</v>
      </c>
      <c r="N2193" s="1" t="s">
        <v>6325</v>
      </c>
      <c r="O2193" s="1" t="s">
        <v>21666</v>
      </c>
      <c r="P2193" s="1" t="s">
        <v>21667</v>
      </c>
      <c r="Q2193" s="1" t="s">
        <v>21591</v>
      </c>
      <c r="R2193" s="1" t="s">
        <v>6329</v>
      </c>
      <c r="S2193" s="1" t="s">
        <v>21667</v>
      </c>
      <c r="T2193" s="1" t="s">
        <v>21591</v>
      </c>
      <c r="U2193" s="1" t="s">
        <v>41</v>
      </c>
      <c r="V2193" s="23" t="s">
        <v>41</v>
      </c>
      <c r="W2193" s="1" t="str">
        <f>_xlfn.CONCAT(Tabela2[[#This Row],[Município]],"/",Tabela2[[#This Row],[UF]])</f>
        <v>Acopiara/CE</v>
      </c>
    </row>
    <row r="2194" spans="1:23" x14ac:dyDescent="0.25">
      <c r="A2194" s="14" t="s">
        <v>21668</v>
      </c>
      <c r="B2194" s="1" t="s">
        <v>8993</v>
      </c>
      <c r="C2194" s="1" t="s">
        <v>21669</v>
      </c>
      <c r="D2194" s="1" t="s">
        <v>40</v>
      </c>
      <c r="E2194" s="1" t="s">
        <v>30</v>
      </c>
      <c r="F2194" s="1" t="s">
        <v>6281</v>
      </c>
      <c r="G2194" s="38">
        <v>0.50929999999999997</v>
      </c>
      <c r="H2194" s="1" t="s">
        <v>1715</v>
      </c>
      <c r="I2194" s="1" t="s">
        <v>17915</v>
      </c>
      <c r="J2194" s="1" t="s">
        <v>32</v>
      </c>
      <c r="K2194" s="1" t="s">
        <v>28</v>
      </c>
      <c r="L2194" s="1" t="s">
        <v>324</v>
      </c>
      <c r="M2194" s="1" t="s">
        <v>21670</v>
      </c>
      <c r="N2194" s="1" t="s">
        <v>6325</v>
      </c>
      <c r="O2194" s="1" t="s">
        <v>21671</v>
      </c>
      <c r="P2194" s="1" t="s">
        <v>21667</v>
      </c>
      <c r="Q2194" s="1" t="s">
        <v>21591</v>
      </c>
      <c r="R2194" s="1" t="s">
        <v>6329</v>
      </c>
      <c r="S2194" s="1" t="s">
        <v>21667</v>
      </c>
      <c r="T2194" s="1" t="s">
        <v>21591</v>
      </c>
      <c r="U2194" s="1" t="s">
        <v>41</v>
      </c>
      <c r="V2194" s="23" t="s">
        <v>41</v>
      </c>
      <c r="W2194" s="1" t="str">
        <f>_xlfn.CONCAT(Tabela2[[#This Row],[Município]],"/",Tabela2[[#This Row],[UF]])</f>
        <v>Acopiara/CE</v>
      </c>
    </row>
    <row r="2195" spans="1:23" x14ac:dyDescent="0.25">
      <c r="A2195" s="14" t="s">
        <v>21672</v>
      </c>
      <c r="B2195" s="1" t="s">
        <v>8205</v>
      </c>
      <c r="C2195" s="1" t="s">
        <v>21673</v>
      </c>
      <c r="D2195" s="1" t="s">
        <v>40</v>
      </c>
      <c r="E2195" s="1" t="s">
        <v>30</v>
      </c>
      <c r="F2195" s="1" t="s">
        <v>33</v>
      </c>
      <c r="G2195" s="38">
        <v>0.83279999999999998</v>
      </c>
      <c r="H2195" s="1" t="s">
        <v>21674</v>
      </c>
      <c r="I2195" s="1" t="s">
        <v>17923</v>
      </c>
      <c r="J2195" s="1" t="s">
        <v>32</v>
      </c>
      <c r="K2195" s="1" t="s">
        <v>112</v>
      </c>
      <c r="L2195" s="1" t="s">
        <v>111</v>
      </c>
      <c r="M2195" s="1" t="s">
        <v>18979</v>
      </c>
      <c r="N2195" s="1" t="s">
        <v>6325</v>
      </c>
      <c r="O2195" s="1" t="s">
        <v>21675</v>
      </c>
      <c r="P2195" s="1" t="s">
        <v>21676</v>
      </c>
      <c r="Q2195" s="1" t="s">
        <v>21591</v>
      </c>
      <c r="R2195" s="1" t="s">
        <v>6329</v>
      </c>
      <c r="S2195" s="1" t="s">
        <v>21676</v>
      </c>
      <c r="T2195" s="1" t="s">
        <v>21591</v>
      </c>
      <c r="U2195" s="1" t="s">
        <v>41</v>
      </c>
      <c r="V2195" s="23" t="s">
        <v>41</v>
      </c>
      <c r="W2195" s="1" t="str">
        <f>_xlfn.CONCAT(Tabela2[[#This Row],[Município]],"/",Tabela2[[#This Row],[UF]])</f>
        <v>Glória D'Oeste/MT</v>
      </c>
    </row>
    <row r="2196" spans="1:23" x14ac:dyDescent="0.25">
      <c r="A2196" s="14" t="s">
        <v>21677</v>
      </c>
      <c r="B2196" s="1" t="s">
        <v>8364</v>
      </c>
      <c r="C2196" s="1" t="s">
        <v>21678</v>
      </c>
      <c r="D2196" s="1" t="s">
        <v>40</v>
      </c>
      <c r="E2196" s="1" t="s">
        <v>30</v>
      </c>
      <c r="F2196" s="1" t="s">
        <v>33</v>
      </c>
      <c r="G2196" s="38">
        <v>0.7349</v>
      </c>
      <c r="H2196" s="1" t="s">
        <v>21679</v>
      </c>
      <c r="I2196" s="1" t="s">
        <v>17919</v>
      </c>
      <c r="J2196" s="1" t="s">
        <v>32</v>
      </c>
      <c r="K2196" s="1" t="s">
        <v>47</v>
      </c>
      <c r="L2196" s="1" t="s">
        <v>384</v>
      </c>
      <c r="M2196" s="1" t="s">
        <v>21680</v>
      </c>
      <c r="N2196" s="1" t="s">
        <v>6325</v>
      </c>
      <c r="O2196" s="1" t="s">
        <v>21681</v>
      </c>
      <c r="P2196" s="1" t="s">
        <v>21682</v>
      </c>
      <c r="Q2196" s="1" t="s">
        <v>21591</v>
      </c>
      <c r="R2196" s="1" t="s">
        <v>6341</v>
      </c>
      <c r="S2196" s="1" t="s">
        <v>41</v>
      </c>
      <c r="T2196" s="1" t="s">
        <v>41</v>
      </c>
      <c r="U2196" s="1" t="s">
        <v>41</v>
      </c>
      <c r="V2196" s="23" t="s">
        <v>41</v>
      </c>
      <c r="W2196" s="1" t="str">
        <f>_xlfn.CONCAT(Tabela2[[#This Row],[Município]],"/",Tabela2[[#This Row],[UF]])</f>
        <v>Bom Jesus do Tocantins/TO</v>
      </c>
    </row>
    <row r="2197" spans="1:23" x14ac:dyDescent="0.25">
      <c r="A2197" s="14" t="s">
        <v>21683</v>
      </c>
      <c r="B2197" s="1" t="s">
        <v>9940</v>
      </c>
      <c r="C2197" s="1" t="s">
        <v>21684</v>
      </c>
      <c r="D2197" s="1" t="s">
        <v>40</v>
      </c>
      <c r="E2197" s="1" t="s">
        <v>30</v>
      </c>
      <c r="F2197" s="1" t="s">
        <v>6281</v>
      </c>
      <c r="G2197" s="38">
        <v>0.26329999999999998</v>
      </c>
      <c r="H2197" s="1" t="s">
        <v>3584</v>
      </c>
      <c r="I2197" s="1" t="s">
        <v>17913</v>
      </c>
      <c r="J2197" s="1" t="s">
        <v>32</v>
      </c>
      <c r="K2197" s="1" t="s">
        <v>28</v>
      </c>
      <c r="L2197" s="1" t="s">
        <v>324</v>
      </c>
      <c r="M2197" s="1" t="s">
        <v>6401</v>
      </c>
      <c r="N2197" s="1" t="s">
        <v>6325</v>
      </c>
      <c r="O2197" s="1" t="s">
        <v>21685</v>
      </c>
      <c r="P2197" s="1" t="s">
        <v>21667</v>
      </c>
      <c r="Q2197" s="1" t="s">
        <v>21591</v>
      </c>
      <c r="R2197" s="1" t="s">
        <v>6329</v>
      </c>
      <c r="S2197" s="1" t="s">
        <v>21667</v>
      </c>
      <c r="T2197" s="1" t="s">
        <v>21591</v>
      </c>
      <c r="U2197" s="1" t="s">
        <v>41</v>
      </c>
      <c r="V2197" s="23" t="s">
        <v>41</v>
      </c>
      <c r="W2197" s="1" t="str">
        <f>_xlfn.CONCAT(Tabela2[[#This Row],[Município]],"/",Tabela2[[#This Row],[UF]])</f>
        <v>Acopiara/CE</v>
      </c>
    </row>
    <row r="2198" spans="1:23" x14ac:dyDescent="0.25">
      <c r="A2198" s="14" t="s">
        <v>21686</v>
      </c>
      <c r="B2198" s="1" t="s">
        <v>9682</v>
      </c>
      <c r="C2198" s="1" t="s">
        <v>21687</v>
      </c>
      <c r="D2198" s="1" t="s">
        <v>29</v>
      </c>
      <c r="E2198" s="1" t="s">
        <v>30</v>
      </c>
      <c r="F2198" s="1" t="s">
        <v>6289</v>
      </c>
      <c r="G2198" s="38">
        <v>0.36509999999999998</v>
      </c>
      <c r="H2198" s="1" t="s">
        <v>3025</v>
      </c>
      <c r="I2198" s="1" t="s">
        <v>17913</v>
      </c>
      <c r="J2198" s="1" t="s">
        <v>32</v>
      </c>
      <c r="K2198" s="1" t="s">
        <v>66</v>
      </c>
      <c r="L2198" s="1" t="s">
        <v>3026</v>
      </c>
      <c r="M2198" s="1" t="s">
        <v>21688</v>
      </c>
      <c r="N2198" s="1" t="s">
        <v>6325</v>
      </c>
      <c r="O2198" s="1" t="s">
        <v>21689</v>
      </c>
      <c r="P2198" s="1" t="s">
        <v>21690</v>
      </c>
      <c r="Q2198" s="1" t="s">
        <v>21591</v>
      </c>
      <c r="R2198" s="1" t="s">
        <v>6329</v>
      </c>
      <c r="S2198" s="1" t="s">
        <v>21690</v>
      </c>
      <c r="T2198" s="1" t="s">
        <v>21591</v>
      </c>
      <c r="U2198" s="1" t="s">
        <v>41</v>
      </c>
      <c r="V2198" s="23" t="s">
        <v>41</v>
      </c>
      <c r="W2198" s="1" t="str">
        <f>_xlfn.CONCAT(Tabela2[[#This Row],[Município]],"/",Tabela2[[#This Row],[UF]])</f>
        <v>São Pedro da Aldeia/RJ</v>
      </c>
    </row>
    <row r="2199" spans="1:23" x14ac:dyDescent="0.25">
      <c r="A2199" s="14" t="s">
        <v>21691</v>
      </c>
      <c r="B2199" s="1" t="s">
        <v>9683</v>
      </c>
      <c r="C2199" s="1" t="s">
        <v>21692</v>
      </c>
      <c r="D2199" s="1" t="s">
        <v>29</v>
      </c>
      <c r="E2199" s="1" t="s">
        <v>30</v>
      </c>
      <c r="F2199" s="1" t="s">
        <v>6289</v>
      </c>
      <c r="G2199" s="38">
        <v>0.30249999999999999</v>
      </c>
      <c r="H2199" s="1" t="s">
        <v>3025</v>
      </c>
      <c r="I2199" s="1" t="s">
        <v>17913</v>
      </c>
      <c r="J2199" s="1" t="s">
        <v>32</v>
      </c>
      <c r="K2199" s="1" t="s">
        <v>66</v>
      </c>
      <c r="L2199" s="1" t="s">
        <v>3026</v>
      </c>
      <c r="M2199" s="1" t="s">
        <v>21688</v>
      </c>
      <c r="N2199" s="1" t="s">
        <v>6325</v>
      </c>
      <c r="O2199" s="1" t="s">
        <v>21693</v>
      </c>
      <c r="P2199" s="1" t="s">
        <v>21690</v>
      </c>
      <c r="Q2199" s="1" t="s">
        <v>21591</v>
      </c>
      <c r="R2199" s="1" t="s">
        <v>6329</v>
      </c>
      <c r="S2199" s="1" t="s">
        <v>21690</v>
      </c>
      <c r="T2199" s="1" t="s">
        <v>21591</v>
      </c>
      <c r="U2199" s="1" t="s">
        <v>41</v>
      </c>
      <c r="V2199" s="23" t="s">
        <v>41</v>
      </c>
      <c r="W2199" s="1" t="str">
        <f>_xlfn.CONCAT(Tabela2[[#This Row],[Município]],"/",Tabela2[[#This Row],[UF]])</f>
        <v>São Pedro da Aldeia/RJ</v>
      </c>
    </row>
    <row r="2200" spans="1:23" x14ac:dyDescent="0.25">
      <c r="A2200" s="14" t="s">
        <v>21694</v>
      </c>
      <c r="B2200" s="1" t="s">
        <v>8214</v>
      </c>
      <c r="C2200" s="1" t="s">
        <v>21695</v>
      </c>
      <c r="D2200" s="1" t="s">
        <v>29</v>
      </c>
      <c r="E2200" s="1" t="s">
        <v>30</v>
      </c>
      <c r="F2200" s="1" t="s">
        <v>33</v>
      </c>
      <c r="G2200" s="38">
        <v>0.73460000000000003</v>
      </c>
      <c r="H2200" s="1" t="s">
        <v>21696</v>
      </c>
      <c r="I2200" s="1" t="s">
        <v>17927</v>
      </c>
      <c r="J2200" s="1" t="s">
        <v>32</v>
      </c>
      <c r="K2200" s="1" t="s">
        <v>28</v>
      </c>
      <c r="L2200" s="1" t="s">
        <v>133</v>
      </c>
      <c r="M2200" s="1" t="s">
        <v>21697</v>
      </c>
      <c r="N2200" s="1" t="s">
        <v>6325</v>
      </c>
      <c r="O2200" s="1" t="s">
        <v>21698</v>
      </c>
      <c r="P2200" s="1" t="s">
        <v>21699</v>
      </c>
      <c r="Q2200" s="1" t="s">
        <v>21591</v>
      </c>
      <c r="R2200" s="1" t="s">
        <v>6329</v>
      </c>
      <c r="S2200" s="1" t="s">
        <v>21699</v>
      </c>
      <c r="T2200" s="1" t="s">
        <v>21591</v>
      </c>
      <c r="U2200" s="1" t="s">
        <v>41</v>
      </c>
      <c r="V2200" s="23" t="s">
        <v>41</v>
      </c>
      <c r="W2200" s="1" t="str">
        <f>_xlfn.CONCAT(Tabela2[[#This Row],[Município]],"/",Tabela2[[#This Row],[UF]])</f>
        <v>Umirim/CE</v>
      </c>
    </row>
    <row r="2201" spans="1:23" x14ac:dyDescent="0.25">
      <c r="A2201" s="14" t="s">
        <v>21700</v>
      </c>
      <c r="B2201" s="1" t="s">
        <v>8508</v>
      </c>
      <c r="C2201" s="1" t="s">
        <v>21701</v>
      </c>
      <c r="D2201" s="1" t="s">
        <v>29</v>
      </c>
      <c r="E2201" s="1" t="s">
        <v>30</v>
      </c>
      <c r="F2201" s="1" t="s">
        <v>6308</v>
      </c>
      <c r="G2201" s="38">
        <v>0.46929999999999999</v>
      </c>
      <c r="H2201" s="1" t="s">
        <v>21702</v>
      </c>
      <c r="I2201" s="1" t="s">
        <v>17914</v>
      </c>
      <c r="J2201" s="1" t="s">
        <v>32</v>
      </c>
      <c r="K2201" s="1" t="s">
        <v>47</v>
      </c>
      <c r="L2201" s="1" t="s">
        <v>384</v>
      </c>
      <c r="M2201" s="1" t="s">
        <v>21703</v>
      </c>
      <c r="N2201" s="1" t="s">
        <v>6325</v>
      </c>
      <c r="O2201" s="1" t="s">
        <v>21704</v>
      </c>
      <c r="P2201" s="1" t="s">
        <v>21682</v>
      </c>
      <c r="Q2201" s="1" t="s">
        <v>21591</v>
      </c>
      <c r="R2201" s="1" t="s">
        <v>6341</v>
      </c>
      <c r="S2201" s="1" t="s">
        <v>41</v>
      </c>
      <c r="T2201" s="1" t="s">
        <v>41</v>
      </c>
      <c r="U2201" s="1" t="s">
        <v>41</v>
      </c>
      <c r="V2201" s="23" t="s">
        <v>41</v>
      </c>
      <c r="W2201" s="1" t="str">
        <f>_xlfn.CONCAT(Tabela2[[#This Row],[Município]],"/",Tabela2[[#This Row],[UF]])</f>
        <v>Bom Jesus do Tocantins/TO</v>
      </c>
    </row>
    <row r="2202" spans="1:23" x14ac:dyDescent="0.25">
      <c r="A2202" s="14" t="s">
        <v>21705</v>
      </c>
      <c r="B2202" s="1" t="s">
        <v>10165</v>
      </c>
      <c r="C2202" s="1" t="s">
        <v>21706</v>
      </c>
      <c r="D2202" s="1" t="s">
        <v>29</v>
      </c>
      <c r="E2202" s="1" t="s">
        <v>30</v>
      </c>
      <c r="F2202" s="1" t="s">
        <v>16906</v>
      </c>
      <c r="G2202" s="38">
        <v>0.28999999999999998</v>
      </c>
      <c r="H2202" s="1" t="s">
        <v>4039</v>
      </c>
      <c r="I2202" s="1" t="s">
        <v>17909</v>
      </c>
      <c r="J2202" s="1" t="s">
        <v>32</v>
      </c>
      <c r="K2202" s="1" t="s">
        <v>28</v>
      </c>
      <c r="L2202" s="1" t="s">
        <v>133</v>
      </c>
      <c r="M2202" s="1" t="s">
        <v>18051</v>
      </c>
      <c r="N2202" s="1" t="s">
        <v>6325</v>
      </c>
      <c r="O2202" s="1" t="s">
        <v>21707</v>
      </c>
      <c r="P2202" s="1" t="s">
        <v>21699</v>
      </c>
      <c r="Q2202" s="1" t="s">
        <v>21591</v>
      </c>
      <c r="R2202" s="1" t="s">
        <v>6329</v>
      </c>
      <c r="S2202" s="1" t="s">
        <v>21699</v>
      </c>
      <c r="T2202" s="1" t="s">
        <v>21591</v>
      </c>
      <c r="U2202" s="1" t="s">
        <v>41</v>
      </c>
      <c r="V2202" s="23" t="s">
        <v>41</v>
      </c>
      <c r="W2202" s="1" t="str">
        <f>_xlfn.CONCAT(Tabela2[[#This Row],[Município]],"/",Tabela2[[#This Row],[UF]])</f>
        <v>Umirim/CE</v>
      </c>
    </row>
    <row r="2203" spans="1:23" x14ac:dyDescent="0.25">
      <c r="A2203" s="14" t="s">
        <v>21708</v>
      </c>
      <c r="B2203" s="1" t="s">
        <v>10815</v>
      </c>
      <c r="C2203" s="1" t="s">
        <v>21709</v>
      </c>
      <c r="D2203" s="1" t="s">
        <v>40</v>
      </c>
      <c r="E2203" s="1" t="s">
        <v>30</v>
      </c>
      <c r="F2203" s="1" t="s">
        <v>16906</v>
      </c>
      <c r="G2203" s="38">
        <v>0.61399999999999999</v>
      </c>
      <c r="H2203" s="1" t="s">
        <v>5239</v>
      </c>
      <c r="I2203" s="1" t="s">
        <v>17909</v>
      </c>
      <c r="J2203" s="1" t="s">
        <v>32</v>
      </c>
      <c r="K2203" s="1" t="s">
        <v>28</v>
      </c>
      <c r="L2203" s="1" t="s">
        <v>324</v>
      </c>
      <c r="M2203" s="1" t="s">
        <v>21710</v>
      </c>
      <c r="N2203" s="1" t="s">
        <v>6325</v>
      </c>
      <c r="O2203" s="1" t="s">
        <v>21711</v>
      </c>
      <c r="P2203" s="1" t="s">
        <v>21667</v>
      </c>
      <c r="Q2203" s="1" t="s">
        <v>21591</v>
      </c>
      <c r="R2203" s="1" t="s">
        <v>6329</v>
      </c>
      <c r="S2203" s="1" t="s">
        <v>21667</v>
      </c>
      <c r="T2203" s="1" t="s">
        <v>21591</v>
      </c>
      <c r="U2203" s="1" t="s">
        <v>41</v>
      </c>
      <c r="V2203" s="23" t="s">
        <v>41</v>
      </c>
      <c r="W2203" s="1" t="str">
        <f>_xlfn.CONCAT(Tabela2[[#This Row],[Município]],"/",Tabela2[[#This Row],[UF]])</f>
        <v>Acopiara/CE</v>
      </c>
    </row>
    <row r="2204" spans="1:23" x14ac:dyDescent="0.25">
      <c r="A2204" s="14" t="s">
        <v>21712</v>
      </c>
      <c r="B2204" s="1" t="s">
        <v>10139</v>
      </c>
      <c r="C2204" s="1" t="s">
        <v>21713</v>
      </c>
      <c r="D2204" s="1" t="s">
        <v>29</v>
      </c>
      <c r="E2204" s="1" t="s">
        <v>30</v>
      </c>
      <c r="F2204" s="1" t="s">
        <v>16924</v>
      </c>
      <c r="G2204" s="38">
        <v>0.91049999999999998</v>
      </c>
      <c r="H2204" s="1" t="s">
        <v>3989</v>
      </c>
      <c r="I2204" s="1" t="s">
        <v>17909</v>
      </c>
      <c r="J2204" s="1" t="s">
        <v>32</v>
      </c>
      <c r="K2204" s="1" t="s">
        <v>28</v>
      </c>
      <c r="L2204" s="1" t="s">
        <v>3990</v>
      </c>
      <c r="M2204" s="1" t="s">
        <v>16307</v>
      </c>
      <c r="N2204" s="1" t="s">
        <v>6325</v>
      </c>
      <c r="O2204" s="1" t="s">
        <v>21714</v>
      </c>
      <c r="P2204" s="1" t="s">
        <v>21715</v>
      </c>
      <c r="Q2204" s="1" t="s">
        <v>21591</v>
      </c>
      <c r="R2204" s="1" t="s">
        <v>6329</v>
      </c>
      <c r="S2204" s="1" t="s">
        <v>21715</v>
      </c>
      <c r="T2204" s="1" t="s">
        <v>21591</v>
      </c>
      <c r="U2204" s="1" t="s">
        <v>41</v>
      </c>
      <c r="V2204" s="23" t="s">
        <v>41</v>
      </c>
      <c r="W2204" s="1" t="str">
        <f>_xlfn.CONCAT(Tabela2[[#This Row],[Município]],"/",Tabela2[[#This Row],[UF]])</f>
        <v>Quixeramobim/CE</v>
      </c>
    </row>
    <row r="2205" spans="1:23" x14ac:dyDescent="0.25">
      <c r="A2205" s="14" t="s">
        <v>21716</v>
      </c>
      <c r="B2205" s="1" t="s">
        <v>10677</v>
      </c>
      <c r="C2205" s="1" t="s">
        <v>21717</v>
      </c>
      <c r="D2205" s="1" t="s">
        <v>29</v>
      </c>
      <c r="E2205" s="1" t="s">
        <v>30</v>
      </c>
      <c r="F2205" s="1" t="s">
        <v>16906</v>
      </c>
      <c r="G2205" s="38">
        <v>0.45800000000000002</v>
      </c>
      <c r="H2205" s="1" t="s">
        <v>4985</v>
      </c>
      <c r="I2205" s="1" t="s">
        <v>17909</v>
      </c>
      <c r="J2205" s="1" t="s">
        <v>32</v>
      </c>
      <c r="K2205" s="1" t="s">
        <v>28</v>
      </c>
      <c r="L2205" s="1" t="s">
        <v>3990</v>
      </c>
      <c r="M2205" s="1" t="s">
        <v>21718</v>
      </c>
      <c r="N2205" s="1" t="s">
        <v>6325</v>
      </c>
      <c r="O2205" s="1" t="s">
        <v>21719</v>
      </c>
      <c r="P2205" s="1" t="s">
        <v>21715</v>
      </c>
      <c r="Q2205" s="1" t="s">
        <v>21591</v>
      </c>
      <c r="R2205" s="1" t="s">
        <v>6329</v>
      </c>
      <c r="S2205" s="1" t="s">
        <v>21715</v>
      </c>
      <c r="T2205" s="1" t="s">
        <v>21591</v>
      </c>
      <c r="U2205" s="1" t="s">
        <v>41</v>
      </c>
      <c r="V2205" s="23" t="s">
        <v>41</v>
      </c>
      <c r="W2205" s="1" t="str">
        <f>_xlfn.CONCAT(Tabela2[[#This Row],[Município]],"/",Tabela2[[#This Row],[UF]])</f>
        <v>Quixeramobim/CE</v>
      </c>
    </row>
    <row r="2206" spans="1:23" x14ac:dyDescent="0.25">
      <c r="A2206" s="14" t="s">
        <v>21720</v>
      </c>
      <c r="B2206" s="1" t="s">
        <v>10958</v>
      </c>
      <c r="C2206" s="1" t="s">
        <v>21721</v>
      </c>
      <c r="D2206" s="1" t="s">
        <v>29</v>
      </c>
      <c r="E2206" s="1" t="s">
        <v>204</v>
      </c>
      <c r="F2206" s="1" t="s">
        <v>6308</v>
      </c>
      <c r="G2206" s="38">
        <v>0.54020000000000001</v>
      </c>
      <c r="H2206" s="1" t="s">
        <v>21722</v>
      </c>
      <c r="I2206" s="1" t="s">
        <v>17909</v>
      </c>
      <c r="J2206" s="1" t="s">
        <v>32</v>
      </c>
      <c r="K2206" s="1" t="s">
        <v>28</v>
      </c>
      <c r="L2206" s="1" t="s">
        <v>3990</v>
      </c>
      <c r="M2206" s="1" t="s">
        <v>19371</v>
      </c>
      <c r="N2206" s="1" t="s">
        <v>6325</v>
      </c>
      <c r="O2206" s="1" t="s">
        <v>21714</v>
      </c>
      <c r="P2206" s="1" t="s">
        <v>21715</v>
      </c>
      <c r="Q2206" s="1" t="s">
        <v>21591</v>
      </c>
      <c r="R2206" s="1" t="s">
        <v>6329</v>
      </c>
      <c r="S2206" s="1" t="s">
        <v>21715</v>
      </c>
      <c r="T2206" s="1" t="s">
        <v>21591</v>
      </c>
      <c r="U2206" s="1" t="s">
        <v>41</v>
      </c>
      <c r="V2206" s="23" t="s">
        <v>41</v>
      </c>
      <c r="W2206" s="1" t="str">
        <f>_xlfn.CONCAT(Tabela2[[#This Row],[Município]],"/",Tabela2[[#This Row],[UF]])</f>
        <v>Quixeramobim/CE</v>
      </c>
    </row>
    <row r="2207" spans="1:23" x14ac:dyDescent="0.25">
      <c r="A2207" s="14" t="s">
        <v>21723</v>
      </c>
      <c r="B2207" s="1" t="s">
        <v>10503</v>
      </c>
      <c r="C2207" s="1" t="s">
        <v>21724</v>
      </c>
      <c r="D2207" s="1" t="s">
        <v>40</v>
      </c>
      <c r="E2207" s="1" t="s">
        <v>30</v>
      </c>
      <c r="F2207" s="1" t="s">
        <v>6291</v>
      </c>
      <c r="G2207" s="38">
        <v>0.5907</v>
      </c>
      <c r="H2207" s="1" t="s">
        <v>21725</v>
      </c>
      <c r="I2207" s="1" t="s">
        <v>17924</v>
      </c>
      <c r="J2207" s="1" t="s">
        <v>32</v>
      </c>
      <c r="K2207" s="1" t="s">
        <v>28</v>
      </c>
      <c r="L2207" s="1" t="s">
        <v>3556</v>
      </c>
      <c r="M2207" s="1" t="s">
        <v>15205</v>
      </c>
      <c r="N2207" s="1" t="s">
        <v>6325</v>
      </c>
      <c r="O2207" s="1" t="s">
        <v>21726</v>
      </c>
      <c r="P2207" s="1" t="s">
        <v>18400</v>
      </c>
      <c r="Q2207" s="1" t="s">
        <v>21591</v>
      </c>
      <c r="R2207" s="1" t="s">
        <v>6329</v>
      </c>
      <c r="S2207" s="1" t="s">
        <v>18400</v>
      </c>
      <c r="T2207" s="1" t="s">
        <v>21591</v>
      </c>
      <c r="U2207" s="1" t="s">
        <v>41</v>
      </c>
      <c r="V2207" s="23" t="s">
        <v>41</v>
      </c>
      <c r="W2207" s="1" t="str">
        <f>_xlfn.CONCAT(Tabela2[[#This Row],[Município]],"/",Tabela2[[#This Row],[UF]])</f>
        <v>Amontada/CE</v>
      </c>
    </row>
    <row r="2208" spans="1:23" x14ac:dyDescent="0.25">
      <c r="A2208" s="14" t="s">
        <v>21727</v>
      </c>
      <c r="B2208" s="1" t="s">
        <v>10323</v>
      </c>
      <c r="C2208" s="1" t="s">
        <v>21728</v>
      </c>
      <c r="D2208" s="1" t="s">
        <v>29</v>
      </c>
      <c r="E2208" s="1" t="s">
        <v>30</v>
      </c>
      <c r="F2208" s="1" t="s">
        <v>16906</v>
      </c>
      <c r="G2208" s="38">
        <v>0</v>
      </c>
      <c r="H2208" s="1" t="s">
        <v>4407</v>
      </c>
      <c r="I2208" s="1" t="s">
        <v>17909</v>
      </c>
      <c r="J2208" s="1" t="s">
        <v>32</v>
      </c>
      <c r="K2208" s="1" t="s">
        <v>37</v>
      </c>
      <c r="L2208" s="1" t="s">
        <v>2836</v>
      </c>
      <c r="M2208" s="1" t="s">
        <v>7805</v>
      </c>
      <c r="N2208" s="1" t="s">
        <v>6325</v>
      </c>
      <c r="O2208" s="1" t="s">
        <v>17336</v>
      </c>
      <c r="P2208" s="1" t="s">
        <v>21729</v>
      </c>
      <c r="Q2208" s="1" t="s">
        <v>21591</v>
      </c>
      <c r="R2208" s="1" t="s">
        <v>6329</v>
      </c>
      <c r="S2208" s="1" t="s">
        <v>21729</v>
      </c>
      <c r="T2208" s="1" t="s">
        <v>21591</v>
      </c>
      <c r="U2208" s="1" t="s">
        <v>41</v>
      </c>
      <c r="V2208" s="23" t="s">
        <v>41</v>
      </c>
      <c r="W2208" s="1" t="str">
        <f>_xlfn.CONCAT(Tabela2[[#This Row],[Município]],"/",Tabela2[[#This Row],[UF]])</f>
        <v>Redenção do Gurguéia/PI</v>
      </c>
    </row>
    <row r="2209" spans="1:23" x14ac:dyDescent="0.25">
      <c r="A2209" s="14" t="s">
        <v>21730</v>
      </c>
      <c r="B2209" s="1" t="s">
        <v>9595</v>
      </c>
      <c r="C2209" s="1" t="s">
        <v>21731</v>
      </c>
      <c r="D2209" s="1" t="s">
        <v>29</v>
      </c>
      <c r="E2209" s="1" t="s">
        <v>30</v>
      </c>
      <c r="F2209" s="1" t="s">
        <v>16929</v>
      </c>
      <c r="G2209" s="38">
        <v>6.8999999999999999E-3</v>
      </c>
      <c r="H2209" s="1" t="s">
        <v>2835</v>
      </c>
      <c r="I2209" s="1" t="s">
        <v>17913</v>
      </c>
      <c r="J2209" s="1" t="s">
        <v>32</v>
      </c>
      <c r="K2209" s="1" t="s">
        <v>37</v>
      </c>
      <c r="L2209" s="1" t="s">
        <v>2836</v>
      </c>
      <c r="M2209" s="1" t="s">
        <v>21732</v>
      </c>
      <c r="N2209" s="1" t="s">
        <v>6325</v>
      </c>
      <c r="O2209" s="1" t="s">
        <v>17336</v>
      </c>
      <c r="P2209" s="1" t="s">
        <v>21729</v>
      </c>
      <c r="Q2209" s="1" t="s">
        <v>21591</v>
      </c>
      <c r="R2209" s="1" t="s">
        <v>6341</v>
      </c>
      <c r="S2209" s="1" t="s">
        <v>41</v>
      </c>
      <c r="T2209" s="1" t="s">
        <v>41</v>
      </c>
      <c r="U2209" s="1" t="s">
        <v>41</v>
      </c>
      <c r="V2209" s="23" t="s">
        <v>41</v>
      </c>
      <c r="W2209" s="1" t="str">
        <f>_xlfn.CONCAT(Tabela2[[#This Row],[Município]],"/",Tabela2[[#This Row],[UF]])</f>
        <v>Redenção do Gurguéia/PI</v>
      </c>
    </row>
    <row r="2210" spans="1:23" x14ac:dyDescent="0.25">
      <c r="A2210" s="14" t="s">
        <v>21733</v>
      </c>
      <c r="B2210" s="1" t="s">
        <v>9510</v>
      </c>
      <c r="C2210" s="1" t="s">
        <v>21734</v>
      </c>
      <c r="D2210" s="1" t="s">
        <v>16925</v>
      </c>
      <c r="E2210" s="1" t="s">
        <v>30</v>
      </c>
      <c r="F2210" s="1" t="s">
        <v>6281</v>
      </c>
      <c r="G2210" s="38">
        <v>0.8609</v>
      </c>
      <c r="H2210" s="1" t="s">
        <v>2596</v>
      </c>
      <c r="I2210" s="1" t="s">
        <v>17913</v>
      </c>
      <c r="J2210" s="1" t="s">
        <v>32</v>
      </c>
      <c r="K2210" s="1" t="s">
        <v>28</v>
      </c>
      <c r="L2210" s="1" t="s">
        <v>2597</v>
      </c>
      <c r="M2210" s="1" t="s">
        <v>21735</v>
      </c>
      <c r="N2210" s="1" t="s">
        <v>6325</v>
      </c>
      <c r="O2210" s="1" t="s">
        <v>21736</v>
      </c>
      <c r="P2210" s="1" t="s">
        <v>18216</v>
      </c>
      <c r="Q2210" s="1" t="s">
        <v>21591</v>
      </c>
      <c r="R2210" s="1" t="s">
        <v>6329</v>
      </c>
      <c r="S2210" s="1" t="s">
        <v>18216</v>
      </c>
      <c r="T2210" s="1" t="s">
        <v>21591</v>
      </c>
      <c r="U2210" s="1" t="s">
        <v>41</v>
      </c>
      <c r="V2210" s="23" t="s">
        <v>41</v>
      </c>
      <c r="W2210" s="1" t="str">
        <f>_xlfn.CONCAT(Tabela2[[#This Row],[Município]],"/",Tabela2[[#This Row],[UF]])</f>
        <v>Guaiúba/CE</v>
      </c>
    </row>
    <row r="2211" spans="1:23" x14ac:dyDescent="0.25">
      <c r="A2211" s="14" t="s">
        <v>21737</v>
      </c>
      <c r="B2211" s="1" t="s">
        <v>8882</v>
      </c>
      <c r="C2211" s="1" t="s">
        <v>21738</v>
      </c>
      <c r="D2211" s="1" t="s">
        <v>29</v>
      </c>
      <c r="E2211" s="1" t="s">
        <v>30</v>
      </c>
      <c r="F2211" s="1" t="s">
        <v>33</v>
      </c>
      <c r="G2211" s="38">
        <v>0.6925</v>
      </c>
      <c r="H2211" s="1" t="s">
        <v>1533</v>
      </c>
      <c r="I2211" s="1" t="s">
        <v>17909</v>
      </c>
      <c r="J2211" s="1" t="s">
        <v>32</v>
      </c>
      <c r="K2211" s="1" t="s">
        <v>160</v>
      </c>
      <c r="L2211" s="1" t="s">
        <v>1318</v>
      </c>
      <c r="M2211" s="1" t="s">
        <v>21739</v>
      </c>
      <c r="N2211" s="1" t="s">
        <v>6325</v>
      </c>
      <c r="O2211" s="1" t="s">
        <v>21740</v>
      </c>
      <c r="P2211" s="1" t="s">
        <v>21741</v>
      </c>
      <c r="Q2211" s="1" t="s">
        <v>21591</v>
      </c>
      <c r="R2211" s="1" t="s">
        <v>6329</v>
      </c>
      <c r="S2211" s="1" t="s">
        <v>21741</v>
      </c>
      <c r="T2211" s="1" t="s">
        <v>21591</v>
      </c>
      <c r="U2211" s="1" t="s">
        <v>41</v>
      </c>
      <c r="V2211" s="23" t="s">
        <v>41</v>
      </c>
      <c r="W2211" s="1" t="str">
        <f>_xlfn.CONCAT(Tabela2[[#This Row],[Município]],"/",Tabela2[[#This Row],[UF]])</f>
        <v>Garanhuns/PE</v>
      </c>
    </row>
    <row r="2212" spans="1:23" x14ac:dyDescent="0.25">
      <c r="A2212" s="14" t="s">
        <v>21742</v>
      </c>
      <c r="B2212" s="1" t="s">
        <v>8338</v>
      </c>
      <c r="C2212" s="1" t="s">
        <v>21743</v>
      </c>
      <c r="D2212" s="1" t="s">
        <v>40</v>
      </c>
      <c r="E2212" s="1" t="s">
        <v>30</v>
      </c>
      <c r="F2212" s="1" t="s">
        <v>79</v>
      </c>
      <c r="G2212" s="38">
        <v>0.57530000000000003</v>
      </c>
      <c r="H2212" s="1" t="s">
        <v>21744</v>
      </c>
      <c r="I2212" s="1" t="s">
        <v>17919</v>
      </c>
      <c r="J2212" s="1" t="s">
        <v>32</v>
      </c>
      <c r="K2212" s="1" t="s">
        <v>129</v>
      </c>
      <c r="L2212" s="1" t="s">
        <v>328</v>
      </c>
      <c r="M2212" s="1" t="s">
        <v>21745</v>
      </c>
      <c r="N2212" s="1" t="s">
        <v>6325</v>
      </c>
      <c r="O2212" s="1" t="s">
        <v>21746</v>
      </c>
      <c r="P2212" s="1" t="s">
        <v>21747</v>
      </c>
      <c r="Q2212" s="1" t="s">
        <v>21591</v>
      </c>
      <c r="R2212" s="1" t="s">
        <v>6341</v>
      </c>
      <c r="S2212" s="1" t="s">
        <v>41</v>
      </c>
      <c r="T2212" s="1" t="s">
        <v>41</v>
      </c>
      <c r="U2212" s="1" t="s">
        <v>41</v>
      </c>
      <c r="V2212" s="23" t="s">
        <v>41</v>
      </c>
      <c r="W2212" s="1" t="str">
        <f>_xlfn.CONCAT(Tabela2[[#This Row],[Município]],"/",Tabela2[[#This Row],[UF]])</f>
        <v>Senador Georgino Avelino/RN</v>
      </c>
    </row>
    <row r="2213" spans="1:23" x14ac:dyDescent="0.25">
      <c r="A2213" s="14" t="s">
        <v>21748</v>
      </c>
      <c r="B2213" s="1" t="s">
        <v>8881</v>
      </c>
      <c r="C2213" s="1" t="s">
        <v>21749</v>
      </c>
      <c r="D2213" s="1" t="s">
        <v>29</v>
      </c>
      <c r="E2213" s="1" t="s">
        <v>30</v>
      </c>
      <c r="F2213" s="1" t="s">
        <v>33</v>
      </c>
      <c r="G2213" s="38">
        <v>0.57550000000000001</v>
      </c>
      <c r="H2213" s="1" t="s">
        <v>1533</v>
      </c>
      <c r="I2213" s="1" t="s">
        <v>17909</v>
      </c>
      <c r="J2213" s="1" t="s">
        <v>32</v>
      </c>
      <c r="K2213" s="1" t="s">
        <v>160</v>
      </c>
      <c r="L2213" s="1" t="s">
        <v>1318</v>
      </c>
      <c r="M2213" s="1" t="s">
        <v>21739</v>
      </c>
      <c r="N2213" s="1" t="s">
        <v>6325</v>
      </c>
      <c r="O2213" s="1" t="s">
        <v>21740</v>
      </c>
      <c r="P2213" s="1" t="s">
        <v>21741</v>
      </c>
      <c r="Q2213" s="1" t="s">
        <v>21591</v>
      </c>
      <c r="R2213" s="1" t="s">
        <v>6329</v>
      </c>
      <c r="S2213" s="1" t="s">
        <v>21741</v>
      </c>
      <c r="T2213" s="1" t="s">
        <v>21591</v>
      </c>
      <c r="U2213" s="1" t="s">
        <v>41</v>
      </c>
      <c r="V2213" s="23" t="s">
        <v>41</v>
      </c>
      <c r="W2213" s="1" t="str">
        <f>_xlfn.CONCAT(Tabela2[[#This Row],[Município]],"/",Tabela2[[#This Row],[UF]])</f>
        <v>Garanhuns/PE</v>
      </c>
    </row>
    <row r="2214" spans="1:23" x14ac:dyDescent="0.25">
      <c r="A2214" s="14" t="s">
        <v>21750</v>
      </c>
      <c r="B2214" s="1" t="s">
        <v>8880</v>
      </c>
      <c r="C2214" s="1" t="s">
        <v>21751</v>
      </c>
      <c r="D2214" s="1" t="s">
        <v>29</v>
      </c>
      <c r="E2214" s="1" t="s">
        <v>30</v>
      </c>
      <c r="F2214" s="1" t="s">
        <v>33</v>
      </c>
      <c r="G2214" s="38">
        <v>0.82320000000000004</v>
      </c>
      <c r="H2214" s="1" t="s">
        <v>1533</v>
      </c>
      <c r="I2214" s="1" t="s">
        <v>17909</v>
      </c>
      <c r="J2214" s="1" t="s">
        <v>32</v>
      </c>
      <c r="K2214" s="1" t="s">
        <v>160</v>
      </c>
      <c r="L2214" s="1" t="s">
        <v>1318</v>
      </c>
      <c r="M2214" s="1" t="s">
        <v>21739</v>
      </c>
      <c r="N2214" s="1" t="s">
        <v>6325</v>
      </c>
      <c r="O2214" s="1" t="s">
        <v>21740</v>
      </c>
      <c r="P2214" s="1" t="s">
        <v>21741</v>
      </c>
      <c r="Q2214" s="1" t="s">
        <v>21591</v>
      </c>
      <c r="R2214" s="1" t="s">
        <v>6329</v>
      </c>
      <c r="S2214" s="1" t="s">
        <v>21741</v>
      </c>
      <c r="T2214" s="1" t="s">
        <v>21591</v>
      </c>
      <c r="U2214" s="1" t="s">
        <v>41</v>
      </c>
      <c r="V2214" s="23" t="s">
        <v>41</v>
      </c>
      <c r="W2214" s="1" t="str">
        <f>_xlfn.CONCAT(Tabela2[[#This Row],[Município]],"/",Tabela2[[#This Row],[UF]])</f>
        <v>Garanhuns/PE</v>
      </c>
    </row>
    <row r="2215" spans="1:23" x14ac:dyDescent="0.25">
      <c r="A2215" s="14" t="s">
        <v>21752</v>
      </c>
      <c r="B2215" s="1" t="s">
        <v>8879</v>
      </c>
      <c r="C2215" s="1" t="s">
        <v>21753</v>
      </c>
      <c r="D2215" s="1" t="s">
        <v>29</v>
      </c>
      <c r="E2215" s="1" t="s">
        <v>30</v>
      </c>
      <c r="F2215" s="1" t="s">
        <v>33</v>
      </c>
      <c r="G2215" s="38">
        <v>0.98709999999999998</v>
      </c>
      <c r="H2215" s="1" t="s">
        <v>1533</v>
      </c>
      <c r="I2215" s="1" t="s">
        <v>17909</v>
      </c>
      <c r="J2215" s="1" t="s">
        <v>32</v>
      </c>
      <c r="K2215" s="1" t="s">
        <v>160</v>
      </c>
      <c r="L2215" s="1" t="s">
        <v>1318</v>
      </c>
      <c r="M2215" s="1" t="s">
        <v>21739</v>
      </c>
      <c r="N2215" s="1" t="s">
        <v>6325</v>
      </c>
      <c r="O2215" s="1" t="s">
        <v>21740</v>
      </c>
      <c r="P2215" s="1" t="s">
        <v>21741</v>
      </c>
      <c r="Q2215" s="1" t="s">
        <v>21591</v>
      </c>
      <c r="R2215" s="1" t="s">
        <v>6329</v>
      </c>
      <c r="S2215" s="1" t="s">
        <v>21741</v>
      </c>
      <c r="T2215" s="1" t="s">
        <v>21591</v>
      </c>
      <c r="U2215" s="1" t="s">
        <v>41</v>
      </c>
      <c r="V2215" s="23" t="s">
        <v>41</v>
      </c>
      <c r="W2215" s="1" t="str">
        <f>_xlfn.CONCAT(Tabela2[[#This Row],[Município]],"/",Tabela2[[#This Row],[UF]])</f>
        <v>Garanhuns/PE</v>
      </c>
    </row>
    <row r="2216" spans="1:23" x14ac:dyDescent="0.25">
      <c r="A2216" s="14" t="s">
        <v>21754</v>
      </c>
      <c r="B2216" s="1" t="s">
        <v>9786</v>
      </c>
      <c r="C2216" s="1" t="s">
        <v>21755</v>
      </c>
      <c r="D2216" s="1" t="s">
        <v>56</v>
      </c>
      <c r="E2216" s="1" t="s">
        <v>30</v>
      </c>
      <c r="F2216" s="1" t="s">
        <v>16906</v>
      </c>
      <c r="G2216" s="38">
        <v>0.85870000000000002</v>
      </c>
      <c r="H2216" s="1" t="s">
        <v>3273</v>
      </c>
      <c r="I2216" s="1" t="s">
        <v>17913</v>
      </c>
      <c r="J2216" s="1" t="s">
        <v>32</v>
      </c>
      <c r="K2216" s="1" t="s">
        <v>47</v>
      </c>
      <c r="L2216" s="1" t="s">
        <v>704</v>
      </c>
      <c r="M2216" s="1" t="s">
        <v>7962</v>
      </c>
      <c r="N2216" s="1" t="s">
        <v>6325</v>
      </c>
      <c r="O2216" s="1" t="s">
        <v>21756</v>
      </c>
      <c r="P2216" s="1" t="s">
        <v>21757</v>
      </c>
      <c r="Q2216" s="1" t="s">
        <v>21591</v>
      </c>
      <c r="R2216" s="1" t="s">
        <v>6341</v>
      </c>
      <c r="S2216" s="1" t="s">
        <v>41</v>
      </c>
      <c r="T2216" s="1" t="s">
        <v>41</v>
      </c>
      <c r="U2216" s="1" t="s">
        <v>41</v>
      </c>
      <c r="V2216" s="23" t="s">
        <v>41</v>
      </c>
      <c r="W2216" s="1" t="str">
        <f>_xlfn.CONCAT(Tabela2[[#This Row],[Município]],"/",Tabela2[[#This Row],[UF]])</f>
        <v>Aragominas/TO</v>
      </c>
    </row>
    <row r="2217" spans="1:23" x14ac:dyDescent="0.25">
      <c r="A2217" s="14" t="s">
        <v>21758</v>
      </c>
      <c r="B2217" s="1" t="s">
        <v>8878</v>
      </c>
      <c r="C2217" s="1" t="s">
        <v>21759</v>
      </c>
      <c r="D2217" s="1" t="s">
        <v>29</v>
      </c>
      <c r="E2217" s="1" t="s">
        <v>30</v>
      </c>
      <c r="F2217" s="1" t="s">
        <v>33</v>
      </c>
      <c r="G2217" s="38">
        <v>0.89329999999999998</v>
      </c>
      <c r="H2217" s="1" t="s">
        <v>1533</v>
      </c>
      <c r="I2217" s="1" t="s">
        <v>17909</v>
      </c>
      <c r="J2217" s="1" t="s">
        <v>32</v>
      </c>
      <c r="K2217" s="1" t="s">
        <v>160</v>
      </c>
      <c r="L2217" s="1" t="s">
        <v>1318</v>
      </c>
      <c r="M2217" s="1" t="s">
        <v>21739</v>
      </c>
      <c r="N2217" s="1" t="s">
        <v>6325</v>
      </c>
      <c r="O2217" s="1" t="s">
        <v>21740</v>
      </c>
      <c r="P2217" s="1" t="s">
        <v>21741</v>
      </c>
      <c r="Q2217" s="1" t="s">
        <v>21591</v>
      </c>
      <c r="R2217" s="1" t="s">
        <v>6329</v>
      </c>
      <c r="S2217" s="1" t="s">
        <v>21741</v>
      </c>
      <c r="T2217" s="1" t="s">
        <v>21591</v>
      </c>
      <c r="U2217" s="1" t="s">
        <v>41</v>
      </c>
      <c r="V2217" s="23" t="s">
        <v>41</v>
      </c>
      <c r="W2217" s="1" t="str">
        <f>_xlfn.CONCAT(Tabela2[[#This Row],[Município]],"/",Tabela2[[#This Row],[UF]])</f>
        <v>Garanhuns/PE</v>
      </c>
    </row>
    <row r="2218" spans="1:23" x14ac:dyDescent="0.25">
      <c r="A2218" s="14" t="s">
        <v>21760</v>
      </c>
      <c r="B2218" s="1" t="s">
        <v>8781</v>
      </c>
      <c r="C2218" s="1" t="s">
        <v>21761</v>
      </c>
      <c r="D2218" s="1" t="s">
        <v>29</v>
      </c>
      <c r="E2218" s="1" t="s">
        <v>30</v>
      </c>
      <c r="F2218" s="1" t="s">
        <v>16906</v>
      </c>
      <c r="G2218" s="38">
        <v>0.79</v>
      </c>
      <c r="H2218" s="1" t="s">
        <v>1317</v>
      </c>
      <c r="I2218" s="1" t="s">
        <v>17914</v>
      </c>
      <c r="J2218" s="1" t="s">
        <v>32</v>
      </c>
      <c r="K2218" s="1" t="s">
        <v>160</v>
      </c>
      <c r="L2218" s="1" t="s">
        <v>1318</v>
      </c>
      <c r="M2218" s="1" t="s">
        <v>21762</v>
      </c>
      <c r="N2218" s="1" t="s">
        <v>6325</v>
      </c>
      <c r="O2218" s="1" t="s">
        <v>21740</v>
      </c>
      <c r="P2218" s="1" t="s">
        <v>21741</v>
      </c>
      <c r="Q2218" s="1" t="s">
        <v>21591</v>
      </c>
      <c r="R2218" s="1" t="s">
        <v>6329</v>
      </c>
      <c r="S2218" s="1" t="s">
        <v>21741</v>
      </c>
      <c r="T2218" s="1" t="s">
        <v>21591</v>
      </c>
      <c r="U2218" s="1" t="s">
        <v>41</v>
      </c>
      <c r="V2218" s="23" t="s">
        <v>41</v>
      </c>
      <c r="W2218" s="1" t="str">
        <f>_xlfn.CONCAT(Tabela2[[#This Row],[Município]],"/",Tabela2[[#This Row],[UF]])</f>
        <v>Garanhuns/PE</v>
      </c>
    </row>
    <row r="2219" spans="1:23" x14ac:dyDescent="0.25">
      <c r="A2219" s="14" t="s">
        <v>21763</v>
      </c>
      <c r="B2219" s="1" t="s">
        <v>8717</v>
      </c>
      <c r="C2219" s="1" t="s">
        <v>21764</v>
      </c>
      <c r="D2219" s="1" t="s">
        <v>40</v>
      </c>
      <c r="E2219" s="1" t="s">
        <v>30</v>
      </c>
      <c r="F2219" s="1" t="s">
        <v>79</v>
      </c>
      <c r="G2219" s="38">
        <v>0.90339999999999998</v>
      </c>
      <c r="H2219" s="1" t="s">
        <v>1208</v>
      </c>
      <c r="I2219" s="1" t="s">
        <v>17914</v>
      </c>
      <c r="J2219" s="1" t="s">
        <v>32</v>
      </c>
      <c r="K2219" s="1" t="s">
        <v>28</v>
      </c>
      <c r="L2219" s="1" t="s">
        <v>1209</v>
      </c>
      <c r="M2219" s="1" t="s">
        <v>21765</v>
      </c>
      <c r="N2219" s="1" t="s">
        <v>6325</v>
      </c>
      <c r="O2219" s="1" t="s">
        <v>18975</v>
      </c>
      <c r="P2219" s="1" t="s">
        <v>19117</v>
      </c>
      <c r="Q2219" s="1" t="s">
        <v>21591</v>
      </c>
      <c r="R2219" s="1" t="s">
        <v>6329</v>
      </c>
      <c r="S2219" s="1" t="s">
        <v>19117</v>
      </c>
      <c r="T2219" s="1" t="s">
        <v>21591</v>
      </c>
      <c r="U2219" s="1" t="s">
        <v>41</v>
      </c>
      <c r="V2219" s="23" t="s">
        <v>41</v>
      </c>
      <c r="W2219" s="1" t="str">
        <f>_xlfn.CONCAT(Tabela2[[#This Row],[Município]],"/",Tabela2[[#This Row],[UF]])</f>
        <v>Madalena/CE</v>
      </c>
    </row>
    <row r="2220" spans="1:23" x14ac:dyDescent="0.25">
      <c r="A2220" s="14" t="s">
        <v>21766</v>
      </c>
      <c r="B2220" s="1" t="s">
        <v>8782</v>
      </c>
      <c r="C2220" s="1" t="s">
        <v>21767</v>
      </c>
      <c r="D2220" s="1" t="s">
        <v>29</v>
      </c>
      <c r="E2220" s="1" t="s">
        <v>30</v>
      </c>
      <c r="F2220" s="1" t="s">
        <v>16906</v>
      </c>
      <c r="G2220" s="38">
        <v>0.99109999999999998</v>
      </c>
      <c r="H2220" s="1" t="s">
        <v>1317</v>
      </c>
      <c r="I2220" s="1" t="s">
        <v>17914</v>
      </c>
      <c r="J2220" s="1" t="s">
        <v>32</v>
      </c>
      <c r="K2220" s="1" t="s">
        <v>160</v>
      </c>
      <c r="L2220" s="1" t="s">
        <v>1318</v>
      </c>
      <c r="M2220" s="1" t="s">
        <v>21762</v>
      </c>
      <c r="N2220" s="1" t="s">
        <v>6325</v>
      </c>
      <c r="O2220" s="1" t="s">
        <v>21740</v>
      </c>
      <c r="P2220" s="1" t="s">
        <v>21741</v>
      </c>
      <c r="Q2220" s="1" t="s">
        <v>21591</v>
      </c>
      <c r="R2220" s="1" t="s">
        <v>6329</v>
      </c>
      <c r="S2220" s="1" t="s">
        <v>21741</v>
      </c>
      <c r="T2220" s="1" t="s">
        <v>21591</v>
      </c>
      <c r="U2220" s="1" t="s">
        <v>41</v>
      </c>
      <c r="V2220" s="23" t="s">
        <v>41</v>
      </c>
      <c r="W2220" s="1" t="str">
        <f>_xlfn.CONCAT(Tabela2[[#This Row],[Município]],"/",Tabela2[[#This Row],[UF]])</f>
        <v>Garanhuns/PE</v>
      </c>
    </row>
    <row r="2221" spans="1:23" x14ac:dyDescent="0.25">
      <c r="A2221" s="14" t="s">
        <v>21768</v>
      </c>
      <c r="B2221" s="1" t="s">
        <v>9165</v>
      </c>
      <c r="C2221" s="1" t="s">
        <v>21769</v>
      </c>
      <c r="D2221" s="1" t="s">
        <v>40</v>
      </c>
      <c r="E2221" s="1" t="s">
        <v>204</v>
      </c>
      <c r="F2221" s="1" t="s">
        <v>6308</v>
      </c>
      <c r="G2221" s="38">
        <v>0.6744</v>
      </c>
      <c r="H2221" s="1" t="s">
        <v>19115</v>
      </c>
      <c r="I2221" s="1" t="s">
        <v>17914</v>
      </c>
      <c r="J2221" s="1" t="s">
        <v>32</v>
      </c>
      <c r="K2221" s="1" t="s">
        <v>28</v>
      </c>
      <c r="L2221" s="1" t="s">
        <v>1209</v>
      </c>
      <c r="M2221" s="1" t="s">
        <v>19116</v>
      </c>
      <c r="N2221" s="1" t="s">
        <v>6325</v>
      </c>
      <c r="O2221" s="1" t="s">
        <v>18975</v>
      </c>
      <c r="P2221" s="1" t="s">
        <v>19117</v>
      </c>
      <c r="Q2221" s="1" t="s">
        <v>21591</v>
      </c>
      <c r="R2221" s="1" t="s">
        <v>6329</v>
      </c>
      <c r="S2221" s="1" t="s">
        <v>19117</v>
      </c>
      <c r="T2221" s="1" t="s">
        <v>21591</v>
      </c>
      <c r="U2221" s="1" t="s">
        <v>41</v>
      </c>
      <c r="V2221" s="23" t="s">
        <v>41</v>
      </c>
      <c r="W2221" s="1" t="str">
        <f>_xlfn.CONCAT(Tabela2[[#This Row],[Município]],"/",Tabela2[[#This Row],[UF]])</f>
        <v>Madalena/CE</v>
      </c>
    </row>
    <row r="2222" spans="1:23" x14ac:dyDescent="0.25">
      <c r="A2222" s="14" t="s">
        <v>21770</v>
      </c>
      <c r="B2222" s="1" t="s">
        <v>9060</v>
      </c>
      <c r="C2222" s="1" t="s">
        <v>21771</v>
      </c>
      <c r="D2222" s="1" t="s">
        <v>29</v>
      </c>
      <c r="E2222" s="1" t="s">
        <v>30</v>
      </c>
      <c r="F2222" s="1" t="s">
        <v>16906</v>
      </c>
      <c r="G2222" s="38">
        <v>0.78739999999999999</v>
      </c>
      <c r="H2222" s="1" t="s">
        <v>1871</v>
      </c>
      <c r="I2222" s="1" t="s">
        <v>17909</v>
      </c>
      <c r="J2222" s="1" t="s">
        <v>32</v>
      </c>
      <c r="K2222" s="1" t="s">
        <v>160</v>
      </c>
      <c r="L2222" s="1" t="s">
        <v>1318</v>
      </c>
      <c r="M2222" s="1" t="s">
        <v>21772</v>
      </c>
      <c r="N2222" s="1" t="s">
        <v>6325</v>
      </c>
      <c r="O2222" s="1" t="s">
        <v>21740</v>
      </c>
      <c r="P2222" s="1" t="s">
        <v>21741</v>
      </c>
      <c r="Q2222" s="1" t="s">
        <v>21591</v>
      </c>
      <c r="R2222" s="1" t="s">
        <v>6329</v>
      </c>
      <c r="S2222" s="1" t="s">
        <v>21741</v>
      </c>
      <c r="T2222" s="1" t="s">
        <v>21591</v>
      </c>
      <c r="U2222" s="1" t="s">
        <v>41</v>
      </c>
      <c r="V2222" s="23" t="s">
        <v>41</v>
      </c>
      <c r="W2222" s="1" t="str">
        <f>_xlfn.CONCAT(Tabela2[[#This Row],[Município]],"/",Tabela2[[#This Row],[UF]])</f>
        <v>Garanhuns/PE</v>
      </c>
    </row>
    <row r="2223" spans="1:23" x14ac:dyDescent="0.25">
      <c r="A2223" s="14" t="s">
        <v>21773</v>
      </c>
      <c r="B2223" s="1" t="s">
        <v>9836</v>
      </c>
      <c r="C2223" s="1" t="s">
        <v>21774</v>
      </c>
      <c r="D2223" s="1" t="s">
        <v>40</v>
      </c>
      <c r="E2223" s="1" t="s">
        <v>30</v>
      </c>
      <c r="F2223" s="1" t="s">
        <v>16906</v>
      </c>
      <c r="G2223" s="38">
        <v>0.1956</v>
      </c>
      <c r="H2223" s="1" t="s">
        <v>3352</v>
      </c>
      <c r="I2223" s="1" t="s">
        <v>17913</v>
      </c>
      <c r="J2223" s="1" t="s">
        <v>32</v>
      </c>
      <c r="K2223" s="1" t="s">
        <v>28</v>
      </c>
      <c r="L2223" s="1" t="s">
        <v>1209</v>
      </c>
      <c r="M2223" s="1" t="s">
        <v>16392</v>
      </c>
      <c r="N2223" s="1" t="s">
        <v>6325</v>
      </c>
      <c r="O2223" s="1" t="s">
        <v>18975</v>
      </c>
      <c r="P2223" s="1" t="s">
        <v>19117</v>
      </c>
      <c r="Q2223" s="1" t="s">
        <v>21591</v>
      </c>
      <c r="R2223" s="1" t="s">
        <v>6329</v>
      </c>
      <c r="S2223" s="1" t="s">
        <v>19117</v>
      </c>
      <c r="T2223" s="1" t="s">
        <v>21591</v>
      </c>
      <c r="U2223" s="1" t="s">
        <v>41</v>
      </c>
      <c r="V2223" s="23" t="s">
        <v>41</v>
      </c>
      <c r="W2223" s="1" t="str">
        <f>_xlfn.CONCAT(Tabela2[[#This Row],[Município]],"/",Tabela2[[#This Row],[UF]])</f>
        <v>Madalena/CE</v>
      </c>
    </row>
    <row r="2224" spans="1:23" x14ac:dyDescent="0.25">
      <c r="A2224" s="14" t="s">
        <v>21775</v>
      </c>
      <c r="B2224" s="1" t="s">
        <v>9461</v>
      </c>
      <c r="C2224" s="1" t="s">
        <v>21776</v>
      </c>
      <c r="D2224" s="1" t="s">
        <v>56</v>
      </c>
      <c r="E2224" s="1" t="s">
        <v>30</v>
      </c>
      <c r="F2224" s="1" t="s">
        <v>16906</v>
      </c>
      <c r="G2224" s="38">
        <v>0.8105</v>
      </c>
      <c r="H2224" s="1" t="s">
        <v>2453</v>
      </c>
      <c r="I2224" s="1" t="s">
        <v>17913</v>
      </c>
      <c r="J2224" s="1" t="s">
        <v>32</v>
      </c>
      <c r="K2224" s="1" t="s">
        <v>52</v>
      </c>
      <c r="L2224" s="1" t="s">
        <v>2454</v>
      </c>
      <c r="M2224" s="1" t="s">
        <v>7962</v>
      </c>
      <c r="N2224" s="1" t="s">
        <v>6325</v>
      </c>
      <c r="O2224" s="1" t="s">
        <v>21777</v>
      </c>
      <c r="P2224" s="1" t="s">
        <v>21778</v>
      </c>
      <c r="Q2224" s="1" t="s">
        <v>21591</v>
      </c>
      <c r="R2224" s="1" t="s">
        <v>6329</v>
      </c>
      <c r="S2224" s="1" t="s">
        <v>21778</v>
      </c>
      <c r="T2224" s="1" t="s">
        <v>21591</v>
      </c>
      <c r="U2224" s="1" t="s">
        <v>41</v>
      </c>
      <c r="V2224" s="23" t="s">
        <v>41</v>
      </c>
      <c r="W2224" s="1" t="str">
        <f>_xlfn.CONCAT(Tabela2[[#This Row],[Município]],"/",Tabela2[[#This Row],[UF]])</f>
        <v>Algodão de Jandaíra/PB</v>
      </c>
    </row>
    <row r="2225" spans="1:23" x14ac:dyDescent="0.25">
      <c r="A2225" s="14" t="s">
        <v>21779</v>
      </c>
      <c r="B2225" s="1" t="s">
        <v>8532</v>
      </c>
      <c r="C2225" s="1" t="s">
        <v>21780</v>
      </c>
      <c r="D2225" s="1" t="s">
        <v>40</v>
      </c>
      <c r="E2225" s="1" t="s">
        <v>30</v>
      </c>
      <c r="F2225" s="1" t="s">
        <v>33</v>
      </c>
      <c r="G2225" s="38">
        <v>0.86880000000000002</v>
      </c>
      <c r="H2225" s="1" t="s">
        <v>21781</v>
      </c>
      <c r="I2225" s="1" t="s">
        <v>17914</v>
      </c>
      <c r="J2225" s="1" t="s">
        <v>32</v>
      </c>
      <c r="K2225" s="1" t="s">
        <v>47</v>
      </c>
      <c r="L2225" s="1" t="s">
        <v>704</v>
      </c>
      <c r="M2225" s="1" t="s">
        <v>21782</v>
      </c>
      <c r="N2225" s="1" t="s">
        <v>6325</v>
      </c>
      <c r="O2225" s="1" t="s">
        <v>21783</v>
      </c>
      <c r="P2225" s="1" t="s">
        <v>21757</v>
      </c>
      <c r="Q2225" s="1" t="s">
        <v>21591</v>
      </c>
      <c r="R2225" s="1" t="s">
        <v>6341</v>
      </c>
      <c r="S2225" s="1" t="s">
        <v>41</v>
      </c>
      <c r="T2225" s="1" t="s">
        <v>41</v>
      </c>
      <c r="U2225" s="1" t="s">
        <v>41</v>
      </c>
      <c r="V2225" s="23" t="s">
        <v>41</v>
      </c>
      <c r="W2225" s="1" t="str">
        <f>_xlfn.CONCAT(Tabela2[[#This Row],[Município]],"/",Tabela2[[#This Row],[UF]])</f>
        <v>Aragominas/TO</v>
      </c>
    </row>
    <row r="2226" spans="1:23" x14ac:dyDescent="0.25">
      <c r="A2226" s="14" t="s">
        <v>21784</v>
      </c>
      <c r="B2226" s="1" t="s">
        <v>8195</v>
      </c>
      <c r="C2226" s="1" t="s">
        <v>21785</v>
      </c>
      <c r="D2226" s="1" t="s">
        <v>17011</v>
      </c>
      <c r="E2226" s="1" t="s">
        <v>30</v>
      </c>
      <c r="F2226" s="1" t="s">
        <v>33</v>
      </c>
      <c r="G2226" s="38">
        <v>1</v>
      </c>
      <c r="H2226" s="1" t="s">
        <v>17250</v>
      </c>
      <c r="I2226" s="1" t="s">
        <v>17940</v>
      </c>
      <c r="J2226" s="1" t="s">
        <v>32</v>
      </c>
      <c r="K2226" s="1" t="s">
        <v>44</v>
      </c>
      <c r="L2226" s="1" t="s">
        <v>90</v>
      </c>
      <c r="M2226" s="1" t="s">
        <v>21786</v>
      </c>
      <c r="N2226" s="1" t="s">
        <v>6325</v>
      </c>
      <c r="O2226" s="1" t="s">
        <v>18975</v>
      </c>
      <c r="P2226" s="1" t="s">
        <v>19122</v>
      </c>
      <c r="Q2226" s="1" t="s">
        <v>21591</v>
      </c>
      <c r="R2226" s="1" t="s">
        <v>6329</v>
      </c>
      <c r="S2226" s="1" t="s">
        <v>19122</v>
      </c>
      <c r="T2226" s="1" t="s">
        <v>21591</v>
      </c>
      <c r="U2226" s="1" t="s">
        <v>41</v>
      </c>
      <c r="V2226" s="23" t="s">
        <v>41</v>
      </c>
      <c r="W2226" s="1" t="str">
        <f>_xlfn.CONCAT(Tabela2[[#This Row],[Município]],"/",Tabela2[[#This Row],[UF]])</f>
        <v>Grajaú/MA</v>
      </c>
    </row>
    <row r="2227" spans="1:23" x14ac:dyDescent="0.25">
      <c r="A2227" s="14" t="s">
        <v>21787</v>
      </c>
      <c r="B2227" s="1" t="s">
        <v>8226</v>
      </c>
      <c r="C2227" s="1" t="s">
        <v>21788</v>
      </c>
      <c r="D2227" s="1" t="s">
        <v>40</v>
      </c>
      <c r="E2227" s="1" t="s">
        <v>30</v>
      </c>
      <c r="F2227" s="1" t="s">
        <v>33</v>
      </c>
      <c r="G2227" s="38">
        <v>0.8488</v>
      </c>
      <c r="H2227" s="1" t="s">
        <v>21789</v>
      </c>
      <c r="I2227" s="1" t="s">
        <v>17940</v>
      </c>
      <c r="J2227" s="1" t="s">
        <v>32</v>
      </c>
      <c r="K2227" s="1" t="s">
        <v>47</v>
      </c>
      <c r="L2227" s="1" t="s">
        <v>157</v>
      </c>
      <c r="M2227" s="1" t="s">
        <v>21790</v>
      </c>
      <c r="N2227" s="1" t="s">
        <v>6325</v>
      </c>
      <c r="O2227" s="1" t="s">
        <v>21791</v>
      </c>
      <c r="P2227" s="1" t="s">
        <v>21792</v>
      </c>
      <c r="Q2227" s="1" t="s">
        <v>21591</v>
      </c>
      <c r="R2227" s="1" t="s">
        <v>6329</v>
      </c>
      <c r="S2227" s="1" t="s">
        <v>21792</v>
      </c>
      <c r="T2227" s="1" t="s">
        <v>21591</v>
      </c>
      <c r="U2227" s="1" t="s">
        <v>41</v>
      </c>
      <c r="V2227" s="23" t="s">
        <v>41</v>
      </c>
      <c r="W2227" s="1" t="str">
        <f>_xlfn.CONCAT(Tabela2[[#This Row],[Município]],"/",Tabela2[[#This Row],[UF]])</f>
        <v>Divinópolis do Tocantins/TO</v>
      </c>
    </row>
    <row r="2228" spans="1:23" x14ac:dyDescent="0.25">
      <c r="A2228" s="14" t="s">
        <v>21793</v>
      </c>
      <c r="B2228" s="1" t="s">
        <v>8944</v>
      </c>
      <c r="C2228" s="1" t="s">
        <v>21794</v>
      </c>
      <c r="D2228" s="1" t="s">
        <v>17011</v>
      </c>
      <c r="E2228" s="1" t="s">
        <v>30</v>
      </c>
      <c r="F2228" s="1" t="s">
        <v>33</v>
      </c>
      <c r="G2228" s="38">
        <v>1</v>
      </c>
      <c r="H2228" s="1" t="s">
        <v>1649</v>
      </c>
      <c r="I2228" s="1" t="s">
        <v>17915</v>
      </c>
      <c r="J2228" s="1" t="s">
        <v>32</v>
      </c>
      <c r="K2228" s="1" t="s">
        <v>44</v>
      </c>
      <c r="L2228" s="1" t="s">
        <v>90</v>
      </c>
      <c r="M2228" s="1" t="s">
        <v>8135</v>
      </c>
      <c r="N2228" s="1" t="s">
        <v>6325</v>
      </c>
      <c r="O2228" s="1" t="s">
        <v>18975</v>
      </c>
      <c r="P2228" s="1" t="s">
        <v>19122</v>
      </c>
      <c r="Q2228" s="1" t="s">
        <v>21591</v>
      </c>
      <c r="R2228" s="1" t="s">
        <v>6329</v>
      </c>
      <c r="S2228" s="1" t="s">
        <v>19122</v>
      </c>
      <c r="T2228" s="1" t="s">
        <v>21591</v>
      </c>
      <c r="U2228" s="1" t="s">
        <v>41</v>
      </c>
      <c r="V2228" s="23" t="s">
        <v>41</v>
      </c>
      <c r="W2228" s="1" t="str">
        <f>_xlfn.CONCAT(Tabela2[[#This Row],[Município]],"/",Tabela2[[#This Row],[UF]])</f>
        <v>Grajaú/MA</v>
      </c>
    </row>
    <row r="2229" spans="1:23" x14ac:dyDescent="0.25">
      <c r="A2229" s="14" t="s">
        <v>21795</v>
      </c>
      <c r="B2229" s="1" t="s">
        <v>8945</v>
      </c>
      <c r="C2229" s="1" t="s">
        <v>21796</v>
      </c>
      <c r="D2229" s="1" t="s">
        <v>17011</v>
      </c>
      <c r="E2229" s="1" t="s">
        <v>30</v>
      </c>
      <c r="F2229" s="1" t="s">
        <v>33</v>
      </c>
      <c r="G2229" s="38">
        <v>1</v>
      </c>
      <c r="H2229" s="1" t="s">
        <v>1649</v>
      </c>
      <c r="I2229" s="1" t="s">
        <v>17915</v>
      </c>
      <c r="J2229" s="1" t="s">
        <v>32</v>
      </c>
      <c r="K2229" s="1" t="s">
        <v>44</v>
      </c>
      <c r="L2229" s="1" t="s">
        <v>90</v>
      </c>
      <c r="M2229" s="1" t="s">
        <v>8135</v>
      </c>
      <c r="N2229" s="1" t="s">
        <v>6325</v>
      </c>
      <c r="O2229" s="1" t="s">
        <v>18975</v>
      </c>
      <c r="P2229" s="1" t="s">
        <v>19122</v>
      </c>
      <c r="Q2229" s="1" t="s">
        <v>21591</v>
      </c>
      <c r="R2229" s="1" t="s">
        <v>6329</v>
      </c>
      <c r="S2229" s="1" t="s">
        <v>19122</v>
      </c>
      <c r="T2229" s="1" t="s">
        <v>21591</v>
      </c>
      <c r="U2229" s="1" t="s">
        <v>41</v>
      </c>
      <c r="V2229" s="23" t="s">
        <v>41</v>
      </c>
      <c r="W2229" s="1" t="str">
        <f>_xlfn.CONCAT(Tabela2[[#This Row],[Município]],"/",Tabela2[[#This Row],[UF]])</f>
        <v>Grajaú/MA</v>
      </c>
    </row>
    <row r="2230" spans="1:23" x14ac:dyDescent="0.25">
      <c r="A2230" s="14" t="s">
        <v>21797</v>
      </c>
      <c r="B2230" s="1" t="s">
        <v>8946</v>
      </c>
      <c r="C2230" s="1" t="s">
        <v>21798</v>
      </c>
      <c r="D2230" s="1" t="s">
        <v>17011</v>
      </c>
      <c r="E2230" s="1" t="s">
        <v>30</v>
      </c>
      <c r="F2230" s="1" t="s">
        <v>33</v>
      </c>
      <c r="G2230" s="38">
        <v>1</v>
      </c>
      <c r="H2230" s="1" t="s">
        <v>1649</v>
      </c>
      <c r="I2230" s="1" t="s">
        <v>17915</v>
      </c>
      <c r="J2230" s="1" t="s">
        <v>32</v>
      </c>
      <c r="K2230" s="1" t="s">
        <v>44</v>
      </c>
      <c r="L2230" s="1" t="s">
        <v>90</v>
      </c>
      <c r="M2230" s="1" t="s">
        <v>8135</v>
      </c>
      <c r="N2230" s="1" t="s">
        <v>6325</v>
      </c>
      <c r="O2230" s="1" t="s">
        <v>18975</v>
      </c>
      <c r="P2230" s="1" t="s">
        <v>19122</v>
      </c>
      <c r="Q2230" s="1" t="s">
        <v>21591</v>
      </c>
      <c r="R2230" s="1" t="s">
        <v>6329</v>
      </c>
      <c r="S2230" s="1" t="s">
        <v>19122</v>
      </c>
      <c r="T2230" s="1" t="s">
        <v>21591</v>
      </c>
      <c r="U2230" s="1" t="s">
        <v>41</v>
      </c>
      <c r="V2230" s="23" t="s">
        <v>41</v>
      </c>
      <c r="W2230" s="1" t="str">
        <f>_xlfn.CONCAT(Tabela2[[#This Row],[Município]],"/",Tabela2[[#This Row],[UF]])</f>
        <v>Grajaú/MA</v>
      </c>
    </row>
    <row r="2231" spans="1:23" x14ac:dyDescent="0.25">
      <c r="A2231" s="14" t="s">
        <v>21799</v>
      </c>
      <c r="B2231" s="1" t="s">
        <v>9210</v>
      </c>
      <c r="C2231" s="1" t="s">
        <v>21800</v>
      </c>
      <c r="D2231" s="1" t="s">
        <v>56</v>
      </c>
      <c r="E2231" s="1" t="s">
        <v>209</v>
      </c>
      <c r="F2231" s="1" t="s">
        <v>16958</v>
      </c>
      <c r="G2231" s="38">
        <v>0.2535</v>
      </c>
      <c r="H2231" s="1" t="s">
        <v>19125</v>
      </c>
      <c r="I2231" s="1" t="s">
        <v>17909</v>
      </c>
      <c r="J2231" s="1" t="s">
        <v>32</v>
      </c>
      <c r="K2231" s="1" t="s">
        <v>44</v>
      </c>
      <c r="L2231" s="1" t="s">
        <v>90</v>
      </c>
      <c r="M2231" s="1" t="s">
        <v>7962</v>
      </c>
      <c r="N2231" s="1" t="s">
        <v>6325</v>
      </c>
      <c r="O2231" s="1" t="s">
        <v>18975</v>
      </c>
      <c r="P2231" s="1" t="s">
        <v>19122</v>
      </c>
      <c r="Q2231" s="1" t="s">
        <v>21591</v>
      </c>
      <c r="R2231" s="1" t="s">
        <v>6329</v>
      </c>
      <c r="S2231" s="1" t="s">
        <v>19122</v>
      </c>
      <c r="T2231" s="1" t="s">
        <v>21591</v>
      </c>
      <c r="U2231" s="1" t="s">
        <v>41</v>
      </c>
      <c r="V2231" s="23" t="s">
        <v>41</v>
      </c>
      <c r="W2231" s="1" t="str">
        <f>_xlfn.CONCAT(Tabela2[[#This Row],[Município]],"/",Tabela2[[#This Row],[UF]])</f>
        <v>Grajaú/MA</v>
      </c>
    </row>
    <row r="2232" spans="1:23" x14ac:dyDescent="0.25">
      <c r="A2232" s="14" t="s">
        <v>21801</v>
      </c>
      <c r="B2232" s="1" t="s">
        <v>8956</v>
      </c>
      <c r="C2232" s="1" t="s">
        <v>21802</v>
      </c>
      <c r="D2232" s="1" t="s">
        <v>56</v>
      </c>
      <c r="E2232" s="1" t="s">
        <v>30</v>
      </c>
      <c r="F2232" s="1" t="s">
        <v>33</v>
      </c>
      <c r="G2232" s="38">
        <v>0.40479999999999999</v>
      </c>
      <c r="H2232" s="1" t="s">
        <v>1666</v>
      </c>
      <c r="I2232" s="1" t="s">
        <v>17909</v>
      </c>
      <c r="J2232" s="1" t="s">
        <v>32</v>
      </c>
      <c r="K2232" s="1" t="s">
        <v>60</v>
      </c>
      <c r="L2232" s="1" t="s">
        <v>1667</v>
      </c>
      <c r="M2232" s="1" t="s">
        <v>19011</v>
      </c>
      <c r="N2232" s="1" t="s">
        <v>6325</v>
      </c>
      <c r="O2232" s="1" t="s">
        <v>21803</v>
      </c>
      <c r="P2232" s="1" t="s">
        <v>21804</v>
      </c>
      <c r="Q2232" s="1" t="s">
        <v>21591</v>
      </c>
      <c r="R2232" s="1" t="s">
        <v>6329</v>
      </c>
      <c r="S2232" s="1" t="s">
        <v>21804</v>
      </c>
      <c r="T2232" s="1" t="s">
        <v>21591</v>
      </c>
      <c r="U2232" s="1" t="s">
        <v>41</v>
      </c>
      <c r="V2232" s="23" t="s">
        <v>41</v>
      </c>
      <c r="W2232" s="1" t="str">
        <f>_xlfn.CONCAT(Tabela2[[#This Row],[Município]],"/",Tabela2[[#This Row],[UF]])</f>
        <v>Montes Claros/MG</v>
      </c>
    </row>
    <row r="2233" spans="1:23" x14ac:dyDescent="0.25">
      <c r="A2233" s="14" t="s">
        <v>21805</v>
      </c>
      <c r="B2233" s="1" t="s">
        <v>8212</v>
      </c>
      <c r="C2233" s="1" t="s">
        <v>21806</v>
      </c>
      <c r="D2233" s="1" t="s">
        <v>29</v>
      </c>
      <c r="E2233" s="1" t="s">
        <v>30</v>
      </c>
      <c r="F2233" s="1" t="s">
        <v>33</v>
      </c>
      <c r="G2233" s="38">
        <v>0.88980000000000004</v>
      </c>
      <c r="H2233" s="1" t="s">
        <v>21807</v>
      </c>
      <c r="I2233" s="1" t="s">
        <v>17940</v>
      </c>
      <c r="J2233" s="1" t="s">
        <v>32</v>
      </c>
      <c r="K2233" s="1" t="s">
        <v>129</v>
      </c>
      <c r="L2233" s="1" t="s">
        <v>128</v>
      </c>
      <c r="M2233" s="1" t="s">
        <v>20601</v>
      </c>
      <c r="N2233" s="1" t="s">
        <v>6325</v>
      </c>
      <c r="O2233" s="1" t="s">
        <v>21808</v>
      </c>
      <c r="P2233" s="1" t="s">
        <v>21809</v>
      </c>
      <c r="Q2233" s="1" t="s">
        <v>21591</v>
      </c>
      <c r="R2233" s="1" t="s">
        <v>6329</v>
      </c>
      <c r="S2233" s="1" t="s">
        <v>21809</v>
      </c>
      <c r="T2233" s="1" t="s">
        <v>21591</v>
      </c>
      <c r="U2233" s="1" t="s">
        <v>41</v>
      </c>
      <c r="V2233" s="23" t="s">
        <v>41</v>
      </c>
      <c r="W2233" s="1" t="str">
        <f>_xlfn.CONCAT(Tabela2[[#This Row],[Município]],"/",Tabela2[[#This Row],[UF]])</f>
        <v>Lajes/RN</v>
      </c>
    </row>
    <row r="2234" spans="1:23" x14ac:dyDescent="0.25">
      <c r="A2234" s="14" t="s">
        <v>21810</v>
      </c>
      <c r="B2234" s="1" t="s">
        <v>8955</v>
      </c>
      <c r="C2234" s="1" t="s">
        <v>21811</v>
      </c>
      <c r="D2234" s="1" t="s">
        <v>56</v>
      </c>
      <c r="E2234" s="1" t="s">
        <v>30</v>
      </c>
      <c r="F2234" s="1" t="s">
        <v>33</v>
      </c>
      <c r="G2234" s="38">
        <v>0.61370000000000002</v>
      </c>
      <c r="H2234" s="1" t="s">
        <v>1666</v>
      </c>
      <c r="I2234" s="1" t="s">
        <v>17909</v>
      </c>
      <c r="J2234" s="1" t="s">
        <v>32</v>
      </c>
      <c r="K2234" s="1" t="s">
        <v>60</v>
      </c>
      <c r="L2234" s="1" t="s">
        <v>1667</v>
      </c>
      <c r="M2234" s="1" t="s">
        <v>19011</v>
      </c>
      <c r="N2234" s="1" t="s">
        <v>6325</v>
      </c>
      <c r="O2234" s="1" t="s">
        <v>21812</v>
      </c>
      <c r="P2234" s="1" t="s">
        <v>21813</v>
      </c>
      <c r="Q2234" s="1" t="s">
        <v>21591</v>
      </c>
      <c r="R2234" s="1" t="s">
        <v>6329</v>
      </c>
      <c r="S2234" s="1" t="s">
        <v>21813</v>
      </c>
      <c r="T2234" s="1" t="s">
        <v>21591</v>
      </c>
      <c r="U2234" s="1" t="s">
        <v>41</v>
      </c>
      <c r="V2234" s="23" t="s">
        <v>41</v>
      </c>
      <c r="W2234" s="1" t="str">
        <f>_xlfn.CONCAT(Tabela2[[#This Row],[Município]],"/",Tabela2[[#This Row],[UF]])</f>
        <v>Montes Claros/MG</v>
      </c>
    </row>
    <row r="2235" spans="1:23" x14ac:dyDescent="0.25">
      <c r="A2235" s="14" t="s">
        <v>21814</v>
      </c>
      <c r="B2235" s="1" t="s">
        <v>11179</v>
      </c>
      <c r="C2235" s="1" t="s">
        <v>21815</v>
      </c>
      <c r="D2235" s="1" t="s">
        <v>29</v>
      </c>
      <c r="E2235" s="1" t="s">
        <v>204</v>
      </c>
      <c r="F2235" s="1" t="s">
        <v>16943</v>
      </c>
      <c r="G2235" s="38">
        <v>0</v>
      </c>
      <c r="H2235" s="1" t="s">
        <v>21816</v>
      </c>
      <c r="I2235" s="1" t="s">
        <v>17909</v>
      </c>
      <c r="J2235" s="1" t="s">
        <v>32</v>
      </c>
      <c r="K2235" s="1" t="s">
        <v>208</v>
      </c>
      <c r="L2235" s="1" t="s">
        <v>5386</v>
      </c>
      <c r="M2235" s="1" t="s">
        <v>21817</v>
      </c>
      <c r="N2235" s="1" t="s">
        <v>6325</v>
      </c>
      <c r="O2235" s="1" t="s">
        <v>21818</v>
      </c>
      <c r="P2235" s="1" t="s">
        <v>20134</v>
      </c>
      <c r="Q2235" s="1" t="s">
        <v>21591</v>
      </c>
      <c r="R2235" s="1" t="s">
        <v>6329</v>
      </c>
      <c r="S2235" s="1" t="s">
        <v>20134</v>
      </c>
      <c r="T2235" s="1" t="s">
        <v>21591</v>
      </c>
      <c r="U2235" s="1" t="s">
        <v>41</v>
      </c>
      <c r="V2235" s="23" t="s">
        <v>41</v>
      </c>
      <c r="W2235" s="1" t="str">
        <f>_xlfn.CONCAT(Tabela2[[#This Row],[Município]],"/",Tabela2[[#This Row],[UF]])</f>
        <v>Alto Alegre/RR</v>
      </c>
    </row>
    <row r="2236" spans="1:23" x14ac:dyDescent="0.25">
      <c r="A2236" s="14" t="s">
        <v>13481</v>
      </c>
      <c r="B2236" s="1" t="s">
        <v>11180</v>
      </c>
      <c r="C2236" s="1" t="s">
        <v>21819</v>
      </c>
      <c r="D2236" s="1" t="s">
        <v>29</v>
      </c>
      <c r="E2236" s="1" t="s">
        <v>204</v>
      </c>
      <c r="F2236" s="1" t="s">
        <v>16943</v>
      </c>
      <c r="G2236" s="38">
        <v>0</v>
      </c>
      <c r="H2236" s="1" t="s">
        <v>21816</v>
      </c>
      <c r="I2236" s="1" t="s">
        <v>17909</v>
      </c>
      <c r="J2236" s="1" t="s">
        <v>32</v>
      </c>
      <c r="K2236" s="1" t="s">
        <v>208</v>
      </c>
      <c r="L2236" s="1" t="s">
        <v>5386</v>
      </c>
      <c r="M2236" s="1" t="s">
        <v>21817</v>
      </c>
      <c r="N2236" s="1" t="s">
        <v>6325</v>
      </c>
      <c r="O2236" s="1" t="s">
        <v>21820</v>
      </c>
      <c r="P2236" s="1" t="s">
        <v>20134</v>
      </c>
      <c r="Q2236" s="1" t="s">
        <v>21591</v>
      </c>
      <c r="R2236" s="1" t="s">
        <v>6341</v>
      </c>
      <c r="S2236" s="1" t="s">
        <v>41</v>
      </c>
      <c r="T2236" s="1" t="s">
        <v>41</v>
      </c>
      <c r="U2236" s="1" t="s">
        <v>41</v>
      </c>
      <c r="V2236" s="23" t="s">
        <v>41</v>
      </c>
      <c r="W2236" s="1" t="str">
        <f>_xlfn.CONCAT(Tabela2[[#This Row],[Município]],"/",Tabela2[[#This Row],[UF]])</f>
        <v>Alto Alegre/RR</v>
      </c>
    </row>
    <row r="2237" spans="1:23" x14ac:dyDescent="0.25">
      <c r="A2237" s="14" t="s">
        <v>21821</v>
      </c>
      <c r="B2237" s="1" t="s">
        <v>8456</v>
      </c>
      <c r="C2237" s="1" t="s">
        <v>21822</v>
      </c>
      <c r="D2237" s="1" t="s">
        <v>17011</v>
      </c>
      <c r="E2237" s="1" t="s">
        <v>30</v>
      </c>
      <c r="F2237" s="1" t="s">
        <v>79</v>
      </c>
      <c r="G2237" s="38">
        <v>1</v>
      </c>
      <c r="H2237" s="1" t="s">
        <v>21823</v>
      </c>
      <c r="I2237" s="1" t="s">
        <v>6274</v>
      </c>
      <c r="J2237" s="1" t="s">
        <v>32</v>
      </c>
      <c r="K2237" s="1" t="s">
        <v>44</v>
      </c>
      <c r="L2237" s="1" t="s">
        <v>244</v>
      </c>
      <c r="M2237" s="1" t="s">
        <v>21824</v>
      </c>
      <c r="N2237" s="1" t="s">
        <v>6325</v>
      </c>
      <c r="O2237" s="1" t="s">
        <v>21825</v>
      </c>
      <c r="P2237" s="1" t="s">
        <v>21826</v>
      </c>
      <c r="Q2237" s="1" t="s">
        <v>21591</v>
      </c>
      <c r="R2237" s="1" t="s">
        <v>6329</v>
      </c>
      <c r="S2237" s="1" t="s">
        <v>21826</v>
      </c>
      <c r="T2237" s="1" t="s">
        <v>21591</v>
      </c>
      <c r="U2237" s="1" t="s">
        <v>41</v>
      </c>
      <c r="V2237" s="23" t="s">
        <v>41</v>
      </c>
      <c r="W2237" s="1" t="str">
        <f>_xlfn.CONCAT(Tabela2[[#This Row],[Município]],"/",Tabela2[[#This Row],[UF]])</f>
        <v>Amarante do Maranhão/MA</v>
      </c>
    </row>
    <row r="2238" spans="1:23" x14ac:dyDescent="0.25">
      <c r="A2238" s="14" t="s">
        <v>21827</v>
      </c>
      <c r="B2238" s="1" t="s">
        <v>9063</v>
      </c>
      <c r="C2238" s="1" t="s">
        <v>21828</v>
      </c>
      <c r="D2238" s="1" t="s">
        <v>29</v>
      </c>
      <c r="E2238" s="1" t="s">
        <v>30</v>
      </c>
      <c r="F2238" s="1" t="s">
        <v>16906</v>
      </c>
      <c r="G2238" s="38">
        <v>0.77249999999999996</v>
      </c>
      <c r="H2238" s="1" t="s">
        <v>1878</v>
      </c>
      <c r="I2238" s="1" t="s">
        <v>17915</v>
      </c>
      <c r="J2238" s="1" t="s">
        <v>32</v>
      </c>
      <c r="K2238" s="1" t="s">
        <v>44</v>
      </c>
      <c r="L2238" s="1" t="s">
        <v>244</v>
      </c>
      <c r="M2238" s="1" t="s">
        <v>15643</v>
      </c>
      <c r="N2238" s="1" t="s">
        <v>6325</v>
      </c>
      <c r="O2238" s="1" t="s">
        <v>21829</v>
      </c>
      <c r="P2238" s="1" t="s">
        <v>21826</v>
      </c>
      <c r="Q2238" s="1" t="s">
        <v>21591</v>
      </c>
      <c r="R2238" s="1" t="s">
        <v>6341</v>
      </c>
      <c r="S2238" s="1" t="s">
        <v>41</v>
      </c>
      <c r="T2238" s="1" t="s">
        <v>41</v>
      </c>
      <c r="U2238" s="1" t="s">
        <v>41</v>
      </c>
      <c r="V2238" s="23" t="s">
        <v>41</v>
      </c>
      <c r="W2238" s="1" t="str">
        <f>_xlfn.CONCAT(Tabela2[[#This Row],[Município]],"/",Tabela2[[#This Row],[UF]])</f>
        <v>Amarante do Maranhão/MA</v>
      </c>
    </row>
    <row r="2239" spans="1:23" x14ac:dyDescent="0.25">
      <c r="A2239" s="14" t="s">
        <v>21830</v>
      </c>
      <c r="B2239" s="1" t="s">
        <v>11181</v>
      </c>
      <c r="C2239" s="1" t="s">
        <v>21831</v>
      </c>
      <c r="D2239" s="1" t="s">
        <v>29</v>
      </c>
      <c r="E2239" s="1" t="s">
        <v>204</v>
      </c>
      <c r="F2239" s="1" t="s">
        <v>16943</v>
      </c>
      <c r="G2239" s="38">
        <v>0</v>
      </c>
      <c r="H2239" s="1" t="s">
        <v>21816</v>
      </c>
      <c r="I2239" s="1" t="s">
        <v>17909</v>
      </c>
      <c r="J2239" s="1" t="s">
        <v>32</v>
      </c>
      <c r="K2239" s="1" t="s">
        <v>208</v>
      </c>
      <c r="L2239" s="1" t="s">
        <v>5386</v>
      </c>
      <c r="M2239" s="1" t="s">
        <v>21817</v>
      </c>
      <c r="N2239" s="1" t="s">
        <v>6325</v>
      </c>
      <c r="O2239" s="1" t="s">
        <v>21832</v>
      </c>
      <c r="P2239" s="1" t="s">
        <v>20134</v>
      </c>
      <c r="Q2239" s="1" t="s">
        <v>21591</v>
      </c>
      <c r="R2239" s="1" t="s">
        <v>6341</v>
      </c>
      <c r="S2239" s="1" t="s">
        <v>41</v>
      </c>
      <c r="T2239" s="1" t="s">
        <v>41</v>
      </c>
      <c r="U2239" s="1" t="s">
        <v>41</v>
      </c>
      <c r="V2239" s="23" t="s">
        <v>41</v>
      </c>
      <c r="W2239" s="1" t="str">
        <f>_xlfn.CONCAT(Tabela2[[#This Row],[Município]],"/",Tabela2[[#This Row],[UF]])</f>
        <v>Alto Alegre/RR</v>
      </c>
    </row>
    <row r="2240" spans="1:23" x14ac:dyDescent="0.25">
      <c r="A2240" s="14" t="s">
        <v>21833</v>
      </c>
      <c r="B2240" s="1" t="s">
        <v>9043</v>
      </c>
      <c r="C2240" s="1" t="s">
        <v>21834</v>
      </c>
      <c r="D2240" s="1" t="s">
        <v>29</v>
      </c>
      <c r="E2240" s="1" t="s">
        <v>30</v>
      </c>
      <c r="F2240" s="1" t="s">
        <v>33</v>
      </c>
      <c r="G2240" s="38">
        <v>0.54330000000000001</v>
      </c>
      <c r="H2240" s="1" t="s">
        <v>1838</v>
      </c>
      <c r="I2240" s="1" t="s">
        <v>17915</v>
      </c>
      <c r="J2240" s="1" t="s">
        <v>32</v>
      </c>
      <c r="K2240" s="1" t="s">
        <v>44</v>
      </c>
      <c r="L2240" s="1" t="s">
        <v>1839</v>
      </c>
      <c r="M2240" s="1" t="s">
        <v>21835</v>
      </c>
      <c r="N2240" s="1" t="s">
        <v>6325</v>
      </c>
      <c r="O2240" s="1" t="s">
        <v>18975</v>
      </c>
      <c r="P2240" s="1" t="s">
        <v>21836</v>
      </c>
      <c r="Q2240" s="1" t="s">
        <v>21591</v>
      </c>
      <c r="R2240" s="1" t="s">
        <v>6329</v>
      </c>
      <c r="S2240" s="1" t="s">
        <v>21836</v>
      </c>
      <c r="T2240" s="1" t="s">
        <v>21591</v>
      </c>
      <c r="U2240" s="1" t="s">
        <v>41</v>
      </c>
      <c r="V2240" s="23" t="s">
        <v>41</v>
      </c>
      <c r="W2240" s="1" t="str">
        <f>_xlfn.CONCAT(Tabela2[[#This Row],[Município]],"/",Tabela2[[#This Row],[UF]])</f>
        <v>Igarapé do Meio/MA</v>
      </c>
    </row>
    <row r="2241" spans="1:23" x14ac:dyDescent="0.25">
      <c r="A2241" s="14" t="s">
        <v>21837</v>
      </c>
      <c r="B2241" s="1" t="s">
        <v>11377</v>
      </c>
      <c r="C2241" s="1" t="s">
        <v>21838</v>
      </c>
      <c r="D2241" s="1" t="s">
        <v>16925</v>
      </c>
      <c r="E2241" s="1" t="s">
        <v>30</v>
      </c>
      <c r="F2241" s="1" t="s">
        <v>6281</v>
      </c>
      <c r="G2241" s="38">
        <v>0.20730000000000001</v>
      </c>
      <c r="H2241" s="1" t="s">
        <v>21839</v>
      </c>
      <c r="I2241" s="1" t="s">
        <v>17923</v>
      </c>
      <c r="J2241" s="1" t="s">
        <v>32</v>
      </c>
      <c r="K2241" s="1" t="s">
        <v>44</v>
      </c>
      <c r="L2241" s="1" t="s">
        <v>1839</v>
      </c>
      <c r="M2241" s="1" t="s">
        <v>41</v>
      </c>
      <c r="N2241" s="1" t="s">
        <v>6325</v>
      </c>
      <c r="O2241" s="1" t="s">
        <v>18975</v>
      </c>
      <c r="P2241" s="1" t="s">
        <v>21836</v>
      </c>
      <c r="Q2241" s="1" t="s">
        <v>21591</v>
      </c>
      <c r="R2241" s="1" t="s">
        <v>6329</v>
      </c>
      <c r="S2241" s="1" t="s">
        <v>21836</v>
      </c>
      <c r="T2241" s="1" t="s">
        <v>21591</v>
      </c>
      <c r="U2241" s="1" t="s">
        <v>41</v>
      </c>
      <c r="V2241" s="23" t="s">
        <v>41</v>
      </c>
      <c r="W2241" s="1" t="str">
        <f>_xlfn.CONCAT(Tabela2[[#This Row],[Município]],"/",Tabela2[[#This Row],[UF]])</f>
        <v>Igarapé do Meio/MA</v>
      </c>
    </row>
    <row r="2242" spans="1:23" x14ac:dyDescent="0.25">
      <c r="A2242" s="14" t="s">
        <v>21840</v>
      </c>
      <c r="B2242" s="1" t="s">
        <v>8889</v>
      </c>
      <c r="C2242" s="1" t="s">
        <v>21841</v>
      </c>
      <c r="D2242" s="1" t="s">
        <v>40</v>
      </c>
      <c r="E2242" s="1" t="s">
        <v>30</v>
      </c>
      <c r="F2242" s="1" t="s">
        <v>33</v>
      </c>
      <c r="G2242" s="38">
        <v>0.28739999999999999</v>
      </c>
      <c r="H2242" s="1" t="s">
        <v>1545</v>
      </c>
      <c r="I2242" s="1" t="s">
        <v>17915</v>
      </c>
      <c r="J2242" s="1" t="s">
        <v>32</v>
      </c>
      <c r="K2242" s="1" t="s">
        <v>47</v>
      </c>
      <c r="L2242" s="1" t="s">
        <v>1546</v>
      </c>
      <c r="M2242" s="1" t="s">
        <v>18869</v>
      </c>
      <c r="N2242" s="1" t="s">
        <v>6325</v>
      </c>
      <c r="O2242" s="1" t="s">
        <v>21385</v>
      </c>
      <c r="P2242" s="1" t="s">
        <v>21386</v>
      </c>
      <c r="Q2242" s="1" t="s">
        <v>21591</v>
      </c>
      <c r="R2242" s="1" t="s">
        <v>6329</v>
      </c>
      <c r="S2242" s="1" t="s">
        <v>21386</v>
      </c>
      <c r="T2242" s="1" t="s">
        <v>21591</v>
      </c>
      <c r="U2242" s="1" t="s">
        <v>41</v>
      </c>
      <c r="V2242" s="23" t="s">
        <v>41</v>
      </c>
      <c r="W2242" s="1" t="str">
        <f>_xlfn.CONCAT(Tabela2[[#This Row],[Município]],"/",Tabela2[[#This Row],[UF]])</f>
        <v>Araguatins/TO</v>
      </c>
    </row>
    <row r="2243" spans="1:23" x14ac:dyDescent="0.25">
      <c r="A2243" s="14" t="s">
        <v>21842</v>
      </c>
      <c r="B2243" s="1" t="s">
        <v>8891</v>
      </c>
      <c r="C2243" s="1" t="s">
        <v>21843</v>
      </c>
      <c r="D2243" s="1" t="s">
        <v>40</v>
      </c>
      <c r="E2243" s="1" t="s">
        <v>30</v>
      </c>
      <c r="F2243" s="1" t="s">
        <v>33</v>
      </c>
      <c r="G2243" s="38">
        <v>0.47920000000000001</v>
      </c>
      <c r="H2243" s="1" t="s">
        <v>1545</v>
      </c>
      <c r="I2243" s="1" t="s">
        <v>17915</v>
      </c>
      <c r="J2243" s="1" t="s">
        <v>32</v>
      </c>
      <c r="K2243" s="1" t="s">
        <v>47</v>
      </c>
      <c r="L2243" s="1" t="s">
        <v>1546</v>
      </c>
      <c r="M2243" s="1" t="s">
        <v>18869</v>
      </c>
      <c r="N2243" s="1" t="s">
        <v>6325</v>
      </c>
      <c r="O2243" s="1" t="s">
        <v>21385</v>
      </c>
      <c r="P2243" s="1" t="s">
        <v>21386</v>
      </c>
      <c r="Q2243" s="1" t="s">
        <v>21591</v>
      </c>
      <c r="R2243" s="1" t="s">
        <v>6329</v>
      </c>
      <c r="S2243" s="1" t="s">
        <v>21386</v>
      </c>
      <c r="T2243" s="1" t="s">
        <v>21591</v>
      </c>
      <c r="U2243" s="1" t="s">
        <v>41</v>
      </c>
      <c r="V2243" s="23" t="s">
        <v>41</v>
      </c>
      <c r="W2243" s="1" t="str">
        <f>_xlfn.CONCAT(Tabela2[[#This Row],[Município]],"/",Tabela2[[#This Row],[UF]])</f>
        <v>Araguatins/TO</v>
      </c>
    </row>
    <row r="2244" spans="1:23" x14ac:dyDescent="0.25">
      <c r="A2244" s="14" t="s">
        <v>21844</v>
      </c>
      <c r="B2244" s="1" t="s">
        <v>9908</v>
      </c>
      <c r="C2244" s="1" t="s">
        <v>21845</v>
      </c>
      <c r="D2244" s="1" t="s">
        <v>29</v>
      </c>
      <c r="E2244" s="1" t="s">
        <v>30</v>
      </c>
      <c r="F2244" s="1" t="s">
        <v>16924</v>
      </c>
      <c r="G2244" s="38">
        <v>0.20130000000000001</v>
      </c>
      <c r="H2244" s="1" t="s">
        <v>3516</v>
      </c>
      <c r="I2244" s="1" t="s">
        <v>17913</v>
      </c>
      <c r="J2244" s="1" t="s">
        <v>32</v>
      </c>
      <c r="K2244" s="1" t="s">
        <v>60</v>
      </c>
      <c r="L2244" s="1" t="s">
        <v>3517</v>
      </c>
      <c r="M2244" s="1" t="s">
        <v>17297</v>
      </c>
      <c r="N2244" s="1" t="s">
        <v>6325</v>
      </c>
      <c r="O2244" s="1" t="s">
        <v>21846</v>
      </c>
      <c r="P2244" s="1" t="s">
        <v>21847</v>
      </c>
      <c r="Q2244" s="1" t="s">
        <v>21591</v>
      </c>
      <c r="R2244" s="1" t="s">
        <v>6329</v>
      </c>
      <c r="S2244" s="1" t="s">
        <v>21847</v>
      </c>
      <c r="T2244" s="1" t="s">
        <v>21591</v>
      </c>
      <c r="U2244" s="1" t="s">
        <v>41</v>
      </c>
      <c r="V2244" s="23" t="s">
        <v>41</v>
      </c>
      <c r="W2244" s="1" t="str">
        <f>_xlfn.CONCAT(Tabela2[[#This Row],[Município]],"/",Tabela2[[#This Row],[UF]])</f>
        <v>Riacho dos Machados/MG</v>
      </c>
    </row>
    <row r="2245" spans="1:23" x14ac:dyDescent="0.25">
      <c r="A2245" s="14" t="s">
        <v>21848</v>
      </c>
      <c r="B2245" s="1" t="s">
        <v>10389</v>
      </c>
      <c r="C2245" s="1" t="s">
        <v>21849</v>
      </c>
      <c r="D2245" s="1" t="s">
        <v>40</v>
      </c>
      <c r="E2245" s="1" t="s">
        <v>412</v>
      </c>
      <c r="F2245" s="1" t="s">
        <v>6308</v>
      </c>
      <c r="G2245" s="38">
        <v>0.22639999999999999</v>
      </c>
      <c r="H2245" s="1" t="s">
        <v>12849</v>
      </c>
      <c r="I2245" s="1" t="s">
        <v>17909</v>
      </c>
      <c r="J2245" s="1" t="s">
        <v>32</v>
      </c>
      <c r="K2245" s="1" t="s">
        <v>44</v>
      </c>
      <c r="L2245" s="1" t="s">
        <v>673</v>
      </c>
      <c r="M2245" s="1" t="s">
        <v>14755</v>
      </c>
      <c r="N2245" s="1" t="s">
        <v>6325</v>
      </c>
      <c r="O2245" s="1" t="s">
        <v>21850</v>
      </c>
      <c r="P2245" s="1" t="s">
        <v>15664</v>
      </c>
      <c r="Q2245" s="1" t="s">
        <v>21591</v>
      </c>
      <c r="R2245" s="1" t="s">
        <v>6329</v>
      </c>
      <c r="S2245" s="1" t="s">
        <v>15664</v>
      </c>
      <c r="T2245" s="1" t="s">
        <v>21591</v>
      </c>
      <c r="U2245" s="1" t="s">
        <v>41</v>
      </c>
      <c r="V2245" s="23" t="s">
        <v>41</v>
      </c>
      <c r="W2245" s="1" t="str">
        <f>_xlfn.CONCAT(Tabela2[[#This Row],[Município]],"/",Tabela2[[#This Row],[UF]])</f>
        <v>Pinheiro/MA</v>
      </c>
    </row>
    <row r="2246" spans="1:23" x14ac:dyDescent="0.25">
      <c r="A2246" s="14" t="s">
        <v>21851</v>
      </c>
      <c r="B2246" s="1" t="s">
        <v>11133</v>
      </c>
      <c r="C2246" s="1" t="s">
        <v>21852</v>
      </c>
      <c r="D2246" s="1" t="s">
        <v>29</v>
      </c>
      <c r="E2246" s="1" t="s">
        <v>30</v>
      </c>
      <c r="F2246" s="1" t="s">
        <v>16906</v>
      </c>
      <c r="G2246" s="38">
        <v>0.27510000000000001</v>
      </c>
      <c r="H2246" s="1" t="s">
        <v>5856</v>
      </c>
      <c r="I2246" s="1" t="s">
        <v>17909</v>
      </c>
      <c r="J2246" s="1" t="s">
        <v>32</v>
      </c>
      <c r="K2246" s="1" t="s">
        <v>60</v>
      </c>
      <c r="L2246" s="1" t="s">
        <v>3517</v>
      </c>
      <c r="M2246" s="1" t="s">
        <v>17297</v>
      </c>
      <c r="N2246" s="1" t="s">
        <v>6325</v>
      </c>
      <c r="O2246" s="1" t="s">
        <v>21853</v>
      </c>
      <c r="P2246" s="1" t="s">
        <v>21847</v>
      </c>
      <c r="Q2246" s="1" t="s">
        <v>21591</v>
      </c>
      <c r="R2246" s="1" t="s">
        <v>6329</v>
      </c>
      <c r="S2246" s="1" t="s">
        <v>21847</v>
      </c>
      <c r="T2246" s="1" t="s">
        <v>21591</v>
      </c>
      <c r="U2246" s="1" t="s">
        <v>41</v>
      </c>
      <c r="V2246" s="23" t="s">
        <v>41</v>
      </c>
      <c r="W2246" s="1" t="str">
        <f>_xlfn.CONCAT(Tabela2[[#This Row],[Município]],"/",Tabela2[[#This Row],[UF]])</f>
        <v>Riacho dos Machados/MG</v>
      </c>
    </row>
    <row r="2247" spans="1:23" x14ac:dyDescent="0.25">
      <c r="A2247" s="14" t="s">
        <v>21854</v>
      </c>
      <c r="B2247" s="1" t="s">
        <v>8358</v>
      </c>
      <c r="C2247" s="1" t="s">
        <v>21855</v>
      </c>
      <c r="D2247" s="1" t="s">
        <v>29</v>
      </c>
      <c r="E2247" s="1" t="s">
        <v>30</v>
      </c>
      <c r="F2247" s="1" t="s">
        <v>33</v>
      </c>
      <c r="G2247" s="38">
        <v>0.55500000000000005</v>
      </c>
      <c r="H2247" s="1" t="s">
        <v>21856</v>
      </c>
      <c r="I2247" s="1" t="s">
        <v>17919</v>
      </c>
      <c r="J2247" s="1" t="s">
        <v>32</v>
      </c>
      <c r="K2247" s="1" t="s">
        <v>60</v>
      </c>
      <c r="L2247" s="1" t="s">
        <v>370</v>
      </c>
      <c r="M2247" s="1" t="s">
        <v>21857</v>
      </c>
      <c r="N2247" s="1" t="s">
        <v>6325</v>
      </c>
      <c r="O2247" s="1" t="s">
        <v>21858</v>
      </c>
      <c r="P2247" s="1" t="s">
        <v>21859</v>
      </c>
      <c r="Q2247" s="1" t="s">
        <v>21591</v>
      </c>
      <c r="R2247" s="1" t="s">
        <v>6329</v>
      </c>
      <c r="S2247" s="1" t="s">
        <v>21859</v>
      </c>
      <c r="T2247" s="1" t="s">
        <v>21591</v>
      </c>
      <c r="U2247" s="1" t="s">
        <v>41</v>
      </c>
      <c r="V2247" s="23" t="s">
        <v>41</v>
      </c>
      <c r="W2247" s="1" t="str">
        <f>_xlfn.CONCAT(Tabela2[[#This Row],[Município]],"/",Tabela2[[#This Row],[UF]])</f>
        <v>Felixlândia/MG</v>
      </c>
    </row>
    <row r="2248" spans="1:23" x14ac:dyDescent="0.25">
      <c r="A2248" s="14" t="s">
        <v>21860</v>
      </c>
      <c r="B2248" s="1" t="s">
        <v>10388</v>
      </c>
      <c r="C2248" s="1" t="s">
        <v>21861</v>
      </c>
      <c r="D2248" s="1" t="s">
        <v>40</v>
      </c>
      <c r="E2248" s="1" t="s">
        <v>204</v>
      </c>
      <c r="F2248" s="1" t="s">
        <v>16915</v>
      </c>
      <c r="G2248" s="38">
        <v>7.0800000000000002E-2</v>
      </c>
      <c r="H2248" s="1" t="s">
        <v>12849</v>
      </c>
      <c r="I2248" s="1" t="s">
        <v>17909</v>
      </c>
      <c r="J2248" s="1" t="s">
        <v>32</v>
      </c>
      <c r="K2248" s="1" t="s">
        <v>44</v>
      </c>
      <c r="L2248" s="1" t="s">
        <v>673</v>
      </c>
      <c r="M2248" s="1" t="s">
        <v>14755</v>
      </c>
      <c r="N2248" s="1" t="s">
        <v>6325</v>
      </c>
      <c r="O2248" s="1" t="s">
        <v>21862</v>
      </c>
      <c r="P2248" s="1" t="s">
        <v>15664</v>
      </c>
      <c r="Q2248" s="1" t="s">
        <v>21591</v>
      </c>
      <c r="R2248" s="1" t="s">
        <v>6329</v>
      </c>
      <c r="S2248" s="1" t="s">
        <v>15664</v>
      </c>
      <c r="T2248" s="1" t="s">
        <v>21591</v>
      </c>
      <c r="U2248" s="1" t="s">
        <v>41</v>
      </c>
      <c r="V2248" s="23" t="s">
        <v>41</v>
      </c>
      <c r="W2248" s="1" t="str">
        <f>_xlfn.CONCAT(Tabela2[[#This Row],[Município]],"/",Tabela2[[#This Row],[UF]])</f>
        <v>Pinheiro/MA</v>
      </c>
    </row>
    <row r="2249" spans="1:23" x14ac:dyDescent="0.25">
      <c r="A2249" s="14" t="s">
        <v>21863</v>
      </c>
      <c r="B2249" s="1" t="s">
        <v>10387</v>
      </c>
      <c r="C2249" s="1" t="s">
        <v>21864</v>
      </c>
      <c r="D2249" s="1" t="s">
        <v>40</v>
      </c>
      <c r="E2249" s="1" t="s">
        <v>204</v>
      </c>
      <c r="F2249" s="1" t="s">
        <v>6308</v>
      </c>
      <c r="G2249" s="38">
        <v>0.185</v>
      </c>
      <c r="H2249" s="1" t="s">
        <v>12849</v>
      </c>
      <c r="I2249" s="1" t="s">
        <v>17909</v>
      </c>
      <c r="J2249" s="1" t="s">
        <v>32</v>
      </c>
      <c r="K2249" s="1" t="s">
        <v>44</v>
      </c>
      <c r="L2249" s="1" t="s">
        <v>673</v>
      </c>
      <c r="M2249" s="1" t="s">
        <v>14755</v>
      </c>
      <c r="N2249" s="1" t="s">
        <v>6325</v>
      </c>
      <c r="O2249" s="1" t="s">
        <v>21865</v>
      </c>
      <c r="P2249" s="1" t="s">
        <v>15664</v>
      </c>
      <c r="Q2249" s="1" t="s">
        <v>21591</v>
      </c>
      <c r="R2249" s="1" t="s">
        <v>6329</v>
      </c>
      <c r="S2249" s="1" t="s">
        <v>15664</v>
      </c>
      <c r="T2249" s="1" t="s">
        <v>21591</v>
      </c>
      <c r="U2249" s="1" t="s">
        <v>41</v>
      </c>
      <c r="V2249" s="23" t="s">
        <v>41</v>
      </c>
      <c r="W2249" s="1" t="str">
        <f>_xlfn.CONCAT(Tabela2[[#This Row],[Município]],"/",Tabela2[[#This Row],[UF]])</f>
        <v>Pinheiro/MA</v>
      </c>
    </row>
    <row r="2250" spans="1:23" x14ac:dyDescent="0.25">
      <c r="A2250" s="14" t="s">
        <v>21866</v>
      </c>
      <c r="B2250" s="1" t="s">
        <v>10386</v>
      </c>
      <c r="C2250" s="1" t="s">
        <v>21867</v>
      </c>
      <c r="D2250" s="1" t="s">
        <v>40</v>
      </c>
      <c r="E2250" s="1" t="s">
        <v>412</v>
      </c>
      <c r="F2250" s="1" t="s">
        <v>16915</v>
      </c>
      <c r="G2250" s="38">
        <v>9.69E-2</v>
      </c>
      <c r="H2250" s="1" t="s">
        <v>12849</v>
      </c>
      <c r="I2250" s="1" t="s">
        <v>17909</v>
      </c>
      <c r="J2250" s="1" t="s">
        <v>32</v>
      </c>
      <c r="K2250" s="1" t="s">
        <v>44</v>
      </c>
      <c r="L2250" s="1" t="s">
        <v>673</v>
      </c>
      <c r="M2250" s="1" t="s">
        <v>14755</v>
      </c>
      <c r="N2250" s="1" t="s">
        <v>6325</v>
      </c>
      <c r="O2250" s="1" t="s">
        <v>21868</v>
      </c>
      <c r="P2250" s="1" t="s">
        <v>15664</v>
      </c>
      <c r="Q2250" s="1" t="s">
        <v>21591</v>
      </c>
      <c r="R2250" s="1" t="s">
        <v>6329</v>
      </c>
      <c r="S2250" s="1" t="s">
        <v>15664</v>
      </c>
      <c r="T2250" s="1" t="s">
        <v>21591</v>
      </c>
      <c r="U2250" s="1" t="s">
        <v>41</v>
      </c>
      <c r="V2250" s="23" t="s">
        <v>41</v>
      </c>
      <c r="W2250" s="1" t="str">
        <f>_xlfn.CONCAT(Tabela2[[#This Row],[Município]],"/",Tabela2[[#This Row],[UF]])</f>
        <v>Pinheiro/MA</v>
      </c>
    </row>
    <row r="2251" spans="1:23" x14ac:dyDescent="0.25">
      <c r="A2251" s="14" t="s">
        <v>21869</v>
      </c>
      <c r="B2251" s="1" t="s">
        <v>8321</v>
      </c>
      <c r="C2251" s="1" t="s">
        <v>21870</v>
      </c>
      <c r="D2251" s="1" t="s">
        <v>40</v>
      </c>
      <c r="E2251" s="1" t="s">
        <v>30</v>
      </c>
      <c r="F2251" s="1" t="s">
        <v>33</v>
      </c>
      <c r="G2251" s="38">
        <v>0.8861</v>
      </c>
      <c r="H2251" s="1" t="s">
        <v>21871</v>
      </c>
      <c r="I2251" s="1" t="s">
        <v>17919</v>
      </c>
      <c r="J2251" s="1" t="s">
        <v>32</v>
      </c>
      <c r="K2251" s="1" t="s">
        <v>129</v>
      </c>
      <c r="L2251" s="1" t="s">
        <v>288</v>
      </c>
      <c r="M2251" s="1" t="s">
        <v>21872</v>
      </c>
      <c r="N2251" s="1" t="s">
        <v>6325</v>
      </c>
      <c r="O2251" s="1" t="s">
        <v>21873</v>
      </c>
      <c r="P2251" s="1" t="s">
        <v>21874</v>
      </c>
      <c r="Q2251" s="1" t="s">
        <v>21591</v>
      </c>
      <c r="R2251" s="1" t="s">
        <v>6341</v>
      </c>
      <c r="S2251" s="1" t="s">
        <v>41</v>
      </c>
      <c r="T2251" s="1" t="s">
        <v>41</v>
      </c>
      <c r="U2251" s="1" t="s">
        <v>41</v>
      </c>
      <c r="V2251" s="23" t="s">
        <v>41</v>
      </c>
      <c r="W2251" s="1" t="str">
        <f>_xlfn.CONCAT(Tabela2[[#This Row],[Município]],"/",Tabela2[[#This Row],[UF]])</f>
        <v>Triunfo Potiguar/RN</v>
      </c>
    </row>
    <row r="2252" spans="1:23" x14ac:dyDescent="0.25">
      <c r="A2252" s="14" t="s">
        <v>21875</v>
      </c>
      <c r="B2252" s="1" t="s">
        <v>9166</v>
      </c>
      <c r="C2252" s="1" t="s">
        <v>21876</v>
      </c>
      <c r="D2252" s="1" t="s">
        <v>40</v>
      </c>
      <c r="E2252" s="1" t="s">
        <v>30</v>
      </c>
      <c r="F2252" s="1" t="s">
        <v>18322</v>
      </c>
      <c r="G2252" s="38">
        <v>0.83989999999999998</v>
      </c>
      <c r="H2252" s="1" t="s">
        <v>21877</v>
      </c>
      <c r="I2252" s="1" t="s">
        <v>17914</v>
      </c>
      <c r="J2252" s="1" t="s">
        <v>32</v>
      </c>
      <c r="K2252" s="1" t="s">
        <v>28</v>
      </c>
      <c r="L2252" s="1" t="s">
        <v>2025</v>
      </c>
      <c r="M2252" s="1" t="s">
        <v>6360</v>
      </c>
      <c r="N2252" s="1" t="s">
        <v>6325</v>
      </c>
      <c r="O2252" s="1" t="s">
        <v>21878</v>
      </c>
      <c r="P2252" s="1" t="s">
        <v>21879</v>
      </c>
      <c r="Q2252" s="1" t="s">
        <v>21591</v>
      </c>
      <c r="R2252" s="1" t="s">
        <v>6329</v>
      </c>
      <c r="S2252" s="1" t="s">
        <v>21879</v>
      </c>
      <c r="T2252" s="1" t="s">
        <v>21591</v>
      </c>
      <c r="U2252" s="1" t="s">
        <v>41</v>
      </c>
      <c r="V2252" s="23" t="s">
        <v>41</v>
      </c>
      <c r="W2252" s="1" t="str">
        <f>_xlfn.CONCAT(Tabela2[[#This Row],[Município]],"/",Tabela2[[#This Row],[UF]])</f>
        <v>Missão Velha/CE</v>
      </c>
    </row>
    <row r="2253" spans="1:23" x14ac:dyDescent="0.25">
      <c r="A2253" s="14" t="s">
        <v>21880</v>
      </c>
      <c r="B2253" s="1" t="s">
        <v>8399</v>
      </c>
      <c r="C2253" s="1" t="s">
        <v>21881</v>
      </c>
      <c r="D2253" s="1" t="s">
        <v>56</v>
      </c>
      <c r="E2253" s="1" t="s">
        <v>30</v>
      </c>
      <c r="F2253" s="1" t="s">
        <v>17125</v>
      </c>
      <c r="G2253" s="38">
        <v>0.98299999999999998</v>
      </c>
      <c r="H2253" s="1" t="s">
        <v>21882</v>
      </c>
      <c r="I2253" s="1" t="s">
        <v>17919</v>
      </c>
      <c r="J2253" s="1" t="s">
        <v>168</v>
      </c>
      <c r="K2253" s="1" t="s">
        <v>129</v>
      </c>
      <c r="L2253" s="1" t="s">
        <v>179</v>
      </c>
      <c r="M2253" s="1" t="s">
        <v>16556</v>
      </c>
      <c r="N2253" s="1" t="s">
        <v>6325</v>
      </c>
      <c r="O2253" s="1" t="s">
        <v>21883</v>
      </c>
      <c r="P2253" s="1" t="s">
        <v>18699</v>
      </c>
      <c r="Q2253" s="1" t="s">
        <v>21591</v>
      </c>
      <c r="R2253" s="1" t="s">
        <v>6341</v>
      </c>
      <c r="S2253" s="1" t="s">
        <v>41</v>
      </c>
      <c r="T2253" s="1" t="s">
        <v>41</v>
      </c>
      <c r="U2253" s="1" t="s">
        <v>41</v>
      </c>
      <c r="V2253" s="23" t="s">
        <v>41</v>
      </c>
      <c r="W2253" s="1" t="str">
        <f>_xlfn.CONCAT(Tabela2[[#This Row],[Município]],"/",Tabela2[[#This Row],[UF]])</f>
        <v>Natal/RN</v>
      </c>
    </row>
    <row r="2254" spans="1:23" x14ac:dyDescent="0.25">
      <c r="A2254" s="14" t="s">
        <v>21884</v>
      </c>
      <c r="B2254" s="1" t="s">
        <v>10385</v>
      </c>
      <c r="C2254" s="1" t="s">
        <v>21885</v>
      </c>
      <c r="D2254" s="1" t="s">
        <v>40</v>
      </c>
      <c r="E2254" s="1" t="s">
        <v>204</v>
      </c>
      <c r="F2254" s="1" t="s">
        <v>16915</v>
      </c>
      <c r="G2254" s="38">
        <v>6.7199999999999996E-2</v>
      </c>
      <c r="H2254" s="1" t="s">
        <v>12849</v>
      </c>
      <c r="I2254" s="1" t="s">
        <v>17909</v>
      </c>
      <c r="J2254" s="1" t="s">
        <v>32</v>
      </c>
      <c r="K2254" s="1" t="s">
        <v>44</v>
      </c>
      <c r="L2254" s="1" t="s">
        <v>673</v>
      </c>
      <c r="M2254" s="1" t="s">
        <v>14755</v>
      </c>
      <c r="N2254" s="1" t="s">
        <v>6325</v>
      </c>
      <c r="O2254" s="1" t="s">
        <v>21886</v>
      </c>
      <c r="P2254" s="1" t="s">
        <v>15664</v>
      </c>
      <c r="Q2254" s="1" t="s">
        <v>21591</v>
      </c>
      <c r="R2254" s="1" t="s">
        <v>6329</v>
      </c>
      <c r="S2254" s="1" t="s">
        <v>15664</v>
      </c>
      <c r="T2254" s="1" t="s">
        <v>21591</v>
      </c>
      <c r="U2254" s="1" t="s">
        <v>41</v>
      </c>
      <c r="V2254" s="23" t="s">
        <v>41</v>
      </c>
      <c r="W2254" s="1" t="str">
        <f>_xlfn.CONCAT(Tabela2[[#This Row],[Município]],"/",Tabela2[[#This Row],[UF]])</f>
        <v>Pinheiro/MA</v>
      </c>
    </row>
    <row r="2255" spans="1:23" x14ac:dyDescent="0.25">
      <c r="A2255" s="14" t="s">
        <v>21887</v>
      </c>
      <c r="B2255" s="1" t="s">
        <v>8245</v>
      </c>
      <c r="C2255" s="1" t="s">
        <v>21888</v>
      </c>
      <c r="D2255" s="1" t="s">
        <v>56</v>
      </c>
      <c r="E2255" s="1" t="s">
        <v>30</v>
      </c>
      <c r="F2255" s="1" t="s">
        <v>169</v>
      </c>
      <c r="G2255" s="38">
        <v>0.87760000000000005</v>
      </c>
      <c r="H2255" s="1" t="s">
        <v>21889</v>
      </c>
      <c r="I2255" s="1" t="s">
        <v>17940</v>
      </c>
      <c r="J2255" s="1" t="s">
        <v>168</v>
      </c>
      <c r="K2255" s="1" t="s">
        <v>129</v>
      </c>
      <c r="L2255" s="1" t="s">
        <v>196</v>
      </c>
      <c r="M2255" s="1" t="s">
        <v>21890</v>
      </c>
      <c r="N2255" s="1" t="s">
        <v>6325</v>
      </c>
      <c r="O2255" s="1" t="s">
        <v>21883</v>
      </c>
      <c r="P2255" s="1" t="s">
        <v>18699</v>
      </c>
      <c r="Q2255" s="1" t="s">
        <v>21591</v>
      </c>
      <c r="R2255" s="1" t="s">
        <v>6341</v>
      </c>
      <c r="S2255" s="1" t="s">
        <v>41</v>
      </c>
      <c r="T2255" s="1" t="s">
        <v>41</v>
      </c>
      <c r="U2255" s="1" t="s">
        <v>41</v>
      </c>
      <c r="V2255" s="23" t="s">
        <v>41</v>
      </c>
      <c r="W2255" s="1" t="str">
        <f>_xlfn.CONCAT(Tabela2[[#This Row],[Município]],"/",Tabela2[[#This Row],[UF]])</f>
        <v>Serra Negra do Norte/RN</v>
      </c>
    </row>
    <row r="2256" spans="1:23" x14ac:dyDescent="0.25">
      <c r="A2256" s="14" t="s">
        <v>21891</v>
      </c>
      <c r="B2256" s="1" t="s">
        <v>9431</v>
      </c>
      <c r="C2256" s="1" t="s">
        <v>21892</v>
      </c>
      <c r="D2256" s="1" t="s">
        <v>56</v>
      </c>
      <c r="E2256" s="1" t="s">
        <v>30</v>
      </c>
      <c r="F2256" s="1" t="s">
        <v>16906</v>
      </c>
      <c r="G2256" s="38">
        <v>0.94799999999999995</v>
      </c>
      <c r="H2256" s="1" t="s">
        <v>2379</v>
      </c>
      <c r="I2256" s="1" t="s">
        <v>17913</v>
      </c>
      <c r="J2256" s="1" t="s">
        <v>32</v>
      </c>
      <c r="K2256" s="1" t="s">
        <v>28</v>
      </c>
      <c r="L2256" s="1" t="s">
        <v>2025</v>
      </c>
      <c r="M2256" s="1" t="s">
        <v>7962</v>
      </c>
      <c r="N2256" s="1" t="s">
        <v>6325</v>
      </c>
      <c r="O2256" s="1" t="s">
        <v>21893</v>
      </c>
      <c r="P2256" s="1" t="s">
        <v>21879</v>
      </c>
      <c r="Q2256" s="1" t="s">
        <v>21591</v>
      </c>
      <c r="R2256" s="1" t="s">
        <v>6329</v>
      </c>
      <c r="S2256" s="1" t="s">
        <v>21879</v>
      </c>
      <c r="T2256" s="1" t="s">
        <v>21591</v>
      </c>
      <c r="U2256" s="1" t="s">
        <v>41</v>
      </c>
      <c r="V2256" s="23" t="s">
        <v>41</v>
      </c>
      <c r="W2256" s="1" t="str">
        <f>_xlfn.CONCAT(Tabela2[[#This Row],[Município]],"/",Tabela2[[#This Row],[UF]])</f>
        <v>Missão Velha/CE</v>
      </c>
    </row>
    <row r="2257" spans="1:23" x14ac:dyDescent="0.25">
      <c r="A2257" s="14" t="s">
        <v>21894</v>
      </c>
      <c r="B2257" s="1" t="s">
        <v>8315</v>
      </c>
      <c r="C2257" s="1" t="s">
        <v>21895</v>
      </c>
      <c r="D2257" s="1" t="s">
        <v>29</v>
      </c>
      <c r="E2257" s="1" t="s">
        <v>30</v>
      </c>
      <c r="F2257" s="1" t="s">
        <v>33</v>
      </c>
      <c r="G2257" s="38">
        <v>0.66700000000000004</v>
      </c>
      <c r="H2257" s="1" t="s">
        <v>21896</v>
      </c>
      <c r="I2257" s="1" t="s">
        <v>17919</v>
      </c>
      <c r="J2257" s="1" t="s">
        <v>32</v>
      </c>
      <c r="K2257" s="1" t="s">
        <v>47</v>
      </c>
      <c r="L2257" s="1" t="s">
        <v>275</v>
      </c>
      <c r="M2257" s="1" t="s">
        <v>21897</v>
      </c>
      <c r="N2257" s="1" t="s">
        <v>6325</v>
      </c>
      <c r="O2257" s="1" t="s">
        <v>21898</v>
      </c>
      <c r="P2257" s="1" t="s">
        <v>21899</v>
      </c>
      <c r="Q2257" s="1" t="s">
        <v>21591</v>
      </c>
      <c r="R2257" s="1" t="s">
        <v>6329</v>
      </c>
      <c r="S2257" s="1" t="s">
        <v>21899</v>
      </c>
      <c r="T2257" s="1" t="s">
        <v>21591</v>
      </c>
      <c r="U2257" s="1" t="s">
        <v>41</v>
      </c>
      <c r="V2257" s="23" t="s">
        <v>41</v>
      </c>
      <c r="W2257" s="1" t="str">
        <f>_xlfn.CONCAT(Tabela2[[#This Row],[Município]],"/",Tabela2[[#This Row],[UF]])</f>
        <v>Ponte Alta do Bom Jesus/TO</v>
      </c>
    </row>
    <row r="2258" spans="1:23" x14ac:dyDescent="0.25">
      <c r="A2258" s="14" t="s">
        <v>21900</v>
      </c>
      <c r="B2258" s="1" t="s">
        <v>9432</v>
      </c>
      <c r="C2258" s="1" t="s">
        <v>21901</v>
      </c>
      <c r="D2258" s="1" t="s">
        <v>56</v>
      </c>
      <c r="E2258" s="1" t="s">
        <v>30</v>
      </c>
      <c r="F2258" s="1" t="s">
        <v>16906</v>
      </c>
      <c r="G2258" s="38">
        <v>0.36330000000000001</v>
      </c>
      <c r="H2258" s="1" t="s">
        <v>2379</v>
      </c>
      <c r="I2258" s="1" t="s">
        <v>17913</v>
      </c>
      <c r="J2258" s="1" t="s">
        <v>32</v>
      </c>
      <c r="K2258" s="1" t="s">
        <v>28</v>
      </c>
      <c r="L2258" s="1" t="s">
        <v>2025</v>
      </c>
      <c r="M2258" s="1" t="s">
        <v>7962</v>
      </c>
      <c r="N2258" s="1" t="s">
        <v>6325</v>
      </c>
      <c r="O2258" s="1" t="s">
        <v>21893</v>
      </c>
      <c r="P2258" s="1" t="s">
        <v>21879</v>
      </c>
      <c r="Q2258" s="1" t="s">
        <v>21591</v>
      </c>
      <c r="R2258" s="1" t="s">
        <v>6329</v>
      </c>
      <c r="S2258" s="1" t="s">
        <v>21879</v>
      </c>
      <c r="T2258" s="1" t="s">
        <v>21591</v>
      </c>
      <c r="U2258" s="1" t="s">
        <v>41</v>
      </c>
      <c r="V2258" s="23" t="s">
        <v>41</v>
      </c>
      <c r="W2258" s="1" t="str">
        <f>_xlfn.CONCAT(Tabela2[[#This Row],[Município]],"/",Tabela2[[#This Row],[UF]])</f>
        <v>Missão Velha/CE</v>
      </c>
    </row>
    <row r="2259" spans="1:23" x14ac:dyDescent="0.25">
      <c r="A2259" s="14" t="s">
        <v>21902</v>
      </c>
      <c r="B2259" s="1" t="s">
        <v>9475</v>
      </c>
      <c r="C2259" s="1" t="s">
        <v>21903</v>
      </c>
      <c r="D2259" s="1" t="s">
        <v>56</v>
      </c>
      <c r="E2259" s="1" t="s">
        <v>30</v>
      </c>
      <c r="F2259" s="1" t="s">
        <v>16906</v>
      </c>
      <c r="G2259" s="38">
        <v>0.77790000000000004</v>
      </c>
      <c r="H2259" s="1" t="s">
        <v>2501</v>
      </c>
      <c r="I2259" s="1" t="s">
        <v>17913</v>
      </c>
      <c r="J2259" s="1" t="s">
        <v>32</v>
      </c>
      <c r="K2259" s="1" t="s">
        <v>28</v>
      </c>
      <c r="L2259" s="1" t="s">
        <v>2025</v>
      </c>
      <c r="M2259" s="1" t="s">
        <v>6574</v>
      </c>
      <c r="N2259" s="1" t="s">
        <v>6325</v>
      </c>
      <c r="O2259" s="1" t="s">
        <v>21893</v>
      </c>
      <c r="P2259" s="1" t="s">
        <v>21879</v>
      </c>
      <c r="Q2259" s="1" t="s">
        <v>21591</v>
      </c>
      <c r="R2259" s="1" t="s">
        <v>6329</v>
      </c>
      <c r="S2259" s="1" t="s">
        <v>21879</v>
      </c>
      <c r="T2259" s="1" t="s">
        <v>21591</v>
      </c>
      <c r="U2259" s="1" t="s">
        <v>41</v>
      </c>
      <c r="V2259" s="23" t="s">
        <v>41</v>
      </c>
      <c r="W2259" s="1" t="str">
        <f>_xlfn.CONCAT(Tabela2[[#This Row],[Município]],"/",Tabela2[[#This Row],[UF]])</f>
        <v>Missão Velha/CE</v>
      </c>
    </row>
    <row r="2260" spans="1:23" x14ac:dyDescent="0.25">
      <c r="A2260" s="14" t="s">
        <v>21904</v>
      </c>
      <c r="B2260" s="1" t="s">
        <v>8234</v>
      </c>
      <c r="C2260" s="1" t="s">
        <v>21905</v>
      </c>
      <c r="D2260" s="1" t="s">
        <v>56</v>
      </c>
      <c r="E2260" s="1" t="s">
        <v>30</v>
      </c>
      <c r="F2260" s="1" t="s">
        <v>169</v>
      </c>
      <c r="G2260" s="38">
        <v>0.93779999999999997</v>
      </c>
      <c r="H2260" s="1" t="s">
        <v>21889</v>
      </c>
      <c r="I2260" s="1" t="s">
        <v>17940</v>
      </c>
      <c r="J2260" s="1" t="s">
        <v>168</v>
      </c>
      <c r="K2260" s="1" t="s">
        <v>129</v>
      </c>
      <c r="L2260" s="1" t="s">
        <v>179</v>
      </c>
      <c r="M2260" s="1" t="s">
        <v>21890</v>
      </c>
      <c r="N2260" s="1" t="s">
        <v>6325</v>
      </c>
      <c r="O2260" s="1" t="s">
        <v>21883</v>
      </c>
      <c r="P2260" s="1" t="s">
        <v>18699</v>
      </c>
      <c r="Q2260" s="1" t="s">
        <v>21591</v>
      </c>
      <c r="R2260" s="1" t="s">
        <v>6329</v>
      </c>
      <c r="S2260" s="1" t="s">
        <v>18699</v>
      </c>
      <c r="T2260" s="1" t="s">
        <v>21591</v>
      </c>
      <c r="U2260" s="1" t="s">
        <v>41</v>
      </c>
      <c r="V2260" s="23" t="s">
        <v>41</v>
      </c>
      <c r="W2260" s="1" t="str">
        <f>_xlfn.CONCAT(Tabela2[[#This Row],[Município]],"/",Tabela2[[#This Row],[UF]])</f>
        <v>Natal/RN</v>
      </c>
    </row>
    <row r="2261" spans="1:23" x14ac:dyDescent="0.25">
      <c r="A2261" s="14" t="s">
        <v>21906</v>
      </c>
      <c r="B2261" s="1" t="s">
        <v>9731</v>
      </c>
      <c r="C2261" s="1" t="s">
        <v>21907</v>
      </c>
      <c r="D2261" s="1" t="s">
        <v>56</v>
      </c>
      <c r="E2261" s="1" t="s">
        <v>30</v>
      </c>
      <c r="F2261" s="1" t="s">
        <v>16906</v>
      </c>
      <c r="G2261" s="38">
        <v>0.8347</v>
      </c>
      <c r="H2261" s="1" t="s">
        <v>3137</v>
      </c>
      <c r="I2261" s="1" t="s">
        <v>17913</v>
      </c>
      <c r="J2261" s="1" t="s">
        <v>32</v>
      </c>
      <c r="K2261" s="1" t="s">
        <v>28</v>
      </c>
      <c r="L2261" s="1" t="s">
        <v>2025</v>
      </c>
      <c r="M2261" s="1" t="s">
        <v>7962</v>
      </c>
      <c r="N2261" s="1" t="s">
        <v>6325</v>
      </c>
      <c r="O2261" s="1" t="s">
        <v>21893</v>
      </c>
      <c r="P2261" s="1" t="s">
        <v>21879</v>
      </c>
      <c r="Q2261" s="1" t="s">
        <v>21591</v>
      </c>
      <c r="R2261" s="1" t="s">
        <v>6329</v>
      </c>
      <c r="S2261" s="1" t="s">
        <v>21879</v>
      </c>
      <c r="T2261" s="1" t="s">
        <v>21591</v>
      </c>
      <c r="U2261" s="1" t="s">
        <v>41</v>
      </c>
      <c r="V2261" s="23" t="s">
        <v>41</v>
      </c>
      <c r="W2261" s="1" t="str">
        <f>_xlfn.CONCAT(Tabela2[[#This Row],[Município]],"/",Tabela2[[#This Row],[UF]])</f>
        <v>Missão Velha/CE</v>
      </c>
    </row>
    <row r="2262" spans="1:23" x14ac:dyDescent="0.25">
      <c r="A2262" s="14" t="s">
        <v>21908</v>
      </c>
      <c r="B2262" s="1" t="s">
        <v>10384</v>
      </c>
      <c r="C2262" s="1" t="s">
        <v>21909</v>
      </c>
      <c r="D2262" s="1" t="s">
        <v>40</v>
      </c>
      <c r="E2262" s="1" t="s">
        <v>204</v>
      </c>
      <c r="F2262" s="1" t="s">
        <v>16915</v>
      </c>
      <c r="G2262" s="38">
        <v>6.54E-2</v>
      </c>
      <c r="H2262" s="1" t="s">
        <v>12849</v>
      </c>
      <c r="I2262" s="1" t="s">
        <v>17909</v>
      </c>
      <c r="J2262" s="1" t="s">
        <v>32</v>
      </c>
      <c r="K2262" s="1" t="s">
        <v>44</v>
      </c>
      <c r="L2262" s="1" t="s">
        <v>673</v>
      </c>
      <c r="M2262" s="1" t="s">
        <v>14755</v>
      </c>
      <c r="N2262" s="1" t="s">
        <v>6325</v>
      </c>
      <c r="O2262" s="1" t="s">
        <v>21910</v>
      </c>
      <c r="P2262" s="1" t="s">
        <v>15664</v>
      </c>
      <c r="Q2262" s="1" t="s">
        <v>21591</v>
      </c>
      <c r="R2262" s="1" t="s">
        <v>6329</v>
      </c>
      <c r="S2262" s="1" t="s">
        <v>15664</v>
      </c>
      <c r="T2262" s="1" t="s">
        <v>21591</v>
      </c>
      <c r="U2262" s="1" t="s">
        <v>41</v>
      </c>
      <c r="V2262" s="23" t="s">
        <v>41</v>
      </c>
      <c r="W2262" s="1" t="str">
        <f>_xlfn.CONCAT(Tabela2[[#This Row],[Município]],"/",Tabela2[[#This Row],[UF]])</f>
        <v>Pinheiro/MA</v>
      </c>
    </row>
    <row r="2263" spans="1:23" x14ac:dyDescent="0.25">
      <c r="A2263" s="14" t="s">
        <v>21911</v>
      </c>
      <c r="B2263" s="1" t="s">
        <v>8324</v>
      </c>
      <c r="C2263" s="1" t="s">
        <v>21912</v>
      </c>
      <c r="D2263" s="1" t="s">
        <v>29</v>
      </c>
      <c r="E2263" s="1" t="s">
        <v>30</v>
      </c>
      <c r="F2263" s="1" t="s">
        <v>79</v>
      </c>
      <c r="G2263" s="38">
        <v>0.37769999999999998</v>
      </c>
      <c r="H2263" s="1" t="s">
        <v>21913</v>
      </c>
      <c r="I2263" s="1" t="s">
        <v>17919</v>
      </c>
      <c r="J2263" s="1" t="s">
        <v>32</v>
      </c>
      <c r="K2263" s="1" t="s">
        <v>47</v>
      </c>
      <c r="L2263" s="1" t="s">
        <v>294</v>
      </c>
      <c r="M2263" s="1" t="s">
        <v>16561</v>
      </c>
      <c r="N2263" s="1" t="s">
        <v>6325</v>
      </c>
      <c r="O2263" s="1" t="s">
        <v>21914</v>
      </c>
      <c r="P2263" s="1" t="s">
        <v>21915</v>
      </c>
      <c r="Q2263" s="1" t="s">
        <v>21591</v>
      </c>
      <c r="R2263" s="1" t="s">
        <v>6341</v>
      </c>
      <c r="S2263" s="1" t="s">
        <v>41</v>
      </c>
      <c r="T2263" s="1" t="s">
        <v>41</v>
      </c>
      <c r="U2263" s="1" t="s">
        <v>41</v>
      </c>
      <c r="V2263" s="23" t="s">
        <v>41</v>
      </c>
      <c r="W2263" s="1" t="str">
        <f>_xlfn.CONCAT(Tabela2[[#This Row],[Município]],"/",Tabela2[[#This Row],[UF]])</f>
        <v>Ipueiras/TO</v>
      </c>
    </row>
    <row r="2264" spans="1:23" x14ac:dyDescent="0.25">
      <c r="A2264" s="14" t="s">
        <v>21916</v>
      </c>
      <c r="B2264" s="1" t="s">
        <v>10824</v>
      </c>
      <c r="C2264" s="1" t="s">
        <v>21917</v>
      </c>
      <c r="D2264" s="1" t="s">
        <v>29</v>
      </c>
      <c r="E2264" s="1" t="s">
        <v>30</v>
      </c>
      <c r="F2264" s="1" t="s">
        <v>16906</v>
      </c>
      <c r="G2264" s="38">
        <v>0.95669999999999999</v>
      </c>
      <c r="H2264" s="1" t="s">
        <v>5261</v>
      </c>
      <c r="I2264" s="1" t="s">
        <v>17909</v>
      </c>
      <c r="J2264" s="1" t="s">
        <v>32</v>
      </c>
      <c r="K2264" s="1" t="s">
        <v>47</v>
      </c>
      <c r="L2264" s="1" t="s">
        <v>5262</v>
      </c>
      <c r="M2264" s="1" t="s">
        <v>6928</v>
      </c>
      <c r="N2264" s="1" t="s">
        <v>6325</v>
      </c>
      <c r="O2264" s="1" t="s">
        <v>21918</v>
      </c>
      <c r="P2264" s="1" t="s">
        <v>21919</v>
      </c>
      <c r="Q2264" s="1" t="s">
        <v>21591</v>
      </c>
      <c r="R2264" s="1" t="s">
        <v>6329</v>
      </c>
      <c r="S2264" s="1" t="s">
        <v>21919</v>
      </c>
      <c r="T2264" s="1" t="s">
        <v>21591</v>
      </c>
      <c r="U2264" s="1" t="s">
        <v>41</v>
      </c>
      <c r="V2264" s="23" t="s">
        <v>41</v>
      </c>
      <c r="W2264" s="1" t="str">
        <f>_xlfn.CONCAT(Tabela2[[#This Row],[Município]],"/",Tabela2[[#This Row],[UF]])</f>
        <v>Figueirópolis/TO</v>
      </c>
    </row>
    <row r="2265" spans="1:23" x14ac:dyDescent="0.25">
      <c r="A2265" s="14" t="s">
        <v>21920</v>
      </c>
      <c r="B2265" s="1" t="s">
        <v>8325</v>
      </c>
      <c r="C2265" s="1" t="s">
        <v>21921</v>
      </c>
      <c r="D2265" s="1" t="s">
        <v>29</v>
      </c>
      <c r="E2265" s="1" t="s">
        <v>30</v>
      </c>
      <c r="F2265" s="1" t="s">
        <v>33</v>
      </c>
      <c r="G2265" s="38">
        <v>1</v>
      </c>
      <c r="H2265" s="1" t="s">
        <v>21922</v>
      </c>
      <c r="I2265" s="1" t="s">
        <v>17919</v>
      </c>
      <c r="J2265" s="1" t="s">
        <v>32</v>
      </c>
      <c r="K2265" s="1" t="s">
        <v>47</v>
      </c>
      <c r="L2265" s="1" t="s">
        <v>296</v>
      </c>
      <c r="M2265" s="1" t="s">
        <v>21923</v>
      </c>
      <c r="N2265" s="1" t="s">
        <v>6325</v>
      </c>
      <c r="O2265" s="1" t="s">
        <v>21924</v>
      </c>
      <c r="P2265" s="1" t="s">
        <v>21925</v>
      </c>
      <c r="Q2265" s="1" t="s">
        <v>21591</v>
      </c>
      <c r="R2265" s="1" t="s">
        <v>6329</v>
      </c>
      <c r="S2265" s="1" t="s">
        <v>21925</v>
      </c>
      <c r="T2265" s="1" t="s">
        <v>21591</v>
      </c>
      <c r="U2265" s="1" t="s">
        <v>41</v>
      </c>
      <c r="V2265" s="23" t="s">
        <v>41</v>
      </c>
      <c r="W2265" s="1" t="str">
        <f>_xlfn.CONCAT(Tabela2[[#This Row],[Município]],"/",Tabela2[[#This Row],[UF]])</f>
        <v>Luzinópolis/TO</v>
      </c>
    </row>
    <row r="2266" spans="1:23" x14ac:dyDescent="0.25">
      <c r="A2266" s="14" t="s">
        <v>21926</v>
      </c>
      <c r="B2266" s="1" t="s">
        <v>10422</v>
      </c>
      <c r="C2266" s="1" t="s">
        <v>21927</v>
      </c>
      <c r="D2266" s="1" t="s">
        <v>29</v>
      </c>
      <c r="E2266" s="1" t="s">
        <v>204</v>
      </c>
      <c r="F2266" s="1" t="s">
        <v>16915</v>
      </c>
      <c r="G2266" s="38">
        <v>0.26090000000000002</v>
      </c>
      <c r="H2266" s="1" t="s">
        <v>4558</v>
      </c>
      <c r="I2266" s="1" t="s">
        <v>17909</v>
      </c>
      <c r="J2266" s="1" t="s">
        <v>32</v>
      </c>
      <c r="K2266" s="1" t="s">
        <v>112</v>
      </c>
      <c r="L2266" s="1" t="s">
        <v>3194</v>
      </c>
      <c r="M2266" s="1" t="s">
        <v>41</v>
      </c>
      <c r="N2266" s="1" t="s">
        <v>6325</v>
      </c>
      <c r="O2266" s="1" t="s">
        <v>21928</v>
      </c>
      <c r="P2266" s="1" t="s">
        <v>21929</v>
      </c>
      <c r="Q2266" s="1" t="s">
        <v>21591</v>
      </c>
      <c r="R2266" s="1" t="s">
        <v>6341</v>
      </c>
      <c r="S2266" s="1" t="s">
        <v>41</v>
      </c>
      <c r="T2266" s="1" t="s">
        <v>41</v>
      </c>
      <c r="U2266" s="1" t="s">
        <v>41</v>
      </c>
      <c r="V2266" s="23" t="s">
        <v>41</v>
      </c>
      <c r="W2266" s="1" t="str">
        <f>_xlfn.CONCAT(Tabela2[[#This Row],[Município]],"/",Tabela2[[#This Row],[UF]])</f>
        <v>Alto Paraguai/MT</v>
      </c>
    </row>
    <row r="2267" spans="1:23" x14ac:dyDescent="0.25">
      <c r="A2267" s="14" t="s">
        <v>21930</v>
      </c>
      <c r="B2267" s="1" t="s">
        <v>10506</v>
      </c>
      <c r="C2267" s="1" t="s">
        <v>21931</v>
      </c>
      <c r="D2267" s="1" t="s">
        <v>40</v>
      </c>
      <c r="E2267" s="1" t="s">
        <v>30</v>
      </c>
      <c r="F2267" s="1" t="s">
        <v>6308</v>
      </c>
      <c r="G2267" s="38">
        <v>0.17380000000000001</v>
      </c>
      <c r="H2267" s="1" t="s">
        <v>4607</v>
      </c>
      <c r="I2267" s="1" t="s">
        <v>17909</v>
      </c>
      <c r="J2267" s="1" t="s">
        <v>32</v>
      </c>
      <c r="K2267" s="1" t="s">
        <v>112</v>
      </c>
      <c r="L2267" s="1" t="s">
        <v>3194</v>
      </c>
      <c r="M2267" s="1" t="s">
        <v>41</v>
      </c>
      <c r="N2267" s="1" t="s">
        <v>6325</v>
      </c>
      <c r="O2267" s="1" t="s">
        <v>21932</v>
      </c>
      <c r="P2267" s="1" t="s">
        <v>21929</v>
      </c>
      <c r="Q2267" s="1" t="s">
        <v>21591</v>
      </c>
      <c r="R2267" s="1" t="s">
        <v>6341</v>
      </c>
      <c r="S2267" s="1" t="s">
        <v>41</v>
      </c>
      <c r="T2267" s="1" t="s">
        <v>41</v>
      </c>
      <c r="U2267" s="1" t="s">
        <v>41</v>
      </c>
      <c r="V2267" s="23" t="s">
        <v>41</v>
      </c>
      <c r="W2267" s="1" t="str">
        <f>_xlfn.CONCAT(Tabela2[[#This Row],[Município]],"/",Tabela2[[#This Row],[UF]])</f>
        <v>Alto Paraguai/MT</v>
      </c>
    </row>
    <row r="2268" spans="1:23" x14ac:dyDescent="0.25">
      <c r="A2268" s="14" t="s">
        <v>21933</v>
      </c>
      <c r="B2268" s="1" t="s">
        <v>8458</v>
      </c>
      <c r="C2268" s="1" t="s">
        <v>21934</v>
      </c>
      <c r="D2268" s="1" t="s">
        <v>29</v>
      </c>
      <c r="E2268" s="1" t="s">
        <v>30</v>
      </c>
      <c r="F2268" s="1" t="s">
        <v>79</v>
      </c>
      <c r="G2268" s="38">
        <v>0.74629999999999996</v>
      </c>
      <c r="H2268" s="1" t="s">
        <v>21935</v>
      </c>
      <c r="I2268" s="1" t="s">
        <v>6274</v>
      </c>
      <c r="J2268" s="1" t="s">
        <v>32</v>
      </c>
      <c r="K2268" s="1" t="s">
        <v>129</v>
      </c>
      <c r="L2268" s="1" t="s">
        <v>545</v>
      </c>
      <c r="M2268" s="1" t="s">
        <v>18363</v>
      </c>
      <c r="N2268" s="1" t="s">
        <v>6325</v>
      </c>
      <c r="O2268" s="1" t="s">
        <v>21936</v>
      </c>
      <c r="P2268" s="1" t="s">
        <v>21937</v>
      </c>
      <c r="Q2268" s="1" t="s">
        <v>21591</v>
      </c>
      <c r="R2268" s="1" t="s">
        <v>6329</v>
      </c>
      <c r="S2268" s="1" t="s">
        <v>21937</v>
      </c>
      <c r="T2268" s="1" t="s">
        <v>21591</v>
      </c>
      <c r="U2268" s="1" t="s">
        <v>41</v>
      </c>
      <c r="V2268" s="23" t="s">
        <v>41</v>
      </c>
      <c r="W2268" s="1" t="str">
        <f>_xlfn.CONCAT(Tabela2[[#This Row],[Município]],"/",Tabela2[[#This Row],[UF]])</f>
        <v>Coronel João Pessoa/RN</v>
      </c>
    </row>
    <row r="2269" spans="1:23" x14ac:dyDescent="0.25">
      <c r="A2269" s="14" t="s">
        <v>21938</v>
      </c>
      <c r="B2269" s="1" t="s">
        <v>9757</v>
      </c>
      <c r="C2269" s="1" t="s">
        <v>21939</v>
      </c>
      <c r="D2269" s="1" t="s">
        <v>29</v>
      </c>
      <c r="E2269" s="1" t="s">
        <v>30</v>
      </c>
      <c r="F2269" s="1" t="s">
        <v>16906</v>
      </c>
      <c r="G2269" s="38">
        <v>0.1789</v>
      </c>
      <c r="H2269" s="1" t="s">
        <v>3193</v>
      </c>
      <c r="I2269" s="1" t="s">
        <v>17913</v>
      </c>
      <c r="J2269" s="1" t="s">
        <v>32</v>
      </c>
      <c r="K2269" s="1" t="s">
        <v>112</v>
      </c>
      <c r="L2269" s="1" t="s">
        <v>3194</v>
      </c>
      <c r="M2269" s="1" t="s">
        <v>15139</v>
      </c>
      <c r="N2269" s="1" t="s">
        <v>6325</v>
      </c>
      <c r="O2269" s="1" t="s">
        <v>21940</v>
      </c>
      <c r="P2269" s="1" t="s">
        <v>21929</v>
      </c>
      <c r="Q2269" s="1" t="s">
        <v>21591</v>
      </c>
      <c r="R2269" s="1" t="s">
        <v>6341</v>
      </c>
      <c r="S2269" s="1" t="s">
        <v>41</v>
      </c>
      <c r="T2269" s="1" t="s">
        <v>41</v>
      </c>
      <c r="U2269" s="1" t="s">
        <v>41</v>
      </c>
      <c r="V2269" s="23" t="s">
        <v>41</v>
      </c>
      <c r="W2269" s="1" t="str">
        <f>_xlfn.CONCAT(Tabela2[[#This Row],[Município]],"/",Tabela2[[#This Row],[UF]])</f>
        <v>Alto Paraguai/MT</v>
      </c>
    </row>
    <row r="2270" spans="1:23" x14ac:dyDescent="0.25">
      <c r="A2270" s="14" t="s">
        <v>21941</v>
      </c>
      <c r="B2270" s="1" t="s">
        <v>8855</v>
      </c>
      <c r="C2270" s="1" t="s">
        <v>21942</v>
      </c>
      <c r="D2270" s="1" t="s">
        <v>56</v>
      </c>
      <c r="E2270" s="1" t="s">
        <v>30</v>
      </c>
      <c r="F2270" s="1" t="s">
        <v>79</v>
      </c>
      <c r="G2270" s="38">
        <v>0.74609999999999999</v>
      </c>
      <c r="H2270" s="1" t="s">
        <v>1495</v>
      </c>
      <c r="I2270" s="1" t="s">
        <v>17915</v>
      </c>
      <c r="J2270" s="1" t="s">
        <v>32</v>
      </c>
      <c r="K2270" s="1" t="s">
        <v>160</v>
      </c>
      <c r="L2270" s="1" t="s">
        <v>1496</v>
      </c>
      <c r="M2270" s="1" t="s">
        <v>7962</v>
      </c>
      <c r="N2270" s="1" t="s">
        <v>6325</v>
      </c>
      <c r="O2270" s="1" t="s">
        <v>21943</v>
      </c>
      <c r="P2270" s="1" t="s">
        <v>21944</v>
      </c>
      <c r="Q2270" s="1" t="s">
        <v>21591</v>
      </c>
      <c r="R2270" s="1" t="s">
        <v>6329</v>
      </c>
      <c r="S2270" s="1" t="s">
        <v>21944</v>
      </c>
      <c r="T2270" s="1" t="s">
        <v>21591</v>
      </c>
      <c r="U2270" s="1" t="s">
        <v>41</v>
      </c>
      <c r="V2270" s="23" t="s">
        <v>41</v>
      </c>
      <c r="W2270" s="1" t="str">
        <f>_xlfn.CONCAT(Tabela2[[#This Row],[Município]],"/",Tabela2[[#This Row],[UF]])</f>
        <v>Bodocó/PE</v>
      </c>
    </row>
    <row r="2271" spans="1:23" x14ac:dyDescent="0.25">
      <c r="A2271" s="14" t="s">
        <v>21945</v>
      </c>
      <c r="B2271" s="1" t="s">
        <v>9488</v>
      </c>
      <c r="C2271" s="1" t="s">
        <v>21946</v>
      </c>
      <c r="D2271" s="1" t="s">
        <v>29</v>
      </c>
      <c r="E2271" s="1" t="s">
        <v>30</v>
      </c>
      <c r="F2271" s="1" t="s">
        <v>16906</v>
      </c>
      <c r="G2271" s="38">
        <v>0.50329999999999997</v>
      </c>
      <c r="H2271" s="1" t="s">
        <v>2530</v>
      </c>
      <c r="I2271" s="1" t="s">
        <v>17913</v>
      </c>
      <c r="J2271" s="1" t="s">
        <v>32</v>
      </c>
      <c r="K2271" s="1" t="s">
        <v>28</v>
      </c>
      <c r="L2271" s="1" t="s">
        <v>2531</v>
      </c>
      <c r="M2271" s="1" t="s">
        <v>7805</v>
      </c>
      <c r="N2271" s="1" t="s">
        <v>6325</v>
      </c>
      <c r="O2271" s="1" t="s">
        <v>21947</v>
      </c>
      <c r="P2271" s="1" t="s">
        <v>21948</v>
      </c>
      <c r="Q2271" s="1" t="s">
        <v>21591</v>
      </c>
      <c r="R2271" s="1" t="s">
        <v>6329</v>
      </c>
      <c r="S2271" s="1" t="s">
        <v>21948</v>
      </c>
      <c r="T2271" s="1" t="s">
        <v>21591</v>
      </c>
      <c r="U2271" s="1" t="s">
        <v>41</v>
      </c>
      <c r="V2271" s="23" t="s">
        <v>41</v>
      </c>
      <c r="W2271" s="1" t="str">
        <f>_xlfn.CONCAT(Tabela2[[#This Row],[Município]],"/",Tabela2[[#This Row],[UF]])</f>
        <v>Redenção/CE</v>
      </c>
    </row>
    <row r="2272" spans="1:23" x14ac:dyDescent="0.25">
      <c r="A2272" s="14" t="s">
        <v>21949</v>
      </c>
      <c r="B2272" s="1" t="s">
        <v>11110</v>
      </c>
      <c r="C2272" s="1" t="s">
        <v>21950</v>
      </c>
      <c r="D2272" s="1" t="s">
        <v>29</v>
      </c>
      <c r="E2272" s="1" t="s">
        <v>204</v>
      </c>
      <c r="F2272" s="1" t="s">
        <v>6308</v>
      </c>
      <c r="G2272" s="38">
        <v>0.25140000000000001</v>
      </c>
      <c r="H2272" s="1" t="s">
        <v>5824</v>
      </c>
      <c r="I2272" s="1" t="s">
        <v>17909</v>
      </c>
      <c r="J2272" s="1" t="s">
        <v>32</v>
      </c>
      <c r="K2272" s="1" t="s">
        <v>44</v>
      </c>
      <c r="L2272" s="1" t="s">
        <v>4535</v>
      </c>
      <c r="M2272" s="1" t="s">
        <v>7854</v>
      </c>
      <c r="N2272" s="1" t="s">
        <v>6325</v>
      </c>
      <c r="O2272" s="1" t="s">
        <v>21951</v>
      </c>
      <c r="P2272" s="1" t="s">
        <v>21952</v>
      </c>
      <c r="Q2272" s="1" t="s">
        <v>21591</v>
      </c>
      <c r="R2272" s="1" t="s">
        <v>15815</v>
      </c>
      <c r="S2272" s="1" t="s">
        <v>15818</v>
      </c>
      <c r="T2272" s="1" t="s">
        <v>21953</v>
      </c>
      <c r="U2272" s="1" t="s">
        <v>15823</v>
      </c>
      <c r="V2272" s="23" t="s">
        <v>41</v>
      </c>
      <c r="W2272" s="1" t="str">
        <f>_xlfn.CONCAT(Tabela2[[#This Row],[Município]],"/",Tabela2[[#This Row],[UF]])</f>
        <v>Palmeirândia/MA</v>
      </c>
    </row>
    <row r="2273" spans="1:23" x14ac:dyDescent="0.25">
      <c r="A2273" s="14" t="s">
        <v>21954</v>
      </c>
      <c r="B2273" s="1" t="s">
        <v>10876</v>
      </c>
      <c r="C2273" s="1" t="s">
        <v>21955</v>
      </c>
      <c r="D2273" s="1" t="s">
        <v>29</v>
      </c>
      <c r="E2273" s="1" t="s">
        <v>204</v>
      </c>
      <c r="F2273" s="1" t="s">
        <v>16943</v>
      </c>
      <c r="G2273" s="38">
        <v>0.30199999999999999</v>
      </c>
      <c r="H2273" s="1" t="s">
        <v>5338</v>
      </c>
      <c r="I2273" s="1" t="s">
        <v>17909</v>
      </c>
      <c r="J2273" s="1" t="s">
        <v>32</v>
      </c>
      <c r="K2273" s="1" t="s">
        <v>44</v>
      </c>
      <c r="L2273" s="1" t="s">
        <v>4535</v>
      </c>
      <c r="M2273" s="1" t="s">
        <v>7854</v>
      </c>
      <c r="N2273" s="1" t="s">
        <v>6325</v>
      </c>
      <c r="O2273" s="1" t="s">
        <v>21956</v>
      </c>
      <c r="P2273" s="1" t="s">
        <v>21952</v>
      </c>
      <c r="Q2273" s="1" t="s">
        <v>21591</v>
      </c>
      <c r="R2273" s="1" t="s">
        <v>15815</v>
      </c>
      <c r="S2273" s="1" t="s">
        <v>15818</v>
      </c>
      <c r="T2273" s="1" t="s">
        <v>21953</v>
      </c>
      <c r="U2273" s="1" t="s">
        <v>15823</v>
      </c>
      <c r="V2273" s="23" t="s">
        <v>41</v>
      </c>
      <c r="W2273" s="1" t="str">
        <f>_xlfn.CONCAT(Tabela2[[#This Row],[Município]],"/",Tabela2[[#This Row],[UF]])</f>
        <v>Palmeirândia/MA</v>
      </c>
    </row>
    <row r="2274" spans="1:23" x14ac:dyDescent="0.25">
      <c r="A2274" s="14" t="s">
        <v>21957</v>
      </c>
      <c r="B2274" s="1" t="s">
        <v>10875</v>
      </c>
      <c r="C2274" s="1" t="s">
        <v>21958</v>
      </c>
      <c r="D2274" s="1" t="s">
        <v>29</v>
      </c>
      <c r="E2274" s="1" t="s">
        <v>204</v>
      </c>
      <c r="F2274" s="1" t="s">
        <v>16915</v>
      </c>
      <c r="G2274" s="38">
        <v>3.8199999999999998E-2</v>
      </c>
      <c r="H2274" s="1" t="s">
        <v>21959</v>
      </c>
      <c r="I2274" s="1" t="s">
        <v>17909</v>
      </c>
      <c r="J2274" s="1" t="s">
        <v>32</v>
      </c>
      <c r="K2274" s="1" t="s">
        <v>44</v>
      </c>
      <c r="L2274" s="1" t="s">
        <v>4535</v>
      </c>
      <c r="M2274" s="1" t="s">
        <v>7854</v>
      </c>
      <c r="N2274" s="1" t="s">
        <v>6325</v>
      </c>
      <c r="O2274" s="1" t="s">
        <v>21960</v>
      </c>
      <c r="P2274" s="1" t="s">
        <v>21952</v>
      </c>
      <c r="Q2274" s="1" t="s">
        <v>21591</v>
      </c>
      <c r="R2274" s="1" t="s">
        <v>6329</v>
      </c>
      <c r="S2274" s="1" t="s">
        <v>21952</v>
      </c>
      <c r="T2274" s="1" t="s">
        <v>21591</v>
      </c>
      <c r="U2274" s="1" t="s">
        <v>41</v>
      </c>
      <c r="V2274" s="23" t="s">
        <v>41</v>
      </c>
      <c r="W2274" s="1" t="str">
        <f>_xlfn.CONCAT(Tabela2[[#This Row],[Município]],"/",Tabela2[[#This Row],[UF]])</f>
        <v>Palmeirândia/MA</v>
      </c>
    </row>
    <row r="2275" spans="1:23" x14ac:dyDescent="0.25">
      <c r="A2275" s="14" t="s">
        <v>21961</v>
      </c>
      <c r="B2275" s="1" t="s">
        <v>10874</v>
      </c>
      <c r="C2275" s="1" t="s">
        <v>21962</v>
      </c>
      <c r="D2275" s="1" t="s">
        <v>29</v>
      </c>
      <c r="E2275" s="1" t="s">
        <v>204</v>
      </c>
      <c r="F2275" s="1" t="s">
        <v>16943</v>
      </c>
      <c r="G2275" s="38">
        <v>0.3085</v>
      </c>
      <c r="H2275" s="1" t="s">
        <v>5338</v>
      </c>
      <c r="I2275" s="1" t="s">
        <v>17909</v>
      </c>
      <c r="J2275" s="1" t="s">
        <v>32</v>
      </c>
      <c r="K2275" s="1" t="s">
        <v>44</v>
      </c>
      <c r="L2275" s="1" t="s">
        <v>4535</v>
      </c>
      <c r="M2275" s="1" t="s">
        <v>7854</v>
      </c>
      <c r="N2275" s="1" t="s">
        <v>6325</v>
      </c>
      <c r="O2275" s="1" t="s">
        <v>21963</v>
      </c>
      <c r="P2275" s="1" t="s">
        <v>21952</v>
      </c>
      <c r="Q2275" s="1" t="s">
        <v>21591</v>
      </c>
      <c r="R2275" s="1" t="s">
        <v>6329</v>
      </c>
      <c r="S2275" s="1" t="s">
        <v>21952</v>
      </c>
      <c r="T2275" s="1" t="s">
        <v>21591</v>
      </c>
      <c r="U2275" s="1" t="s">
        <v>41</v>
      </c>
      <c r="V2275" s="23" t="s">
        <v>41</v>
      </c>
      <c r="W2275" s="1" t="str">
        <f>_xlfn.CONCAT(Tabela2[[#This Row],[Município]],"/",Tabela2[[#This Row],[UF]])</f>
        <v>Palmeirândia/MA</v>
      </c>
    </row>
    <row r="2276" spans="1:23" x14ac:dyDescent="0.25">
      <c r="A2276" s="14" t="s">
        <v>21964</v>
      </c>
      <c r="B2276" s="1" t="s">
        <v>10837</v>
      </c>
      <c r="C2276" s="1" t="s">
        <v>21965</v>
      </c>
      <c r="D2276" s="1" t="s">
        <v>29</v>
      </c>
      <c r="E2276" s="1" t="s">
        <v>30</v>
      </c>
      <c r="F2276" s="1" t="s">
        <v>16906</v>
      </c>
      <c r="G2276" s="38">
        <v>0.64480000000000004</v>
      </c>
      <c r="H2276" s="1" t="s">
        <v>5291</v>
      </c>
      <c r="I2276" s="1" t="s">
        <v>17909</v>
      </c>
      <c r="J2276" s="1" t="s">
        <v>32</v>
      </c>
      <c r="K2276" s="1" t="s">
        <v>44</v>
      </c>
      <c r="L2276" s="1" t="s">
        <v>4535</v>
      </c>
      <c r="M2276" s="1" t="s">
        <v>7854</v>
      </c>
      <c r="N2276" s="1" t="s">
        <v>6325</v>
      </c>
      <c r="O2276" s="1" t="s">
        <v>21966</v>
      </c>
      <c r="P2276" s="1" t="s">
        <v>21952</v>
      </c>
      <c r="Q2276" s="1" t="s">
        <v>21591</v>
      </c>
      <c r="R2276" s="1" t="s">
        <v>15815</v>
      </c>
      <c r="S2276" s="1" t="s">
        <v>16909</v>
      </c>
      <c r="T2276" s="1" t="s">
        <v>21953</v>
      </c>
      <c r="U2276" s="1" t="s">
        <v>16930</v>
      </c>
      <c r="V2276" s="23" t="s">
        <v>41</v>
      </c>
      <c r="W2276" s="1" t="str">
        <f>_xlfn.CONCAT(Tabela2[[#This Row],[Município]],"/",Tabela2[[#This Row],[UF]])</f>
        <v>Palmeirândia/MA</v>
      </c>
    </row>
    <row r="2277" spans="1:23" x14ac:dyDescent="0.25">
      <c r="A2277" s="14" t="s">
        <v>21967</v>
      </c>
      <c r="B2277" s="1" t="s">
        <v>11182</v>
      </c>
      <c r="C2277" s="1" t="s">
        <v>21968</v>
      </c>
      <c r="D2277" s="1" t="s">
        <v>29</v>
      </c>
      <c r="E2277" s="1" t="s">
        <v>204</v>
      </c>
      <c r="F2277" s="1" t="s">
        <v>16943</v>
      </c>
      <c r="G2277" s="38">
        <v>0</v>
      </c>
      <c r="H2277" s="1" t="s">
        <v>21816</v>
      </c>
      <c r="I2277" s="1" t="s">
        <v>17909</v>
      </c>
      <c r="J2277" s="1" t="s">
        <v>32</v>
      </c>
      <c r="K2277" s="1" t="s">
        <v>208</v>
      </c>
      <c r="L2277" s="1" t="s">
        <v>5386</v>
      </c>
      <c r="M2277" s="1" t="s">
        <v>21817</v>
      </c>
      <c r="N2277" s="1" t="s">
        <v>6325</v>
      </c>
      <c r="O2277" s="1" t="s">
        <v>21969</v>
      </c>
      <c r="P2277" s="1" t="s">
        <v>20134</v>
      </c>
      <c r="Q2277" s="1" t="s">
        <v>21591</v>
      </c>
      <c r="R2277" s="1" t="s">
        <v>15815</v>
      </c>
      <c r="S2277" s="1" t="s">
        <v>15816</v>
      </c>
      <c r="T2277" s="1" t="s">
        <v>21953</v>
      </c>
      <c r="U2277" s="1" t="s">
        <v>15825</v>
      </c>
      <c r="V2277" s="23" t="s">
        <v>41</v>
      </c>
      <c r="W2277" s="1" t="str">
        <f>_xlfn.CONCAT(Tabela2[[#This Row],[Município]],"/",Tabela2[[#This Row],[UF]])</f>
        <v>Alto Alegre/RR</v>
      </c>
    </row>
    <row r="2278" spans="1:23" x14ac:dyDescent="0.25">
      <c r="A2278" s="14" t="s">
        <v>21970</v>
      </c>
      <c r="B2278" s="1" t="s">
        <v>8475</v>
      </c>
      <c r="C2278" s="1" t="s">
        <v>21971</v>
      </c>
      <c r="D2278" s="1" t="s">
        <v>29</v>
      </c>
      <c r="E2278" s="1" t="s">
        <v>30</v>
      </c>
      <c r="F2278" s="1" t="s">
        <v>79</v>
      </c>
      <c r="G2278" s="38">
        <v>0.34639999999999999</v>
      </c>
      <c r="H2278" s="1" t="s">
        <v>21972</v>
      </c>
      <c r="I2278" s="1" t="s">
        <v>6274</v>
      </c>
      <c r="J2278" s="1" t="s">
        <v>32</v>
      </c>
      <c r="K2278" s="1" t="s">
        <v>37</v>
      </c>
      <c r="L2278" s="1" t="s">
        <v>584</v>
      </c>
      <c r="M2278" s="1" t="s">
        <v>21973</v>
      </c>
      <c r="N2278" s="1" t="s">
        <v>6325</v>
      </c>
      <c r="O2278" s="1" t="s">
        <v>21974</v>
      </c>
      <c r="P2278" s="1" t="s">
        <v>21975</v>
      </c>
      <c r="Q2278" s="1" t="s">
        <v>21591</v>
      </c>
      <c r="R2278" s="1" t="s">
        <v>15815</v>
      </c>
      <c r="S2278" s="1" t="s">
        <v>16905</v>
      </c>
      <c r="T2278" s="1" t="s">
        <v>21953</v>
      </c>
      <c r="U2278" s="1" t="s">
        <v>15823</v>
      </c>
      <c r="V2278" s="23" t="s">
        <v>41</v>
      </c>
      <c r="W2278" s="1" t="str">
        <f>_xlfn.CONCAT(Tabela2[[#This Row],[Município]],"/",Tabela2[[#This Row],[UF]])</f>
        <v>Flores do Piauí/PI</v>
      </c>
    </row>
    <row r="2279" spans="1:23" x14ac:dyDescent="0.25">
      <c r="A2279" s="14" t="s">
        <v>21976</v>
      </c>
      <c r="B2279" s="1" t="s">
        <v>10305</v>
      </c>
      <c r="C2279" s="1" t="s">
        <v>21977</v>
      </c>
      <c r="D2279" s="1" t="s">
        <v>29</v>
      </c>
      <c r="E2279" s="1" t="s">
        <v>30</v>
      </c>
      <c r="F2279" s="1" t="s">
        <v>16906</v>
      </c>
      <c r="G2279" s="38">
        <v>0.2626</v>
      </c>
      <c r="H2279" s="1" t="s">
        <v>4365</v>
      </c>
      <c r="I2279" s="1" t="s">
        <v>17909</v>
      </c>
      <c r="J2279" s="1" t="s">
        <v>32</v>
      </c>
      <c r="K2279" s="1" t="s">
        <v>37</v>
      </c>
      <c r="L2279" s="1" t="s">
        <v>584</v>
      </c>
      <c r="M2279" s="1" t="s">
        <v>17495</v>
      </c>
      <c r="N2279" s="1" t="s">
        <v>6325</v>
      </c>
      <c r="O2279" s="1" t="s">
        <v>21978</v>
      </c>
      <c r="P2279" s="1" t="s">
        <v>21975</v>
      </c>
      <c r="Q2279" s="1" t="s">
        <v>21591</v>
      </c>
      <c r="R2279" s="1" t="s">
        <v>15815</v>
      </c>
      <c r="S2279" s="1" t="s">
        <v>16905</v>
      </c>
      <c r="T2279" s="1" t="s">
        <v>21953</v>
      </c>
      <c r="U2279" s="1" t="s">
        <v>15823</v>
      </c>
      <c r="V2279" s="23" t="s">
        <v>41</v>
      </c>
      <c r="W2279" s="1" t="str">
        <f>_xlfn.CONCAT(Tabela2[[#This Row],[Município]],"/",Tabela2[[#This Row],[UF]])</f>
        <v>Flores do Piauí/PI</v>
      </c>
    </row>
    <row r="2280" spans="1:23" x14ac:dyDescent="0.25">
      <c r="A2280" s="14" t="s">
        <v>21979</v>
      </c>
      <c r="B2280" s="1" t="s">
        <v>11021</v>
      </c>
      <c r="C2280" s="1" t="s">
        <v>21980</v>
      </c>
      <c r="D2280" s="1" t="s">
        <v>40</v>
      </c>
      <c r="E2280" s="1" t="s">
        <v>204</v>
      </c>
      <c r="F2280" s="1" t="s">
        <v>16915</v>
      </c>
      <c r="G2280" s="38">
        <v>0.27129999999999999</v>
      </c>
      <c r="H2280" s="1" t="s">
        <v>21981</v>
      </c>
      <c r="I2280" s="1" t="s">
        <v>17909</v>
      </c>
      <c r="J2280" s="1" t="s">
        <v>32</v>
      </c>
      <c r="K2280" s="1" t="s">
        <v>37</v>
      </c>
      <c r="L2280" s="1" t="s">
        <v>584</v>
      </c>
      <c r="M2280" s="1" t="s">
        <v>7083</v>
      </c>
      <c r="N2280" s="1" t="s">
        <v>6325</v>
      </c>
      <c r="O2280" s="1" t="s">
        <v>21978</v>
      </c>
      <c r="P2280" s="1" t="s">
        <v>21975</v>
      </c>
      <c r="Q2280" s="1" t="s">
        <v>21591</v>
      </c>
      <c r="R2280" s="1" t="s">
        <v>15815</v>
      </c>
      <c r="S2280" s="1" t="s">
        <v>16905</v>
      </c>
      <c r="T2280" s="1" t="s">
        <v>21953</v>
      </c>
      <c r="U2280" s="1" t="s">
        <v>15823</v>
      </c>
      <c r="V2280" s="23" t="s">
        <v>41</v>
      </c>
      <c r="W2280" s="1" t="str">
        <f>_xlfn.CONCAT(Tabela2[[#This Row],[Município]],"/",Tabela2[[#This Row],[UF]])</f>
        <v>Flores do Piauí/PI</v>
      </c>
    </row>
    <row r="2281" spans="1:23" x14ac:dyDescent="0.25">
      <c r="A2281" s="14" t="s">
        <v>21982</v>
      </c>
      <c r="B2281" s="1" t="s">
        <v>9111</v>
      </c>
      <c r="C2281" s="1" t="s">
        <v>21983</v>
      </c>
      <c r="D2281" s="1" t="s">
        <v>56</v>
      </c>
      <c r="E2281" s="1" t="s">
        <v>30</v>
      </c>
      <c r="F2281" s="1" t="s">
        <v>16906</v>
      </c>
      <c r="G2281" s="38">
        <v>1.2E-2</v>
      </c>
      <c r="H2281" s="1" t="s">
        <v>1977</v>
      </c>
      <c r="I2281" s="1" t="s">
        <v>17915</v>
      </c>
      <c r="J2281" s="1" t="s">
        <v>168</v>
      </c>
      <c r="K2281" s="1" t="s">
        <v>129</v>
      </c>
      <c r="L2281" s="1" t="s">
        <v>1978</v>
      </c>
      <c r="M2281" s="1" t="s">
        <v>7962</v>
      </c>
      <c r="N2281" s="1" t="s">
        <v>6325</v>
      </c>
      <c r="O2281" s="1" t="s">
        <v>20734</v>
      </c>
      <c r="P2281" s="1" t="s">
        <v>18699</v>
      </c>
      <c r="Q2281" s="1" t="s">
        <v>21591</v>
      </c>
      <c r="R2281" s="1" t="s">
        <v>6329</v>
      </c>
      <c r="S2281" s="1" t="s">
        <v>18699</v>
      </c>
      <c r="T2281" s="1" t="s">
        <v>21591</v>
      </c>
      <c r="U2281" s="1" t="s">
        <v>41</v>
      </c>
      <c r="V2281" s="23" t="s">
        <v>41</v>
      </c>
      <c r="W2281" s="1" t="str">
        <f>_xlfn.CONCAT(Tabela2[[#This Row],[Município]],"/",Tabela2[[#This Row],[UF]])</f>
        <v>São Gonçalo do Amarante/RN</v>
      </c>
    </row>
    <row r="2282" spans="1:23" x14ac:dyDescent="0.25">
      <c r="A2282" s="14" t="s">
        <v>21984</v>
      </c>
      <c r="B2282" s="1" t="s">
        <v>8764</v>
      </c>
      <c r="C2282" s="1" t="s">
        <v>21985</v>
      </c>
      <c r="D2282" s="1" t="s">
        <v>56</v>
      </c>
      <c r="E2282" s="1" t="s">
        <v>30</v>
      </c>
      <c r="F2282" s="1" t="s">
        <v>16906</v>
      </c>
      <c r="G2282" s="38">
        <v>0.01</v>
      </c>
      <c r="H2282" s="1" t="s">
        <v>1291</v>
      </c>
      <c r="I2282" s="1" t="s">
        <v>17914</v>
      </c>
      <c r="J2282" s="1" t="s">
        <v>168</v>
      </c>
      <c r="K2282" s="1" t="s">
        <v>129</v>
      </c>
      <c r="L2282" s="1" t="s">
        <v>179</v>
      </c>
      <c r="M2282" s="1" t="s">
        <v>7962</v>
      </c>
      <c r="N2282" s="1" t="s">
        <v>6325</v>
      </c>
      <c r="O2282" s="1" t="s">
        <v>20734</v>
      </c>
      <c r="P2282" s="1" t="s">
        <v>18699</v>
      </c>
      <c r="Q2282" s="1" t="s">
        <v>21591</v>
      </c>
      <c r="R2282" s="1" t="s">
        <v>6329</v>
      </c>
      <c r="S2282" s="1" t="s">
        <v>18699</v>
      </c>
      <c r="T2282" s="1" t="s">
        <v>21591</v>
      </c>
      <c r="U2282" s="1" t="s">
        <v>41</v>
      </c>
      <c r="V2282" s="23" t="s">
        <v>41</v>
      </c>
      <c r="W2282" s="1" t="str">
        <f>_xlfn.CONCAT(Tabela2[[#This Row],[Município]],"/",Tabela2[[#This Row],[UF]])</f>
        <v>Natal/RN</v>
      </c>
    </row>
    <row r="2283" spans="1:23" x14ac:dyDescent="0.25">
      <c r="A2283" s="14" t="s">
        <v>21986</v>
      </c>
      <c r="B2283" s="1" t="s">
        <v>8771</v>
      </c>
      <c r="C2283" s="1" t="s">
        <v>21987</v>
      </c>
      <c r="D2283" s="1" t="s">
        <v>56</v>
      </c>
      <c r="E2283" s="1" t="s">
        <v>30</v>
      </c>
      <c r="F2283" s="1" t="s">
        <v>16906</v>
      </c>
      <c r="G2283" s="38">
        <v>0.83830000000000005</v>
      </c>
      <c r="H2283" s="1" t="s">
        <v>1291</v>
      </c>
      <c r="I2283" s="1" t="s">
        <v>17914</v>
      </c>
      <c r="J2283" s="1" t="s">
        <v>168</v>
      </c>
      <c r="K2283" s="1" t="s">
        <v>129</v>
      </c>
      <c r="L2283" s="1" t="s">
        <v>1297</v>
      </c>
      <c r="M2283" s="1" t="s">
        <v>7962</v>
      </c>
      <c r="N2283" s="1" t="s">
        <v>6325</v>
      </c>
      <c r="O2283" s="1" t="s">
        <v>20734</v>
      </c>
      <c r="P2283" s="1" t="s">
        <v>18699</v>
      </c>
      <c r="Q2283" s="1" t="s">
        <v>21591</v>
      </c>
      <c r="R2283" s="1" t="s">
        <v>6329</v>
      </c>
      <c r="S2283" s="1" t="s">
        <v>18699</v>
      </c>
      <c r="T2283" s="1" t="s">
        <v>21591</v>
      </c>
      <c r="U2283" s="1" t="s">
        <v>41</v>
      </c>
      <c r="V2283" s="23" t="s">
        <v>41</v>
      </c>
      <c r="W2283" s="1" t="str">
        <f>_xlfn.CONCAT(Tabela2[[#This Row],[Município]],"/",Tabela2[[#This Row],[UF]])</f>
        <v>Serra do Mel/RN</v>
      </c>
    </row>
    <row r="2284" spans="1:23" x14ac:dyDescent="0.25">
      <c r="A2284" s="14" t="s">
        <v>21988</v>
      </c>
      <c r="B2284" s="1" t="s">
        <v>8400</v>
      </c>
      <c r="C2284" s="1" t="s">
        <v>21989</v>
      </c>
      <c r="D2284" s="1" t="s">
        <v>56</v>
      </c>
      <c r="E2284" s="1" t="s">
        <v>30</v>
      </c>
      <c r="F2284" s="1" t="s">
        <v>17125</v>
      </c>
      <c r="G2284" s="38">
        <v>1</v>
      </c>
      <c r="H2284" s="1" t="s">
        <v>21882</v>
      </c>
      <c r="I2284" s="1" t="s">
        <v>17919</v>
      </c>
      <c r="J2284" s="1" t="s">
        <v>168</v>
      </c>
      <c r="K2284" s="1" t="s">
        <v>129</v>
      </c>
      <c r="L2284" s="1" t="s">
        <v>437</v>
      </c>
      <c r="M2284" s="1" t="s">
        <v>16556</v>
      </c>
      <c r="N2284" s="1" t="s">
        <v>6325</v>
      </c>
      <c r="O2284" s="1" t="s">
        <v>21883</v>
      </c>
      <c r="P2284" s="1" t="s">
        <v>18699</v>
      </c>
      <c r="Q2284" s="1" t="s">
        <v>21591</v>
      </c>
      <c r="R2284" s="1" t="s">
        <v>15815</v>
      </c>
      <c r="S2284" s="1" t="s">
        <v>15821</v>
      </c>
      <c r="T2284" s="1" t="s">
        <v>21953</v>
      </c>
      <c r="U2284" s="1" t="s">
        <v>15824</v>
      </c>
      <c r="V2284" s="23" t="s">
        <v>41</v>
      </c>
      <c r="W2284" s="1" t="str">
        <f>_xlfn.CONCAT(Tabela2[[#This Row],[Município]],"/",Tabela2[[#This Row],[UF]])</f>
        <v>Açu/RN</v>
      </c>
    </row>
    <row r="2285" spans="1:23" x14ac:dyDescent="0.25">
      <c r="A2285" s="14" t="s">
        <v>21990</v>
      </c>
      <c r="B2285" s="1" t="s">
        <v>8772</v>
      </c>
      <c r="C2285" s="1" t="s">
        <v>21991</v>
      </c>
      <c r="D2285" s="1" t="s">
        <v>56</v>
      </c>
      <c r="E2285" s="1" t="s">
        <v>30</v>
      </c>
      <c r="F2285" s="1" t="s">
        <v>16906</v>
      </c>
      <c r="G2285" s="38">
        <v>0.92359999999999998</v>
      </c>
      <c r="H2285" s="1" t="s">
        <v>1291</v>
      </c>
      <c r="I2285" s="1" t="s">
        <v>17914</v>
      </c>
      <c r="J2285" s="1" t="s">
        <v>168</v>
      </c>
      <c r="K2285" s="1" t="s">
        <v>129</v>
      </c>
      <c r="L2285" s="1" t="s">
        <v>1298</v>
      </c>
      <c r="M2285" s="1" t="s">
        <v>7962</v>
      </c>
      <c r="N2285" s="1" t="s">
        <v>6325</v>
      </c>
      <c r="O2285" s="1" t="s">
        <v>20734</v>
      </c>
      <c r="P2285" s="1" t="s">
        <v>18699</v>
      </c>
      <c r="Q2285" s="1" t="s">
        <v>21953</v>
      </c>
      <c r="R2285" s="1" t="s">
        <v>6341</v>
      </c>
      <c r="S2285" s="1" t="s">
        <v>41</v>
      </c>
      <c r="T2285" s="1" t="s">
        <v>41</v>
      </c>
      <c r="U2285" s="1" t="s">
        <v>41</v>
      </c>
      <c r="V2285" s="23" t="s">
        <v>41</v>
      </c>
      <c r="W2285" s="1" t="str">
        <f>_xlfn.CONCAT(Tabela2[[#This Row],[Município]],"/",Tabela2[[#This Row],[UF]])</f>
        <v>Tangará/RN</v>
      </c>
    </row>
    <row r="2286" spans="1:23" x14ac:dyDescent="0.25">
      <c r="A2286" s="14" t="s">
        <v>21992</v>
      </c>
      <c r="B2286" s="1" t="s">
        <v>8196</v>
      </c>
      <c r="C2286" s="1" t="s">
        <v>21993</v>
      </c>
      <c r="D2286" s="1" t="s">
        <v>29</v>
      </c>
      <c r="E2286" s="1" t="s">
        <v>30</v>
      </c>
      <c r="F2286" s="1" t="s">
        <v>33</v>
      </c>
      <c r="G2286" s="38">
        <v>0.59370000000000001</v>
      </c>
      <c r="H2286" s="1" t="s">
        <v>21994</v>
      </c>
      <c r="I2286" s="1" t="s">
        <v>17940</v>
      </c>
      <c r="J2286" s="1" t="s">
        <v>32</v>
      </c>
      <c r="K2286" s="1" t="s">
        <v>63</v>
      </c>
      <c r="L2286" s="1" t="s">
        <v>92</v>
      </c>
      <c r="M2286" s="1" t="s">
        <v>21995</v>
      </c>
      <c r="N2286" s="1" t="s">
        <v>6325</v>
      </c>
      <c r="O2286" s="1" t="s">
        <v>21996</v>
      </c>
      <c r="P2286" s="1" t="s">
        <v>21997</v>
      </c>
      <c r="Q2286" s="1" t="s">
        <v>21953</v>
      </c>
      <c r="R2286" s="1" t="s">
        <v>15815</v>
      </c>
      <c r="S2286" s="1" t="s">
        <v>16909</v>
      </c>
      <c r="T2286" s="1" t="s">
        <v>21953</v>
      </c>
      <c r="U2286" s="1" t="s">
        <v>16930</v>
      </c>
      <c r="V2286" s="23" t="s">
        <v>41</v>
      </c>
      <c r="W2286" s="1" t="str">
        <f>_xlfn.CONCAT(Tabela2[[#This Row],[Município]],"/",Tabela2[[#This Row],[UF]])</f>
        <v>Piracanjuba/GO</v>
      </c>
    </row>
    <row r="2287" spans="1:23" x14ac:dyDescent="0.25">
      <c r="A2287" s="14" t="s">
        <v>21998</v>
      </c>
      <c r="B2287" s="1" t="s">
        <v>9635</v>
      </c>
      <c r="C2287" s="1" t="s">
        <v>21999</v>
      </c>
      <c r="D2287" s="1" t="s">
        <v>29</v>
      </c>
      <c r="E2287" s="1" t="s">
        <v>204</v>
      </c>
      <c r="F2287" s="1" t="s">
        <v>6308</v>
      </c>
      <c r="G2287" s="38">
        <v>0.31759999999999999</v>
      </c>
      <c r="H2287" s="1" t="s">
        <v>2915</v>
      </c>
      <c r="I2287" s="1" t="s">
        <v>17909</v>
      </c>
      <c r="J2287" s="1" t="s">
        <v>32</v>
      </c>
      <c r="K2287" s="1" t="s">
        <v>184</v>
      </c>
      <c r="L2287" s="1" t="s">
        <v>1227</v>
      </c>
      <c r="M2287" s="1" t="s">
        <v>20254</v>
      </c>
      <c r="N2287" s="1" t="s">
        <v>6325</v>
      </c>
      <c r="O2287" s="1" t="s">
        <v>22000</v>
      </c>
      <c r="P2287" s="1" t="s">
        <v>20256</v>
      </c>
      <c r="Q2287" s="1" t="s">
        <v>21953</v>
      </c>
      <c r="R2287" s="1" t="s">
        <v>15815</v>
      </c>
      <c r="S2287" s="1" t="s">
        <v>16905</v>
      </c>
      <c r="T2287" s="1" t="s">
        <v>21953</v>
      </c>
      <c r="U2287" s="1" t="s">
        <v>15823</v>
      </c>
      <c r="V2287" s="23" t="s">
        <v>41</v>
      </c>
      <c r="W2287" s="1" t="str">
        <f>_xlfn.CONCAT(Tabela2[[#This Row],[Município]],"/",Tabela2[[#This Row],[UF]])</f>
        <v>Ipixuna do Pará/PA</v>
      </c>
    </row>
    <row r="2288" spans="1:23" x14ac:dyDescent="0.25">
      <c r="A2288" s="14" t="s">
        <v>22001</v>
      </c>
      <c r="B2288" s="1" t="s">
        <v>9188</v>
      </c>
      <c r="C2288" s="1" t="s">
        <v>22002</v>
      </c>
      <c r="D2288" s="1" t="s">
        <v>56</v>
      </c>
      <c r="E2288" s="1" t="s">
        <v>30</v>
      </c>
      <c r="F2288" s="1" t="s">
        <v>17136</v>
      </c>
      <c r="G2288" s="38">
        <v>0.72109999999999996</v>
      </c>
      <c r="H2288" s="1" t="s">
        <v>17197</v>
      </c>
      <c r="I2288" s="1" t="s">
        <v>17913</v>
      </c>
      <c r="J2288" s="1" t="s">
        <v>168</v>
      </c>
      <c r="K2288" s="1" t="s">
        <v>184</v>
      </c>
      <c r="L2288" s="1" t="s">
        <v>2053</v>
      </c>
      <c r="M2288" s="1" t="s">
        <v>7962</v>
      </c>
      <c r="N2288" s="1" t="s">
        <v>6325</v>
      </c>
      <c r="O2288" s="1" t="s">
        <v>22003</v>
      </c>
      <c r="P2288" s="1" t="s">
        <v>15563</v>
      </c>
      <c r="Q2288" s="1" t="s">
        <v>21953</v>
      </c>
      <c r="R2288" s="1" t="s">
        <v>6329</v>
      </c>
      <c r="S2288" s="1" t="s">
        <v>15563</v>
      </c>
      <c r="T2288" s="1" t="s">
        <v>21953</v>
      </c>
      <c r="U2288" s="1" t="s">
        <v>41</v>
      </c>
      <c r="V2288" s="23" t="s">
        <v>41</v>
      </c>
      <c r="W2288" s="1" t="str">
        <f>_xlfn.CONCAT(Tabela2[[#This Row],[Município]],"/",Tabela2[[#This Row],[UF]])</f>
        <v>Santa Maria das Barreiras/PA</v>
      </c>
    </row>
    <row r="2289" spans="1:23" x14ac:dyDescent="0.25">
      <c r="A2289" s="14" t="s">
        <v>22004</v>
      </c>
      <c r="B2289" s="1" t="s">
        <v>10836</v>
      </c>
      <c r="C2289" s="1" t="s">
        <v>22005</v>
      </c>
      <c r="D2289" s="1" t="s">
        <v>29</v>
      </c>
      <c r="E2289" s="1" t="s">
        <v>30</v>
      </c>
      <c r="F2289" s="1" t="s">
        <v>16906</v>
      </c>
      <c r="G2289" s="38">
        <v>0.64749999999999996</v>
      </c>
      <c r="H2289" s="1" t="s">
        <v>5291</v>
      </c>
      <c r="I2289" s="1" t="s">
        <v>17909</v>
      </c>
      <c r="J2289" s="1" t="s">
        <v>32</v>
      </c>
      <c r="K2289" s="1" t="s">
        <v>44</v>
      </c>
      <c r="L2289" s="1" t="s">
        <v>4535</v>
      </c>
      <c r="M2289" s="1" t="s">
        <v>7854</v>
      </c>
      <c r="N2289" s="1" t="s">
        <v>6325</v>
      </c>
      <c r="O2289" s="1" t="s">
        <v>22006</v>
      </c>
      <c r="P2289" s="1" t="s">
        <v>21952</v>
      </c>
      <c r="Q2289" s="1" t="s">
        <v>21953</v>
      </c>
      <c r="R2289" s="1" t="s">
        <v>15815</v>
      </c>
      <c r="S2289" s="1" t="s">
        <v>16909</v>
      </c>
      <c r="T2289" s="1" t="s">
        <v>21953</v>
      </c>
      <c r="U2289" s="1" t="s">
        <v>16930</v>
      </c>
      <c r="V2289" s="23" t="s">
        <v>41</v>
      </c>
      <c r="W2289" s="1" t="str">
        <f>_xlfn.CONCAT(Tabela2[[#This Row],[Município]],"/",Tabela2[[#This Row],[UF]])</f>
        <v>Palmeirândia/MA</v>
      </c>
    </row>
    <row r="2290" spans="1:23" x14ac:dyDescent="0.25">
      <c r="A2290" s="14" t="s">
        <v>22007</v>
      </c>
      <c r="B2290" s="1" t="s">
        <v>9947</v>
      </c>
      <c r="C2290" s="1" t="s">
        <v>22008</v>
      </c>
      <c r="D2290" s="1" t="s">
        <v>40</v>
      </c>
      <c r="E2290" s="1" t="s">
        <v>30</v>
      </c>
      <c r="F2290" s="1" t="s">
        <v>16906</v>
      </c>
      <c r="G2290" s="38">
        <v>0.23269999999999999</v>
      </c>
      <c r="H2290" s="1" t="s">
        <v>3598</v>
      </c>
      <c r="I2290" s="1" t="s">
        <v>17913</v>
      </c>
      <c r="J2290" s="1" t="s">
        <v>168</v>
      </c>
      <c r="K2290" s="1" t="s">
        <v>310</v>
      </c>
      <c r="L2290" s="1" t="s">
        <v>3520</v>
      </c>
      <c r="M2290" s="1" t="s">
        <v>22009</v>
      </c>
      <c r="N2290" s="1" t="s">
        <v>6325</v>
      </c>
      <c r="O2290" s="1" t="s">
        <v>22010</v>
      </c>
      <c r="P2290" s="1" t="s">
        <v>22011</v>
      </c>
      <c r="Q2290" s="1" t="s">
        <v>21953</v>
      </c>
      <c r="R2290" s="1" t="s">
        <v>6329</v>
      </c>
      <c r="S2290" s="1" t="s">
        <v>22011</v>
      </c>
      <c r="T2290" s="1" t="s">
        <v>21953</v>
      </c>
      <c r="U2290" s="1" t="s">
        <v>41</v>
      </c>
      <c r="V2290" s="23" t="s">
        <v>41</v>
      </c>
      <c r="W2290" s="1" t="str">
        <f>_xlfn.CONCAT(Tabela2[[#This Row],[Município]],"/",Tabela2[[#This Row],[UF]])</f>
        <v>Presidente Médici/RO</v>
      </c>
    </row>
    <row r="2291" spans="1:23" x14ac:dyDescent="0.25">
      <c r="A2291" s="14" t="s">
        <v>22012</v>
      </c>
      <c r="B2291" s="1" t="s">
        <v>9317</v>
      </c>
      <c r="C2291" s="1" t="s">
        <v>22013</v>
      </c>
      <c r="D2291" s="1" t="s">
        <v>40</v>
      </c>
      <c r="E2291" s="1" t="s">
        <v>30</v>
      </c>
      <c r="F2291" s="1" t="s">
        <v>16906</v>
      </c>
      <c r="G2291" s="38">
        <v>0.55930000000000002</v>
      </c>
      <c r="H2291" s="1" t="s">
        <v>2215</v>
      </c>
      <c r="I2291" s="1" t="s">
        <v>17915</v>
      </c>
      <c r="J2291" s="1" t="s">
        <v>168</v>
      </c>
      <c r="K2291" s="1" t="s">
        <v>310</v>
      </c>
      <c r="L2291" s="1" t="s">
        <v>2216</v>
      </c>
      <c r="M2291" s="1" t="s">
        <v>7787</v>
      </c>
      <c r="N2291" s="1" t="s">
        <v>6325</v>
      </c>
      <c r="O2291" s="1" t="s">
        <v>22010</v>
      </c>
      <c r="P2291" s="1" t="s">
        <v>22011</v>
      </c>
      <c r="Q2291" s="1" t="s">
        <v>21953</v>
      </c>
      <c r="R2291" s="1" t="s">
        <v>6329</v>
      </c>
      <c r="S2291" s="1" t="s">
        <v>22011</v>
      </c>
      <c r="T2291" s="1" t="s">
        <v>21953</v>
      </c>
      <c r="U2291" s="1" t="s">
        <v>41</v>
      </c>
      <c r="V2291" s="23" t="s">
        <v>41</v>
      </c>
      <c r="W2291" s="1" t="str">
        <f>_xlfn.CONCAT(Tabela2[[#This Row],[Município]],"/",Tabela2[[#This Row],[UF]])</f>
        <v>Urupá/RO</v>
      </c>
    </row>
    <row r="2292" spans="1:23" x14ac:dyDescent="0.25">
      <c r="A2292" s="14" t="s">
        <v>22014</v>
      </c>
      <c r="B2292" s="1" t="s">
        <v>9318</v>
      </c>
      <c r="C2292" s="1" t="s">
        <v>22015</v>
      </c>
      <c r="D2292" s="1" t="s">
        <v>40</v>
      </c>
      <c r="E2292" s="1" t="s">
        <v>30</v>
      </c>
      <c r="F2292" s="1" t="s">
        <v>16906</v>
      </c>
      <c r="G2292" s="38">
        <v>0.86109999999999998</v>
      </c>
      <c r="H2292" s="1" t="s">
        <v>2215</v>
      </c>
      <c r="I2292" s="1" t="s">
        <v>17915</v>
      </c>
      <c r="J2292" s="1" t="s">
        <v>168</v>
      </c>
      <c r="K2292" s="1" t="s">
        <v>310</v>
      </c>
      <c r="L2292" s="1" t="s">
        <v>2217</v>
      </c>
      <c r="M2292" s="1" t="s">
        <v>7787</v>
      </c>
      <c r="N2292" s="1" t="s">
        <v>6325</v>
      </c>
      <c r="O2292" s="1" t="s">
        <v>22010</v>
      </c>
      <c r="P2292" s="1" t="s">
        <v>22011</v>
      </c>
      <c r="Q2292" s="1" t="s">
        <v>21953</v>
      </c>
      <c r="R2292" s="1" t="s">
        <v>6329</v>
      </c>
      <c r="S2292" s="1" t="s">
        <v>22011</v>
      </c>
      <c r="T2292" s="1" t="s">
        <v>21953</v>
      </c>
      <c r="U2292" s="1" t="s">
        <v>41</v>
      </c>
      <c r="V2292" s="23" t="s">
        <v>41</v>
      </c>
      <c r="W2292" s="1" t="str">
        <f>_xlfn.CONCAT(Tabela2[[#This Row],[Município]],"/",Tabela2[[#This Row],[UF]])</f>
        <v>Buritis/RO</v>
      </c>
    </row>
    <row r="2293" spans="1:23" x14ac:dyDescent="0.25">
      <c r="A2293" s="14" t="s">
        <v>22016</v>
      </c>
      <c r="B2293" s="1" t="s">
        <v>9319</v>
      </c>
      <c r="C2293" s="1" t="s">
        <v>22017</v>
      </c>
      <c r="D2293" s="1" t="s">
        <v>40</v>
      </c>
      <c r="E2293" s="1" t="s">
        <v>30</v>
      </c>
      <c r="F2293" s="1" t="s">
        <v>16906</v>
      </c>
      <c r="G2293" s="38">
        <v>0.56669999999999998</v>
      </c>
      <c r="H2293" s="1" t="s">
        <v>2215</v>
      </c>
      <c r="I2293" s="1" t="s">
        <v>17915</v>
      </c>
      <c r="J2293" s="1" t="s">
        <v>168</v>
      </c>
      <c r="K2293" s="1" t="s">
        <v>310</v>
      </c>
      <c r="L2293" s="1" t="s">
        <v>2218</v>
      </c>
      <c r="M2293" s="1" t="s">
        <v>7787</v>
      </c>
      <c r="N2293" s="1" t="s">
        <v>6325</v>
      </c>
      <c r="O2293" s="1" t="s">
        <v>22010</v>
      </c>
      <c r="P2293" s="1" t="s">
        <v>22011</v>
      </c>
      <c r="Q2293" s="1" t="s">
        <v>21953</v>
      </c>
      <c r="R2293" s="1" t="s">
        <v>6329</v>
      </c>
      <c r="S2293" s="1" t="s">
        <v>22011</v>
      </c>
      <c r="T2293" s="1" t="s">
        <v>21953</v>
      </c>
      <c r="U2293" s="1" t="s">
        <v>41</v>
      </c>
      <c r="V2293" s="23" t="s">
        <v>41</v>
      </c>
      <c r="W2293" s="1" t="str">
        <f>_xlfn.CONCAT(Tabela2[[#This Row],[Município]],"/",Tabela2[[#This Row],[UF]])</f>
        <v>Ji-Paraná/RO</v>
      </c>
    </row>
    <row r="2294" spans="1:23" x14ac:dyDescent="0.25">
      <c r="A2294" s="14" t="s">
        <v>22018</v>
      </c>
      <c r="B2294" s="1" t="s">
        <v>9146</v>
      </c>
      <c r="C2294" s="1" t="s">
        <v>22019</v>
      </c>
      <c r="D2294" s="1" t="s">
        <v>56</v>
      </c>
      <c r="E2294" s="1" t="s">
        <v>30</v>
      </c>
      <c r="F2294" s="1" t="s">
        <v>17136</v>
      </c>
      <c r="G2294" s="38">
        <v>0.64249999999999996</v>
      </c>
      <c r="H2294" s="1" t="s">
        <v>17137</v>
      </c>
      <c r="I2294" s="1" t="s">
        <v>17924</v>
      </c>
      <c r="J2294" s="1" t="s">
        <v>168</v>
      </c>
      <c r="K2294" s="1" t="s">
        <v>184</v>
      </c>
      <c r="L2294" s="1" t="s">
        <v>2003</v>
      </c>
      <c r="M2294" s="1" t="s">
        <v>7962</v>
      </c>
      <c r="N2294" s="1" t="s">
        <v>6325</v>
      </c>
      <c r="O2294" s="1" t="s">
        <v>22020</v>
      </c>
      <c r="P2294" s="1" t="s">
        <v>15563</v>
      </c>
      <c r="Q2294" s="1" t="s">
        <v>21953</v>
      </c>
      <c r="R2294" s="1" t="s">
        <v>6329</v>
      </c>
      <c r="S2294" s="1" t="s">
        <v>15563</v>
      </c>
      <c r="T2294" s="1" t="s">
        <v>21953</v>
      </c>
      <c r="U2294" s="1" t="s">
        <v>41</v>
      </c>
      <c r="V2294" s="23" t="s">
        <v>41</v>
      </c>
      <c r="W2294" s="1" t="str">
        <f>_xlfn.CONCAT(Tabela2[[#This Row],[Município]],"/",Tabela2[[#This Row],[UF]])</f>
        <v>São Félix do Xingu/PA</v>
      </c>
    </row>
    <row r="2295" spans="1:23" x14ac:dyDescent="0.25">
      <c r="A2295" s="14" t="s">
        <v>22021</v>
      </c>
      <c r="B2295" s="1" t="s">
        <v>10383</v>
      </c>
      <c r="C2295" s="1" t="s">
        <v>22022</v>
      </c>
      <c r="D2295" s="1" t="s">
        <v>29</v>
      </c>
      <c r="E2295" s="1" t="s">
        <v>204</v>
      </c>
      <c r="F2295" s="1" t="s">
        <v>6308</v>
      </c>
      <c r="G2295" s="38">
        <v>0.48630000000000001</v>
      </c>
      <c r="H2295" s="1" t="s">
        <v>4534</v>
      </c>
      <c r="I2295" s="1" t="s">
        <v>17909</v>
      </c>
      <c r="J2295" s="1" t="s">
        <v>32</v>
      </c>
      <c r="K2295" s="1" t="s">
        <v>44</v>
      </c>
      <c r="L2295" s="1" t="s">
        <v>4535</v>
      </c>
      <c r="M2295" s="1" t="s">
        <v>7854</v>
      </c>
      <c r="N2295" s="1" t="s">
        <v>6325</v>
      </c>
      <c r="O2295" s="1" t="s">
        <v>22023</v>
      </c>
      <c r="P2295" s="1" t="s">
        <v>21952</v>
      </c>
      <c r="Q2295" s="1" t="s">
        <v>21953</v>
      </c>
      <c r="R2295" s="1" t="s">
        <v>6329</v>
      </c>
      <c r="S2295" s="1" t="s">
        <v>21952</v>
      </c>
      <c r="T2295" s="1" t="s">
        <v>21953</v>
      </c>
      <c r="U2295" s="1" t="s">
        <v>41</v>
      </c>
      <c r="V2295" s="23" t="s">
        <v>41</v>
      </c>
      <c r="W2295" s="1" t="str">
        <f>_xlfn.CONCAT(Tabela2[[#This Row],[Município]],"/",Tabela2[[#This Row],[UF]])</f>
        <v>Palmeirândia/MA</v>
      </c>
    </row>
    <row r="2296" spans="1:23" x14ac:dyDescent="0.25">
      <c r="A2296" s="14" t="s">
        <v>22024</v>
      </c>
      <c r="B2296" s="1" t="s">
        <v>8791</v>
      </c>
      <c r="C2296" s="1" t="s">
        <v>22025</v>
      </c>
      <c r="D2296" s="1" t="s">
        <v>29</v>
      </c>
      <c r="E2296" s="1" t="s">
        <v>30</v>
      </c>
      <c r="F2296" s="1" t="s">
        <v>16906</v>
      </c>
      <c r="G2296" s="38">
        <v>1.0200000000000001E-2</v>
      </c>
      <c r="H2296" s="1" t="s">
        <v>1336</v>
      </c>
      <c r="I2296" s="1" t="s">
        <v>17914</v>
      </c>
      <c r="J2296" s="1" t="s">
        <v>32</v>
      </c>
      <c r="K2296" s="1" t="s">
        <v>82</v>
      </c>
      <c r="L2296" s="1" t="s">
        <v>1337</v>
      </c>
      <c r="M2296" s="1" t="s">
        <v>22026</v>
      </c>
      <c r="N2296" s="1" t="s">
        <v>6325</v>
      </c>
      <c r="O2296" s="1" t="s">
        <v>22027</v>
      </c>
      <c r="P2296" s="1" t="s">
        <v>18273</v>
      </c>
      <c r="Q2296" s="1" t="s">
        <v>21953</v>
      </c>
      <c r="R2296" s="1" t="s">
        <v>6329</v>
      </c>
      <c r="S2296" s="1" t="s">
        <v>18273</v>
      </c>
      <c r="T2296" s="1" t="s">
        <v>21953</v>
      </c>
      <c r="U2296" s="1" t="s">
        <v>41</v>
      </c>
      <c r="V2296" s="23" t="s">
        <v>41</v>
      </c>
      <c r="W2296" s="1" t="str">
        <f>_xlfn.CONCAT(Tabela2[[#This Row],[Município]],"/",Tabela2[[#This Row],[UF]])</f>
        <v>Ibicoara/BA</v>
      </c>
    </row>
    <row r="2297" spans="1:23" x14ac:dyDescent="0.25">
      <c r="A2297" s="14" t="s">
        <v>22028</v>
      </c>
      <c r="B2297" s="1" t="s">
        <v>9037</v>
      </c>
      <c r="C2297" s="1" t="s">
        <v>22029</v>
      </c>
      <c r="D2297" s="1" t="s">
        <v>29</v>
      </c>
      <c r="E2297" s="1" t="s">
        <v>30</v>
      </c>
      <c r="F2297" s="1" t="s">
        <v>33</v>
      </c>
      <c r="G2297" s="38">
        <v>8.14E-2</v>
      </c>
      <c r="H2297" s="1" t="s">
        <v>1821</v>
      </c>
      <c r="I2297" s="1" t="s">
        <v>17909</v>
      </c>
      <c r="J2297" s="1" t="s">
        <v>32</v>
      </c>
      <c r="K2297" s="1" t="s">
        <v>55</v>
      </c>
      <c r="L2297" s="1" t="s">
        <v>1822</v>
      </c>
      <c r="M2297" s="1" t="s">
        <v>18810</v>
      </c>
      <c r="N2297" s="1" t="s">
        <v>6325</v>
      </c>
      <c r="O2297" s="1" t="s">
        <v>22030</v>
      </c>
      <c r="P2297" s="1" t="s">
        <v>22031</v>
      </c>
      <c r="Q2297" s="1" t="s">
        <v>21953</v>
      </c>
      <c r="R2297" s="1" t="s">
        <v>6341</v>
      </c>
      <c r="S2297" s="1" t="s">
        <v>41</v>
      </c>
      <c r="T2297" s="1" t="s">
        <v>41</v>
      </c>
      <c r="U2297" s="1" t="s">
        <v>41</v>
      </c>
      <c r="V2297" s="23" t="s">
        <v>41</v>
      </c>
      <c r="W2297" s="1" t="str">
        <f>_xlfn.CONCAT(Tabela2[[#This Row],[Município]],"/",Tabela2[[#This Row],[UF]])</f>
        <v>Tupã/SP</v>
      </c>
    </row>
    <row r="2298" spans="1:23" x14ac:dyDescent="0.25">
      <c r="A2298" s="14" t="s">
        <v>22032</v>
      </c>
      <c r="B2298" s="1" t="s">
        <v>10167</v>
      </c>
      <c r="C2298" s="1" t="s">
        <v>22033</v>
      </c>
      <c r="D2298" s="1" t="s">
        <v>29</v>
      </c>
      <c r="E2298" s="1" t="s">
        <v>30</v>
      </c>
      <c r="F2298" s="1" t="s">
        <v>16924</v>
      </c>
      <c r="G2298" s="38">
        <v>0.20319999999999999</v>
      </c>
      <c r="H2298" s="1" t="s">
        <v>4043</v>
      </c>
      <c r="I2298" s="1" t="s">
        <v>17909</v>
      </c>
      <c r="J2298" s="1" t="s">
        <v>32</v>
      </c>
      <c r="K2298" s="1" t="s">
        <v>160</v>
      </c>
      <c r="L2298" s="1" t="s">
        <v>4044</v>
      </c>
      <c r="M2298" s="1" t="s">
        <v>22034</v>
      </c>
      <c r="N2298" s="1" t="s">
        <v>6325</v>
      </c>
      <c r="O2298" s="1" t="s">
        <v>22035</v>
      </c>
      <c r="P2298" s="1" t="s">
        <v>22036</v>
      </c>
      <c r="Q2298" s="1" t="s">
        <v>21953</v>
      </c>
      <c r="R2298" s="1" t="s">
        <v>6341</v>
      </c>
      <c r="S2298" s="1" t="s">
        <v>41</v>
      </c>
      <c r="T2298" s="1" t="s">
        <v>41</v>
      </c>
      <c r="U2298" s="1" t="s">
        <v>41</v>
      </c>
      <c r="V2298" s="23" t="s">
        <v>41</v>
      </c>
      <c r="W2298" s="1" t="str">
        <f>_xlfn.CONCAT(Tabela2[[#This Row],[Município]],"/",Tabela2[[#This Row],[UF]])</f>
        <v>Palmeirina/PE</v>
      </c>
    </row>
    <row r="2299" spans="1:23" x14ac:dyDescent="0.25">
      <c r="A2299" s="14" t="s">
        <v>22037</v>
      </c>
      <c r="B2299" s="1" t="s">
        <v>8960</v>
      </c>
      <c r="C2299" s="1" t="s">
        <v>22038</v>
      </c>
      <c r="D2299" s="1" t="s">
        <v>29</v>
      </c>
      <c r="E2299" s="1" t="s">
        <v>30</v>
      </c>
      <c r="F2299" s="1" t="s">
        <v>33</v>
      </c>
      <c r="G2299" s="38">
        <v>0.29770000000000002</v>
      </c>
      <c r="H2299" s="1" t="s">
        <v>1675</v>
      </c>
      <c r="I2299" s="1" t="s">
        <v>17915</v>
      </c>
      <c r="J2299" s="1" t="s">
        <v>32</v>
      </c>
      <c r="K2299" s="1" t="s">
        <v>212</v>
      </c>
      <c r="L2299" s="1" t="s">
        <v>1676</v>
      </c>
      <c r="M2299" s="1" t="s">
        <v>20449</v>
      </c>
      <c r="N2299" s="1" t="s">
        <v>6325</v>
      </c>
      <c r="O2299" s="1" t="s">
        <v>22039</v>
      </c>
      <c r="P2299" s="1" t="s">
        <v>22040</v>
      </c>
      <c r="Q2299" s="1" t="s">
        <v>21953</v>
      </c>
      <c r="R2299" s="1" t="s">
        <v>6329</v>
      </c>
      <c r="S2299" s="1" t="s">
        <v>22040</v>
      </c>
      <c r="T2299" s="1" t="s">
        <v>21953</v>
      </c>
      <c r="U2299" s="1" t="s">
        <v>41</v>
      </c>
      <c r="V2299" s="23" t="s">
        <v>41</v>
      </c>
      <c r="W2299" s="1" t="str">
        <f>_xlfn.CONCAT(Tabela2[[#This Row],[Município]],"/",Tabela2[[#This Row],[UF]])</f>
        <v>Coari/AM</v>
      </c>
    </row>
    <row r="2300" spans="1:23" x14ac:dyDescent="0.25">
      <c r="A2300" s="14" t="s">
        <v>22041</v>
      </c>
      <c r="B2300" s="1" t="s">
        <v>8961</v>
      </c>
      <c r="C2300" s="1" t="s">
        <v>22042</v>
      </c>
      <c r="D2300" s="1" t="s">
        <v>29</v>
      </c>
      <c r="E2300" s="1" t="s">
        <v>30</v>
      </c>
      <c r="F2300" s="1" t="s">
        <v>33</v>
      </c>
      <c r="G2300" s="38">
        <v>0.2334</v>
      </c>
      <c r="H2300" s="1" t="s">
        <v>1677</v>
      </c>
      <c r="I2300" s="1" t="s">
        <v>17915</v>
      </c>
      <c r="J2300" s="1" t="s">
        <v>32</v>
      </c>
      <c r="K2300" s="1" t="s">
        <v>212</v>
      </c>
      <c r="L2300" s="1" t="s">
        <v>1676</v>
      </c>
      <c r="M2300" s="1" t="s">
        <v>20449</v>
      </c>
      <c r="N2300" s="1" t="s">
        <v>6325</v>
      </c>
      <c r="O2300" s="1" t="s">
        <v>22039</v>
      </c>
      <c r="P2300" s="1" t="s">
        <v>22040</v>
      </c>
      <c r="Q2300" s="1" t="s">
        <v>21953</v>
      </c>
      <c r="R2300" s="1" t="s">
        <v>6329</v>
      </c>
      <c r="S2300" s="1" t="s">
        <v>22040</v>
      </c>
      <c r="T2300" s="1" t="s">
        <v>21953</v>
      </c>
      <c r="U2300" s="1" t="s">
        <v>41</v>
      </c>
      <c r="V2300" s="23" t="s">
        <v>41</v>
      </c>
      <c r="W2300" s="1" t="str">
        <f>_xlfn.CONCAT(Tabela2[[#This Row],[Município]],"/",Tabela2[[#This Row],[UF]])</f>
        <v>Coari/AM</v>
      </c>
    </row>
    <row r="2301" spans="1:23" x14ac:dyDescent="0.25">
      <c r="A2301" s="14" t="s">
        <v>22043</v>
      </c>
      <c r="B2301" s="1" t="s">
        <v>8962</v>
      </c>
      <c r="C2301" s="1" t="s">
        <v>22044</v>
      </c>
      <c r="D2301" s="1" t="s">
        <v>29</v>
      </c>
      <c r="E2301" s="1" t="s">
        <v>30</v>
      </c>
      <c r="F2301" s="1" t="s">
        <v>33</v>
      </c>
      <c r="G2301" s="38">
        <v>1E-4</v>
      </c>
      <c r="H2301" s="1" t="s">
        <v>1675</v>
      </c>
      <c r="I2301" s="1" t="s">
        <v>17915</v>
      </c>
      <c r="J2301" s="1" t="s">
        <v>32</v>
      </c>
      <c r="K2301" s="1" t="s">
        <v>212</v>
      </c>
      <c r="L2301" s="1" t="s">
        <v>1676</v>
      </c>
      <c r="M2301" s="1" t="s">
        <v>20449</v>
      </c>
      <c r="N2301" s="1" t="s">
        <v>6325</v>
      </c>
      <c r="O2301" s="1" t="s">
        <v>22039</v>
      </c>
      <c r="P2301" s="1" t="s">
        <v>22040</v>
      </c>
      <c r="Q2301" s="1" t="s">
        <v>21953</v>
      </c>
      <c r="R2301" s="1" t="s">
        <v>6329</v>
      </c>
      <c r="S2301" s="1" t="s">
        <v>22040</v>
      </c>
      <c r="T2301" s="1" t="s">
        <v>21953</v>
      </c>
      <c r="U2301" s="1" t="s">
        <v>41</v>
      </c>
      <c r="V2301" s="23" t="s">
        <v>41</v>
      </c>
      <c r="W2301" s="1" t="str">
        <f>_xlfn.CONCAT(Tabela2[[#This Row],[Município]],"/",Tabela2[[#This Row],[UF]])</f>
        <v>Coari/AM</v>
      </c>
    </row>
    <row r="2302" spans="1:23" x14ac:dyDescent="0.25">
      <c r="A2302" s="14" t="s">
        <v>22045</v>
      </c>
      <c r="B2302" s="1" t="s">
        <v>8963</v>
      </c>
      <c r="C2302" s="1" t="s">
        <v>22046</v>
      </c>
      <c r="D2302" s="1" t="s">
        <v>29</v>
      </c>
      <c r="E2302" s="1" t="s">
        <v>30</v>
      </c>
      <c r="F2302" s="1" t="s">
        <v>33</v>
      </c>
      <c r="G2302" s="38">
        <v>0.48149999999999998</v>
      </c>
      <c r="H2302" s="1" t="s">
        <v>1675</v>
      </c>
      <c r="I2302" s="1" t="s">
        <v>17915</v>
      </c>
      <c r="J2302" s="1" t="s">
        <v>32</v>
      </c>
      <c r="K2302" s="1" t="s">
        <v>212</v>
      </c>
      <c r="L2302" s="1" t="s">
        <v>1676</v>
      </c>
      <c r="M2302" s="1" t="s">
        <v>20449</v>
      </c>
      <c r="N2302" s="1" t="s">
        <v>6325</v>
      </c>
      <c r="O2302" s="1" t="s">
        <v>22039</v>
      </c>
      <c r="P2302" s="1" t="s">
        <v>22040</v>
      </c>
      <c r="Q2302" s="1" t="s">
        <v>21953</v>
      </c>
      <c r="R2302" s="1" t="s">
        <v>6329</v>
      </c>
      <c r="S2302" s="1" t="s">
        <v>22040</v>
      </c>
      <c r="T2302" s="1" t="s">
        <v>21953</v>
      </c>
      <c r="U2302" s="1" t="s">
        <v>41</v>
      </c>
      <c r="V2302" s="23" t="s">
        <v>41</v>
      </c>
      <c r="W2302" s="1" t="str">
        <f>_xlfn.CONCAT(Tabela2[[#This Row],[Município]],"/",Tabela2[[#This Row],[UF]])</f>
        <v>Coari/AM</v>
      </c>
    </row>
    <row r="2303" spans="1:23" x14ac:dyDescent="0.25">
      <c r="A2303" s="14" t="s">
        <v>22047</v>
      </c>
      <c r="B2303" s="1" t="s">
        <v>8964</v>
      </c>
      <c r="C2303" s="1" t="s">
        <v>22048</v>
      </c>
      <c r="D2303" s="1" t="s">
        <v>29</v>
      </c>
      <c r="E2303" s="1" t="s">
        <v>30</v>
      </c>
      <c r="F2303" s="1" t="s">
        <v>33</v>
      </c>
      <c r="G2303" s="38">
        <v>0.32569999999999999</v>
      </c>
      <c r="H2303" s="1" t="s">
        <v>1675</v>
      </c>
      <c r="I2303" s="1" t="s">
        <v>17915</v>
      </c>
      <c r="J2303" s="1" t="s">
        <v>32</v>
      </c>
      <c r="K2303" s="1" t="s">
        <v>212</v>
      </c>
      <c r="L2303" s="1" t="s">
        <v>1676</v>
      </c>
      <c r="M2303" s="1" t="s">
        <v>20449</v>
      </c>
      <c r="N2303" s="1" t="s">
        <v>6325</v>
      </c>
      <c r="O2303" s="1" t="s">
        <v>22039</v>
      </c>
      <c r="P2303" s="1" t="s">
        <v>22040</v>
      </c>
      <c r="Q2303" s="1" t="s">
        <v>21953</v>
      </c>
      <c r="R2303" s="1" t="s">
        <v>6329</v>
      </c>
      <c r="S2303" s="1" t="s">
        <v>22040</v>
      </c>
      <c r="T2303" s="1" t="s">
        <v>21953</v>
      </c>
      <c r="U2303" s="1" t="s">
        <v>41</v>
      </c>
      <c r="V2303" s="23" t="s">
        <v>41</v>
      </c>
      <c r="W2303" s="1" t="str">
        <f>_xlfn.CONCAT(Tabela2[[#This Row],[Município]],"/",Tabela2[[#This Row],[UF]])</f>
        <v>Coari/AM</v>
      </c>
    </row>
    <row r="2304" spans="1:23" x14ac:dyDescent="0.25">
      <c r="A2304" s="14" t="s">
        <v>22049</v>
      </c>
      <c r="B2304" s="1" t="s">
        <v>8965</v>
      </c>
      <c r="C2304" s="1" t="s">
        <v>22050</v>
      </c>
      <c r="D2304" s="1" t="s">
        <v>29</v>
      </c>
      <c r="E2304" s="1" t="s">
        <v>30</v>
      </c>
      <c r="F2304" s="1" t="s">
        <v>33</v>
      </c>
      <c r="G2304" s="38">
        <v>0.21959999999999999</v>
      </c>
      <c r="H2304" s="1" t="s">
        <v>1675</v>
      </c>
      <c r="I2304" s="1" t="s">
        <v>17915</v>
      </c>
      <c r="J2304" s="1" t="s">
        <v>32</v>
      </c>
      <c r="K2304" s="1" t="s">
        <v>212</v>
      </c>
      <c r="L2304" s="1" t="s">
        <v>1676</v>
      </c>
      <c r="M2304" s="1" t="s">
        <v>20449</v>
      </c>
      <c r="N2304" s="1" t="s">
        <v>6325</v>
      </c>
      <c r="O2304" s="1" t="s">
        <v>22039</v>
      </c>
      <c r="P2304" s="1" t="s">
        <v>22040</v>
      </c>
      <c r="Q2304" s="1" t="s">
        <v>21953</v>
      </c>
      <c r="R2304" s="1" t="s">
        <v>6329</v>
      </c>
      <c r="S2304" s="1" t="s">
        <v>22040</v>
      </c>
      <c r="T2304" s="1" t="s">
        <v>21953</v>
      </c>
      <c r="U2304" s="1" t="s">
        <v>41</v>
      </c>
      <c r="V2304" s="23" t="s">
        <v>41</v>
      </c>
      <c r="W2304" s="1" t="str">
        <f>_xlfn.CONCAT(Tabela2[[#This Row],[Município]],"/",Tabela2[[#This Row],[UF]])</f>
        <v>Coari/AM</v>
      </c>
    </row>
    <row r="2305" spans="1:23" x14ac:dyDescent="0.25">
      <c r="A2305" s="14" t="s">
        <v>22051</v>
      </c>
      <c r="B2305" s="1" t="s">
        <v>8966</v>
      </c>
      <c r="C2305" s="1" t="s">
        <v>22052</v>
      </c>
      <c r="D2305" s="1" t="s">
        <v>29</v>
      </c>
      <c r="E2305" s="1" t="s">
        <v>30</v>
      </c>
      <c r="F2305" s="1" t="s">
        <v>33</v>
      </c>
      <c r="G2305" s="38">
        <v>0.26979999999999998</v>
      </c>
      <c r="H2305" s="1" t="s">
        <v>1675</v>
      </c>
      <c r="I2305" s="1" t="s">
        <v>17915</v>
      </c>
      <c r="J2305" s="1" t="s">
        <v>32</v>
      </c>
      <c r="K2305" s="1" t="s">
        <v>212</v>
      </c>
      <c r="L2305" s="1" t="s">
        <v>1676</v>
      </c>
      <c r="M2305" s="1" t="s">
        <v>20449</v>
      </c>
      <c r="N2305" s="1" t="s">
        <v>6325</v>
      </c>
      <c r="O2305" s="1" t="s">
        <v>22039</v>
      </c>
      <c r="P2305" s="1" t="s">
        <v>22040</v>
      </c>
      <c r="Q2305" s="1" t="s">
        <v>21953</v>
      </c>
      <c r="R2305" s="1" t="s">
        <v>6329</v>
      </c>
      <c r="S2305" s="1" t="s">
        <v>22040</v>
      </c>
      <c r="T2305" s="1" t="s">
        <v>21953</v>
      </c>
      <c r="U2305" s="1" t="s">
        <v>41</v>
      </c>
      <c r="V2305" s="23" t="s">
        <v>41</v>
      </c>
      <c r="W2305" s="1" t="str">
        <f>_xlfn.CONCAT(Tabela2[[#This Row],[Município]],"/",Tabela2[[#This Row],[UF]])</f>
        <v>Coari/AM</v>
      </c>
    </row>
    <row r="2306" spans="1:23" x14ac:dyDescent="0.25">
      <c r="A2306" s="14" t="s">
        <v>22053</v>
      </c>
      <c r="B2306" s="1" t="s">
        <v>8976</v>
      </c>
      <c r="C2306" s="1" t="s">
        <v>22054</v>
      </c>
      <c r="D2306" s="1" t="s">
        <v>29</v>
      </c>
      <c r="E2306" s="1" t="s">
        <v>30</v>
      </c>
      <c r="F2306" s="1" t="s">
        <v>79</v>
      </c>
      <c r="G2306" s="38">
        <v>6.8599999999999994E-2</v>
      </c>
      <c r="H2306" s="1" t="s">
        <v>1684</v>
      </c>
      <c r="I2306" s="1" t="s">
        <v>17915</v>
      </c>
      <c r="J2306" s="1" t="s">
        <v>32</v>
      </c>
      <c r="K2306" s="1" t="s">
        <v>212</v>
      </c>
      <c r="L2306" s="1" t="s">
        <v>1685</v>
      </c>
      <c r="M2306" s="1" t="s">
        <v>22055</v>
      </c>
      <c r="N2306" s="1" t="s">
        <v>6325</v>
      </c>
      <c r="O2306" s="1" t="s">
        <v>22056</v>
      </c>
      <c r="P2306" s="1" t="s">
        <v>22057</v>
      </c>
      <c r="Q2306" s="1" t="s">
        <v>21953</v>
      </c>
      <c r="R2306" s="1" t="s">
        <v>6329</v>
      </c>
      <c r="S2306" s="1" t="s">
        <v>22057</v>
      </c>
      <c r="T2306" s="1" t="s">
        <v>21953</v>
      </c>
      <c r="U2306" s="1" t="s">
        <v>41</v>
      </c>
      <c r="V2306" s="23" t="s">
        <v>41</v>
      </c>
      <c r="W2306" s="1" t="str">
        <f>_xlfn.CONCAT(Tabela2[[#This Row],[Município]],"/",Tabela2[[#This Row],[UF]])</f>
        <v>Itacoatiara/AM</v>
      </c>
    </row>
    <row r="2307" spans="1:23" x14ac:dyDescent="0.25">
      <c r="A2307" s="14" t="s">
        <v>22058</v>
      </c>
      <c r="B2307" s="1" t="s">
        <v>8977</v>
      </c>
      <c r="C2307" s="1" t="s">
        <v>22059</v>
      </c>
      <c r="D2307" s="1" t="s">
        <v>29</v>
      </c>
      <c r="E2307" s="1" t="s">
        <v>30</v>
      </c>
      <c r="F2307" s="1" t="s">
        <v>33</v>
      </c>
      <c r="G2307" s="38">
        <v>2.7E-2</v>
      </c>
      <c r="H2307" s="1" t="s">
        <v>1684</v>
      </c>
      <c r="I2307" s="1" t="s">
        <v>17915</v>
      </c>
      <c r="J2307" s="1" t="s">
        <v>32</v>
      </c>
      <c r="K2307" s="1" t="s">
        <v>212</v>
      </c>
      <c r="L2307" s="1" t="s">
        <v>1685</v>
      </c>
      <c r="M2307" s="1" t="s">
        <v>22055</v>
      </c>
      <c r="N2307" s="1" t="s">
        <v>6325</v>
      </c>
      <c r="O2307" s="1" t="s">
        <v>22056</v>
      </c>
      <c r="P2307" s="1" t="s">
        <v>22057</v>
      </c>
      <c r="Q2307" s="1" t="s">
        <v>21953</v>
      </c>
      <c r="R2307" s="1" t="s">
        <v>6329</v>
      </c>
      <c r="S2307" s="1" t="s">
        <v>22057</v>
      </c>
      <c r="T2307" s="1" t="s">
        <v>21953</v>
      </c>
      <c r="U2307" s="1" t="s">
        <v>41</v>
      </c>
      <c r="V2307" s="23" t="s">
        <v>41</v>
      </c>
      <c r="W2307" s="1" t="str">
        <f>_xlfn.CONCAT(Tabela2[[#This Row],[Município]],"/",Tabela2[[#This Row],[UF]])</f>
        <v>Itacoatiara/AM</v>
      </c>
    </row>
    <row r="2308" spans="1:23" x14ac:dyDescent="0.25">
      <c r="A2308" s="14" t="s">
        <v>22060</v>
      </c>
      <c r="B2308" s="1" t="s">
        <v>8978</v>
      </c>
      <c r="C2308" s="1" t="s">
        <v>22061</v>
      </c>
      <c r="D2308" s="1" t="s">
        <v>29</v>
      </c>
      <c r="E2308" s="1" t="s">
        <v>30</v>
      </c>
      <c r="F2308" s="1" t="s">
        <v>33</v>
      </c>
      <c r="G2308" s="38">
        <v>3.5799999999999998E-2</v>
      </c>
      <c r="H2308" s="1" t="s">
        <v>1684</v>
      </c>
      <c r="I2308" s="1" t="s">
        <v>17915</v>
      </c>
      <c r="J2308" s="1" t="s">
        <v>32</v>
      </c>
      <c r="K2308" s="1" t="s">
        <v>212</v>
      </c>
      <c r="L2308" s="1" t="s">
        <v>1685</v>
      </c>
      <c r="M2308" s="1" t="s">
        <v>22055</v>
      </c>
      <c r="N2308" s="1" t="s">
        <v>6325</v>
      </c>
      <c r="O2308" s="1" t="s">
        <v>22056</v>
      </c>
      <c r="P2308" s="1" t="s">
        <v>22057</v>
      </c>
      <c r="Q2308" s="1" t="s">
        <v>21953</v>
      </c>
      <c r="R2308" s="1" t="s">
        <v>6329</v>
      </c>
      <c r="S2308" s="1" t="s">
        <v>22057</v>
      </c>
      <c r="T2308" s="1" t="s">
        <v>21953</v>
      </c>
      <c r="U2308" s="1" t="s">
        <v>41</v>
      </c>
      <c r="V2308" s="23" t="s">
        <v>41</v>
      </c>
      <c r="W2308" s="1" t="str">
        <f>_xlfn.CONCAT(Tabela2[[#This Row],[Município]],"/",Tabela2[[#This Row],[UF]])</f>
        <v>Itacoatiara/AM</v>
      </c>
    </row>
    <row r="2309" spans="1:23" x14ac:dyDescent="0.25">
      <c r="A2309" s="14" t="s">
        <v>22062</v>
      </c>
      <c r="B2309" s="1" t="s">
        <v>8979</v>
      </c>
      <c r="C2309" s="1" t="s">
        <v>22063</v>
      </c>
      <c r="D2309" s="1" t="s">
        <v>29</v>
      </c>
      <c r="E2309" s="1" t="s">
        <v>30</v>
      </c>
      <c r="F2309" s="1" t="s">
        <v>79</v>
      </c>
      <c r="G2309" s="38">
        <v>0.10829999999999999</v>
      </c>
      <c r="H2309" s="1" t="s">
        <v>1684</v>
      </c>
      <c r="I2309" s="1" t="s">
        <v>17915</v>
      </c>
      <c r="J2309" s="1" t="s">
        <v>32</v>
      </c>
      <c r="K2309" s="1" t="s">
        <v>212</v>
      </c>
      <c r="L2309" s="1" t="s">
        <v>1685</v>
      </c>
      <c r="M2309" s="1" t="s">
        <v>22055</v>
      </c>
      <c r="N2309" s="1" t="s">
        <v>6325</v>
      </c>
      <c r="O2309" s="1" t="s">
        <v>22056</v>
      </c>
      <c r="P2309" s="1" t="s">
        <v>22057</v>
      </c>
      <c r="Q2309" s="1" t="s">
        <v>21953</v>
      </c>
      <c r="R2309" s="1" t="s">
        <v>6329</v>
      </c>
      <c r="S2309" s="1" t="s">
        <v>22057</v>
      </c>
      <c r="T2309" s="1" t="s">
        <v>21953</v>
      </c>
      <c r="U2309" s="1" t="s">
        <v>41</v>
      </c>
      <c r="V2309" s="23" t="s">
        <v>41</v>
      </c>
      <c r="W2309" s="1" t="str">
        <f>_xlfn.CONCAT(Tabela2[[#This Row],[Município]],"/",Tabela2[[#This Row],[UF]])</f>
        <v>Itacoatiara/AM</v>
      </c>
    </row>
    <row r="2310" spans="1:23" x14ac:dyDescent="0.25">
      <c r="A2310" s="14" t="s">
        <v>22064</v>
      </c>
      <c r="B2310" s="1" t="s">
        <v>9220</v>
      </c>
      <c r="C2310" s="1" t="s">
        <v>22065</v>
      </c>
      <c r="D2310" s="1" t="s">
        <v>40</v>
      </c>
      <c r="E2310" s="1" t="s">
        <v>204</v>
      </c>
      <c r="F2310" s="1" t="s">
        <v>6291</v>
      </c>
      <c r="G2310" s="38">
        <v>0.87029999999999996</v>
      </c>
      <c r="H2310" s="1" t="s">
        <v>8644</v>
      </c>
      <c r="I2310" s="1" t="s">
        <v>17909</v>
      </c>
      <c r="J2310" s="1" t="s">
        <v>32</v>
      </c>
      <c r="K2310" s="1" t="s">
        <v>212</v>
      </c>
      <c r="L2310" s="1" t="s">
        <v>1685</v>
      </c>
      <c r="M2310" s="1" t="s">
        <v>7190</v>
      </c>
      <c r="N2310" s="1" t="s">
        <v>6325</v>
      </c>
      <c r="O2310" s="1" t="s">
        <v>22056</v>
      </c>
      <c r="P2310" s="1" t="s">
        <v>22057</v>
      </c>
      <c r="Q2310" s="1" t="s">
        <v>21953</v>
      </c>
      <c r="R2310" s="1" t="s">
        <v>6329</v>
      </c>
      <c r="S2310" s="1" t="s">
        <v>22057</v>
      </c>
      <c r="T2310" s="1" t="s">
        <v>21953</v>
      </c>
      <c r="U2310" s="1" t="s">
        <v>41</v>
      </c>
      <c r="V2310" s="23" t="s">
        <v>41</v>
      </c>
      <c r="W2310" s="1" t="str">
        <f>_xlfn.CONCAT(Tabela2[[#This Row],[Município]],"/",Tabela2[[#This Row],[UF]])</f>
        <v>Itacoatiara/AM</v>
      </c>
    </row>
    <row r="2311" spans="1:23" x14ac:dyDescent="0.25">
      <c r="A2311" s="14" t="s">
        <v>22066</v>
      </c>
      <c r="B2311" s="1" t="s">
        <v>9221</v>
      </c>
      <c r="C2311" s="1" t="s">
        <v>22067</v>
      </c>
      <c r="D2311" s="1" t="s">
        <v>40</v>
      </c>
      <c r="E2311" s="1" t="s">
        <v>204</v>
      </c>
      <c r="F2311" s="1" t="s">
        <v>6291</v>
      </c>
      <c r="G2311" s="38">
        <v>0.40620000000000001</v>
      </c>
      <c r="H2311" s="1" t="s">
        <v>8644</v>
      </c>
      <c r="I2311" s="1" t="s">
        <v>17909</v>
      </c>
      <c r="J2311" s="1" t="s">
        <v>32</v>
      </c>
      <c r="K2311" s="1" t="s">
        <v>212</v>
      </c>
      <c r="L2311" s="1" t="s">
        <v>1685</v>
      </c>
      <c r="M2311" s="1" t="s">
        <v>7190</v>
      </c>
      <c r="N2311" s="1" t="s">
        <v>6325</v>
      </c>
      <c r="O2311" s="1" t="s">
        <v>22056</v>
      </c>
      <c r="P2311" s="1" t="s">
        <v>22057</v>
      </c>
      <c r="Q2311" s="1" t="s">
        <v>21953</v>
      </c>
      <c r="R2311" s="1" t="s">
        <v>6329</v>
      </c>
      <c r="S2311" s="1" t="s">
        <v>22057</v>
      </c>
      <c r="T2311" s="1" t="s">
        <v>21953</v>
      </c>
      <c r="U2311" s="1" t="s">
        <v>41</v>
      </c>
      <c r="V2311" s="23" t="s">
        <v>41</v>
      </c>
      <c r="W2311" s="1" t="str">
        <f>_xlfn.CONCAT(Tabela2[[#This Row],[Município]],"/",Tabela2[[#This Row],[UF]])</f>
        <v>Itacoatiara/AM</v>
      </c>
    </row>
    <row r="2312" spans="1:23" x14ac:dyDescent="0.25">
      <c r="A2312" s="14" t="s">
        <v>22068</v>
      </c>
      <c r="B2312" s="1" t="s">
        <v>9282</v>
      </c>
      <c r="C2312" s="1" t="s">
        <v>22069</v>
      </c>
      <c r="D2312" s="1" t="s">
        <v>40</v>
      </c>
      <c r="E2312" s="1" t="s">
        <v>204</v>
      </c>
      <c r="F2312" s="1" t="s">
        <v>6291</v>
      </c>
      <c r="G2312" s="38">
        <v>0.13100000000000001</v>
      </c>
      <c r="H2312" s="1" t="s">
        <v>8644</v>
      </c>
      <c r="I2312" s="1" t="s">
        <v>17909</v>
      </c>
      <c r="J2312" s="1" t="s">
        <v>32</v>
      </c>
      <c r="K2312" s="1" t="s">
        <v>212</v>
      </c>
      <c r="L2312" s="1" t="s">
        <v>1685</v>
      </c>
      <c r="M2312" s="1" t="s">
        <v>7190</v>
      </c>
      <c r="N2312" s="1" t="s">
        <v>6325</v>
      </c>
      <c r="O2312" s="1" t="s">
        <v>22056</v>
      </c>
      <c r="P2312" s="1" t="s">
        <v>22057</v>
      </c>
      <c r="Q2312" s="1" t="s">
        <v>21953</v>
      </c>
      <c r="R2312" s="1" t="s">
        <v>6329</v>
      </c>
      <c r="S2312" s="1" t="s">
        <v>22057</v>
      </c>
      <c r="T2312" s="1" t="s">
        <v>21953</v>
      </c>
      <c r="U2312" s="1" t="s">
        <v>41</v>
      </c>
      <c r="V2312" s="23" t="s">
        <v>41</v>
      </c>
      <c r="W2312" s="1" t="str">
        <f>_xlfn.CONCAT(Tabela2[[#This Row],[Município]],"/",Tabela2[[#This Row],[UF]])</f>
        <v>Itacoatiara/AM</v>
      </c>
    </row>
    <row r="2313" spans="1:23" x14ac:dyDescent="0.25">
      <c r="A2313" s="14" t="s">
        <v>22070</v>
      </c>
      <c r="B2313" s="1" t="s">
        <v>8638</v>
      </c>
      <c r="C2313" s="1" t="s">
        <v>22071</v>
      </c>
      <c r="D2313" s="1" t="s">
        <v>29</v>
      </c>
      <c r="E2313" s="1" t="s">
        <v>30</v>
      </c>
      <c r="F2313" s="1" t="s">
        <v>33</v>
      </c>
      <c r="G2313" s="38">
        <v>0</v>
      </c>
      <c r="H2313" s="1" t="s">
        <v>983</v>
      </c>
      <c r="I2313" s="1" t="s">
        <v>17914</v>
      </c>
      <c r="J2313" s="1" t="s">
        <v>32</v>
      </c>
      <c r="K2313" s="1" t="s">
        <v>63</v>
      </c>
      <c r="L2313" s="1" t="s">
        <v>984</v>
      </c>
      <c r="M2313" s="1" t="s">
        <v>22072</v>
      </c>
      <c r="N2313" s="1" t="s">
        <v>6325</v>
      </c>
      <c r="O2313" s="1" t="s">
        <v>22073</v>
      </c>
      <c r="P2313" s="1" t="s">
        <v>22074</v>
      </c>
      <c r="Q2313" s="1" t="s">
        <v>21953</v>
      </c>
      <c r="R2313" s="1" t="s">
        <v>6341</v>
      </c>
      <c r="S2313" s="1" t="s">
        <v>41</v>
      </c>
      <c r="T2313" s="1" t="s">
        <v>41</v>
      </c>
      <c r="U2313" s="1" t="s">
        <v>41</v>
      </c>
      <c r="V2313" s="23" t="s">
        <v>41</v>
      </c>
      <c r="W2313" s="1" t="str">
        <f>_xlfn.CONCAT(Tabela2[[#This Row],[Município]],"/",Tabela2[[#This Row],[UF]])</f>
        <v>Cezarina/GO</v>
      </c>
    </row>
    <row r="2314" spans="1:23" x14ac:dyDescent="0.25">
      <c r="A2314" s="14" t="s">
        <v>22075</v>
      </c>
      <c r="B2314" s="1" t="s">
        <v>9391</v>
      </c>
      <c r="C2314" s="1" t="s">
        <v>22076</v>
      </c>
      <c r="D2314" s="1" t="s">
        <v>29</v>
      </c>
      <c r="E2314" s="1" t="s">
        <v>30</v>
      </c>
      <c r="F2314" s="1" t="s">
        <v>16906</v>
      </c>
      <c r="G2314" s="38">
        <v>0.4647</v>
      </c>
      <c r="H2314" s="1" t="s">
        <v>2285</v>
      </c>
      <c r="I2314" s="1" t="s">
        <v>17913</v>
      </c>
      <c r="J2314" s="1" t="s">
        <v>32</v>
      </c>
      <c r="K2314" s="1" t="s">
        <v>63</v>
      </c>
      <c r="L2314" s="1" t="s">
        <v>984</v>
      </c>
      <c r="M2314" s="1" t="s">
        <v>15777</v>
      </c>
      <c r="N2314" s="1" t="s">
        <v>6325</v>
      </c>
      <c r="O2314" s="1" t="s">
        <v>22073</v>
      </c>
      <c r="P2314" s="1" t="s">
        <v>22074</v>
      </c>
      <c r="Q2314" s="1" t="s">
        <v>21953</v>
      </c>
      <c r="R2314" s="1" t="s">
        <v>6329</v>
      </c>
      <c r="S2314" s="1" t="s">
        <v>22074</v>
      </c>
      <c r="T2314" s="1" t="s">
        <v>21953</v>
      </c>
      <c r="U2314" s="1" t="s">
        <v>41</v>
      </c>
      <c r="V2314" s="23" t="s">
        <v>41</v>
      </c>
      <c r="W2314" s="1" t="str">
        <f>_xlfn.CONCAT(Tabela2[[#This Row],[Município]],"/",Tabela2[[#This Row],[UF]])</f>
        <v>Cezarina/GO</v>
      </c>
    </row>
    <row r="2315" spans="1:23" x14ac:dyDescent="0.25">
      <c r="A2315" s="14" t="s">
        <v>22077</v>
      </c>
      <c r="B2315" s="1" t="s">
        <v>8839</v>
      </c>
      <c r="C2315" s="1" t="s">
        <v>22078</v>
      </c>
      <c r="D2315" s="1" t="s">
        <v>29</v>
      </c>
      <c r="E2315" s="1" t="s">
        <v>30</v>
      </c>
      <c r="F2315" s="1" t="s">
        <v>33</v>
      </c>
      <c r="G2315" s="38">
        <v>0.36720000000000003</v>
      </c>
      <c r="H2315" s="1" t="s">
        <v>1461</v>
      </c>
      <c r="I2315" s="1" t="s">
        <v>17915</v>
      </c>
      <c r="J2315" s="1" t="s">
        <v>32</v>
      </c>
      <c r="K2315" s="1" t="s">
        <v>37</v>
      </c>
      <c r="L2315" s="1" t="s">
        <v>1462</v>
      </c>
      <c r="M2315" s="1" t="s">
        <v>18856</v>
      </c>
      <c r="N2315" s="1" t="s">
        <v>6325</v>
      </c>
      <c r="O2315" s="1" t="s">
        <v>22079</v>
      </c>
      <c r="P2315" s="1" t="s">
        <v>22080</v>
      </c>
      <c r="Q2315" s="1" t="s">
        <v>21953</v>
      </c>
      <c r="R2315" s="1" t="s">
        <v>6329</v>
      </c>
      <c r="S2315" s="1" t="s">
        <v>22080</v>
      </c>
      <c r="T2315" s="1" t="s">
        <v>21953</v>
      </c>
      <c r="U2315" s="1" t="s">
        <v>41</v>
      </c>
      <c r="V2315" s="23" t="s">
        <v>41</v>
      </c>
      <c r="W2315" s="1" t="str">
        <f>_xlfn.CONCAT(Tabela2[[#This Row],[Município]],"/",Tabela2[[#This Row],[UF]])</f>
        <v>Batalha/PI</v>
      </c>
    </row>
    <row r="2316" spans="1:23" x14ac:dyDescent="0.25">
      <c r="A2316" s="14" t="s">
        <v>22081</v>
      </c>
      <c r="B2316" s="1" t="s">
        <v>8904</v>
      </c>
      <c r="C2316" s="1" t="s">
        <v>22082</v>
      </c>
      <c r="D2316" s="1" t="s">
        <v>40</v>
      </c>
      <c r="E2316" s="1" t="s">
        <v>30</v>
      </c>
      <c r="F2316" s="1" t="s">
        <v>33</v>
      </c>
      <c r="G2316" s="38">
        <v>0.4904</v>
      </c>
      <c r="H2316" s="1" t="s">
        <v>1570</v>
      </c>
      <c r="I2316" s="1" t="s">
        <v>17915</v>
      </c>
      <c r="J2316" s="1" t="s">
        <v>32</v>
      </c>
      <c r="K2316" s="1" t="s">
        <v>52</v>
      </c>
      <c r="L2316" s="1" t="s">
        <v>1571</v>
      </c>
      <c r="M2316" s="1" t="s">
        <v>22083</v>
      </c>
      <c r="N2316" s="1" t="s">
        <v>6325</v>
      </c>
      <c r="O2316" s="1" t="s">
        <v>22084</v>
      </c>
      <c r="P2316" s="1" t="s">
        <v>22085</v>
      </c>
      <c r="Q2316" s="1" t="s">
        <v>21953</v>
      </c>
      <c r="R2316" s="1" t="s">
        <v>6341</v>
      </c>
      <c r="S2316" s="1" t="s">
        <v>41</v>
      </c>
      <c r="T2316" s="1" t="s">
        <v>41</v>
      </c>
      <c r="U2316" s="1" t="s">
        <v>41</v>
      </c>
      <c r="V2316" s="23" t="s">
        <v>41</v>
      </c>
      <c r="W2316" s="1" t="str">
        <f>_xlfn.CONCAT(Tabela2[[#This Row],[Município]],"/",Tabela2[[#This Row],[UF]])</f>
        <v>Mamanguape/PB</v>
      </c>
    </row>
    <row r="2317" spans="1:23" x14ac:dyDescent="0.25">
      <c r="A2317" s="14" t="s">
        <v>22086</v>
      </c>
      <c r="B2317" s="1" t="s">
        <v>8729</v>
      </c>
      <c r="C2317" s="1" t="s">
        <v>22087</v>
      </c>
      <c r="D2317" s="1" t="s">
        <v>40</v>
      </c>
      <c r="E2317" s="1" t="s">
        <v>30</v>
      </c>
      <c r="F2317" s="1" t="s">
        <v>17136</v>
      </c>
      <c r="G2317" s="38">
        <v>0.97650000000000003</v>
      </c>
      <c r="H2317" s="1" t="s">
        <v>22088</v>
      </c>
      <c r="I2317" s="1" t="s">
        <v>6274</v>
      </c>
      <c r="J2317" s="1" t="s">
        <v>168</v>
      </c>
      <c r="K2317" s="1" t="s">
        <v>634</v>
      </c>
      <c r="L2317" s="1" t="s">
        <v>1239</v>
      </c>
      <c r="M2317" s="1" t="s">
        <v>15240</v>
      </c>
      <c r="N2317" s="1" t="s">
        <v>6325</v>
      </c>
      <c r="O2317" s="1" t="s">
        <v>22089</v>
      </c>
      <c r="P2317" s="1" t="s">
        <v>22090</v>
      </c>
      <c r="Q2317" s="1" t="s">
        <v>21953</v>
      </c>
      <c r="R2317" s="1" t="s">
        <v>6329</v>
      </c>
      <c r="S2317" s="1" t="s">
        <v>22090</v>
      </c>
      <c r="T2317" s="1" t="s">
        <v>21953</v>
      </c>
      <c r="U2317" s="1" t="s">
        <v>41</v>
      </c>
      <c r="V2317" s="23" t="s">
        <v>41</v>
      </c>
      <c r="W2317" s="1" t="str">
        <f>_xlfn.CONCAT(Tabela2[[#This Row],[Município]],"/",Tabela2[[#This Row],[UF]])</f>
        <v>Jaraguá do Sul/SC</v>
      </c>
    </row>
    <row r="2318" spans="1:23" x14ac:dyDescent="0.25">
      <c r="A2318" s="14" t="s">
        <v>22091</v>
      </c>
      <c r="B2318" s="1" t="s">
        <v>8905</v>
      </c>
      <c r="C2318" s="1" t="s">
        <v>22092</v>
      </c>
      <c r="D2318" s="1" t="s">
        <v>40</v>
      </c>
      <c r="E2318" s="1" t="s">
        <v>30</v>
      </c>
      <c r="F2318" s="1" t="s">
        <v>33</v>
      </c>
      <c r="G2318" s="38">
        <v>0.47210000000000002</v>
      </c>
      <c r="H2318" s="1" t="s">
        <v>1570</v>
      </c>
      <c r="I2318" s="1" t="s">
        <v>17915</v>
      </c>
      <c r="J2318" s="1" t="s">
        <v>32</v>
      </c>
      <c r="K2318" s="1" t="s">
        <v>52</v>
      </c>
      <c r="L2318" s="1" t="s">
        <v>1571</v>
      </c>
      <c r="M2318" s="1" t="s">
        <v>22083</v>
      </c>
      <c r="N2318" s="1" t="s">
        <v>6325</v>
      </c>
      <c r="O2318" s="1" t="s">
        <v>22093</v>
      </c>
      <c r="P2318" s="1" t="s">
        <v>22085</v>
      </c>
      <c r="Q2318" s="1" t="s">
        <v>21953</v>
      </c>
      <c r="R2318" s="1" t="s">
        <v>6341</v>
      </c>
      <c r="S2318" s="1" t="s">
        <v>41</v>
      </c>
      <c r="T2318" s="1" t="s">
        <v>41</v>
      </c>
      <c r="U2318" s="1" t="s">
        <v>41</v>
      </c>
      <c r="V2318" s="23" t="s">
        <v>41</v>
      </c>
      <c r="W2318" s="1" t="str">
        <f>_xlfn.CONCAT(Tabela2[[#This Row],[Município]],"/",Tabela2[[#This Row],[UF]])</f>
        <v>Mamanguape/PB</v>
      </c>
    </row>
    <row r="2319" spans="1:23" x14ac:dyDescent="0.25">
      <c r="A2319" s="14" t="s">
        <v>22094</v>
      </c>
      <c r="B2319" s="1" t="s">
        <v>11006</v>
      </c>
      <c r="C2319" s="1" t="s">
        <v>22095</v>
      </c>
      <c r="D2319" s="1" t="s">
        <v>29</v>
      </c>
      <c r="E2319" s="1" t="s">
        <v>30</v>
      </c>
      <c r="F2319" s="1" t="s">
        <v>16906</v>
      </c>
      <c r="G2319" s="38">
        <v>0.41880000000000001</v>
      </c>
      <c r="H2319" s="1" t="s">
        <v>5596</v>
      </c>
      <c r="I2319" s="1" t="s">
        <v>17909</v>
      </c>
      <c r="J2319" s="1" t="s">
        <v>32</v>
      </c>
      <c r="K2319" s="1" t="s">
        <v>160</v>
      </c>
      <c r="L2319" s="1" t="s">
        <v>5597</v>
      </c>
      <c r="M2319" s="1" t="s">
        <v>6338</v>
      </c>
      <c r="N2319" s="1" t="s">
        <v>6325</v>
      </c>
      <c r="O2319" s="1" t="s">
        <v>22096</v>
      </c>
      <c r="P2319" s="1" t="s">
        <v>22097</v>
      </c>
      <c r="Q2319" s="1" t="s">
        <v>21953</v>
      </c>
      <c r="R2319" s="1" t="s">
        <v>6341</v>
      </c>
      <c r="S2319" s="1" t="s">
        <v>41</v>
      </c>
      <c r="T2319" s="1" t="s">
        <v>41</v>
      </c>
      <c r="U2319" s="1" t="s">
        <v>41</v>
      </c>
      <c r="V2319" s="23" t="s">
        <v>41</v>
      </c>
      <c r="W2319" s="1" t="str">
        <f>_xlfn.CONCAT(Tabela2[[#This Row],[Município]],"/",Tabela2[[#This Row],[UF]])</f>
        <v>Camaragibe/PE</v>
      </c>
    </row>
    <row r="2320" spans="1:23" x14ac:dyDescent="0.25">
      <c r="A2320" s="14" t="s">
        <v>22098</v>
      </c>
      <c r="B2320" s="1" t="s">
        <v>8803</v>
      </c>
      <c r="C2320" s="1" t="s">
        <v>22099</v>
      </c>
      <c r="D2320" s="1" t="s">
        <v>29</v>
      </c>
      <c r="E2320" s="1" t="s">
        <v>30</v>
      </c>
      <c r="F2320" s="1" t="s">
        <v>17135</v>
      </c>
      <c r="G2320" s="38">
        <v>0.23369999999999999</v>
      </c>
      <c r="H2320" s="1" t="s">
        <v>1356</v>
      </c>
      <c r="I2320" s="1" t="s">
        <v>17914</v>
      </c>
      <c r="J2320" s="1" t="s">
        <v>168</v>
      </c>
      <c r="K2320" s="1" t="s">
        <v>634</v>
      </c>
      <c r="L2320" s="1" t="s">
        <v>1357</v>
      </c>
      <c r="M2320" s="1" t="s">
        <v>22100</v>
      </c>
      <c r="N2320" s="1" t="s">
        <v>6325</v>
      </c>
      <c r="O2320" s="1" t="s">
        <v>22101</v>
      </c>
      <c r="P2320" s="1" t="s">
        <v>22090</v>
      </c>
      <c r="Q2320" s="1" t="s">
        <v>21953</v>
      </c>
      <c r="R2320" s="1" t="s">
        <v>6329</v>
      </c>
      <c r="S2320" s="1" t="s">
        <v>22090</v>
      </c>
      <c r="T2320" s="1" t="s">
        <v>21953</v>
      </c>
      <c r="U2320" s="1" t="s">
        <v>41</v>
      </c>
      <c r="V2320" s="23" t="s">
        <v>41</v>
      </c>
      <c r="W2320" s="1" t="str">
        <f>_xlfn.CONCAT(Tabela2[[#This Row],[Município]],"/",Tabela2[[#This Row],[UF]])</f>
        <v>Canoinhas/SC</v>
      </c>
    </row>
    <row r="2321" spans="1:23" x14ac:dyDescent="0.25">
      <c r="A2321" s="14" t="s">
        <v>22102</v>
      </c>
      <c r="B2321" s="1" t="s">
        <v>10601</v>
      </c>
      <c r="C2321" s="1" t="s">
        <v>22103</v>
      </c>
      <c r="D2321" s="1" t="s">
        <v>40</v>
      </c>
      <c r="E2321" s="1" t="s">
        <v>30</v>
      </c>
      <c r="F2321" s="1" t="s">
        <v>6291</v>
      </c>
      <c r="G2321" s="38">
        <v>0.747</v>
      </c>
      <c r="H2321" s="1" t="s">
        <v>22104</v>
      </c>
      <c r="I2321" s="1" t="s">
        <v>17909</v>
      </c>
      <c r="J2321" s="1" t="s">
        <v>32</v>
      </c>
      <c r="K2321" s="1" t="s">
        <v>47</v>
      </c>
      <c r="L2321" s="1" t="s">
        <v>4787</v>
      </c>
      <c r="M2321" s="1" t="s">
        <v>15273</v>
      </c>
      <c r="N2321" s="1" t="s">
        <v>6325</v>
      </c>
      <c r="O2321" s="1" t="s">
        <v>22105</v>
      </c>
      <c r="P2321" s="1" t="s">
        <v>22106</v>
      </c>
      <c r="Q2321" s="1" t="s">
        <v>21953</v>
      </c>
      <c r="R2321" s="1" t="s">
        <v>6329</v>
      </c>
      <c r="S2321" s="1" t="s">
        <v>22106</v>
      </c>
      <c r="T2321" s="1" t="s">
        <v>21953</v>
      </c>
      <c r="U2321" s="1" t="s">
        <v>41</v>
      </c>
      <c r="V2321" s="23" t="s">
        <v>41</v>
      </c>
      <c r="W2321" s="1" t="str">
        <f>_xlfn.CONCAT(Tabela2[[#This Row],[Município]],"/",Tabela2[[#This Row],[UF]])</f>
        <v>Colméia/TO</v>
      </c>
    </row>
    <row r="2322" spans="1:23" x14ac:dyDescent="0.25">
      <c r="A2322" s="14" t="s">
        <v>22107</v>
      </c>
      <c r="B2322" s="1" t="s">
        <v>11066</v>
      </c>
      <c r="C2322" s="1" t="s">
        <v>22108</v>
      </c>
      <c r="D2322" s="1" t="s">
        <v>29</v>
      </c>
      <c r="E2322" s="1" t="s">
        <v>204</v>
      </c>
      <c r="F2322" s="1" t="s">
        <v>16943</v>
      </c>
      <c r="G2322" s="38">
        <v>1.26E-2</v>
      </c>
      <c r="H2322" s="1" t="s">
        <v>22109</v>
      </c>
      <c r="I2322" s="1" t="s">
        <v>17909</v>
      </c>
      <c r="J2322" s="1" t="s">
        <v>32</v>
      </c>
      <c r="K2322" s="1" t="s">
        <v>212</v>
      </c>
      <c r="L2322" s="1" t="s">
        <v>5743</v>
      </c>
      <c r="M2322" s="1" t="s">
        <v>7805</v>
      </c>
      <c r="N2322" s="1" t="s">
        <v>6325</v>
      </c>
      <c r="O2322" s="1" t="s">
        <v>22110</v>
      </c>
      <c r="P2322" s="1" t="s">
        <v>22111</v>
      </c>
      <c r="Q2322" s="1" t="s">
        <v>21953</v>
      </c>
      <c r="R2322" s="1" t="s">
        <v>6329</v>
      </c>
      <c r="S2322" s="1" t="s">
        <v>22111</v>
      </c>
      <c r="T2322" s="1" t="s">
        <v>21953</v>
      </c>
      <c r="U2322" s="1" t="s">
        <v>41</v>
      </c>
      <c r="V2322" s="23" t="s">
        <v>41</v>
      </c>
      <c r="W2322" s="1" t="str">
        <f>_xlfn.CONCAT(Tabela2[[#This Row],[Município]],"/",Tabela2[[#This Row],[UF]])</f>
        <v>Boa Vista do Ramos/AM</v>
      </c>
    </row>
    <row r="2323" spans="1:23" x14ac:dyDescent="0.25">
      <c r="A2323" s="14" t="s">
        <v>22112</v>
      </c>
      <c r="B2323" s="1" t="s">
        <v>11065</v>
      </c>
      <c r="C2323" s="1" t="s">
        <v>22113</v>
      </c>
      <c r="D2323" s="1" t="s">
        <v>29</v>
      </c>
      <c r="E2323" s="1" t="s">
        <v>204</v>
      </c>
      <c r="F2323" s="1" t="s">
        <v>16943</v>
      </c>
      <c r="G2323" s="38">
        <v>1.26E-2</v>
      </c>
      <c r="H2323" s="1" t="s">
        <v>22109</v>
      </c>
      <c r="I2323" s="1" t="s">
        <v>17909</v>
      </c>
      <c r="J2323" s="1" t="s">
        <v>32</v>
      </c>
      <c r="K2323" s="1" t="s">
        <v>212</v>
      </c>
      <c r="L2323" s="1" t="s">
        <v>5743</v>
      </c>
      <c r="M2323" s="1" t="s">
        <v>7805</v>
      </c>
      <c r="N2323" s="1" t="s">
        <v>6325</v>
      </c>
      <c r="O2323" s="1" t="s">
        <v>22114</v>
      </c>
      <c r="P2323" s="1" t="s">
        <v>22111</v>
      </c>
      <c r="Q2323" s="1" t="s">
        <v>21953</v>
      </c>
      <c r="R2323" s="1" t="s">
        <v>6329</v>
      </c>
      <c r="S2323" s="1" t="s">
        <v>22111</v>
      </c>
      <c r="T2323" s="1" t="s">
        <v>21953</v>
      </c>
      <c r="U2323" s="1" t="s">
        <v>41</v>
      </c>
      <c r="V2323" s="23" t="s">
        <v>41</v>
      </c>
      <c r="W2323" s="1" t="str">
        <f>_xlfn.CONCAT(Tabela2[[#This Row],[Município]],"/",Tabela2[[#This Row],[UF]])</f>
        <v>Boa Vista do Ramos/AM</v>
      </c>
    </row>
    <row r="2324" spans="1:23" x14ac:dyDescent="0.25">
      <c r="A2324" s="14" t="s">
        <v>22115</v>
      </c>
      <c r="B2324" s="1" t="s">
        <v>10987</v>
      </c>
      <c r="C2324" s="1" t="s">
        <v>22116</v>
      </c>
      <c r="D2324" s="1" t="s">
        <v>16925</v>
      </c>
      <c r="E2324" s="1" t="s">
        <v>30</v>
      </c>
      <c r="F2324" s="1" t="s">
        <v>6308</v>
      </c>
      <c r="G2324" s="38">
        <v>0.83679999999999999</v>
      </c>
      <c r="H2324" s="1" t="s">
        <v>22117</v>
      </c>
      <c r="I2324" s="1" t="s">
        <v>17909</v>
      </c>
      <c r="J2324" s="1" t="s">
        <v>32</v>
      </c>
      <c r="K2324" s="1" t="s">
        <v>37</v>
      </c>
      <c r="L2324" s="1" t="s">
        <v>5549</v>
      </c>
      <c r="M2324" s="1" t="s">
        <v>7962</v>
      </c>
      <c r="N2324" s="1" t="s">
        <v>6325</v>
      </c>
      <c r="O2324" s="1" t="s">
        <v>17336</v>
      </c>
      <c r="P2324" s="1" t="s">
        <v>22118</v>
      </c>
      <c r="Q2324" s="1" t="s">
        <v>21953</v>
      </c>
      <c r="R2324" s="1" t="s">
        <v>6329</v>
      </c>
      <c r="S2324" s="1" t="s">
        <v>22118</v>
      </c>
      <c r="T2324" s="1" t="s">
        <v>21953</v>
      </c>
      <c r="U2324" s="1" t="s">
        <v>41</v>
      </c>
      <c r="V2324" s="23" t="s">
        <v>41</v>
      </c>
      <c r="W2324" s="1" t="str">
        <f>_xlfn.CONCAT(Tabela2[[#This Row],[Município]],"/",Tabela2[[#This Row],[UF]])</f>
        <v>Marcos Parente/PI</v>
      </c>
    </row>
    <row r="2325" spans="1:23" x14ac:dyDescent="0.25">
      <c r="A2325" s="14" t="s">
        <v>22119</v>
      </c>
      <c r="B2325" s="1" t="s">
        <v>9495</v>
      </c>
      <c r="C2325" s="1" t="s">
        <v>22120</v>
      </c>
      <c r="D2325" s="1" t="s">
        <v>56</v>
      </c>
      <c r="E2325" s="1" t="s">
        <v>30</v>
      </c>
      <c r="F2325" s="1" t="s">
        <v>16906</v>
      </c>
      <c r="G2325" s="38">
        <v>0.63770000000000004</v>
      </c>
      <c r="H2325" s="1" t="s">
        <v>2553</v>
      </c>
      <c r="I2325" s="1" t="s">
        <v>17913</v>
      </c>
      <c r="J2325" s="1" t="s">
        <v>32</v>
      </c>
      <c r="K2325" s="1" t="s">
        <v>37</v>
      </c>
      <c r="L2325" s="1" t="s">
        <v>2554</v>
      </c>
      <c r="M2325" s="1" t="s">
        <v>7962</v>
      </c>
      <c r="N2325" s="1" t="s">
        <v>6325</v>
      </c>
      <c r="O2325" s="1" t="s">
        <v>17336</v>
      </c>
      <c r="P2325" s="1" t="s">
        <v>22121</v>
      </c>
      <c r="Q2325" s="1" t="s">
        <v>21953</v>
      </c>
      <c r="R2325" s="1" t="s">
        <v>15815</v>
      </c>
      <c r="S2325" s="1" t="s">
        <v>15821</v>
      </c>
      <c r="T2325" s="1" t="s">
        <v>22122</v>
      </c>
      <c r="U2325" s="1" t="s">
        <v>15824</v>
      </c>
      <c r="V2325" s="23" t="s">
        <v>41</v>
      </c>
      <c r="W2325" s="1" t="str">
        <f>_xlfn.CONCAT(Tabela2[[#This Row],[Município]],"/",Tabela2[[#This Row],[UF]])</f>
        <v>Santa Filomena/PI</v>
      </c>
    </row>
    <row r="2326" spans="1:23" x14ac:dyDescent="0.25">
      <c r="A2326" s="14" t="s">
        <v>22123</v>
      </c>
      <c r="B2326" s="1" t="s">
        <v>8657</v>
      </c>
      <c r="C2326" s="1" t="s">
        <v>22124</v>
      </c>
      <c r="D2326" s="1" t="s">
        <v>29</v>
      </c>
      <c r="E2326" s="1" t="s">
        <v>30</v>
      </c>
      <c r="F2326" s="1" t="s">
        <v>33</v>
      </c>
      <c r="G2326" s="38">
        <v>0.5413</v>
      </c>
      <c r="H2326" s="1" t="s">
        <v>1044</v>
      </c>
      <c r="I2326" s="1" t="s">
        <v>17914</v>
      </c>
      <c r="J2326" s="1" t="s">
        <v>32</v>
      </c>
      <c r="K2326" s="1" t="s">
        <v>82</v>
      </c>
      <c r="L2326" s="1" t="s">
        <v>1045</v>
      </c>
      <c r="M2326" s="1" t="s">
        <v>7083</v>
      </c>
      <c r="N2326" s="1" t="s">
        <v>6325</v>
      </c>
      <c r="O2326" s="1" t="s">
        <v>22125</v>
      </c>
      <c r="P2326" s="1" t="s">
        <v>22126</v>
      </c>
      <c r="Q2326" s="1" t="s">
        <v>21953</v>
      </c>
      <c r="R2326" s="1" t="s">
        <v>6341</v>
      </c>
      <c r="S2326" s="1" t="s">
        <v>41</v>
      </c>
      <c r="T2326" s="1" t="s">
        <v>41</v>
      </c>
      <c r="U2326" s="1" t="s">
        <v>41</v>
      </c>
      <c r="V2326" s="23" t="s">
        <v>41</v>
      </c>
      <c r="W2326" s="1" t="str">
        <f>_xlfn.CONCAT(Tabela2[[#This Row],[Município]],"/",Tabela2[[#This Row],[UF]])</f>
        <v>Morpará/BA</v>
      </c>
    </row>
    <row r="2327" spans="1:23" x14ac:dyDescent="0.25">
      <c r="A2327" s="14" t="s">
        <v>22127</v>
      </c>
      <c r="B2327" s="1" t="s">
        <v>8232</v>
      </c>
      <c r="C2327" s="1" t="s">
        <v>22128</v>
      </c>
      <c r="D2327" s="1" t="s">
        <v>56</v>
      </c>
      <c r="E2327" s="1" t="s">
        <v>30</v>
      </c>
      <c r="F2327" s="1" t="s">
        <v>17125</v>
      </c>
      <c r="G2327" s="38">
        <v>0.77539999999999998</v>
      </c>
      <c r="H2327" s="1" t="s">
        <v>17226</v>
      </c>
      <c r="I2327" s="1" t="s">
        <v>17940</v>
      </c>
      <c r="J2327" s="1" t="s">
        <v>168</v>
      </c>
      <c r="K2327" s="1" t="s">
        <v>82</v>
      </c>
      <c r="L2327" s="1" t="s">
        <v>173</v>
      </c>
      <c r="M2327" s="1" t="s">
        <v>41</v>
      </c>
      <c r="N2327" s="1" t="s">
        <v>6325</v>
      </c>
      <c r="O2327" s="1" t="s">
        <v>22129</v>
      </c>
      <c r="P2327" s="1" t="s">
        <v>16558</v>
      </c>
      <c r="Q2327" s="1" t="s">
        <v>21953</v>
      </c>
      <c r="R2327" s="1" t="s">
        <v>15815</v>
      </c>
      <c r="S2327" s="1" t="s">
        <v>16907</v>
      </c>
      <c r="T2327" s="1" t="s">
        <v>22122</v>
      </c>
      <c r="U2327" s="1" t="s">
        <v>16935</v>
      </c>
      <c r="V2327" s="23" t="s">
        <v>41</v>
      </c>
      <c r="W2327" s="1" t="str">
        <f>_xlfn.CONCAT(Tabela2[[#This Row],[Município]],"/",Tabela2[[#This Row],[UF]])</f>
        <v>Conceição do Coité/BA</v>
      </c>
    </row>
    <row r="2328" spans="1:23" x14ac:dyDescent="0.25">
      <c r="A2328" s="14" t="s">
        <v>22130</v>
      </c>
      <c r="B2328" s="1" t="s">
        <v>8233</v>
      </c>
      <c r="C2328" s="1" t="s">
        <v>22131</v>
      </c>
      <c r="D2328" s="1" t="s">
        <v>16925</v>
      </c>
      <c r="E2328" s="1" t="s">
        <v>30</v>
      </c>
      <c r="F2328" s="1" t="s">
        <v>17125</v>
      </c>
      <c r="G2328" s="38">
        <v>0.8306</v>
      </c>
      <c r="H2328" s="1" t="s">
        <v>17226</v>
      </c>
      <c r="I2328" s="1" t="s">
        <v>17940</v>
      </c>
      <c r="J2328" s="1" t="s">
        <v>168</v>
      </c>
      <c r="K2328" s="1" t="s">
        <v>82</v>
      </c>
      <c r="L2328" s="1" t="s">
        <v>177</v>
      </c>
      <c r="M2328" s="1" t="s">
        <v>41</v>
      </c>
      <c r="N2328" s="1" t="s">
        <v>6325</v>
      </c>
      <c r="O2328" s="1" t="s">
        <v>22132</v>
      </c>
      <c r="P2328" s="1" t="s">
        <v>16558</v>
      </c>
      <c r="Q2328" s="1" t="s">
        <v>21953</v>
      </c>
      <c r="R2328" s="1" t="s">
        <v>15815</v>
      </c>
      <c r="S2328" s="1" t="s">
        <v>15826</v>
      </c>
      <c r="T2328" s="1" t="s">
        <v>22133</v>
      </c>
      <c r="U2328" s="1" t="s">
        <v>15827</v>
      </c>
      <c r="V2328" s="23" t="s">
        <v>41</v>
      </c>
      <c r="W2328" s="1" t="str">
        <f>_xlfn.CONCAT(Tabela2[[#This Row],[Município]],"/",Tabela2[[#This Row],[UF]])</f>
        <v>Morro do Chapéu/BA</v>
      </c>
    </row>
    <row r="2329" spans="1:23" x14ac:dyDescent="0.25">
      <c r="A2329" s="14" t="s">
        <v>22134</v>
      </c>
      <c r="B2329" s="1" t="s">
        <v>9185</v>
      </c>
      <c r="C2329" s="1" t="s">
        <v>22135</v>
      </c>
      <c r="D2329" s="1" t="s">
        <v>56</v>
      </c>
      <c r="E2329" s="1" t="s">
        <v>204</v>
      </c>
      <c r="F2329" s="1" t="s">
        <v>16915</v>
      </c>
      <c r="G2329" s="38">
        <v>0.36670000000000003</v>
      </c>
      <c r="H2329" s="1" t="s">
        <v>17229</v>
      </c>
      <c r="I2329" s="1" t="s">
        <v>17924</v>
      </c>
      <c r="J2329" s="1" t="s">
        <v>168</v>
      </c>
      <c r="K2329" s="1" t="s">
        <v>82</v>
      </c>
      <c r="L2329" s="1" t="s">
        <v>230</v>
      </c>
      <c r="M2329" s="1" t="s">
        <v>7962</v>
      </c>
      <c r="N2329" s="1" t="s">
        <v>6325</v>
      </c>
      <c r="O2329" s="1" t="s">
        <v>22136</v>
      </c>
      <c r="P2329" s="1" t="s">
        <v>16558</v>
      </c>
      <c r="Q2329" s="1" t="s">
        <v>21953</v>
      </c>
      <c r="R2329" s="1" t="s">
        <v>15815</v>
      </c>
      <c r="S2329" s="1" t="s">
        <v>15821</v>
      </c>
      <c r="T2329" s="1" t="s">
        <v>22122</v>
      </c>
      <c r="U2329" s="1" t="s">
        <v>15822</v>
      </c>
      <c r="V2329" s="23" t="s">
        <v>41</v>
      </c>
      <c r="W2329" s="1" t="str">
        <f>_xlfn.CONCAT(Tabela2[[#This Row],[Município]],"/",Tabela2[[#This Row],[UF]])</f>
        <v>Ruy Barbosa/BA</v>
      </c>
    </row>
    <row r="2330" spans="1:23" x14ac:dyDescent="0.25">
      <c r="A2330" s="14" t="s">
        <v>22137</v>
      </c>
      <c r="B2330" s="1" t="s">
        <v>8273</v>
      </c>
      <c r="C2330" s="1" t="s">
        <v>22138</v>
      </c>
      <c r="D2330" s="1" t="s">
        <v>56</v>
      </c>
      <c r="E2330" s="1" t="s">
        <v>30</v>
      </c>
      <c r="F2330" s="1" t="s">
        <v>169</v>
      </c>
      <c r="G2330" s="38">
        <v>0.8619</v>
      </c>
      <c r="H2330" s="1" t="s">
        <v>22139</v>
      </c>
      <c r="I2330" s="1" t="s">
        <v>17940</v>
      </c>
      <c r="J2330" s="1" t="s">
        <v>168</v>
      </c>
      <c r="K2330" s="1" t="s">
        <v>82</v>
      </c>
      <c r="L2330" s="1" t="s">
        <v>229</v>
      </c>
      <c r="M2330" s="1" t="s">
        <v>41</v>
      </c>
      <c r="N2330" s="1" t="s">
        <v>6325</v>
      </c>
      <c r="O2330" s="1" t="s">
        <v>22140</v>
      </c>
      <c r="P2330" s="1" t="s">
        <v>16558</v>
      </c>
      <c r="Q2330" s="1" t="s">
        <v>21953</v>
      </c>
      <c r="R2330" s="1" t="s">
        <v>15815</v>
      </c>
      <c r="S2330" s="1" t="s">
        <v>19803</v>
      </c>
      <c r="T2330" s="1" t="s">
        <v>22133</v>
      </c>
      <c r="U2330" s="1" t="s">
        <v>15824</v>
      </c>
      <c r="V2330" s="23" t="s">
        <v>41</v>
      </c>
      <c r="W2330" s="1" t="str">
        <f>_xlfn.CONCAT(Tabela2[[#This Row],[Município]],"/",Tabela2[[#This Row],[UF]])</f>
        <v>Vitória da Conquista/BA</v>
      </c>
    </row>
    <row r="2331" spans="1:23" x14ac:dyDescent="0.25">
      <c r="A2331" s="14" t="s">
        <v>22141</v>
      </c>
      <c r="B2331" s="1" t="s">
        <v>8274</v>
      </c>
      <c r="C2331" s="1" t="s">
        <v>22142</v>
      </c>
      <c r="D2331" s="1" t="s">
        <v>56</v>
      </c>
      <c r="E2331" s="1" t="s">
        <v>30</v>
      </c>
      <c r="F2331" s="1" t="s">
        <v>169</v>
      </c>
      <c r="G2331" s="38">
        <v>0.83850000000000002</v>
      </c>
      <c r="H2331" s="1" t="s">
        <v>22139</v>
      </c>
      <c r="I2331" s="1" t="s">
        <v>17940</v>
      </c>
      <c r="J2331" s="1" t="s">
        <v>168</v>
      </c>
      <c r="K2331" s="1" t="s">
        <v>82</v>
      </c>
      <c r="L2331" s="1" t="s">
        <v>229</v>
      </c>
      <c r="M2331" s="1" t="s">
        <v>41</v>
      </c>
      <c r="N2331" s="1" t="s">
        <v>6325</v>
      </c>
      <c r="O2331" s="1" t="s">
        <v>22143</v>
      </c>
      <c r="P2331" s="1" t="s">
        <v>16558</v>
      </c>
      <c r="Q2331" s="1" t="s">
        <v>21953</v>
      </c>
      <c r="R2331" s="1" t="s">
        <v>15815</v>
      </c>
      <c r="S2331" s="1" t="s">
        <v>19803</v>
      </c>
      <c r="T2331" s="1" t="s">
        <v>22133</v>
      </c>
      <c r="U2331" s="1" t="s">
        <v>15824</v>
      </c>
      <c r="V2331" s="23" t="s">
        <v>41</v>
      </c>
      <c r="W2331" s="1" t="str">
        <f>_xlfn.CONCAT(Tabela2[[#This Row],[Município]],"/",Tabela2[[#This Row],[UF]])</f>
        <v>Vitória da Conquista/BA</v>
      </c>
    </row>
    <row r="2332" spans="1:23" x14ac:dyDescent="0.25">
      <c r="A2332" s="14" t="s">
        <v>22144</v>
      </c>
      <c r="B2332" s="1" t="s">
        <v>8275</v>
      </c>
      <c r="C2332" s="1" t="s">
        <v>22145</v>
      </c>
      <c r="D2332" s="1" t="s">
        <v>56</v>
      </c>
      <c r="E2332" s="1" t="s">
        <v>30</v>
      </c>
      <c r="F2332" s="1" t="s">
        <v>169</v>
      </c>
      <c r="G2332" s="38">
        <v>0.88429999999999997</v>
      </c>
      <c r="H2332" s="1" t="s">
        <v>22139</v>
      </c>
      <c r="I2332" s="1" t="s">
        <v>17940</v>
      </c>
      <c r="J2332" s="1" t="s">
        <v>168</v>
      </c>
      <c r="K2332" s="1" t="s">
        <v>82</v>
      </c>
      <c r="L2332" s="1" t="s">
        <v>229</v>
      </c>
      <c r="M2332" s="1" t="s">
        <v>41</v>
      </c>
      <c r="N2332" s="1" t="s">
        <v>6325</v>
      </c>
      <c r="O2332" s="1" t="s">
        <v>22146</v>
      </c>
      <c r="P2332" s="1" t="s">
        <v>16558</v>
      </c>
      <c r="Q2332" s="1" t="s">
        <v>21953</v>
      </c>
      <c r="R2332" s="1" t="s">
        <v>15815</v>
      </c>
      <c r="S2332" s="1" t="s">
        <v>19803</v>
      </c>
      <c r="T2332" s="1" t="s">
        <v>22133</v>
      </c>
      <c r="U2332" s="1" t="s">
        <v>15824</v>
      </c>
      <c r="V2332" s="23" t="s">
        <v>41</v>
      </c>
      <c r="W2332" s="1" t="str">
        <f>_xlfn.CONCAT(Tabela2[[#This Row],[Município]],"/",Tabela2[[#This Row],[UF]])</f>
        <v>Vitória da Conquista/BA</v>
      </c>
    </row>
    <row r="2333" spans="1:23" x14ac:dyDescent="0.25">
      <c r="A2333" s="14" t="s">
        <v>22147</v>
      </c>
      <c r="B2333" s="1" t="s">
        <v>8276</v>
      </c>
      <c r="C2333" s="1" t="s">
        <v>22148</v>
      </c>
      <c r="D2333" s="1" t="s">
        <v>16956</v>
      </c>
      <c r="E2333" s="1" t="s">
        <v>30</v>
      </c>
      <c r="F2333" s="1" t="s">
        <v>169</v>
      </c>
      <c r="G2333" s="38">
        <v>0.71660000000000001</v>
      </c>
      <c r="H2333" s="1" t="s">
        <v>22139</v>
      </c>
      <c r="I2333" s="1" t="s">
        <v>17940</v>
      </c>
      <c r="J2333" s="1" t="s">
        <v>168</v>
      </c>
      <c r="K2333" s="1" t="s">
        <v>82</v>
      </c>
      <c r="L2333" s="1" t="s">
        <v>230</v>
      </c>
      <c r="M2333" s="1" t="s">
        <v>41</v>
      </c>
      <c r="N2333" s="1" t="s">
        <v>6325</v>
      </c>
      <c r="O2333" s="1" t="s">
        <v>22149</v>
      </c>
      <c r="P2333" s="1" t="s">
        <v>16558</v>
      </c>
      <c r="Q2333" s="1" t="s">
        <v>21953</v>
      </c>
      <c r="R2333" s="1" t="s">
        <v>15815</v>
      </c>
      <c r="S2333" s="1" t="s">
        <v>15821</v>
      </c>
      <c r="T2333" s="1" t="s">
        <v>22122</v>
      </c>
      <c r="U2333" s="1" t="s">
        <v>15824</v>
      </c>
      <c r="V2333" s="23" t="s">
        <v>41</v>
      </c>
      <c r="W2333" s="1" t="str">
        <f>_xlfn.CONCAT(Tabela2[[#This Row],[Município]],"/",Tabela2[[#This Row],[UF]])</f>
        <v>Ruy Barbosa/BA</v>
      </c>
    </row>
    <row r="2334" spans="1:23" x14ac:dyDescent="0.25">
      <c r="A2334" s="14" t="s">
        <v>22150</v>
      </c>
      <c r="B2334" s="1" t="s">
        <v>8725</v>
      </c>
      <c r="C2334" s="1" t="s">
        <v>22151</v>
      </c>
      <c r="D2334" s="1" t="s">
        <v>56</v>
      </c>
      <c r="E2334" s="1" t="s">
        <v>30</v>
      </c>
      <c r="F2334" s="1" t="s">
        <v>17136</v>
      </c>
      <c r="G2334" s="38">
        <v>5.1499999999999997E-2</v>
      </c>
      <c r="H2334" s="1" t="s">
        <v>17231</v>
      </c>
      <c r="I2334" s="1" t="s">
        <v>6274</v>
      </c>
      <c r="J2334" s="1" t="s">
        <v>168</v>
      </c>
      <c r="K2334" s="1" t="s">
        <v>82</v>
      </c>
      <c r="L2334" s="1" t="s">
        <v>1235</v>
      </c>
      <c r="M2334" s="1" t="s">
        <v>16609</v>
      </c>
      <c r="N2334" s="1" t="s">
        <v>6325</v>
      </c>
      <c r="O2334" s="1" t="s">
        <v>22152</v>
      </c>
      <c r="P2334" s="1" t="s">
        <v>16558</v>
      </c>
      <c r="Q2334" s="1" t="s">
        <v>21953</v>
      </c>
      <c r="R2334" s="1" t="s">
        <v>6329</v>
      </c>
      <c r="S2334" s="1" t="s">
        <v>16558</v>
      </c>
      <c r="T2334" s="1" t="s">
        <v>21953</v>
      </c>
      <c r="U2334" s="1" t="s">
        <v>41</v>
      </c>
      <c r="V2334" s="23" t="s">
        <v>41</v>
      </c>
      <c r="W2334" s="1" t="str">
        <f>_xlfn.CONCAT(Tabela2[[#This Row],[Município]],"/",Tabela2[[#This Row],[UF]])</f>
        <v>Mansidão/BA</v>
      </c>
    </row>
    <row r="2335" spans="1:23" x14ac:dyDescent="0.25">
      <c r="A2335" s="14" t="s">
        <v>22153</v>
      </c>
      <c r="B2335" s="1" t="s">
        <v>8727</v>
      </c>
      <c r="C2335" s="1" t="s">
        <v>22154</v>
      </c>
      <c r="D2335" s="1" t="s">
        <v>56</v>
      </c>
      <c r="E2335" s="1" t="s">
        <v>30</v>
      </c>
      <c r="F2335" s="1" t="s">
        <v>17136</v>
      </c>
      <c r="G2335" s="38">
        <v>0.75390000000000001</v>
      </c>
      <c r="H2335" s="1" t="s">
        <v>17231</v>
      </c>
      <c r="I2335" s="1" t="s">
        <v>6274</v>
      </c>
      <c r="J2335" s="1" t="s">
        <v>168</v>
      </c>
      <c r="K2335" s="1" t="s">
        <v>82</v>
      </c>
      <c r="L2335" s="1" t="s">
        <v>1236</v>
      </c>
      <c r="M2335" s="1" t="s">
        <v>16609</v>
      </c>
      <c r="N2335" s="1" t="s">
        <v>6325</v>
      </c>
      <c r="O2335" s="1" t="s">
        <v>22155</v>
      </c>
      <c r="P2335" s="1" t="s">
        <v>16558</v>
      </c>
      <c r="Q2335" s="1" t="s">
        <v>21953</v>
      </c>
      <c r="R2335" s="1" t="s">
        <v>15815</v>
      </c>
      <c r="S2335" s="1" t="s">
        <v>16907</v>
      </c>
      <c r="T2335" s="1" t="s">
        <v>22122</v>
      </c>
      <c r="U2335" s="1" t="s">
        <v>16935</v>
      </c>
      <c r="V2335" s="23" t="s">
        <v>41</v>
      </c>
      <c r="W2335" s="1" t="str">
        <f>_xlfn.CONCAT(Tabela2[[#This Row],[Município]],"/",Tabela2[[#This Row],[UF]])</f>
        <v>Muritiba/BA</v>
      </c>
    </row>
    <row r="2336" spans="1:23" x14ac:dyDescent="0.25">
      <c r="A2336" s="14" t="s">
        <v>22156</v>
      </c>
      <c r="B2336" s="1" t="s">
        <v>8789</v>
      </c>
      <c r="C2336" s="1" t="s">
        <v>22157</v>
      </c>
      <c r="D2336" s="1" t="s">
        <v>40</v>
      </c>
      <c r="E2336" s="1" t="s">
        <v>30</v>
      </c>
      <c r="F2336" s="1" t="s">
        <v>16906</v>
      </c>
      <c r="G2336" s="38">
        <v>0.23130000000000001</v>
      </c>
      <c r="H2336" s="1" t="s">
        <v>1332</v>
      </c>
      <c r="I2336" s="1" t="s">
        <v>17914</v>
      </c>
      <c r="J2336" s="1" t="s">
        <v>168</v>
      </c>
      <c r="K2336" s="1" t="s">
        <v>82</v>
      </c>
      <c r="L2336" s="1" t="s">
        <v>961</v>
      </c>
      <c r="M2336" s="1" t="s">
        <v>15235</v>
      </c>
      <c r="N2336" s="1" t="s">
        <v>6325</v>
      </c>
      <c r="O2336" s="1" t="s">
        <v>22158</v>
      </c>
      <c r="P2336" s="1" t="s">
        <v>16558</v>
      </c>
      <c r="Q2336" s="1" t="s">
        <v>22122</v>
      </c>
      <c r="R2336" s="1" t="s">
        <v>15815</v>
      </c>
      <c r="S2336" s="1" t="s">
        <v>15818</v>
      </c>
      <c r="T2336" s="1" t="s">
        <v>22122</v>
      </c>
      <c r="U2336" s="1" t="s">
        <v>15823</v>
      </c>
      <c r="V2336" s="23" t="s">
        <v>41</v>
      </c>
      <c r="W2336" s="1" t="str">
        <f>_xlfn.CONCAT(Tabela2[[#This Row],[Município]],"/",Tabela2[[#This Row],[UF]])</f>
        <v>Conceição da Feira/BA</v>
      </c>
    </row>
    <row r="2337" spans="1:23" x14ac:dyDescent="0.25">
      <c r="A2337" s="14" t="s">
        <v>22159</v>
      </c>
      <c r="B2337" s="1" t="s">
        <v>8504</v>
      </c>
      <c r="C2337" s="1" t="s">
        <v>22160</v>
      </c>
      <c r="D2337" s="1" t="s">
        <v>29</v>
      </c>
      <c r="E2337" s="1" t="s">
        <v>30</v>
      </c>
      <c r="F2337" s="1" t="s">
        <v>33</v>
      </c>
      <c r="G2337" s="38">
        <v>0.51139999999999997</v>
      </c>
      <c r="H2337" s="1" t="s">
        <v>22161</v>
      </c>
      <c r="I2337" s="1" t="s">
        <v>17914</v>
      </c>
      <c r="J2337" s="1" t="s">
        <v>32</v>
      </c>
      <c r="K2337" s="1" t="s">
        <v>47</v>
      </c>
      <c r="L2337" s="1" t="s">
        <v>650</v>
      </c>
      <c r="M2337" s="1" t="s">
        <v>22162</v>
      </c>
      <c r="N2337" s="1" t="s">
        <v>6325</v>
      </c>
      <c r="O2337" s="1" t="s">
        <v>22163</v>
      </c>
      <c r="P2337" s="1" t="s">
        <v>22164</v>
      </c>
      <c r="Q2337" s="1" t="s">
        <v>22122</v>
      </c>
      <c r="R2337" s="1" t="s">
        <v>15815</v>
      </c>
      <c r="S2337" s="1" t="s">
        <v>16911</v>
      </c>
      <c r="T2337" s="1" t="s">
        <v>22122</v>
      </c>
      <c r="U2337" s="1" t="s">
        <v>16912</v>
      </c>
      <c r="V2337" s="23" t="s">
        <v>41</v>
      </c>
      <c r="W2337" s="1" t="str">
        <f>_xlfn.CONCAT(Tabela2[[#This Row],[Município]],"/",Tabela2[[#This Row],[UF]])</f>
        <v>São Miguel do Tocantins/TO</v>
      </c>
    </row>
    <row r="2338" spans="1:23" x14ac:dyDescent="0.25">
      <c r="A2338" s="14" t="s">
        <v>22165</v>
      </c>
      <c r="B2338" s="1" t="s">
        <v>8190</v>
      </c>
      <c r="C2338" s="1" t="s">
        <v>22166</v>
      </c>
      <c r="D2338" s="1" t="s">
        <v>29</v>
      </c>
      <c r="E2338" s="1" t="s">
        <v>30</v>
      </c>
      <c r="F2338" s="1" t="s">
        <v>79</v>
      </c>
      <c r="G2338" s="38">
        <v>1</v>
      </c>
      <c r="H2338" s="1" t="s">
        <v>22167</v>
      </c>
      <c r="I2338" s="1" t="s">
        <v>17927</v>
      </c>
      <c r="J2338" s="1" t="s">
        <v>32</v>
      </c>
      <c r="K2338" s="1" t="s">
        <v>47</v>
      </c>
      <c r="L2338" s="1" t="s">
        <v>78</v>
      </c>
      <c r="M2338" s="1" t="s">
        <v>22168</v>
      </c>
      <c r="N2338" s="1" t="s">
        <v>6325</v>
      </c>
      <c r="O2338" s="1" t="s">
        <v>22169</v>
      </c>
      <c r="P2338" s="1" t="s">
        <v>22170</v>
      </c>
      <c r="Q2338" s="1" t="s">
        <v>22122</v>
      </c>
      <c r="R2338" s="1" t="s">
        <v>6329</v>
      </c>
      <c r="S2338" s="1" t="s">
        <v>22170</v>
      </c>
      <c r="T2338" s="1" t="s">
        <v>22122</v>
      </c>
      <c r="U2338" s="1" t="s">
        <v>41</v>
      </c>
      <c r="V2338" s="23" t="s">
        <v>41</v>
      </c>
      <c r="W2338" s="1" t="str">
        <f>_xlfn.CONCAT(Tabela2[[#This Row],[Município]],"/",Tabela2[[#This Row],[UF]])</f>
        <v>Sampaio/TO</v>
      </c>
    </row>
    <row r="2339" spans="1:23" x14ac:dyDescent="0.25">
      <c r="A2339" s="14" t="s">
        <v>22171</v>
      </c>
      <c r="B2339" s="1" t="s">
        <v>9144</v>
      </c>
      <c r="C2339" s="1" t="s">
        <v>22172</v>
      </c>
      <c r="D2339" s="1" t="s">
        <v>56</v>
      </c>
      <c r="E2339" s="1" t="s">
        <v>30</v>
      </c>
      <c r="F2339" s="1" t="s">
        <v>6308</v>
      </c>
      <c r="G2339" s="38">
        <v>2.5999999999999999E-2</v>
      </c>
      <c r="H2339" s="1" t="s">
        <v>22173</v>
      </c>
      <c r="I2339" s="1" t="s">
        <v>17909</v>
      </c>
      <c r="J2339" s="1" t="s">
        <v>32</v>
      </c>
      <c r="K2339" s="1" t="s">
        <v>44</v>
      </c>
      <c r="L2339" s="1" t="s">
        <v>673</v>
      </c>
      <c r="M2339" s="1" t="s">
        <v>7962</v>
      </c>
      <c r="N2339" s="1" t="s">
        <v>6325</v>
      </c>
      <c r="O2339" s="1" t="s">
        <v>22174</v>
      </c>
      <c r="P2339" s="1" t="s">
        <v>15664</v>
      </c>
      <c r="Q2339" s="1" t="s">
        <v>22122</v>
      </c>
      <c r="R2339" s="1" t="s">
        <v>15815</v>
      </c>
      <c r="S2339" s="1" t="s">
        <v>16907</v>
      </c>
      <c r="T2339" s="1" t="s">
        <v>22122</v>
      </c>
      <c r="U2339" s="1" t="s">
        <v>17112</v>
      </c>
      <c r="V2339" s="23" t="s">
        <v>41</v>
      </c>
      <c r="W2339" s="1" t="str">
        <f>_xlfn.CONCAT(Tabela2[[#This Row],[Município]],"/",Tabela2[[#This Row],[UF]])</f>
        <v>Pinheiro/MA</v>
      </c>
    </row>
    <row r="2340" spans="1:23" x14ac:dyDescent="0.25">
      <c r="A2340" s="14" t="s">
        <v>22175</v>
      </c>
      <c r="B2340" s="1" t="s">
        <v>9733</v>
      </c>
      <c r="C2340" s="1" t="s">
        <v>22176</v>
      </c>
      <c r="D2340" s="1" t="s">
        <v>56</v>
      </c>
      <c r="E2340" s="1" t="s">
        <v>30</v>
      </c>
      <c r="F2340" s="1" t="s">
        <v>16906</v>
      </c>
      <c r="G2340" s="38">
        <v>0.69320000000000004</v>
      </c>
      <c r="H2340" s="1" t="s">
        <v>3141</v>
      </c>
      <c r="I2340" s="1" t="s">
        <v>17913</v>
      </c>
      <c r="J2340" s="1" t="s">
        <v>32</v>
      </c>
      <c r="K2340" s="1" t="s">
        <v>63</v>
      </c>
      <c r="L2340" s="1" t="s">
        <v>3142</v>
      </c>
      <c r="M2340" s="1" t="s">
        <v>7962</v>
      </c>
      <c r="N2340" s="1" t="s">
        <v>6325</v>
      </c>
      <c r="O2340" s="1" t="s">
        <v>22177</v>
      </c>
      <c r="P2340" s="1" t="s">
        <v>22178</v>
      </c>
      <c r="Q2340" s="1" t="s">
        <v>22122</v>
      </c>
      <c r="R2340" s="1" t="s">
        <v>15815</v>
      </c>
      <c r="S2340" s="1" t="s">
        <v>15821</v>
      </c>
      <c r="T2340" s="1" t="s">
        <v>22179</v>
      </c>
      <c r="U2340" s="1" t="s">
        <v>15824</v>
      </c>
      <c r="V2340" s="23" t="s">
        <v>41</v>
      </c>
      <c r="W2340" s="1" t="str">
        <f>_xlfn.CONCAT(Tabela2[[#This Row],[Município]],"/",Tabela2[[#This Row],[UF]])</f>
        <v>Itajá/GO</v>
      </c>
    </row>
    <row r="2341" spans="1:23" x14ac:dyDescent="0.25">
      <c r="A2341" s="14" t="s">
        <v>22180</v>
      </c>
      <c r="B2341" s="1" t="s">
        <v>9145</v>
      </c>
      <c r="C2341" s="1" t="s">
        <v>22181</v>
      </c>
      <c r="D2341" s="1" t="s">
        <v>56</v>
      </c>
      <c r="E2341" s="1" t="s">
        <v>30</v>
      </c>
      <c r="F2341" s="1" t="s">
        <v>6291</v>
      </c>
      <c r="G2341" s="38">
        <v>0.68700000000000006</v>
      </c>
      <c r="H2341" s="1" t="s">
        <v>22173</v>
      </c>
      <c r="I2341" s="1" t="s">
        <v>17909</v>
      </c>
      <c r="J2341" s="1" t="s">
        <v>32</v>
      </c>
      <c r="K2341" s="1" t="s">
        <v>44</v>
      </c>
      <c r="L2341" s="1" t="s">
        <v>673</v>
      </c>
      <c r="M2341" s="1" t="s">
        <v>7962</v>
      </c>
      <c r="N2341" s="1" t="s">
        <v>6325</v>
      </c>
      <c r="O2341" s="1" t="s">
        <v>22182</v>
      </c>
      <c r="P2341" s="1" t="s">
        <v>15664</v>
      </c>
      <c r="Q2341" s="1" t="s">
        <v>22122</v>
      </c>
      <c r="R2341" s="1" t="s">
        <v>15815</v>
      </c>
      <c r="S2341" s="1" t="s">
        <v>16907</v>
      </c>
      <c r="T2341" s="1" t="s">
        <v>22122</v>
      </c>
      <c r="U2341" s="1" t="s">
        <v>16935</v>
      </c>
      <c r="V2341" s="23" t="s">
        <v>41</v>
      </c>
      <c r="W2341" s="1" t="str">
        <f>_xlfn.CONCAT(Tabela2[[#This Row],[Município]],"/",Tabela2[[#This Row],[UF]])</f>
        <v>Pinheiro/MA</v>
      </c>
    </row>
    <row r="2342" spans="1:23" x14ac:dyDescent="0.25">
      <c r="A2342" s="14" t="s">
        <v>22183</v>
      </c>
      <c r="B2342" s="1" t="s">
        <v>9844</v>
      </c>
      <c r="C2342" s="1" t="s">
        <v>22184</v>
      </c>
      <c r="D2342" s="1" t="s">
        <v>40</v>
      </c>
      <c r="E2342" s="1" t="s">
        <v>30</v>
      </c>
      <c r="F2342" s="1" t="s">
        <v>16906</v>
      </c>
      <c r="G2342" s="38">
        <v>0.82150000000000001</v>
      </c>
      <c r="H2342" s="1" t="s">
        <v>3371</v>
      </c>
      <c r="I2342" s="1" t="s">
        <v>17913</v>
      </c>
      <c r="J2342" s="1" t="s">
        <v>32</v>
      </c>
      <c r="K2342" s="1" t="s">
        <v>28</v>
      </c>
      <c r="L2342" s="1" t="s">
        <v>1724</v>
      </c>
      <c r="M2342" s="1" t="s">
        <v>22185</v>
      </c>
      <c r="N2342" s="1" t="s">
        <v>6325</v>
      </c>
      <c r="O2342" s="1" t="s">
        <v>22186</v>
      </c>
      <c r="P2342" s="1" t="s">
        <v>16212</v>
      </c>
      <c r="Q2342" s="1" t="s">
        <v>22122</v>
      </c>
      <c r="R2342" s="1" t="s">
        <v>15815</v>
      </c>
      <c r="S2342" s="1" t="s">
        <v>15816</v>
      </c>
      <c r="T2342" s="1" t="s">
        <v>22133</v>
      </c>
      <c r="U2342" s="1" t="s">
        <v>15829</v>
      </c>
      <c r="V2342" s="23" t="s">
        <v>41</v>
      </c>
      <c r="W2342" s="1" t="str">
        <f>_xlfn.CONCAT(Tabela2[[#This Row],[Município]],"/",Tabela2[[#This Row],[UF]])</f>
        <v>Boa Viagem/CE</v>
      </c>
    </row>
    <row r="2343" spans="1:23" x14ac:dyDescent="0.25">
      <c r="A2343" s="14" t="s">
        <v>22187</v>
      </c>
      <c r="B2343" s="1" t="s">
        <v>9173</v>
      </c>
      <c r="C2343" s="1" t="s">
        <v>22188</v>
      </c>
      <c r="D2343" s="1" t="s">
        <v>29</v>
      </c>
      <c r="E2343" s="1" t="s">
        <v>209</v>
      </c>
      <c r="F2343" s="1" t="s">
        <v>16915</v>
      </c>
      <c r="G2343" s="38">
        <v>0.62960000000000005</v>
      </c>
      <c r="H2343" s="1" t="s">
        <v>22189</v>
      </c>
      <c r="I2343" s="1" t="s">
        <v>17914</v>
      </c>
      <c r="J2343" s="1" t="s">
        <v>32</v>
      </c>
      <c r="K2343" s="1" t="s">
        <v>112</v>
      </c>
      <c r="L2343" s="1" t="s">
        <v>2034</v>
      </c>
      <c r="M2343" s="1" t="s">
        <v>22190</v>
      </c>
      <c r="N2343" s="1" t="s">
        <v>6325</v>
      </c>
      <c r="O2343" s="1" t="s">
        <v>22191</v>
      </c>
      <c r="P2343" s="1" t="s">
        <v>22192</v>
      </c>
      <c r="Q2343" s="1" t="s">
        <v>22122</v>
      </c>
      <c r="R2343" s="1" t="s">
        <v>6329</v>
      </c>
      <c r="S2343" s="1" t="s">
        <v>22192</v>
      </c>
      <c r="T2343" s="1" t="s">
        <v>22122</v>
      </c>
      <c r="U2343" s="1" t="s">
        <v>41</v>
      </c>
      <c r="V2343" s="23" t="s">
        <v>41</v>
      </c>
      <c r="W2343" s="1" t="str">
        <f>_xlfn.CONCAT(Tabela2[[#This Row],[Município]],"/",Tabela2[[#This Row],[UF]])</f>
        <v>Canarana/MT</v>
      </c>
    </row>
    <row r="2344" spans="1:23" x14ac:dyDescent="0.25">
      <c r="A2344" s="14" t="s">
        <v>22193</v>
      </c>
      <c r="B2344" s="1" t="s">
        <v>10083</v>
      </c>
      <c r="C2344" s="1" t="s">
        <v>22194</v>
      </c>
      <c r="D2344" s="1" t="s">
        <v>40</v>
      </c>
      <c r="E2344" s="1" t="s">
        <v>30</v>
      </c>
      <c r="F2344" s="1" t="s">
        <v>16924</v>
      </c>
      <c r="G2344" s="38">
        <v>0.82279999999999998</v>
      </c>
      <c r="H2344" s="1" t="s">
        <v>3866</v>
      </c>
      <c r="I2344" s="1" t="s">
        <v>17913</v>
      </c>
      <c r="J2344" s="1" t="s">
        <v>32</v>
      </c>
      <c r="K2344" s="1" t="s">
        <v>28</v>
      </c>
      <c r="L2344" s="1" t="s">
        <v>1724</v>
      </c>
      <c r="M2344" s="1" t="s">
        <v>22195</v>
      </c>
      <c r="N2344" s="1" t="s">
        <v>6325</v>
      </c>
      <c r="O2344" s="1" t="s">
        <v>22196</v>
      </c>
      <c r="P2344" s="1" t="s">
        <v>16212</v>
      </c>
      <c r="Q2344" s="1" t="s">
        <v>22122</v>
      </c>
      <c r="R2344" s="1" t="s">
        <v>15815</v>
      </c>
      <c r="S2344" s="1" t="s">
        <v>15816</v>
      </c>
      <c r="T2344" s="1" t="s">
        <v>22133</v>
      </c>
      <c r="U2344" s="1" t="s">
        <v>15829</v>
      </c>
      <c r="V2344" s="23" t="s">
        <v>41</v>
      </c>
      <c r="W2344" s="1" t="str">
        <f>_xlfn.CONCAT(Tabela2[[#This Row],[Município]],"/",Tabela2[[#This Row],[UF]])</f>
        <v>Boa Viagem/CE</v>
      </c>
    </row>
    <row r="2345" spans="1:23" x14ac:dyDescent="0.25">
      <c r="A2345" s="14" t="s">
        <v>22197</v>
      </c>
      <c r="B2345" s="1" t="s">
        <v>9172</v>
      </c>
      <c r="C2345" s="1" t="s">
        <v>22198</v>
      </c>
      <c r="D2345" s="1" t="s">
        <v>29</v>
      </c>
      <c r="E2345" s="1" t="s">
        <v>209</v>
      </c>
      <c r="F2345" s="1" t="s">
        <v>16958</v>
      </c>
      <c r="G2345" s="38">
        <v>0.92900000000000005</v>
      </c>
      <c r="H2345" s="1" t="s">
        <v>22189</v>
      </c>
      <c r="I2345" s="1" t="s">
        <v>17914</v>
      </c>
      <c r="J2345" s="1" t="s">
        <v>32</v>
      </c>
      <c r="K2345" s="1" t="s">
        <v>112</v>
      </c>
      <c r="L2345" s="1" t="s">
        <v>2034</v>
      </c>
      <c r="M2345" s="1" t="s">
        <v>22190</v>
      </c>
      <c r="N2345" s="1" t="s">
        <v>6325</v>
      </c>
      <c r="O2345" s="1" t="s">
        <v>22191</v>
      </c>
      <c r="P2345" s="1" t="s">
        <v>22192</v>
      </c>
      <c r="Q2345" s="1" t="s">
        <v>22122</v>
      </c>
      <c r="R2345" s="1" t="s">
        <v>6329</v>
      </c>
      <c r="S2345" s="1" t="s">
        <v>22192</v>
      </c>
      <c r="T2345" s="1" t="s">
        <v>22122</v>
      </c>
      <c r="U2345" s="1" t="s">
        <v>41</v>
      </c>
      <c r="V2345" s="23" t="s">
        <v>41</v>
      </c>
      <c r="W2345" s="1" t="str">
        <f>_xlfn.CONCAT(Tabela2[[#This Row],[Município]],"/",Tabela2[[#This Row],[UF]])</f>
        <v>Canarana/MT</v>
      </c>
    </row>
    <row r="2346" spans="1:23" x14ac:dyDescent="0.25">
      <c r="A2346" s="14" t="s">
        <v>22199</v>
      </c>
      <c r="B2346" s="1" t="s">
        <v>9845</v>
      </c>
      <c r="C2346" s="1" t="s">
        <v>22200</v>
      </c>
      <c r="D2346" s="1" t="s">
        <v>40</v>
      </c>
      <c r="E2346" s="1" t="s">
        <v>30</v>
      </c>
      <c r="F2346" s="1" t="s">
        <v>16906</v>
      </c>
      <c r="G2346" s="38">
        <v>5.7000000000000002E-2</v>
      </c>
      <c r="H2346" s="1" t="s">
        <v>3371</v>
      </c>
      <c r="I2346" s="1" t="s">
        <v>17913</v>
      </c>
      <c r="J2346" s="1" t="s">
        <v>32</v>
      </c>
      <c r="K2346" s="1" t="s">
        <v>28</v>
      </c>
      <c r="L2346" s="1" t="s">
        <v>1724</v>
      </c>
      <c r="M2346" s="1" t="s">
        <v>22185</v>
      </c>
      <c r="N2346" s="1" t="s">
        <v>6325</v>
      </c>
      <c r="O2346" s="1" t="s">
        <v>22201</v>
      </c>
      <c r="P2346" s="1" t="s">
        <v>16212</v>
      </c>
      <c r="Q2346" s="1" t="s">
        <v>22122</v>
      </c>
      <c r="R2346" s="1" t="s">
        <v>15815</v>
      </c>
      <c r="S2346" s="1" t="s">
        <v>15816</v>
      </c>
      <c r="T2346" s="1" t="s">
        <v>22133</v>
      </c>
      <c r="U2346" s="1" t="s">
        <v>15825</v>
      </c>
      <c r="V2346" s="23" t="s">
        <v>41</v>
      </c>
      <c r="W2346" s="1" t="str">
        <f>_xlfn.CONCAT(Tabela2[[#This Row],[Município]],"/",Tabela2[[#This Row],[UF]])</f>
        <v>Boa Viagem/CE</v>
      </c>
    </row>
    <row r="2347" spans="1:23" x14ac:dyDescent="0.25">
      <c r="A2347" s="14" t="s">
        <v>22202</v>
      </c>
      <c r="B2347" s="1" t="s">
        <v>10913</v>
      </c>
      <c r="C2347" s="1" t="s">
        <v>22203</v>
      </c>
      <c r="D2347" s="1" t="s">
        <v>29</v>
      </c>
      <c r="E2347" s="1" t="s">
        <v>30</v>
      </c>
      <c r="F2347" s="1" t="s">
        <v>16929</v>
      </c>
      <c r="G2347" s="38">
        <v>0.1032</v>
      </c>
      <c r="H2347" s="1" t="s">
        <v>5403</v>
      </c>
      <c r="I2347" s="1" t="s">
        <v>17909</v>
      </c>
      <c r="J2347" s="1" t="s">
        <v>32</v>
      </c>
      <c r="K2347" s="1" t="s">
        <v>66</v>
      </c>
      <c r="L2347" s="1" t="s">
        <v>5404</v>
      </c>
      <c r="M2347" s="1" t="s">
        <v>22204</v>
      </c>
      <c r="N2347" s="1" t="s">
        <v>6325</v>
      </c>
      <c r="O2347" s="1" t="s">
        <v>22205</v>
      </c>
      <c r="P2347" s="1" t="s">
        <v>22206</v>
      </c>
      <c r="Q2347" s="1" t="s">
        <v>22122</v>
      </c>
      <c r="R2347" s="1" t="s">
        <v>15815</v>
      </c>
      <c r="S2347" s="1" t="s">
        <v>15816</v>
      </c>
      <c r="T2347" s="1" t="s">
        <v>22133</v>
      </c>
      <c r="U2347" s="1" t="s">
        <v>15825</v>
      </c>
      <c r="V2347" s="23" t="s">
        <v>41</v>
      </c>
      <c r="W2347" s="1" t="str">
        <f>_xlfn.CONCAT(Tabela2[[#This Row],[Município]],"/",Tabela2[[#This Row],[UF]])</f>
        <v>Carapebus/RJ</v>
      </c>
    </row>
    <row r="2348" spans="1:23" x14ac:dyDescent="0.25">
      <c r="A2348" s="14" t="s">
        <v>22207</v>
      </c>
      <c r="B2348" s="1" t="s">
        <v>8595</v>
      </c>
      <c r="C2348" s="1" t="s">
        <v>22208</v>
      </c>
      <c r="D2348" s="1" t="s">
        <v>29</v>
      </c>
      <c r="E2348" s="1" t="s">
        <v>30</v>
      </c>
      <c r="F2348" s="1" t="s">
        <v>79</v>
      </c>
      <c r="G2348" s="38">
        <v>0.69220000000000004</v>
      </c>
      <c r="H2348" s="1" t="s">
        <v>871</v>
      </c>
      <c r="I2348" s="1" t="s">
        <v>17914</v>
      </c>
      <c r="J2348" s="1" t="s">
        <v>32</v>
      </c>
      <c r="K2348" s="1" t="s">
        <v>184</v>
      </c>
      <c r="L2348" s="1" t="s">
        <v>791</v>
      </c>
      <c r="M2348" s="1" t="s">
        <v>22209</v>
      </c>
      <c r="N2348" s="1" t="s">
        <v>6325</v>
      </c>
      <c r="O2348" s="1" t="s">
        <v>22210</v>
      </c>
      <c r="P2348" s="1" t="s">
        <v>22211</v>
      </c>
      <c r="Q2348" s="1" t="s">
        <v>22122</v>
      </c>
      <c r="R2348" s="1" t="s">
        <v>15815</v>
      </c>
      <c r="S2348" s="1" t="s">
        <v>16911</v>
      </c>
      <c r="T2348" s="1" t="s">
        <v>22212</v>
      </c>
      <c r="U2348" s="1" t="s">
        <v>16912</v>
      </c>
      <c r="V2348" s="23" t="s">
        <v>41</v>
      </c>
      <c r="W2348" s="1" t="str">
        <f>_xlfn.CONCAT(Tabela2[[#This Row],[Município]],"/",Tabela2[[#This Row],[UF]])</f>
        <v>São João de Pirabas/PA</v>
      </c>
    </row>
    <row r="2349" spans="1:23" x14ac:dyDescent="0.25">
      <c r="A2349" s="14" t="s">
        <v>22213</v>
      </c>
      <c r="B2349" s="1" t="s">
        <v>9156</v>
      </c>
      <c r="C2349" s="1" t="s">
        <v>22214</v>
      </c>
      <c r="D2349" s="1" t="s">
        <v>40</v>
      </c>
      <c r="E2349" s="1" t="s">
        <v>30</v>
      </c>
      <c r="F2349" s="1" t="s">
        <v>33</v>
      </c>
      <c r="G2349" s="38">
        <v>0.62080000000000002</v>
      </c>
      <c r="H2349" s="1" t="s">
        <v>2010</v>
      </c>
      <c r="I2349" s="1" t="s">
        <v>17915</v>
      </c>
      <c r="J2349" s="1" t="s">
        <v>32</v>
      </c>
      <c r="K2349" s="1" t="s">
        <v>184</v>
      </c>
      <c r="L2349" s="1" t="s">
        <v>2011</v>
      </c>
      <c r="M2349" s="1" t="s">
        <v>22215</v>
      </c>
      <c r="N2349" s="1" t="s">
        <v>6325</v>
      </c>
      <c r="O2349" s="1" t="s">
        <v>22216</v>
      </c>
      <c r="P2349" s="1" t="s">
        <v>22217</v>
      </c>
      <c r="Q2349" s="1" t="s">
        <v>22122</v>
      </c>
      <c r="R2349" s="1" t="s">
        <v>15815</v>
      </c>
      <c r="S2349" s="1" t="s">
        <v>16909</v>
      </c>
      <c r="T2349" s="1" t="s">
        <v>22133</v>
      </c>
      <c r="U2349" s="1" t="s">
        <v>16930</v>
      </c>
      <c r="V2349" s="23" t="s">
        <v>41</v>
      </c>
      <c r="W2349" s="1" t="str">
        <f>_xlfn.CONCAT(Tabela2[[#This Row],[Município]],"/",Tabela2[[#This Row],[UF]])</f>
        <v>Mocajuba/PA</v>
      </c>
    </row>
    <row r="2350" spans="1:23" x14ac:dyDescent="0.25">
      <c r="A2350" s="14" t="s">
        <v>22218</v>
      </c>
      <c r="B2350" s="1" t="s">
        <v>10518</v>
      </c>
      <c r="C2350" s="1" t="s">
        <v>22219</v>
      </c>
      <c r="D2350" s="1" t="s">
        <v>40</v>
      </c>
      <c r="E2350" s="1" t="s">
        <v>30</v>
      </c>
      <c r="F2350" s="1" t="s">
        <v>6308</v>
      </c>
      <c r="G2350" s="38">
        <v>0.30259999999999998</v>
      </c>
      <c r="H2350" s="1" t="s">
        <v>22220</v>
      </c>
      <c r="I2350" s="1" t="s">
        <v>17909</v>
      </c>
      <c r="J2350" s="1" t="s">
        <v>32</v>
      </c>
      <c r="K2350" s="1" t="s">
        <v>184</v>
      </c>
      <c r="L2350" s="1" t="s">
        <v>791</v>
      </c>
      <c r="M2350" s="1" t="s">
        <v>8106</v>
      </c>
      <c r="N2350" s="1" t="s">
        <v>6325</v>
      </c>
      <c r="O2350" s="1" t="s">
        <v>22221</v>
      </c>
      <c r="P2350" s="1" t="s">
        <v>22211</v>
      </c>
      <c r="Q2350" s="1" t="s">
        <v>22122</v>
      </c>
      <c r="R2350" s="1" t="s">
        <v>15815</v>
      </c>
      <c r="S2350" s="1" t="s">
        <v>16911</v>
      </c>
      <c r="T2350" s="1" t="s">
        <v>22212</v>
      </c>
      <c r="U2350" s="1" t="s">
        <v>16928</v>
      </c>
      <c r="V2350" s="23" t="s">
        <v>41</v>
      </c>
      <c r="W2350" s="1" t="str">
        <f>_xlfn.CONCAT(Tabela2[[#This Row],[Município]],"/",Tabela2[[#This Row],[UF]])</f>
        <v>São João de Pirabas/PA</v>
      </c>
    </row>
    <row r="2351" spans="1:23" x14ac:dyDescent="0.25">
      <c r="A2351" s="14" t="s">
        <v>22222</v>
      </c>
      <c r="B2351" s="1" t="s">
        <v>10431</v>
      </c>
      <c r="C2351" s="1" t="s">
        <v>22223</v>
      </c>
      <c r="D2351" s="1" t="s">
        <v>29</v>
      </c>
      <c r="E2351" s="1" t="s">
        <v>204</v>
      </c>
      <c r="F2351" s="1" t="s">
        <v>16915</v>
      </c>
      <c r="G2351" s="38">
        <v>0.16950000000000001</v>
      </c>
      <c r="H2351" s="1" t="s">
        <v>22224</v>
      </c>
      <c r="I2351" s="1" t="s">
        <v>17909</v>
      </c>
      <c r="J2351" s="1" t="s">
        <v>32</v>
      </c>
      <c r="K2351" s="1" t="s">
        <v>184</v>
      </c>
      <c r="L2351" s="1" t="s">
        <v>2011</v>
      </c>
      <c r="M2351" s="1" t="s">
        <v>6437</v>
      </c>
      <c r="N2351" s="1" t="s">
        <v>6325</v>
      </c>
      <c r="O2351" s="1" t="s">
        <v>22216</v>
      </c>
      <c r="P2351" s="1" t="s">
        <v>22217</v>
      </c>
      <c r="Q2351" s="1" t="s">
        <v>22122</v>
      </c>
      <c r="R2351" s="1" t="s">
        <v>15815</v>
      </c>
      <c r="S2351" s="1" t="s">
        <v>16909</v>
      </c>
      <c r="T2351" s="1" t="s">
        <v>22133</v>
      </c>
      <c r="U2351" s="1" t="s">
        <v>16910</v>
      </c>
      <c r="V2351" s="23" t="s">
        <v>41</v>
      </c>
      <c r="W2351" s="1" t="str">
        <f>_xlfn.CONCAT(Tabela2[[#This Row],[Município]],"/",Tabela2[[#This Row],[UF]])</f>
        <v>Mocajuba/PA</v>
      </c>
    </row>
    <row r="2352" spans="1:23" x14ac:dyDescent="0.25">
      <c r="A2352" s="14" t="s">
        <v>22225</v>
      </c>
      <c r="B2352" s="1" t="s">
        <v>9992</v>
      </c>
      <c r="C2352" s="1" t="s">
        <v>22226</v>
      </c>
      <c r="D2352" s="1" t="s">
        <v>29</v>
      </c>
      <c r="E2352" s="1" t="s">
        <v>204</v>
      </c>
      <c r="F2352" s="1" t="s">
        <v>16915</v>
      </c>
      <c r="G2352" s="38">
        <v>0.83799999999999997</v>
      </c>
      <c r="H2352" s="1" t="s">
        <v>22227</v>
      </c>
      <c r="I2352" s="1" t="s">
        <v>17909</v>
      </c>
      <c r="J2352" s="1" t="s">
        <v>32</v>
      </c>
      <c r="K2352" s="1" t="s">
        <v>184</v>
      </c>
      <c r="L2352" s="1" t="s">
        <v>791</v>
      </c>
      <c r="M2352" s="1" t="s">
        <v>15205</v>
      </c>
      <c r="N2352" s="1" t="s">
        <v>6325</v>
      </c>
      <c r="O2352" s="1" t="s">
        <v>22228</v>
      </c>
      <c r="P2352" s="1" t="s">
        <v>22211</v>
      </c>
      <c r="Q2352" s="1" t="s">
        <v>22122</v>
      </c>
      <c r="R2352" s="1" t="s">
        <v>15815</v>
      </c>
      <c r="S2352" s="1" t="s">
        <v>16911</v>
      </c>
      <c r="T2352" s="1" t="s">
        <v>22212</v>
      </c>
      <c r="U2352" s="1" t="s">
        <v>16912</v>
      </c>
      <c r="V2352" s="23" t="s">
        <v>41</v>
      </c>
      <c r="W2352" s="1" t="str">
        <f>_xlfn.CONCAT(Tabela2[[#This Row],[Município]],"/",Tabela2[[#This Row],[UF]])</f>
        <v>São João de Pirabas/PA</v>
      </c>
    </row>
    <row r="2353" spans="1:23" x14ac:dyDescent="0.25">
      <c r="A2353" s="14" t="s">
        <v>22229</v>
      </c>
      <c r="B2353" s="1" t="s">
        <v>9157</v>
      </c>
      <c r="C2353" s="1" t="s">
        <v>22230</v>
      </c>
      <c r="D2353" s="1" t="s">
        <v>40</v>
      </c>
      <c r="E2353" s="1" t="s">
        <v>30</v>
      </c>
      <c r="F2353" s="1" t="s">
        <v>33</v>
      </c>
      <c r="G2353" s="38">
        <v>0.26829999999999998</v>
      </c>
      <c r="H2353" s="1" t="s">
        <v>2010</v>
      </c>
      <c r="I2353" s="1" t="s">
        <v>17915</v>
      </c>
      <c r="J2353" s="1" t="s">
        <v>32</v>
      </c>
      <c r="K2353" s="1" t="s">
        <v>184</v>
      </c>
      <c r="L2353" s="1" t="s">
        <v>2011</v>
      </c>
      <c r="M2353" s="1" t="s">
        <v>22215</v>
      </c>
      <c r="N2353" s="1" t="s">
        <v>6325</v>
      </c>
      <c r="O2353" s="1" t="s">
        <v>22231</v>
      </c>
      <c r="P2353" s="1" t="s">
        <v>22217</v>
      </c>
      <c r="Q2353" s="1" t="s">
        <v>22122</v>
      </c>
      <c r="R2353" s="1" t="s">
        <v>15815</v>
      </c>
      <c r="S2353" s="1" t="s">
        <v>16909</v>
      </c>
      <c r="T2353" s="1" t="s">
        <v>22133</v>
      </c>
      <c r="U2353" s="1" t="s">
        <v>16910</v>
      </c>
      <c r="V2353" s="23" t="s">
        <v>41</v>
      </c>
      <c r="W2353" s="1" t="str">
        <f>_xlfn.CONCAT(Tabela2[[#This Row],[Município]],"/",Tabela2[[#This Row],[UF]])</f>
        <v>Mocajuba/PA</v>
      </c>
    </row>
    <row r="2354" spans="1:23" x14ac:dyDescent="0.25">
      <c r="A2354" s="14" t="s">
        <v>22232</v>
      </c>
      <c r="B2354" s="1" t="s">
        <v>8914</v>
      </c>
      <c r="C2354" s="1" t="s">
        <v>22233</v>
      </c>
      <c r="D2354" s="1" t="s">
        <v>29</v>
      </c>
      <c r="E2354" s="1" t="s">
        <v>30</v>
      </c>
      <c r="F2354" s="1" t="s">
        <v>353</v>
      </c>
      <c r="G2354" s="38">
        <v>0.67869999999999997</v>
      </c>
      <c r="H2354" s="1" t="s">
        <v>1591</v>
      </c>
      <c r="I2354" s="1" t="s">
        <v>17909</v>
      </c>
      <c r="J2354" s="1" t="s">
        <v>32</v>
      </c>
      <c r="K2354" s="1" t="s">
        <v>52</v>
      </c>
      <c r="L2354" s="1" t="s">
        <v>1592</v>
      </c>
      <c r="M2354" s="1" t="s">
        <v>16434</v>
      </c>
      <c r="N2354" s="1" t="s">
        <v>6325</v>
      </c>
      <c r="O2354" s="1" t="s">
        <v>22234</v>
      </c>
      <c r="P2354" s="1" t="s">
        <v>22235</v>
      </c>
      <c r="Q2354" s="1" t="s">
        <v>22122</v>
      </c>
      <c r="R2354" s="1" t="s">
        <v>6329</v>
      </c>
      <c r="S2354" s="1" t="s">
        <v>22235</v>
      </c>
      <c r="T2354" s="1" t="s">
        <v>22122</v>
      </c>
      <c r="U2354" s="1" t="s">
        <v>41</v>
      </c>
      <c r="V2354" s="23" t="s">
        <v>41</v>
      </c>
      <c r="W2354" s="1" t="str">
        <f>_xlfn.CONCAT(Tabela2[[#This Row],[Município]],"/",Tabela2[[#This Row],[UF]])</f>
        <v>Queimadas/PB</v>
      </c>
    </row>
    <row r="2355" spans="1:23" x14ac:dyDescent="0.25">
      <c r="A2355" s="14" t="s">
        <v>22236</v>
      </c>
      <c r="B2355" s="1" t="s">
        <v>9522</v>
      </c>
      <c r="C2355" s="1" t="s">
        <v>22237</v>
      </c>
      <c r="D2355" s="1" t="s">
        <v>56</v>
      </c>
      <c r="E2355" s="1" t="s">
        <v>30</v>
      </c>
      <c r="F2355" s="1" t="s">
        <v>6281</v>
      </c>
      <c r="G2355" s="38">
        <v>0.79090000000000005</v>
      </c>
      <c r="H2355" s="1" t="s">
        <v>2624</v>
      </c>
      <c r="I2355" s="1" t="s">
        <v>17913</v>
      </c>
      <c r="J2355" s="1" t="s">
        <v>32</v>
      </c>
      <c r="K2355" s="1" t="s">
        <v>44</v>
      </c>
      <c r="L2355" s="1" t="s">
        <v>2625</v>
      </c>
      <c r="M2355" s="1" t="s">
        <v>7962</v>
      </c>
      <c r="N2355" s="1" t="s">
        <v>6325</v>
      </c>
      <c r="O2355" s="1" t="s">
        <v>22238</v>
      </c>
      <c r="P2355" s="1" t="s">
        <v>22239</v>
      </c>
      <c r="Q2355" s="1" t="s">
        <v>22122</v>
      </c>
      <c r="R2355" s="1" t="s">
        <v>6329</v>
      </c>
      <c r="S2355" s="1" t="s">
        <v>22239</v>
      </c>
      <c r="T2355" s="1" t="s">
        <v>22122</v>
      </c>
      <c r="U2355" s="1" t="s">
        <v>41</v>
      </c>
      <c r="V2355" s="23" t="s">
        <v>41</v>
      </c>
      <c r="W2355" s="1" t="str">
        <f>_xlfn.CONCAT(Tabela2[[#This Row],[Município]],"/",Tabela2[[#This Row],[UF]])</f>
        <v>Jenipapo dos Vieiras/MA</v>
      </c>
    </row>
    <row r="2356" spans="1:23" x14ac:dyDescent="0.25">
      <c r="A2356" s="14" t="s">
        <v>22240</v>
      </c>
      <c r="B2356" s="1" t="s">
        <v>11290</v>
      </c>
      <c r="C2356" s="1" t="s">
        <v>22241</v>
      </c>
      <c r="D2356" s="1" t="s">
        <v>40</v>
      </c>
      <c r="E2356" s="1" t="s">
        <v>30</v>
      </c>
      <c r="F2356" s="1" t="s">
        <v>16906</v>
      </c>
      <c r="G2356" s="38">
        <v>0.29149999999999998</v>
      </c>
      <c r="H2356" s="1" t="s">
        <v>2283</v>
      </c>
      <c r="I2356" s="1" t="s">
        <v>17913</v>
      </c>
      <c r="J2356" s="1" t="s">
        <v>32</v>
      </c>
      <c r="K2356" s="1" t="s">
        <v>28</v>
      </c>
      <c r="L2356" s="1" t="s">
        <v>1727</v>
      </c>
      <c r="M2356" s="1" t="s">
        <v>22242</v>
      </c>
      <c r="N2356" s="1" t="s">
        <v>6325</v>
      </c>
      <c r="O2356" s="1" t="s">
        <v>22243</v>
      </c>
      <c r="P2356" s="1" t="s">
        <v>22244</v>
      </c>
      <c r="Q2356" s="1" t="s">
        <v>22122</v>
      </c>
      <c r="R2356" s="1" t="s">
        <v>15815</v>
      </c>
      <c r="S2356" s="1" t="s">
        <v>15818</v>
      </c>
      <c r="T2356" s="1" t="s">
        <v>22133</v>
      </c>
      <c r="U2356" s="1" t="s">
        <v>15823</v>
      </c>
      <c r="V2356" s="23" t="s">
        <v>41</v>
      </c>
      <c r="W2356" s="1" t="str">
        <f>_xlfn.CONCAT(Tabela2[[#This Row],[Município]],"/",Tabela2[[#This Row],[UF]])</f>
        <v>Itapagé/CE</v>
      </c>
    </row>
    <row r="2357" spans="1:23" x14ac:dyDescent="0.25">
      <c r="A2357" s="14" t="s">
        <v>22245</v>
      </c>
      <c r="B2357" s="1" t="s">
        <v>9658</v>
      </c>
      <c r="C2357" s="1" t="s">
        <v>22246</v>
      </c>
      <c r="D2357" s="1" t="s">
        <v>40</v>
      </c>
      <c r="E2357" s="1" t="s">
        <v>30</v>
      </c>
      <c r="F2357" s="1" t="s">
        <v>16906</v>
      </c>
      <c r="G2357" s="38">
        <v>0.87570000000000003</v>
      </c>
      <c r="H2357" s="1" t="s">
        <v>2954</v>
      </c>
      <c r="I2357" s="1" t="s">
        <v>17913</v>
      </c>
      <c r="J2357" s="1" t="s">
        <v>32</v>
      </c>
      <c r="K2357" s="1" t="s">
        <v>44</v>
      </c>
      <c r="L2357" s="1" t="s">
        <v>2625</v>
      </c>
      <c r="M2357" s="1" t="s">
        <v>22247</v>
      </c>
      <c r="N2357" s="1" t="s">
        <v>6325</v>
      </c>
      <c r="O2357" s="1" t="s">
        <v>22248</v>
      </c>
      <c r="P2357" s="1" t="s">
        <v>22239</v>
      </c>
      <c r="Q2357" s="1" t="s">
        <v>22122</v>
      </c>
      <c r="R2357" s="1" t="s">
        <v>15815</v>
      </c>
      <c r="S2357" s="1" t="s">
        <v>15818</v>
      </c>
      <c r="T2357" s="1" t="s">
        <v>22133</v>
      </c>
      <c r="U2357" s="1" t="s">
        <v>15819</v>
      </c>
      <c r="V2357" s="23" t="s">
        <v>41</v>
      </c>
      <c r="W2357" s="1" t="str">
        <f>_xlfn.CONCAT(Tabela2[[#This Row],[Município]],"/",Tabela2[[#This Row],[UF]])</f>
        <v>Jenipapo dos Vieiras/MA</v>
      </c>
    </row>
    <row r="2358" spans="1:23" x14ac:dyDescent="0.25">
      <c r="A2358" s="14" t="s">
        <v>22249</v>
      </c>
      <c r="B2358" s="1" t="s">
        <v>11205</v>
      </c>
      <c r="C2358" s="1" t="s">
        <v>22250</v>
      </c>
      <c r="D2358" s="1" t="s">
        <v>29</v>
      </c>
      <c r="E2358" s="1" t="s">
        <v>30</v>
      </c>
      <c r="F2358" s="1" t="s">
        <v>6291</v>
      </c>
      <c r="G2358" s="38">
        <v>1.15E-2</v>
      </c>
      <c r="H2358" s="1" t="s">
        <v>22251</v>
      </c>
      <c r="I2358" s="1" t="s">
        <v>17909</v>
      </c>
      <c r="J2358" s="1" t="s">
        <v>32</v>
      </c>
      <c r="K2358" s="1" t="s">
        <v>28</v>
      </c>
      <c r="L2358" s="1" t="s">
        <v>1727</v>
      </c>
      <c r="M2358" s="1" t="s">
        <v>22252</v>
      </c>
      <c r="N2358" s="1" t="s">
        <v>6325</v>
      </c>
      <c r="O2358" s="1" t="s">
        <v>22253</v>
      </c>
      <c r="P2358" s="1" t="s">
        <v>22244</v>
      </c>
      <c r="Q2358" s="1" t="s">
        <v>22122</v>
      </c>
      <c r="R2358" s="1" t="s">
        <v>15815</v>
      </c>
      <c r="S2358" s="1" t="s">
        <v>15818</v>
      </c>
      <c r="T2358" s="1" t="s">
        <v>22133</v>
      </c>
      <c r="U2358" s="1" t="s">
        <v>15823</v>
      </c>
      <c r="V2358" s="23" t="s">
        <v>41</v>
      </c>
      <c r="W2358" s="1" t="str">
        <f>_xlfn.CONCAT(Tabela2[[#This Row],[Município]],"/",Tabela2[[#This Row],[UF]])</f>
        <v>Itapagé/CE</v>
      </c>
    </row>
    <row r="2359" spans="1:23" x14ac:dyDescent="0.25">
      <c r="A2359" s="14" t="s">
        <v>22254</v>
      </c>
      <c r="B2359" s="1" t="s">
        <v>10101</v>
      </c>
      <c r="C2359" s="1" t="s">
        <v>22255</v>
      </c>
      <c r="D2359" s="1" t="s">
        <v>29</v>
      </c>
      <c r="E2359" s="1" t="s">
        <v>30</v>
      </c>
      <c r="F2359" s="1" t="s">
        <v>16924</v>
      </c>
      <c r="G2359" s="38">
        <v>0.2797</v>
      </c>
      <c r="H2359" s="1" t="s">
        <v>3907</v>
      </c>
      <c r="I2359" s="1" t="s">
        <v>17909</v>
      </c>
      <c r="J2359" s="1" t="s">
        <v>32</v>
      </c>
      <c r="K2359" s="1" t="s">
        <v>28</v>
      </c>
      <c r="L2359" s="1" t="s">
        <v>1727</v>
      </c>
      <c r="M2359" s="1" t="s">
        <v>22256</v>
      </c>
      <c r="N2359" s="1" t="s">
        <v>6325</v>
      </c>
      <c r="O2359" s="1" t="s">
        <v>22257</v>
      </c>
      <c r="P2359" s="1" t="s">
        <v>22244</v>
      </c>
      <c r="Q2359" s="1" t="s">
        <v>22122</v>
      </c>
      <c r="R2359" s="1" t="s">
        <v>15815</v>
      </c>
      <c r="S2359" s="1" t="s">
        <v>15818</v>
      </c>
      <c r="T2359" s="1" t="s">
        <v>22133</v>
      </c>
      <c r="U2359" s="1" t="s">
        <v>15823</v>
      </c>
      <c r="V2359" s="23" t="s">
        <v>41</v>
      </c>
      <c r="W2359" s="1" t="str">
        <f>_xlfn.CONCAT(Tabela2[[#This Row],[Município]],"/",Tabela2[[#This Row],[UF]])</f>
        <v>Itapagé/CE</v>
      </c>
    </row>
    <row r="2360" spans="1:23" x14ac:dyDescent="0.25">
      <c r="A2360" s="14" t="s">
        <v>22258</v>
      </c>
      <c r="B2360" s="1" t="s">
        <v>9390</v>
      </c>
      <c r="C2360" s="1" t="s">
        <v>22259</v>
      </c>
      <c r="D2360" s="1" t="s">
        <v>40</v>
      </c>
      <c r="E2360" s="1" t="s">
        <v>30</v>
      </c>
      <c r="F2360" s="1" t="s">
        <v>16906</v>
      </c>
      <c r="G2360" s="38">
        <v>0.29899999999999999</v>
      </c>
      <c r="H2360" s="1" t="s">
        <v>2283</v>
      </c>
      <c r="I2360" s="1" t="s">
        <v>17913</v>
      </c>
      <c r="J2360" s="1" t="s">
        <v>32</v>
      </c>
      <c r="K2360" s="1" t="s">
        <v>28</v>
      </c>
      <c r="L2360" s="1" t="s">
        <v>1727</v>
      </c>
      <c r="M2360" s="1" t="s">
        <v>22242</v>
      </c>
      <c r="N2360" s="1" t="s">
        <v>6325</v>
      </c>
      <c r="O2360" s="1" t="s">
        <v>22260</v>
      </c>
      <c r="P2360" s="1" t="s">
        <v>22244</v>
      </c>
      <c r="Q2360" s="1" t="s">
        <v>22122</v>
      </c>
      <c r="R2360" s="1" t="s">
        <v>15815</v>
      </c>
      <c r="S2360" s="1" t="s">
        <v>15818</v>
      </c>
      <c r="T2360" s="1" t="s">
        <v>22133</v>
      </c>
      <c r="U2360" s="1" t="s">
        <v>15823</v>
      </c>
      <c r="V2360" s="23" t="s">
        <v>41</v>
      </c>
      <c r="W2360" s="1" t="str">
        <f>_xlfn.CONCAT(Tabela2[[#This Row],[Município]],"/",Tabela2[[#This Row],[UF]])</f>
        <v>Itapagé/CE</v>
      </c>
    </row>
    <row r="2361" spans="1:23" x14ac:dyDescent="0.25">
      <c r="A2361" s="14" t="s">
        <v>22261</v>
      </c>
      <c r="B2361" s="1" t="s">
        <v>8997</v>
      </c>
      <c r="C2361" s="1" t="s">
        <v>22262</v>
      </c>
      <c r="D2361" s="1" t="s">
        <v>56</v>
      </c>
      <c r="E2361" s="1" t="s">
        <v>30</v>
      </c>
      <c r="F2361" s="1" t="s">
        <v>33</v>
      </c>
      <c r="G2361" s="38">
        <v>0.75800000000000001</v>
      </c>
      <c r="H2361" s="1" t="s">
        <v>1726</v>
      </c>
      <c r="I2361" s="1" t="s">
        <v>17915</v>
      </c>
      <c r="J2361" s="1" t="s">
        <v>32</v>
      </c>
      <c r="K2361" s="1" t="s">
        <v>28</v>
      </c>
      <c r="L2361" s="1" t="s">
        <v>1727</v>
      </c>
      <c r="M2361" s="1" t="s">
        <v>7962</v>
      </c>
      <c r="N2361" s="1" t="s">
        <v>6325</v>
      </c>
      <c r="O2361" s="1" t="s">
        <v>22263</v>
      </c>
      <c r="P2361" s="1" t="s">
        <v>22244</v>
      </c>
      <c r="Q2361" s="1" t="s">
        <v>22122</v>
      </c>
      <c r="R2361" s="1" t="s">
        <v>15815</v>
      </c>
      <c r="S2361" s="1" t="s">
        <v>15821</v>
      </c>
      <c r="T2361" s="1" t="s">
        <v>22133</v>
      </c>
      <c r="U2361" s="1" t="s">
        <v>15824</v>
      </c>
      <c r="V2361" s="23" t="s">
        <v>41</v>
      </c>
      <c r="W2361" s="1" t="str">
        <f>_xlfn.CONCAT(Tabela2[[#This Row],[Município]],"/",Tabela2[[#This Row],[UF]])</f>
        <v>Itapagé/CE</v>
      </c>
    </row>
    <row r="2362" spans="1:23" x14ac:dyDescent="0.25">
      <c r="A2362" s="14" t="s">
        <v>22264</v>
      </c>
      <c r="B2362" s="1" t="s">
        <v>8449</v>
      </c>
      <c r="C2362" s="1" t="s">
        <v>22265</v>
      </c>
      <c r="D2362" s="1" t="s">
        <v>40</v>
      </c>
      <c r="E2362" s="1" t="s">
        <v>30</v>
      </c>
      <c r="F2362" s="1" t="s">
        <v>6308</v>
      </c>
      <c r="G2362" s="38">
        <v>0.43390000000000001</v>
      </c>
      <c r="H2362" s="1" t="s">
        <v>22266</v>
      </c>
      <c r="I2362" s="1" t="s">
        <v>6274</v>
      </c>
      <c r="J2362" s="1" t="s">
        <v>32</v>
      </c>
      <c r="K2362" s="1" t="s">
        <v>82</v>
      </c>
      <c r="L2362" s="1" t="s">
        <v>366</v>
      </c>
      <c r="M2362" s="1" t="s">
        <v>41</v>
      </c>
      <c r="N2362" s="1" t="s">
        <v>6325</v>
      </c>
      <c r="O2362" s="1" t="s">
        <v>22267</v>
      </c>
      <c r="P2362" s="1" t="s">
        <v>22268</v>
      </c>
      <c r="Q2362" s="1" t="s">
        <v>22122</v>
      </c>
      <c r="R2362" s="1" t="s">
        <v>15815</v>
      </c>
      <c r="S2362" s="1" t="s">
        <v>16909</v>
      </c>
      <c r="T2362" s="1" t="s">
        <v>22133</v>
      </c>
      <c r="U2362" s="1" t="s">
        <v>16910</v>
      </c>
      <c r="V2362" s="23" t="s">
        <v>41</v>
      </c>
      <c r="W2362" s="1" t="str">
        <f>_xlfn.CONCAT(Tabela2[[#This Row],[Município]],"/",Tabela2[[#This Row],[UF]])</f>
        <v>Nova Fátima/BA</v>
      </c>
    </row>
    <row r="2363" spans="1:23" x14ac:dyDescent="0.25">
      <c r="A2363" s="14" t="s">
        <v>22269</v>
      </c>
      <c r="B2363" s="1" t="s">
        <v>10379</v>
      </c>
      <c r="C2363" s="1" t="s">
        <v>22270</v>
      </c>
      <c r="D2363" s="1" t="s">
        <v>56</v>
      </c>
      <c r="E2363" s="1" t="s">
        <v>204</v>
      </c>
      <c r="F2363" s="1" t="s">
        <v>16943</v>
      </c>
      <c r="G2363" s="38">
        <v>0.99439999999999995</v>
      </c>
      <c r="H2363" s="1" t="s">
        <v>22271</v>
      </c>
      <c r="I2363" s="1" t="s">
        <v>17909</v>
      </c>
      <c r="J2363" s="1" t="s">
        <v>32</v>
      </c>
      <c r="K2363" s="1" t="s">
        <v>44</v>
      </c>
      <c r="L2363" s="1" t="s">
        <v>2625</v>
      </c>
      <c r="M2363" s="1" t="s">
        <v>7962</v>
      </c>
      <c r="N2363" s="1" t="s">
        <v>6325</v>
      </c>
      <c r="O2363" s="1" t="s">
        <v>22272</v>
      </c>
      <c r="P2363" s="1" t="s">
        <v>22239</v>
      </c>
      <c r="Q2363" s="1" t="s">
        <v>22122</v>
      </c>
      <c r="R2363" s="1" t="s">
        <v>6329</v>
      </c>
      <c r="S2363" s="1" t="s">
        <v>22239</v>
      </c>
      <c r="T2363" s="1" t="s">
        <v>22122</v>
      </c>
      <c r="U2363" s="1" t="s">
        <v>41</v>
      </c>
      <c r="V2363" s="23" t="s">
        <v>41</v>
      </c>
      <c r="W2363" s="1" t="str">
        <f>_xlfn.CONCAT(Tabela2[[#This Row],[Município]],"/",Tabela2[[#This Row],[UF]])</f>
        <v>Jenipapo dos Vieiras/MA</v>
      </c>
    </row>
    <row r="2364" spans="1:23" x14ac:dyDescent="0.25">
      <c r="A2364" s="14" t="s">
        <v>22273</v>
      </c>
      <c r="B2364" s="1" t="s">
        <v>9806</v>
      </c>
      <c r="C2364" s="1" t="s">
        <v>22274</v>
      </c>
      <c r="D2364" s="1" t="s">
        <v>40</v>
      </c>
      <c r="E2364" s="1" t="s">
        <v>30</v>
      </c>
      <c r="F2364" s="1" t="s">
        <v>16906</v>
      </c>
      <c r="G2364" s="38">
        <v>0.88249999999999995</v>
      </c>
      <c r="H2364" s="1" t="s">
        <v>3318</v>
      </c>
      <c r="I2364" s="1" t="s">
        <v>17913</v>
      </c>
      <c r="J2364" s="1" t="s">
        <v>168</v>
      </c>
      <c r="K2364" s="1" t="s">
        <v>352</v>
      </c>
      <c r="L2364" s="1" t="s">
        <v>3321</v>
      </c>
      <c r="M2364" s="1" t="s">
        <v>21137</v>
      </c>
      <c r="N2364" s="1" t="s">
        <v>6325</v>
      </c>
      <c r="O2364" s="1" t="s">
        <v>21142</v>
      </c>
      <c r="P2364" s="1" t="s">
        <v>22275</v>
      </c>
      <c r="Q2364" s="1" t="s">
        <v>22122</v>
      </c>
      <c r="R2364" s="1" t="s">
        <v>15815</v>
      </c>
      <c r="S2364" s="1" t="s">
        <v>16905</v>
      </c>
      <c r="T2364" s="1" t="s">
        <v>22133</v>
      </c>
      <c r="U2364" s="1" t="s">
        <v>15819</v>
      </c>
      <c r="V2364" s="23" t="s">
        <v>41</v>
      </c>
      <c r="W2364" s="1" t="str">
        <f>_xlfn.CONCAT(Tabela2[[#This Row],[Município]],"/",Tabela2[[#This Row],[UF]])</f>
        <v>Coruripe/AL</v>
      </c>
    </row>
    <row r="2365" spans="1:23" x14ac:dyDescent="0.25">
      <c r="A2365" s="14" t="s">
        <v>22276</v>
      </c>
      <c r="B2365" s="1" t="s">
        <v>9108</v>
      </c>
      <c r="C2365" s="1" t="s">
        <v>22277</v>
      </c>
      <c r="D2365" s="1" t="s">
        <v>40</v>
      </c>
      <c r="E2365" s="1" t="s">
        <v>30</v>
      </c>
      <c r="F2365" s="1" t="s">
        <v>16906</v>
      </c>
      <c r="G2365" s="38">
        <v>0.33450000000000002</v>
      </c>
      <c r="H2365" s="1" t="s">
        <v>1974</v>
      </c>
      <c r="I2365" s="1" t="s">
        <v>17915</v>
      </c>
      <c r="J2365" s="1" t="s">
        <v>168</v>
      </c>
      <c r="K2365" s="1" t="s">
        <v>352</v>
      </c>
      <c r="L2365" s="1" t="s">
        <v>1975</v>
      </c>
      <c r="M2365" s="1" t="s">
        <v>16392</v>
      </c>
      <c r="N2365" s="1" t="s">
        <v>6325</v>
      </c>
      <c r="O2365" s="1" t="s">
        <v>21142</v>
      </c>
      <c r="P2365" s="1" t="s">
        <v>22275</v>
      </c>
      <c r="Q2365" s="1" t="s">
        <v>22122</v>
      </c>
      <c r="R2365" s="1" t="s">
        <v>15815</v>
      </c>
      <c r="S2365" s="1" t="s">
        <v>15816</v>
      </c>
      <c r="T2365" s="1" t="s">
        <v>22133</v>
      </c>
      <c r="U2365" s="1" t="s">
        <v>15825</v>
      </c>
      <c r="V2365" s="23" t="s">
        <v>41</v>
      </c>
      <c r="W2365" s="1" t="str">
        <f>_xlfn.CONCAT(Tabela2[[#This Row],[Município]],"/",Tabela2[[#This Row],[UF]])</f>
        <v>Boca da Mata/AL</v>
      </c>
    </row>
    <row r="2366" spans="1:23" x14ac:dyDescent="0.25">
      <c r="A2366" s="14" t="s">
        <v>22278</v>
      </c>
      <c r="B2366" s="1" t="s">
        <v>10380</v>
      </c>
      <c r="C2366" s="1" t="s">
        <v>22279</v>
      </c>
      <c r="D2366" s="1" t="s">
        <v>56</v>
      </c>
      <c r="E2366" s="1" t="s">
        <v>204</v>
      </c>
      <c r="F2366" s="1" t="s">
        <v>16943</v>
      </c>
      <c r="G2366" s="38">
        <v>0.54220000000000002</v>
      </c>
      <c r="H2366" s="1" t="s">
        <v>22271</v>
      </c>
      <c r="I2366" s="1" t="s">
        <v>17909</v>
      </c>
      <c r="J2366" s="1" t="s">
        <v>32</v>
      </c>
      <c r="K2366" s="1" t="s">
        <v>44</v>
      </c>
      <c r="L2366" s="1" t="s">
        <v>2625</v>
      </c>
      <c r="M2366" s="1" t="s">
        <v>7962</v>
      </c>
      <c r="N2366" s="1" t="s">
        <v>6325</v>
      </c>
      <c r="O2366" s="1" t="s">
        <v>22280</v>
      </c>
      <c r="P2366" s="1" t="s">
        <v>22239</v>
      </c>
      <c r="Q2366" s="1" t="s">
        <v>22122</v>
      </c>
      <c r="R2366" s="1" t="s">
        <v>6329</v>
      </c>
      <c r="S2366" s="1" t="s">
        <v>22239</v>
      </c>
      <c r="T2366" s="1" t="s">
        <v>22122</v>
      </c>
      <c r="U2366" s="1" t="s">
        <v>41</v>
      </c>
      <c r="V2366" s="23" t="s">
        <v>41</v>
      </c>
      <c r="W2366" s="1" t="str">
        <f>_xlfn.CONCAT(Tabela2[[#This Row],[Município]],"/",Tabela2[[#This Row],[UF]])</f>
        <v>Jenipapo dos Vieiras/MA</v>
      </c>
    </row>
    <row r="2367" spans="1:23" x14ac:dyDescent="0.25">
      <c r="A2367" s="14" t="s">
        <v>22281</v>
      </c>
      <c r="B2367" s="1" t="s">
        <v>9275</v>
      </c>
      <c r="C2367" s="1" t="s">
        <v>22282</v>
      </c>
      <c r="D2367" s="1" t="s">
        <v>40</v>
      </c>
      <c r="E2367" s="1" t="s">
        <v>30</v>
      </c>
      <c r="F2367" s="1" t="s">
        <v>16924</v>
      </c>
      <c r="G2367" s="38">
        <v>0.3503</v>
      </c>
      <c r="H2367" s="1" t="s">
        <v>2141</v>
      </c>
      <c r="I2367" s="1" t="s">
        <v>17915</v>
      </c>
      <c r="J2367" s="1" t="s">
        <v>168</v>
      </c>
      <c r="K2367" s="1" t="s">
        <v>188</v>
      </c>
      <c r="L2367" s="1" t="s">
        <v>2143</v>
      </c>
      <c r="M2367" s="1" t="s">
        <v>15048</v>
      </c>
      <c r="N2367" s="1" t="s">
        <v>6325</v>
      </c>
      <c r="O2367" s="1" t="s">
        <v>22283</v>
      </c>
      <c r="P2367" s="1" t="s">
        <v>22284</v>
      </c>
      <c r="Q2367" s="1" t="s">
        <v>22122</v>
      </c>
      <c r="R2367" s="1" t="s">
        <v>15815</v>
      </c>
      <c r="S2367" s="1" t="s">
        <v>15816</v>
      </c>
      <c r="T2367" s="1" t="s">
        <v>22133</v>
      </c>
      <c r="U2367" s="1" t="s">
        <v>15825</v>
      </c>
      <c r="V2367" s="23" t="s">
        <v>41</v>
      </c>
      <c r="W2367" s="1" t="str">
        <f>_xlfn.CONCAT(Tabela2[[#This Row],[Município]],"/",Tabela2[[#This Row],[UF]])</f>
        <v>Araucária/PR</v>
      </c>
    </row>
    <row r="2368" spans="1:23" x14ac:dyDescent="0.25">
      <c r="A2368" s="14" t="s">
        <v>22285</v>
      </c>
      <c r="B2368" s="1" t="s">
        <v>9273</v>
      </c>
      <c r="C2368" s="1" t="s">
        <v>22286</v>
      </c>
      <c r="D2368" s="1" t="s">
        <v>40</v>
      </c>
      <c r="E2368" s="1" t="s">
        <v>30</v>
      </c>
      <c r="F2368" s="1" t="s">
        <v>16924</v>
      </c>
      <c r="G2368" s="38">
        <v>5.5399999999999998E-2</v>
      </c>
      <c r="H2368" s="1" t="s">
        <v>2141</v>
      </c>
      <c r="I2368" s="1" t="s">
        <v>17915</v>
      </c>
      <c r="J2368" s="1" t="s">
        <v>168</v>
      </c>
      <c r="K2368" s="1" t="s">
        <v>188</v>
      </c>
      <c r="L2368" s="1" t="s">
        <v>435</v>
      </c>
      <c r="M2368" s="1" t="s">
        <v>15048</v>
      </c>
      <c r="N2368" s="1" t="s">
        <v>6325</v>
      </c>
      <c r="O2368" s="1" t="s">
        <v>22283</v>
      </c>
      <c r="P2368" s="1" t="s">
        <v>22284</v>
      </c>
      <c r="Q2368" s="1" t="s">
        <v>22122</v>
      </c>
      <c r="R2368" s="1" t="s">
        <v>15815</v>
      </c>
      <c r="S2368" s="1" t="s">
        <v>16905</v>
      </c>
      <c r="T2368" s="1" t="s">
        <v>22133</v>
      </c>
      <c r="U2368" s="1" t="s">
        <v>15823</v>
      </c>
      <c r="V2368" s="23" t="s">
        <v>41</v>
      </c>
      <c r="W2368" s="1" t="str">
        <f>_xlfn.CONCAT(Tabela2[[#This Row],[Município]],"/",Tabela2[[#This Row],[UF]])</f>
        <v>Curitiba/PR</v>
      </c>
    </row>
    <row r="2369" spans="1:23" x14ac:dyDescent="0.25">
      <c r="A2369" s="14" t="s">
        <v>22287</v>
      </c>
      <c r="B2369" s="1" t="s">
        <v>9274</v>
      </c>
      <c r="C2369" s="1" t="s">
        <v>22288</v>
      </c>
      <c r="D2369" s="1" t="s">
        <v>40</v>
      </c>
      <c r="E2369" s="1" t="s">
        <v>30</v>
      </c>
      <c r="F2369" s="1" t="s">
        <v>16924</v>
      </c>
      <c r="G2369" s="38">
        <v>0.66180000000000005</v>
      </c>
      <c r="H2369" s="1" t="s">
        <v>2141</v>
      </c>
      <c r="I2369" s="1" t="s">
        <v>17915</v>
      </c>
      <c r="J2369" s="1" t="s">
        <v>168</v>
      </c>
      <c r="K2369" s="1" t="s">
        <v>188</v>
      </c>
      <c r="L2369" s="1" t="s">
        <v>435</v>
      </c>
      <c r="M2369" s="1" t="s">
        <v>15048</v>
      </c>
      <c r="N2369" s="1" t="s">
        <v>6325</v>
      </c>
      <c r="O2369" s="1" t="s">
        <v>22289</v>
      </c>
      <c r="P2369" s="1" t="s">
        <v>22284</v>
      </c>
      <c r="Q2369" s="1" t="s">
        <v>22122</v>
      </c>
      <c r="R2369" s="1" t="s">
        <v>15815</v>
      </c>
      <c r="S2369" s="1" t="s">
        <v>16905</v>
      </c>
      <c r="T2369" s="1" t="s">
        <v>22133</v>
      </c>
      <c r="U2369" s="1" t="s">
        <v>15819</v>
      </c>
      <c r="V2369" s="23" t="s">
        <v>41</v>
      </c>
      <c r="W2369" s="1" t="str">
        <f>_xlfn.CONCAT(Tabela2[[#This Row],[Município]],"/",Tabela2[[#This Row],[UF]])</f>
        <v>Curitiba/PR</v>
      </c>
    </row>
    <row r="2370" spans="1:23" x14ac:dyDescent="0.25">
      <c r="A2370" s="14" t="s">
        <v>22290</v>
      </c>
      <c r="B2370" s="1" t="s">
        <v>9272</v>
      </c>
      <c r="C2370" s="1" t="s">
        <v>22291</v>
      </c>
      <c r="D2370" s="1" t="s">
        <v>40</v>
      </c>
      <c r="E2370" s="1" t="s">
        <v>30</v>
      </c>
      <c r="F2370" s="1" t="s">
        <v>16924</v>
      </c>
      <c r="G2370" s="38">
        <v>0.21010000000000001</v>
      </c>
      <c r="H2370" s="1" t="s">
        <v>2141</v>
      </c>
      <c r="I2370" s="1" t="s">
        <v>17915</v>
      </c>
      <c r="J2370" s="1" t="s">
        <v>168</v>
      </c>
      <c r="K2370" s="1" t="s">
        <v>188</v>
      </c>
      <c r="L2370" s="1" t="s">
        <v>2142</v>
      </c>
      <c r="M2370" s="1" t="s">
        <v>15048</v>
      </c>
      <c r="N2370" s="1" t="s">
        <v>6325</v>
      </c>
      <c r="O2370" s="1" t="s">
        <v>22292</v>
      </c>
      <c r="P2370" s="1" t="s">
        <v>22284</v>
      </c>
      <c r="Q2370" s="1" t="s">
        <v>22122</v>
      </c>
      <c r="R2370" s="1" t="s">
        <v>15815</v>
      </c>
      <c r="S2370" s="1" t="s">
        <v>16909</v>
      </c>
      <c r="T2370" s="1" t="s">
        <v>22133</v>
      </c>
      <c r="U2370" s="1" t="s">
        <v>16910</v>
      </c>
      <c r="V2370" s="23" t="s">
        <v>41</v>
      </c>
      <c r="W2370" s="1" t="str">
        <f>_xlfn.CONCAT(Tabela2[[#This Row],[Município]],"/",Tabela2[[#This Row],[UF]])</f>
        <v>Pinhais/PR</v>
      </c>
    </row>
    <row r="2371" spans="1:23" x14ac:dyDescent="0.25">
      <c r="A2371" s="14" t="s">
        <v>22293</v>
      </c>
      <c r="B2371" s="1" t="s">
        <v>9276</v>
      </c>
      <c r="C2371" s="1" t="s">
        <v>22294</v>
      </c>
      <c r="D2371" s="1" t="s">
        <v>40</v>
      </c>
      <c r="E2371" s="1" t="s">
        <v>30</v>
      </c>
      <c r="F2371" s="1" t="s">
        <v>16924</v>
      </c>
      <c r="G2371" s="38">
        <v>0.62580000000000002</v>
      </c>
      <c r="H2371" s="1" t="s">
        <v>2141</v>
      </c>
      <c r="I2371" s="1" t="s">
        <v>17915</v>
      </c>
      <c r="J2371" s="1" t="s">
        <v>168</v>
      </c>
      <c r="K2371" s="1" t="s">
        <v>188</v>
      </c>
      <c r="L2371" s="1" t="s">
        <v>2144</v>
      </c>
      <c r="M2371" s="1" t="s">
        <v>15048</v>
      </c>
      <c r="N2371" s="1" t="s">
        <v>6325</v>
      </c>
      <c r="O2371" s="1" t="s">
        <v>22292</v>
      </c>
      <c r="P2371" s="1" t="s">
        <v>22284</v>
      </c>
      <c r="Q2371" s="1" t="s">
        <v>22122</v>
      </c>
      <c r="R2371" s="1" t="s">
        <v>15815</v>
      </c>
      <c r="S2371" s="1" t="s">
        <v>16911</v>
      </c>
      <c r="T2371" s="1" t="s">
        <v>22212</v>
      </c>
      <c r="U2371" s="1" t="s">
        <v>16912</v>
      </c>
      <c r="V2371" s="23" t="s">
        <v>41</v>
      </c>
      <c r="W2371" s="1" t="str">
        <f>_xlfn.CONCAT(Tabela2[[#This Row],[Município]],"/",Tabela2[[#This Row],[UF]])</f>
        <v>São José dos Pinhais/PR</v>
      </c>
    </row>
    <row r="2372" spans="1:23" x14ac:dyDescent="0.25">
      <c r="A2372" s="14" t="s">
        <v>22295</v>
      </c>
      <c r="B2372" s="1" t="s">
        <v>8356</v>
      </c>
      <c r="C2372" s="1" t="s">
        <v>22296</v>
      </c>
      <c r="D2372" s="1" t="s">
        <v>29</v>
      </c>
      <c r="E2372" s="1" t="s">
        <v>30</v>
      </c>
      <c r="F2372" s="1" t="s">
        <v>33</v>
      </c>
      <c r="G2372" s="38">
        <v>0.57550000000000001</v>
      </c>
      <c r="H2372" s="1" t="s">
        <v>22297</v>
      </c>
      <c r="I2372" s="1" t="s">
        <v>17919</v>
      </c>
      <c r="J2372" s="1" t="s">
        <v>32</v>
      </c>
      <c r="K2372" s="1" t="s">
        <v>82</v>
      </c>
      <c r="L2372" s="1" t="s">
        <v>366</v>
      </c>
      <c r="M2372" s="1" t="s">
        <v>22298</v>
      </c>
      <c r="N2372" s="1" t="s">
        <v>6325</v>
      </c>
      <c r="O2372" s="1" t="s">
        <v>22299</v>
      </c>
      <c r="P2372" s="1" t="s">
        <v>22268</v>
      </c>
      <c r="Q2372" s="1" t="s">
        <v>22122</v>
      </c>
      <c r="R2372" s="1" t="s">
        <v>6329</v>
      </c>
      <c r="S2372" s="1" t="s">
        <v>22268</v>
      </c>
      <c r="T2372" s="1" t="s">
        <v>22122</v>
      </c>
      <c r="U2372" s="1" t="s">
        <v>41</v>
      </c>
      <c r="V2372" s="23" t="s">
        <v>41</v>
      </c>
      <c r="W2372" s="1" t="str">
        <f>_xlfn.CONCAT(Tabela2[[#This Row],[Município]],"/",Tabela2[[#This Row],[UF]])</f>
        <v>Nova Fátima/BA</v>
      </c>
    </row>
    <row r="2373" spans="1:23" x14ac:dyDescent="0.25">
      <c r="A2373" s="14" t="s">
        <v>22300</v>
      </c>
      <c r="B2373" s="1" t="s">
        <v>8394</v>
      </c>
      <c r="C2373" s="1" t="s">
        <v>22301</v>
      </c>
      <c r="D2373" s="1" t="s">
        <v>56</v>
      </c>
      <c r="E2373" s="1" t="s">
        <v>30</v>
      </c>
      <c r="F2373" s="1" t="s">
        <v>17125</v>
      </c>
      <c r="G2373" s="38">
        <v>0.60009999999999997</v>
      </c>
      <c r="H2373" s="1" t="s">
        <v>22302</v>
      </c>
      <c r="I2373" s="1" t="s">
        <v>17919</v>
      </c>
      <c r="J2373" s="1" t="s">
        <v>168</v>
      </c>
      <c r="K2373" s="1" t="s">
        <v>188</v>
      </c>
      <c r="L2373" s="1" t="s">
        <v>432</v>
      </c>
      <c r="M2373" s="1" t="s">
        <v>22303</v>
      </c>
      <c r="N2373" s="1" t="s">
        <v>6325</v>
      </c>
      <c r="O2373" s="1" t="s">
        <v>22304</v>
      </c>
      <c r="P2373" s="1" t="s">
        <v>22284</v>
      </c>
      <c r="Q2373" s="1" t="s">
        <v>22122</v>
      </c>
      <c r="R2373" s="1" t="s">
        <v>15815</v>
      </c>
      <c r="S2373" s="1" t="s">
        <v>16907</v>
      </c>
      <c r="T2373" s="1" t="s">
        <v>22133</v>
      </c>
      <c r="U2373" s="1" t="s">
        <v>16935</v>
      </c>
      <c r="V2373" s="23" t="s">
        <v>41</v>
      </c>
      <c r="W2373" s="1" t="str">
        <f>_xlfn.CONCAT(Tabela2[[#This Row],[Município]],"/",Tabela2[[#This Row],[UF]])</f>
        <v>Colorado/PR</v>
      </c>
    </row>
    <row r="2374" spans="1:23" x14ac:dyDescent="0.25">
      <c r="A2374" s="14" t="s">
        <v>22305</v>
      </c>
      <c r="B2374" s="1" t="s">
        <v>8395</v>
      </c>
      <c r="C2374" s="1" t="s">
        <v>22306</v>
      </c>
      <c r="D2374" s="1" t="s">
        <v>56</v>
      </c>
      <c r="E2374" s="1" t="s">
        <v>30</v>
      </c>
      <c r="F2374" s="1" t="s">
        <v>17125</v>
      </c>
      <c r="G2374" s="38">
        <v>0.4612</v>
      </c>
      <c r="H2374" s="1" t="s">
        <v>22302</v>
      </c>
      <c r="I2374" s="1" t="s">
        <v>17919</v>
      </c>
      <c r="J2374" s="1" t="s">
        <v>168</v>
      </c>
      <c r="K2374" s="1" t="s">
        <v>188</v>
      </c>
      <c r="L2374" s="1" t="s">
        <v>433</v>
      </c>
      <c r="M2374" s="1" t="s">
        <v>22303</v>
      </c>
      <c r="N2374" s="1" t="s">
        <v>6325</v>
      </c>
      <c r="O2374" s="1" t="s">
        <v>22289</v>
      </c>
      <c r="P2374" s="1" t="s">
        <v>22284</v>
      </c>
      <c r="Q2374" s="1" t="s">
        <v>22122</v>
      </c>
      <c r="R2374" s="1" t="s">
        <v>15815</v>
      </c>
      <c r="S2374" s="1" t="s">
        <v>15821</v>
      </c>
      <c r="T2374" s="1" t="s">
        <v>22133</v>
      </c>
      <c r="U2374" s="1" t="s">
        <v>15822</v>
      </c>
      <c r="V2374" s="23" t="s">
        <v>41</v>
      </c>
      <c r="W2374" s="1" t="str">
        <f>_xlfn.CONCAT(Tabela2[[#This Row],[Município]],"/",Tabela2[[#This Row],[UF]])</f>
        <v>Ibiporã/PR</v>
      </c>
    </row>
    <row r="2375" spans="1:23" x14ac:dyDescent="0.25">
      <c r="A2375" s="14" t="s">
        <v>22307</v>
      </c>
      <c r="B2375" s="1" t="s">
        <v>8396</v>
      </c>
      <c r="C2375" s="1" t="s">
        <v>22308</v>
      </c>
      <c r="D2375" s="1" t="s">
        <v>56</v>
      </c>
      <c r="E2375" s="1" t="s">
        <v>30</v>
      </c>
      <c r="F2375" s="1" t="s">
        <v>17125</v>
      </c>
      <c r="G2375" s="38">
        <v>0.23799999999999999</v>
      </c>
      <c r="H2375" s="1" t="s">
        <v>22302</v>
      </c>
      <c r="I2375" s="1" t="s">
        <v>17919</v>
      </c>
      <c r="J2375" s="1" t="s">
        <v>168</v>
      </c>
      <c r="K2375" s="1" t="s">
        <v>188</v>
      </c>
      <c r="L2375" s="1" t="s">
        <v>434</v>
      </c>
      <c r="M2375" s="1" t="s">
        <v>22303</v>
      </c>
      <c r="N2375" s="1" t="s">
        <v>6325</v>
      </c>
      <c r="O2375" s="1" t="s">
        <v>22283</v>
      </c>
      <c r="P2375" s="1" t="s">
        <v>22284</v>
      </c>
      <c r="Q2375" s="1" t="s">
        <v>22122</v>
      </c>
      <c r="R2375" s="1" t="s">
        <v>15815</v>
      </c>
      <c r="S2375" s="1" t="s">
        <v>19803</v>
      </c>
      <c r="T2375" s="1" t="s">
        <v>22133</v>
      </c>
      <c r="U2375" s="1" t="s">
        <v>22309</v>
      </c>
      <c r="V2375" s="23" t="s">
        <v>41</v>
      </c>
      <c r="W2375" s="1" t="str">
        <f>_xlfn.CONCAT(Tabela2[[#This Row],[Município]],"/",Tabela2[[#This Row],[UF]])</f>
        <v>Londrina/PR</v>
      </c>
    </row>
    <row r="2376" spans="1:23" x14ac:dyDescent="0.25">
      <c r="A2376" s="14" t="s">
        <v>22310</v>
      </c>
      <c r="B2376" s="1" t="s">
        <v>8397</v>
      </c>
      <c r="C2376" s="1" t="s">
        <v>22311</v>
      </c>
      <c r="D2376" s="1" t="s">
        <v>56</v>
      </c>
      <c r="E2376" s="1" t="s">
        <v>30</v>
      </c>
      <c r="F2376" s="1" t="s">
        <v>17125</v>
      </c>
      <c r="G2376" s="38">
        <v>0.21379999999999999</v>
      </c>
      <c r="H2376" s="1" t="s">
        <v>22312</v>
      </c>
      <c r="I2376" s="1" t="s">
        <v>17919</v>
      </c>
      <c r="J2376" s="1" t="s">
        <v>168</v>
      </c>
      <c r="K2376" s="1" t="s">
        <v>188</v>
      </c>
      <c r="L2376" s="1" t="s">
        <v>435</v>
      </c>
      <c r="M2376" s="1" t="s">
        <v>22313</v>
      </c>
      <c r="N2376" s="1" t="s">
        <v>6325</v>
      </c>
      <c r="O2376" s="1" t="s">
        <v>22283</v>
      </c>
      <c r="P2376" s="1" t="s">
        <v>22284</v>
      </c>
      <c r="Q2376" s="1" t="s">
        <v>22122</v>
      </c>
      <c r="R2376" s="1" t="s">
        <v>15815</v>
      </c>
      <c r="S2376" s="1" t="s">
        <v>16907</v>
      </c>
      <c r="T2376" s="1" t="s">
        <v>22133</v>
      </c>
      <c r="U2376" s="1" t="s">
        <v>17112</v>
      </c>
      <c r="V2376" s="23" t="s">
        <v>41</v>
      </c>
      <c r="W2376" s="1" t="str">
        <f>_xlfn.CONCAT(Tabela2[[#This Row],[Município]],"/",Tabela2[[#This Row],[UF]])</f>
        <v>Curitiba/PR</v>
      </c>
    </row>
    <row r="2377" spans="1:23" x14ac:dyDescent="0.25">
      <c r="A2377" s="14" t="s">
        <v>22314</v>
      </c>
      <c r="B2377" s="1" t="s">
        <v>8494</v>
      </c>
      <c r="C2377" s="1" t="s">
        <v>22315</v>
      </c>
      <c r="D2377" s="1" t="s">
        <v>29</v>
      </c>
      <c r="E2377" s="1" t="s">
        <v>30</v>
      </c>
      <c r="F2377" s="1" t="s">
        <v>79</v>
      </c>
      <c r="G2377" s="38">
        <v>0.62329999999999997</v>
      </c>
      <c r="H2377" s="1" t="s">
        <v>22316</v>
      </c>
      <c r="I2377" s="1" t="s">
        <v>6274</v>
      </c>
      <c r="J2377" s="1" t="s">
        <v>32</v>
      </c>
      <c r="K2377" s="1" t="s">
        <v>188</v>
      </c>
      <c r="L2377" s="1" t="s">
        <v>627</v>
      </c>
      <c r="M2377" s="1" t="s">
        <v>22317</v>
      </c>
      <c r="N2377" s="1" t="s">
        <v>6325</v>
      </c>
      <c r="O2377" s="1" t="s">
        <v>22318</v>
      </c>
      <c r="P2377" s="1" t="s">
        <v>22319</v>
      </c>
      <c r="Q2377" s="1" t="s">
        <v>22122</v>
      </c>
      <c r="R2377" s="1" t="s">
        <v>6329</v>
      </c>
      <c r="S2377" s="1" t="s">
        <v>22319</v>
      </c>
      <c r="T2377" s="1" t="s">
        <v>22122</v>
      </c>
      <c r="U2377" s="1" t="s">
        <v>41</v>
      </c>
      <c r="V2377" s="23" t="s">
        <v>41</v>
      </c>
      <c r="W2377" s="1" t="str">
        <f>_xlfn.CONCAT(Tabela2[[#This Row],[Município]],"/",Tabela2[[#This Row],[UF]])</f>
        <v>Reserva do Iguaçu/PR</v>
      </c>
    </row>
    <row r="2378" spans="1:23" x14ac:dyDescent="0.25">
      <c r="A2378" s="14" t="s">
        <v>22320</v>
      </c>
      <c r="B2378" s="1" t="s">
        <v>8398</v>
      </c>
      <c r="C2378" s="1" t="s">
        <v>22321</v>
      </c>
      <c r="D2378" s="1" t="s">
        <v>56</v>
      </c>
      <c r="E2378" s="1" t="s">
        <v>30</v>
      </c>
      <c r="F2378" s="1" t="s">
        <v>17125</v>
      </c>
      <c r="G2378" s="38">
        <v>0.68230000000000002</v>
      </c>
      <c r="H2378" s="1" t="s">
        <v>22312</v>
      </c>
      <c r="I2378" s="1" t="s">
        <v>17919</v>
      </c>
      <c r="J2378" s="1" t="s">
        <v>168</v>
      </c>
      <c r="K2378" s="1" t="s">
        <v>188</v>
      </c>
      <c r="L2378" s="1" t="s">
        <v>434</v>
      </c>
      <c r="M2378" s="1" t="s">
        <v>22313</v>
      </c>
      <c r="N2378" s="1" t="s">
        <v>6325</v>
      </c>
      <c r="O2378" s="1" t="s">
        <v>22322</v>
      </c>
      <c r="P2378" s="1" t="s">
        <v>22284</v>
      </c>
      <c r="Q2378" s="1" t="s">
        <v>22122</v>
      </c>
      <c r="R2378" s="1" t="s">
        <v>6329</v>
      </c>
      <c r="S2378" s="1" t="s">
        <v>22284</v>
      </c>
      <c r="T2378" s="1" t="s">
        <v>22122</v>
      </c>
      <c r="U2378" s="1" t="s">
        <v>41</v>
      </c>
      <c r="V2378" s="23" t="s">
        <v>41</v>
      </c>
      <c r="W2378" s="1" t="str">
        <f>_xlfn.CONCAT(Tabela2[[#This Row],[Município]],"/",Tabela2[[#This Row],[UF]])</f>
        <v>Londrina/PR</v>
      </c>
    </row>
    <row r="2379" spans="1:23" x14ac:dyDescent="0.25">
      <c r="A2379" s="14" t="s">
        <v>22323</v>
      </c>
      <c r="B2379" s="1" t="s">
        <v>8383</v>
      </c>
      <c r="C2379" s="1" t="s">
        <v>22324</v>
      </c>
      <c r="D2379" s="1" t="s">
        <v>56</v>
      </c>
      <c r="E2379" s="1" t="s">
        <v>30</v>
      </c>
      <c r="F2379" s="1" t="s">
        <v>17125</v>
      </c>
      <c r="G2379" s="38">
        <v>0.96279999999999999</v>
      </c>
      <c r="H2379" s="1" t="s">
        <v>22312</v>
      </c>
      <c r="I2379" s="1" t="s">
        <v>17919</v>
      </c>
      <c r="J2379" s="1" t="s">
        <v>168</v>
      </c>
      <c r="K2379" s="1" t="s">
        <v>188</v>
      </c>
      <c r="L2379" s="1" t="s">
        <v>187</v>
      </c>
      <c r="M2379" s="1" t="s">
        <v>22313</v>
      </c>
      <c r="N2379" s="1" t="s">
        <v>6325</v>
      </c>
      <c r="O2379" s="1" t="s">
        <v>22325</v>
      </c>
      <c r="P2379" s="1" t="s">
        <v>22284</v>
      </c>
      <c r="Q2379" s="1" t="s">
        <v>22122</v>
      </c>
      <c r="R2379" s="1" t="s">
        <v>15815</v>
      </c>
      <c r="S2379" s="1" t="s">
        <v>15821</v>
      </c>
      <c r="T2379" s="1" t="s">
        <v>22133</v>
      </c>
      <c r="U2379" s="1" t="s">
        <v>15824</v>
      </c>
      <c r="V2379" s="23" t="s">
        <v>41</v>
      </c>
      <c r="W2379" s="1" t="str">
        <f>_xlfn.CONCAT(Tabela2[[#This Row],[Município]],"/",Tabela2[[#This Row],[UF]])</f>
        <v>Cascavel/PR</v>
      </c>
    </row>
    <row r="2380" spans="1:23" x14ac:dyDescent="0.25">
      <c r="A2380" s="14" t="s">
        <v>22326</v>
      </c>
      <c r="B2380" s="1" t="s">
        <v>8238</v>
      </c>
      <c r="C2380" s="1" t="s">
        <v>22327</v>
      </c>
      <c r="D2380" s="1" t="s">
        <v>16925</v>
      </c>
      <c r="E2380" s="1" t="s">
        <v>30</v>
      </c>
      <c r="F2380" s="1" t="s">
        <v>17125</v>
      </c>
      <c r="G2380" s="38">
        <v>1</v>
      </c>
      <c r="H2380" s="1" t="s">
        <v>22328</v>
      </c>
      <c r="I2380" s="1" t="s">
        <v>17940</v>
      </c>
      <c r="J2380" s="1" t="s">
        <v>168</v>
      </c>
      <c r="K2380" s="1" t="s">
        <v>188</v>
      </c>
      <c r="L2380" s="1" t="s">
        <v>187</v>
      </c>
      <c r="M2380" s="1" t="s">
        <v>22329</v>
      </c>
      <c r="N2380" s="1" t="s">
        <v>6325</v>
      </c>
      <c r="O2380" s="1" t="s">
        <v>22330</v>
      </c>
      <c r="P2380" s="1" t="s">
        <v>22284</v>
      </c>
      <c r="Q2380" s="1" t="s">
        <v>22122</v>
      </c>
      <c r="R2380" s="1" t="s">
        <v>15815</v>
      </c>
      <c r="S2380" s="1" t="s">
        <v>15821</v>
      </c>
      <c r="T2380" s="1" t="s">
        <v>22133</v>
      </c>
      <c r="U2380" s="1" t="s">
        <v>15824</v>
      </c>
      <c r="V2380" s="23" t="s">
        <v>41</v>
      </c>
      <c r="W2380" s="1" t="str">
        <f>_xlfn.CONCAT(Tabela2[[#This Row],[Município]],"/",Tabela2[[#This Row],[UF]])</f>
        <v>Cascavel/PR</v>
      </c>
    </row>
    <row r="2381" spans="1:23" x14ac:dyDescent="0.25">
      <c r="A2381" s="14" t="s">
        <v>22331</v>
      </c>
      <c r="B2381" s="1" t="s">
        <v>8935</v>
      </c>
      <c r="C2381" s="1" t="s">
        <v>22332</v>
      </c>
      <c r="D2381" s="1" t="s">
        <v>29</v>
      </c>
      <c r="E2381" s="1" t="s">
        <v>30</v>
      </c>
      <c r="F2381" s="1" t="s">
        <v>33</v>
      </c>
      <c r="G2381" s="38">
        <v>0.81559999999999999</v>
      </c>
      <c r="H2381" s="1" t="s">
        <v>1629</v>
      </c>
      <c r="I2381" s="1" t="s">
        <v>17915</v>
      </c>
      <c r="J2381" s="1" t="s">
        <v>32</v>
      </c>
      <c r="K2381" s="1" t="s">
        <v>44</v>
      </c>
      <c r="L2381" s="1" t="s">
        <v>1630</v>
      </c>
      <c r="M2381" s="1" t="s">
        <v>22333</v>
      </c>
      <c r="N2381" s="1" t="s">
        <v>6325</v>
      </c>
      <c r="O2381" s="1" t="s">
        <v>22334</v>
      </c>
      <c r="P2381" s="1" t="s">
        <v>22335</v>
      </c>
      <c r="Q2381" s="1" t="s">
        <v>22122</v>
      </c>
      <c r="R2381" s="1" t="s">
        <v>15815</v>
      </c>
      <c r="S2381" s="1" t="s">
        <v>16905</v>
      </c>
      <c r="T2381" s="1" t="s">
        <v>22133</v>
      </c>
      <c r="U2381" s="1" t="s">
        <v>15819</v>
      </c>
      <c r="V2381" s="23" t="s">
        <v>41</v>
      </c>
      <c r="W2381" s="1" t="str">
        <f>_xlfn.CONCAT(Tabela2[[#This Row],[Município]],"/",Tabela2[[#This Row],[UF]])</f>
        <v>Fortuna/MA</v>
      </c>
    </row>
    <row r="2382" spans="1:23" x14ac:dyDescent="0.25">
      <c r="A2382" s="14" t="s">
        <v>22336</v>
      </c>
      <c r="B2382" s="1" t="s">
        <v>9657</v>
      </c>
      <c r="C2382" s="1" t="s">
        <v>22337</v>
      </c>
      <c r="D2382" s="1" t="s">
        <v>29</v>
      </c>
      <c r="E2382" s="1" t="s">
        <v>30</v>
      </c>
      <c r="F2382" s="1" t="s">
        <v>16906</v>
      </c>
      <c r="G2382" s="38">
        <v>0.17380000000000001</v>
      </c>
      <c r="H2382" s="1" t="s">
        <v>2952</v>
      </c>
      <c r="I2382" s="1" t="s">
        <v>17913</v>
      </c>
      <c r="J2382" s="1" t="s">
        <v>32</v>
      </c>
      <c r="K2382" s="1" t="s">
        <v>44</v>
      </c>
      <c r="L2382" s="1" t="s">
        <v>1630</v>
      </c>
      <c r="M2382" s="1" t="s">
        <v>22338</v>
      </c>
      <c r="N2382" s="1" t="s">
        <v>6325</v>
      </c>
      <c r="O2382" s="1" t="s">
        <v>22339</v>
      </c>
      <c r="P2382" s="1" t="s">
        <v>22335</v>
      </c>
      <c r="Q2382" s="1" t="s">
        <v>22122</v>
      </c>
      <c r="R2382" s="1" t="s">
        <v>15815</v>
      </c>
      <c r="S2382" s="1" t="s">
        <v>16905</v>
      </c>
      <c r="T2382" s="1" t="s">
        <v>22133</v>
      </c>
      <c r="U2382" s="1" t="s">
        <v>22340</v>
      </c>
      <c r="V2382" s="23" t="s">
        <v>41</v>
      </c>
      <c r="W2382" s="1" t="str">
        <f>_xlfn.CONCAT(Tabela2[[#This Row],[Município]],"/",Tabela2[[#This Row],[UF]])</f>
        <v>Fortuna/MA</v>
      </c>
    </row>
    <row r="2383" spans="1:23" x14ac:dyDescent="0.25">
      <c r="A2383" s="14" t="s">
        <v>22341</v>
      </c>
      <c r="B2383" s="1" t="s">
        <v>9480</v>
      </c>
      <c r="C2383" s="1" t="s">
        <v>22342</v>
      </c>
      <c r="D2383" s="1" t="s">
        <v>29</v>
      </c>
      <c r="E2383" s="1" t="s">
        <v>30</v>
      </c>
      <c r="F2383" s="1" t="s">
        <v>16906</v>
      </c>
      <c r="G2383" s="38">
        <v>0.5978</v>
      </c>
      <c r="H2383" s="1" t="s">
        <v>2508</v>
      </c>
      <c r="I2383" s="1" t="s">
        <v>17913</v>
      </c>
      <c r="J2383" s="1" t="s">
        <v>32</v>
      </c>
      <c r="K2383" s="1" t="s">
        <v>44</v>
      </c>
      <c r="L2383" s="1" t="s">
        <v>1630</v>
      </c>
      <c r="M2383" s="1" t="s">
        <v>17571</v>
      </c>
      <c r="N2383" s="1" t="s">
        <v>6325</v>
      </c>
      <c r="O2383" s="1" t="s">
        <v>22343</v>
      </c>
      <c r="P2383" s="1" t="s">
        <v>22335</v>
      </c>
      <c r="Q2383" s="1" t="s">
        <v>22122</v>
      </c>
      <c r="R2383" s="1" t="s">
        <v>15815</v>
      </c>
      <c r="S2383" s="1" t="s">
        <v>16905</v>
      </c>
      <c r="T2383" s="1" t="s">
        <v>22133</v>
      </c>
      <c r="U2383" s="1" t="s">
        <v>15819</v>
      </c>
      <c r="V2383" s="23" t="s">
        <v>41</v>
      </c>
      <c r="W2383" s="1" t="str">
        <f>_xlfn.CONCAT(Tabela2[[#This Row],[Município]],"/",Tabela2[[#This Row],[UF]])</f>
        <v>Fortuna/MA</v>
      </c>
    </row>
    <row r="2384" spans="1:23" x14ac:dyDescent="0.25">
      <c r="A2384" s="14" t="s">
        <v>22344</v>
      </c>
      <c r="B2384" s="1" t="s">
        <v>8502</v>
      </c>
      <c r="C2384" s="1" t="s">
        <v>22345</v>
      </c>
      <c r="D2384" s="1" t="s">
        <v>40</v>
      </c>
      <c r="E2384" s="1" t="s">
        <v>30</v>
      </c>
      <c r="F2384" s="1" t="s">
        <v>79</v>
      </c>
      <c r="G2384" s="38">
        <v>0.32040000000000002</v>
      </c>
      <c r="H2384" s="1" t="s">
        <v>22346</v>
      </c>
      <c r="I2384" s="1" t="s">
        <v>17914</v>
      </c>
      <c r="J2384" s="1" t="s">
        <v>32</v>
      </c>
      <c r="K2384" s="1" t="s">
        <v>55</v>
      </c>
      <c r="L2384" s="1" t="s">
        <v>647</v>
      </c>
      <c r="M2384" s="1" t="s">
        <v>22347</v>
      </c>
      <c r="N2384" s="1" t="s">
        <v>6325</v>
      </c>
      <c r="O2384" s="1" t="s">
        <v>22348</v>
      </c>
      <c r="P2384" s="1" t="s">
        <v>22349</v>
      </c>
      <c r="Q2384" s="1" t="s">
        <v>22122</v>
      </c>
      <c r="R2384" s="1" t="s">
        <v>15815</v>
      </c>
      <c r="S2384" s="1" t="s">
        <v>15818</v>
      </c>
      <c r="T2384" s="1" t="s">
        <v>22133</v>
      </c>
      <c r="U2384" s="1" t="s">
        <v>15823</v>
      </c>
      <c r="V2384" s="23" t="s">
        <v>41</v>
      </c>
      <c r="W2384" s="1" t="str">
        <f>_xlfn.CONCAT(Tabela2[[#This Row],[Município]],"/",Tabela2[[#This Row],[UF]])</f>
        <v>Indiaporã/SP</v>
      </c>
    </row>
    <row r="2385" spans="1:23" x14ac:dyDescent="0.25">
      <c r="A2385" s="14" t="s">
        <v>22350</v>
      </c>
      <c r="B2385" s="1" t="s">
        <v>9479</v>
      </c>
      <c r="C2385" s="1" t="s">
        <v>22351</v>
      </c>
      <c r="D2385" s="1" t="s">
        <v>40</v>
      </c>
      <c r="E2385" s="1" t="s">
        <v>30</v>
      </c>
      <c r="F2385" s="1" t="s">
        <v>16906</v>
      </c>
      <c r="G2385" s="38">
        <v>0.75729999999999997</v>
      </c>
      <c r="H2385" s="1" t="s">
        <v>2508</v>
      </c>
      <c r="I2385" s="1" t="s">
        <v>17913</v>
      </c>
      <c r="J2385" s="1" t="s">
        <v>32</v>
      </c>
      <c r="K2385" s="1" t="s">
        <v>44</v>
      </c>
      <c r="L2385" s="1" t="s">
        <v>1630</v>
      </c>
      <c r="M2385" s="1" t="s">
        <v>17571</v>
      </c>
      <c r="N2385" s="1" t="s">
        <v>6325</v>
      </c>
      <c r="O2385" s="1" t="s">
        <v>22352</v>
      </c>
      <c r="P2385" s="1" t="s">
        <v>22335</v>
      </c>
      <c r="Q2385" s="1" t="s">
        <v>22122</v>
      </c>
      <c r="R2385" s="1" t="s">
        <v>15815</v>
      </c>
      <c r="S2385" s="1" t="s">
        <v>16905</v>
      </c>
      <c r="T2385" s="1" t="s">
        <v>22133</v>
      </c>
      <c r="U2385" s="1" t="s">
        <v>15819</v>
      </c>
      <c r="V2385" s="23" t="s">
        <v>41</v>
      </c>
      <c r="W2385" s="1" t="str">
        <f>_xlfn.CONCAT(Tabela2[[#This Row],[Município]],"/",Tabela2[[#This Row],[UF]])</f>
        <v>Fortuna/MA</v>
      </c>
    </row>
    <row r="2386" spans="1:23" x14ac:dyDescent="0.25">
      <c r="A2386" s="14" t="s">
        <v>22353</v>
      </c>
      <c r="B2386" s="1" t="s">
        <v>9594</v>
      </c>
      <c r="C2386" s="1" t="s">
        <v>22354</v>
      </c>
      <c r="D2386" s="1" t="s">
        <v>29</v>
      </c>
      <c r="E2386" s="1" t="s">
        <v>30</v>
      </c>
      <c r="F2386" s="1" t="s">
        <v>6289</v>
      </c>
      <c r="G2386" s="38">
        <v>9.6799999999999997E-2</v>
      </c>
      <c r="H2386" s="1" t="s">
        <v>2832</v>
      </c>
      <c r="I2386" s="1" t="s">
        <v>17913</v>
      </c>
      <c r="J2386" s="1" t="s">
        <v>32</v>
      </c>
      <c r="K2386" s="1" t="s">
        <v>44</v>
      </c>
      <c r="L2386" s="1" t="s">
        <v>2833</v>
      </c>
      <c r="M2386" s="1" t="s">
        <v>22355</v>
      </c>
      <c r="N2386" s="1" t="s">
        <v>6325</v>
      </c>
      <c r="O2386" s="1" t="s">
        <v>22356</v>
      </c>
      <c r="P2386" s="1" t="s">
        <v>22357</v>
      </c>
      <c r="Q2386" s="1" t="s">
        <v>22122</v>
      </c>
      <c r="R2386" s="1" t="s">
        <v>15815</v>
      </c>
      <c r="S2386" s="1" t="s">
        <v>16909</v>
      </c>
      <c r="T2386" s="1" t="s">
        <v>22133</v>
      </c>
      <c r="U2386" s="1" t="s">
        <v>16910</v>
      </c>
      <c r="V2386" s="23" t="s">
        <v>41</v>
      </c>
      <c r="W2386" s="1" t="str">
        <f>_xlfn.CONCAT(Tabela2[[#This Row],[Município]],"/",Tabela2[[#This Row],[UF]])</f>
        <v>Presidente Juscelino/MA</v>
      </c>
    </row>
    <row r="2387" spans="1:23" x14ac:dyDescent="0.25">
      <c r="A2387" s="14" t="s">
        <v>22358</v>
      </c>
      <c r="B2387" s="1" t="s">
        <v>22359</v>
      </c>
      <c r="C2387" s="1" t="s">
        <v>22360</v>
      </c>
      <c r="D2387" s="1" t="s">
        <v>40</v>
      </c>
      <c r="E2387" s="1" t="s">
        <v>30</v>
      </c>
      <c r="F2387" s="1" t="s">
        <v>6289</v>
      </c>
      <c r="G2387" s="38">
        <v>0.4778</v>
      </c>
      <c r="H2387" s="1" t="s">
        <v>22361</v>
      </c>
      <c r="I2387" s="1" t="s">
        <v>17913</v>
      </c>
      <c r="J2387" s="1" t="s">
        <v>32</v>
      </c>
      <c r="K2387" s="1" t="s">
        <v>37</v>
      </c>
      <c r="L2387" s="1" t="s">
        <v>4382</v>
      </c>
      <c r="M2387" s="1" t="s">
        <v>22362</v>
      </c>
      <c r="N2387" s="1" t="s">
        <v>6325</v>
      </c>
      <c r="O2387" s="1" t="s">
        <v>22363</v>
      </c>
      <c r="P2387" s="1" t="s">
        <v>15498</v>
      </c>
      <c r="Q2387" s="1" t="s">
        <v>22122</v>
      </c>
      <c r="R2387" s="1" t="s">
        <v>6329</v>
      </c>
      <c r="S2387" s="1" t="s">
        <v>15498</v>
      </c>
      <c r="T2387" s="1" t="s">
        <v>22179</v>
      </c>
      <c r="U2387" s="1" t="s">
        <v>41</v>
      </c>
      <c r="V2387" s="23" t="s">
        <v>41</v>
      </c>
      <c r="W2387" s="1" t="str">
        <f>_xlfn.CONCAT(Tabela2[[#This Row],[Município]],"/",Tabela2[[#This Row],[UF]])</f>
        <v>Miguel Alves/PI</v>
      </c>
    </row>
    <row r="2388" spans="1:23" x14ac:dyDescent="0.25">
      <c r="A2388" s="14" t="s">
        <v>22364</v>
      </c>
      <c r="B2388" s="1" t="s">
        <v>10392</v>
      </c>
      <c r="C2388" s="1" t="s">
        <v>22365</v>
      </c>
      <c r="D2388" s="1" t="s">
        <v>56</v>
      </c>
      <c r="E2388" s="1" t="s">
        <v>204</v>
      </c>
      <c r="F2388" s="1" t="s">
        <v>16915</v>
      </c>
      <c r="G2388" s="38">
        <v>0.62739999999999996</v>
      </c>
      <c r="H2388" s="1" t="s">
        <v>22366</v>
      </c>
      <c r="I2388" s="1" t="s">
        <v>17909</v>
      </c>
      <c r="J2388" s="1" t="s">
        <v>32</v>
      </c>
      <c r="K2388" s="1" t="s">
        <v>44</v>
      </c>
      <c r="L2388" s="1" t="s">
        <v>2833</v>
      </c>
      <c r="M2388" s="1" t="s">
        <v>22367</v>
      </c>
      <c r="N2388" s="1" t="s">
        <v>6325</v>
      </c>
      <c r="O2388" s="1" t="s">
        <v>22368</v>
      </c>
      <c r="P2388" s="1" t="s">
        <v>22357</v>
      </c>
      <c r="Q2388" s="1" t="s">
        <v>22122</v>
      </c>
      <c r="R2388" s="1" t="s">
        <v>15815</v>
      </c>
      <c r="S2388" s="1" t="s">
        <v>15831</v>
      </c>
      <c r="T2388" s="1" t="s">
        <v>22133</v>
      </c>
      <c r="U2388" s="1" t="s">
        <v>15824</v>
      </c>
      <c r="V2388" s="23" t="s">
        <v>41</v>
      </c>
      <c r="W2388" s="1" t="str">
        <f>_xlfn.CONCAT(Tabela2[[#This Row],[Município]],"/",Tabela2[[#This Row],[UF]])</f>
        <v>Presidente Juscelino/MA</v>
      </c>
    </row>
    <row r="2389" spans="1:23" x14ac:dyDescent="0.25">
      <c r="A2389" s="14" t="s">
        <v>22369</v>
      </c>
      <c r="B2389" s="1" t="s">
        <v>10066</v>
      </c>
      <c r="C2389" s="1" t="s">
        <v>22370</v>
      </c>
      <c r="D2389" s="1" t="s">
        <v>29</v>
      </c>
      <c r="E2389" s="1" t="s">
        <v>30</v>
      </c>
      <c r="F2389" s="1" t="s">
        <v>16906</v>
      </c>
      <c r="G2389" s="38">
        <v>0.30859999999999999</v>
      </c>
      <c r="H2389" s="1" t="s">
        <v>3825</v>
      </c>
      <c r="I2389" s="1" t="s">
        <v>17909</v>
      </c>
      <c r="J2389" s="1" t="s">
        <v>32</v>
      </c>
      <c r="K2389" s="1" t="s">
        <v>212</v>
      </c>
      <c r="L2389" s="1" t="s">
        <v>1095</v>
      </c>
      <c r="M2389" s="1" t="s">
        <v>7905</v>
      </c>
      <c r="N2389" s="1" t="s">
        <v>6325</v>
      </c>
      <c r="O2389" s="1" t="s">
        <v>22371</v>
      </c>
      <c r="P2389" s="1" t="s">
        <v>22372</v>
      </c>
      <c r="Q2389" s="1" t="s">
        <v>22122</v>
      </c>
      <c r="R2389" s="1" t="s">
        <v>6341</v>
      </c>
      <c r="S2389" s="1" t="s">
        <v>41</v>
      </c>
      <c r="T2389" s="1" t="s">
        <v>41</v>
      </c>
      <c r="U2389" s="1" t="s">
        <v>41</v>
      </c>
      <c r="V2389" s="23" t="s">
        <v>41</v>
      </c>
      <c r="W2389" s="1" t="str">
        <f>_xlfn.CONCAT(Tabela2[[#This Row],[Município]],"/",Tabela2[[#This Row],[UF]])</f>
        <v>Lábrea/AM</v>
      </c>
    </row>
    <row r="2390" spans="1:23" x14ac:dyDescent="0.25">
      <c r="A2390" s="14" t="s">
        <v>22373</v>
      </c>
      <c r="B2390" s="1" t="s">
        <v>9034</v>
      </c>
      <c r="C2390" s="1" t="s">
        <v>22374</v>
      </c>
      <c r="D2390" s="1" t="s">
        <v>17011</v>
      </c>
      <c r="E2390" s="1" t="s">
        <v>30</v>
      </c>
      <c r="F2390" s="1" t="s">
        <v>6281</v>
      </c>
      <c r="G2390" s="38">
        <v>1</v>
      </c>
      <c r="H2390" s="1" t="s">
        <v>1814</v>
      </c>
      <c r="I2390" s="1" t="s">
        <v>17909</v>
      </c>
      <c r="J2390" s="1" t="s">
        <v>32</v>
      </c>
      <c r="K2390" s="1" t="s">
        <v>47</v>
      </c>
      <c r="L2390" s="1" t="s">
        <v>49</v>
      </c>
      <c r="M2390" s="1" t="s">
        <v>7962</v>
      </c>
      <c r="N2390" s="1" t="s">
        <v>6325</v>
      </c>
      <c r="O2390" s="1" t="s">
        <v>22375</v>
      </c>
      <c r="P2390" s="1" t="s">
        <v>21167</v>
      </c>
      <c r="Q2390" s="1" t="s">
        <v>22122</v>
      </c>
      <c r="R2390" s="1" t="s">
        <v>15815</v>
      </c>
      <c r="S2390" s="1" t="s">
        <v>15831</v>
      </c>
      <c r="T2390" s="1" t="s">
        <v>22133</v>
      </c>
      <c r="U2390" s="1" t="s">
        <v>15824</v>
      </c>
      <c r="V2390" s="23" t="s">
        <v>41</v>
      </c>
      <c r="W2390" s="1" t="str">
        <f>_xlfn.CONCAT(Tabela2[[#This Row],[Município]],"/",Tabela2[[#This Row],[UF]])</f>
        <v>Paraíso do Tocantins/TO</v>
      </c>
    </row>
    <row r="2391" spans="1:23" x14ac:dyDescent="0.25">
      <c r="A2391" s="14" t="s">
        <v>22376</v>
      </c>
      <c r="B2391" s="1" t="s">
        <v>10065</v>
      </c>
      <c r="C2391" s="1" t="s">
        <v>22377</v>
      </c>
      <c r="D2391" s="1" t="s">
        <v>29</v>
      </c>
      <c r="E2391" s="1" t="s">
        <v>30</v>
      </c>
      <c r="F2391" s="1" t="s">
        <v>16906</v>
      </c>
      <c r="G2391" s="38">
        <v>9.98E-2</v>
      </c>
      <c r="H2391" s="1" t="s">
        <v>3825</v>
      </c>
      <c r="I2391" s="1" t="s">
        <v>17909</v>
      </c>
      <c r="J2391" s="1" t="s">
        <v>32</v>
      </c>
      <c r="K2391" s="1" t="s">
        <v>212</v>
      </c>
      <c r="L2391" s="1" t="s">
        <v>1095</v>
      </c>
      <c r="M2391" s="1" t="s">
        <v>7905</v>
      </c>
      <c r="N2391" s="1" t="s">
        <v>6325</v>
      </c>
      <c r="O2391" s="1" t="s">
        <v>22371</v>
      </c>
      <c r="P2391" s="1" t="s">
        <v>22372</v>
      </c>
      <c r="Q2391" s="1" t="s">
        <v>22122</v>
      </c>
      <c r="R2391" s="1" t="s">
        <v>15815</v>
      </c>
      <c r="S2391" s="1" t="s">
        <v>15818</v>
      </c>
      <c r="T2391" s="1" t="s">
        <v>22133</v>
      </c>
      <c r="U2391" s="1" t="s">
        <v>15823</v>
      </c>
      <c r="V2391" s="23" t="s">
        <v>41</v>
      </c>
      <c r="W2391" s="1" t="str">
        <f>_xlfn.CONCAT(Tabela2[[#This Row],[Município]],"/",Tabela2[[#This Row],[UF]])</f>
        <v>Lábrea/AM</v>
      </c>
    </row>
    <row r="2392" spans="1:23" x14ac:dyDescent="0.25">
      <c r="A2392" s="14" t="s">
        <v>22378</v>
      </c>
      <c r="B2392" s="1" t="s">
        <v>10718</v>
      </c>
      <c r="C2392" s="1" t="s">
        <v>22379</v>
      </c>
      <c r="D2392" s="1" t="s">
        <v>29</v>
      </c>
      <c r="E2392" s="1" t="s">
        <v>204</v>
      </c>
      <c r="F2392" s="1" t="s">
        <v>16915</v>
      </c>
      <c r="G2392" s="38">
        <v>0.70989999999999998</v>
      </c>
      <c r="H2392" s="1" t="s">
        <v>22380</v>
      </c>
      <c r="I2392" s="1" t="s">
        <v>17909</v>
      </c>
      <c r="J2392" s="1" t="s">
        <v>32</v>
      </c>
      <c r="K2392" s="1" t="s">
        <v>212</v>
      </c>
      <c r="L2392" s="1" t="s">
        <v>1095</v>
      </c>
      <c r="M2392" s="1" t="s">
        <v>22195</v>
      </c>
      <c r="N2392" s="1" t="s">
        <v>6325</v>
      </c>
      <c r="O2392" s="1" t="s">
        <v>22371</v>
      </c>
      <c r="P2392" s="1" t="s">
        <v>22372</v>
      </c>
      <c r="Q2392" s="1" t="s">
        <v>22122</v>
      </c>
      <c r="R2392" s="1" t="s">
        <v>15815</v>
      </c>
      <c r="S2392" s="1" t="s">
        <v>15818</v>
      </c>
      <c r="T2392" s="1" t="s">
        <v>22133</v>
      </c>
      <c r="U2392" s="1" t="s">
        <v>15819</v>
      </c>
      <c r="V2392" s="23" t="s">
        <v>41</v>
      </c>
      <c r="W2392" s="1" t="str">
        <f>_xlfn.CONCAT(Tabela2[[#This Row],[Município]],"/",Tabela2[[#This Row],[UF]])</f>
        <v>Lábrea/AM</v>
      </c>
    </row>
    <row r="2393" spans="1:23" x14ac:dyDescent="0.25">
      <c r="A2393" s="14" t="s">
        <v>22381</v>
      </c>
      <c r="B2393" s="1" t="s">
        <v>10719</v>
      </c>
      <c r="C2393" s="1" t="s">
        <v>22382</v>
      </c>
      <c r="D2393" s="1" t="s">
        <v>29</v>
      </c>
      <c r="E2393" s="1" t="s">
        <v>204</v>
      </c>
      <c r="F2393" s="1" t="s">
        <v>16915</v>
      </c>
      <c r="G2393" s="38">
        <v>0.5161</v>
      </c>
      <c r="H2393" s="1" t="s">
        <v>22380</v>
      </c>
      <c r="I2393" s="1" t="s">
        <v>17909</v>
      </c>
      <c r="J2393" s="1" t="s">
        <v>32</v>
      </c>
      <c r="K2393" s="1" t="s">
        <v>212</v>
      </c>
      <c r="L2393" s="1" t="s">
        <v>1095</v>
      </c>
      <c r="M2393" s="1" t="s">
        <v>22195</v>
      </c>
      <c r="N2393" s="1" t="s">
        <v>6325</v>
      </c>
      <c r="O2393" s="1" t="s">
        <v>22371</v>
      </c>
      <c r="P2393" s="1" t="s">
        <v>22372</v>
      </c>
      <c r="Q2393" s="1" t="s">
        <v>22122</v>
      </c>
      <c r="R2393" s="1" t="s">
        <v>15815</v>
      </c>
      <c r="S2393" s="1" t="s">
        <v>15818</v>
      </c>
      <c r="T2393" s="1" t="s">
        <v>22133</v>
      </c>
      <c r="U2393" s="1" t="s">
        <v>15819</v>
      </c>
      <c r="V2393" s="23" t="s">
        <v>41</v>
      </c>
      <c r="W2393" s="1" t="str">
        <f>_xlfn.CONCAT(Tabela2[[#This Row],[Município]],"/",Tabela2[[#This Row],[UF]])</f>
        <v>Lábrea/AM</v>
      </c>
    </row>
    <row r="2394" spans="1:23" x14ac:dyDescent="0.25">
      <c r="A2394" s="14" t="s">
        <v>22383</v>
      </c>
      <c r="B2394" s="1" t="s">
        <v>8989</v>
      </c>
      <c r="C2394" s="1" t="s">
        <v>22384</v>
      </c>
      <c r="D2394" s="1" t="s">
        <v>29</v>
      </c>
      <c r="E2394" s="1" t="s">
        <v>30</v>
      </c>
      <c r="F2394" s="1" t="s">
        <v>33</v>
      </c>
      <c r="G2394" s="38">
        <v>0.20280000000000001</v>
      </c>
      <c r="H2394" s="1" t="s">
        <v>1705</v>
      </c>
      <c r="I2394" s="1" t="s">
        <v>17915</v>
      </c>
      <c r="J2394" s="1" t="s">
        <v>32</v>
      </c>
      <c r="K2394" s="1" t="s">
        <v>212</v>
      </c>
      <c r="L2394" s="1" t="s">
        <v>1095</v>
      </c>
      <c r="M2394" s="1" t="s">
        <v>14959</v>
      </c>
      <c r="N2394" s="1" t="s">
        <v>6325</v>
      </c>
      <c r="O2394" s="1" t="s">
        <v>22371</v>
      </c>
      <c r="P2394" s="1" t="s">
        <v>22372</v>
      </c>
      <c r="Q2394" s="1" t="s">
        <v>22122</v>
      </c>
      <c r="R2394" s="1" t="s">
        <v>15815</v>
      </c>
      <c r="S2394" s="1" t="s">
        <v>15818</v>
      </c>
      <c r="T2394" s="1" t="s">
        <v>22133</v>
      </c>
      <c r="U2394" s="1" t="s">
        <v>15823</v>
      </c>
      <c r="V2394" s="23" t="s">
        <v>41</v>
      </c>
      <c r="W2394" s="1" t="str">
        <f>_xlfn.CONCAT(Tabela2[[#This Row],[Município]],"/",Tabela2[[#This Row],[UF]])</f>
        <v>Lábrea/AM</v>
      </c>
    </row>
    <row r="2395" spans="1:23" x14ac:dyDescent="0.25">
      <c r="A2395" s="14" t="s">
        <v>22385</v>
      </c>
      <c r="B2395" s="1" t="s">
        <v>10877</v>
      </c>
      <c r="C2395" s="1" t="s">
        <v>22386</v>
      </c>
      <c r="D2395" s="1" t="s">
        <v>56</v>
      </c>
      <c r="E2395" s="1" t="s">
        <v>204</v>
      </c>
      <c r="F2395" s="1" t="s">
        <v>6308</v>
      </c>
      <c r="G2395" s="38">
        <v>0.25080000000000002</v>
      </c>
      <c r="H2395" s="1" t="s">
        <v>22387</v>
      </c>
      <c r="I2395" s="1" t="s">
        <v>17909</v>
      </c>
      <c r="J2395" s="1" t="s">
        <v>32</v>
      </c>
      <c r="K2395" s="1" t="s">
        <v>44</v>
      </c>
      <c r="L2395" s="1" t="s">
        <v>2833</v>
      </c>
      <c r="M2395" s="1" t="s">
        <v>7962</v>
      </c>
      <c r="N2395" s="1" t="s">
        <v>6325</v>
      </c>
      <c r="O2395" s="1" t="s">
        <v>22388</v>
      </c>
      <c r="P2395" s="1" t="s">
        <v>22357</v>
      </c>
      <c r="Q2395" s="1" t="s">
        <v>22122</v>
      </c>
      <c r="R2395" s="1" t="s">
        <v>15815</v>
      </c>
      <c r="S2395" s="1" t="s">
        <v>15831</v>
      </c>
      <c r="T2395" s="1" t="s">
        <v>22133</v>
      </c>
      <c r="U2395" s="1" t="s">
        <v>15822</v>
      </c>
      <c r="V2395" s="23" t="s">
        <v>41</v>
      </c>
      <c r="W2395" s="1" t="str">
        <f>_xlfn.CONCAT(Tabela2[[#This Row],[Município]],"/",Tabela2[[#This Row],[UF]])</f>
        <v>Presidente Juscelino/MA</v>
      </c>
    </row>
    <row r="2396" spans="1:23" x14ac:dyDescent="0.25">
      <c r="A2396" s="14" t="s">
        <v>22389</v>
      </c>
      <c r="B2396" s="1" t="s">
        <v>8680</v>
      </c>
      <c r="C2396" s="1" t="s">
        <v>22390</v>
      </c>
      <c r="D2396" s="1" t="s">
        <v>29</v>
      </c>
      <c r="E2396" s="1" t="s">
        <v>30</v>
      </c>
      <c r="F2396" s="1" t="s">
        <v>33</v>
      </c>
      <c r="G2396" s="38">
        <v>0.31530000000000002</v>
      </c>
      <c r="H2396" s="1" t="s">
        <v>1094</v>
      </c>
      <c r="I2396" s="1" t="s">
        <v>17914</v>
      </c>
      <c r="J2396" s="1" t="s">
        <v>32</v>
      </c>
      <c r="K2396" s="1" t="s">
        <v>212</v>
      </c>
      <c r="L2396" s="1" t="s">
        <v>1095</v>
      </c>
      <c r="M2396" s="1" t="s">
        <v>22391</v>
      </c>
      <c r="N2396" s="1" t="s">
        <v>6325</v>
      </c>
      <c r="O2396" s="1" t="s">
        <v>22371</v>
      </c>
      <c r="P2396" s="1" t="s">
        <v>22372</v>
      </c>
      <c r="Q2396" s="1" t="s">
        <v>22122</v>
      </c>
      <c r="R2396" s="1" t="s">
        <v>15815</v>
      </c>
      <c r="S2396" s="1" t="s">
        <v>16909</v>
      </c>
      <c r="T2396" s="1" t="s">
        <v>22133</v>
      </c>
      <c r="U2396" s="1" t="s">
        <v>16910</v>
      </c>
      <c r="V2396" s="23" t="s">
        <v>41</v>
      </c>
      <c r="W2396" s="1" t="str">
        <f>_xlfn.CONCAT(Tabela2[[#This Row],[Município]],"/",Tabela2[[#This Row],[UF]])</f>
        <v>Lábrea/AM</v>
      </c>
    </row>
    <row r="2397" spans="1:23" x14ac:dyDescent="0.25">
      <c r="A2397" s="14" t="s">
        <v>22392</v>
      </c>
      <c r="B2397" s="1" t="s">
        <v>8988</v>
      </c>
      <c r="C2397" s="1" t="s">
        <v>22393</v>
      </c>
      <c r="D2397" s="1" t="s">
        <v>29</v>
      </c>
      <c r="E2397" s="1" t="s">
        <v>30</v>
      </c>
      <c r="F2397" s="1" t="s">
        <v>33</v>
      </c>
      <c r="G2397" s="38">
        <v>0.2069</v>
      </c>
      <c r="H2397" s="1" t="s">
        <v>1705</v>
      </c>
      <c r="I2397" s="1" t="s">
        <v>17915</v>
      </c>
      <c r="J2397" s="1" t="s">
        <v>32</v>
      </c>
      <c r="K2397" s="1" t="s">
        <v>212</v>
      </c>
      <c r="L2397" s="1" t="s">
        <v>1095</v>
      </c>
      <c r="M2397" s="1" t="s">
        <v>14959</v>
      </c>
      <c r="N2397" s="1" t="s">
        <v>6325</v>
      </c>
      <c r="O2397" s="1" t="s">
        <v>22371</v>
      </c>
      <c r="P2397" s="1" t="s">
        <v>22372</v>
      </c>
      <c r="Q2397" s="1" t="s">
        <v>22122</v>
      </c>
      <c r="R2397" s="1" t="s">
        <v>15815</v>
      </c>
      <c r="S2397" s="1" t="s">
        <v>16909</v>
      </c>
      <c r="T2397" s="1" t="s">
        <v>22133</v>
      </c>
      <c r="U2397" s="1" t="s">
        <v>16910</v>
      </c>
      <c r="V2397" s="23" t="s">
        <v>41</v>
      </c>
      <c r="W2397" s="1" t="str">
        <f>_xlfn.CONCAT(Tabela2[[#This Row],[Município]],"/",Tabela2[[#This Row],[UF]])</f>
        <v>Lábrea/AM</v>
      </c>
    </row>
    <row r="2398" spans="1:23" x14ac:dyDescent="0.25">
      <c r="A2398" s="14" t="s">
        <v>22394</v>
      </c>
      <c r="B2398" s="1" t="s">
        <v>11014</v>
      </c>
      <c r="C2398" s="1" t="s">
        <v>22395</v>
      </c>
      <c r="D2398" s="1" t="s">
        <v>29</v>
      </c>
      <c r="E2398" s="1" t="s">
        <v>204</v>
      </c>
      <c r="F2398" s="1" t="s">
        <v>16915</v>
      </c>
      <c r="G2398" s="38">
        <v>0.46350000000000002</v>
      </c>
      <c r="H2398" s="1" t="s">
        <v>7152</v>
      </c>
      <c r="I2398" s="1" t="s">
        <v>17909</v>
      </c>
      <c r="J2398" s="1" t="s">
        <v>32</v>
      </c>
      <c r="K2398" s="1" t="s">
        <v>44</v>
      </c>
      <c r="L2398" s="1" t="s">
        <v>2833</v>
      </c>
      <c r="M2398" s="1" t="s">
        <v>19996</v>
      </c>
      <c r="N2398" s="1" t="s">
        <v>6325</v>
      </c>
      <c r="O2398" s="1" t="s">
        <v>22396</v>
      </c>
      <c r="P2398" s="1" t="s">
        <v>22357</v>
      </c>
      <c r="Q2398" s="1" t="s">
        <v>22122</v>
      </c>
      <c r="R2398" s="1" t="s">
        <v>15815</v>
      </c>
      <c r="S2398" s="1" t="s">
        <v>16909</v>
      </c>
      <c r="T2398" s="1" t="s">
        <v>22133</v>
      </c>
      <c r="U2398" s="1" t="s">
        <v>16910</v>
      </c>
      <c r="V2398" s="23" t="s">
        <v>41</v>
      </c>
      <c r="W2398" s="1" t="str">
        <f>_xlfn.CONCAT(Tabela2[[#This Row],[Município]],"/",Tabela2[[#This Row],[UF]])</f>
        <v>Presidente Juscelino/MA</v>
      </c>
    </row>
    <row r="2399" spans="1:23" x14ac:dyDescent="0.25">
      <c r="A2399" s="14" t="s">
        <v>22397</v>
      </c>
      <c r="B2399" s="1" t="s">
        <v>11015</v>
      </c>
      <c r="C2399" s="1" t="s">
        <v>22398</v>
      </c>
      <c r="D2399" s="1" t="s">
        <v>29</v>
      </c>
      <c r="E2399" s="1" t="s">
        <v>204</v>
      </c>
      <c r="F2399" s="1" t="s">
        <v>16915</v>
      </c>
      <c r="G2399" s="38">
        <v>0.50639999999999996</v>
      </c>
      <c r="H2399" s="1" t="s">
        <v>7152</v>
      </c>
      <c r="I2399" s="1" t="s">
        <v>17909</v>
      </c>
      <c r="J2399" s="1" t="s">
        <v>32</v>
      </c>
      <c r="K2399" s="1" t="s">
        <v>44</v>
      </c>
      <c r="L2399" s="1" t="s">
        <v>2833</v>
      </c>
      <c r="M2399" s="1" t="s">
        <v>19996</v>
      </c>
      <c r="N2399" s="1" t="s">
        <v>6325</v>
      </c>
      <c r="O2399" s="1" t="s">
        <v>22396</v>
      </c>
      <c r="P2399" s="1" t="s">
        <v>22357</v>
      </c>
      <c r="Q2399" s="1" t="s">
        <v>22122</v>
      </c>
      <c r="R2399" s="1" t="s">
        <v>15815</v>
      </c>
      <c r="S2399" s="1" t="s">
        <v>16911</v>
      </c>
      <c r="T2399" s="1" t="s">
        <v>22212</v>
      </c>
      <c r="U2399" s="1" t="s">
        <v>16912</v>
      </c>
      <c r="V2399" s="23" t="s">
        <v>41</v>
      </c>
      <c r="W2399" s="1" t="str">
        <f>_xlfn.CONCAT(Tabela2[[#This Row],[Município]],"/",Tabela2[[#This Row],[UF]])</f>
        <v>Presidente Juscelino/MA</v>
      </c>
    </row>
    <row r="2400" spans="1:23" x14ac:dyDescent="0.25">
      <c r="A2400" s="14" t="s">
        <v>22399</v>
      </c>
      <c r="B2400" s="1" t="s">
        <v>9986</v>
      </c>
      <c r="C2400" s="1" t="s">
        <v>22400</v>
      </c>
      <c r="D2400" s="1" t="s">
        <v>16925</v>
      </c>
      <c r="E2400" s="1" t="s">
        <v>30</v>
      </c>
      <c r="F2400" s="1" t="s">
        <v>6291</v>
      </c>
      <c r="G2400" s="38">
        <v>0.91869999999999996</v>
      </c>
      <c r="H2400" s="1" t="s">
        <v>22401</v>
      </c>
      <c r="I2400" s="1" t="s">
        <v>17909</v>
      </c>
      <c r="J2400" s="1" t="s">
        <v>32</v>
      </c>
      <c r="K2400" s="1" t="s">
        <v>634</v>
      </c>
      <c r="L2400" s="1" t="s">
        <v>3666</v>
      </c>
      <c r="M2400" s="1" t="s">
        <v>22402</v>
      </c>
      <c r="N2400" s="1" t="s">
        <v>6325</v>
      </c>
      <c r="O2400" s="1" t="s">
        <v>22403</v>
      </c>
      <c r="P2400" s="1" t="s">
        <v>14665</v>
      </c>
      <c r="Q2400" s="1" t="s">
        <v>22122</v>
      </c>
      <c r="R2400" s="1" t="s">
        <v>15815</v>
      </c>
      <c r="S2400" s="1" t="s">
        <v>16907</v>
      </c>
      <c r="T2400" s="1" t="s">
        <v>22133</v>
      </c>
      <c r="U2400" s="1" t="s">
        <v>16935</v>
      </c>
      <c r="V2400" s="23" t="s">
        <v>41</v>
      </c>
      <c r="W2400" s="1" t="str">
        <f>_xlfn.CONCAT(Tabela2[[#This Row],[Município]],"/",Tabela2[[#This Row],[UF]])</f>
        <v>Araranguá/SC</v>
      </c>
    </row>
    <row r="2401" spans="1:23" x14ac:dyDescent="0.25">
      <c r="A2401" s="14" t="s">
        <v>22404</v>
      </c>
      <c r="B2401" s="1" t="s">
        <v>9611</v>
      </c>
      <c r="C2401" s="1" t="s">
        <v>22405</v>
      </c>
      <c r="D2401" s="1" t="s">
        <v>56</v>
      </c>
      <c r="E2401" s="1" t="s">
        <v>204</v>
      </c>
      <c r="F2401" s="1" t="s">
        <v>16915</v>
      </c>
      <c r="G2401" s="38">
        <v>0.88190000000000002</v>
      </c>
      <c r="H2401" s="1" t="s">
        <v>22406</v>
      </c>
      <c r="I2401" s="1" t="s">
        <v>17909</v>
      </c>
      <c r="J2401" s="1" t="s">
        <v>32</v>
      </c>
      <c r="K2401" s="1" t="s">
        <v>44</v>
      </c>
      <c r="L2401" s="1" t="s">
        <v>2625</v>
      </c>
      <c r="M2401" s="1" t="s">
        <v>7962</v>
      </c>
      <c r="N2401" s="1" t="s">
        <v>6325</v>
      </c>
      <c r="O2401" s="1" t="s">
        <v>22407</v>
      </c>
      <c r="P2401" s="1" t="s">
        <v>22239</v>
      </c>
      <c r="Q2401" s="1" t="s">
        <v>22122</v>
      </c>
      <c r="R2401" s="1" t="s">
        <v>6329</v>
      </c>
      <c r="S2401" s="1" t="s">
        <v>22239</v>
      </c>
      <c r="T2401" s="1" t="s">
        <v>22122</v>
      </c>
      <c r="U2401" s="1" t="s">
        <v>41</v>
      </c>
      <c r="V2401" s="23" t="s">
        <v>41</v>
      </c>
      <c r="W2401" s="1" t="str">
        <f>_xlfn.CONCAT(Tabela2[[#This Row],[Município]],"/",Tabela2[[#This Row],[UF]])</f>
        <v>Jenipapo dos Vieiras/MA</v>
      </c>
    </row>
    <row r="2402" spans="1:23" x14ac:dyDescent="0.25">
      <c r="A2402" s="14" t="s">
        <v>22408</v>
      </c>
      <c r="B2402" s="1" t="s">
        <v>11019</v>
      </c>
      <c r="C2402" s="1" t="s">
        <v>22409</v>
      </c>
      <c r="D2402" s="1" t="s">
        <v>29</v>
      </c>
      <c r="E2402" s="1" t="s">
        <v>204</v>
      </c>
      <c r="F2402" s="1" t="s">
        <v>6308</v>
      </c>
      <c r="G2402" s="38">
        <v>0.3821</v>
      </c>
      <c r="H2402" s="1" t="s">
        <v>22410</v>
      </c>
      <c r="I2402" s="1" t="s">
        <v>17909</v>
      </c>
      <c r="J2402" s="1" t="s">
        <v>32</v>
      </c>
      <c r="K2402" s="1" t="s">
        <v>44</v>
      </c>
      <c r="L2402" s="1" t="s">
        <v>2833</v>
      </c>
      <c r="M2402" s="1" t="s">
        <v>19996</v>
      </c>
      <c r="N2402" s="1" t="s">
        <v>6325</v>
      </c>
      <c r="O2402" s="1" t="s">
        <v>22411</v>
      </c>
      <c r="P2402" s="1" t="s">
        <v>22357</v>
      </c>
      <c r="Q2402" s="1" t="s">
        <v>22122</v>
      </c>
      <c r="R2402" s="1" t="s">
        <v>15815</v>
      </c>
      <c r="S2402" s="1" t="s">
        <v>16911</v>
      </c>
      <c r="T2402" s="1" t="s">
        <v>22212</v>
      </c>
      <c r="U2402" s="1" t="s">
        <v>16928</v>
      </c>
      <c r="V2402" s="23" t="s">
        <v>41</v>
      </c>
      <c r="W2402" s="1" t="str">
        <f>_xlfn.CONCAT(Tabela2[[#This Row],[Município]],"/",Tabela2[[#This Row],[UF]])</f>
        <v>Presidente Juscelino/MA</v>
      </c>
    </row>
    <row r="2403" spans="1:23" x14ac:dyDescent="0.25">
      <c r="A2403" s="14" t="s">
        <v>22412</v>
      </c>
      <c r="B2403" s="1" t="s">
        <v>10381</v>
      </c>
      <c r="C2403" s="1" t="s">
        <v>22413</v>
      </c>
      <c r="D2403" s="1" t="s">
        <v>56</v>
      </c>
      <c r="E2403" s="1" t="s">
        <v>204</v>
      </c>
      <c r="F2403" s="1" t="s">
        <v>6308</v>
      </c>
      <c r="G2403" s="38">
        <v>0.57040000000000002</v>
      </c>
      <c r="H2403" s="1" t="s">
        <v>22271</v>
      </c>
      <c r="I2403" s="1" t="s">
        <v>17909</v>
      </c>
      <c r="J2403" s="1" t="s">
        <v>32</v>
      </c>
      <c r="K2403" s="1" t="s">
        <v>44</v>
      </c>
      <c r="L2403" s="1" t="s">
        <v>2625</v>
      </c>
      <c r="M2403" s="1" t="s">
        <v>7962</v>
      </c>
      <c r="N2403" s="1" t="s">
        <v>6325</v>
      </c>
      <c r="O2403" s="1" t="s">
        <v>22414</v>
      </c>
      <c r="P2403" s="1" t="s">
        <v>22239</v>
      </c>
      <c r="Q2403" s="1" t="s">
        <v>22122</v>
      </c>
      <c r="R2403" s="1" t="s">
        <v>6329</v>
      </c>
      <c r="S2403" s="1" t="s">
        <v>22239</v>
      </c>
      <c r="T2403" s="1" t="s">
        <v>22122</v>
      </c>
      <c r="U2403" s="1" t="s">
        <v>41</v>
      </c>
      <c r="V2403" s="23" t="s">
        <v>41</v>
      </c>
      <c r="W2403" s="1" t="str">
        <f>_xlfn.CONCAT(Tabela2[[#This Row],[Município]],"/",Tabela2[[#This Row],[UF]])</f>
        <v>Jenipapo dos Vieiras/MA</v>
      </c>
    </row>
    <row r="2404" spans="1:23" x14ac:dyDescent="0.25">
      <c r="A2404" s="14" t="s">
        <v>22415</v>
      </c>
      <c r="B2404" s="1" t="s">
        <v>9359</v>
      </c>
      <c r="C2404" s="1" t="s">
        <v>22416</v>
      </c>
      <c r="D2404" s="1" t="s">
        <v>17011</v>
      </c>
      <c r="E2404" s="1" t="s">
        <v>30</v>
      </c>
      <c r="F2404" s="1" t="s">
        <v>450</v>
      </c>
      <c r="G2404" s="38">
        <v>1</v>
      </c>
      <c r="H2404" s="1" t="s">
        <v>22417</v>
      </c>
      <c r="I2404" s="1" t="s">
        <v>17915</v>
      </c>
      <c r="J2404" s="1" t="s">
        <v>32</v>
      </c>
      <c r="K2404" s="1" t="s">
        <v>66</v>
      </c>
      <c r="L2404" s="1" t="s">
        <v>978</v>
      </c>
      <c r="M2404" s="1" t="s">
        <v>6928</v>
      </c>
      <c r="N2404" s="1" t="s">
        <v>6325</v>
      </c>
      <c r="O2404" s="1" t="s">
        <v>22418</v>
      </c>
      <c r="P2404" s="1" t="s">
        <v>20749</v>
      </c>
      <c r="Q2404" s="1" t="s">
        <v>22122</v>
      </c>
      <c r="R2404" s="1" t="s">
        <v>6329</v>
      </c>
      <c r="S2404" s="1" t="s">
        <v>20749</v>
      </c>
      <c r="T2404" s="1" t="s">
        <v>22122</v>
      </c>
      <c r="U2404" s="1" t="s">
        <v>41</v>
      </c>
      <c r="V2404" s="23" t="s">
        <v>41</v>
      </c>
      <c r="W2404" s="1" t="str">
        <f>_xlfn.CONCAT(Tabela2[[#This Row],[Município]],"/",Tabela2[[#This Row],[UF]])</f>
        <v>Rio de Janeiro/RJ</v>
      </c>
    </row>
    <row r="2405" spans="1:23" x14ac:dyDescent="0.25">
      <c r="A2405" s="14" t="s">
        <v>22419</v>
      </c>
      <c r="B2405" s="1" t="s">
        <v>9903</v>
      </c>
      <c r="C2405" s="1" t="s">
        <v>22420</v>
      </c>
      <c r="D2405" s="1" t="s">
        <v>29</v>
      </c>
      <c r="E2405" s="1" t="s">
        <v>30</v>
      </c>
      <c r="F2405" s="1" t="s">
        <v>1829</v>
      </c>
      <c r="G2405" s="38">
        <v>0.92410000000000003</v>
      </c>
      <c r="H2405" s="1" t="s">
        <v>3500</v>
      </c>
      <c r="I2405" s="1" t="s">
        <v>17913</v>
      </c>
      <c r="J2405" s="1" t="s">
        <v>32</v>
      </c>
      <c r="K2405" s="1" t="s">
        <v>352</v>
      </c>
      <c r="L2405" s="1" t="s">
        <v>3501</v>
      </c>
      <c r="M2405" s="1" t="s">
        <v>20850</v>
      </c>
      <c r="N2405" s="1" t="s">
        <v>6325</v>
      </c>
      <c r="O2405" s="1" t="s">
        <v>22421</v>
      </c>
      <c r="P2405" s="1" t="s">
        <v>22422</v>
      </c>
      <c r="Q2405" s="1" t="s">
        <v>22122</v>
      </c>
      <c r="R2405" s="1" t="s">
        <v>15815</v>
      </c>
      <c r="S2405" s="1" t="s">
        <v>16905</v>
      </c>
      <c r="T2405" s="1" t="s">
        <v>22133</v>
      </c>
      <c r="U2405" s="1" t="s">
        <v>15819</v>
      </c>
      <c r="V2405" s="23" t="s">
        <v>41</v>
      </c>
      <c r="W2405" s="1" t="str">
        <f>_xlfn.CONCAT(Tabela2[[#This Row],[Município]],"/",Tabela2[[#This Row],[UF]])</f>
        <v>Chã Preta/AL</v>
      </c>
    </row>
    <row r="2406" spans="1:23" x14ac:dyDescent="0.25">
      <c r="A2406" s="14" t="s">
        <v>22423</v>
      </c>
      <c r="B2406" s="1" t="s">
        <v>10854</v>
      </c>
      <c r="C2406" s="1" t="s">
        <v>22424</v>
      </c>
      <c r="D2406" s="1" t="s">
        <v>56</v>
      </c>
      <c r="E2406" s="1" t="s">
        <v>204</v>
      </c>
      <c r="F2406" s="1" t="s">
        <v>16915</v>
      </c>
      <c r="G2406" s="38">
        <v>0.43869999999999998</v>
      </c>
      <c r="H2406" s="1" t="s">
        <v>22425</v>
      </c>
      <c r="I2406" s="1" t="s">
        <v>17909</v>
      </c>
      <c r="J2406" s="1" t="s">
        <v>32</v>
      </c>
      <c r="K2406" s="1" t="s">
        <v>352</v>
      </c>
      <c r="L2406" s="1" t="s">
        <v>754</v>
      </c>
      <c r="M2406" s="1" t="s">
        <v>22426</v>
      </c>
      <c r="N2406" s="1" t="s">
        <v>6325</v>
      </c>
      <c r="O2406" s="1" t="s">
        <v>22427</v>
      </c>
      <c r="P2406" s="1" t="s">
        <v>22428</v>
      </c>
      <c r="Q2406" s="1" t="s">
        <v>22122</v>
      </c>
      <c r="R2406" s="1" t="s">
        <v>15815</v>
      </c>
      <c r="S2406" s="1" t="s">
        <v>15831</v>
      </c>
      <c r="T2406" s="1" t="s">
        <v>22133</v>
      </c>
      <c r="U2406" s="1" t="s">
        <v>15822</v>
      </c>
      <c r="V2406" s="23" t="s">
        <v>41</v>
      </c>
      <c r="W2406" s="1" t="str">
        <f>_xlfn.CONCAT(Tabela2[[#This Row],[Município]],"/",Tabela2[[#This Row],[UF]])</f>
        <v>Passo de Camaragibe/AL</v>
      </c>
    </row>
    <row r="2407" spans="1:23" x14ac:dyDescent="0.25">
      <c r="A2407" s="14" t="s">
        <v>22429</v>
      </c>
      <c r="B2407" s="1" t="s">
        <v>8549</v>
      </c>
      <c r="C2407" s="1" t="s">
        <v>22430</v>
      </c>
      <c r="D2407" s="1" t="s">
        <v>40</v>
      </c>
      <c r="E2407" s="1" t="s">
        <v>30</v>
      </c>
      <c r="F2407" s="1" t="s">
        <v>17062</v>
      </c>
      <c r="G2407" s="38">
        <v>0.72919999999999996</v>
      </c>
      <c r="H2407" s="1" t="s">
        <v>753</v>
      </c>
      <c r="I2407" s="1" t="s">
        <v>17914</v>
      </c>
      <c r="J2407" s="1" t="s">
        <v>32</v>
      </c>
      <c r="K2407" s="1" t="s">
        <v>352</v>
      </c>
      <c r="L2407" s="1" t="s">
        <v>754</v>
      </c>
      <c r="M2407" s="1" t="s">
        <v>15139</v>
      </c>
      <c r="N2407" s="1" t="s">
        <v>6325</v>
      </c>
      <c r="O2407" s="1" t="s">
        <v>22431</v>
      </c>
      <c r="P2407" s="1" t="s">
        <v>22428</v>
      </c>
      <c r="Q2407" s="1" t="s">
        <v>22122</v>
      </c>
      <c r="R2407" s="1" t="s">
        <v>15815</v>
      </c>
      <c r="S2407" s="1" t="s">
        <v>16909</v>
      </c>
      <c r="T2407" s="1" t="s">
        <v>22133</v>
      </c>
      <c r="U2407" s="1" t="s">
        <v>16930</v>
      </c>
      <c r="V2407" s="23" t="s">
        <v>41</v>
      </c>
      <c r="W2407" s="1" t="str">
        <f>_xlfn.CONCAT(Tabela2[[#This Row],[Município]],"/",Tabela2[[#This Row],[UF]])</f>
        <v>Passo de Camaragibe/AL</v>
      </c>
    </row>
    <row r="2408" spans="1:23" x14ac:dyDescent="0.25">
      <c r="A2408" s="14" t="s">
        <v>22432</v>
      </c>
      <c r="B2408" s="1" t="s">
        <v>10843</v>
      </c>
      <c r="C2408" s="1" t="s">
        <v>22433</v>
      </c>
      <c r="D2408" s="1" t="s">
        <v>56</v>
      </c>
      <c r="E2408" s="1" t="s">
        <v>30</v>
      </c>
      <c r="F2408" s="1" t="s">
        <v>16915</v>
      </c>
      <c r="G2408" s="38">
        <v>0.92469999999999997</v>
      </c>
      <c r="H2408" s="1" t="s">
        <v>22434</v>
      </c>
      <c r="I2408" s="1" t="s">
        <v>17909</v>
      </c>
      <c r="J2408" s="1" t="s">
        <v>32</v>
      </c>
      <c r="K2408" s="1" t="s">
        <v>352</v>
      </c>
      <c r="L2408" s="1" t="s">
        <v>754</v>
      </c>
      <c r="M2408" s="1" t="s">
        <v>7962</v>
      </c>
      <c r="N2408" s="1" t="s">
        <v>6325</v>
      </c>
      <c r="O2408" s="1" t="s">
        <v>22435</v>
      </c>
      <c r="P2408" s="1" t="s">
        <v>22428</v>
      </c>
      <c r="Q2408" s="1" t="s">
        <v>22122</v>
      </c>
      <c r="R2408" s="1" t="s">
        <v>15815</v>
      </c>
      <c r="S2408" s="1" t="s">
        <v>15831</v>
      </c>
      <c r="T2408" s="1" t="s">
        <v>22133</v>
      </c>
      <c r="U2408" s="1" t="s">
        <v>15824</v>
      </c>
      <c r="V2408" s="23" t="s">
        <v>41</v>
      </c>
      <c r="W2408" s="1" t="str">
        <f>_xlfn.CONCAT(Tabela2[[#This Row],[Município]],"/",Tabela2[[#This Row],[UF]])</f>
        <v>Passo de Camaragibe/AL</v>
      </c>
    </row>
    <row r="2409" spans="1:23" x14ac:dyDescent="0.25">
      <c r="A2409" s="14" t="s">
        <v>22436</v>
      </c>
      <c r="B2409" s="1" t="s">
        <v>10638</v>
      </c>
      <c r="C2409" s="1" t="s">
        <v>22437</v>
      </c>
      <c r="D2409" s="1" t="s">
        <v>16925</v>
      </c>
      <c r="E2409" s="1" t="s">
        <v>30</v>
      </c>
      <c r="F2409" s="1" t="s">
        <v>6281</v>
      </c>
      <c r="G2409" s="38">
        <v>0.50339999999999996</v>
      </c>
      <c r="H2409" s="1" t="s">
        <v>4877</v>
      </c>
      <c r="I2409" s="1" t="s">
        <v>17909</v>
      </c>
      <c r="J2409" s="1" t="s">
        <v>32</v>
      </c>
      <c r="K2409" s="1" t="s">
        <v>160</v>
      </c>
      <c r="L2409" s="1" t="s">
        <v>4878</v>
      </c>
      <c r="M2409" s="1" t="s">
        <v>7962</v>
      </c>
      <c r="N2409" s="1" t="s">
        <v>6325</v>
      </c>
      <c r="O2409" s="1" t="s">
        <v>22438</v>
      </c>
      <c r="P2409" s="1" t="s">
        <v>22439</v>
      </c>
      <c r="Q2409" s="1" t="s">
        <v>22122</v>
      </c>
      <c r="R2409" s="1" t="s">
        <v>6329</v>
      </c>
      <c r="S2409" s="1" t="s">
        <v>22439</v>
      </c>
      <c r="T2409" s="1" t="s">
        <v>22122</v>
      </c>
      <c r="U2409" s="1" t="s">
        <v>41</v>
      </c>
      <c r="V2409" s="23" t="s">
        <v>41</v>
      </c>
      <c r="W2409" s="1" t="str">
        <f>_xlfn.CONCAT(Tabela2[[#This Row],[Município]],"/",Tabela2[[#This Row],[UF]])</f>
        <v>Jaqueira/PE</v>
      </c>
    </row>
    <row r="2410" spans="1:23" x14ac:dyDescent="0.25">
      <c r="A2410" s="14" t="s">
        <v>22440</v>
      </c>
      <c r="B2410" s="1" t="s">
        <v>9531</v>
      </c>
      <c r="C2410" s="1" t="s">
        <v>22441</v>
      </c>
      <c r="D2410" s="1" t="s">
        <v>29</v>
      </c>
      <c r="E2410" s="1" t="s">
        <v>30</v>
      </c>
      <c r="F2410" s="1" t="s">
        <v>6281</v>
      </c>
      <c r="G2410" s="38">
        <v>0.18060000000000001</v>
      </c>
      <c r="H2410" s="1" t="s">
        <v>2646</v>
      </c>
      <c r="I2410" s="1" t="s">
        <v>17913</v>
      </c>
      <c r="J2410" s="1" t="s">
        <v>32</v>
      </c>
      <c r="K2410" s="1" t="s">
        <v>352</v>
      </c>
      <c r="L2410" s="1" t="s">
        <v>2647</v>
      </c>
      <c r="M2410" s="1" t="s">
        <v>7712</v>
      </c>
      <c r="N2410" s="1" t="s">
        <v>6325</v>
      </c>
      <c r="O2410" s="1" t="s">
        <v>22442</v>
      </c>
      <c r="P2410" s="1" t="s">
        <v>22443</v>
      </c>
      <c r="Q2410" s="1" t="s">
        <v>22133</v>
      </c>
      <c r="R2410" s="1" t="s">
        <v>6341</v>
      </c>
      <c r="S2410" s="1" t="s">
        <v>41</v>
      </c>
      <c r="T2410" s="1" t="s">
        <v>41</v>
      </c>
      <c r="U2410" s="1" t="s">
        <v>41</v>
      </c>
      <c r="V2410" s="23" t="s">
        <v>41</v>
      </c>
      <c r="W2410" s="1" t="str">
        <f>_xlfn.CONCAT(Tabela2[[#This Row],[Município]],"/",Tabela2[[#This Row],[UF]])</f>
        <v>Matriz de Camaragibe/AL</v>
      </c>
    </row>
    <row r="2411" spans="1:23" x14ac:dyDescent="0.25">
      <c r="A2411" s="14" t="s">
        <v>22444</v>
      </c>
      <c r="B2411" s="1" t="s">
        <v>9993</v>
      </c>
      <c r="C2411" s="1" t="s">
        <v>22445</v>
      </c>
      <c r="D2411" s="1" t="s">
        <v>29</v>
      </c>
      <c r="E2411" s="1" t="s">
        <v>204</v>
      </c>
      <c r="F2411" s="1" t="s">
        <v>16915</v>
      </c>
      <c r="G2411" s="38">
        <v>0.66969999999999996</v>
      </c>
      <c r="H2411" s="1" t="s">
        <v>22227</v>
      </c>
      <c r="I2411" s="1" t="s">
        <v>17909</v>
      </c>
      <c r="J2411" s="1" t="s">
        <v>32</v>
      </c>
      <c r="K2411" s="1" t="s">
        <v>184</v>
      </c>
      <c r="L2411" s="1" t="s">
        <v>791</v>
      </c>
      <c r="M2411" s="1" t="s">
        <v>15205</v>
      </c>
      <c r="N2411" s="1" t="s">
        <v>6325</v>
      </c>
      <c r="O2411" s="1" t="s">
        <v>22446</v>
      </c>
      <c r="P2411" s="1" t="s">
        <v>22211</v>
      </c>
      <c r="Q2411" s="1" t="s">
        <v>22133</v>
      </c>
      <c r="R2411" s="1" t="s">
        <v>6329</v>
      </c>
      <c r="S2411" s="1" t="s">
        <v>22211</v>
      </c>
      <c r="T2411" s="1" t="s">
        <v>22133</v>
      </c>
      <c r="U2411" s="1" t="s">
        <v>41</v>
      </c>
      <c r="V2411" s="23" t="s">
        <v>41</v>
      </c>
      <c r="W2411" s="1" t="str">
        <f>_xlfn.CONCAT(Tabela2[[#This Row],[Município]],"/",Tabela2[[#This Row],[UF]])</f>
        <v>São João de Pirabas/PA</v>
      </c>
    </row>
    <row r="2412" spans="1:23" x14ac:dyDescent="0.25">
      <c r="A2412" s="14" t="s">
        <v>22447</v>
      </c>
      <c r="B2412" s="1" t="s">
        <v>8562</v>
      </c>
      <c r="C2412" s="1" t="s">
        <v>22448</v>
      </c>
      <c r="D2412" s="1" t="s">
        <v>29</v>
      </c>
      <c r="E2412" s="1" t="s">
        <v>30</v>
      </c>
      <c r="F2412" s="1" t="s">
        <v>17062</v>
      </c>
      <c r="G2412" s="38">
        <v>0.71179999999999999</v>
      </c>
      <c r="H2412" s="1" t="s">
        <v>790</v>
      </c>
      <c r="I2412" s="1" t="s">
        <v>17914</v>
      </c>
      <c r="J2412" s="1" t="s">
        <v>32</v>
      </c>
      <c r="K2412" s="1" t="s">
        <v>184</v>
      </c>
      <c r="L2412" s="1" t="s">
        <v>791</v>
      </c>
      <c r="M2412" s="1" t="s">
        <v>22449</v>
      </c>
      <c r="N2412" s="1" t="s">
        <v>6325</v>
      </c>
      <c r="O2412" s="1" t="s">
        <v>22446</v>
      </c>
      <c r="P2412" s="1" t="s">
        <v>22211</v>
      </c>
      <c r="Q2412" s="1" t="s">
        <v>22133</v>
      </c>
      <c r="R2412" s="1" t="s">
        <v>6329</v>
      </c>
      <c r="S2412" s="1" t="s">
        <v>22211</v>
      </c>
      <c r="T2412" s="1" t="s">
        <v>22133</v>
      </c>
      <c r="U2412" s="1" t="s">
        <v>41</v>
      </c>
      <c r="V2412" s="23" t="s">
        <v>41</v>
      </c>
      <c r="W2412" s="1" t="str">
        <f>_xlfn.CONCAT(Tabela2[[#This Row],[Município]],"/",Tabela2[[#This Row],[UF]])</f>
        <v>São João de Pirabas/PA</v>
      </c>
    </row>
    <row r="2413" spans="1:23" x14ac:dyDescent="0.25">
      <c r="A2413" s="14" t="s">
        <v>22450</v>
      </c>
      <c r="B2413" s="1" t="s">
        <v>9897</v>
      </c>
      <c r="C2413" s="1" t="s">
        <v>22451</v>
      </c>
      <c r="D2413" s="1" t="s">
        <v>29</v>
      </c>
      <c r="E2413" s="1" t="s">
        <v>30</v>
      </c>
      <c r="F2413" s="1" t="s">
        <v>16906</v>
      </c>
      <c r="G2413" s="38">
        <v>0.60589999999999999</v>
      </c>
      <c r="H2413" s="1" t="s">
        <v>3483</v>
      </c>
      <c r="I2413" s="1" t="s">
        <v>17913</v>
      </c>
      <c r="J2413" s="1" t="s">
        <v>32</v>
      </c>
      <c r="K2413" s="1" t="s">
        <v>184</v>
      </c>
      <c r="L2413" s="1" t="s">
        <v>791</v>
      </c>
      <c r="M2413" s="1" t="s">
        <v>22452</v>
      </c>
      <c r="N2413" s="1" t="s">
        <v>6325</v>
      </c>
      <c r="O2413" s="1" t="s">
        <v>22446</v>
      </c>
      <c r="P2413" s="1" t="s">
        <v>22211</v>
      </c>
      <c r="Q2413" s="1" t="s">
        <v>22133</v>
      </c>
      <c r="R2413" s="1" t="s">
        <v>6329</v>
      </c>
      <c r="S2413" s="1" t="s">
        <v>22211</v>
      </c>
      <c r="T2413" s="1" t="s">
        <v>22133</v>
      </c>
      <c r="U2413" s="1" t="s">
        <v>41</v>
      </c>
      <c r="V2413" s="23" t="s">
        <v>41</v>
      </c>
      <c r="W2413" s="1" t="str">
        <f>_xlfn.CONCAT(Tabela2[[#This Row],[Município]],"/",Tabela2[[#This Row],[UF]])</f>
        <v>São João de Pirabas/PA</v>
      </c>
    </row>
    <row r="2414" spans="1:23" x14ac:dyDescent="0.25">
      <c r="A2414" s="14" t="s">
        <v>22453</v>
      </c>
      <c r="B2414" s="1" t="s">
        <v>10126</v>
      </c>
      <c r="C2414" s="1" t="s">
        <v>22454</v>
      </c>
      <c r="D2414" s="1" t="s">
        <v>29</v>
      </c>
      <c r="E2414" s="1" t="s">
        <v>30</v>
      </c>
      <c r="F2414" s="1" t="s">
        <v>16924</v>
      </c>
      <c r="G2414" s="38">
        <v>0.6905</v>
      </c>
      <c r="H2414" s="1" t="s">
        <v>3961</v>
      </c>
      <c r="I2414" s="1" t="s">
        <v>17909</v>
      </c>
      <c r="J2414" s="1" t="s">
        <v>32</v>
      </c>
      <c r="K2414" s="1" t="s">
        <v>280</v>
      </c>
      <c r="L2414" s="1" t="s">
        <v>688</v>
      </c>
      <c r="M2414" s="1" t="s">
        <v>8094</v>
      </c>
      <c r="N2414" s="1" t="s">
        <v>6325</v>
      </c>
      <c r="O2414" s="1" t="s">
        <v>22455</v>
      </c>
      <c r="P2414" s="1" t="s">
        <v>22456</v>
      </c>
      <c r="Q2414" s="1" t="s">
        <v>22133</v>
      </c>
      <c r="R2414" s="1" t="s">
        <v>6341</v>
      </c>
      <c r="S2414" s="1" t="s">
        <v>41</v>
      </c>
      <c r="T2414" s="1" t="s">
        <v>41</v>
      </c>
      <c r="U2414" s="1" t="s">
        <v>41</v>
      </c>
      <c r="V2414" s="23" t="s">
        <v>41</v>
      </c>
      <c r="W2414" s="1" t="str">
        <f>_xlfn.CONCAT(Tabela2[[#This Row],[Município]],"/",Tabela2[[#This Row],[UF]])</f>
        <v>Bela Vista/MS</v>
      </c>
    </row>
    <row r="2415" spans="1:23" x14ac:dyDescent="0.25">
      <c r="A2415" s="14" t="s">
        <v>22457</v>
      </c>
      <c r="B2415" s="1" t="s">
        <v>8523</v>
      </c>
      <c r="C2415" s="1" t="s">
        <v>22458</v>
      </c>
      <c r="D2415" s="1" t="s">
        <v>40</v>
      </c>
      <c r="E2415" s="1" t="s">
        <v>209</v>
      </c>
      <c r="F2415" s="1" t="s">
        <v>16915</v>
      </c>
      <c r="G2415" s="38">
        <v>0.75439999999999996</v>
      </c>
      <c r="H2415" s="1" t="s">
        <v>22459</v>
      </c>
      <c r="I2415" s="1" t="s">
        <v>17914</v>
      </c>
      <c r="J2415" s="1" t="s">
        <v>32</v>
      </c>
      <c r="K2415" s="1" t="s">
        <v>280</v>
      </c>
      <c r="L2415" s="1" t="s">
        <v>688</v>
      </c>
      <c r="M2415" s="1" t="s">
        <v>22460</v>
      </c>
      <c r="N2415" s="1" t="s">
        <v>6325</v>
      </c>
      <c r="O2415" s="1" t="s">
        <v>22461</v>
      </c>
      <c r="P2415" s="1" t="s">
        <v>22456</v>
      </c>
      <c r="Q2415" s="1" t="s">
        <v>22133</v>
      </c>
      <c r="R2415" s="1" t="s">
        <v>6341</v>
      </c>
      <c r="S2415" s="1" t="s">
        <v>41</v>
      </c>
      <c r="T2415" s="1" t="s">
        <v>41</v>
      </c>
      <c r="U2415" s="1" t="s">
        <v>41</v>
      </c>
      <c r="V2415" s="23" t="s">
        <v>41</v>
      </c>
      <c r="W2415" s="1" t="str">
        <f>_xlfn.CONCAT(Tabela2[[#This Row],[Município]],"/",Tabela2[[#This Row],[UF]])</f>
        <v>Bela Vista/MS</v>
      </c>
    </row>
    <row r="2416" spans="1:23" x14ac:dyDescent="0.25">
      <c r="A2416" s="14" t="s">
        <v>22462</v>
      </c>
      <c r="B2416" s="1" t="s">
        <v>10127</v>
      </c>
      <c r="C2416" s="1" t="s">
        <v>22463</v>
      </c>
      <c r="D2416" s="1" t="s">
        <v>29</v>
      </c>
      <c r="E2416" s="1" t="s">
        <v>30</v>
      </c>
      <c r="F2416" s="1" t="s">
        <v>16906</v>
      </c>
      <c r="G2416" s="38">
        <v>0.68740000000000001</v>
      </c>
      <c r="H2416" s="1" t="s">
        <v>3963</v>
      </c>
      <c r="I2416" s="1" t="s">
        <v>17909</v>
      </c>
      <c r="J2416" s="1" t="s">
        <v>32</v>
      </c>
      <c r="K2416" s="1" t="s">
        <v>280</v>
      </c>
      <c r="L2416" s="1" t="s">
        <v>688</v>
      </c>
      <c r="M2416" s="1" t="s">
        <v>8094</v>
      </c>
      <c r="N2416" s="1" t="s">
        <v>6325</v>
      </c>
      <c r="O2416" s="1" t="s">
        <v>22464</v>
      </c>
      <c r="P2416" s="1" t="s">
        <v>22456</v>
      </c>
      <c r="Q2416" s="1" t="s">
        <v>22133</v>
      </c>
      <c r="R2416" s="1" t="s">
        <v>6341</v>
      </c>
      <c r="S2416" s="1" t="s">
        <v>41</v>
      </c>
      <c r="T2416" s="1" t="s">
        <v>41</v>
      </c>
      <c r="U2416" s="1" t="s">
        <v>41</v>
      </c>
      <c r="V2416" s="23" t="s">
        <v>41</v>
      </c>
      <c r="W2416" s="1" t="str">
        <f>_xlfn.CONCAT(Tabela2[[#This Row],[Município]],"/",Tabela2[[#This Row],[UF]])</f>
        <v>Bela Vista/MS</v>
      </c>
    </row>
    <row r="2417" spans="1:23" x14ac:dyDescent="0.25">
      <c r="A2417" s="14" t="s">
        <v>22465</v>
      </c>
      <c r="B2417" s="1" t="s">
        <v>10128</v>
      </c>
      <c r="C2417" s="1" t="s">
        <v>22466</v>
      </c>
      <c r="D2417" s="1" t="s">
        <v>29</v>
      </c>
      <c r="E2417" s="1" t="s">
        <v>30</v>
      </c>
      <c r="F2417" s="1" t="s">
        <v>16906</v>
      </c>
      <c r="G2417" s="38">
        <v>0.31440000000000001</v>
      </c>
      <c r="H2417" s="1" t="s">
        <v>3963</v>
      </c>
      <c r="I2417" s="1" t="s">
        <v>17909</v>
      </c>
      <c r="J2417" s="1" t="s">
        <v>32</v>
      </c>
      <c r="K2417" s="1" t="s">
        <v>280</v>
      </c>
      <c r="L2417" s="1" t="s">
        <v>688</v>
      </c>
      <c r="M2417" s="1" t="s">
        <v>8094</v>
      </c>
      <c r="N2417" s="1" t="s">
        <v>6325</v>
      </c>
      <c r="O2417" s="1" t="s">
        <v>22467</v>
      </c>
      <c r="P2417" s="1" t="s">
        <v>22456</v>
      </c>
      <c r="Q2417" s="1" t="s">
        <v>22133</v>
      </c>
      <c r="R2417" s="1" t="s">
        <v>6341</v>
      </c>
      <c r="S2417" s="1" t="s">
        <v>41</v>
      </c>
      <c r="T2417" s="1" t="s">
        <v>41</v>
      </c>
      <c r="U2417" s="1" t="s">
        <v>41</v>
      </c>
      <c r="V2417" s="23" t="s">
        <v>41</v>
      </c>
      <c r="W2417" s="1" t="str">
        <f>_xlfn.CONCAT(Tabela2[[#This Row],[Município]],"/",Tabela2[[#This Row],[UF]])</f>
        <v>Bela Vista/MS</v>
      </c>
    </row>
    <row r="2418" spans="1:23" x14ac:dyDescent="0.25">
      <c r="A2418" s="14" t="s">
        <v>22468</v>
      </c>
      <c r="B2418" s="1" t="s">
        <v>11116</v>
      </c>
      <c r="C2418" s="1" t="s">
        <v>22469</v>
      </c>
      <c r="D2418" s="1" t="s">
        <v>16925</v>
      </c>
      <c r="E2418" s="1" t="s">
        <v>204</v>
      </c>
      <c r="F2418" s="1" t="s">
        <v>6308</v>
      </c>
      <c r="G2418" s="38">
        <v>0.5796</v>
      </c>
      <c r="H2418" s="1" t="s">
        <v>22470</v>
      </c>
      <c r="I2418" s="1" t="s">
        <v>17909</v>
      </c>
      <c r="J2418" s="1" t="s">
        <v>32</v>
      </c>
      <c r="K2418" s="1" t="s">
        <v>160</v>
      </c>
      <c r="L2418" s="1" t="s">
        <v>5831</v>
      </c>
      <c r="M2418" s="1" t="s">
        <v>7962</v>
      </c>
      <c r="N2418" s="1" t="s">
        <v>6325</v>
      </c>
      <c r="O2418" s="1" t="s">
        <v>22471</v>
      </c>
      <c r="P2418" s="1" t="s">
        <v>22472</v>
      </c>
      <c r="Q2418" s="1" t="s">
        <v>22133</v>
      </c>
      <c r="R2418" s="1" t="s">
        <v>6341</v>
      </c>
      <c r="S2418" s="1" t="s">
        <v>41</v>
      </c>
      <c r="T2418" s="1" t="s">
        <v>41</v>
      </c>
      <c r="U2418" s="1" t="s">
        <v>41</v>
      </c>
      <c r="V2418" s="23" t="s">
        <v>41</v>
      </c>
      <c r="W2418" s="1" t="str">
        <f>_xlfn.CONCAT(Tabela2[[#This Row],[Município]],"/",Tabela2[[#This Row],[UF]])</f>
        <v>Araripina/PE</v>
      </c>
    </row>
    <row r="2419" spans="1:23" x14ac:dyDescent="0.25">
      <c r="A2419" s="14" t="s">
        <v>22473</v>
      </c>
      <c r="B2419" s="1" t="s">
        <v>11171</v>
      </c>
      <c r="C2419" s="1" t="s">
        <v>22474</v>
      </c>
      <c r="D2419" s="1" t="s">
        <v>40</v>
      </c>
      <c r="E2419" s="1" t="s">
        <v>412</v>
      </c>
      <c r="F2419" s="1" t="s">
        <v>6308</v>
      </c>
      <c r="G2419" s="38">
        <v>0.90029999999999999</v>
      </c>
      <c r="H2419" s="1" t="s">
        <v>22475</v>
      </c>
      <c r="I2419" s="1" t="s">
        <v>17909</v>
      </c>
      <c r="J2419" s="1" t="s">
        <v>32</v>
      </c>
      <c r="K2419" s="1" t="s">
        <v>44</v>
      </c>
      <c r="L2419" s="1" t="s">
        <v>3398</v>
      </c>
      <c r="M2419" s="1" t="s">
        <v>22476</v>
      </c>
      <c r="N2419" s="1" t="s">
        <v>6325</v>
      </c>
      <c r="O2419" s="1" t="s">
        <v>8142</v>
      </c>
      <c r="P2419" s="1" t="s">
        <v>22477</v>
      </c>
      <c r="Q2419" s="1" t="s">
        <v>22133</v>
      </c>
      <c r="R2419" s="1" t="s">
        <v>15815</v>
      </c>
      <c r="S2419" s="1" t="s">
        <v>15816</v>
      </c>
      <c r="T2419" s="1" t="s">
        <v>22179</v>
      </c>
      <c r="U2419" s="1" t="s">
        <v>15829</v>
      </c>
      <c r="V2419" s="23" t="s">
        <v>41</v>
      </c>
      <c r="W2419" s="1" t="str">
        <f>_xlfn.CONCAT(Tabela2[[#This Row],[Município]],"/",Tabela2[[#This Row],[UF]])</f>
        <v>Alcântara/MA</v>
      </c>
    </row>
    <row r="2420" spans="1:23" x14ac:dyDescent="0.25">
      <c r="A2420" s="14" t="s">
        <v>22478</v>
      </c>
      <c r="B2420" s="1" t="s">
        <v>9858</v>
      </c>
      <c r="C2420" s="1" t="s">
        <v>22479</v>
      </c>
      <c r="D2420" s="1" t="s">
        <v>40</v>
      </c>
      <c r="E2420" s="1" t="s">
        <v>30</v>
      </c>
      <c r="F2420" s="1" t="s">
        <v>16906</v>
      </c>
      <c r="G2420" s="38">
        <v>0.40529999999999999</v>
      </c>
      <c r="H2420" s="1" t="s">
        <v>3397</v>
      </c>
      <c r="I2420" s="1" t="s">
        <v>17913</v>
      </c>
      <c r="J2420" s="1" t="s">
        <v>32</v>
      </c>
      <c r="K2420" s="1" t="s">
        <v>44</v>
      </c>
      <c r="L2420" s="1" t="s">
        <v>3398</v>
      </c>
      <c r="M2420" s="1" t="s">
        <v>22480</v>
      </c>
      <c r="N2420" s="1" t="s">
        <v>6325</v>
      </c>
      <c r="O2420" s="1" t="s">
        <v>8142</v>
      </c>
      <c r="P2420" s="1" t="s">
        <v>22477</v>
      </c>
      <c r="Q2420" s="1" t="s">
        <v>22133</v>
      </c>
      <c r="R2420" s="1" t="s">
        <v>15815</v>
      </c>
      <c r="S2420" s="1" t="s">
        <v>15816</v>
      </c>
      <c r="T2420" s="1" t="s">
        <v>22179</v>
      </c>
      <c r="U2420" s="1" t="s">
        <v>15825</v>
      </c>
      <c r="V2420" s="23" t="s">
        <v>41</v>
      </c>
      <c r="W2420" s="1" t="str">
        <f>_xlfn.CONCAT(Tabela2[[#This Row],[Município]],"/",Tabela2[[#This Row],[UF]])</f>
        <v>Alcântara/MA</v>
      </c>
    </row>
    <row r="2421" spans="1:23" x14ac:dyDescent="0.25">
      <c r="A2421" s="14" t="s">
        <v>22481</v>
      </c>
      <c r="B2421" s="1" t="s">
        <v>10788</v>
      </c>
      <c r="C2421" s="1" t="s">
        <v>22482</v>
      </c>
      <c r="D2421" s="1" t="s">
        <v>29</v>
      </c>
      <c r="E2421" s="1" t="s">
        <v>30</v>
      </c>
      <c r="F2421" s="1" t="s">
        <v>6281</v>
      </c>
      <c r="G2421" s="38">
        <v>1.66E-2</v>
      </c>
      <c r="H2421" s="1" t="s">
        <v>5172</v>
      </c>
      <c r="I2421" s="1" t="s">
        <v>17909</v>
      </c>
      <c r="J2421" s="1" t="s">
        <v>32</v>
      </c>
      <c r="K2421" s="1" t="s">
        <v>44</v>
      </c>
      <c r="L2421" s="1" t="s">
        <v>5173</v>
      </c>
      <c r="M2421" s="1" t="s">
        <v>17814</v>
      </c>
      <c r="N2421" s="1" t="s">
        <v>6325</v>
      </c>
      <c r="O2421" s="1" t="s">
        <v>22483</v>
      </c>
      <c r="P2421" s="1" t="s">
        <v>19993</v>
      </c>
      <c r="Q2421" s="1" t="s">
        <v>22133</v>
      </c>
      <c r="R2421" s="1" t="s">
        <v>15815</v>
      </c>
      <c r="S2421" s="1" t="s">
        <v>15816</v>
      </c>
      <c r="T2421" s="1" t="s">
        <v>22179</v>
      </c>
      <c r="U2421" s="1" t="s">
        <v>15825</v>
      </c>
      <c r="V2421" s="23" t="s">
        <v>41</v>
      </c>
      <c r="W2421" s="1" t="str">
        <f>_xlfn.CONCAT(Tabela2[[#This Row],[Município]],"/",Tabela2[[#This Row],[UF]])</f>
        <v>Boa Vista do Gurupi/MA</v>
      </c>
    </row>
    <row r="2422" spans="1:23" x14ac:dyDescent="0.25">
      <c r="A2422" s="14" t="s">
        <v>22484</v>
      </c>
      <c r="B2422" s="1" t="s">
        <v>9797</v>
      </c>
      <c r="C2422" s="1" t="s">
        <v>22485</v>
      </c>
      <c r="D2422" s="1" t="s">
        <v>40</v>
      </c>
      <c r="E2422" s="1" t="s">
        <v>30</v>
      </c>
      <c r="F2422" s="1" t="s">
        <v>6281</v>
      </c>
      <c r="G2422" s="38">
        <v>0</v>
      </c>
      <c r="H2422" s="1" t="s">
        <v>3294</v>
      </c>
      <c r="I2422" s="1" t="s">
        <v>17913</v>
      </c>
      <c r="J2422" s="1" t="s">
        <v>32</v>
      </c>
      <c r="K2422" s="1" t="s">
        <v>44</v>
      </c>
      <c r="L2422" s="1" t="s">
        <v>2234</v>
      </c>
      <c r="M2422" s="1" t="s">
        <v>22486</v>
      </c>
      <c r="N2422" s="1" t="s">
        <v>6325</v>
      </c>
      <c r="O2422" s="1" t="s">
        <v>8142</v>
      </c>
      <c r="P2422" s="1" t="s">
        <v>22487</v>
      </c>
      <c r="Q2422" s="1" t="s">
        <v>22133</v>
      </c>
      <c r="R2422" s="1" t="s">
        <v>15815</v>
      </c>
      <c r="S2422" s="1" t="s">
        <v>15816</v>
      </c>
      <c r="T2422" s="1" t="s">
        <v>22179</v>
      </c>
      <c r="U2422" s="1" t="s">
        <v>15825</v>
      </c>
      <c r="V2422" s="23" t="s">
        <v>41</v>
      </c>
      <c r="W2422" s="1" t="str">
        <f>_xlfn.CONCAT(Tabela2[[#This Row],[Município]],"/",Tabela2[[#This Row],[UF]])</f>
        <v>Anajatuba/MA</v>
      </c>
    </row>
    <row r="2423" spans="1:23" x14ac:dyDescent="0.25">
      <c r="A2423" s="14" t="s">
        <v>22488</v>
      </c>
      <c r="B2423" s="1" t="s">
        <v>10135</v>
      </c>
      <c r="C2423" s="1" t="s">
        <v>22489</v>
      </c>
      <c r="D2423" s="1" t="s">
        <v>56</v>
      </c>
      <c r="E2423" s="1" t="s">
        <v>30</v>
      </c>
      <c r="F2423" s="1" t="s">
        <v>16906</v>
      </c>
      <c r="G2423" s="38">
        <v>0.43769999999999998</v>
      </c>
      <c r="H2423" s="1" t="s">
        <v>3983</v>
      </c>
      <c r="I2423" s="1" t="s">
        <v>17909</v>
      </c>
      <c r="J2423" s="1" t="s">
        <v>32</v>
      </c>
      <c r="K2423" s="1" t="s">
        <v>44</v>
      </c>
      <c r="L2423" s="1" t="s">
        <v>2234</v>
      </c>
      <c r="M2423" s="1" t="s">
        <v>7962</v>
      </c>
      <c r="N2423" s="1" t="s">
        <v>6325</v>
      </c>
      <c r="O2423" s="1" t="s">
        <v>8142</v>
      </c>
      <c r="P2423" s="1" t="s">
        <v>22487</v>
      </c>
      <c r="Q2423" s="1" t="s">
        <v>22133</v>
      </c>
      <c r="R2423" s="1" t="s">
        <v>6329</v>
      </c>
      <c r="S2423" s="1" t="s">
        <v>22487</v>
      </c>
      <c r="T2423" s="1" t="s">
        <v>22133</v>
      </c>
      <c r="U2423" s="1" t="s">
        <v>41</v>
      </c>
      <c r="V2423" s="23" t="s">
        <v>41</v>
      </c>
      <c r="W2423" s="1" t="str">
        <f>_xlfn.CONCAT(Tabela2[[#This Row],[Município]],"/",Tabela2[[#This Row],[UF]])</f>
        <v>Anajatuba/MA</v>
      </c>
    </row>
    <row r="2424" spans="1:23" x14ac:dyDescent="0.25">
      <c r="A2424" s="14" t="s">
        <v>22490</v>
      </c>
      <c r="B2424" s="1" t="s">
        <v>8986</v>
      </c>
      <c r="C2424" s="1" t="s">
        <v>22491</v>
      </c>
      <c r="D2424" s="1" t="s">
        <v>29</v>
      </c>
      <c r="E2424" s="1" t="s">
        <v>30</v>
      </c>
      <c r="F2424" s="1" t="s">
        <v>353</v>
      </c>
      <c r="G2424" s="38">
        <v>0.43890000000000001</v>
      </c>
      <c r="H2424" s="1" t="s">
        <v>1699</v>
      </c>
      <c r="I2424" s="1" t="s">
        <v>17913</v>
      </c>
      <c r="J2424" s="1" t="s">
        <v>32</v>
      </c>
      <c r="K2424" s="1" t="s">
        <v>352</v>
      </c>
      <c r="L2424" s="1" t="s">
        <v>1700</v>
      </c>
      <c r="M2424" s="1" t="s">
        <v>22492</v>
      </c>
      <c r="N2424" s="1" t="s">
        <v>6325</v>
      </c>
      <c r="O2424" s="1" t="s">
        <v>22493</v>
      </c>
      <c r="P2424" s="1" t="s">
        <v>22494</v>
      </c>
      <c r="Q2424" s="1" t="s">
        <v>22133</v>
      </c>
      <c r="R2424" s="1" t="s">
        <v>6341</v>
      </c>
      <c r="S2424" s="1" t="s">
        <v>41</v>
      </c>
      <c r="T2424" s="1" t="s">
        <v>41</v>
      </c>
      <c r="U2424" s="1" t="s">
        <v>41</v>
      </c>
      <c r="V2424" s="23" t="s">
        <v>41</v>
      </c>
      <c r="W2424" s="1" t="str">
        <f>_xlfn.CONCAT(Tabela2[[#This Row],[Município]],"/",Tabela2[[#This Row],[UF]])</f>
        <v>Porto Calvo/AL</v>
      </c>
    </row>
    <row r="2425" spans="1:23" x14ac:dyDescent="0.25">
      <c r="A2425" s="14" t="s">
        <v>22495</v>
      </c>
      <c r="B2425" s="1" t="s">
        <v>11276</v>
      </c>
      <c r="C2425" s="1" t="s">
        <v>22496</v>
      </c>
      <c r="D2425" s="1" t="s">
        <v>40</v>
      </c>
      <c r="E2425" s="1" t="s">
        <v>30</v>
      </c>
      <c r="F2425" s="1" t="s">
        <v>16906</v>
      </c>
      <c r="G2425" s="38">
        <v>0.60340000000000005</v>
      </c>
      <c r="H2425" s="1" t="s">
        <v>6069</v>
      </c>
      <c r="I2425" s="1" t="s">
        <v>17909</v>
      </c>
      <c r="J2425" s="1" t="s">
        <v>32</v>
      </c>
      <c r="K2425" s="1" t="s">
        <v>44</v>
      </c>
      <c r="L2425" s="1" t="s">
        <v>2237</v>
      </c>
      <c r="M2425" s="1" t="s">
        <v>15230</v>
      </c>
      <c r="N2425" s="1" t="s">
        <v>6325</v>
      </c>
      <c r="O2425" s="1" t="s">
        <v>8142</v>
      </c>
      <c r="P2425" s="1" t="s">
        <v>22497</v>
      </c>
      <c r="Q2425" s="1" t="s">
        <v>22133</v>
      </c>
      <c r="R2425" s="1" t="s">
        <v>15815</v>
      </c>
      <c r="S2425" s="1" t="s">
        <v>15816</v>
      </c>
      <c r="T2425" s="1" t="s">
        <v>22179</v>
      </c>
      <c r="U2425" s="1" t="s">
        <v>15829</v>
      </c>
      <c r="V2425" s="23" t="s">
        <v>41</v>
      </c>
      <c r="W2425" s="1" t="str">
        <f>_xlfn.CONCAT(Tabela2[[#This Row],[Município]],"/",Tabela2[[#This Row],[UF]])</f>
        <v>Apicum-Açu/MA</v>
      </c>
    </row>
    <row r="2426" spans="1:23" x14ac:dyDescent="0.25">
      <c r="A2426" s="14" t="s">
        <v>22498</v>
      </c>
      <c r="B2426" s="1" t="s">
        <v>11278</v>
      </c>
      <c r="C2426" s="1" t="s">
        <v>22499</v>
      </c>
      <c r="D2426" s="1" t="s">
        <v>40</v>
      </c>
      <c r="E2426" s="1" t="s">
        <v>204</v>
      </c>
      <c r="F2426" s="1" t="s">
        <v>16915</v>
      </c>
      <c r="G2426" s="38">
        <v>0.55230000000000001</v>
      </c>
      <c r="H2426" s="1" t="s">
        <v>9247</v>
      </c>
      <c r="I2426" s="1" t="s">
        <v>17909</v>
      </c>
      <c r="J2426" s="1" t="s">
        <v>32</v>
      </c>
      <c r="K2426" s="1" t="s">
        <v>44</v>
      </c>
      <c r="L2426" s="1" t="s">
        <v>2237</v>
      </c>
      <c r="M2426" s="1" t="s">
        <v>15230</v>
      </c>
      <c r="N2426" s="1" t="s">
        <v>6325</v>
      </c>
      <c r="O2426" s="1" t="s">
        <v>8142</v>
      </c>
      <c r="P2426" s="1" t="s">
        <v>22497</v>
      </c>
      <c r="Q2426" s="1" t="s">
        <v>22133</v>
      </c>
      <c r="R2426" s="1" t="s">
        <v>15815</v>
      </c>
      <c r="S2426" s="1" t="s">
        <v>15816</v>
      </c>
      <c r="T2426" s="1" t="s">
        <v>22179</v>
      </c>
      <c r="U2426" s="1" t="s">
        <v>15829</v>
      </c>
      <c r="V2426" s="23" t="s">
        <v>41</v>
      </c>
      <c r="W2426" s="1" t="str">
        <f>_xlfn.CONCAT(Tabela2[[#This Row],[Município]],"/",Tabela2[[#This Row],[UF]])</f>
        <v>Apicum-Açu/MA</v>
      </c>
    </row>
    <row r="2427" spans="1:23" x14ac:dyDescent="0.25">
      <c r="A2427" s="14" t="s">
        <v>22500</v>
      </c>
      <c r="B2427" s="1" t="s">
        <v>11279</v>
      </c>
      <c r="C2427" s="1" t="s">
        <v>22501</v>
      </c>
      <c r="D2427" s="1" t="s">
        <v>40</v>
      </c>
      <c r="E2427" s="1" t="s">
        <v>204</v>
      </c>
      <c r="F2427" s="1" t="s">
        <v>16915</v>
      </c>
      <c r="G2427" s="38">
        <v>0.33360000000000001</v>
      </c>
      <c r="H2427" s="1" t="s">
        <v>9247</v>
      </c>
      <c r="I2427" s="1" t="s">
        <v>17909</v>
      </c>
      <c r="J2427" s="1" t="s">
        <v>32</v>
      </c>
      <c r="K2427" s="1" t="s">
        <v>44</v>
      </c>
      <c r="L2427" s="1" t="s">
        <v>2237</v>
      </c>
      <c r="M2427" s="1" t="s">
        <v>15230</v>
      </c>
      <c r="N2427" s="1" t="s">
        <v>6325</v>
      </c>
      <c r="O2427" s="1" t="s">
        <v>8142</v>
      </c>
      <c r="P2427" s="1" t="s">
        <v>22497</v>
      </c>
      <c r="Q2427" s="1" t="s">
        <v>22133</v>
      </c>
      <c r="R2427" s="1" t="s">
        <v>15815</v>
      </c>
      <c r="S2427" s="1" t="s">
        <v>15816</v>
      </c>
      <c r="T2427" s="1" t="s">
        <v>22179</v>
      </c>
      <c r="U2427" s="1" t="s">
        <v>15825</v>
      </c>
      <c r="V2427" s="23" t="s">
        <v>41</v>
      </c>
      <c r="W2427" s="1" t="str">
        <f>_xlfn.CONCAT(Tabela2[[#This Row],[Município]],"/",Tabela2[[#This Row],[UF]])</f>
        <v>Apicum-Açu/MA</v>
      </c>
    </row>
    <row r="2428" spans="1:23" x14ac:dyDescent="0.25">
      <c r="A2428" s="14" t="s">
        <v>22502</v>
      </c>
      <c r="B2428" s="1" t="s">
        <v>10848</v>
      </c>
      <c r="C2428" s="1" t="s">
        <v>22503</v>
      </c>
      <c r="D2428" s="1" t="s">
        <v>40</v>
      </c>
      <c r="E2428" s="1" t="s">
        <v>204</v>
      </c>
      <c r="F2428" s="1" t="s">
        <v>16915</v>
      </c>
      <c r="G2428" s="38">
        <v>0.32179999999999997</v>
      </c>
      <c r="H2428" s="1" t="s">
        <v>9247</v>
      </c>
      <c r="I2428" s="1" t="s">
        <v>17909</v>
      </c>
      <c r="J2428" s="1" t="s">
        <v>32</v>
      </c>
      <c r="K2428" s="1" t="s">
        <v>44</v>
      </c>
      <c r="L2428" s="1" t="s">
        <v>2237</v>
      </c>
      <c r="M2428" s="1" t="s">
        <v>15230</v>
      </c>
      <c r="N2428" s="1" t="s">
        <v>6325</v>
      </c>
      <c r="O2428" s="1" t="s">
        <v>8142</v>
      </c>
      <c r="P2428" s="1" t="s">
        <v>22497</v>
      </c>
      <c r="Q2428" s="1" t="s">
        <v>22133</v>
      </c>
      <c r="R2428" s="1" t="s">
        <v>15815</v>
      </c>
      <c r="S2428" s="1" t="s">
        <v>15816</v>
      </c>
      <c r="T2428" s="1" t="s">
        <v>22179</v>
      </c>
      <c r="U2428" s="1" t="s">
        <v>15825</v>
      </c>
      <c r="V2428" s="23" t="s">
        <v>41</v>
      </c>
      <c r="W2428" s="1" t="str">
        <f>_xlfn.CONCAT(Tabela2[[#This Row],[Município]],"/",Tabela2[[#This Row],[UF]])</f>
        <v>Apicum-Açu/MA</v>
      </c>
    </row>
    <row r="2429" spans="1:23" x14ac:dyDescent="0.25">
      <c r="A2429" s="14" t="s">
        <v>22504</v>
      </c>
      <c r="B2429" s="1" t="s">
        <v>10850</v>
      </c>
      <c r="C2429" s="1" t="s">
        <v>22505</v>
      </c>
      <c r="D2429" s="1" t="s">
        <v>40</v>
      </c>
      <c r="E2429" s="1" t="s">
        <v>204</v>
      </c>
      <c r="F2429" s="1" t="s">
        <v>16915</v>
      </c>
      <c r="G2429" s="38">
        <v>0.316</v>
      </c>
      <c r="H2429" s="1" t="s">
        <v>9247</v>
      </c>
      <c r="I2429" s="1" t="s">
        <v>17909</v>
      </c>
      <c r="J2429" s="1" t="s">
        <v>32</v>
      </c>
      <c r="K2429" s="1" t="s">
        <v>44</v>
      </c>
      <c r="L2429" s="1" t="s">
        <v>2237</v>
      </c>
      <c r="M2429" s="1" t="s">
        <v>15230</v>
      </c>
      <c r="N2429" s="1" t="s">
        <v>6325</v>
      </c>
      <c r="O2429" s="1" t="s">
        <v>8142</v>
      </c>
      <c r="P2429" s="1" t="s">
        <v>22497</v>
      </c>
      <c r="Q2429" s="1" t="s">
        <v>22133</v>
      </c>
      <c r="R2429" s="1" t="s">
        <v>15815</v>
      </c>
      <c r="S2429" s="1" t="s">
        <v>15816</v>
      </c>
      <c r="T2429" s="1" t="s">
        <v>22179</v>
      </c>
      <c r="U2429" s="1" t="s">
        <v>15825</v>
      </c>
      <c r="V2429" s="23" t="s">
        <v>41</v>
      </c>
      <c r="W2429" s="1" t="str">
        <f>_xlfn.CONCAT(Tabela2[[#This Row],[Município]],"/",Tabela2[[#This Row],[UF]])</f>
        <v>Apicum-Açu/MA</v>
      </c>
    </row>
    <row r="2430" spans="1:23" x14ac:dyDescent="0.25">
      <c r="A2430" s="14" t="s">
        <v>22506</v>
      </c>
      <c r="B2430" s="1" t="s">
        <v>11277</v>
      </c>
      <c r="C2430" s="1" t="s">
        <v>22507</v>
      </c>
      <c r="D2430" s="1" t="s">
        <v>40</v>
      </c>
      <c r="E2430" s="1" t="s">
        <v>204</v>
      </c>
      <c r="F2430" s="1" t="s">
        <v>6308</v>
      </c>
      <c r="G2430" s="38">
        <v>0.30719999999999997</v>
      </c>
      <c r="H2430" s="1" t="s">
        <v>9247</v>
      </c>
      <c r="I2430" s="1" t="s">
        <v>17909</v>
      </c>
      <c r="J2430" s="1" t="s">
        <v>32</v>
      </c>
      <c r="K2430" s="1" t="s">
        <v>44</v>
      </c>
      <c r="L2430" s="1" t="s">
        <v>2237</v>
      </c>
      <c r="M2430" s="1" t="s">
        <v>15230</v>
      </c>
      <c r="N2430" s="1" t="s">
        <v>6325</v>
      </c>
      <c r="O2430" s="1" t="s">
        <v>8142</v>
      </c>
      <c r="P2430" s="1" t="s">
        <v>22497</v>
      </c>
      <c r="Q2430" s="1" t="s">
        <v>22133</v>
      </c>
      <c r="R2430" s="1" t="s">
        <v>15815</v>
      </c>
      <c r="S2430" s="1" t="s">
        <v>15816</v>
      </c>
      <c r="T2430" s="1" t="s">
        <v>22179</v>
      </c>
      <c r="U2430" s="1" t="s">
        <v>15825</v>
      </c>
      <c r="V2430" s="23" t="s">
        <v>41</v>
      </c>
      <c r="W2430" s="1" t="str">
        <f>_xlfn.CONCAT(Tabela2[[#This Row],[Município]],"/",Tabela2[[#This Row],[UF]])</f>
        <v>Apicum-Açu/MA</v>
      </c>
    </row>
    <row r="2431" spans="1:23" x14ac:dyDescent="0.25">
      <c r="A2431" s="14" t="s">
        <v>22508</v>
      </c>
      <c r="B2431" s="1" t="s">
        <v>10153</v>
      </c>
      <c r="C2431" s="1" t="s">
        <v>22509</v>
      </c>
      <c r="D2431" s="1" t="s">
        <v>40</v>
      </c>
      <c r="E2431" s="1" t="s">
        <v>30</v>
      </c>
      <c r="F2431" s="1" t="s">
        <v>16906</v>
      </c>
      <c r="G2431" s="38">
        <v>0.1638</v>
      </c>
      <c r="H2431" s="1" t="s">
        <v>4010</v>
      </c>
      <c r="I2431" s="1" t="s">
        <v>17909</v>
      </c>
      <c r="J2431" s="1" t="s">
        <v>32</v>
      </c>
      <c r="K2431" s="1" t="s">
        <v>44</v>
      </c>
      <c r="L2431" s="1" t="s">
        <v>663</v>
      </c>
      <c r="M2431" s="1" t="s">
        <v>22510</v>
      </c>
      <c r="N2431" s="1" t="s">
        <v>6325</v>
      </c>
      <c r="O2431" s="1" t="s">
        <v>8142</v>
      </c>
      <c r="P2431" s="1" t="s">
        <v>22511</v>
      </c>
      <c r="Q2431" s="1" t="s">
        <v>22133</v>
      </c>
      <c r="R2431" s="1" t="s">
        <v>15815</v>
      </c>
      <c r="S2431" s="1" t="s">
        <v>15816</v>
      </c>
      <c r="T2431" s="1" t="s">
        <v>22179</v>
      </c>
      <c r="U2431" s="1" t="s">
        <v>15825</v>
      </c>
      <c r="V2431" s="23" t="s">
        <v>41</v>
      </c>
      <c r="W2431" s="1" t="str">
        <f>_xlfn.CONCAT(Tabela2[[#This Row],[Município]],"/",Tabela2[[#This Row],[UF]])</f>
        <v>Belágua/MA</v>
      </c>
    </row>
    <row r="2432" spans="1:23" x14ac:dyDescent="0.25">
      <c r="A2432" s="14" t="s">
        <v>22512</v>
      </c>
      <c r="B2432" s="1" t="s">
        <v>10152</v>
      </c>
      <c r="C2432" s="1" t="s">
        <v>22513</v>
      </c>
      <c r="D2432" s="1" t="s">
        <v>40</v>
      </c>
      <c r="E2432" s="1" t="s">
        <v>30</v>
      </c>
      <c r="F2432" s="1" t="s">
        <v>16906</v>
      </c>
      <c r="G2432" s="38">
        <v>0.16209999999999999</v>
      </c>
      <c r="H2432" s="1" t="s">
        <v>4010</v>
      </c>
      <c r="I2432" s="1" t="s">
        <v>17909</v>
      </c>
      <c r="J2432" s="1" t="s">
        <v>32</v>
      </c>
      <c r="K2432" s="1" t="s">
        <v>44</v>
      </c>
      <c r="L2432" s="1" t="s">
        <v>663</v>
      </c>
      <c r="M2432" s="1" t="s">
        <v>22510</v>
      </c>
      <c r="N2432" s="1" t="s">
        <v>6325</v>
      </c>
      <c r="O2432" s="1" t="s">
        <v>8142</v>
      </c>
      <c r="P2432" s="1" t="s">
        <v>22511</v>
      </c>
      <c r="Q2432" s="1" t="s">
        <v>22133</v>
      </c>
      <c r="R2432" s="1" t="s">
        <v>15815</v>
      </c>
      <c r="S2432" s="1" t="s">
        <v>15816</v>
      </c>
      <c r="T2432" s="1" t="s">
        <v>22179</v>
      </c>
      <c r="U2432" s="1" t="s">
        <v>15825</v>
      </c>
      <c r="V2432" s="23" t="s">
        <v>41</v>
      </c>
      <c r="W2432" s="1" t="str">
        <f>_xlfn.CONCAT(Tabela2[[#This Row],[Município]],"/",Tabela2[[#This Row],[UF]])</f>
        <v>Belágua/MA</v>
      </c>
    </row>
    <row r="2433" spans="1:23" x14ac:dyDescent="0.25">
      <c r="A2433" s="14" t="s">
        <v>22514</v>
      </c>
      <c r="B2433" s="1" t="s">
        <v>11070</v>
      </c>
      <c r="C2433" s="1" t="s">
        <v>22515</v>
      </c>
      <c r="D2433" s="1" t="s">
        <v>56</v>
      </c>
      <c r="E2433" s="1" t="s">
        <v>204</v>
      </c>
      <c r="F2433" s="1" t="s">
        <v>16958</v>
      </c>
      <c r="G2433" s="38">
        <v>0.92830000000000001</v>
      </c>
      <c r="H2433" s="1" t="s">
        <v>22516</v>
      </c>
      <c r="I2433" s="1" t="s">
        <v>17909</v>
      </c>
      <c r="J2433" s="1" t="s">
        <v>32</v>
      </c>
      <c r="K2433" s="1" t="s">
        <v>44</v>
      </c>
      <c r="L2433" s="1" t="s">
        <v>663</v>
      </c>
      <c r="M2433" s="1" t="s">
        <v>7962</v>
      </c>
      <c r="N2433" s="1" t="s">
        <v>6325</v>
      </c>
      <c r="O2433" s="1" t="s">
        <v>8142</v>
      </c>
      <c r="P2433" s="1" t="s">
        <v>22511</v>
      </c>
      <c r="Q2433" s="1" t="s">
        <v>22133</v>
      </c>
      <c r="R2433" s="1" t="s">
        <v>6329</v>
      </c>
      <c r="S2433" s="1" t="s">
        <v>22511</v>
      </c>
      <c r="T2433" s="1" t="s">
        <v>22133</v>
      </c>
      <c r="U2433" s="1" t="s">
        <v>41</v>
      </c>
      <c r="V2433" s="23" t="s">
        <v>41</v>
      </c>
      <c r="W2433" s="1" t="str">
        <f>_xlfn.CONCAT(Tabela2[[#This Row],[Município]],"/",Tabela2[[#This Row],[UF]])</f>
        <v>Belágua/MA</v>
      </c>
    </row>
    <row r="2434" spans="1:23" x14ac:dyDescent="0.25">
      <c r="A2434" s="14" t="s">
        <v>22517</v>
      </c>
      <c r="B2434" s="1" t="s">
        <v>11102</v>
      </c>
      <c r="C2434" s="1" t="s">
        <v>22518</v>
      </c>
      <c r="D2434" s="1" t="s">
        <v>56</v>
      </c>
      <c r="E2434" s="1" t="s">
        <v>204</v>
      </c>
      <c r="F2434" s="1" t="s">
        <v>16915</v>
      </c>
      <c r="G2434" s="38">
        <v>0.35589999999999999</v>
      </c>
      <c r="H2434" s="1" t="s">
        <v>22519</v>
      </c>
      <c r="I2434" s="1" t="s">
        <v>17909</v>
      </c>
      <c r="J2434" s="1" t="s">
        <v>32</v>
      </c>
      <c r="K2434" s="1" t="s">
        <v>44</v>
      </c>
      <c r="L2434" s="1" t="s">
        <v>663</v>
      </c>
      <c r="M2434" s="1" t="s">
        <v>7962</v>
      </c>
      <c r="N2434" s="1" t="s">
        <v>6325</v>
      </c>
      <c r="O2434" s="1" t="s">
        <v>8142</v>
      </c>
      <c r="P2434" s="1" t="s">
        <v>22511</v>
      </c>
      <c r="Q2434" s="1" t="s">
        <v>22133</v>
      </c>
      <c r="R2434" s="1" t="s">
        <v>6329</v>
      </c>
      <c r="S2434" s="1" t="s">
        <v>22511</v>
      </c>
      <c r="T2434" s="1" t="s">
        <v>22133</v>
      </c>
      <c r="U2434" s="1" t="s">
        <v>41</v>
      </c>
      <c r="V2434" s="23" t="s">
        <v>41</v>
      </c>
      <c r="W2434" s="1" t="str">
        <f>_xlfn.CONCAT(Tabela2[[#This Row],[Município]],"/",Tabela2[[#This Row],[UF]])</f>
        <v>Belágua/MA</v>
      </c>
    </row>
    <row r="2435" spans="1:23" x14ac:dyDescent="0.25">
      <c r="A2435" s="14" t="s">
        <v>22520</v>
      </c>
      <c r="B2435" s="1" t="s">
        <v>9066</v>
      </c>
      <c r="C2435" s="1" t="s">
        <v>22521</v>
      </c>
      <c r="D2435" s="1" t="s">
        <v>29</v>
      </c>
      <c r="E2435" s="1" t="s">
        <v>30</v>
      </c>
      <c r="F2435" s="1" t="s">
        <v>16906</v>
      </c>
      <c r="G2435" s="38">
        <v>0.77459999999999996</v>
      </c>
      <c r="H2435" s="1" t="s">
        <v>1885</v>
      </c>
      <c r="I2435" s="1" t="s">
        <v>17915</v>
      </c>
      <c r="J2435" s="1" t="s">
        <v>32</v>
      </c>
      <c r="K2435" s="1" t="s">
        <v>44</v>
      </c>
      <c r="L2435" s="1" t="s">
        <v>832</v>
      </c>
      <c r="M2435" s="1" t="s">
        <v>22522</v>
      </c>
      <c r="N2435" s="1" t="s">
        <v>6325</v>
      </c>
      <c r="O2435" s="1" t="s">
        <v>8142</v>
      </c>
      <c r="P2435" s="1" t="s">
        <v>22523</v>
      </c>
      <c r="Q2435" s="1" t="s">
        <v>22133</v>
      </c>
      <c r="R2435" s="1" t="s">
        <v>15815</v>
      </c>
      <c r="S2435" s="1" t="s">
        <v>15818</v>
      </c>
      <c r="T2435" s="1" t="s">
        <v>22179</v>
      </c>
      <c r="U2435" s="1" t="s">
        <v>15819</v>
      </c>
      <c r="V2435" s="23" t="s">
        <v>41</v>
      </c>
      <c r="W2435" s="1" t="str">
        <f>_xlfn.CONCAT(Tabela2[[#This Row],[Município]],"/",Tabela2[[#This Row],[UF]])</f>
        <v>Buriticupu/MA</v>
      </c>
    </row>
    <row r="2436" spans="1:23" x14ac:dyDescent="0.25">
      <c r="A2436" s="14" t="s">
        <v>22524</v>
      </c>
      <c r="B2436" s="1" t="s">
        <v>8948</v>
      </c>
      <c r="C2436" s="1" t="s">
        <v>22525</v>
      </c>
      <c r="D2436" s="1" t="s">
        <v>40</v>
      </c>
      <c r="E2436" s="1" t="s">
        <v>30</v>
      </c>
      <c r="F2436" s="1" t="s">
        <v>33</v>
      </c>
      <c r="G2436" s="38">
        <v>0.19819999999999999</v>
      </c>
      <c r="H2436" s="1" t="s">
        <v>1654</v>
      </c>
      <c r="I2436" s="1" t="s">
        <v>17915</v>
      </c>
      <c r="J2436" s="1" t="s">
        <v>32</v>
      </c>
      <c r="K2436" s="1" t="s">
        <v>44</v>
      </c>
      <c r="L2436" s="1" t="s">
        <v>832</v>
      </c>
      <c r="M2436" s="1" t="s">
        <v>7097</v>
      </c>
      <c r="N2436" s="1" t="s">
        <v>6325</v>
      </c>
      <c r="O2436" s="1" t="s">
        <v>8142</v>
      </c>
      <c r="P2436" s="1" t="s">
        <v>22523</v>
      </c>
      <c r="Q2436" s="1" t="s">
        <v>22133</v>
      </c>
      <c r="R2436" s="1" t="s">
        <v>15815</v>
      </c>
      <c r="S2436" s="1" t="s">
        <v>15818</v>
      </c>
      <c r="T2436" s="1" t="s">
        <v>22179</v>
      </c>
      <c r="U2436" s="1" t="s">
        <v>15823</v>
      </c>
      <c r="V2436" s="23" t="s">
        <v>41</v>
      </c>
      <c r="W2436" s="1" t="str">
        <f>_xlfn.CONCAT(Tabela2[[#This Row],[Município]],"/",Tabela2[[#This Row],[UF]])</f>
        <v>Buriticupu/MA</v>
      </c>
    </row>
    <row r="2437" spans="1:23" x14ac:dyDescent="0.25">
      <c r="A2437" s="14" t="s">
        <v>22526</v>
      </c>
      <c r="B2437" s="1" t="s">
        <v>8949</v>
      </c>
      <c r="C2437" s="1" t="s">
        <v>22527</v>
      </c>
      <c r="D2437" s="1" t="s">
        <v>40</v>
      </c>
      <c r="E2437" s="1" t="s">
        <v>30</v>
      </c>
      <c r="F2437" s="1" t="s">
        <v>33</v>
      </c>
      <c r="G2437" s="38">
        <v>0.65229999999999999</v>
      </c>
      <c r="H2437" s="1" t="s">
        <v>1654</v>
      </c>
      <c r="I2437" s="1" t="s">
        <v>17915</v>
      </c>
      <c r="J2437" s="1" t="s">
        <v>32</v>
      </c>
      <c r="K2437" s="1" t="s">
        <v>44</v>
      </c>
      <c r="L2437" s="1" t="s">
        <v>832</v>
      </c>
      <c r="M2437" s="1" t="s">
        <v>7097</v>
      </c>
      <c r="N2437" s="1" t="s">
        <v>6325</v>
      </c>
      <c r="O2437" s="1" t="s">
        <v>8142</v>
      </c>
      <c r="P2437" s="1" t="s">
        <v>22523</v>
      </c>
      <c r="Q2437" s="1" t="s">
        <v>22133</v>
      </c>
      <c r="R2437" s="1" t="s">
        <v>15815</v>
      </c>
      <c r="S2437" s="1" t="s">
        <v>15818</v>
      </c>
      <c r="T2437" s="1" t="s">
        <v>22179</v>
      </c>
      <c r="U2437" s="1" t="s">
        <v>15819</v>
      </c>
      <c r="V2437" s="23" t="s">
        <v>41</v>
      </c>
      <c r="W2437" s="1" t="str">
        <f>_xlfn.CONCAT(Tabela2[[#This Row],[Município]],"/",Tabela2[[#This Row],[UF]])</f>
        <v>Buriticupu/MA</v>
      </c>
    </row>
    <row r="2438" spans="1:23" x14ac:dyDescent="0.25">
      <c r="A2438" s="14" t="s">
        <v>22528</v>
      </c>
      <c r="B2438" s="1" t="s">
        <v>8950</v>
      </c>
      <c r="C2438" s="1" t="s">
        <v>22529</v>
      </c>
      <c r="D2438" s="1" t="s">
        <v>40</v>
      </c>
      <c r="E2438" s="1" t="s">
        <v>30</v>
      </c>
      <c r="F2438" s="1" t="s">
        <v>33</v>
      </c>
      <c r="G2438" s="38">
        <v>0.15079999999999999</v>
      </c>
      <c r="H2438" s="1" t="s">
        <v>1654</v>
      </c>
      <c r="I2438" s="1" t="s">
        <v>17915</v>
      </c>
      <c r="J2438" s="1" t="s">
        <v>32</v>
      </c>
      <c r="K2438" s="1" t="s">
        <v>44</v>
      </c>
      <c r="L2438" s="1" t="s">
        <v>832</v>
      </c>
      <c r="M2438" s="1" t="s">
        <v>7097</v>
      </c>
      <c r="N2438" s="1" t="s">
        <v>6325</v>
      </c>
      <c r="O2438" s="1" t="s">
        <v>8142</v>
      </c>
      <c r="P2438" s="1" t="s">
        <v>22523</v>
      </c>
      <c r="Q2438" s="1" t="s">
        <v>22133</v>
      </c>
      <c r="R2438" s="1" t="s">
        <v>15815</v>
      </c>
      <c r="S2438" s="1" t="s">
        <v>15818</v>
      </c>
      <c r="T2438" s="1" t="s">
        <v>22179</v>
      </c>
      <c r="U2438" s="1" t="s">
        <v>15823</v>
      </c>
      <c r="V2438" s="23" t="s">
        <v>41</v>
      </c>
      <c r="W2438" s="1" t="str">
        <f>_xlfn.CONCAT(Tabela2[[#This Row],[Município]],"/",Tabela2[[#This Row],[UF]])</f>
        <v>Buriticupu/MA</v>
      </c>
    </row>
    <row r="2439" spans="1:23" x14ac:dyDescent="0.25">
      <c r="A2439" s="14" t="s">
        <v>22530</v>
      </c>
      <c r="B2439" s="1" t="s">
        <v>8951</v>
      </c>
      <c r="C2439" s="1" t="s">
        <v>22531</v>
      </c>
      <c r="D2439" s="1" t="s">
        <v>40</v>
      </c>
      <c r="E2439" s="1" t="s">
        <v>30</v>
      </c>
      <c r="F2439" s="1" t="s">
        <v>33</v>
      </c>
      <c r="G2439" s="38">
        <v>0.10390000000000001</v>
      </c>
      <c r="H2439" s="1" t="s">
        <v>1654</v>
      </c>
      <c r="I2439" s="1" t="s">
        <v>17915</v>
      </c>
      <c r="J2439" s="1" t="s">
        <v>32</v>
      </c>
      <c r="K2439" s="1" t="s">
        <v>44</v>
      </c>
      <c r="L2439" s="1" t="s">
        <v>832</v>
      </c>
      <c r="M2439" s="1" t="s">
        <v>7097</v>
      </c>
      <c r="N2439" s="1" t="s">
        <v>6325</v>
      </c>
      <c r="O2439" s="1" t="s">
        <v>8142</v>
      </c>
      <c r="P2439" s="1" t="s">
        <v>22523</v>
      </c>
      <c r="Q2439" s="1" t="s">
        <v>22133</v>
      </c>
      <c r="R2439" s="1" t="s">
        <v>15815</v>
      </c>
      <c r="S2439" s="1" t="s">
        <v>15818</v>
      </c>
      <c r="T2439" s="1" t="s">
        <v>22179</v>
      </c>
      <c r="U2439" s="1" t="s">
        <v>15823</v>
      </c>
      <c r="V2439" s="23" t="s">
        <v>41</v>
      </c>
      <c r="W2439" s="1" t="str">
        <f>_xlfn.CONCAT(Tabela2[[#This Row],[Município]],"/",Tabela2[[#This Row],[UF]])</f>
        <v>Buriticupu/MA</v>
      </c>
    </row>
    <row r="2440" spans="1:23" x14ac:dyDescent="0.25">
      <c r="A2440" s="14" t="s">
        <v>22532</v>
      </c>
      <c r="B2440" s="1" t="s">
        <v>10163</v>
      </c>
      <c r="C2440" s="1" t="s">
        <v>22533</v>
      </c>
      <c r="D2440" s="1" t="s">
        <v>29</v>
      </c>
      <c r="E2440" s="1" t="s">
        <v>30</v>
      </c>
      <c r="F2440" s="1" t="s">
        <v>16906</v>
      </c>
      <c r="G2440" s="38">
        <v>1</v>
      </c>
      <c r="H2440" s="1" t="s">
        <v>4033</v>
      </c>
      <c r="I2440" s="1" t="s">
        <v>17913</v>
      </c>
      <c r="J2440" s="1" t="s">
        <v>32</v>
      </c>
      <c r="K2440" s="1" t="s">
        <v>44</v>
      </c>
      <c r="L2440" s="1" t="s">
        <v>4034</v>
      </c>
      <c r="M2440" s="1" t="s">
        <v>7088</v>
      </c>
      <c r="N2440" s="1" t="s">
        <v>6325</v>
      </c>
      <c r="O2440" s="1" t="s">
        <v>8142</v>
      </c>
      <c r="P2440" s="1" t="s">
        <v>22534</v>
      </c>
      <c r="Q2440" s="1" t="s">
        <v>22133</v>
      </c>
      <c r="R2440" s="1" t="s">
        <v>15815</v>
      </c>
      <c r="S2440" s="1" t="s">
        <v>15818</v>
      </c>
      <c r="T2440" s="1" t="s">
        <v>22179</v>
      </c>
      <c r="U2440" s="1" t="s">
        <v>15819</v>
      </c>
      <c r="V2440" s="23" t="s">
        <v>41</v>
      </c>
      <c r="W2440" s="1" t="str">
        <f>_xlfn.CONCAT(Tabela2[[#This Row],[Município]],"/",Tabela2[[#This Row],[UF]])</f>
        <v>Cajari/MA</v>
      </c>
    </row>
    <row r="2441" spans="1:23" x14ac:dyDescent="0.25">
      <c r="A2441" s="14" t="s">
        <v>22535</v>
      </c>
      <c r="B2441" s="1" t="s">
        <v>10375</v>
      </c>
      <c r="C2441" s="1" t="s">
        <v>22536</v>
      </c>
      <c r="D2441" s="1" t="s">
        <v>40</v>
      </c>
      <c r="E2441" s="1" t="s">
        <v>204</v>
      </c>
      <c r="F2441" s="1" t="s">
        <v>6308</v>
      </c>
      <c r="G2441" s="38">
        <v>0.85929999999999995</v>
      </c>
      <c r="H2441" s="1" t="s">
        <v>22537</v>
      </c>
      <c r="I2441" s="1" t="s">
        <v>17909</v>
      </c>
      <c r="J2441" s="1" t="s">
        <v>32</v>
      </c>
      <c r="K2441" s="1" t="s">
        <v>44</v>
      </c>
      <c r="L2441" s="1" t="s">
        <v>667</v>
      </c>
      <c r="M2441" s="1" t="s">
        <v>15230</v>
      </c>
      <c r="N2441" s="1" t="s">
        <v>6325</v>
      </c>
      <c r="O2441" s="1" t="s">
        <v>8142</v>
      </c>
      <c r="P2441" s="1" t="s">
        <v>22538</v>
      </c>
      <c r="Q2441" s="1" t="s">
        <v>22133</v>
      </c>
      <c r="R2441" s="1" t="s">
        <v>15815</v>
      </c>
      <c r="S2441" s="1" t="s">
        <v>15818</v>
      </c>
      <c r="T2441" s="1" t="s">
        <v>22179</v>
      </c>
      <c r="U2441" s="1" t="s">
        <v>15819</v>
      </c>
      <c r="V2441" s="23" t="s">
        <v>41</v>
      </c>
      <c r="W2441" s="1" t="str">
        <f>_xlfn.CONCAT(Tabela2[[#This Row],[Município]],"/",Tabela2[[#This Row],[UF]])</f>
        <v>Formosa da Serra Negra/MA</v>
      </c>
    </row>
    <row r="2442" spans="1:23" x14ac:dyDescent="0.25">
      <c r="A2442" s="14" t="s">
        <v>22539</v>
      </c>
      <c r="B2442" s="1" t="s">
        <v>11103</v>
      </c>
      <c r="C2442" s="1" t="s">
        <v>22540</v>
      </c>
      <c r="D2442" s="1" t="s">
        <v>40</v>
      </c>
      <c r="E2442" s="1" t="s">
        <v>204</v>
      </c>
      <c r="F2442" s="1" t="s">
        <v>6308</v>
      </c>
      <c r="G2442" s="38">
        <v>0.73350000000000004</v>
      </c>
      <c r="H2442" s="1" t="s">
        <v>22541</v>
      </c>
      <c r="I2442" s="1" t="s">
        <v>17909</v>
      </c>
      <c r="J2442" s="1" t="s">
        <v>32</v>
      </c>
      <c r="K2442" s="1" t="s">
        <v>44</v>
      </c>
      <c r="L2442" s="1" t="s">
        <v>667</v>
      </c>
      <c r="M2442" s="1" t="s">
        <v>22542</v>
      </c>
      <c r="N2442" s="1" t="s">
        <v>6325</v>
      </c>
      <c r="O2442" s="1" t="s">
        <v>8142</v>
      </c>
      <c r="P2442" s="1" t="s">
        <v>22538</v>
      </c>
      <c r="Q2442" s="1" t="s">
        <v>22133</v>
      </c>
      <c r="R2442" s="1" t="s">
        <v>15815</v>
      </c>
      <c r="S2442" s="1" t="s">
        <v>15818</v>
      </c>
      <c r="T2442" s="1" t="s">
        <v>22179</v>
      </c>
      <c r="U2442" s="1" t="s">
        <v>15819</v>
      </c>
      <c r="V2442" s="23" t="s">
        <v>41</v>
      </c>
      <c r="W2442" s="1" t="str">
        <f>_xlfn.CONCAT(Tabela2[[#This Row],[Município]],"/",Tabela2[[#This Row],[UF]])</f>
        <v>Formosa da Serra Negra/MA</v>
      </c>
    </row>
    <row r="2443" spans="1:23" x14ac:dyDescent="0.25">
      <c r="A2443" s="14" t="s">
        <v>22543</v>
      </c>
      <c r="B2443" s="1" t="s">
        <v>11104</v>
      </c>
      <c r="C2443" s="1" t="s">
        <v>22544</v>
      </c>
      <c r="D2443" s="1" t="s">
        <v>40</v>
      </c>
      <c r="E2443" s="1" t="s">
        <v>30</v>
      </c>
      <c r="F2443" s="1" t="s">
        <v>6291</v>
      </c>
      <c r="G2443" s="38">
        <v>0.31830000000000003</v>
      </c>
      <c r="H2443" s="1" t="s">
        <v>22545</v>
      </c>
      <c r="I2443" s="1" t="s">
        <v>17909</v>
      </c>
      <c r="J2443" s="1" t="s">
        <v>32</v>
      </c>
      <c r="K2443" s="1" t="s">
        <v>44</v>
      </c>
      <c r="L2443" s="1" t="s">
        <v>667</v>
      </c>
      <c r="M2443" s="1" t="s">
        <v>7059</v>
      </c>
      <c r="N2443" s="1" t="s">
        <v>6325</v>
      </c>
      <c r="O2443" s="1" t="s">
        <v>8142</v>
      </c>
      <c r="P2443" s="1" t="s">
        <v>22538</v>
      </c>
      <c r="Q2443" s="1" t="s">
        <v>22133</v>
      </c>
      <c r="R2443" s="1" t="s">
        <v>15815</v>
      </c>
      <c r="S2443" s="1" t="s">
        <v>15818</v>
      </c>
      <c r="T2443" s="1" t="s">
        <v>22179</v>
      </c>
      <c r="U2443" s="1" t="s">
        <v>15823</v>
      </c>
      <c r="V2443" s="23" t="s">
        <v>41</v>
      </c>
      <c r="W2443" s="1" t="str">
        <f>_xlfn.CONCAT(Tabela2[[#This Row],[Município]],"/",Tabela2[[#This Row],[UF]])</f>
        <v>Formosa da Serra Negra/MA</v>
      </c>
    </row>
    <row r="2444" spans="1:23" x14ac:dyDescent="0.25">
      <c r="A2444" s="14" t="s">
        <v>22546</v>
      </c>
      <c r="B2444" s="1" t="s">
        <v>9041</v>
      </c>
      <c r="C2444" s="1" t="s">
        <v>22547</v>
      </c>
      <c r="D2444" s="1" t="s">
        <v>29</v>
      </c>
      <c r="E2444" s="1" t="s">
        <v>30</v>
      </c>
      <c r="F2444" s="1" t="s">
        <v>33</v>
      </c>
      <c r="G2444" s="38">
        <v>0.70540000000000003</v>
      </c>
      <c r="H2444" s="1" t="s">
        <v>1833</v>
      </c>
      <c r="I2444" s="1" t="s">
        <v>17915</v>
      </c>
      <c r="J2444" s="1" t="s">
        <v>32</v>
      </c>
      <c r="K2444" s="1" t="s">
        <v>44</v>
      </c>
      <c r="L2444" s="1" t="s">
        <v>667</v>
      </c>
      <c r="M2444" s="1" t="s">
        <v>21817</v>
      </c>
      <c r="N2444" s="1" t="s">
        <v>6325</v>
      </c>
      <c r="O2444" s="1" t="s">
        <v>8142</v>
      </c>
      <c r="P2444" s="1" t="s">
        <v>22538</v>
      </c>
      <c r="Q2444" s="1" t="s">
        <v>22133</v>
      </c>
      <c r="R2444" s="1" t="s">
        <v>15815</v>
      </c>
      <c r="S2444" s="1" t="s">
        <v>15818</v>
      </c>
      <c r="T2444" s="1" t="s">
        <v>22179</v>
      </c>
      <c r="U2444" s="1" t="s">
        <v>15819</v>
      </c>
      <c r="V2444" s="23" t="s">
        <v>41</v>
      </c>
      <c r="W2444" s="1" t="str">
        <f>_xlfn.CONCAT(Tabela2[[#This Row],[Município]],"/",Tabela2[[#This Row],[UF]])</f>
        <v>Formosa da Serra Negra/MA</v>
      </c>
    </row>
    <row r="2445" spans="1:23" x14ac:dyDescent="0.25">
      <c r="A2445" s="14" t="s">
        <v>22548</v>
      </c>
      <c r="B2445" s="1" t="s">
        <v>8417</v>
      </c>
      <c r="C2445" s="1" t="s">
        <v>22549</v>
      </c>
      <c r="D2445" s="1" t="s">
        <v>29</v>
      </c>
      <c r="E2445" s="1" t="s">
        <v>204</v>
      </c>
      <c r="F2445" s="1" t="s">
        <v>6308</v>
      </c>
      <c r="G2445" s="38">
        <v>0.53129999999999999</v>
      </c>
      <c r="H2445" s="1" t="s">
        <v>22550</v>
      </c>
      <c r="I2445" s="1" t="s">
        <v>6274</v>
      </c>
      <c r="J2445" s="1" t="s">
        <v>32</v>
      </c>
      <c r="K2445" s="1" t="s">
        <v>44</v>
      </c>
      <c r="L2445" s="1" t="s">
        <v>461</v>
      </c>
      <c r="M2445" s="1" t="s">
        <v>41</v>
      </c>
      <c r="N2445" s="1" t="s">
        <v>6325</v>
      </c>
      <c r="O2445" s="1" t="s">
        <v>8142</v>
      </c>
      <c r="P2445" s="1" t="s">
        <v>22551</v>
      </c>
      <c r="Q2445" s="1" t="s">
        <v>22133</v>
      </c>
      <c r="R2445" s="1" t="s">
        <v>15815</v>
      </c>
      <c r="S2445" s="1" t="s">
        <v>16909</v>
      </c>
      <c r="T2445" s="1" t="s">
        <v>22179</v>
      </c>
      <c r="U2445" s="1" t="s">
        <v>16930</v>
      </c>
      <c r="V2445" s="23" t="s">
        <v>41</v>
      </c>
      <c r="W2445" s="1" t="str">
        <f>_xlfn.CONCAT(Tabela2[[#This Row],[Município]],"/",Tabela2[[#This Row],[UF]])</f>
        <v>São Bento/MA</v>
      </c>
    </row>
    <row r="2446" spans="1:23" x14ac:dyDescent="0.25">
      <c r="A2446" s="14" t="s">
        <v>22552</v>
      </c>
      <c r="B2446" s="1" t="s">
        <v>9915</v>
      </c>
      <c r="C2446" s="1" t="s">
        <v>22553</v>
      </c>
      <c r="D2446" s="1" t="s">
        <v>29</v>
      </c>
      <c r="E2446" s="1" t="s">
        <v>204</v>
      </c>
      <c r="F2446" s="1" t="s">
        <v>16943</v>
      </c>
      <c r="G2446" s="38">
        <v>0.25869999999999999</v>
      </c>
      <c r="H2446" s="1" t="s">
        <v>13275</v>
      </c>
      <c r="I2446" s="1" t="s">
        <v>17909</v>
      </c>
      <c r="J2446" s="1" t="s">
        <v>32</v>
      </c>
      <c r="K2446" s="1" t="s">
        <v>44</v>
      </c>
      <c r="L2446" s="1" t="s">
        <v>461</v>
      </c>
      <c r="M2446" s="1" t="s">
        <v>6425</v>
      </c>
      <c r="N2446" s="1" t="s">
        <v>6325</v>
      </c>
      <c r="O2446" s="1" t="s">
        <v>8142</v>
      </c>
      <c r="P2446" s="1" t="s">
        <v>22551</v>
      </c>
      <c r="Q2446" s="1" t="s">
        <v>22133</v>
      </c>
      <c r="R2446" s="1" t="s">
        <v>15815</v>
      </c>
      <c r="S2446" s="1" t="s">
        <v>16909</v>
      </c>
      <c r="T2446" s="1" t="s">
        <v>22179</v>
      </c>
      <c r="U2446" s="1" t="s">
        <v>16910</v>
      </c>
      <c r="V2446" s="23" t="s">
        <v>41</v>
      </c>
      <c r="W2446" s="1" t="str">
        <f>_xlfn.CONCAT(Tabela2[[#This Row],[Município]],"/",Tabela2[[#This Row],[UF]])</f>
        <v>São Bento/MA</v>
      </c>
    </row>
    <row r="2447" spans="1:23" x14ac:dyDescent="0.25">
      <c r="A2447" s="14" t="s">
        <v>22554</v>
      </c>
      <c r="B2447" s="1" t="s">
        <v>9918</v>
      </c>
      <c r="C2447" s="1" t="s">
        <v>22555</v>
      </c>
      <c r="D2447" s="1" t="s">
        <v>29</v>
      </c>
      <c r="E2447" s="1" t="s">
        <v>204</v>
      </c>
      <c r="F2447" s="1" t="s">
        <v>16943</v>
      </c>
      <c r="G2447" s="38">
        <v>0.16589999999999999</v>
      </c>
      <c r="H2447" s="1" t="s">
        <v>13275</v>
      </c>
      <c r="I2447" s="1" t="s">
        <v>17909</v>
      </c>
      <c r="J2447" s="1" t="s">
        <v>32</v>
      </c>
      <c r="K2447" s="1" t="s">
        <v>44</v>
      </c>
      <c r="L2447" s="1" t="s">
        <v>461</v>
      </c>
      <c r="M2447" s="1" t="s">
        <v>6425</v>
      </c>
      <c r="N2447" s="1" t="s">
        <v>6325</v>
      </c>
      <c r="O2447" s="1" t="s">
        <v>8142</v>
      </c>
      <c r="P2447" s="1" t="s">
        <v>22551</v>
      </c>
      <c r="Q2447" s="1" t="s">
        <v>22133</v>
      </c>
      <c r="R2447" s="1" t="s">
        <v>15815</v>
      </c>
      <c r="S2447" s="1" t="s">
        <v>16909</v>
      </c>
      <c r="T2447" s="1" t="s">
        <v>22179</v>
      </c>
      <c r="U2447" s="1" t="s">
        <v>16910</v>
      </c>
      <c r="V2447" s="23" t="s">
        <v>41</v>
      </c>
      <c r="W2447" s="1" t="str">
        <f>_xlfn.CONCAT(Tabela2[[#This Row],[Município]],"/",Tabela2[[#This Row],[UF]])</f>
        <v>São Bento/MA</v>
      </c>
    </row>
    <row r="2448" spans="1:23" x14ac:dyDescent="0.25">
      <c r="A2448" s="14" t="s">
        <v>22556</v>
      </c>
      <c r="B2448" s="1" t="s">
        <v>9920</v>
      </c>
      <c r="C2448" s="1" t="s">
        <v>22557</v>
      </c>
      <c r="D2448" s="1" t="s">
        <v>29</v>
      </c>
      <c r="E2448" s="1" t="s">
        <v>204</v>
      </c>
      <c r="F2448" s="1" t="s">
        <v>16943</v>
      </c>
      <c r="G2448" s="38">
        <v>0.1648</v>
      </c>
      <c r="H2448" s="1" t="s">
        <v>13275</v>
      </c>
      <c r="I2448" s="1" t="s">
        <v>17909</v>
      </c>
      <c r="J2448" s="1" t="s">
        <v>32</v>
      </c>
      <c r="K2448" s="1" t="s">
        <v>44</v>
      </c>
      <c r="L2448" s="1" t="s">
        <v>461</v>
      </c>
      <c r="M2448" s="1" t="s">
        <v>6425</v>
      </c>
      <c r="N2448" s="1" t="s">
        <v>6325</v>
      </c>
      <c r="O2448" s="1" t="s">
        <v>8142</v>
      </c>
      <c r="P2448" s="1" t="s">
        <v>22551</v>
      </c>
      <c r="Q2448" s="1" t="s">
        <v>22133</v>
      </c>
      <c r="R2448" s="1" t="s">
        <v>15815</v>
      </c>
      <c r="S2448" s="1" t="s">
        <v>16911</v>
      </c>
      <c r="T2448" s="1" t="s">
        <v>22179</v>
      </c>
      <c r="U2448" s="1" t="s">
        <v>16928</v>
      </c>
      <c r="V2448" s="23" t="s">
        <v>41</v>
      </c>
      <c r="W2448" s="1" t="str">
        <f>_xlfn.CONCAT(Tabela2[[#This Row],[Município]],"/",Tabela2[[#This Row],[UF]])</f>
        <v>São Bento/MA</v>
      </c>
    </row>
    <row r="2449" spans="1:23" x14ac:dyDescent="0.25">
      <c r="A2449" s="14" t="s">
        <v>22558</v>
      </c>
      <c r="B2449" s="1" t="s">
        <v>9916</v>
      </c>
      <c r="C2449" s="1" t="s">
        <v>22559</v>
      </c>
      <c r="D2449" s="1" t="s">
        <v>29</v>
      </c>
      <c r="E2449" s="1" t="s">
        <v>204</v>
      </c>
      <c r="F2449" s="1" t="s">
        <v>16943</v>
      </c>
      <c r="G2449" s="38">
        <v>0.12130000000000001</v>
      </c>
      <c r="H2449" s="1" t="s">
        <v>13275</v>
      </c>
      <c r="I2449" s="1" t="s">
        <v>17909</v>
      </c>
      <c r="J2449" s="1" t="s">
        <v>32</v>
      </c>
      <c r="K2449" s="1" t="s">
        <v>44</v>
      </c>
      <c r="L2449" s="1" t="s">
        <v>461</v>
      </c>
      <c r="M2449" s="1" t="s">
        <v>6425</v>
      </c>
      <c r="N2449" s="1" t="s">
        <v>6325</v>
      </c>
      <c r="O2449" s="1" t="s">
        <v>8142</v>
      </c>
      <c r="P2449" s="1" t="s">
        <v>22551</v>
      </c>
      <c r="Q2449" s="1" t="s">
        <v>22133</v>
      </c>
      <c r="R2449" s="1" t="s">
        <v>15815</v>
      </c>
      <c r="S2449" s="1" t="s">
        <v>16911</v>
      </c>
      <c r="T2449" s="1" t="s">
        <v>22179</v>
      </c>
      <c r="U2449" s="1" t="s">
        <v>16928</v>
      </c>
      <c r="V2449" s="23" t="s">
        <v>41</v>
      </c>
      <c r="W2449" s="1" t="str">
        <f>_xlfn.CONCAT(Tabela2[[#This Row],[Município]],"/",Tabela2[[#This Row],[UF]])</f>
        <v>São Bento/MA</v>
      </c>
    </row>
    <row r="2450" spans="1:23" x14ac:dyDescent="0.25">
      <c r="A2450" s="14" t="s">
        <v>22560</v>
      </c>
      <c r="B2450" s="1" t="s">
        <v>9919</v>
      </c>
      <c r="C2450" s="1" t="s">
        <v>22561</v>
      </c>
      <c r="D2450" s="1" t="s">
        <v>29</v>
      </c>
      <c r="E2450" s="1" t="s">
        <v>204</v>
      </c>
      <c r="F2450" s="1" t="s">
        <v>16943</v>
      </c>
      <c r="G2450" s="38">
        <v>0.1031</v>
      </c>
      <c r="H2450" s="1" t="s">
        <v>13275</v>
      </c>
      <c r="I2450" s="1" t="s">
        <v>17909</v>
      </c>
      <c r="J2450" s="1" t="s">
        <v>32</v>
      </c>
      <c r="K2450" s="1" t="s">
        <v>44</v>
      </c>
      <c r="L2450" s="1" t="s">
        <v>461</v>
      </c>
      <c r="M2450" s="1" t="s">
        <v>6425</v>
      </c>
      <c r="N2450" s="1" t="s">
        <v>6325</v>
      </c>
      <c r="O2450" s="1" t="s">
        <v>8142</v>
      </c>
      <c r="P2450" s="1" t="s">
        <v>22551</v>
      </c>
      <c r="Q2450" s="1" t="s">
        <v>22133</v>
      </c>
      <c r="R2450" s="1" t="s">
        <v>15815</v>
      </c>
      <c r="S2450" s="1" t="s">
        <v>16911</v>
      </c>
      <c r="T2450" s="1" t="s">
        <v>22179</v>
      </c>
      <c r="U2450" s="1" t="s">
        <v>16928</v>
      </c>
      <c r="V2450" s="23" t="s">
        <v>41</v>
      </c>
      <c r="W2450" s="1" t="str">
        <f>_xlfn.CONCAT(Tabela2[[#This Row],[Município]],"/",Tabela2[[#This Row],[UF]])</f>
        <v>São Bento/MA</v>
      </c>
    </row>
    <row r="2451" spans="1:23" x14ac:dyDescent="0.25">
      <c r="A2451" s="14" t="s">
        <v>22562</v>
      </c>
      <c r="B2451" s="1" t="s">
        <v>11298</v>
      </c>
      <c r="C2451" s="1" t="s">
        <v>22563</v>
      </c>
      <c r="D2451" s="1" t="s">
        <v>29</v>
      </c>
      <c r="E2451" s="1" t="s">
        <v>30</v>
      </c>
      <c r="F2451" s="1" t="s">
        <v>17135</v>
      </c>
      <c r="G2451" s="38">
        <v>0.6492</v>
      </c>
      <c r="H2451" s="1" t="s">
        <v>22564</v>
      </c>
      <c r="I2451" s="1" t="s">
        <v>17910</v>
      </c>
      <c r="J2451" s="1" t="s">
        <v>32</v>
      </c>
      <c r="K2451" s="1" t="s">
        <v>82</v>
      </c>
      <c r="L2451" s="1" t="s">
        <v>6114</v>
      </c>
      <c r="M2451" s="1" t="s">
        <v>41</v>
      </c>
      <c r="N2451" s="1" t="s">
        <v>6325</v>
      </c>
      <c r="O2451" s="1" t="s">
        <v>22565</v>
      </c>
      <c r="P2451" s="1" t="s">
        <v>17302</v>
      </c>
      <c r="Q2451" s="1" t="s">
        <v>22133</v>
      </c>
      <c r="R2451" s="1" t="s">
        <v>6329</v>
      </c>
      <c r="S2451" s="1" t="s">
        <v>17302</v>
      </c>
      <c r="T2451" s="1" t="s">
        <v>22133</v>
      </c>
      <c r="U2451" s="1" t="s">
        <v>41</v>
      </c>
      <c r="V2451" s="23" t="s">
        <v>41</v>
      </c>
      <c r="W2451" s="1" t="str">
        <f>_xlfn.CONCAT(Tabela2[[#This Row],[Município]],"/",Tabela2[[#This Row],[UF]])</f>
        <v>Irará/BA</v>
      </c>
    </row>
    <row r="2452" spans="1:23" x14ac:dyDescent="0.25">
      <c r="A2452" s="14" t="s">
        <v>22566</v>
      </c>
      <c r="B2452" s="1" t="s">
        <v>8628</v>
      </c>
      <c r="C2452" s="1" t="s">
        <v>22567</v>
      </c>
      <c r="D2452" s="1" t="s">
        <v>29</v>
      </c>
      <c r="E2452" s="1" t="s">
        <v>30</v>
      </c>
      <c r="F2452" s="1" t="s">
        <v>33</v>
      </c>
      <c r="G2452" s="38">
        <v>0.34699999999999998</v>
      </c>
      <c r="H2452" s="1" t="s">
        <v>958</v>
      </c>
      <c r="I2452" s="1" t="s">
        <v>17914</v>
      </c>
      <c r="J2452" s="1" t="s">
        <v>32</v>
      </c>
      <c r="K2452" s="1" t="s">
        <v>55</v>
      </c>
      <c r="L2452" s="1" t="s">
        <v>757</v>
      </c>
      <c r="M2452" s="1" t="s">
        <v>16357</v>
      </c>
      <c r="N2452" s="1" t="s">
        <v>6325</v>
      </c>
      <c r="O2452" s="1" t="s">
        <v>22568</v>
      </c>
      <c r="P2452" s="1" t="s">
        <v>22569</v>
      </c>
      <c r="Q2452" s="1" t="s">
        <v>22133</v>
      </c>
      <c r="R2452" s="1" t="s">
        <v>6329</v>
      </c>
      <c r="S2452" s="1" t="s">
        <v>22569</v>
      </c>
      <c r="T2452" s="1" t="s">
        <v>22133</v>
      </c>
      <c r="U2452" s="1" t="s">
        <v>41</v>
      </c>
      <c r="V2452" s="23" t="s">
        <v>41</v>
      </c>
      <c r="W2452" s="1" t="str">
        <f>_xlfn.CONCAT(Tabela2[[#This Row],[Município]],"/",Tabela2[[#This Row],[UF]])</f>
        <v>Francisco Morato/SP</v>
      </c>
    </row>
    <row r="2453" spans="1:23" x14ac:dyDescent="0.25">
      <c r="A2453" s="14" t="s">
        <v>22570</v>
      </c>
      <c r="B2453" s="1" t="s">
        <v>10544</v>
      </c>
      <c r="C2453" s="1" t="s">
        <v>22571</v>
      </c>
      <c r="D2453" s="1" t="s">
        <v>29</v>
      </c>
      <c r="E2453" s="1" t="s">
        <v>30</v>
      </c>
      <c r="F2453" s="1" t="s">
        <v>16915</v>
      </c>
      <c r="G2453" s="38">
        <v>0.99370000000000003</v>
      </c>
      <c r="H2453" s="1" t="s">
        <v>22572</v>
      </c>
      <c r="I2453" s="1" t="s">
        <v>17909</v>
      </c>
      <c r="J2453" s="1" t="s">
        <v>32</v>
      </c>
      <c r="K2453" s="1" t="s">
        <v>44</v>
      </c>
      <c r="L2453" s="1" t="s">
        <v>2633</v>
      </c>
      <c r="M2453" s="1" t="s">
        <v>16581</v>
      </c>
      <c r="N2453" s="1" t="s">
        <v>6325</v>
      </c>
      <c r="O2453" s="1" t="s">
        <v>8142</v>
      </c>
      <c r="P2453" s="1" t="s">
        <v>22573</v>
      </c>
      <c r="Q2453" s="1" t="s">
        <v>22133</v>
      </c>
      <c r="R2453" s="1" t="s">
        <v>15815</v>
      </c>
      <c r="S2453" s="1" t="s">
        <v>16911</v>
      </c>
      <c r="T2453" s="1" t="s">
        <v>22179</v>
      </c>
      <c r="U2453" s="1" t="s">
        <v>16912</v>
      </c>
      <c r="V2453" s="23" t="s">
        <v>41</v>
      </c>
      <c r="W2453" s="1" t="str">
        <f>_xlfn.CONCAT(Tabela2[[#This Row],[Município]],"/",Tabela2[[#This Row],[UF]])</f>
        <v>Urbano Santos/MA</v>
      </c>
    </row>
    <row r="2454" spans="1:23" x14ac:dyDescent="0.25">
      <c r="A2454" s="14" t="s">
        <v>22574</v>
      </c>
      <c r="B2454" s="1" t="s">
        <v>10261</v>
      </c>
      <c r="C2454" s="1" t="s">
        <v>22575</v>
      </c>
      <c r="D2454" s="1" t="s">
        <v>56</v>
      </c>
      <c r="E2454" s="1" t="s">
        <v>30</v>
      </c>
      <c r="F2454" s="1" t="s">
        <v>16906</v>
      </c>
      <c r="G2454" s="38">
        <v>0.54510000000000003</v>
      </c>
      <c r="H2454" s="1" t="s">
        <v>4253</v>
      </c>
      <c r="I2454" s="1" t="s">
        <v>17909</v>
      </c>
      <c r="J2454" s="1" t="s">
        <v>32</v>
      </c>
      <c r="K2454" s="1" t="s">
        <v>44</v>
      </c>
      <c r="L2454" s="1" t="s">
        <v>2633</v>
      </c>
      <c r="M2454" s="1" t="s">
        <v>7962</v>
      </c>
      <c r="N2454" s="1" t="s">
        <v>6325</v>
      </c>
      <c r="O2454" s="1" t="s">
        <v>8142</v>
      </c>
      <c r="P2454" s="1" t="s">
        <v>22573</v>
      </c>
      <c r="Q2454" s="1" t="s">
        <v>22133</v>
      </c>
      <c r="R2454" s="1" t="s">
        <v>6329</v>
      </c>
      <c r="S2454" s="1" t="s">
        <v>22573</v>
      </c>
      <c r="T2454" s="1" t="s">
        <v>22133</v>
      </c>
      <c r="U2454" s="1" t="s">
        <v>41</v>
      </c>
      <c r="V2454" s="23" t="s">
        <v>41</v>
      </c>
      <c r="W2454" s="1" t="str">
        <f>_xlfn.CONCAT(Tabela2[[#This Row],[Município]],"/",Tabela2[[#This Row],[UF]])</f>
        <v>Urbano Santos/MA</v>
      </c>
    </row>
    <row r="2455" spans="1:23" x14ac:dyDescent="0.25">
      <c r="A2455" s="14" t="s">
        <v>22576</v>
      </c>
      <c r="B2455" s="1" t="s">
        <v>10884</v>
      </c>
      <c r="C2455" s="1" t="s">
        <v>22577</v>
      </c>
      <c r="D2455" s="1" t="s">
        <v>29</v>
      </c>
      <c r="E2455" s="1" t="s">
        <v>204</v>
      </c>
      <c r="F2455" s="1" t="s">
        <v>16915</v>
      </c>
      <c r="G2455" s="38">
        <v>0.26650000000000001</v>
      </c>
      <c r="H2455" s="1" t="s">
        <v>9229</v>
      </c>
      <c r="I2455" s="1" t="s">
        <v>17909</v>
      </c>
      <c r="J2455" s="1" t="s">
        <v>32</v>
      </c>
      <c r="K2455" s="1" t="s">
        <v>44</v>
      </c>
      <c r="L2455" s="1" t="s">
        <v>2633</v>
      </c>
      <c r="M2455" s="1" t="s">
        <v>19779</v>
      </c>
      <c r="N2455" s="1" t="s">
        <v>6325</v>
      </c>
      <c r="O2455" s="1" t="s">
        <v>8142</v>
      </c>
      <c r="P2455" s="1" t="s">
        <v>22573</v>
      </c>
      <c r="Q2455" s="1" t="s">
        <v>22133</v>
      </c>
      <c r="R2455" s="1" t="s">
        <v>15815</v>
      </c>
      <c r="S2455" s="1" t="s">
        <v>16911</v>
      </c>
      <c r="T2455" s="1" t="s">
        <v>22179</v>
      </c>
      <c r="U2455" s="1" t="s">
        <v>16928</v>
      </c>
      <c r="V2455" s="23" t="s">
        <v>41</v>
      </c>
      <c r="W2455" s="1" t="str">
        <f>_xlfn.CONCAT(Tabela2[[#This Row],[Município]],"/",Tabela2[[#This Row],[UF]])</f>
        <v>Urbano Santos/MA</v>
      </c>
    </row>
    <row r="2456" spans="1:23" x14ac:dyDescent="0.25">
      <c r="A2456" s="14" t="s">
        <v>22578</v>
      </c>
      <c r="B2456" s="1" t="s">
        <v>9527</v>
      </c>
      <c r="C2456" s="1" t="s">
        <v>22579</v>
      </c>
      <c r="D2456" s="1" t="s">
        <v>40</v>
      </c>
      <c r="E2456" s="1" t="s">
        <v>30</v>
      </c>
      <c r="F2456" s="1" t="s">
        <v>6281</v>
      </c>
      <c r="G2456" s="38">
        <v>0.1658</v>
      </c>
      <c r="H2456" s="1" t="s">
        <v>2632</v>
      </c>
      <c r="I2456" s="1" t="s">
        <v>17913</v>
      </c>
      <c r="J2456" s="1" t="s">
        <v>32</v>
      </c>
      <c r="K2456" s="1" t="s">
        <v>44</v>
      </c>
      <c r="L2456" s="1" t="s">
        <v>2633</v>
      </c>
      <c r="M2456" s="1" t="s">
        <v>22580</v>
      </c>
      <c r="N2456" s="1" t="s">
        <v>6325</v>
      </c>
      <c r="O2456" s="1" t="s">
        <v>8142</v>
      </c>
      <c r="P2456" s="1" t="s">
        <v>22573</v>
      </c>
      <c r="Q2456" s="1" t="s">
        <v>22133</v>
      </c>
      <c r="R2456" s="1" t="s">
        <v>15815</v>
      </c>
      <c r="S2456" s="1" t="s">
        <v>16911</v>
      </c>
      <c r="T2456" s="1" t="s">
        <v>22179</v>
      </c>
      <c r="U2456" s="1" t="s">
        <v>16928</v>
      </c>
      <c r="V2456" s="23" t="s">
        <v>41</v>
      </c>
      <c r="W2456" s="1" t="str">
        <f>_xlfn.CONCAT(Tabela2[[#This Row],[Município]],"/",Tabela2[[#This Row],[UF]])</f>
        <v>Urbano Santos/MA</v>
      </c>
    </row>
    <row r="2457" spans="1:23" x14ac:dyDescent="0.25">
      <c r="A2457" s="14" t="s">
        <v>22581</v>
      </c>
      <c r="B2457" s="1" t="s">
        <v>9525</v>
      </c>
      <c r="C2457" s="1" t="s">
        <v>22582</v>
      </c>
      <c r="D2457" s="1" t="s">
        <v>40</v>
      </c>
      <c r="E2457" s="1" t="s">
        <v>30</v>
      </c>
      <c r="F2457" s="1" t="s">
        <v>6281</v>
      </c>
      <c r="G2457" s="38">
        <v>0.2135</v>
      </c>
      <c r="H2457" s="1" t="s">
        <v>2632</v>
      </c>
      <c r="I2457" s="1" t="s">
        <v>17913</v>
      </c>
      <c r="J2457" s="1" t="s">
        <v>32</v>
      </c>
      <c r="K2457" s="1" t="s">
        <v>44</v>
      </c>
      <c r="L2457" s="1" t="s">
        <v>2633</v>
      </c>
      <c r="M2457" s="1" t="s">
        <v>22580</v>
      </c>
      <c r="N2457" s="1" t="s">
        <v>6325</v>
      </c>
      <c r="O2457" s="1" t="s">
        <v>8142</v>
      </c>
      <c r="P2457" s="1" t="s">
        <v>22573</v>
      </c>
      <c r="Q2457" s="1" t="s">
        <v>22133</v>
      </c>
      <c r="R2457" s="1" t="s">
        <v>15815</v>
      </c>
      <c r="S2457" s="1" t="s">
        <v>16911</v>
      </c>
      <c r="T2457" s="1" t="s">
        <v>22179</v>
      </c>
      <c r="U2457" s="1" t="s">
        <v>16928</v>
      </c>
      <c r="V2457" s="23" t="s">
        <v>41</v>
      </c>
      <c r="W2457" s="1" t="str">
        <f>_xlfn.CONCAT(Tabela2[[#This Row],[Município]],"/",Tabela2[[#This Row],[UF]])</f>
        <v>Urbano Santos/MA</v>
      </c>
    </row>
    <row r="2458" spans="1:23" x14ac:dyDescent="0.25">
      <c r="A2458" s="14" t="s">
        <v>22583</v>
      </c>
      <c r="B2458" s="1" t="s">
        <v>9526</v>
      </c>
      <c r="C2458" s="1" t="s">
        <v>22584</v>
      </c>
      <c r="D2458" s="1" t="s">
        <v>40</v>
      </c>
      <c r="E2458" s="1" t="s">
        <v>30</v>
      </c>
      <c r="F2458" s="1" t="s">
        <v>6281</v>
      </c>
      <c r="G2458" s="38">
        <v>8.0799999999999997E-2</v>
      </c>
      <c r="H2458" s="1" t="s">
        <v>2632</v>
      </c>
      <c r="I2458" s="1" t="s">
        <v>17913</v>
      </c>
      <c r="J2458" s="1" t="s">
        <v>32</v>
      </c>
      <c r="K2458" s="1" t="s">
        <v>44</v>
      </c>
      <c r="L2458" s="1" t="s">
        <v>2633</v>
      </c>
      <c r="M2458" s="1" t="s">
        <v>22580</v>
      </c>
      <c r="N2458" s="1" t="s">
        <v>6325</v>
      </c>
      <c r="O2458" s="1" t="s">
        <v>8142</v>
      </c>
      <c r="P2458" s="1" t="s">
        <v>22573</v>
      </c>
      <c r="Q2458" s="1" t="s">
        <v>22133</v>
      </c>
      <c r="R2458" s="1" t="s">
        <v>15815</v>
      </c>
      <c r="S2458" s="1" t="s">
        <v>16911</v>
      </c>
      <c r="T2458" s="1" t="s">
        <v>22179</v>
      </c>
      <c r="U2458" s="1" t="s">
        <v>16928</v>
      </c>
      <c r="V2458" s="23" t="s">
        <v>41</v>
      </c>
      <c r="W2458" s="1" t="str">
        <f>_xlfn.CONCAT(Tabela2[[#This Row],[Município]],"/",Tabela2[[#This Row],[UF]])</f>
        <v>Urbano Santos/MA</v>
      </c>
    </row>
    <row r="2459" spans="1:23" x14ac:dyDescent="0.25">
      <c r="A2459" s="14" t="s">
        <v>22585</v>
      </c>
      <c r="B2459" s="1" t="s">
        <v>8482</v>
      </c>
      <c r="C2459" s="1" t="s">
        <v>22586</v>
      </c>
      <c r="D2459" s="1" t="s">
        <v>29</v>
      </c>
      <c r="E2459" s="1" t="s">
        <v>30</v>
      </c>
      <c r="F2459" s="1" t="s">
        <v>33</v>
      </c>
      <c r="G2459" s="38">
        <v>0.39579999999999999</v>
      </c>
      <c r="H2459" s="1" t="s">
        <v>22587</v>
      </c>
      <c r="I2459" s="1" t="s">
        <v>6274</v>
      </c>
      <c r="J2459" s="1" t="s">
        <v>32</v>
      </c>
      <c r="K2459" s="1" t="s">
        <v>47</v>
      </c>
      <c r="L2459" s="1" t="s">
        <v>600</v>
      </c>
      <c r="M2459" s="1" t="s">
        <v>16047</v>
      </c>
      <c r="N2459" s="1" t="s">
        <v>6325</v>
      </c>
      <c r="O2459" s="1" t="s">
        <v>22588</v>
      </c>
      <c r="P2459" s="1" t="s">
        <v>22589</v>
      </c>
      <c r="Q2459" s="1" t="s">
        <v>22133</v>
      </c>
      <c r="R2459" s="1" t="s">
        <v>15815</v>
      </c>
      <c r="S2459" s="1" t="s">
        <v>16911</v>
      </c>
      <c r="T2459" s="1" t="s">
        <v>22179</v>
      </c>
      <c r="U2459" s="1" t="s">
        <v>16928</v>
      </c>
      <c r="V2459" s="23" t="s">
        <v>41</v>
      </c>
      <c r="W2459" s="1" t="str">
        <f>_xlfn.CONCAT(Tabela2[[#This Row],[Município]],"/",Tabela2[[#This Row],[UF]])</f>
        <v>Xambioá/TO</v>
      </c>
    </row>
    <row r="2460" spans="1:23" x14ac:dyDescent="0.25">
      <c r="A2460" s="14" t="s">
        <v>22590</v>
      </c>
      <c r="B2460" s="1" t="s">
        <v>9698</v>
      </c>
      <c r="C2460" s="1" t="s">
        <v>22591</v>
      </c>
      <c r="D2460" s="1" t="s">
        <v>29</v>
      </c>
      <c r="E2460" s="1" t="s">
        <v>30</v>
      </c>
      <c r="F2460" s="1" t="s">
        <v>16929</v>
      </c>
      <c r="G2460" s="38">
        <v>2.12E-2</v>
      </c>
      <c r="H2460" s="1" t="s">
        <v>3063</v>
      </c>
      <c r="I2460" s="1" t="s">
        <v>17913</v>
      </c>
      <c r="J2460" s="1" t="s">
        <v>32</v>
      </c>
      <c r="K2460" s="1" t="s">
        <v>212</v>
      </c>
      <c r="L2460" s="1" t="s">
        <v>796</v>
      </c>
      <c r="M2460" s="1" t="s">
        <v>22592</v>
      </c>
      <c r="N2460" s="1" t="s">
        <v>6325</v>
      </c>
      <c r="O2460" s="1" t="s">
        <v>22593</v>
      </c>
      <c r="P2460" s="1" t="s">
        <v>22594</v>
      </c>
      <c r="Q2460" s="1" t="s">
        <v>22133</v>
      </c>
      <c r="R2460" s="1" t="s">
        <v>6329</v>
      </c>
      <c r="S2460" s="1" t="s">
        <v>22594</v>
      </c>
      <c r="T2460" s="1" t="s">
        <v>22133</v>
      </c>
      <c r="U2460" s="1" t="s">
        <v>41</v>
      </c>
      <c r="V2460" s="23" t="s">
        <v>41</v>
      </c>
      <c r="W2460" s="1" t="str">
        <f>_xlfn.CONCAT(Tabela2[[#This Row],[Município]],"/",Tabela2[[#This Row],[UF]])</f>
        <v>Itapiranga/AM</v>
      </c>
    </row>
    <row r="2461" spans="1:23" x14ac:dyDescent="0.25">
      <c r="A2461" s="14" t="s">
        <v>22595</v>
      </c>
      <c r="B2461" s="1" t="s">
        <v>8678</v>
      </c>
      <c r="C2461" s="1" t="s">
        <v>22596</v>
      </c>
      <c r="D2461" s="1" t="s">
        <v>40</v>
      </c>
      <c r="E2461" s="1" t="s">
        <v>30</v>
      </c>
      <c r="F2461" s="1" t="s">
        <v>79</v>
      </c>
      <c r="G2461" s="38">
        <v>0.37309999999999999</v>
      </c>
      <c r="H2461" s="1" t="s">
        <v>1090</v>
      </c>
      <c r="I2461" s="1" t="s">
        <v>17914</v>
      </c>
      <c r="J2461" s="1" t="s">
        <v>32</v>
      </c>
      <c r="K2461" s="1" t="s">
        <v>212</v>
      </c>
      <c r="L2461" s="1" t="s">
        <v>796</v>
      </c>
      <c r="M2461" s="1" t="s">
        <v>22597</v>
      </c>
      <c r="N2461" s="1" t="s">
        <v>6325</v>
      </c>
      <c r="O2461" s="1" t="s">
        <v>22598</v>
      </c>
      <c r="P2461" s="1" t="s">
        <v>22594</v>
      </c>
      <c r="Q2461" s="1" t="s">
        <v>22133</v>
      </c>
      <c r="R2461" s="1" t="s">
        <v>6329</v>
      </c>
      <c r="S2461" s="1" t="s">
        <v>22594</v>
      </c>
      <c r="T2461" s="1" t="s">
        <v>22133</v>
      </c>
      <c r="U2461" s="1" t="s">
        <v>41</v>
      </c>
      <c r="V2461" s="23" t="s">
        <v>41</v>
      </c>
      <c r="W2461" s="1" t="str">
        <f>_xlfn.CONCAT(Tabela2[[#This Row],[Município]],"/",Tabela2[[#This Row],[UF]])</f>
        <v>Itapiranga/AM</v>
      </c>
    </row>
    <row r="2462" spans="1:23" x14ac:dyDescent="0.25">
      <c r="A2462" s="14" t="s">
        <v>22599</v>
      </c>
      <c r="B2462" s="1" t="s">
        <v>8524</v>
      </c>
      <c r="C2462" s="1" t="s">
        <v>22600</v>
      </c>
      <c r="D2462" s="1" t="s">
        <v>29</v>
      </c>
      <c r="E2462" s="1" t="s">
        <v>30</v>
      </c>
      <c r="F2462" s="1" t="s">
        <v>79</v>
      </c>
      <c r="G2462" s="38">
        <v>0.54059999999999997</v>
      </c>
      <c r="H2462" s="1" t="s">
        <v>22601</v>
      </c>
      <c r="I2462" s="1" t="s">
        <v>17914</v>
      </c>
      <c r="J2462" s="1" t="s">
        <v>32</v>
      </c>
      <c r="K2462" s="1" t="s">
        <v>280</v>
      </c>
      <c r="L2462" s="1" t="s">
        <v>690</v>
      </c>
      <c r="M2462" s="1" t="s">
        <v>22602</v>
      </c>
      <c r="N2462" s="1" t="s">
        <v>6325</v>
      </c>
      <c r="O2462" s="1" t="s">
        <v>22603</v>
      </c>
      <c r="P2462" s="1" t="s">
        <v>22604</v>
      </c>
      <c r="Q2462" s="1" t="s">
        <v>22133</v>
      </c>
      <c r="R2462" s="1" t="s">
        <v>6341</v>
      </c>
      <c r="S2462" s="1" t="s">
        <v>41</v>
      </c>
      <c r="T2462" s="1" t="s">
        <v>41</v>
      </c>
      <c r="U2462" s="1" t="s">
        <v>41</v>
      </c>
      <c r="V2462" s="23" t="s">
        <v>41</v>
      </c>
      <c r="W2462" s="1" t="str">
        <f>_xlfn.CONCAT(Tabela2[[#This Row],[Município]],"/",Tabela2[[#This Row],[UF]])</f>
        <v>Douradina/MS</v>
      </c>
    </row>
    <row r="2463" spans="1:23" x14ac:dyDescent="0.25">
      <c r="A2463" s="14" t="s">
        <v>22605</v>
      </c>
      <c r="B2463" s="1" t="s">
        <v>9980</v>
      </c>
      <c r="C2463" s="1" t="s">
        <v>22606</v>
      </c>
      <c r="D2463" s="1" t="s">
        <v>29</v>
      </c>
      <c r="E2463" s="1" t="s">
        <v>30</v>
      </c>
      <c r="F2463" s="1" t="s">
        <v>353</v>
      </c>
      <c r="G2463" s="38">
        <v>0.73950000000000005</v>
      </c>
      <c r="H2463" s="1" t="s">
        <v>3659</v>
      </c>
      <c r="I2463" s="1" t="s">
        <v>17913</v>
      </c>
      <c r="J2463" s="1" t="s">
        <v>32</v>
      </c>
      <c r="K2463" s="1" t="s">
        <v>184</v>
      </c>
      <c r="L2463" s="1" t="s">
        <v>3660</v>
      </c>
      <c r="M2463" s="1" t="s">
        <v>22607</v>
      </c>
      <c r="N2463" s="1" t="s">
        <v>6325</v>
      </c>
      <c r="O2463" s="1" t="s">
        <v>22608</v>
      </c>
      <c r="P2463" s="1" t="s">
        <v>22609</v>
      </c>
      <c r="Q2463" s="1" t="s">
        <v>22133</v>
      </c>
      <c r="R2463" s="1" t="s">
        <v>6341</v>
      </c>
      <c r="S2463" s="1" t="s">
        <v>41</v>
      </c>
      <c r="T2463" s="1" t="s">
        <v>41</v>
      </c>
      <c r="U2463" s="1" t="s">
        <v>41</v>
      </c>
      <c r="V2463" s="23" t="s">
        <v>41</v>
      </c>
      <c r="W2463" s="1" t="str">
        <f>_xlfn.CONCAT(Tabela2[[#This Row],[Município]],"/",Tabela2[[#This Row],[UF]])</f>
        <v>Terra Alta/PA</v>
      </c>
    </row>
    <row r="2464" spans="1:23" x14ac:dyDescent="0.25">
      <c r="A2464" s="14" t="s">
        <v>22610</v>
      </c>
      <c r="B2464" s="1" t="s">
        <v>8564</v>
      </c>
      <c r="C2464" s="1" t="s">
        <v>22611</v>
      </c>
      <c r="D2464" s="1" t="s">
        <v>29</v>
      </c>
      <c r="E2464" s="1" t="s">
        <v>30</v>
      </c>
      <c r="F2464" s="1" t="s">
        <v>17062</v>
      </c>
      <c r="G2464" s="38">
        <v>0.83179999999999998</v>
      </c>
      <c r="H2464" s="1" t="s">
        <v>795</v>
      </c>
      <c r="I2464" s="1" t="s">
        <v>17914</v>
      </c>
      <c r="J2464" s="1" t="s">
        <v>32</v>
      </c>
      <c r="K2464" s="1" t="s">
        <v>212</v>
      </c>
      <c r="L2464" s="1" t="s">
        <v>796</v>
      </c>
      <c r="M2464" s="1" t="s">
        <v>22100</v>
      </c>
      <c r="N2464" s="1" t="s">
        <v>6325</v>
      </c>
      <c r="O2464" s="1" t="s">
        <v>22612</v>
      </c>
      <c r="P2464" s="1" t="s">
        <v>22594</v>
      </c>
      <c r="Q2464" s="1" t="s">
        <v>22133</v>
      </c>
      <c r="R2464" s="1" t="s">
        <v>6329</v>
      </c>
      <c r="S2464" s="1" t="s">
        <v>22594</v>
      </c>
      <c r="T2464" s="1" t="s">
        <v>22133</v>
      </c>
      <c r="U2464" s="1" t="s">
        <v>41</v>
      </c>
      <c r="V2464" s="23" t="s">
        <v>41</v>
      </c>
      <c r="W2464" s="1" t="str">
        <f>_xlfn.CONCAT(Tabela2[[#This Row],[Município]],"/",Tabela2[[#This Row],[UF]])</f>
        <v>Itapiranga/AM</v>
      </c>
    </row>
    <row r="2465" spans="1:23" x14ac:dyDescent="0.25">
      <c r="A2465" s="14" t="s">
        <v>22613</v>
      </c>
      <c r="B2465" s="1" t="s">
        <v>8622</v>
      </c>
      <c r="C2465" s="1" t="s">
        <v>22614</v>
      </c>
      <c r="D2465" s="1" t="s">
        <v>29</v>
      </c>
      <c r="E2465" s="1" t="s">
        <v>30</v>
      </c>
      <c r="F2465" s="1" t="s">
        <v>33</v>
      </c>
      <c r="G2465" s="38">
        <v>0.34649999999999997</v>
      </c>
      <c r="H2465" s="1" t="s">
        <v>945</v>
      </c>
      <c r="I2465" s="1" t="s">
        <v>17913</v>
      </c>
      <c r="J2465" s="1" t="s">
        <v>32</v>
      </c>
      <c r="K2465" s="1" t="s">
        <v>55</v>
      </c>
      <c r="L2465" s="1" t="s">
        <v>757</v>
      </c>
      <c r="M2465" s="1" t="s">
        <v>22615</v>
      </c>
      <c r="N2465" s="1" t="s">
        <v>6325</v>
      </c>
      <c r="O2465" s="1" t="s">
        <v>22568</v>
      </c>
      <c r="P2465" s="1" t="s">
        <v>22569</v>
      </c>
      <c r="Q2465" s="1" t="s">
        <v>22133</v>
      </c>
      <c r="R2465" s="1" t="s">
        <v>6329</v>
      </c>
      <c r="S2465" s="1" t="s">
        <v>22569</v>
      </c>
      <c r="T2465" s="1" t="s">
        <v>22133</v>
      </c>
      <c r="U2465" s="1" t="s">
        <v>41</v>
      </c>
      <c r="V2465" s="23" t="s">
        <v>41</v>
      </c>
      <c r="W2465" s="1" t="str">
        <f>_xlfn.CONCAT(Tabela2[[#This Row],[Município]],"/",Tabela2[[#This Row],[UF]])</f>
        <v>Francisco Morato/SP</v>
      </c>
    </row>
    <row r="2466" spans="1:23" x14ac:dyDescent="0.25">
      <c r="A2466" s="14" t="s">
        <v>22616</v>
      </c>
      <c r="B2466" s="1" t="s">
        <v>8550</v>
      </c>
      <c r="C2466" s="1" t="s">
        <v>22617</v>
      </c>
      <c r="D2466" s="1" t="s">
        <v>40</v>
      </c>
      <c r="E2466" s="1" t="s">
        <v>30</v>
      </c>
      <c r="F2466" s="1" t="s">
        <v>17062</v>
      </c>
      <c r="G2466" s="38">
        <v>0.61270000000000002</v>
      </c>
      <c r="H2466" s="1" t="s">
        <v>756</v>
      </c>
      <c r="I2466" s="1" t="s">
        <v>17914</v>
      </c>
      <c r="J2466" s="1" t="s">
        <v>32</v>
      </c>
      <c r="K2466" s="1" t="s">
        <v>55</v>
      </c>
      <c r="L2466" s="1" t="s">
        <v>757</v>
      </c>
      <c r="M2466" s="1" t="s">
        <v>22618</v>
      </c>
      <c r="N2466" s="1" t="s">
        <v>6325</v>
      </c>
      <c r="O2466" s="1" t="s">
        <v>22568</v>
      </c>
      <c r="P2466" s="1" t="s">
        <v>22569</v>
      </c>
      <c r="Q2466" s="1" t="s">
        <v>22133</v>
      </c>
      <c r="R2466" s="1" t="s">
        <v>6329</v>
      </c>
      <c r="S2466" s="1" t="s">
        <v>22569</v>
      </c>
      <c r="T2466" s="1" t="s">
        <v>22133</v>
      </c>
      <c r="U2466" s="1" t="s">
        <v>41</v>
      </c>
      <c r="V2466" s="23" t="s">
        <v>41</v>
      </c>
      <c r="W2466" s="1" t="str">
        <f>_xlfn.CONCAT(Tabela2[[#This Row],[Município]],"/",Tabela2[[#This Row],[UF]])</f>
        <v>Francisco Morato/SP</v>
      </c>
    </row>
    <row r="2467" spans="1:23" x14ac:dyDescent="0.25">
      <c r="A2467" s="14" t="s">
        <v>22619</v>
      </c>
      <c r="B2467" s="1" t="s">
        <v>8587</v>
      </c>
      <c r="C2467" s="1" t="s">
        <v>22620</v>
      </c>
      <c r="D2467" s="1" t="s">
        <v>40</v>
      </c>
      <c r="E2467" s="1" t="s">
        <v>30</v>
      </c>
      <c r="F2467" s="1" t="s">
        <v>17062</v>
      </c>
      <c r="G2467" s="38">
        <v>0.1797</v>
      </c>
      <c r="H2467" s="1" t="s">
        <v>756</v>
      </c>
      <c r="I2467" s="1" t="s">
        <v>17914</v>
      </c>
      <c r="J2467" s="1" t="s">
        <v>32</v>
      </c>
      <c r="K2467" s="1" t="s">
        <v>55</v>
      </c>
      <c r="L2467" s="1" t="s">
        <v>757</v>
      </c>
      <c r="M2467" s="1" t="s">
        <v>22618</v>
      </c>
      <c r="N2467" s="1" t="s">
        <v>6325</v>
      </c>
      <c r="O2467" s="1" t="s">
        <v>22568</v>
      </c>
      <c r="P2467" s="1" t="s">
        <v>22569</v>
      </c>
      <c r="Q2467" s="1" t="s">
        <v>22133</v>
      </c>
      <c r="R2467" s="1" t="s">
        <v>6329</v>
      </c>
      <c r="S2467" s="1" t="s">
        <v>22569</v>
      </c>
      <c r="T2467" s="1" t="s">
        <v>22133</v>
      </c>
      <c r="U2467" s="1" t="s">
        <v>41</v>
      </c>
      <c r="V2467" s="23" t="s">
        <v>41</v>
      </c>
      <c r="W2467" s="1" t="str">
        <f>_xlfn.CONCAT(Tabela2[[#This Row],[Município]],"/",Tabela2[[#This Row],[UF]])</f>
        <v>Francisco Morato/SP</v>
      </c>
    </row>
    <row r="2468" spans="1:23" x14ac:dyDescent="0.25">
      <c r="A2468" s="14" t="s">
        <v>22621</v>
      </c>
      <c r="B2468" s="1" t="s">
        <v>8551</v>
      </c>
      <c r="C2468" s="1" t="s">
        <v>22622</v>
      </c>
      <c r="D2468" s="1" t="s">
        <v>40</v>
      </c>
      <c r="E2468" s="1" t="s">
        <v>30</v>
      </c>
      <c r="F2468" s="1" t="s">
        <v>17062</v>
      </c>
      <c r="G2468" s="38">
        <v>0.1862</v>
      </c>
      <c r="H2468" s="1" t="s">
        <v>756</v>
      </c>
      <c r="I2468" s="1" t="s">
        <v>17914</v>
      </c>
      <c r="J2468" s="1" t="s">
        <v>32</v>
      </c>
      <c r="K2468" s="1" t="s">
        <v>55</v>
      </c>
      <c r="L2468" s="1" t="s">
        <v>757</v>
      </c>
      <c r="M2468" s="1" t="s">
        <v>22618</v>
      </c>
      <c r="N2468" s="1" t="s">
        <v>6325</v>
      </c>
      <c r="O2468" s="1" t="s">
        <v>22568</v>
      </c>
      <c r="P2468" s="1" t="s">
        <v>22569</v>
      </c>
      <c r="Q2468" s="1" t="s">
        <v>22133</v>
      </c>
      <c r="R2468" s="1" t="s">
        <v>6329</v>
      </c>
      <c r="S2468" s="1" t="s">
        <v>22569</v>
      </c>
      <c r="T2468" s="1" t="s">
        <v>22133</v>
      </c>
      <c r="U2468" s="1" t="s">
        <v>41</v>
      </c>
      <c r="V2468" s="23" t="s">
        <v>41</v>
      </c>
      <c r="W2468" s="1" t="str">
        <f>_xlfn.CONCAT(Tabela2[[#This Row],[Município]],"/",Tabela2[[#This Row],[UF]])</f>
        <v>Francisco Morato/SP</v>
      </c>
    </row>
    <row r="2469" spans="1:23" x14ac:dyDescent="0.25">
      <c r="A2469" s="14" t="s">
        <v>22623</v>
      </c>
      <c r="B2469" s="1" t="s">
        <v>10283</v>
      </c>
      <c r="C2469" s="1" t="s">
        <v>22624</v>
      </c>
      <c r="D2469" s="1" t="s">
        <v>40</v>
      </c>
      <c r="E2469" s="1" t="s">
        <v>30</v>
      </c>
      <c r="F2469" s="1" t="s">
        <v>16906</v>
      </c>
      <c r="G2469" s="38">
        <v>0.83069999999999999</v>
      </c>
      <c r="H2469" s="1" t="s">
        <v>4305</v>
      </c>
      <c r="I2469" s="1" t="s">
        <v>17909</v>
      </c>
      <c r="J2469" s="1" t="s">
        <v>32</v>
      </c>
      <c r="K2469" s="1" t="s">
        <v>47</v>
      </c>
      <c r="L2469" s="1" t="s">
        <v>4306</v>
      </c>
      <c r="M2469" s="1" t="s">
        <v>22625</v>
      </c>
      <c r="N2469" s="1" t="s">
        <v>6325</v>
      </c>
      <c r="O2469" s="1" t="s">
        <v>22626</v>
      </c>
      <c r="P2469" s="1" t="s">
        <v>22627</v>
      </c>
      <c r="Q2469" s="1" t="s">
        <v>22133</v>
      </c>
      <c r="R2469" s="1" t="s">
        <v>15815</v>
      </c>
      <c r="S2469" s="1" t="s">
        <v>15818</v>
      </c>
      <c r="T2469" s="1" t="s">
        <v>22179</v>
      </c>
      <c r="U2469" s="1" t="s">
        <v>15819</v>
      </c>
      <c r="V2469" s="23" t="s">
        <v>41</v>
      </c>
      <c r="W2469" s="1" t="str">
        <f>_xlfn.CONCAT(Tabela2[[#This Row],[Município]],"/",Tabela2[[#This Row],[UF]])</f>
        <v>Crixás do Tocantins/TO</v>
      </c>
    </row>
    <row r="2470" spans="1:23" x14ac:dyDescent="0.25">
      <c r="A2470" s="14" t="s">
        <v>22628</v>
      </c>
      <c r="B2470" s="1" t="s">
        <v>11225</v>
      </c>
      <c r="C2470" s="1" t="s">
        <v>22629</v>
      </c>
      <c r="D2470" s="1" t="s">
        <v>40</v>
      </c>
      <c r="E2470" s="1" t="s">
        <v>30</v>
      </c>
      <c r="F2470" s="1" t="s">
        <v>17136</v>
      </c>
      <c r="G2470" s="38">
        <v>0.77470000000000006</v>
      </c>
      <c r="H2470" s="1" t="s">
        <v>22630</v>
      </c>
      <c r="I2470" s="1" t="s">
        <v>17915</v>
      </c>
      <c r="J2470" s="1" t="s">
        <v>168</v>
      </c>
      <c r="K2470" s="1" t="s">
        <v>129</v>
      </c>
      <c r="L2470" s="1" t="s">
        <v>1057</v>
      </c>
      <c r="M2470" s="1" t="s">
        <v>41</v>
      </c>
      <c r="N2470" s="1" t="s">
        <v>6325</v>
      </c>
      <c r="O2470" s="1" t="s">
        <v>22631</v>
      </c>
      <c r="P2470" s="1" t="s">
        <v>22632</v>
      </c>
      <c r="Q2470" s="1" t="s">
        <v>22133</v>
      </c>
      <c r="R2470" s="1" t="s">
        <v>15815</v>
      </c>
      <c r="S2470" s="1" t="s">
        <v>16909</v>
      </c>
      <c r="T2470" s="1" t="s">
        <v>22179</v>
      </c>
      <c r="U2470" s="1" t="s">
        <v>16930</v>
      </c>
      <c r="V2470" s="23" t="s">
        <v>41</v>
      </c>
      <c r="W2470" s="1" t="str">
        <f>_xlfn.CONCAT(Tabela2[[#This Row],[Município]],"/",Tabela2[[#This Row],[UF]])</f>
        <v>Mossoró/RN</v>
      </c>
    </row>
    <row r="2471" spans="1:23" x14ac:dyDescent="0.25">
      <c r="A2471" s="14" t="s">
        <v>22633</v>
      </c>
      <c r="B2471" s="1" t="s">
        <v>11226</v>
      </c>
      <c r="C2471" s="1" t="s">
        <v>22634</v>
      </c>
      <c r="D2471" s="1" t="s">
        <v>29</v>
      </c>
      <c r="E2471" s="1" t="s">
        <v>30</v>
      </c>
      <c r="F2471" s="1" t="s">
        <v>2211</v>
      </c>
      <c r="G2471" s="38">
        <v>0.66120000000000001</v>
      </c>
      <c r="H2471" s="1" t="s">
        <v>22635</v>
      </c>
      <c r="I2471" s="1" t="s">
        <v>17909</v>
      </c>
      <c r="J2471" s="1" t="s">
        <v>168</v>
      </c>
      <c r="K2471" s="1" t="s">
        <v>129</v>
      </c>
      <c r="L2471" s="1" t="s">
        <v>1057</v>
      </c>
      <c r="M2471" s="1" t="s">
        <v>41</v>
      </c>
      <c r="N2471" s="1" t="s">
        <v>6325</v>
      </c>
      <c r="O2471" s="1" t="s">
        <v>22636</v>
      </c>
      <c r="P2471" s="1" t="s">
        <v>22632</v>
      </c>
      <c r="Q2471" s="1" t="s">
        <v>22133</v>
      </c>
      <c r="R2471" s="1" t="s">
        <v>15815</v>
      </c>
      <c r="S2471" s="1" t="s">
        <v>16909</v>
      </c>
      <c r="T2471" s="1" t="s">
        <v>22179</v>
      </c>
      <c r="U2471" s="1" t="s">
        <v>16930</v>
      </c>
      <c r="V2471" s="23" t="s">
        <v>41</v>
      </c>
      <c r="W2471" s="1" t="str">
        <f>_xlfn.CONCAT(Tabela2[[#This Row],[Município]],"/",Tabela2[[#This Row],[UF]])</f>
        <v>Mossoró/RN</v>
      </c>
    </row>
    <row r="2472" spans="1:23" x14ac:dyDescent="0.25">
      <c r="A2472" s="14" t="s">
        <v>22637</v>
      </c>
      <c r="B2472" s="1" t="s">
        <v>8378</v>
      </c>
      <c r="C2472" s="1" t="s">
        <v>22638</v>
      </c>
      <c r="D2472" s="1" t="s">
        <v>29</v>
      </c>
      <c r="E2472" s="1" t="s">
        <v>30</v>
      </c>
      <c r="F2472" s="1" t="s">
        <v>6308</v>
      </c>
      <c r="G2472" s="38">
        <v>0.32869999999999999</v>
      </c>
      <c r="H2472" s="1" t="s">
        <v>22639</v>
      </c>
      <c r="I2472" s="1" t="s">
        <v>17919</v>
      </c>
      <c r="J2472" s="1" t="s">
        <v>32</v>
      </c>
      <c r="K2472" s="1" t="s">
        <v>44</v>
      </c>
      <c r="L2472" s="1" t="s">
        <v>409</v>
      </c>
      <c r="M2472" s="1" t="s">
        <v>41</v>
      </c>
      <c r="N2472" s="1" t="s">
        <v>6325</v>
      </c>
      <c r="O2472" s="1" t="s">
        <v>22640</v>
      </c>
      <c r="P2472" s="1" t="s">
        <v>22641</v>
      </c>
      <c r="Q2472" s="1" t="s">
        <v>22133</v>
      </c>
      <c r="R2472" s="1" t="s">
        <v>15815</v>
      </c>
      <c r="S2472" s="1" t="s">
        <v>16909</v>
      </c>
      <c r="T2472" s="1" t="s">
        <v>22179</v>
      </c>
      <c r="U2472" s="1" t="s">
        <v>16910</v>
      </c>
      <c r="V2472" s="23" t="s">
        <v>41</v>
      </c>
      <c r="W2472" s="1" t="str">
        <f>_xlfn.CONCAT(Tabela2[[#This Row],[Município]],"/",Tabela2[[#This Row],[UF]])</f>
        <v>Santa Luzia/MA</v>
      </c>
    </row>
    <row r="2473" spans="1:23" x14ac:dyDescent="0.25">
      <c r="A2473" s="14" t="s">
        <v>22642</v>
      </c>
      <c r="B2473" s="1" t="s">
        <v>8563</v>
      </c>
      <c r="C2473" s="1" t="s">
        <v>22643</v>
      </c>
      <c r="D2473" s="1" t="s">
        <v>29</v>
      </c>
      <c r="E2473" s="1" t="s">
        <v>30</v>
      </c>
      <c r="F2473" s="1" t="s">
        <v>17062</v>
      </c>
      <c r="G2473" s="38">
        <v>0.51480000000000004</v>
      </c>
      <c r="H2473" s="1" t="s">
        <v>793</v>
      </c>
      <c r="I2473" s="1" t="s">
        <v>17914</v>
      </c>
      <c r="J2473" s="1" t="s">
        <v>32</v>
      </c>
      <c r="K2473" s="1" t="s">
        <v>44</v>
      </c>
      <c r="L2473" s="1" t="s">
        <v>409</v>
      </c>
      <c r="M2473" s="1" t="s">
        <v>22256</v>
      </c>
      <c r="N2473" s="1" t="s">
        <v>6325</v>
      </c>
      <c r="O2473" s="1" t="s">
        <v>22640</v>
      </c>
      <c r="P2473" s="1" t="s">
        <v>22641</v>
      </c>
      <c r="Q2473" s="1" t="s">
        <v>22133</v>
      </c>
      <c r="R2473" s="1" t="s">
        <v>15815</v>
      </c>
      <c r="S2473" s="1" t="s">
        <v>16909</v>
      </c>
      <c r="T2473" s="1" t="s">
        <v>22179</v>
      </c>
      <c r="U2473" s="1" t="s">
        <v>16930</v>
      </c>
      <c r="V2473" s="23" t="s">
        <v>41</v>
      </c>
      <c r="W2473" s="1" t="str">
        <f>_xlfn.CONCAT(Tabela2[[#This Row],[Município]],"/",Tabela2[[#This Row],[UF]])</f>
        <v>Santa Luzia/MA</v>
      </c>
    </row>
    <row r="2474" spans="1:23" x14ac:dyDescent="0.25">
      <c r="A2474" s="14" t="s">
        <v>22644</v>
      </c>
      <c r="B2474" s="1" t="s">
        <v>8202</v>
      </c>
      <c r="C2474" s="1" t="s">
        <v>22645</v>
      </c>
      <c r="D2474" s="1" t="s">
        <v>29</v>
      </c>
      <c r="E2474" s="1" t="s">
        <v>30</v>
      </c>
      <c r="F2474" s="1" t="s">
        <v>33</v>
      </c>
      <c r="G2474" s="38">
        <v>0.72889999999999999</v>
      </c>
      <c r="H2474" s="1" t="s">
        <v>22646</v>
      </c>
      <c r="I2474" s="1" t="s">
        <v>17927</v>
      </c>
      <c r="J2474" s="1" t="s">
        <v>32</v>
      </c>
      <c r="K2474" s="1" t="s">
        <v>63</v>
      </c>
      <c r="L2474" s="1" t="s">
        <v>105</v>
      </c>
      <c r="M2474" s="1" t="s">
        <v>22647</v>
      </c>
      <c r="N2474" s="1" t="s">
        <v>6325</v>
      </c>
      <c r="O2474" s="1" t="s">
        <v>22648</v>
      </c>
      <c r="P2474" s="1" t="s">
        <v>22649</v>
      </c>
      <c r="Q2474" s="1" t="s">
        <v>22133</v>
      </c>
      <c r="R2474" s="1" t="s">
        <v>15815</v>
      </c>
      <c r="S2474" s="1" t="s">
        <v>15818</v>
      </c>
      <c r="T2474" s="1" t="s">
        <v>22179</v>
      </c>
      <c r="U2474" s="1" t="s">
        <v>15819</v>
      </c>
      <c r="V2474" s="23" t="s">
        <v>41</v>
      </c>
      <c r="W2474" s="1" t="str">
        <f>_xlfn.CONCAT(Tabela2[[#This Row],[Município]],"/",Tabela2[[#This Row],[UF]])</f>
        <v>Campinorte/GO</v>
      </c>
    </row>
    <row r="2475" spans="1:23" x14ac:dyDescent="0.25">
      <c r="A2475" s="14" t="s">
        <v>22650</v>
      </c>
      <c r="B2475" s="1" t="s">
        <v>9887</v>
      </c>
      <c r="C2475" s="1" t="s">
        <v>22651</v>
      </c>
      <c r="D2475" s="1" t="s">
        <v>29</v>
      </c>
      <c r="E2475" s="1" t="s">
        <v>30</v>
      </c>
      <c r="F2475" s="1" t="s">
        <v>16906</v>
      </c>
      <c r="G2475" s="38">
        <v>0.25569999999999998</v>
      </c>
      <c r="H2475" s="1" t="s">
        <v>3460</v>
      </c>
      <c r="I2475" s="1" t="s">
        <v>17913</v>
      </c>
      <c r="J2475" s="1" t="s">
        <v>32</v>
      </c>
      <c r="K2475" s="1" t="s">
        <v>44</v>
      </c>
      <c r="L2475" s="1" t="s">
        <v>409</v>
      </c>
      <c r="M2475" s="1" t="s">
        <v>18580</v>
      </c>
      <c r="N2475" s="1" t="s">
        <v>6325</v>
      </c>
      <c r="O2475" s="1" t="s">
        <v>22640</v>
      </c>
      <c r="P2475" s="1" t="s">
        <v>22641</v>
      </c>
      <c r="Q2475" s="1" t="s">
        <v>22133</v>
      </c>
      <c r="R2475" s="1" t="s">
        <v>15815</v>
      </c>
      <c r="S2475" s="1" t="s">
        <v>16909</v>
      </c>
      <c r="T2475" s="1" t="s">
        <v>22179</v>
      </c>
      <c r="U2475" s="1" t="s">
        <v>16910</v>
      </c>
      <c r="V2475" s="23" t="s">
        <v>41</v>
      </c>
      <c r="W2475" s="1" t="str">
        <f>_xlfn.CONCAT(Tabela2[[#This Row],[Município]],"/",Tabela2[[#This Row],[UF]])</f>
        <v>Santa Luzia/MA</v>
      </c>
    </row>
    <row r="2476" spans="1:23" x14ac:dyDescent="0.25">
      <c r="A2476" s="14" t="s">
        <v>22652</v>
      </c>
      <c r="B2476" s="1" t="s">
        <v>9888</v>
      </c>
      <c r="C2476" s="1" t="s">
        <v>22653</v>
      </c>
      <c r="D2476" s="1" t="s">
        <v>29</v>
      </c>
      <c r="E2476" s="1" t="s">
        <v>30</v>
      </c>
      <c r="F2476" s="1" t="s">
        <v>16906</v>
      </c>
      <c r="G2476" s="38">
        <v>0.2021</v>
      </c>
      <c r="H2476" s="1" t="s">
        <v>3460</v>
      </c>
      <c r="I2476" s="1" t="s">
        <v>17913</v>
      </c>
      <c r="J2476" s="1" t="s">
        <v>32</v>
      </c>
      <c r="K2476" s="1" t="s">
        <v>44</v>
      </c>
      <c r="L2476" s="1" t="s">
        <v>409</v>
      </c>
      <c r="M2476" s="1" t="s">
        <v>18580</v>
      </c>
      <c r="N2476" s="1" t="s">
        <v>6325</v>
      </c>
      <c r="O2476" s="1" t="s">
        <v>22640</v>
      </c>
      <c r="P2476" s="1" t="s">
        <v>22641</v>
      </c>
      <c r="Q2476" s="1" t="s">
        <v>22133</v>
      </c>
      <c r="R2476" s="1" t="s">
        <v>15815</v>
      </c>
      <c r="S2476" s="1" t="s">
        <v>16909</v>
      </c>
      <c r="T2476" s="1" t="s">
        <v>22179</v>
      </c>
      <c r="U2476" s="1" t="s">
        <v>16910</v>
      </c>
      <c r="V2476" s="23" t="s">
        <v>41</v>
      </c>
      <c r="W2476" s="1" t="str">
        <f>_xlfn.CONCAT(Tabela2[[#This Row],[Município]],"/",Tabela2[[#This Row],[UF]])</f>
        <v>Santa Luzia/MA</v>
      </c>
    </row>
    <row r="2477" spans="1:23" x14ac:dyDescent="0.25">
      <c r="A2477" s="14" t="s">
        <v>22654</v>
      </c>
      <c r="B2477" s="1" t="s">
        <v>9889</v>
      </c>
      <c r="C2477" s="1" t="s">
        <v>22655</v>
      </c>
      <c r="D2477" s="1" t="s">
        <v>29</v>
      </c>
      <c r="E2477" s="1" t="s">
        <v>30</v>
      </c>
      <c r="F2477" s="1" t="s">
        <v>16906</v>
      </c>
      <c r="G2477" s="38">
        <v>0.13150000000000001</v>
      </c>
      <c r="H2477" s="1" t="s">
        <v>3460</v>
      </c>
      <c r="I2477" s="1" t="s">
        <v>17913</v>
      </c>
      <c r="J2477" s="1" t="s">
        <v>32</v>
      </c>
      <c r="K2477" s="1" t="s">
        <v>44</v>
      </c>
      <c r="L2477" s="1" t="s">
        <v>409</v>
      </c>
      <c r="M2477" s="1" t="s">
        <v>18580</v>
      </c>
      <c r="N2477" s="1" t="s">
        <v>6325</v>
      </c>
      <c r="O2477" s="1" t="s">
        <v>22640</v>
      </c>
      <c r="P2477" s="1" t="s">
        <v>22641</v>
      </c>
      <c r="Q2477" s="1" t="s">
        <v>22133</v>
      </c>
      <c r="R2477" s="1" t="s">
        <v>15815</v>
      </c>
      <c r="S2477" s="1" t="s">
        <v>16909</v>
      </c>
      <c r="T2477" s="1" t="s">
        <v>22179</v>
      </c>
      <c r="U2477" s="1" t="s">
        <v>16910</v>
      </c>
      <c r="V2477" s="23" t="s">
        <v>41</v>
      </c>
      <c r="W2477" s="1" t="str">
        <f>_xlfn.CONCAT(Tabela2[[#This Row],[Município]],"/",Tabela2[[#This Row],[UF]])</f>
        <v>Santa Luzia/MA</v>
      </c>
    </row>
    <row r="2478" spans="1:23" x14ac:dyDescent="0.25">
      <c r="A2478" s="14" t="s">
        <v>22656</v>
      </c>
      <c r="B2478" s="1" t="s">
        <v>11201</v>
      </c>
      <c r="C2478" s="1" t="s">
        <v>22657</v>
      </c>
      <c r="D2478" s="1" t="s">
        <v>29</v>
      </c>
      <c r="E2478" s="1" t="s">
        <v>30</v>
      </c>
      <c r="F2478" s="1" t="s">
        <v>6291</v>
      </c>
      <c r="G2478" s="38">
        <v>0.31809999999999999</v>
      </c>
      <c r="H2478" s="1" t="s">
        <v>22658</v>
      </c>
      <c r="I2478" s="1" t="s">
        <v>17909</v>
      </c>
      <c r="J2478" s="1" t="s">
        <v>32</v>
      </c>
      <c r="K2478" s="1" t="s">
        <v>634</v>
      </c>
      <c r="L2478" s="1" t="s">
        <v>5939</v>
      </c>
      <c r="M2478" s="1" t="s">
        <v>22659</v>
      </c>
      <c r="N2478" s="1" t="s">
        <v>6325</v>
      </c>
      <c r="O2478" s="1" t="s">
        <v>22660</v>
      </c>
      <c r="P2478" s="1" t="s">
        <v>22661</v>
      </c>
      <c r="Q2478" s="1" t="s">
        <v>22133</v>
      </c>
      <c r="R2478" s="1" t="s">
        <v>6341</v>
      </c>
      <c r="S2478" s="1" t="s">
        <v>41</v>
      </c>
      <c r="T2478" s="1" t="s">
        <v>41</v>
      </c>
      <c r="U2478" s="1" t="s">
        <v>41</v>
      </c>
      <c r="V2478" s="23" t="s">
        <v>41</v>
      </c>
      <c r="W2478" s="1" t="str">
        <f>_xlfn.CONCAT(Tabela2[[#This Row],[Município]],"/",Tabela2[[#This Row],[UF]])</f>
        <v>Balneário Rincão/SC</v>
      </c>
    </row>
    <row r="2479" spans="1:23" x14ac:dyDescent="0.25">
      <c r="A2479" s="14" t="s">
        <v>22662</v>
      </c>
      <c r="B2479" s="1" t="s">
        <v>8424</v>
      </c>
      <c r="C2479" s="1" t="s">
        <v>22663</v>
      </c>
      <c r="D2479" s="1" t="s">
        <v>29</v>
      </c>
      <c r="E2479" s="1" t="s">
        <v>30</v>
      </c>
      <c r="F2479" s="1" t="s">
        <v>79</v>
      </c>
      <c r="G2479" s="38">
        <v>0.77839999999999998</v>
      </c>
      <c r="H2479" s="1" t="s">
        <v>22664</v>
      </c>
      <c r="I2479" s="1" t="s">
        <v>6274</v>
      </c>
      <c r="J2479" s="1" t="s">
        <v>32</v>
      </c>
      <c r="K2479" s="1" t="s">
        <v>55</v>
      </c>
      <c r="L2479" s="1" t="s">
        <v>474</v>
      </c>
      <c r="M2479" s="1" t="s">
        <v>7103</v>
      </c>
      <c r="N2479" s="1" t="s">
        <v>6325</v>
      </c>
      <c r="O2479" s="1" t="s">
        <v>22665</v>
      </c>
      <c r="P2479" s="1" t="s">
        <v>22666</v>
      </c>
      <c r="Q2479" s="1" t="s">
        <v>22133</v>
      </c>
      <c r="R2479" s="1" t="s">
        <v>6329</v>
      </c>
      <c r="S2479" s="1" t="s">
        <v>22666</v>
      </c>
      <c r="T2479" s="1" t="s">
        <v>22133</v>
      </c>
      <c r="U2479" s="1" t="s">
        <v>41</v>
      </c>
      <c r="V2479" s="23" t="s">
        <v>41</v>
      </c>
      <c r="W2479" s="1" t="str">
        <f>_xlfn.CONCAT(Tabela2[[#This Row],[Município]],"/",Tabela2[[#This Row],[UF]])</f>
        <v>Indiana/SP</v>
      </c>
    </row>
    <row r="2480" spans="1:23" x14ac:dyDescent="0.25">
      <c r="A2480" s="14" t="s">
        <v>22667</v>
      </c>
      <c r="B2480" s="1" t="s">
        <v>9500</v>
      </c>
      <c r="C2480" s="1" t="s">
        <v>22668</v>
      </c>
      <c r="D2480" s="1" t="s">
        <v>40</v>
      </c>
      <c r="E2480" s="1" t="s">
        <v>30</v>
      </c>
      <c r="F2480" s="1" t="s">
        <v>6281</v>
      </c>
      <c r="G2480" s="38">
        <v>0.42230000000000001</v>
      </c>
      <c r="H2480" s="1" t="s">
        <v>2571</v>
      </c>
      <c r="I2480" s="1" t="s">
        <v>17913</v>
      </c>
      <c r="J2480" s="1" t="s">
        <v>32</v>
      </c>
      <c r="K2480" s="1" t="s">
        <v>99</v>
      </c>
      <c r="L2480" s="1" t="s">
        <v>2572</v>
      </c>
      <c r="M2480" s="1" t="s">
        <v>6938</v>
      </c>
      <c r="N2480" s="1" t="s">
        <v>6325</v>
      </c>
      <c r="O2480" s="1" t="s">
        <v>22669</v>
      </c>
      <c r="P2480" s="1" t="s">
        <v>22670</v>
      </c>
      <c r="Q2480" s="1" t="s">
        <v>22133</v>
      </c>
      <c r="R2480" s="1" t="s">
        <v>15815</v>
      </c>
      <c r="S2480" s="1" t="s">
        <v>15818</v>
      </c>
      <c r="T2480" s="1" t="s">
        <v>22179</v>
      </c>
      <c r="U2480" s="1" t="s">
        <v>15823</v>
      </c>
      <c r="V2480" s="23" t="s">
        <v>41</v>
      </c>
      <c r="W2480" s="1" t="str">
        <f>_xlfn.CONCAT(Tabela2[[#This Row],[Município]],"/",Tabela2[[#This Row],[UF]])</f>
        <v>Cruz Alta/RS</v>
      </c>
    </row>
    <row r="2481" spans="1:23" x14ac:dyDescent="0.25">
      <c r="A2481" s="14" t="s">
        <v>22671</v>
      </c>
      <c r="B2481" s="1" t="s">
        <v>9902</v>
      </c>
      <c r="C2481" s="1" t="s">
        <v>22672</v>
      </c>
      <c r="D2481" s="1" t="s">
        <v>29</v>
      </c>
      <c r="E2481" s="1" t="s">
        <v>30</v>
      </c>
      <c r="F2481" s="1" t="s">
        <v>16906</v>
      </c>
      <c r="G2481" s="38">
        <v>0.25650000000000001</v>
      </c>
      <c r="H2481" s="1" t="s">
        <v>22673</v>
      </c>
      <c r="I2481" s="1" t="s">
        <v>17909</v>
      </c>
      <c r="J2481" s="1" t="s">
        <v>32</v>
      </c>
      <c r="K2481" s="1" t="s">
        <v>28</v>
      </c>
      <c r="L2481" s="1" t="s">
        <v>2531</v>
      </c>
      <c r="M2481" s="1" t="s">
        <v>6348</v>
      </c>
      <c r="N2481" s="1" t="s">
        <v>6325</v>
      </c>
      <c r="O2481" s="1" t="s">
        <v>22674</v>
      </c>
      <c r="P2481" s="1" t="s">
        <v>22675</v>
      </c>
      <c r="Q2481" s="1" t="s">
        <v>22133</v>
      </c>
      <c r="R2481" s="1" t="s">
        <v>6329</v>
      </c>
      <c r="S2481" s="1" t="s">
        <v>22675</v>
      </c>
      <c r="T2481" s="1" t="s">
        <v>22133</v>
      </c>
      <c r="U2481" s="1" t="s">
        <v>41</v>
      </c>
      <c r="V2481" s="23" t="s">
        <v>41</v>
      </c>
      <c r="W2481" s="1" t="str">
        <f>_xlfn.CONCAT(Tabela2[[#This Row],[Município]],"/",Tabela2[[#This Row],[UF]])</f>
        <v>Redenção/CE</v>
      </c>
    </row>
    <row r="2482" spans="1:23" x14ac:dyDescent="0.25">
      <c r="A2482" s="14" t="s">
        <v>22676</v>
      </c>
      <c r="B2482" s="1" t="s">
        <v>9504</v>
      </c>
      <c r="C2482" s="1" t="s">
        <v>22677</v>
      </c>
      <c r="D2482" s="1" t="s">
        <v>56</v>
      </c>
      <c r="E2482" s="1" t="s">
        <v>30</v>
      </c>
      <c r="F2482" s="1" t="s">
        <v>16906</v>
      </c>
      <c r="G2482" s="38">
        <v>0.73009999999999997</v>
      </c>
      <c r="H2482" s="1" t="s">
        <v>2583</v>
      </c>
      <c r="I2482" s="1" t="s">
        <v>17913</v>
      </c>
      <c r="J2482" s="1" t="s">
        <v>32</v>
      </c>
      <c r="K2482" s="1" t="s">
        <v>37</v>
      </c>
      <c r="L2482" s="1" t="s">
        <v>582</v>
      </c>
      <c r="M2482" s="1" t="s">
        <v>7962</v>
      </c>
      <c r="N2482" s="1" t="s">
        <v>6325</v>
      </c>
      <c r="O2482" s="1" t="s">
        <v>22678</v>
      </c>
      <c r="P2482" s="1" t="s">
        <v>22679</v>
      </c>
      <c r="Q2482" s="1" t="s">
        <v>22133</v>
      </c>
      <c r="R2482" s="1" t="s">
        <v>6341</v>
      </c>
      <c r="S2482" s="1" t="s">
        <v>41</v>
      </c>
      <c r="T2482" s="1" t="s">
        <v>41</v>
      </c>
      <c r="U2482" s="1" t="s">
        <v>41</v>
      </c>
      <c r="V2482" s="23" t="s">
        <v>41</v>
      </c>
      <c r="W2482" s="1" t="str">
        <f>_xlfn.CONCAT(Tabela2[[#This Row],[Município]],"/",Tabela2[[#This Row],[UF]])</f>
        <v>Campinas do Piauí/PI</v>
      </c>
    </row>
    <row r="2483" spans="1:23" x14ac:dyDescent="0.25">
      <c r="A2483" s="14" t="s">
        <v>22680</v>
      </c>
      <c r="B2483" s="1" t="s">
        <v>8474</v>
      </c>
      <c r="C2483" s="1" t="s">
        <v>22681</v>
      </c>
      <c r="D2483" s="1" t="s">
        <v>29</v>
      </c>
      <c r="E2483" s="1" t="s">
        <v>30</v>
      </c>
      <c r="F2483" s="1" t="s">
        <v>79</v>
      </c>
      <c r="G2483" s="38">
        <v>0.70760000000000001</v>
      </c>
      <c r="H2483" s="1" t="s">
        <v>22682</v>
      </c>
      <c r="I2483" s="1" t="s">
        <v>6274</v>
      </c>
      <c r="J2483" s="1" t="s">
        <v>32</v>
      </c>
      <c r="K2483" s="1" t="s">
        <v>37</v>
      </c>
      <c r="L2483" s="1" t="s">
        <v>582</v>
      </c>
      <c r="M2483" s="1" t="s">
        <v>14527</v>
      </c>
      <c r="N2483" s="1" t="s">
        <v>6325</v>
      </c>
      <c r="O2483" s="1" t="s">
        <v>22683</v>
      </c>
      <c r="P2483" s="1" t="s">
        <v>22679</v>
      </c>
      <c r="Q2483" s="1" t="s">
        <v>22133</v>
      </c>
      <c r="R2483" s="1" t="s">
        <v>15815</v>
      </c>
      <c r="S2483" s="1" t="s">
        <v>15818</v>
      </c>
      <c r="T2483" s="1" t="s">
        <v>22179</v>
      </c>
      <c r="U2483" s="1" t="s">
        <v>15819</v>
      </c>
      <c r="V2483" s="23" t="s">
        <v>41</v>
      </c>
      <c r="W2483" s="1" t="str">
        <f>_xlfn.CONCAT(Tabela2[[#This Row],[Município]],"/",Tabela2[[#This Row],[UF]])</f>
        <v>Campinas do Piauí/PI</v>
      </c>
    </row>
    <row r="2484" spans="1:23" x14ac:dyDescent="0.25">
      <c r="A2484" s="14" t="s">
        <v>22684</v>
      </c>
      <c r="B2484" s="1" t="s">
        <v>9430</v>
      </c>
      <c r="C2484" s="1" t="s">
        <v>22685</v>
      </c>
      <c r="D2484" s="1" t="s">
        <v>29</v>
      </c>
      <c r="E2484" s="1" t="s">
        <v>30</v>
      </c>
      <c r="F2484" s="1" t="s">
        <v>16906</v>
      </c>
      <c r="G2484" s="38">
        <v>0.80059999999999998</v>
      </c>
      <c r="H2484" s="1" t="s">
        <v>2376</v>
      </c>
      <c r="I2484" s="1" t="s">
        <v>17913</v>
      </c>
      <c r="J2484" s="1" t="s">
        <v>32</v>
      </c>
      <c r="K2484" s="1" t="s">
        <v>47</v>
      </c>
      <c r="L2484" s="1" t="s">
        <v>2377</v>
      </c>
      <c r="M2484" s="1" t="s">
        <v>22686</v>
      </c>
      <c r="N2484" s="1" t="s">
        <v>6325</v>
      </c>
      <c r="O2484" s="1" t="s">
        <v>22687</v>
      </c>
      <c r="P2484" s="1" t="s">
        <v>22688</v>
      </c>
      <c r="Q2484" s="1" t="s">
        <v>22133</v>
      </c>
      <c r="R2484" s="1" t="s">
        <v>6341</v>
      </c>
      <c r="S2484" s="1" t="s">
        <v>41</v>
      </c>
      <c r="T2484" s="1" t="s">
        <v>41</v>
      </c>
      <c r="U2484" s="1" t="s">
        <v>41</v>
      </c>
      <c r="V2484" s="23" t="s">
        <v>41</v>
      </c>
      <c r="W2484" s="1" t="str">
        <f>_xlfn.CONCAT(Tabela2[[#This Row],[Município]],"/",Tabela2[[#This Row],[UF]])</f>
        <v>Tocantínia/TO</v>
      </c>
    </row>
    <row r="2485" spans="1:23" x14ac:dyDescent="0.25">
      <c r="A2485" s="14" t="s">
        <v>22689</v>
      </c>
      <c r="B2485" s="1" t="s">
        <v>10345</v>
      </c>
      <c r="C2485" s="1" t="s">
        <v>22690</v>
      </c>
      <c r="D2485" s="1" t="s">
        <v>40</v>
      </c>
      <c r="E2485" s="1" t="s">
        <v>30</v>
      </c>
      <c r="F2485" s="1" t="s">
        <v>6281</v>
      </c>
      <c r="G2485" s="38">
        <v>0.43890000000000001</v>
      </c>
      <c r="H2485" s="1" t="s">
        <v>4474</v>
      </c>
      <c r="I2485" s="1" t="s">
        <v>17913</v>
      </c>
      <c r="J2485" s="1" t="s">
        <v>32</v>
      </c>
      <c r="K2485" s="1" t="s">
        <v>184</v>
      </c>
      <c r="L2485" s="1" t="s">
        <v>4280</v>
      </c>
      <c r="M2485" s="1" t="s">
        <v>15018</v>
      </c>
      <c r="N2485" s="1" t="s">
        <v>6325</v>
      </c>
      <c r="O2485" s="1" t="s">
        <v>22691</v>
      </c>
      <c r="P2485" s="1" t="s">
        <v>22692</v>
      </c>
      <c r="Q2485" s="1" t="s">
        <v>22133</v>
      </c>
      <c r="R2485" s="1" t="s">
        <v>15815</v>
      </c>
      <c r="S2485" s="1" t="s">
        <v>16911</v>
      </c>
      <c r="T2485" s="1" t="s">
        <v>22179</v>
      </c>
      <c r="U2485" s="1" t="s">
        <v>16928</v>
      </c>
      <c r="V2485" s="23" t="s">
        <v>41</v>
      </c>
      <c r="W2485" s="1" t="str">
        <f>_xlfn.CONCAT(Tabela2[[#This Row],[Município]],"/",Tabela2[[#This Row],[UF]])</f>
        <v>São Caetano de Odivelas/PA</v>
      </c>
    </row>
    <row r="2486" spans="1:23" x14ac:dyDescent="0.25">
      <c r="A2486" s="14" t="s">
        <v>22693</v>
      </c>
      <c r="B2486" s="1" t="s">
        <v>10866</v>
      </c>
      <c r="C2486" s="1" t="s">
        <v>22694</v>
      </c>
      <c r="D2486" s="1" t="s">
        <v>29</v>
      </c>
      <c r="E2486" s="1" t="s">
        <v>204</v>
      </c>
      <c r="F2486" s="1" t="s">
        <v>6308</v>
      </c>
      <c r="G2486" s="38">
        <v>0.38179999999999997</v>
      </c>
      <c r="H2486" s="1" t="s">
        <v>22695</v>
      </c>
      <c r="I2486" s="1" t="s">
        <v>17909</v>
      </c>
      <c r="J2486" s="1" t="s">
        <v>32</v>
      </c>
      <c r="K2486" s="1" t="s">
        <v>184</v>
      </c>
      <c r="L2486" s="1" t="s">
        <v>4280</v>
      </c>
      <c r="M2486" s="1" t="s">
        <v>6425</v>
      </c>
      <c r="N2486" s="1" t="s">
        <v>6325</v>
      </c>
      <c r="O2486" s="1" t="s">
        <v>22696</v>
      </c>
      <c r="P2486" s="1" t="s">
        <v>22692</v>
      </c>
      <c r="Q2486" s="1" t="s">
        <v>22133</v>
      </c>
      <c r="R2486" s="1" t="s">
        <v>15815</v>
      </c>
      <c r="S2486" s="1" t="s">
        <v>16911</v>
      </c>
      <c r="T2486" s="1" t="s">
        <v>22179</v>
      </c>
      <c r="U2486" s="1" t="s">
        <v>16928</v>
      </c>
      <c r="V2486" s="23" t="s">
        <v>41</v>
      </c>
      <c r="W2486" s="1" t="str">
        <f>_xlfn.CONCAT(Tabela2[[#This Row],[Município]],"/",Tabela2[[#This Row],[UF]])</f>
        <v>São Caetano de Odivelas/PA</v>
      </c>
    </row>
    <row r="2487" spans="1:23" x14ac:dyDescent="0.25">
      <c r="A2487" s="14" t="s">
        <v>22697</v>
      </c>
      <c r="B2487" s="1" t="s">
        <v>10274</v>
      </c>
      <c r="C2487" s="1" t="s">
        <v>22698</v>
      </c>
      <c r="D2487" s="1" t="s">
        <v>29</v>
      </c>
      <c r="E2487" s="1" t="s">
        <v>30</v>
      </c>
      <c r="F2487" s="1" t="s">
        <v>16906</v>
      </c>
      <c r="G2487" s="38">
        <v>0.62429999999999997</v>
      </c>
      <c r="H2487" s="1" t="s">
        <v>4279</v>
      </c>
      <c r="I2487" s="1" t="s">
        <v>17909</v>
      </c>
      <c r="J2487" s="1" t="s">
        <v>32</v>
      </c>
      <c r="K2487" s="1" t="s">
        <v>184</v>
      </c>
      <c r="L2487" s="1" t="s">
        <v>4280</v>
      </c>
      <c r="M2487" s="1" t="s">
        <v>6458</v>
      </c>
      <c r="N2487" s="1" t="s">
        <v>6325</v>
      </c>
      <c r="O2487" s="1" t="s">
        <v>22699</v>
      </c>
      <c r="P2487" s="1" t="s">
        <v>22692</v>
      </c>
      <c r="Q2487" s="1" t="s">
        <v>22133</v>
      </c>
      <c r="R2487" s="1" t="s">
        <v>15815</v>
      </c>
      <c r="S2487" s="1" t="s">
        <v>16911</v>
      </c>
      <c r="T2487" s="1" t="s">
        <v>22179</v>
      </c>
      <c r="U2487" s="1" t="s">
        <v>16912</v>
      </c>
      <c r="V2487" s="23" t="s">
        <v>41</v>
      </c>
      <c r="W2487" s="1" t="str">
        <f>_xlfn.CONCAT(Tabela2[[#This Row],[Município]],"/",Tabela2[[#This Row],[UF]])</f>
        <v>São Caetano de Odivelas/PA</v>
      </c>
    </row>
    <row r="2488" spans="1:23" x14ac:dyDescent="0.25">
      <c r="A2488" s="14" t="s">
        <v>22700</v>
      </c>
      <c r="B2488" s="1" t="s">
        <v>9575</v>
      </c>
      <c r="C2488" s="1" t="s">
        <v>22701</v>
      </c>
      <c r="D2488" s="1" t="s">
        <v>56</v>
      </c>
      <c r="E2488" s="1" t="s">
        <v>30</v>
      </c>
      <c r="F2488" s="1" t="s">
        <v>16906</v>
      </c>
      <c r="G2488" s="38">
        <v>0.97409999999999997</v>
      </c>
      <c r="H2488" s="1" t="s">
        <v>2773</v>
      </c>
      <c r="I2488" s="1" t="s">
        <v>17913</v>
      </c>
      <c r="J2488" s="1" t="s">
        <v>32</v>
      </c>
      <c r="K2488" s="1" t="s">
        <v>28</v>
      </c>
      <c r="L2488" s="1" t="s">
        <v>2774</v>
      </c>
      <c r="M2488" s="1" t="s">
        <v>7962</v>
      </c>
      <c r="N2488" s="1" t="s">
        <v>6325</v>
      </c>
      <c r="O2488" s="1" t="s">
        <v>22702</v>
      </c>
      <c r="P2488" s="1" t="s">
        <v>22703</v>
      </c>
      <c r="Q2488" s="1" t="s">
        <v>22133</v>
      </c>
      <c r="R2488" s="1" t="s">
        <v>6341</v>
      </c>
      <c r="S2488" s="1" t="s">
        <v>41</v>
      </c>
      <c r="T2488" s="1" t="s">
        <v>41</v>
      </c>
      <c r="U2488" s="1" t="s">
        <v>41</v>
      </c>
      <c r="V2488" s="23" t="s">
        <v>41</v>
      </c>
      <c r="W2488" s="1" t="str">
        <f>_xlfn.CONCAT(Tabela2[[#This Row],[Município]],"/",Tabela2[[#This Row],[UF]])</f>
        <v>Acarape/CE</v>
      </c>
    </row>
    <row r="2489" spans="1:23" x14ac:dyDescent="0.25">
      <c r="A2489" s="14" t="s">
        <v>22704</v>
      </c>
      <c r="B2489" s="1" t="s">
        <v>10736</v>
      </c>
      <c r="C2489" s="1" t="s">
        <v>22705</v>
      </c>
      <c r="D2489" s="1" t="s">
        <v>29</v>
      </c>
      <c r="E2489" s="1" t="s">
        <v>30</v>
      </c>
      <c r="F2489" s="1" t="s">
        <v>16906</v>
      </c>
      <c r="G2489" s="38">
        <v>0.2712</v>
      </c>
      <c r="H2489" s="1" t="s">
        <v>5079</v>
      </c>
      <c r="I2489" s="1" t="s">
        <v>17909</v>
      </c>
      <c r="J2489" s="1" t="s">
        <v>32</v>
      </c>
      <c r="K2489" s="1" t="s">
        <v>28</v>
      </c>
      <c r="L2489" s="1" t="s">
        <v>2774</v>
      </c>
      <c r="M2489" s="1" t="s">
        <v>18775</v>
      </c>
      <c r="N2489" s="1" t="s">
        <v>6325</v>
      </c>
      <c r="O2489" s="1" t="s">
        <v>22702</v>
      </c>
      <c r="P2489" s="1" t="s">
        <v>22703</v>
      </c>
      <c r="Q2489" s="1" t="s">
        <v>22133</v>
      </c>
      <c r="R2489" s="1" t="s">
        <v>6341</v>
      </c>
      <c r="S2489" s="1" t="s">
        <v>41</v>
      </c>
      <c r="T2489" s="1" t="s">
        <v>41</v>
      </c>
      <c r="U2489" s="1" t="s">
        <v>41</v>
      </c>
      <c r="V2489" s="23" t="s">
        <v>41</v>
      </c>
      <c r="W2489" s="1" t="str">
        <f>_xlfn.CONCAT(Tabela2[[#This Row],[Município]],"/",Tabela2[[#This Row],[UF]])</f>
        <v>Acarape/CE</v>
      </c>
    </row>
    <row r="2490" spans="1:23" x14ac:dyDescent="0.25">
      <c r="A2490" s="14" t="s">
        <v>22706</v>
      </c>
      <c r="B2490" s="1" t="s">
        <v>11050</v>
      </c>
      <c r="C2490" s="1" t="s">
        <v>22707</v>
      </c>
      <c r="D2490" s="1" t="s">
        <v>29</v>
      </c>
      <c r="E2490" s="1" t="s">
        <v>30</v>
      </c>
      <c r="F2490" s="1" t="s">
        <v>860</v>
      </c>
      <c r="G2490" s="38">
        <v>0.71919999999999995</v>
      </c>
      <c r="H2490" s="1" t="s">
        <v>5703</v>
      </c>
      <c r="I2490" s="1" t="s">
        <v>17909</v>
      </c>
      <c r="J2490" s="1" t="s">
        <v>32</v>
      </c>
      <c r="K2490" s="1" t="s">
        <v>184</v>
      </c>
      <c r="L2490" s="1" t="s">
        <v>5704</v>
      </c>
      <c r="M2490" s="1" t="s">
        <v>19818</v>
      </c>
      <c r="N2490" s="1" t="s">
        <v>6325</v>
      </c>
      <c r="O2490" s="1" t="s">
        <v>22708</v>
      </c>
      <c r="P2490" s="1" t="s">
        <v>22709</v>
      </c>
      <c r="Q2490" s="1" t="s">
        <v>22133</v>
      </c>
      <c r="R2490" s="1" t="s">
        <v>15815</v>
      </c>
      <c r="S2490" s="1" t="s">
        <v>15816</v>
      </c>
      <c r="T2490" s="1" t="s">
        <v>22179</v>
      </c>
      <c r="U2490" s="1" t="s">
        <v>15829</v>
      </c>
      <c r="V2490" s="23" t="s">
        <v>41</v>
      </c>
      <c r="W2490" s="1" t="str">
        <f>_xlfn.CONCAT(Tabela2[[#This Row],[Município]],"/",Tabela2[[#This Row],[UF]])</f>
        <v>Abel Figueiredo/PA</v>
      </c>
    </row>
    <row r="2491" spans="1:23" x14ac:dyDescent="0.25">
      <c r="A2491" s="14" t="s">
        <v>22710</v>
      </c>
      <c r="B2491" s="1" t="s">
        <v>8541</v>
      </c>
      <c r="C2491" s="1" t="s">
        <v>22711</v>
      </c>
      <c r="D2491" s="1" t="s">
        <v>40</v>
      </c>
      <c r="E2491" s="1" t="s">
        <v>30</v>
      </c>
      <c r="F2491" s="1" t="s">
        <v>33</v>
      </c>
      <c r="G2491" s="38">
        <v>0.6038</v>
      </c>
      <c r="H2491" s="1" t="s">
        <v>734</v>
      </c>
      <c r="I2491" s="1" t="s">
        <v>17914</v>
      </c>
      <c r="J2491" s="1" t="s">
        <v>32</v>
      </c>
      <c r="K2491" s="1" t="s">
        <v>44</v>
      </c>
      <c r="L2491" s="1" t="s">
        <v>735</v>
      </c>
      <c r="M2491" s="1" t="s">
        <v>7334</v>
      </c>
      <c r="N2491" s="1" t="s">
        <v>6325</v>
      </c>
      <c r="O2491" s="1" t="s">
        <v>22712</v>
      </c>
      <c r="P2491" s="1" t="s">
        <v>22713</v>
      </c>
      <c r="Q2491" s="1" t="s">
        <v>22133</v>
      </c>
      <c r="R2491" s="1" t="s">
        <v>15815</v>
      </c>
      <c r="S2491" s="1" t="s">
        <v>16911</v>
      </c>
      <c r="T2491" s="1" t="s">
        <v>22179</v>
      </c>
      <c r="U2491" s="1" t="s">
        <v>16912</v>
      </c>
      <c r="V2491" s="23" t="s">
        <v>41</v>
      </c>
      <c r="W2491" s="1" t="str">
        <f>_xlfn.CONCAT(Tabela2[[#This Row],[Município]],"/",Tabela2[[#This Row],[UF]])</f>
        <v>Vila Nova dos Martírios/MA</v>
      </c>
    </row>
    <row r="2492" spans="1:23" x14ac:dyDescent="0.25">
      <c r="A2492" s="14" t="s">
        <v>22714</v>
      </c>
      <c r="B2492" s="1" t="s">
        <v>10608</v>
      </c>
      <c r="C2492" s="1" t="s">
        <v>22715</v>
      </c>
      <c r="D2492" s="1" t="s">
        <v>29</v>
      </c>
      <c r="E2492" s="1" t="s">
        <v>30</v>
      </c>
      <c r="F2492" s="1" t="s">
        <v>6281</v>
      </c>
      <c r="G2492" s="38">
        <v>0.1053</v>
      </c>
      <c r="H2492" s="1" t="s">
        <v>4797</v>
      </c>
      <c r="I2492" s="1" t="s">
        <v>17909</v>
      </c>
      <c r="J2492" s="1" t="s">
        <v>32</v>
      </c>
      <c r="K2492" s="1" t="s">
        <v>352</v>
      </c>
      <c r="L2492" s="1" t="s">
        <v>4798</v>
      </c>
      <c r="M2492" s="1" t="s">
        <v>14944</v>
      </c>
      <c r="N2492" s="1" t="s">
        <v>6325</v>
      </c>
      <c r="O2492" s="1" t="s">
        <v>22716</v>
      </c>
      <c r="P2492" s="1" t="s">
        <v>22717</v>
      </c>
      <c r="Q2492" s="1" t="s">
        <v>22133</v>
      </c>
      <c r="R2492" s="1" t="s">
        <v>6329</v>
      </c>
      <c r="S2492" s="1" t="s">
        <v>22717</v>
      </c>
      <c r="T2492" s="1" t="s">
        <v>22133</v>
      </c>
      <c r="U2492" s="1" t="s">
        <v>41</v>
      </c>
      <c r="V2492" s="23" t="s">
        <v>41</v>
      </c>
      <c r="W2492" s="1" t="str">
        <f>_xlfn.CONCAT(Tabela2[[#This Row],[Município]],"/",Tabela2[[#This Row],[UF]])</f>
        <v>Marechal Deodoro/AL</v>
      </c>
    </row>
    <row r="2493" spans="1:23" x14ac:dyDescent="0.25">
      <c r="A2493" s="14" t="s">
        <v>22718</v>
      </c>
      <c r="B2493" s="1" t="s">
        <v>8481</v>
      </c>
      <c r="C2493" s="1" t="s">
        <v>22719</v>
      </c>
      <c r="D2493" s="1" t="s">
        <v>29</v>
      </c>
      <c r="E2493" s="1" t="s">
        <v>30</v>
      </c>
      <c r="F2493" s="1" t="s">
        <v>79</v>
      </c>
      <c r="G2493" s="38">
        <v>0</v>
      </c>
      <c r="H2493" s="1" t="s">
        <v>22720</v>
      </c>
      <c r="I2493" s="1" t="s">
        <v>6274</v>
      </c>
      <c r="J2493" s="1" t="s">
        <v>32</v>
      </c>
      <c r="K2493" s="1" t="s">
        <v>47</v>
      </c>
      <c r="L2493" s="1" t="s">
        <v>598</v>
      </c>
      <c r="M2493" s="1" t="s">
        <v>22721</v>
      </c>
      <c r="N2493" s="1" t="s">
        <v>6325</v>
      </c>
      <c r="O2493" s="1" t="s">
        <v>22722</v>
      </c>
      <c r="P2493" s="1" t="s">
        <v>22723</v>
      </c>
      <c r="Q2493" s="1" t="s">
        <v>22212</v>
      </c>
      <c r="R2493" s="1" t="s">
        <v>6329</v>
      </c>
      <c r="S2493" s="1" t="s">
        <v>22723</v>
      </c>
      <c r="T2493" s="1" t="s">
        <v>22179</v>
      </c>
      <c r="U2493" s="1" t="s">
        <v>41</v>
      </c>
      <c r="V2493" s="23" t="s">
        <v>41</v>
      </c>
      <c r="W2493" s="1" t="str">
        <f>_xlfn.CONCAT(Tabela2[[#This Row],[Município]],"/",Tabela2[[#This Row],[UF]])</f>
        <v>Tupiratins/TO</v>
      </c>
    </row>
    <row r="2494" spans="1:23" x14ac:dyDescent="0.25">
      <c r="A2494" s="14" t="s">
        <v>22724</v>
      </c>
      <c r="B2494" s="1" t="s">
        <v>22725</v>
      </c>
      <c r="C2494" s="1" t="s">
        <v>22726</v>
      </c>
      <c r="D2494" s="1" t="s">
        <v>29</v>
      </c>
      <c r="E2494" s="1" t="s">
        <v>30</v>
      </c>
      <c r="F2494" s="1" t="s">
        <v>16906</v>
      </c>
      <c r="G2494" s="38">
        <v>0.4012</v>
      </c>
      <c r="H2494" s="1" t="s">
        <v>22727</v>
      </c>
      <c r="I2494" s="1" t="s">
        <v>17909</v>
      </c>
      <c r="J2494" s="1" t="s">
        <v>32</v>
      </c>
      <c r="K2494" s="1" t="s">
        <v>352</v>
      </c>
      <c r="L2494" s="1" t="s">
        <v>4996</v>
      </c>
      <c r="M2494" s="1" t="s">
        <v>6928</v>
      </c>
      <c r="N2494" s="1" t="s">
        <v>6325</v>
      </c>
      <c r="O2494" s="1" t="s">
        <v>7078</v>
      </c>
      <c r="P2494" s="1" t="s">
        <v>7093</v>
      </c>
      <c r="Q2494" s="1" t="s">
        <v>22212</v>
      </c>
      <c r="R2494" s="1" t="s">
        <v>6329</v>
      </c>
      <c r="S2494" s="1" t="s">
        <v>7093</v>
      </c>
      <c r="T2494" s="1" t="s">
        <v>22212</v>
      </c>
      <c r="U2494" s="1" t="s">
        <v>41</v>
      </c>
      <c r="V2494" s="23" t="s">
        <v>41</v>
      </c>
      <c r="W2494" s="1" t="str">
        <f>_xlfn.CONCAT(Tabela2[[#This Row],[Município]],"/",Tabela2[[#This Row],[UF]])</f>
        <v>Japaratinga/AL</v>
      </c>
    </row>
    <row r="2495" spans="1:23" x14ac:dyDescent="0.25">
      <c r="A2495" s="14" t="s">
        <v>22728</v>
      </c>
      <c r="B2495" s="1" t="s">
        <v>22729</v>
      </c>
      <c r="C2495" s="1" t="s">
        <v>22730</v>
      </c>
      <c r="D2495" s="1" t="s">
        <v>29</v>
      </c>
      <c r="E2495" s="1" t="s">
        <v>30</v>
      </c>
      <c r="F2495" s="1" t="s">
        <v>16906</v>
      </c>
      <c r="G2495" s="38">
        <v>0.41110000000000002</v>
      </c>
      <c r="H2495" s="1" t="s">
        <v>22727</v>
      </c>
      <c r="I2495" s="1" t="s">
        <v>17909</v>
      </c>
      <c r="J2495" s="1" t="s">
        <v>32</v>
      </c>
      <c r="K2495" s="1" t="s">
        <v>352</v>
      </c>
      <c r="L2495" s="1" t="s">
        <v>4996</v>
      </c>
      <c r="M2495" s="1" t="s">
        <v>6928</v>
      </c>
      <c r="N2495" s="1" t="s">
        <v>6325</v>
      </c>
      <c r="O2495" s="1" t="s">
        <v>7078</v>
      </c>
      <c r="P2495" s="1" t="s">
        <v>7093</v>
      </c>
      <c r="Q2495" s="1" t="s">
        <v>22212</v>
      </c>
      <c r="R2495" s="1" t="s">
        <v>6329</v>
      </c>
      <c r="S2495" s="1" t="s">
        <v>7093</v>
      </c>
      <c r="T2495" s="1" t="s">
        <v>22212</v>
      </c>
      <c r="U2495" s="1" t="s">
        <v>41</v>
      </c>
      <c r="V2495" s="23" t="s">
        <v>41</v>
      </c>
      <c r="W2495" s="1" t="str">
        <f>_xlfn.CONCAT(Tabela2[[#This Row],[Município]],"/",Tabela2[[#This Row],[UF]])</f>
        <v>Japaratinga/AL</v>
      </c>
    </row>
    <row r="2496" spans="1:23" x14ac:dyDescent="0.25">
      <c r="A2496" s="14" t="s">
        <v>22731</v>
      </c>
      <c r="B2496" s="1" t="s">
        <v>10057</v>
      </c>
      <c r="C2496" s="1" t="s">
        <v>22732</v>
      </c>
      <c r="D2496" s="1" t="s">
        <v>29</v>
      </c>
      <c r="E2496" s="1" t="s">
        <v>30</v>
      </c>
      <c r="F2496" s="1" t="s">
        <v>16906</v>
      </c>
      <c r="G2496" s="38">
        <v>0.29430000000000001</v>
      </c>
      <c r="H2496" s="1" t="s">
        <v>3803</v>
      </c>
      <c r="I2496" s="1" t="s">
        <v>17909</v>
      </c>
      <c r="J2496" s="1" t="s">
        <v>32</v>
      </c>
      <c r="K2496" s="1" t="s">
        <v>352</v>
      </c>
      <c r="L2496" s="1" t="s">
        <v>3804</v>
      </c>
      <c r="M2496" s="1" t="s">
        <v>7088</v>
      </c>
      <c r="N2496" s="1" t="s">
        <v>6325</v>
      </c>
      <c r="O2496" s="1" t="s">
        <v>22733</v>
      </c>
      <c r="P2496" s="1" t="s">
        <v>22734</v>
      </c>
      <c r="Q2496" s="1" t="s">
        <v>22212</v>
      </c>
      <c r="R2496" s="1" t="s">
        <v>6341</v>
      </c>
      <c r="S2496" s="1" t="s">
        <v>41</v>
      </c>
      <c r="T2496" s="1" t="s">
        <v>41</v>
      </c>
      <c r="U2496" s="1" t="s">
        <v>41</v>
      </c>
      <c r="V2496" s="23" t="s">
        <v>41</v>
      </c>
      <c r="W2496" s="1" t="str">
        <f>_xlfn.CONCAT(Tabela2[[#This Row],[Município]],"/",Tabela2[[#This Row],[UF]])</f>
        <v>Barra de Santo Antônio/AL</v>
      </c>
    </row>
    <row r="2497" spans="1:23" x14ac:dyDescent="0.25">
      <c r="A2497" s="14" t="s">
        <v>22735</v>
      </c>
      <c r="B2497" s="1" t="s">
        <v>10056</v>
      </c>
      <c r="C2497" s="1" t="s">
        <v>22736</v>
      </c>
      <c r="D2497" s="1" t="s">
        <v>29</v>
      </c>
      <c r="E2497" s="1" t="s">
        <v>30</v>
      </c>
      <c r="F2497" s="1" t="s">
        <v>16906</v>
      </c>
      <c r="G2497" s="38">
        <v>0.39629999999999999</v>
      </c>
      <c r="H2497" s="1" t="s">
        <v>3803</v>
      </c>
      <c r="I2497" s="1" t="s">
        <v>17909</v>
      </c>
      <c r="J2497" s="1" t="s">
        <v>32</v>
      </c>
      <c r="K2497" s="1" t="s">
        <v>352</v>
      </c>
      <c r="L2497" s="1" t="s">
        <v>3804</v>
      </c>
      <c r="M2497" s="1" t="s">
        <v>7088</v>
      </c>
      <c r="N2497" s="1" t="s">
        <v>6325</v>
      </c>
      <c r="O2497" s="1" t="s">
        <v>22737</v>
      </c>
      <c r="P2497" s="1" t="s">
        <v>22734</v>
      </c>
      <c r="Q2497" s="1" t="s">
        <v>22212</v>
      </c>
      <c r="R2497" s="1" t="s">
        <v>15815</v>
      </c>
      <c r="S2497" s="1" t="s">
        <v>15816</v>
      </c>
      <c r="T2497" s="1" t="s">
        <v>22179</v>
      </c>
      <c r="U2497" s="1" t="s">
        <v>15825</v>
      </c>
      <c r="V2497" s="23" t="s">
        <v>41</v>
      </c>
      <c r="W2497" s="1" t="str">
        <f>_xlfn.CONCAT(Tabela2[[#This Row],[Município]],"/",Tabela2[[#This Row],[UF]])</f>
        <v>Barra de Santo Antônio/AL</v>
      </c>
    </row>
    <row r="2498" spans="1:23" x14ac:dyDescent="0.25">
      <c r="A2498" s="14" t="s">
        <v>22738</v>
      </c>
      <c r="B2498" s="1" t="s">
        <v>9667</v>
      </c>
      <c r="C2498" s="1" t="s">
        <v>22739</v>
      </c>
      <c r="D2498" s="1" t="s">
        <v>40</v>
      </c>
      <c r="E2498" s="1" t="s">
        <v>30</v>
      </c>
      <c r="F2498" s="1" t="s">
        <v>16906</v>
      </c>
      <c r="G2498" s="38">
        <v>0.3957</v>
      </c>
      <c r="H2498" s="1" t="s">
        <v>2978</v>
      </c>
      <c r="I2498" s="1" t="s">
        <v>17913</v>
      </c>
      <c r="J2498" s="1" t="s">
        <v>32</v>
      </c>
      <c r="K2498" s="1" t="s">
        <v>44</v>
      </c>
      <c r="L2498" s="1" t="s">
        <v>2928</v>
      </c>
      <c r="M2498" s="1" t="s">
        <v>15948</v>
      </c>
      <c r="N2498" s="1" t="s">
        <v>6325</v>
      </c>
      <c r="O2498" s="1" t="s">
        <v>22740</v>
      </c>
      <c r="P2498" s="1" t="s">
        <v>22741</v>
      </c>
      <c r="Q2498" s="1" t="s">
        <v>22212</v>
      </c>
      <c r="R2498" s="1" t="s">
        <v>6329</v>
      </c>
      <c r="S2498" s="1" t="s">
        <v>22741</v>
      </c>
      <c r="T2498" s="1" t="s">
        <v>22212</v>
      </c>
      <c r="U2498" s="1" t="s">
        <v>41</v>
      </c>
      <c r="V2498" s="23" t="s">
        <v>41</v>
      </c>
      <c r="W2498" s="1" t="str">
        <f>_xlfn.CONCAT(Tabela2[[#This Row],[Município]],"/",Tabela2[[#This Row],[UF]])</f>
        <v>Matinha/MA</v>
      </c>
    </row>
    <row r="2499" spans="1:23" x14ac:dyDescent="0.25">
      <c r="A2499" s="14" t="s">
        <v>22742</v>
      </c>
      <c r="B2499" s="1" t="s">
        <v>10004</v>
      </c>
      <c r="C2499" s="1" t="s">
        <v>22743</v>
      </c>
      <c r="D2499" s="1" t="s">
        <v>29</v>
      </c>
      <c r="E2499" s="1" t="s">
        <v>204</v>
      </c>
      <c r="F2499" s="1" t="s">
        <v>6308</v>
      </c>
      <c r="G2499" s="38">
        <v>6.8199999999999997E-2</v>
      </c>
      <c r="H2499" s="1" t="s">
        <v>22744</v>
      </c>
      <c r="I2499" s="1" t="s">
        <v>17909</v>
      </c>
      <c r="J2499" s="1" t="s">
        <v>32</v>
      </c>
      <c r="K2499" s="1" t="s">
        <v>44</v>
      </c>
      <c r="L2499" s="1" t="s">
        <v>2928</v>
      </c>
      <c r="M2499" s="1" t="s">
        <v>6819</v>
      </c>
      <c r="N2499" s="1" t="s">
        <v>6325</v>
      </c>
      <c r="O2499" s="1" t="s">
        <v>22745</v>
      </c>
      <c r="P2499" s="1" t="s">
        <v>22741</v>
      </c>
      <c r="Q2499" s="1" t="s">
        <v>22212</v>
      </c>
      <c r="R2499" s="1" t="s">
        <v>6329</v>
      </c>
      <c r="S2499" s="1" t="s">
        <v>22741</v>
      </c>
      <c r="T2499" s="1" t="s">
        <v>22212</v>
      </c>
      <c r="U2499" s="1" t="s">
        <v>41</v>
      </c>
      <c r="V2499" s="23" t="s">
        <v>41</v>
      </c>
      <c r="W2499" s="1" t="str">
        <f>_xlfn.CONCAT(Tabela2[[#This Row],[Município]],"/",Tabela2[[#This Row],[UF]])</f>
        <v>Matinha/MA</v>
      </c>
    </row>
    <row r="2500" spans="1:23" x14ac:dyDescent="0.25">
      <c r="A2500" s="14" t="s">
        <v>22746</v>
      </c>
      <c r="B2500" s="1" t="s">
        <v>11026</v>
      </c>
      <c r="C2500" s="1" t="s">
        <v>22747</v>
      </c>
      <c r="D2500" s="1" t="s">
        <v>29</v>
      </c>
      <c r="E2500" s="1" t="s">
        <v>412</v>
      </c>
      <c r="F2500" s="1" t="s">
        <v>6308</v>
      </c>
      <c r="G2500" s="38">
        <v>0.48820000000000002</v>
      </c>
      <c r="H2500" s="1" t="s">
        <v>22748</v>
      </c>
      <c r="I2500" s="1" t="s">
        <v>17909</v>
      </c>
      <c r="J2500" s="1" t="s">
        <v>32</v>
      </c>
      <c r="K2500" s="1" t="s">
        <v>44</v>
      </c>
      <c r="L2500" s="1" t="s">
        <v>2928</v>
      </c>
      <c r="M2500" s="1" t="s">
        <v>7125</v>
      </c>
      <c r="N2500" s="1" t="s">
        <v>6325</v>
      </c>
      <c r="O2500" s="1" t="s">
        <v>22749</v>
      </c>
      <c r="P2500" s="1" t="s">
        <v>22741</v>
      </c>
      <c r="Q2500" s="1" t="s">
        <v>22212</v>
      </c>
      <c r="R2500" s="1" t="s">
        <v>15815</v>
      </c>
      <c r="S2500" s="1" t="s">
        <v>16909</v>
      </c>
      <c r="T2500" s="1" t="s">
        <v>22179</v>
      </c>
      <c r="U2500" s="1" t="s">
        <v>16910</v>
      </c>
      <c r="V2500" s="23" t="s">
        <v>41</v>
      </c>
      <c r="W2500" s="1" t="str">
        <f>_xlfn.CONCAT(Tabela2[[#This Row],[Município]],"/",Tabela2[[#This Row],[UF]])</f>
        <v>Matinha/MA</v>
      </c>
    </row>
    <row r="2501" spans="1:23" x14ac:dyDescent="0.25">
      <c r="A2501" s="14" t="s">
        <v>22750</v>
      </c>
      <c r="B2501" s="1" t="s">
        <v>9770</v>
      </c>
      <c r="C2501" s="1" t="s">
        <v>22751</v>
      </c>
      <c r="D2501" s="1" t="s">
        <v>29</v>
      </c>
      <c r="E2501" s="1" t="s">
        <v>30</v>
      </c>
      <c r="F2501" s="1" t="s">
        <v>16906</v>
      </c>
      <c r="G2501" s="38">
        <v>0.64449999999999996</v>
      </c>
      <c r="H2501" s="1" t="s">
        <v>3229</v>
      </c>
      <c r="I2501" s="1" t="s">
        <v>17913</v>
      </c>
      <c r="J2501" s="1" t="s">
        <v>32</v>
      </c>
      <c r="K2501" s="1" t="s">
        <v>28</v>
      </c>
      <c r="L2501" s="1" t="s">
        <v>1183</v>
      </c>
      <c r="M2501" s="1" t="s">
        <v>22752</v>
      </c>
      <c r="N2501" s="1" t="s">
        <v>6325</v>
      </c>
      <c r="O2501" s="1" t="s">
        <v>22753</v>
      </c>
      <c r="P2501" s="1" t="s">
        <v>22754</v>
      </c>
      <c r="Q2501" s="1" t="s">
        <v>22755</v>
      </c>
      <c r="R2501" s="1" t="s">
        <v>15815</v>
      </c>
      <c r="S2501" s="1" t="s">
        <v>15818</v>
      </c>
      <c r="T2501" s="1" t="s">
        <v>22179</v>
      </c>
      <c r="U2501" s="1" t="s">
        <v>15819</v>
      </c>
      <c r="V2501" s="23" t="s">
        <v>41</v>
      </c>
      <c r="W2501" s="1" t="str">
        <f>_xlfn.CONCAT(Tabela2[[#This Row],[Município]],"/",Tabela2[[#This Row],[UF]])</f>
        <v>Chaval/CE</v>
      </c>
    </row>
    <row r="2502" spans="1:23" x14ac:dyDescent="0.25">
      <c r="A2502" s="14" t="s">
        <v>22756</v>
      </c>
      <c r="B2502" s="1" t="s">
        <v>8709</v>
      </c>
      <c r="C2502" s="1" t="s">
        <v>22757</v>
      </c>
      <c r="D2502" s="1" t="s">
        <v>29</v>
      </c>
      <c r="E2502" s="1" t="s">
        <v>30</v>
      </c>
      <c r="F2502" s="1" t="s">
        <v>79</v>
      </c>
      <c r="G2502" s="38">
        <v>0.3327</v>
      </c>
      <c r="H2502" s="1" t="s">
        <v>1182</v>
      </c>
      <c r="I2502" s="1" t="s">
        <v>17914</v>
      </c>
      <c r="J2502" s="1" t="s">
        <v>32</v>
      </c>
      <c r="K2502" s="1" t="s">
        <v>28</v>
      </c>
      <c r="L2502" s="1" t="s">
        <v>1183</v>
      </c>
      <c r="M2502" s="1" t="s">
        <v>22758</v>
      </c>
      <c r="N2502" s="1" t="s">
        <v>6325</v>
      </c>
      <c r="O2502" s="1" t="s">
        <v>14983</v>
      </c>
      <c r="P2502" s="1" t="s">
        <v>22754</v>
      </c>
      <c r="Q2502" s="1" t="s">
        <v>22755</v>
      </c>
      <c r="R2502" s="1" t="s">
        <v>15815</v>
      </c>
      <c r="S2502" s="1" t="s">
        <v>15818</v>
      </c>
      <c r="T2502" s="1" t="s">
        <v>22179</v>
      </c>
      <c r="U2502" s="1" t="s">
        <v>15823</v>
      </c>
      <c r="V2502" s="23" t="s">
        <v>41</v>
      </c>
      <c r="W2502" s="1" t="str">
        <f>_xlfn.CONCAT(Tabela2[[#This Row],[Município]],"/",Tabela2[[#This Row],[UF]])</f>
        <v>Chaval/CE</v>
      </c>
    </row>
    <row r="2503" spans="1:23" x14ac:dyDescent="0.25">
      <c r="A2503" s="14" t="s">
        <v>22759</v>
      </c>
      <c r="B2503" s="1" t="s">
        <v>9206</v>
      </c>
      <c r="C2503" s="1" t="s">
        <v>22760</v>
      </c>
      <c r="D2503" s="1" t="s">
        <v>29</v>
      </c>
      <c r="E2503" s="1" t="s">
        <v>204</v>
      </c>
      <c r="F2503" s="1" t="s">
        <v>16958</v>
      </c>
      <c r="G2503" s="38">
        <v>0.2878</v>
      </c>
      <c r="H2503" s="1" t="s">
        <v>22761</v>
      </c>
      <c r="I2503" s="1" t="s">
        <v>17909</v>
      </c>
      <c r="J2503" s="1" t="s">
        <v>32</v>
      </c>
      <c r="K2503" s="1" t="s">
        <v>47</v>
      </c>
      <c r="L2503" s="1" t="s">
        <v>2078</v>
      </c>
      <c r="M2503" s="1" t="s">
        <v>7083</v>
      </c>
      <c r="N2503" s="1" t="s">
        <v>6325</v>
      </c>
      <c r="O2503" s="1" t="s">
        <v>22762</v>
      </c>
      <c r="P2503" s="1" t="s">
        <v>16825</v>
      </c>
      <c r="Q2503" s="1" t="s">
        <v>22755</v>
      </c>
      <c r="R2503" s="1" t="s">
        <v>15815</v>
      </c>
      <c r="S2503" s="1" t="s">
        <v>16909</v>
      </c>
      <c r="T2503" s="1" t="s">
        <v>22179</v>
      </c>
      <c r="U2503" s="1" t="s">
        <v>16910</v>
      </c>
      <c r="V2503" s="23" t="s">
        <v>41</v>
      </c>
      <c r="W2503" s="1" t="str">
        <f>_xlfn.CONCAT(Tabela2[[#This Row],[Município]],"/",Tabela2[[#This Row],[UF]])</f>
        <v>Praia Norte/TO</v>
      </c>
    </row>
    <row r="2504" spans="1:23" x14ac:dyDescent="0.25">
      <c r="A2504" s="14" t="s">
        <v>22763</v>
      </c>
      <c r="B2504" s="1" t="s">
        <v>9207</v>
      </c>
      <c r="C2504" s="1" t="s">
        <v>22764</v>
      </c>
      <c r="D2504" s="1" t="s">
        <v>29</v>
      </c>
      <c r="E2504" s="1" t="s">
        <v>204</v>
      </c>
      <c r="F2504" s="1" t="s">
        <v>16958</v>
      </c>
      <c r="G2504" s="38">
        <v>0.29399999999999998</v>
      </c>
      <c r="H2504" s="1" t="s">
        <v>22761</v>
      </c>
      <c r="I2504" s="1" t="s">
        <v>17909</v>
      </c>
      <c r="J2504" s="1" t="s">
        <v>32</v>
      </c>
      <c r="K2504" s="1" t="s">
        <v>47</v>
      </c>
      <c r="L2504" s="1" t="s">
        <v>2078</v>
      </c>
      <c r="M2504" s="1" t="s">
        <v>7083</v>
      </c>
      <c r="N2504" s="1" t="s">
        <v>6325</v>
      </c>
      <c r="O2504" s="1" t="s">
        <v>22762</v>
      </c>
      <c r="P2504" s="1" t="s">
        <v>16825</v>
      </c>
      <c r="Q2504" s="1" t="s">
        <v>22755</v>
      </c>
      <c r="R2504" s="1" t="s">
        <v>15815</v>
      </c>
      <c r="S2504" s="1" t="s">
        <v>16909</v>
      </c>
      <c r="T2504" s="1" t="s">
        <v>22179</v>
      </c>
      <c r="U2504" s="1" t="s">
        <v>16910</v>
      </c>
      <c r="V2504" s="23" t="s">
        <v>41</v>
      </c>
      <c r="W2504" s="1" t="str">
        <f>_xlfn.CONCAT(Tabela2[[#This Row],[Município]],"/",Tabela2[[#This Row],[UF]])</f>
        <v>Praia Norte/TO</v>
      </c>
    </row>
    <row r="2505" spans="1:23" x14ac:dyDescent="0.25">
      <c r="A2505" s="14" t="s">
        <v>22765</v>
      </c>
      <c r="B2505" s="1" t="s">
        <v>9205</v>
      </c>
      <c r="C2505" s="1" t="s">
        <v>22766</v>
      </c>
      <c r="D2505" s="1" t="s">
        <v>29</v>
      </c>
      <c r="E2505" s="1" t="s">
        <v>204</v>
      </c>
      <c r="F2505" s="1" t="s">
        <v>16958</v>
      </c>
      <c r="G2505" s="38">
        <v>0.50009999999999999</v>
      </c>
      <c r="H2505" s="1" t="s">
        <v>22761</v>
      </c>
      <c r="I2505" s="1" t="s">
        <v>17909</v>
      </c>
      <c r="J2505" s="1" t="s">
        <v>32</v>
      </c>
      <c r="K2505" s="1" t="s">
        <v>47</v>
      </c>
      <c r="L2505" s="1" t="s">
        <v>2078</v>
      </c>
      <c r="M2505" s="1" t="s">
        <v>7083</v>
      </c>
      <c r="N2505" s="1" t="s">
        <v>6325</v>
      </c>
      <c r="O2505" s="1" t="s">
        <v>22762</v>
      </c>
      <c r="P2505" s="1" t="s">
        <v>16825</v>
      </c>
      <c r="Q2505" s="1" t="s">
        <v>22755</v>
      </c>
      <c r="R2505" s="1" t="s">
        <v>15815</v>
      </c>
      <c r="S2505" s="1" t="s">
        <v>16909</v>
      </c>
      <c r="T2505" s="1" t="s">
        <v>22179</v>
      </c>
      <c r="U2505" s="1" t="s">
        <v>16930</v>
      </c>
      <c r="V2505" s="23" t="s">
        <v>41</v>
      </c>
      <c r="W2505" s="1" t="str">
        <f>_xlfn.CONCAT(Tabela2[[#This Row],[Município]],"/",Tabela2[[#This Row],[UF]])</f>
        <v>Praia Norte/TO</v>
      </c>
    </row>
    <row r="2506" spans="1:23" x14ac:dyDescent="0.25">
      <c r="A2506" s="14" t="s">
        <v>22767</v>
      </c>
      <c r="B2506" s="1" t="s">
        <v>8723</v>
      </c>
      <c r="C2506" s="1" t="s">
        <v>22768</v>
      </c>
      <c r="D2506" s="1" t="s">
        <v>29</v>
      </c>
      <c r="E2506" s="1" t="s">
        <v>30</v>
      </c>
      <c r="F2506" s="1" t="s">
        <v>79</v>
      </c>
      <c r="G2506" s="38">
        <v>0.77939999999999998</v>
      </c>
      <c r="H2506" s="1" t="s">
        <v>1229</v>
      </c>
      <c r="I2506" s="1" t="s">
        <v>17914</v>
      </c>
      <c r="J2506" s="1" t="s">
        <v>32</v>
      </c>
      <c r="K2506" s="1" t="s">
        <v>129</v>
      </c>
      <c r="L2506" s="1" t="s">
        <v>1230</v>
      </c>
      <c r="M2506" s="1" t="s">
        <v>15000</v>
      </c>
      <c r="N2506" s="1" t="s">
        <v>6325</v>
      </c>
      <c r="O2506" s="1" t="s">
        <v>22769</v>
      </c>
      <c r="P2506" s="1" t="s">
        <v>22770</v>
      </c>
      <c r="Q2506" s="1" t="s">
        <v>22179</v>
      </c>
      <c r="R2506" s="1" t="s">
        <v>6341</v>
      </c>
      <c r="S2506" s="1" t="s">
        <v>41</v>
      </c>
      <c r="T2506" s="1" t="s">
        <v>41</v>
      </c>
      <c r="U2506" s="1" t="s">
        <v>41</v>
      </c>
      <c r="V2506" s="23" t="s">
        <v>41</v>
      </c>
      <c r="W2506" s="1" t="str">
        <f>_xlfn.CONCAT(Tabela2[[#This Row],[Município]],"/",Tabela2[[#This Row],[UF]])</f>
        <v>Currais Novos/RN</v>
      </c>
    </row>
    <row r="2507" spans="1:23" x14ac:dyDescent="0.25">
      <c r="A2507" s="14" t="s">
        <v>22771</v>
      </c>
      <c r="B2507" s="1" t="s">
        <v>10757</v>
      </c>
      <c r="C2507" s="1" t="s">
        <v>22772</v>
      </c>
      <c r="D2507" s="1" t="s">
        <v>40</v>
      </c>
      <c r="E2507" s="1" t="s">
        <v>30</v>
      </c>
      <c r="F2507" s="1" t="s">
        <v>6291</v>
      </c>
      <c r="G2507" s="38">
        <v>0.45079999999999998</v>
      </c>
      <c r="H2507" s="1" t="s">
        <v>22773</v>
      </c>
      <c r="I2507" s="1" t="s">
        <v>17909</v>
      </c>
      <c r="J2507" s="1" t="s">
        <v>32</v>
      </c>
      <c r="K2507" s="1" t="s">
        <v>52</v>
      </c>
      <c r="L2507" s="1" t="s">
        <v>5110</v>
      </c>
      <c r="M2507" s="1" t="s">
        <v>14791</v>
      </c>
      <c r="N2507" s="1" t="s">
        <v>6325</v>
      </c>
      <c r="O2507" s="1" t="s">
        <v>22774</v>
      </c>
      <c r="P2507" s="1" t="s">
        <v>22775</v>
      </c>
      <c r="Q2507" s="1" t="s">
        <v>22179</v>
      </c>
      <c r="R2507" s="1" t="s">
        <v>6341</v>
      </c>
      <c r="S2507" s="1" t="s">
        <v>41</v>
      </c>
      <c r="T2507" s="1" t="s">
        <v>41</v>
      </c>
      <c r="U2507" s="1" t="s">
        <v>41</v>
      </c>
      <c r="V2507" s="23" t="s">
        <v>41</v>
      </c>
      <c r="W2507" s="1" t="str">
        <f>_xlfn.CONCAT(Tabela2[[#This Row],[Município]],"/",Tabela2[[#This Row],[UF]])</f>
        <v>Teixeira/PB</v>
      </c>
    </row>
    <row r="2508" spans="1:23" x14ac:dyDescent="0.25">
      <c r="A2508" s="14" t="s">
        <v>22776</v>
      </c>
      <c r="B2508" s="1" t="s">
        <v>8861</v>
      </c>
      <c r="C2508" s="1" t="s">
        <v>22777</v>
      </c>
      <c r="D2508" s="1" t="s">
        <v>29</v>
      </c>
      <c r="E2508" s="1" t="s">
        <v>30</v>
      </c>
      <c r="F2508" s="1" t="s">
        <v>33</v>
      </c>
      <c r="G2508" s="38">
        <v>0.313</v>
      </c>
      <c r="H2508" s="1" t="s">
        <v>1505</v>
      </c>
      <c r="I2508" s="1" t="s">
        <v>17915</v>
      </c>
      <c r="J2508" s="1" t="s">
        <v>32</v>
      </c>
      <c r="K2508" s="1" t="s">
        <v>184</v>
      </c>
      <c r="L2508" s="1" t="s">
        <v>427</v>
      </c>
      <c r="M2508" s="1" t="s">
        <v>16709</v>
      </c>
      <c r="N2508" s="1" t="s">
        <v>6325</v>
      </c>
      <c r="O2508" s="1" t="s">
        <v>22778</v>
      </c>
      <c r="P2508" s="1" t="s">
        <v>22779</v>
      </c>
      <c r="Q2508" s="1" t="s">
        <v>22179</v>
      </c>
      <c r="R2508" s="1" t="s">
        <v>15815</v>
      </c>
      <c r="S2508" s="1" t="s">
        <v>15816</v>
      </c>
      <c r="T2508" s="1" t="s">
        <v>22179</v>
      </c>
      <c r="U2508" s="1" t="s">
        <v>15825</v>
      </c>
      <c r="V2508" s="23" t="s">
        <v>41</v>
      </c>
      <c r="W2508" s="1" t="str">
        <f>_xlfn.CONCAT(Tabela2[[#This Row],[Município]],"/",Tabela2[[#This Row],[UF]])</f>
        <v>Breves/PA</v>
      </c>
    </row>
    <row r="2509" spans="1:23" x14ac:dyDescent="0.25">
      <c r="A2509" s="14" t="s">
        <v>22780</v>
      </c>
      <c r="B2509" s="1" t="s">
        <v>8863</v>
      </c>
      <c r="C2509" s="1" t="s">
        <v>22781</v>
      </c>
      <c r="D2509" s="1" t="s">
        <v>29</v>
      </c>
      <c r="E2509" s="1" t="s">
        <v>30</v>
      </c>
      <c r="F2509" s="1" t="s">
        <v>33</v>
      </c>
      <c r="G2509" s="38">
        <v>0.68600000000000005</v>
      </c>
      <c r="H2509" s="1" t="s">
        <v>1505</v>
      </c>
      <c r="I2509" s="1" t="s">
        <v>17915</v>
      </c>
      <c r="J2509" s="1" t="s">
        <v>32</v>
      </c>
      <c r="K2509" s="1" t="s">
        <v>184</v>
      </c>
      <c r="L2509" s="1" t="s">
        <v>427</v>
      </c>
      <c r="M2509" s="1" t="s">
        <v>16709</v>
      </c>
      <c r="N2509" s="1" t="s">
        <v>6325</v>
      </c>
      <c r="O2509" s="1" t="s">
        <v>22778</v>
      </c>
      <c r="P2509" s="1" t="s">
        <v>22779</v>
      </c>
      <c r="Q2509" s="1" t="s">
        <v>22179</v>
      </c>
      <c r="R2509" s="1" t="s">
        <v>6329</v>
      </c>
      <c r="S2509" s="1" t="s">
        <v>22779</v>
      </c>
      <c r="T2509" s="1" t="s">
        <v>22179</v>
      </c>
      <c r="U2509" s="1" t="s">
        <v>41</v>
      </c>
      <c r="V2509" s="23" t="s">
        <v>41</v>
      </c>
      <c r="W2509" s="1" t="str">
        <f>_xlfn.CONCAT(Tabela2[[#This Row],[Município]],"/",Tabela2[[#This Row],[UF]])</f>
        <v>Breves/PA</v>
      </c>
    </row>
    <row r="2510" spans="1:23" x14ac:dyDescent="0.25">
      <c r="A2510" s="14" t="s">
        <v>22782</v>
      </c>
      <c r="B2510" s="1" t="s">
        <v>8862</v>
      </c>
      <c r="C2510" s="1" t="s">
        <v>22783</v>
      </c>
      <c r="D2510" s="1" t="s">
        <v>29</v>
      </c>
      <c r="E2510" s="1" t="s">
        <v>30</v>
      </c>
      <c r="F2510" s="1" t="s">
        <v>79</v>
      </c>
      <c r="G2510" s="38">
        <v>0.50629999999999997</v>
      </c>
      <c r="H2510" s="1" t="s">
        <v>1505</v>
      </c>
      <c r="I2510" s="1" t="s">
        <v>17915</v>
      </c>
      <c r="J2510" s="1" t="s">
        <v>32</v>
      </c>
      <c r="K2510" s="1" t="s">
        <v>184</v>
      </c>
      <c r="L2510" s="1" t="s">
        <v>427</v>
      </c>
      <c r="M2510" s="1" t="s">
        <v>16709</v>
      </c>
      <c r="N2510" s="1" t="s">
        <v>6325</v>
      </c>
      <c r="O2510" s="1" t="s">
        <v>22784</v>
      </c>
      <c r="P2510" s="1" t="s">
        <v>22779</v>
      </c>
      <c r="Q2510" s="1" t="s">
        <v>22179</v>
      </c>
      <c r="R2510" s="1" t="s">
        <v>6329</v>
      </c>
      <c r="S2510" s="1" t="s">
        <v>22779</v>
      </c>
      <c r="T2510" s="1" t="s">
        <v>22179</v>
      </c>
      <c r="U2510" s="1" t="s">
        <v>41</v>
      </c>
      <c r="V2510" s="23" t="s">
        <v>41</v>
      </c>
      <c r="W2510" s="1" t="str">
        <f>_xlfn.CONCAT(Tabela2[[#This Row],[Município]],"/",Tabela2[[#This Row],[UF]])</f>
        <v>Breves/PA</v>
      </c>
    </row>
    <row r="2511" spans="1:23" x14ac:dyDescent="0.25">
      <c r="A2511" s="14" t="s">
        <v>22785</v>
      </c>
      <c r="B2511" s="1" t="s">
        <v>8860</v>
      </c>
      <c r="C2511" s="1" t="s">
        <v>22786</v>
      </c>
      <c r="D2511" s="1" t="s">
        <v>29</v>
      </c>
      <c r="E2511" s="1" t="s">
        <v>30</v>
      </c>
      <c r="F2511" s="1" t="s">
        <v>79</v>
      </c>
      <c r="G2511" s="38">
        <v>0.62439999999999996</v>
      </c>
      <c r="H2511" s="1" t="s">
        <v>1505</v>
      </c>
      <c r="I2511" s="1" t="s">
        <v>17915</v>
      </c>
      <c r="J2511" s="1" t="s">
        <v>32</v>
      </c>
      <c r="K2511" s="1" t="s">
        <v>184</v>
      </c>
      <c r="L2511" s="1" t="s">
        <v>427</v>
      </c>
      <c r="M2511" s="1" t="s">
        <v>16709</v>
      </c>
      <c r="N2511" s="1" t="s">
        <v>6325</v>
      </c>
      <c r="O2511" s="1" t="s">
        <v>22784</v>
      </c>
      <c r="P2511" s="1" t="s">
        <v>22779</v>
      </c>
      <c r="Q2511" s="1" t="s">
        <v>22179</v>
      </c>
      <c r="R2511" s="1" t="s">
        <v>6329</v>
      </c>
      <c r="S2511" s="1" t="s">
        <v>22779</v>
      </c>
      <c r="T2511" s="1" t="s">
        <v>22179</v>
      </c>
      <c r="U2511" s="1" t="s">
        <v>41</v>
      </c>
      <c r="V2511" s="23" t="s">
        <v>41</v>
      </c>
      <c r="W2511" s="1" t="str">
        <f>_xlfn.CONCAT(Tabela2[[#This Row],[Município]],"/",Tabela2[[#This Row],[UF]])</f>
        <v>Breves/PA</v>
      </c>
    </row>
    <row r="2512" spans="1:23" x14ac:dyDescent="0.25">
      <c r="A2512" s="14" t="s">
        <v>22787</v>
      </c>
      <c r="B2512" s="1" t="s">
        <v>8707</v>
      </c>
      <c r="C2512" s="1" t="s">
        <v>22788</v>
      </c>
      <c r="D2512" s="1" t="s">
        <v>29</v>
      </c>
      <c r="E2512" s="1" t="s">
        <v>30</v>
      </c>
      <c r="F2512" s="1" t="s">
        <v>33</v>
      </c>
      <c r="G2512" s="38">
        <v>0.42870000000000003</v>
      </c>
      <c r="H2512" s="1" t="s">
        <v>1178</v>
      </c>
      <c r="I2512" s="1" t="s">
        <v>17914</v>
      </c>
      <c r="J2512" s="1" t="s">
        <v>32</v>
      </c>
      <c r="K2512" s="1" t="s">
        <v>184</v>
      </c>
      <c r="L2512" s="1" t="s">
        <v>427</v>
      </c>
      <c r="M2512" s="1" t="s">
        <v>14523</v>
      </c>
      <c r="N2512" s="1" t="s">
        <v>6325</v>
      </c>
      <c r="O2512" s="1" t="s">
        <v>22784</v>
      </c>
      <c r="P2512" s="1" t="s">
        <v>22779</v>
      </c>
      <c r="Q2512" s="1" t="s">
        <v>22179</v>
      </c>
      <c r="R2512" s="1" t="s">
        <v>6329</v>
      </c>
      <c r="S2512" s="1" t="s">
        <v>22779</v>
      </c>
      <c r="T2512" s="1" t="s">
        <v>22179</v>
      </c>
      <c r="U2512" s="1" t="s">
        <v>41</v>
      </c>
      <c r="V2512" s="23" t="s">
        <v>41</v>
      </c>
      <c r="W2512" s="1" t="str">
        <f>_xlfn.CONCAT(Tabela2[[#This Row],[Município]],"/",Tabela2[[#This Row],[UF]])</f>
        <v>Breves/PA</v>
      </c>
    </row>
    <row r="2513" spans="1:23" x14ac:dyDescent="0.25">
      <c r="A2513" s="14" t="s">
        <v>22789</v>
      </c>
      <c r="B2513" s="1" t="s">
        <v>9346</v>
      </c>
      <c r="C2513" s="1" t="s">
        <v>22790</v>
      </c>
      <c r="D2513" s="1" t="s">
        <v>29</v>
      </c>
      <c r="E2513" s="1" t="s">
        <v>412</v>
      </c>
      <c r="F2513" s="1" t="s">
        <v>17136</v>
      </c>
      <c r="G2513" s="38">
        <v>0.63280000000000003</v>
      </c>
      <c r="H2513" s="1" t="s">
        <v>22791</v>
      </c>
      <c r="I2513" s="1" t="s">
        <v>17909</v>
      </c>
      <c r="J2513" s="1" t="s">
        <v>32</v>
      </c>
      <c r="K2513" s="1" t="s">
        <v>184</v>
      </c>
      <c r="L2513" s="1" t="s">
        <v>427</v>
      </c>
      <c r="M2513" s="1" t="s">
        <v>14755</v>
      </c>
      <c r="N2513" s="1" t="s">
        <v>6325</v>
      </c>
      <c r="O2513" s="1" t="s">
        <v>22784</v>
      </c>
      <c r="P2513" s="1" t="s">
        <v>22779</v>
      </c>
      <c r="Q2513" s="1" t="s">
        <v>22179</v>
      </c>
      <c r="R2513" s="1" t="s">
        <v>6329</v>
      </c>
      <c r="S2513" s="1" t="s">
        <v>22779</v>
      </c>
      <c r="T2513" s="1" t="s">
        <v>22179</v>
      </c>
      <c r="U2513" s="1" t="s">
        <v>41</v>
      </c>
      <c r="V2513" s="23" t="s">
        <v>41</v>
      </c>
      <c r="W2513" s="1" t="str">
        <f>_xlfn.CONCAT(Tabela2[[#This Row],[Município]],"/",Tabela2[[#This Row],[UF]])</f>
        <v>Breves/PA</v>
      </c>
    </row>
    <row r="2514" spans="1:23" x14ac:dyDescent="0.25">
      <c r="A2514" s="14" t="s">
        <v>22792</v>
      </c>
      <c r="B2514" s="1" t="s">
        <v>9350</v>
      </c>
      <c r="C2514" s="1" t="s">
        <v>22793</v>
      </c>
      <c r="D2514" s="1" t="s">
        <v>40</v>
      </c>
      <c r="E2514" s="1" t="s">
        <v>412</v>
      </c>
      <c r="F2514" s="1" t="s">
        <v>17136</v>
      </c>
      <c r="G2514" s="38">
        <v>0.98199999999999998</v>
      </c>
      <c r="H2514" s="1" t="s">
        <v>22791</v>
      </c>
      <c r="I2514" s="1" t="s">
        <v>17909</v>
      </c>
      <c r="J2514" s="1" t="s">
        <v>32</v>
      </c>
      <c r="K2514" s="1" t="s">
        <v>184</v>
      </c>
      <c r="L2514" s="1" t="s">
        <v>427</v>
      </c>
      <c r="M2514" s="1" t="s">
        <v>14755</v>
      </c>
      <c r="N2514" s="1" t="s">
        <v>6325</v>
      </c>
      <c r="O2514" s="1" t="s">
        <v>22784</v>
      </c>
      <c r="P2514" s="1" t="s">
        <v>22779</v>
      </c>
      <c r="Q2514" s="1" t="s">
        <v>22179</v>
      </c>
      <c r="R2514" s="1" t="s">
        <v>6329</v>
      </c>
      <c r="S2514" s="1" t="s">
        <v>22779</v>
      </c>
      <c r="T2514" s="1" t="s">
        <v>22179</v>
      </c>
      <c r="U2514" s="1" t="s">
        <v>41</v>
      </c>
      <c r="V2514" s="23" t="s">
        <v>41</v>
      </c>
      <c r="W2514" s="1" t="str">
        <f>_xlfn.CONCAT(Tabela2[[#This Row],[Município]],"/",Tabela2[[#This Row],[UF]])</f>
        <v>Breves/PA</v>
      </c>
    </row>
    <row r="2515" spans="1:23" x14ac:dyDescent="0.25">
      <c r="A2515" s="14" t="s">
        <v>22794</v>
      </c>
      <c r="B2515" s="1" t="s">
        <v>9342</v>
      </c>
      <c r="C2515" s="1" t="s">
        <v>22795</v>
      </c>
      <c r="D2515" s="1" t="s">
        <v>29</v>
      </c>
      <c r="E2515" s="1" t="s">
        <v>412</v>
      </c>
      <c r="F2515" s="1" t="s">
        <v>17136</v>
      </c>
      <c r="G2515" s="38">
        <v>0.38329999999999997</v>
      </c>
      <c r="H2515" s="1" t="s">
        <v>22791</v>
      </c>
      <c r="I2515" s="1" t="s">
        <v>17909</v>
      </c>
      <c r="J2515" s="1" t="s">
        <v>32</v>
      </c>
      <c r="K2515" s="1" t="s">
        <v>184</v>
      </c>
      <c r="L2515" s="1" t="s">
        <v>427</v>
      </c>
      <c r="M2515" s="1" t="s">
        <v>14755</v>
      </c>
      <c r="N2515" s="1" t="s">
        <v>6325</v>
      </c>
      <c r="O2515" s="1" t="s">
        <v>22784</v>
      </c>
      <c r="P2515" s="1" t="s">
        <v>22779</v>
      </c>
      <c r="Q2515" s="1" t="s">
        <v>22179</v>
      </c>
      <c r="R2515" s="1" t="s">
        <v>6329</v>
      </c>
      <c r="S2515" s="1" t="s">
        <v>22779</v>
      </c>
      <c r="T2515" s="1" t="s">
        <v>22179</v>
      </c>
      <c r="U2515" s="1" t="s">
        <v>41</v>
      </c>
      <c r="V2515" s="23" t="s">
        <v>41</v>
      </c>
      <c r="W2515" s="1" t="str">
        <f>_xlfn.CONCAT(Tabela2[[#This Row],[Município]],"/",Tabela2[[#This Row],[UF]])</f>
        <v>Breves/PA</v>
      </c>
    </row>
    <row r="2516" spans="1:23" x14ac:dyDescent="0.25">
      <c r="A2516" s="14" t="s">
        <v>22796</v>
      </c>
      <c r="B2516" s="1" t="s">
        <v>8443</v>
      </c>
      <c r="C2516" s="1" t="s">
        <v>22797</v>
      </c>
      <c r="D2516" s="1" t="s">
        <v>40</v>
      </c>
      <c r="E2516" s="1" t="s">
        <v>30</v>
      </c>
      <c r="F2516" s="1" t="s">
        <v>33</v>
      </c>
      <c r="G2516" s="38">
        <v>0.97640000000000005</v>
      </c>
      <c r="H2516" s="1" t="s">
        <v>22798</v>
      </c>
      <c r="I2516" s="1" t="s">
        <v>6274</v>
      </c>
      <c r="J2516" s="1" t="s">
        <v>32</v>
      </c>
      <c r="K2516" s="1" t="s">
        <v>184</v>
      </c>
      <c r="L2516" s="1" t="s">
        <v>520</v>
      </c>
      <c r="M2516" s="1" t="s">
        <v>22799</v>
      </c>
      <c r="N2516" s="1" t="s">
        <v>6325</v>
      </c>
      <c r="O2516" s="1" t="s">
        <v>22800</v>
      </c>
      <c r="P2516" s="1" t="s">
        <v>22801</v>
      </c>
      <c r="Q2516" s="1" t="s">
        <v>22179</v>
      </c>
      <c r="R2516" s="1" t="s">
        <v>6329</v>
      </c>
      <c r="S2516" s="1" t="s">
        <v>22801</v>
      </c>
      <c r="T2516" s="1" t="s">
        <v>22179</v>
      </c>
      <c r="U2516" s="1" t="s">
        <v>41</v>
      </c>
      <c r="V2516" s="23" t="s">
        <v>41</v>
      </c>
      <c r="W2516" s="1" t="str">
        <f>_xlfn.CONCAT(Tabela2[[#This Row],[Município]],"/",Tabela2[[#This Row],[UF]])</f>
        <v>Garrafão do Norte/PA</v>
      </c>
    </row>
    <row r="2517" spans="1:23" x14ac:dyDescent="0.25">
      <c r="A2517" s="14" t="s">
        <v>22802</v>
      </c>
      <c r="B2517" s="1" t="s">
        <v>9353</v>
      </c>
      <c r="C2517" s="1" t="s">
        <v>22803</v>
      </c>
      <c r="D2517" s="1" t="s">
        <v>29</v>
      </c>
      <c r="E2517" s="1" t="s">
        <v>412</v>
      </c>
      <c r="F2517" s="1" t="s">
        <v>17136</v>
      </c>
      <c r="G2517" s="38">
        <v>0.36020000000000002</v>
      </c>
      <c r="H2517" s="1" t="s">
        <v>22791</v>
      </c>
      <c r="I2517" s="1" t="s">
        <v>17909</v>
      </c>
      <c r="J2517" s="1" t="s">
        <v>32</v>
      </c>
      <c r="K2517" s="1" t="s">
        <v>184</v>
      </c>
      <c r="L2517" s="1" t="s">
        <v>427</v>
      </c>
      <c r="M2517" s="1" t="s">
        <v>14755</v>
      </c>
      <c r="N2517" s="1" t="s">
        <v>6325</v>
      </c>
      <c r="O2517" s="1" t="s">
        <v>22784</v>
      </c>
      <c r="P2517" s="1" t="s">
        <v>22779</v>
      </c>
      <c r="Q2517" s="1" t="s">
        <v>22179</v>
      </c>
      <c r="R2517" s="1" t="s">
        <v>6329</v>
      </c>
      <c r="S2517" s="1" t="s">
        <v>22779</v>
      </c>
      <c r="T2517" s="1" t="s">
        <v>22179</v>
      </c>
      <c r="U2517" s="1" t="s">
        <v>41</v>
      </c>
      <c r="V2517" s="23" t="s">
        <v>41</v>
      </c>
      <c r="W2517" s="1" t="str">
        <f>_xlfn.CONCAT(Tabela2[[#This Row],[Município]],"/",Tabela2[[#This Row],[UF]])</f>
        <v>Breves/PA</v>
      </c>
    </row>
    <row r="2518" spans="1:23" x14ac:dyDescent="0.25">
      <c r="A2518" s="14" t="s">
        <v>22804</v>
      </c>
      <c r="B2518" s="1" t="s">
        <v>8631</v>
      </c>
      <c r="C2518" s="1" t="s">
        <v>22805</v>
      </c>
      <c r="D2518" s="1" t="s">
        <v>40</v>
      </c>
      <c r="E2518" s="1" t="s">
        <v>30</v>
      </c>
      <c r="F2518" s="1" t="s">
        <v>33</v>
      </c>
      <c r="G2518" s="38">
        <v>0.72409999999999997</v>
      </c>
      <c r="H2518" s="1" t="s">
        <v>963</v>
      </c>
      <c r="I2518" s="1" t="s">
        <v>17914</v>
      </c>
      <c r="J2518" s="1" t="s">
        <v>32</v>
      </c>
      <c r="K2518" s="1" t="s">
        <v>184</v>
      </c>
      <c r="L2518" s="1" t="s">
        <v>520</v>
      </c>
      <c r="M2518" s="1" t="s">
        <v>22806</v>
      </c>
      <c r="N2518" s="1" t="s">
        <v>6325</v>
      </c>
      <c r="O2518" s="1" t="s">
        <v>22800</v>
      </c>
      <c r="P2518" s="1" t="s">
        <v>22801</v>
      </c>
      <c r="Q2518" s="1" t="s">
        <v>22179</v>
      </c>
      <c r="R2518" s="1" t="s">
        <v>6329</v>
      </c>
      <c r="S2518" s="1" t="s">
        <v>22801</v>
      </c>
      <c r="T2518" s="1" t="s">
        <v>22179</v>
      </c>
      <c r="U2518" s="1" t="s">
        <v>41</v>
      </c>
      <c r="V2518" s="23" t="s">
        <v>41</v>
      </c>
      <c r="W2518" s="1" t="str">
        <f>_xlfn.CONCAT(Tabela2[[#This Row],[Município]],"/",Tabela2[[#This Row],[UF]])</f>
        <v>Garrafão do Norte/PA</v>
      </c>
    </row>
    <row r="2519" spans="1:23" x14ac:dyDescent="0.25">
      <c r="A2519" s="14" t="s">
        <v>22807</v>
      </c>
      <c r="B2519" s="1" t="s">
        <v>11175</v>
      </c>
      <c r="C2519" s="1" t="s">
        <v>22808</v>
      </c>
      <c r="D2519" s="1" t="s">
        <v>29</v>
      </c>
      <c r="E2519" s="1" t="s">
        <v>30</v>
      </c>
      <c r="F2519" s="1" t="s">
        <v>6308</v>
      </c>
      <c r="G2519" s="38">
        <v>0.94910000000000005</v>
      </c>
      <c r="H2519" s="1" t="s">
        <v>22809</v>
      </c>
      <c r="I2519" s="1" t="s">
        <v>17909</v>
      </c>
      <c r="J2519" s="1" t="s">
        <v>32</v>
      </c>
      <c r="K2519" s="1" t="s">
        <v>184</v>
      </c>
      <c r="L2519" s="1" t="s">
        <v>520</v>
      </c>
      <c r="M2519" s="1" t="s">
        <v>6735</v>
      </c>
      <c r="N2519" s="1" t="s">
        <v>6325</v>
      </c>
      <c r="O2519" s="1" t="s">
        <v>22810</v>
      </c>
      <c r="P2519" s="1" t="s">
        <v>22801</v>
      </c>
      <c r="Q2519" s="1" t="s">
        <v>22179</v>
      </c>
      <c r="R2519" s="1" t="s">
        <v>6329</v>
      </c>
      <c r="S2519" s="1" t="s">
        <v>22801</v>
      </c>
      <c r="T2519" s="1" t="s">
        <v>22179</v>
      </c>
      <c r="U2519" s="1" t="s">
        <v>41</v>
      </c>
      <c r="V2519" s="23" t="s">
        <v>41</v>
      </c>
      <c r="W2519" s="1" t="str">
        <f>_xlfn.CONCAT(Tabela2[[#This Row],[Município]],"/",Tabela2[[#This Row],[UF]])</f>
        <v>Garrafão do Norte/PA</v>
      </c>
    </row>
    <row r="2520" spans="1:23" x14ac:dyDescent="0.25">
      <c r="A2520" s="14" t="s">
        <v>22811</v>
      </c>
      <c r="B2520" s="1" t="s">
        <v>9348</v>
      </c>
      <c r="C2520" s="1" t="s">
        <v>22812</v>
      </c>
      <c r="D2520" s="1" t="s">
        <v>29</v>
      </c>
      <c r="E2520" s="1" t="s">
        <v>412</v>
      </c>
      <c r="F2520" s="1" t="s">
        <v>17136</v>
      </c>
      <c r="G2520" s="38">
        <v>0.4244</v>
      </c>
      <c r="H2520" s="1" t="s">
        <v>22791</v>
      </c>
      <c r="I2520" s="1" t="s">
        <v>17909</v>
      </c>
      <c r="J2520" s="1" t="s">
        <v>32</v>
      </c>
      <c r="K2520" s="1" t="s">
        <v>184</v>
      </c>
      <c r="L2520" s="1" t="s">
        <v>427</v>
      </c>
      <c r="M2520" s="1" t="s">
        <v>14755</v>
      </c>
      <c r="N2520" s="1" t="s">
        <v>6325</v>
      </c>
      <c r="O2520" s="1" t="s">
        <v>22784</v>
      </c>
      <c r="P2520" s="1" t="s">
        <v>22779</v>
      </c>
      <c r="Q2520" s="1" t="s">
        <v>22179</v>
      </c>
      <c r="R2520" s="1" t="s">
        <v>6329</v>
      </c>
      <c r="S2520" s="1" t="s">
        <v>22779</v>
      </c>
      <c r="T2520" s="1" t="s">
        <v>22179</v>
      </c>
      <c r="U2520" s="1" t="s">
        <v>41</v>
      </c>
      <c r="V2520" s="23" t="s">
        <v>41</v>
      </c>
      <c r="W2520" s="1" t="str">
        <f>_xlfn.CONCAT(Tabela2[[#This Row],[Município]],"/",Tabela2[[#This Row],[UF]])</f>
        <v>Breves/PA</v>
      </c>
    </row>
    <row r="2521" spans="1:23" x14ac:dyDescent="0.25">
      <c r="A2521" s="14" t="s">
        <v>22813</v>
      </c>
      <c r="B2521" s="1" t="s">
        <v>9345</v>
      </c>
      <c r="C2521" s="1" t="s">
        <v>22814</v>
      </c>
      <c r="D2521" s="1" t="s">
        <v>29</v>
      </c>
      <c r="E2521" s="1" t="s">
        <v>412</v>
      </c>
      <c r="F2521" s="1" t="s">
        <v>17136</v>
      </c>
      <c r="G2521" s="38">
        <v>1.0500000000000001E-2</v>
      </c>
      <c r="H2521" s="1" t="s">
        <v>22791</v>
      </c>
      <c r="I2521" s="1" t="s">
        <v>17909</v>
      </c>
      <c r="J2521" s="1" t="s">
        <v>32</v>
      </c>
      <c r="K2521" s="1" t="s">
        <v>184</v>
      </c>
      <c r="L2521" s="1" t="s">
        <v>427</v>
      </c>
      <c r="M2521" s="1" t="s">
        <v>14755</v>
      </c>
      <c r="N2521" s="1" t="s">
        <v>6325</v>
      </c>
      <c r="O2521" s="1" t="s">
        <v>22784</v>
      </c>
      <c r="P2521" s="1" t="s">
        <v>22779</v>
      </c>
      <c r="Q2521" s="1" t="s">
        <v>22179</v>
      </c>
      <c r="R2521" s="1" t="s">
        <v>6329</v>
      </c>
      <c r="S2521" s="1" t="s">
        <v>22779</v>
      </c>
      <c r="T2521" s="1" t="s">
        <v>22179</v>
      </c>
      <c r="U2521" s="1" t="s">
        <v>41</v>
      </c>
      <c r="V2521" s="23" t="s">
        <v>41</v>
      </c>
      <c r="W2521" s="1" t="str">
        <f>_xlfn.CONCAT(Tabela2[[#This Row],[Município]],"/",Tabela2[[#This Row],[UF]])</f>
        <v>Breves/PA</v>
      </c>
    </row>
    <row r="2522" spans="1:23" x14ac:dyDescent="0.25">
      <c r="A2522" s="14" t="s">
        <v>22815</v>
      </c>
      <c r="B2522" s="1" t="s">
        <v>9086</v>
      </c>
      <c r="C2522" s="1" t="s">
        <v>22816</v>
      </c>
      <c r="D2522" s="1" t="s">
        <v>29</v>
      </c>
      <c r="E2522" s="1" t="s">
        <v>30</v>
      </c>
      <c r="F2522" s="1" t="s">
        <v>16906</v>
      </c>
      <c r="G2522" s="38">
        <v>0.18</v>
      </c>
      <c r="H2522" s="1" t="s">
        <v>1928</v>
      </c>
      <c r="I2522" s="1" t="s">
        <v>17915</v>
      </c>
      <c r="J2522" s="1" t="s">
        <v>32</v>
      </c>
      <c r="K2522" s="1" t="s">
        <v>352</v>
      </c>
      <c r="L2522" s="1" t="s">
        <v>1929</v>
      </c>
      <c r="M2522" s="1" t="s">
        <v>22817</v>
      </c>
      <c r="N2522" s="1" t="s">
        <v>6325</v>
      </c>
      <c r="O2522" s="1" t="s">
        <v>22818</v>
      </c>
      <c r="P2522" s="1" t="s">
        <v>22819</v>
      </c>
      <c r="Q2522" s="1" t="s">
        <v>22179</v>
      </c>
      <c r="R2522" s="1" t="s">
        <v>6329</v>
      </c>
      <c r="S2522" s="1" t="s">
        <v>22819</v>
      </c>
      <c r="T2522" s="1" t="s">
        <v>22179</v>
      </c>
      <c r="U2522" s="1" t="s">
        <v>41</v>
      </c>
      <c r="V2522" s="23" t="s">
        <v>41</v>
      </c>
      <c r="W2522" s="1" t="str">
        <f>_xlfn.CONCAT(Tabela2[[#This Row],[Município]],"/",Tabela2[[#This Row],[UF]])</f>
        <v>Satuba/AL</v>
      </c>
    </row>
    <row r="2523" spans="1:23" x14ac:dyDescent="0.25">
      <c r="A2523" s="14" t="s">
        <v>22820</v>
      </c>
      <c r="B2523" s="1" t="s">
        <v>9343</v>
      </c>
      <c r="C2523" s="1" t="s">
        <v>22821</v>
      </c>
      <c r="D2523" s="1" t="s">
        <v>29</v>
      </c>
      <c r="E2523" s="1" t="s">
        <v>412</v>
      </c>
      <c r="F2523" s="1" t="s">
        <v>17136</v>
      </c>
      <c r="G2523" s="38">
        <v>0.29120000000000001</v>
      </c>
      <c r="H2523" s="1" t="s">
        <v>22791</v>
      </c>
      <c r="I2523" s="1" t="s">
        <v>17909</v>
      </c>
      <c r="J2523" s="1" t="s">
        <v>32</v>
      </c>
      <c r="K2523" s="1" t="s">
        <v>184</v>
      </c>
      <c r="L2523" s="1" t="s">
        <v>427</v>
      </c>
      <c r="M2523" s="1" t="s">
        <v>14755</v>
      </c>
      <c r="N2523" s="1" t="s">
        <v>6325</v>
      </c>
      <c r="O2523" s="1" t="s">
        <v>22784</v>
      </c>
      <c r="P2523" s="1" t="s">
        <v>22779</v>
      </c>
      <c r="Q2523" s="1" t="s">
        <v>22179</v>
      </c>
      <c r="R2523" s="1" t="s">
        <v>6329</v>
      </c>
      <c r="S2523" s="1" t="s">
        <v>22779</v>
      </c>
      <c r="T2523" s="1" t="s">
        <v>22179</v>
      </c>
      <c r="U2523" s="1" t="s">
        <v>41</v>
      </c>
      <c r="V2523" s="23" t="s">
        <v>41</v>
      </c>
      <c r="W2523" s="1" t="str">
        <f>_xlfn.CONCAT(Tabela2[[#This Row],[Município]],"/",Tabela2[[#This Row],[UF]])</f>
        <v>Breves/PA</v>
      </c>
    </row>
    <row r="2524" spans="1:23" x14ac:dyDescent="0.25">
      <c r="A2524" s="14" t="s">
        <v>22822</v>
      </c>
      <c r="B2524" s="1" t="s">
        <v>9344</v>
      </c>
      <c r="C2524" s="1" t="s">
        <v>22823</v>
      </c>
      <c r="D2524" s="1" t="s">
        <v>29</v>
      </c>
      <c r="E2524" s="1" t="s">
        <v>412</v>
      </c>
      <c r="F2524" s="1" t="s">
        <v>17136</v>
      </c>
      <c r="G2524" s="38">
        <v>0.28000000000000003</v>
      </c>
      <c r="H2524" s="1" t="s">
        <v>22791</v>
      </c>
      <c r="I2524" s="1" t="s">
        <v>17909</v>
      </c>
      <c r="J2524" s="1" t="s">
        <v>32</v>
      </c>
      <c r="K2524" s="1" t="s">
        <v>184</v>
      </c>
      <c r="L2524" s="1" t="s">
        <v>427</v>
      </c>
      <c r="M2524" s="1" t="s">
        <v>14755</v>
      </c>
      <c r="N2524" s="1" t="s">
        <v>6325</v>
      </c>
      <c r="O2524" s="1" t="s">
        <v>22784</v>
      </c>
      <c r="P2524" s="1" t="s">
        <v>22779</v>
      </c>
      <c r="Q2524" s="1" t="s">
        <v>22179</v>
      </c>
      <c r="R2524" s="1" t="s">
        <v>6329</v>
      </c>
      <c r="S2524" s="1" t="s">
        <v>22779</v>
      </c>
      <c r="T2524" s="1" t="s">
        <v>22179</v>
      </c>
      <c r="U2524" s="1" t="s">
        <v>41</v>
      </c>
      <c r="V2524" s="23" t="s">
        <v>41</v>
      </c>
      <c r="W2524" s="1" t="str">
        <f>_xlfn.CONCAT(Tabela2[[#This Row],[Município]],"/",Tabela2[[#This Row],[UF]])</f>
        <v>Breves/PA</v>
      </c>
    </row>
    <row r="2525" spans="1:23" x14ac:dyDescent="0.25">
      <c r="A2525" s="14" t="s">
        <v>22824</v>
      </c>
      <c r="B2525" s="1" t="s">
        <v>9347</v>
      </c>
      <c r="C2525" s="1" t="s">
        <v>22825</v>
      </c>
      <c r="D2525" s="1" t="s">
        <v>29</v>
      </c>
      <c r="E2525" s="1" t="s">
        <v>412</v>
      </c>
      <c r="F2525" s="1" t="s">
        <v>17136</v>
      </c>
      <c r="G2525" s="38">
        <v>0.6139</v>
      </c>
      <c r="H2525" s="1" t="s">
        <v>22791</v>
      </c>
      <c r="I2525" s="1" t="s">
        <v>17909</v>
      </c>
      <c r="J2525" s="1" t="s">
        <v>32</v>
      </c>
      <c r="K2525" s="1" t="s">
        <v>184</v>
      </c>
      <c r="L2525" s="1" t="s">
        <v>427</v>
      </c>
      <c r="M2525" s="1" t="s">
        <v>14755</v>
      </c>
      <c r="N2525" s="1" t="s">
        <v>6325</v>
      </c>
      <c r="O2525" s="1" t="s">
        <v>22784</v>
      </c>
      <c r="P2525" s="1" t="s">
        <v>22779</v>
      </c>
      <c r="Q2525" s="1" t="s">
        <v>22179</v>
      </c>
      <c r="R2525" s="1" t="s">
        <v>6329</v>
      </c>
      <c r="S2525" s="1" t="s">
        <v>22779</v>
      </c>
      <c r="T2525" s="1" t="s">
        <v>22179</v>
      </c>
      <c r="U2525" s="1" t="s">
        <v>41</v>
      </c>
      <c r="V2525" s="23" t="s">
        <v>41</v>
      </c>
      <c r="W2525" s="1" t="str">
        <f>_xlfn.CONCAT(Tabela2[[#This Row],[Município]],"/",Tabela2[[#This Row],[UF]])</f>
        <v>Breves/PA</v>
      </c>
    </row>
    <row r="2526" spans="1:23" x14ac:dyDescent="0.25">
      <c r="A2526" s="14" t="s">
        <v>22826</v>
      </c>
      <c r="B2526" s="1" t="s">
        <v>9349</v>
      </c>
      <c r="C2526" s="1" t="s">
        <v>22827</v>
      </c>
      <c r="D2526" s="1" t="s">
        <v>29</v>
      </c>
      <c r="E2526" s="1" t="s">
        <v>412</v>
      </c>
      <c r="F2526" s="1" t="s">
        <v>17136</v>
      </c>
      <c r="G2526" s="38">
        <v>0.42559999999999998</v>
      </c>
      <c r="H2526" s="1" t="s">
        <v>22791</v>
      </c>
      <c r="I2526" s="1" t="s">
        <v>17909</v>
      </c>
      <c r="J2526" s="1" t="s">
        <v>32</v>
      </c>
      <c r="K2526" s="1" t="s">
        <v>184</v>
      </c>
      <c r="L2526" s="1" t="s">
        <v>427</v>
      </c>
      <c r="M2526" s="1" t="s">
        <v>14755</v>
      </c>
      <c r="N2526" s="1" t="s">
        <v>6325</v>
      </c>
      <c r="O2526" s="1" t="s">
        <v>22784</v>
      </c>
      <c r="P2526" s="1" t="s">
        <v>22779</v>
      </c>
      <c r="Q2526" s="1" t="s">
        <v>22179</v>
      </c>
      <c r="R2526" s="1" t="s">
        <v>6329</v>
      </c>
      <c r="S2526" s="1" t="s">
        <v>22779</v>
      </c>
      <c r="T2526" s="1" t="s">
        <v>22179</v>
      </c>
      <c r="U2526" s="1" t="s">
        <v>41</v>
      </c>
      <c r="V2526" s="23" t="s">
        <v>41</v>
      </c>
      <c r="W2526" s="1" t="str">
        <f>_xlfn.CONCAT(Tabela2[[#This Row],[Município]],"/",Tabela2[[#This Row],[UF]])</f>
        <v>Breves/PA</v>
      </c>
    </row>
    <row r="2527" spans="1:23" x14ac:dyDescent="0.25">
      <c r="A2527" s="14" t="s">
        <v>22828</v>
      </c>
      <c r="B2527" s="1" t="s">
        <v>9351</v>
      </c>
      <c r="C2527" s="1" t="s">
        <v>22829</v>
      </c>
      <c r="D2527" s="1" t="s">
        <v>29</v>
      </c>
      <c r="E2527" s="1" t="s">
        <v>412</v>
      </c>
      <c r="F2527" s="1" t="s">
        <v>17136</v>
      </c>
      <c r="G2527" s="38">
        <v>0.29199999999999998</v>
      </c>
      <c r="H2527" s="1" t="s">
        <v>22791</v>
      </c>
      <c r="I2527" s="1" t="s">
        <v>17909</v>
      </c>
      <c r="J2527" s="1" t="s">
        <v>32</v>
      </c>
      <c r="K2527" s="1" t="s">
        <v>184</v>
      </c>
      <c r="L2527" s="1" t="s">
        <v>427</v>
      </c>
      <c r="M2527" s="1" t="s">
        <v>14755</v>
      </c>
      <c r="N2527" s="1" t="s">
        <v>6325</v>
      </c>
      <c r="O2527" s="1" t="s">
        <v>22784</v>
      </c>
      <c r="P2527" s="1" t="s">
        <v>22779</v>
      </c>
      <c r="Q2527" s="1" t="s">
        <v>22179</v>
      </c>
      <c r="R2527" s="1" t="s">
        <v>6329</v>
      </c>
      <c r="S2527" s="1" t="s">
        <v>22779</v>
      </c>
      <c r="T2527" s="1" t="s">
        <v>22179</v>
      </c>
      <c r="U2527" s="1" t="s">
        <v>41</v>
      </c>
      <c r="V2527" s="23" t="s">
        <v>41</v>
      </c>
      <c r="W2527" s="1" t="str">
        <f>_xlfn.CONCAT(Tabela2[[#This Row],[Município]],"/",Tabela2[[#This Row],[UF]])</f>
        <v>Breves/PA</v>
      </c>
    </row>
    <row r="2528" spans="1:23" x14ac:dyDescent="0.25">
      <c r="A2528" s="14" t="s">
        <v>22830</v>
      </c>
      <c r="B2528" s="1" t="s">
        <v>8355</v>
      </c>
      <c r="C2528" s="1" t="s">
        <v>22831</v>
      </c>
      <c r="D2528" s="1" t="s">
        <v>29</v>
      </c>
      <c r="E2528" s="1" t="s">
        <v>30</v>
      </c>
      <c r="F2528" s="1" t="s">
        <v>33</v>
      </c>
      <c r="G2528" s="38">
        <v>0.53759999999999997</v>
      </c>
      <c r="H2528" s="1" t="s">
        <v>22832</v>
      </c>
      <c r="I2528" s="1" t="s">
        <v>17919</v>
      </c>
      <c r="J2528" s="1" t="s">
        <v>32</v>
      </c>
      <c r="K2528" s="1" t="s">
        <v>82</v>
      </c>
      <c r="L2528" s="1" t="s">
        <v>364</v>
      </c>
      <c r="M2528" s="1" t="s">
        <v>22833</v>
      </c>
      <c r="N2528" s="1" t="s">
        <v>6325</v>
      </c>
      <c r="O2528" s="1" t="s">
        <v>22834</v>
      </c>
      <c r="P2528" s="1" t="s">
        <v>22835</v>
      </c>
      <c r="Q2528" s="1" t="s">
        <v>22179</v>
      </c>
      <c r="R2528" s="1" t="s">
        <v>6329</v>
      </c>
      <c r="S2528" s="1" t="s">
        <v>22835</v>
      </c>
      <c r="T2528" s="1" t="s">
        <v>22179</v>
      </c>
      <c r="U2528" s="1" t="s">
        <v>41</v>
      </c>
      <c r="V2528" s="23" t="s">
        <v>41</v>
      </c>
      <c r="W2528" s="1" t="str">
        <f>_xlfn.CONCAT(Tabela2[[#This Row],[Município]],"/",Tabela2[[#This Row],[UF]])</f>
        <v>Itajuípe/BA</v>
      </c>
    </row>
    <row r="2529" spans="1:23" x14ac:dyDescent="0.25">
      <c r="A2529" s="14" t="s">
        <v>22836</v>
      </c>
      <c r="B2529" s="1" t="s">
        <v>9352</v>
      </c>
      <c r="C2529" s="1" t="s">
        <v>22837</v>
      </c>
      <c r="D2529" s="1" t="s">
        <v>29</v>
      </c>
      <c r="E2529" s="1" t="s">
        <v>412</v>
      </c>
      <c r="F2529" s="1" t="s">
        <v>17136</v>
      </c>
      <c r="G2529" s="38">
        <v>0.29759999999999998</v>
      </c>
      <c r="H2529" s="1" t="s">
        <v>22791</v>
      </c>
      <c r="I2529" s="1" t="s">
        <v>17909</v>
      </c>
      <c r="J2529" s="1" t="s">
        <v>32</v>
      </c>
      <c r="K2529" s="1" t="s">
        <v>184</v>
      </c>
      <c r="L2529" s="1" t="s">
        <v>427</v>
      </c>
      <c r="M2529" s="1" t="s">
        <v>14755</v>
      </c>
      <c r="N2529" s="1" t="s">
        <v>6325</v>
      </c>
      <c r="O2529" s="1" t="s">
        <v>22784</v>
      </c>
      <c r="P2529" s="1" t="s">
        <v>22779</v>
      </c>
      <c r="Q2529" s="1" t="s">
        <v>22179</v>
      </c>
      <c r="R2529" s="1" t="s">
        <v>6329</v>
      </c>
      <c r="S2529" s="1" t="s">
        <v>22779</v>
      </c>
      <c r="T2529" s="1" t="s">
        <v>22179</v>
      </c>
      <c r="U2529" s="1" t="s">
        <v>41</v>
      </c>
      <c r="V2529" s="23" t="s">
        <v>41</v>
      </c>
      <c r="W2529" s="1" t="str">
        <f>_xlfn.CONCAT(Tabela2[[#This Row],[Município]],"/",Tabela2[[#This Row],[UF]])</f>
        <v>Breves/PA</v>
      </c>
    </row>
    <row r="2530" spans="1:23" x14ac:dyDescent="0.25">
      <c r="A2530" s="14" t="s">
        <v>22838</v>
      </c>
      <c r="B2530" s="1" t="s">
        <v>9354</v>
      </c>
      <c r="C2530" s="1" t="s">
        <v>22839</v>
      </c>
      <c r="D2530" s="1" t="s">
        <v>29</v>
      </c>
      <c r="E2530" s="1" t="s">
        <v>412</v>
      </c>
      <c r="F2530" s="1" t="s">
        <v>17136</v>
      </c>
      <c r="G2530" s="38">
        <v>0.5363</v>
      </c>
      <c r="H2530" s="1" t="s">
        <v>22791</v>
      </c>
      <c r="I2530" s="1" t="s">
        <v>17909</v>
      </c>
      <c r="J2530" s="1" t="s">
        <v>32</v>
      </c>
      <c r="K2530" s="1" t="s">
        <v>184</v>
      </c>
      <c r="L2530" s="1" t="s">
        <v>427</v>
      </c>
      <c r="M2530" s="1" t="s">
        <v>14755</v>
      </c>
      <c r="N2530" s="1" t="s">
        <v>6325</v>
      </c>
      <c r="O2530" s="1" t="s">
        <v>22784</v>
      </c>
      <c r="P2530" s="1" t="s">
        <v>22779</v>
      </c>
      <c r="Q2530" s="1" t="s">
        <v>22179</v>
      </c>
      <c r="R2530" s="1" t="s">
        <v>6329</v>
      </c>
      <c r="S2530" s="1" t="s">
        <v>22779</v>
      </c>
      <c r="T2530" s="1" t="s">
        <v>22179</v>
      </c>
      <c r="U2530" s="1" t="s">
        <v>41</v>
      </c>
      <c r="V2530" s="23" t="s">
        <v>41</v>
      </c>
      <c r="W2530" s="1" t="str">
        <f>_xlfn.CONCAT(Tabela2[[#This Row],[Município]],"/",Tabela2[[#This Row],[UF]])</f>
        <v>Breves/PA</v>
      </c>
    </row>
    <row r="2531" spans="1:23" x14ac:dyDescent="0.25">
      <c r="A2531" s="14" t="s">
        <v>22840</v>
      </c>
      <c r="B2531" s="1" t="s">
        <v>9356</v>
      </c>
      <c r="C2531" s="1" t="s">
        <v>22841</v>
      </c>
      <c r="D2531" s="1" t="s">
        <v>29</v>
      </c>
      <c r="E2531" s="1" t="s">
        <v>204</v>
      </c>
      <c r="F2531" s="1" t="s">
        <v>6291</v>
      </c>
      <c r="G2531" s="38">
        <v>0.46870000000000001</v>
      </c>
      <c r="H2531" s="1" t="s">
        <v>22842</v>
      </c>
      <c r="I2531" s="1" t="s">
        <v>17924</v>
      </c>
      <c r="J2531" s="1" t="s">
        <v>32</v>
      </c>
      <c r="K2531" s="1" t="s">
        <v>184</v>
      </c>
      <c r="L2531" s="1" t="s">
        <v>427</v>
      </c>
      <c r="M2531" s="1" t="s">
        <v>6338</v>
      </c>
      <c r="N2531" s="1" t="s">
        <v>6325</v>
      </c>
      <c r="O2531" s="1" t="s">
        <v>22784</v>
      </c>
      <c r="P2531" s="1" t="s">
        <v>22779</v>
      </c>
      <c r="Q2531" s="1" t="s">
        <v>22179</v>
      </c>
      <c r="R2531" s="1" t="s">
        <v>6329</v>
      </c>
      <c r="S2531" s="1" t="s">
        <v>22779</v>
      </c>
      <c r="T2531" s="1" t="s">
        <v>22179</v>
      </c>
      <c r="U2531" s="1" t="s">
        <v>41</v>
      </c>
      <c r="V2531" s="23" t="s">
        <v>41</v>
      </c>
      <c r="W2531" s="1" t="str">
        <f>_xlfn.CONCAT(Tabela2[[#This Row],[Município]],"/",Tabela2[[#This Row],[UF]])</f>
        <v>Breves/PA</v>
      </c>
    </row>
    <row r="2532" spans="1:23" x14ac:dyDescent="0.25">
      <c r="A2532" s="14" t="s">
        <v>22843</v>
      </c>
      <c r="B2532" s="1" t="s">
        <v>10330</v>
      </c>
      <c r="C2532" s="1" t="s">
        <v>22844</v>
      </c>
      <c r="D2532" s="1" t="s">
        <v>40</v>
      </c>
      <c r="E2532" s="1" t="s">
        <v>30</v>
      </c>
      <c r="F2532" s="1" t="s">
        <v>6281</v>
      </c>
      <c r="G2532" s="38">
        <v>0.51039999999999996</v>
      </c>
      <c r="H2532" s="1" t="s">
        <v>4431</v>
      </c>
      <c r="I2532" s="1" t="s">
        <v>17909</v>
      </c>
      <c r="J2532" s="1" t="s">
        <v>32</v>
      </c>
      <c r="K2532" s="1" t="s">
        <v>82</v>
      </c>
      <c r="L2532" s="1" t="s">
        <v>4432</v>
      </c>
      <c r="M2532" s="1" t="s">
        <v>7905</v>
      </c>
      <c r="N2532" s="1" t="s">
        <v>6325</v>
      </c>
      <c r="O2532" s="1" t="s">
        <v>22845</v>
      </c>
      <c r="P2532" s="1" t="s">
        <v>22846</v>
      </c>
      <c r="Q2532" s="1" t="s">
        <v>22179</v>
      </c>
      <c r="R2532" s="1" t="s">
        <v>6329</v>
      </c>
      <c r="S2532" s="1" t="s">
        <v>22846</v>
      </c>
      <c r="T2532" s="1" t="s">
        <v>22179</v>
      </c>
      <c r="U2532" s="1" t="s">
        <v>41</v>
      </c>
      <c r="V2532" s="23" t="s">
        <v>41</v>
      </c>
      <c r="W2532" s="1" t="str">
        <f>_xlfn.CONCAT(Tabela2[[#This Row],[Município]],"/",Tabela2[[#This Row],[UF]])</f>
        <v>Cotegipe/BA</v>
      </c>
    </row>
    <row r="2533" spans="1:23" x14ac:dyDescent="0.25">
      <c r="A2533" s="14" t="s">
        <v>22847</v>
      </c>
      <c r="B2533" s="1" t="s">
        <v>9355</v>
      </c>
      <c r="C2533" s="1" t="s">
        <v>22848</v>
      </c>
      <c r="D2533" s="1" t="s">
        <v>29</v>
      </c>
      <c r="E2533" s="1" t="s">
        <v>204</v>
      </c>
      <c r="F2533" s="1" t="s">
        <v>16915</v>
      </c>
      <c r="G2533" s="38">
        <v>0.45760000000000001</v>
      </c>
      <c r="H2533" s="1" t="s">
        <v>22842</v>
      </c>
      <c r="I2533" s="1" t="s">
        <v>17924</v>
      </c>
      <c r="J2533" s="1" t="s">
        <v>32</v>
      </c>
      <c r="K2533" s="1" t="s">
        <v>184</v>
      </c>
      <c r="L2533" s="1" t="s">
        <v>427</v>
      </c>
      <c r="M2533" s="1" t="s">
        <v>6338</v>
      </c>
      <c r="N2533" s="1" t="s">
        <v>6325</v>
      </c>
      <c r="O2533" s="1" t="s">
        <v>22784</v>
      </c>
      <c r="P2533" s="1" t="s">
        <v>22779</v>
      </c>
      <c r="Q2533" s="1" t="s">
        <v>22179</v>
      </c>
      <c r="R2533" s="1" t="s">
        <v>6329</v>
      </c>
      <c r="S2533" s="1" t="s">
        <v>22779</v>
      </c>
      <c r="T2533" s="1" t="s">
        <v>22179</v>
      </c>
      <c r="U2533" s="1" t="s">
        <v>41</v>
      </c>
      <c r="V2533" s="23" t="s">
        <v>41</v>
      </c>
      <c r="W2533" s="1" t="str">
        <f>_xlfn.CONCAT(Tabela2[[#This Row],[Município]],"/",Tabela2[[#This Row],[UF]])</f>
        <v>Breves/PA</v>
      </c>
    </row>
    <row r="2534" spans="1:23" x14ac:dyDescent="0.25">
      <c r="A2534" s="14" t="s">
        <v>22849</v>
      </c>
      <c r="B2534" s="1" t="s">
        <v>9634</v>
      </c>
      <c r="C2534" s="1" t="s">
        <v>22850</v>
      </c>
      <c r="D2534" s="1" t="s">
        <v>29</v>
      </c>
      <c r="E2534" s="1" t="s">
        <v>204</v>
      </c>
      <c r="F2534" s="1" t="s">
        <v>16915</v>
      </c>
      <c r="G2534" s="38">
        <v>0.44209999999999999</v>
      </c>
      <c r="H2534" s="1" t="s">
        <v>22851</v>
      </c>
      <c r="I2534" s="1" t="s">
        <v>17909</v>
      </c>
      <c r="J2534" s="1" t="s">
        <v>32</v>
      </c>
      <c r="K2534" s="1" t="s">
        <v>184</v>
      </c>
      <c r="L2534" s="1" t="s">
        <v>427</v>
      </c>
      <c r="M2534" s="1" t="s">
        <v>15205</v>
      </c>
      <c r="N2534" s="1" t="s">
        <v>6325</v>
      </c>
      <c r="O2534" s="1" t="s">
        <v>22784</v>
      </c>
      <c r="P2534" s="1" t="s">
        <v>22779</v>
      </c>
      <c r="Q2534" s="1" t="s">
        <v>22179</v>
      </c>
      <c r="R2534" s="1" t="s">
        <v>6329</v>
      </c>
      <c r="S2534" s="1" t="s">
        <v>22779</v>
      </c>
      <c r="T2534" s="1" t="s">
        <v>22179</v>
      </c>
      <c r="U2534" s="1" t="s">
        <v>41</v>
      </c>
      <c r="V2534" s="23" t="s">
        <v>41</v>
      </c>
      <c r="W2534" s="1" t="str">
        <f>_xlfn.CONCAT(Tabela2[[#This Row],[Município]],"/",Tabela2[[#This Row],[UF]])</f>
        <v>Breves/PA</v>
      </c>
    </row>
    <row r="2535" spans="1:23" x14ac:dyDescent="0.25">
      <c r="A2535" s="14" t="s">
        <v>22852</v>
      </c>
      <c r="B2535" s="1" t="s">
        <v>10452</v>
      </c>
      <c r="C2535" s="1" t="s">
        <v>22853</v>
      </c>
      <c r="D2535" s="1" t="s">
        <v>29</v>
      </c>
      <c r="E2535" s="1" t="s">
        <v>204</v>
      </c>
      <c r="F2535" s="1" t="s">
        <v>16915</v>
      </c>
      <c r="G2535" s="38">
        <v>0.20699999999999999</v>
      </c>
      <c r="H2535" s="1" t="s">
        <v>22854</v>
      </c>
      <c r="I2535" s="1" t="s">
        <v>17909</v>
      </c>
      <c r="J2535" s="1" t="s">
        <v>32</v>
      </c>
      <c r="K2535" s="1" t="s">
        <v>184</v>
      </c>
      <c r="L2535" s="1" t="s">
        <v>427</v>
      </c>
      <c r="M2535" s="1" t="s">
        <v>15205</v>
      </c>
      <c r="N2535" s="1" t="s">
        <v>6325</v>
      </c>
      <c r="O2535" s="1" t="s">
        <v>22784</v>
      </c>
      <c r="P2535" s="1" t="s">
        <v>22779</v>
      </c>
      <c r="Q2535" s="1" t="s">
        <v>22179</v>
      </c>
      <c r="R2535" s="1" t="s">
        <v>6329</v>
      </c>
      <c r="S2535" s="1" t="s">
        <v>22779</v>
      </c>
      <c r="T2535" s="1" t="s">
        <v>22179</v>
      </c>
      <c r="U2535" s="1" t="s">
        <v>41</v>
      </c>
      <c r="V2535" s="23" t="s">
        <v>41</v>
      </c>
      <c r="W2535" s="1" t="str">
        <f>_xlfn.CONCAT(Tabela2[[#This Row],[Município]],"/",Tabela2[[#This Row],[UF]])</f>
        <v>Breves/PA</v>
      </c>
    </row>
    <row r="2536" spans="1:23" x14ac:dyDescent="0.25">
      <c r="A2536" s="14" t="s">
        <v>22855</v>
      </c>
      <c r="B2536" s="1" t="s">
        <v>9008</v>
      </c>
      <c r="C2536" s="1" t="s">
        <v>22856</v>
      </c>
      <c r="D2536" s="1" t="s">
        <v>29</v>
      </c>
      <c r="E2536" s="1" t="s">
        <v>30</v>
      </c>
      <c r="F2536" s="1" t="s">
        <v>79</v>
      </c>
      <c r="G2536" s="38">
        <v>0.08</v>
      </c>
      <c r="H2536" s="1" t="s">
        <v>1759</v>
      </c>
      <c r="I2536" s="1" t="s">
        <v>17915</v>
      </c>
      <c r="J2536" s="1" t="s">
        <v>32</v>
      </c>
      <c r="K2536" s="1" t="s">
        <v>82</v>
      </c>
      <c r="L2536" s="1" t="s">
        <v>1340</v>
      </c>
      <c r="M2536" s="1" t="s">
        <v>22857</v>
      </c>
      <c r="N2536" s="1" t="s">
        <v>6325</v>
      </c>
      <c r="O2536" s="1" t="s">
        <v>22858</v>
      </c>
      <c r="P2536" s="1" t="s">
        <v>22859</v>
      </c>
      <c r="Q2536" s="1" t="s">
        <v>22179</v>
      </c>
      <c r="R2536" s="1" t="s">
        <v>6341</v>
      </c>
      <c r="S2536" s="1" t="s">
        <v>41</v>
      </c>
      <c r="T2536" s="1" t="s">
        <v>41</v>
      </c>
      <c r="U2536" s="1" t="s">
        <v>41</v>
      </c>
      <c r="V2536" s="23" t="s">
        <v>41</v>
      </c>
      <c r="W2536" s="1" t="str">
        <f>_xlfn.CONCAT(Tabela2[[#This Row],[Município]],"/",Tabela2[[#This Row],[UF]])</f>
        <v>Piraí do Norte/BA</v>
      </c>
    </row>
    <row r="2537" spans="1:23" x14ac:dyDescent="0.25">
      <c r="A2537" s="14" t="s">
        <v>22860</v>
      </c>
      <c r="B2537" s="1" t="s">
        <v>10453</v>
      </c>
      <c r="C2537" s="1" t="s">
        <v>22861</v>
      </c>
      <c r="D2537" s="1" t="s">
        <v>29</v>
      </c>
      <c r="E2537" s="1" t="s">
        <v>204</v>
      </c>
      <c r="F2537" s="1" t="s">
        <v>6308</v>
      </c>
      <c r="G2537" s="38">
        <v>0.4783</v>
      </c>
      <c r="H2537" s="1" t="s">
        <v>22854</v>
      </c>
      <c r="I2537" s="1" t="s">
        <v>17909</v>
      </c>
      <c r="J2537" s="1" t="s">
        <v>32</v>
      </c>
      <c r="K2537" s="1" t="s">
        <v>184</v>
      </c>
      <c r="L2537" s="1" t="s">
        <v>427</v>
      </c>
      <c r="M2537" s="1" t="s">
        <v>15205</v>
      </c>
      <c r="N2537" s="1" t="s">
        <v>6325</v>
      </c>
      <c r="O2537" s="1" t="s">
        <v>22784</v>
      </c>
      <c r="P2537" s="1" t="s">
        <v>22779</v>
      </c>
      <c r="Q2537" s="1" t="s">
        <v>22179</v>
      </c>
      <c r="R2537" s="1" t="s">
        <v>6329</v>
      </c>
      <c r="S2537" s="1" t="s">
        <v>22779</v>
      </c>
      <c r="T2537" s="1" t="s">
        <v>22179</v>
      </c>
      <c r="U2537" s="1" t="s">
        <v>41</v>
      </c>
      <c r="V2537" s="23" t="s">
        <v>41</v>
      </c>
      <c r="W2537" s="1" t="str">
        <f>_xlfn.CONCAT(Tabela2[[#This Row],[Município]],"/",Tabela2[[#This Row],[UF]])</f>
        <v>Breves/PA</v>
      </c>
    </row>
    <row r="2538" spans="1:23" x14ac:dyDescent="0.25">
      <c r="A2538" s="14" t="s">
        <v>22862</v>
      </c>
      <c r="B2538" s="1" t="s">
        <v>10554</v>
      </c>
      <c r="C2538" s="1" t="s">
        <v>22863</v>
      </c>
      <c r="D2538" s="1" t="s">
        <v>56</v>
      </c>
      <c r="E2538" s="1" t="s">
        <v>30</v>
      </c>
      <c r="F2538" s="1" t="s">
        <v>6281</v>
      </c>
      <c r="G2538" s="38">
        <v>0.34</v>
      </c>
      <c r="H2538" s="1" t="s">
        <v>4674</v>
      </c>
      <c r="I2538" s="1" t="s">
        <v>17913</v>
      </c>
      <c r="J2538" s="1" t="s">
        <v>32</v>
      </c>
      <c r="K2538" s="1" t="s">
        <v>184</v>
      </c>
      <c r="L2538" s="1" t="s">
        <v>1508</v>
      </c>
      <c r="M2538" s="1" t="s">
        <v>7962</v>
      </c>
      <c r="N2538" s="1" t="s">
        <v>6325</v>
      </c>
      <c r="O2538" s="1" t="s">
        <v>22864</v>
      </c>
      <c r="P2538" s="1" t="s">
        <v>22865</v>
      </c>
      <c r="Q2538" s="1" t="s">
        <v>22179</v>
      </c>
      <c r="R2538" s="1" t="s">
        <v>6341</v>
      </c>
      <c r="S2538" s="1" t="s">
        <v>41</v>
      </c>
      <c r="T2538" s="1" t="s">
        <v>41</v>
      </c>
      <c r="U2538" s="1" t="s">
        <v>41</v>
      </c>
      <c r="V2538" s="23" t="s">
        <v>41</v>
      </c>
      <c r="W2538" s="1" t="str">
        <f>_xlfn.CONCAT(Tabela2[[#This Row],[Município]],"/",Tabela2[[#This Row],[UF]])</f>
        <v>Conceição do Araguaia/PA</v>
      </c>
    </row>
    <row r="2539" spans="1:23" x14ac:dyDescent="0.25">
      <c r="A2539" s="14" t="s">
        <v>22866</v>
      </c>
      <c r="B2539" s="1" t="s">
        <v>10185</v>
      </c>
      <c r="C2539" s="1" t="s">
        <v>22867</v>
      </c>
      <c r="D2539" s="1" t="s">
        <v>29</v>
      </c>
      <c r="E2539" s="1" t="s">
        <v>30</v>
      </c>
      <c r="F2539" s="1" t="s">
        <v>16906</v>
      </c>
      <c r="G2539" s="38">
        <v>0.36959999999999998</v>
      </c>
      <c r="H2539" s="1" t="s">
        <v>4090</v>
      </c>
      <c r="I2539" s="1" t="s">
        <v>17909</v>
      </c>
      <c r="J2539" s="1" t="s">
        <v>32</v>
      </c>
      <c r="K2539" s="1" t="s">
        <v>60</v>
      </c>
      <c r="L2539" s="1" t="s">
        <v>4091</v>
      </c>
      <c r="M2539" s="1" t="s">
        <v>6928</v>
      </c>
      <c r="N2539" s="1" t="s">
        <v>6325</v>
      </c>
      <c r="O2539" s="1" t="s">
        <v>22868</v>
      </c>
      <c r="P2539" s="1" t="s">
        <v>22869</v>
      </c>
      <c r="Q2539" s="1" t="s">
        <v>22179</v>
      </c>
      <c r="R2539" s="1" t="s">
        <v>6329</v>
      </c>
      <c r="S2539" s="1" t="s">
        <v>22869</v>
      </c>
      <c r="T2539" s="1" t="s">
        <v>22179</v>
      </c>
      <c r="U2539" s="1" t="s">
        <v>41</v>
      </c>
      <c r="V2539" s="23" t="s">
        <v>41</v>
      </c>
      <c r="W2539" s="1" t="str">
        <f>_xlfn.CONCAT(Tabela2[[#This Row],[Município]],"/",Tabela2[[#This Row],[UF]])</f>
        <v>Tiradentes/MG</v>
      </c>
    </row>
    <row r="2540" spans="1:23" x14ac:dyDescent="0.25">
      <c r="A2540" s="14" t="s">
        <v>22870</v>
      </c>
      <c r="B2540" s="1" t="s">
        <v>8568</v>
      </c>
      <c r="C2540" s="1" t="s">
        <v>22871</v>
      </c>
      <c r="D2540" s="1" t="s">
        <v>40</v>
      </c>
      <c r="E2540" s="1" t="s">
        <v>30</v>
      </c>
      <c r="F2540" s="1" t="s">
        <v>17062</v>
      </c>
      <c r="G2540" s="38">
        <v>0.99199999999999999</v>
      </c>
      <c r="H2540" s="1" t="s">
        <v>741</v>
      </c>
      <c r="I2540" s="1" t="s">
        <v>17914</v>
      </c>
      <c r="J2540" s="1" t="s">
        <v>32</v>
      </c>
      <c r="K2540" s="1" t="s">
        <v>184</v>
      </c>
      <c r="L2540" s="1" t="s">
        <v>427</v>
      </c>
      <c r="M2540" s="1" t="s">
        <v>7692</v>
      </c>
      <c r="N2540" s="1" t="s">
        <v>6325</v>
      </c>
      <c r="O2540" s="1" t="s">
        <v>22784</v>
      </c>
      <c r="P2540" s="1" t="s">
        <v>22779</v>
      </c>
      <c r="Q2540" s="1" t="s">
        <v>22179</v>
      </c>
      <c r="R2540" s="1" t="s">
        <v>6329</v>
      </c>
      <c r="S2540" s="1" t="s">
        <v>22779</v>
      </c>
      <c r="T2540" s="1" t="s">
        <v>22179</v>
      </c>
      <c r="U2540" s="1" t="s">
        <v>41</v>
      </c>
      <c r="V2540" s="23" t="s">
        <v>41</v>
      </c>
      <c r="W2540" s="1" t="str">
        <f>_xlfn.CONCAT(Tabela2[[#This Row],[Município]],"/",Tabela2[[#This Row],[UF]])</f>
        <v>Breves/PA</v>
      </c>
    </row>
    <row r="2541" spans="1:23" x14ac:dyDescent="0.25">
      <c r="A2541" s="14" t="s">
        <v>22872</v>
      </c>
      <c r="B2541" s="1" t="s">
        <v>8567</v>
      </c>
      <c r="C2541" s="1" t="s">
        <v>22873</v>
      </c>
      <c r="D2541" s="1" t="s">
        <v>40</v>
      </c>
      <c r="E2541" s="1" t="s">
        <v>30</v>
      </c>
      <c r="F2541" s="1" t="s">
        <v>17062</v>
      </c>
      <c r="G2541" s="38">
        <v>0.99180000000000001</v>
      </c>
      <c r="H2541" s="1" t="s">
        <v>741</v>
      </c>
      <c r="I2541" s="1" t="s">
        <v>17914</v>
      </c>
      <c r="J2541" s="1" t="s">
        <v>32</v>
      </c>
      <c r="K2541" s="1" t="s">
        <v>184</v>
      </c>
      <c r="L2541" s="1" t="s">
        <v>427</v>
      </c>
      <c r="M2541" s="1" t="s">
        <v>7692</v>
      </c>
      <c r="N2541" s="1" t="s">
        <v>6325</v>
      </c>
      <c r="O2541" s="1" t="s">
        <v>22784</v>
      </c>
      <c r="P2541" s="1" t="s">
        <v>22779</v>
      </c>
      <c r="Q2541" s="1" t="s">
        <v>22179</v>
      </c>
      <c r="R2541" s="1" t="s">
        <v>6329</v>
      </c>
      <c r="S2541" s="1" t="s">
        <v>22779</v>
      </c>
      <c r="T2541" s="1" t="s">
        <v>22179</v>
      </c>
      <c r="U2541" s="1" t="s">
        <v>41</v>
      </c>
      <c r="V2541" s="23" t="s">
        <v>41</v>
      </c>
      <c r="W2541" s="1" t="str">
        <f>_xlfn.CONCAT(Tabela2[[#This Row],[Município]],"/",Tabela2[[#This Row],[UF]])</f>
        <v>Breves/PA</v>
      </c>
    </row>
    <row r="2542" spans="1:23" x14ac:dyDescent="0.25">
      <c r="A2542" s="14" t="s">
        <v>22874</v>
      </c>
      <c r="B2542" s="1" t="s">
        <v>8314</v>
      </c>
      <c r="C2542" s="1" t="s">
        <v>22875</v>
      </c>
      <c r="D2542" s="1" t="s">
        <v>29</v>
      </c>
      <c r="E2542" s="1" t="s">
        <v>30</v>
      </c>
      <c r="F2542" s="1" t="s">
        <v>33</v>
      </c>
      <c r="G2542" s="38">
        <v>0.6905</v>
      </c>
      <c r="H2542" s="1" t="s">
        <v>22876</v>
      </c>
      <c r="I2542" s="1" t="s">
        <v>17919</v>
      </c>
      <c r="J2542" s="1" t="s">
        <v>32</v>
      </c>
      <c r="K2542" s="1" t="s">
        <v>47</v>
      </c>
      <c r="L2542" s="1" t="s">
        <v>271</v>
      </c>
      <c r="M2542" s="1" t="s">
        <v>22877</v>
      </c>
      <c r="N2542" s="1" t="s">
        <v>6325</v>
      </c>
      <c r="O2542" s="1" t="s">
        <v>22878</v>
      </c>
      <c r="P2542" s="1" t="s">
        <v>22879</v>
      </c>
      <c r="Q2542" s="1" t="s">
        <v>22179</v>
      </c>
      <c r="R2542" s="1" t="s">
        <v>6329</v>
      </c>
      <c r="S2542" s="1" t="s">
        <v>22879</v>
      </c>
      <c r="T2542" s="1" t="s">
        <v>22179</v>
      </c>
      <c r="U2542" s="1" t="s">
        <v>41</v>
      </c>
      <c r="V2542" s="23" t="s">
        <v>41</v>
      </c>
      <c r="W2542" s="1" t="str">
        <f>_xlfn.CONCAT(Tabela2[[#This Row],[Município]],"/",Tabela2[[#This Row],[UF]])</f>
        <v>Silvanópolis/TO</v>
      </c>
    </row>
    <row r="2543" spans="1:23" x14ac:dyDescent="0.25">
      <c r="A2543" s="14" t="s">
        <v>22880</v>
      </c>
      <c r="B2543" s="1" t="s">
        <v>8792</v>
      </c>
      <c r="C2543" s="1" t="s">
        <v>22881</v>
      </c>
      <c r="D2543" s="1" t="s">
        <v>29</v>
      </c>
      <c r="E2543" s="1" t="s">
        <v>30</v>
      </c>
      <c r="F2543" s="1" t="s">
        <v>16906</v>
      </c>
      <c r="G2543" s="38">
        <v>0.76190000000000002</v>
      </c>
      <c r="H2543" s="1" t="s">
        <v>1339</v>
      </c>
      <c r="I2543" s="1" t="s">
        <v>17914</v>
      </c>
      <c r="J2543" s="1" t="s">
        <v>32</v>
      </c>
      <c r="K2543" s="1" t="s">
        <v>82</v>
      </c>
      <c r="L2543" s="1" t="s">
        <v>1340</v>
      </c>
      <c r="M2543" s="1" t="s">
        <v>7575</v>
      </c>
      <c r="N2543" s="1" t="s">
        <v>6325</v>
      </c>
      <c r="O2543" s="1" t="s">
        <v>22882</v>
      </c>
      <c r="P2543" s="1" t="s">
        <v>22859</v>
      </c>
      <c r="Q2543" s="1" t="s">
        <v>22179</v>
      </c>
      <c r="R2543" s="1" t="s">
        <v>6341</v>
      </c>
      <c r="S2543" s="1" t="s">
        <v>41</v>
      </c>
      <c r="T2543" s="1" t="s">
        <v>41</v>
      </c>
      <c r="U2543" s="1" t="s">
        <v>41</v>
      </c>
      <c r="V2543" s="23" t="s">
        <v>41</v>
      </c>
      <c r="W2543" s="1" t="str">
        <f>_xlfn.CONCAT(Tabela2[[#This Row],[Município]],"/",Tabela2[[#This Row],[UF]])</f>
        <v>Piraí do Norte/BA</v>
      </c>
    </row>
    <row r="2544" spans="1:23" x14ac:dyDescent="0.25">
      <c r="A2544" s="14" t="s">
        <v>22883</v>
      </c>
      <c r="B2544" s="1" t="s">
        <v>8543</v>
      </c>
      <c r="C2544" s="1" t="s">
        <v>22884</v>
      </c>
      <c r="D2544" s="1" t="s">
        <v>40</v>
      </c>
      <c r="E2544" s="1" t="s">
        <v>30</v>
      </c>
      <c r="F2544" s="1" t="s">
        <v>17062</v>
      </c>
      <c r="G2544" s="38">
        <v>0.48230000000000001</v>
      </c>
      <c r="H2544" s="1" t="s">
        <v>741</v>
      </c>
      <c r="I2544" s="1" t="s">
        <v>17914</v>
      </c>
      <c r="J2544" s="1" t="s">
        <v>32</v>
      </c>
      <c r="K2544" s="1" t="s">
        <v>184</v>
      </c>
      <c r="L2544" s="1" t="s">
        <v>427</v>
      </c>
      <c r="M2544" s="1" t="s">
        <v>7692</v>
      </c>
      <c r="N2544" s="1" t="s">
        <v>6325</v>
      </c>
      <c r="O2544" s="1" t="s">
        <v>22784</v>
      </c>
      <c r="P2544" s="1" t="s">
        <v>22779</v>
      </c>
      <c r="Q2544" s="1" t="s">
        <v>22179</v>
      </c>
      <c r="R2544" s="1" t="s">
        <v>6329</v>
      </c>
      <c r="S2544" s="1" t="s">
        <v>22779</v>
      </c>
      <c r="T2544" s="1" t="s">
        <v>22179</v>
      </c>
      <c r="U2544" s="1" t="s">
        <v>41</v>
      </c>
      <c r="V2544" s="23" t="s">
        <v>41</v>
      </c>
      <c r="W2544" s="1" t="str">
        <f>_xlfn.CONCAT(Tabela2[[#This Row],[Município]],"/",Tabela2[[#This Row],[UF]])</f>
        <v>Breves/PA</v>
      </c>
    </row>
    <row r="2545" spans="1:23" x14ac:dyDescent="0.25">
      <c r="A2545" s="14" t="s">
        <v>22885</v>
      </c>
      <c r="B2545" s="1" t="s">
        <v>8864</v>
      </c>
      <c r="C2545" s="1" t="s">
        <v>22886</v>
      </c>
      <c r="D2545" s="1" t="s">
        <v>29</v>
      </c>
      <c r="E2545" s="1" t="s">
        <v>30</v>
      </c>
      <c r="F2545" s="1" t="s">
        <v>33</v>
      </c>
      <c r="G2545" s="38">
        <v>5.9900000000000002E-2</v>
      </c>
      <c r="H2545" s="1" t="s">
        <v>1507</v>
      </c>
      <c r="I2545" s="1" t="s">
        <v>17915</v>
      </c>
      <c r="J2545" s="1" t="s">
        <v>32</v>
      </c>
      <c r="K2545" s="1" t="s">
        <v>184</v>
      </c>
      <c r="L2545" s="1" t="s">
        <v>1508</v>
      </c>
      <c r="M2545" s="1" t="s">
        <v>22887</v>
      </c>
      <c r="N2545" s="1" t="s">
        <v>6325</v>
      </c>
      <c r="O2545" s="1" t="s">
        <v>22888</v>
      </c>
      <c r="P2545" s="1" t="s">
        <v>22865</v>
      </c>
      <c r="Q2545" s="1" t="s">
        <v>22179</v>
      </c>
      <c r="R2545" s="1" t="s">
        <v>6329</v>
      </c>
      <c r="S2545" s="1" t="s">
        <v>22865</v>
      </c>
      <c r="T2545" s="1" t="s">
        <v>22179</v>
      </c>
      <c r="U2545" s="1" t="s">
        <v>41</v>
      </c>
      <c r="V2545" s="23" t="s">
        <v>41</v>
      </c>
      <c r="W2545" s="1" t="str">
        <f>_xlfn.CONCAT(Tabela2[[#This Row],[Município]],"/",Tabela2[[#This Row],[UF]])</f>
        <v>Conceição do Araguaia/PA</v>
      </c>
    </row>
    <row r="2546" spans="1:23" x14ac:dyDescent="0.25">
      <c r="A2546" s="14" t="s">
        <v>22889</v>
      </c>
      <c r="B2546" s="1" t="s">
        <v>8210</v>
      </c>
      <c r="C2546" s="1" t="s">
        <v>22890</v>
      </c>
      <c r="D2546" s="1" t="s">
        <v>29</v>
      </c>
      <c r="E2546" s="1" t="s">
        <v>30</v>
      </c>
      <c r="F2546" s="1" t="s">
        <v>33</v>
      </c>
      <c r="G2546" s="38">
        <v>0.75749999999999995</v>
      </c>
      <c r="H2546" s="1" t="s">
        <v>22891</v>
      </c>
      <c r="I2546" s="1" t="s">
        <v>17940</v>
      </c>
      <c r="J2546" s="1" t="s">
        <v>32</v>
      </c>
      <c r="K2546" s="1" t="s">
        <v>47</v>
      </c>
      <c r="L2546" s="1" t="s">
        <v>124</v>
      </c>
      <c r="M2546" s="1" t="s">
        <v>22892</v>
      </c>
      <c r="N2546" s="1" t="s">
        <v>6325</v>
      </c>
      <c r="O2546" s="1" t="s">
        <v>22893</v>
      </c>
      <c r="P2546" s="1" t="s">
        <v>22894</v>
      </c>
      <c r="Q2546" s="1" t="s">
        <v>22179</v>
      </c>
      <c r="R2546" s="1" t="s">
        <v>6329</v>
      </c>
      <c r="S2546" s="1" t="s">
        <v>22894</v>
      </c>
      <c r="T2546" s="1" t="s">
        <v>22179</v>
      </c>
      <c r="U2546" s="1" t="s">
        <v>41</v>
      </c>
      <c r="V2546" s="23" t="s">
        <v>41</v>
      </c>
      <c r="W2546" s="1" t="str">
        <f>_xlfn.CONCAT(Tabela2[[#This Row],[Município]],"/",Tabela2[[#This Row],[UF]])</f>
        <v>Araguacema/TO</v>
      </c>
    </row>
    <row r="2547" spans="1:23" x14ac:dyDescent="0.25">
      <c r="A2547" s="14" t="s">
        <v>22895</v>
      </c>
      <c r="B2547" s="1" t="s">
        <v>10796</v>
      </c>
      <c r="C2547" s="1" t="s">
        <v>22896</v>
      </c>
      <c r="D2547" s="1" t="s">
        <v>29</v>
      </c>
      <c r="E2547" s="1" t="s">
        <v>30</v>
      </c>
      <c r="F2547" s="1" t="s">
        <v>16906</v>
      </c>
      <c r="G2547" s="38">
        <v>0.37119999999999997</v>
      </c>
      <c r="H2547" s="1" t="s">
        <v>5200</v>
      </c>
      <c r="I2547" s="1" t="s">
        <v>17909</v>
      </c>
      <c r="J2547" s="1" t="s">
        <v>32</v>
      </c>
      <c r="K2547" s="1" t="s">
        <v>60</v>
      </c>
      <c r="L2547" s="1" t="s">
        <v>5201</v>
      </c>
      <c r="M2547" s="1" t="s">
        <v>6987</v>
      </c>
      <c r="N2547" s="1" t="s">
        <v>6325</v>
      </c>
      <c r="O2547" s="1" t="s">
        <v>22897</v>
      </c>
      <c r="P2547" s="1" t="s">
        <v>22898</v>
      </c>
      <c r="Q2547" s="1" t="s">
        <v>22179</v>
      </c>
      <c r="R2547" s="1" t="s">
        <v>6341</v>
      </c>
      <c r="S2547" s="1" t="s">
        <v>41</v>
      </c>
      <c r="T2547" s="1" t="s">
        <v>41</v>
      </c>
      <c r="U2547" s="1" t="s">
        <v>41</v>
      </c>
      <c r="V2547" s="23" t="s">
        <v>41</v>
      </c>
      <c r="W2547" s="1" t="str">
        <f>_xlfn.CONCAT(Tabela2[[#This Row],[Município]],"/",Tabela2[[#This Row],[UF]])</f>
        <v>Rio Pardo de Minas/MG</v>
      </c>
    </row>
    <row r="2548" spans="1:23" x14ac:dyDescent="0.25">
      <c r="A2548" s="14" t="s">
        <v>22899</v>
      </c>
      <c r="B2548" s="1" t="s">
        <v>8598</v>
      </c>
      <c r="C2548" s="1" t="s">
        <v>22900</v>
      </c>
      <c r="D2548" s="1" t="s">
        <v>29</v>
      </c>
      <c r="E2548" s="1" t="s">
        <v>30</v>
      </c>
      <c r="F2548" s="1" t="s">
        <v>33</v>
      </c>
      <c r="G2548" s="38">
        <v>0.2382</v>
      </c>
      <c r="H2548" s="1" t="s">
        <v>878</v>
      </c>
      <c r="I2548" s="1" t="s">
        <v>17914</v>
      </c>
      <c r="J2548" s="1" t="s">
        <v>32</v>
      </c>
      <c r="K2548" s="1" t="s">
        <v>184</v>
      </c>
      <c r="L2548" s="1" t="s">
        <v>879</v>
      </c>
      <c r="M2548" s="1" t="s">
        <v>22901</v>
      </c>
      <c r="N2548" s="1" t="s">
        <v>6325</v>
      </c>
      <c r="O2548" s="1" t="s">
        <v>22902</v>
      </c>
      <c r="P2548" s="1" t="s">
        <v>22903</v>
      </c>
      <c r="Q2548" s="1" t="s">
        <v>22179</v>
      </c>
      <c r="R2548" s="1" t="s">
        <v>6341</v>
      </c>
      <c r="S2548" s="1" t="s">
        <v>41</v>
      </c>
      <c r="T2548" s="1" t="s">
        <v>41</v>
      </c>
      <c r="U2548" s="1" t="s">
        <v>41</v>
      </c>
      <c r="V2548" s="23" t="s">
        <v>41</v>
      </c>
      <c r="W2548" s="1" t="str">
        <f>_xlfn.CONCAT(Tabela2[[#This Row],[Município]],"/",Tabela2[[#This Row],[UF]])</f>
        <v>Goianésia do Pará/PA</v>
      </c>
    </row>
    <row r="2549" spans="1:23" x14ac:dyDescent="0.25">
      <c r="A2549" s="14" t="s">
        <v>22904</v>
      </c>
      <c r="B2549" s="1" t="s">
        <v>8859</v>
      </c>
      <c r="C2549" s="1" t="s">
        <v>22905</v>
      </c>
      <c r="D2549" s="1" t="s">
        <v>29</v>
      </c>
      <c r="E2549" s="1" t="s">
        <v>30</v>
      </c>
      <c r="F2549" s="1" t="s">
        <v>6289</v>
      </c>
      <c r="G2549" s="38">
        <v>0.22040000000000001</v>
      </c>
      <c r="H2549" s="1" t="s">
        <v>1502</v>
      </c>
      <c r="I2549" s="1" t="s">
        <v>17913</v>
      </c>
      <c r="J2549" s="1" t="s">
        <v>32</v>
      </c>
      <c r="K2549" s="1" t="s">
        <v>160</v>
      </c>
      <c r="L2549" s="1" t="s">
        <v>1503</v>
      </c>
      <c r="M2549" s="1" t="s">
        <v>6563</v>
      </c>
      <c r="N2549" s="1" t="s">
        <v>6325</v>
      </c>
      <c r="O2549" s="1" t="s">
        <v>22906</v>
      </c>
      <c r="P2549" s="1" t="s">
        <v>22907</v>
      </c>
      <c r="Q2549" s="1" t="s">
        <v>22179</v>
      </c>
      <c r="R2549" s="1" t="s">
        <v>6329</v>
      </c>
      <c r="S2549" s="1" t="s">
        <v>22907</v>
      </c>
      <c r="T2549" s="1" t="s">
        <v>22179</v>
      </c>
      <c r="U2549" s="1" t="s">
        <v>41</v>
      </c>
      <c r="V2549" s="23" t="s">
        <v>41</v>
      </c>
      <c r="W2549" s="1" t="str">
        <f>_xlfn.CONCAT(Tabela2[[#This Row],[Município]],"/",Tabela2[[#This Row],[UF]])</f>
        <v>Correntes/PE</v>
      </c>
    </row>
    <row r="2550" spans="1:23" x14ac:dyDescent="0.25">
      <c r="A2550" s="14" t="s">
        <v>22908</v>
      </c>
      <c r="B2550" s="1" t="s">
        <v>10613</v>
      </c>
      <c r="C2550" s="1" t="s">
        <v>22909</v>
      </c>
      <c r="D2550" s="1" t="s">
        <v>56</v>
      </c>
      <c r="E2550" s="1" t="s">
        <v>30</v>
      </c>
      <c r="F2550" s="1" t="s">
        <v>6289</v>
      </c>
      <c r="G2550" s="38">
        <v>0.42409999999999998</v>
      </c>
      <c r="H2550" s="1" t="s">
        <v>4817</v>
      </c>
      <c r="I2550" s="1" t="s">
        <v>17909</v>
      </c>
      <c r="J2550" s="1" t="s">
        <v>32</v>
      </c>
      <c r="K2550" s="1" t="s">
        <v>60</v>
      </c>
      <c r="L2550" s="1" t="s">
        <v>4818</v>
      </c>
      <c r="M2550" s="1" t="s">
        <v>7962</v>
      </c>
      <c r="N2550" s="1" t="s">
        <v>6325</v>
      </c>
      <c r="O2550" s="1" t="s">
        <v>22910</v>
      </c>
      <c r="P2550" s="1" t="s">
        <v>22911</v>
      </c>
      <c r="Q2550" s="1" t="s">
        <v>22179</v>
      </c>
      <c r="R2550" s="1" t="s">
        <v>6341</v>
      </c>
      <c r="S2550" s="1" t="s">
        <v>41</v>
      </c>
      <c r="T2550" s="1" t="s">
        <v>41</v>
      </c>
      <c r="U2550" s="1" t="s">
        <v>41</v>
      </c>
      <c r="V2550" s="23" t="s">
        <v>41</v>
      </c>
      <c r="W2550" s="1" t="str">
        <f>_xlfn.CONCAT(Tabela2[[#This Row],[Município]],"/",Tabela2[[#This Row],[UF]])</f>
        <v>Espinosa/MG</v>
      </c>
    </row>
    <row r="2551" spans="1:23" x14ac:dyDescent="0.25">
      <c r="A2551" s="14" t="s">
        <v>22912</v>
      </c>
      <c r="B2551" s="1" t="s">
        <v>9580</v>
      </c>
      <c r="C2551" s="1" t="s">
        <v>22913</v>
      </c>
      <c r="D2551" s="1" t="s">
        <v>40</v>
      </c>
      <c r="E2551" s="1" t="s">
        <v>30</v>
      </c>
      <c r="F2551" s="1" t="s">
        <v>16906</v>
      </c>
      <c r="G2551" s="38">
        <v>0.4012</v>
      </c>
      <c r="H2551" s="1" t="s">
        <v>2785</v>
      </c>
      <c r="I2551" s="1" t="s">
        <v>17913</v>
      </c>
      <c r="J2551" s="1" t="s">
        <v>32</v>
      </c>
      <c r="K2551" s="1" t="s">
        <v>37</v>
      </c>
      <c r="L2551" s="1" t="s">
        <v>2786</v>
      </c>
      <c r="M2551" s="1" t="s">
        <v>21044</v>
      </c>
      <c r="N2551" s="1" t="s">
        <v>6325</v>
      </c>
      <c r="O2551" s="1" t="s">
        <v>22914</v>
      </c>
      <c r="P2551" s="1" t="s">
        <v>22915</v>
      </c>
      <c r="Q2551" s="1" t="s">
        <v>22179</v>
      </c>
      <c r="R2551" s="1" t="s">
        <v>6329</v>
      </c>
      <c r="S2551" s="1" t="s">
        <v>22915</v>
      </c>
      <c r="T2551" s="1" t="s">
        <v>22179</v>
      </c>
      <c r="U2551" s="1" t="s">
        <v>41</v>
      </c>
      <c r="V2551" s="23" t="s">
        <v>41</v>
      </c>
      <c r="W2551" s="1" t="str">
        <f>_xlfn.CONCAT(Tabela2[[#This Row],[Município]],"/",Tabela2[[#This Row],[UF]])</f>
        <v>Juazeiro do Piauí/PI</v>
      </c>
    </row>
    <row r="2552" spans="1:23" x14ac:dyDescent="0.25">
      <c r="A2552" s="14" t="s">
        <v>22916</v>
      </c>
      <c r="B2552" s="1" t="s">
        <v>10993</v>
      </c>
      <c r="C2552" s="1" t="s">
        <v>22917</v>
      </c>
      <c r="D2552" s="1" t="s">
        <v>40</v>
      </c>
      <c r="E2552" s="1" t="s">
        <v>30</v>
      </c>
      <c r="F2552" s="1" t="s">
        <v>6308</v>
      </c>
      <c r="G2552" s="38">
        <v>0.44030000000000002</v>
      </c>
      <c r="H2552" s="1" t="s">
        <v>22918</v>
      </c>
      <c r="I2552" s="1" t="s">
        <v>17909</v>
      </c>
      <c r="J2552" s="1" t="s">
        <v>32</v>
      </c>
      <c r="K2552" s="1" t="s">
        <v>37</v>
      </c>
      <c r="L2552" s="1" t="s">
        <v>2786</v>
      </c>
      <c r="M2552" s="1" t="s">
        <v>18979</v>
      </c>
      <c r="N2552" s="1" t="s">
        <v>6325</v>
      </c>
      <c r="O2552" s="1" t="s">
        <v>22919</v>
      </c>
      <c r="P2552" s="1" t="s">
        <v>22915</v>
      </c>
      <c r="Q2552" s="1" t="s">
        <v>22179</v>
      </c>
      <c r="R2552" s="1" t="s">
        <v>6329</v>
      </c>
      <c r="S2552" s="1" t="s">
        <v>22915</v>
      </c>
      <c r="T2552" s="1" t="s">
        <v>22179</v>
      </c>
      <c r="U2552" s="1" t="s">
        <v>41</v>
      </c>
      <c r="V2552" s="23" t="s">
        <v>41</v>
      </c>
      <c r="W2552" s="1" t="str">
        <f>_xlfn.CONCAT(Tabela2[[#This Row],[Município]],"/",Tabela2[[#This Row],[UF]])</f>
        <v>Juazeiro do Piauí/PI</v>
      </c>
    </row>
    <row r="2553" spans="1:23" x14ac:dyDescent="0.25">
      <c r="A2553" s="14" t="s">
        <v>22920</v>
      </c>
      <c r="B2553" s="1" t="s">
        <v>10977</v>
      </c>
      <c r="C2553" s="1" t="s">
        <v>22921</v>
      </c>
      <c r="D2553" s="1" t="s">
        <v>29</v>
      </c>
      <c r="E2553" s="1" t="s">
        <v>204</v>
      </c>
      <c r="F2553" s="1" t="s">
        <v>6308</v>
      </c>
      <c r="G2553" s="38">
        <v>0.57909999999999995</v>
      </c>
      <c r="H2553" s="1" t="s">
        <v>22922</v>
      </c>
      <c r="I2553" s="1" t="s">
        <v>17909</v>
      </c>
      <c r="J2553" s="1" t="s">
        <v>32</v>
      </c>
      <c r="K2553" s="1" t="s">
        <v>37</v>
      </c>
      <c r="L2553" s="1" t="s">
        <v>2786</v>
      </c>
      <c r="M2553" s="1" t="s">
        <v>22923</v>
      </c>
      <c r="N2553" s="1" t="s">
        <v>6325</v>
      </c>
      <c r="O2553" s="1" t="s">
        <v>22924</v>
      </c>
      <c r="P2553" s="1" t="s">
        <v>22915</v>
      </c>
      <c r="Q2553" s="1" t="s">
        <v>22179</v>
      </c>
      <c r="R2553" s="1" t="s">
        <v>6329</v>
      </c>
      <c r="S2553" s="1" t="s">
        <v>22915</v>
      </c>
      <c r="T2553" s="1" t="s">
        <v>22179</v>
      </c>
      <c r="U2553" s="1" t="s">
        <v>41</v>
      </c>
      <c r="V2553" s="23" t="s">
        <v>41</v>
      </c>
      <c r="W2553" s="1" t="str">
        <f>_xlfn.CONCAT(Tabela2[[#This Row],[Município]],"/",Tabela2[[#This Row],[UF]])</f>
        <v>Juazeiro do Piauí/PI</v>
      </c>
    </row>
    <row r="2554" spans="1:23" x14ac:dyDescent="0.25">
      <c r="A2554" s="14" t="s">
        <v>22925</v>
      </c>
      <c r="B2554" s="1" t="s">
        <v>11022</v>
      </c>
      <c r="C2554" s="1" t="s">
        <v>22926</v>
      </c>
      <c r="D2554" s="1" t="s">
        <v>29</v>
      </c>
      <c r="E2554" s="1" t="s">
        <v>204</v>
      </c>
      <c r="F2554" s="1" t="s">
        <v>6308</v>
      </c>
      <c r="G2554" s="38">
        <v>0.31240000000000001</v>
      </c>
      <c r="H2554" s="1" t="s">
        <v>5624</v>
      </c>
      <c r="I2554" s="1" t="s">
        <v>17909</v>
      </c>
      <c r="J2554" s="1" t="s">
        <v>32</v>
      </c>
      <c r="K2554" s="1" t="s">
        <v>37</v>
      </c>
      <c r="L2554" s="1" t="s">
        <v>2786</v>
      </c>
      <c r="M2554" s="1" t="s">
        <v>41</v>
      </c>
      <c r="N2554" s="1" t="s">
        <v>6325</v>
      </c>
      <c r="O2554" s="1" t="s">
        <v>22927</v>
      </c>
      <c r="P2554" s="1" t="s">
        <v>22915</v>
      </c>
      <c r="Q2554" s="1" t="s">
        <v>22179</v>
      </c>
      <c r="R2554" s="1" t="s">
        <v>6329</v>
      </c>
      <c r="S2554" s="1" t="s">
        <v>22915</v>
      </c>
      <c r="T2554" s="1" t="s">
        <v>22179</v>
      </c>
      <c r="U2554" s="1" t="s">
        <v>41</v>
      </c>
      <c r="V2554" s="23" t="s">
        <v>41</v>
      </c>
      <c r="W2554" s="1" t="str">
        <f>_xlfn.CONCAT(Tabela2[[#This Row],[Município]],"/",Tabela2[[#This Row],[UF]])</f>
        <v>Juazeiro do Piauí/PI</v>
      </c>
    </row>
    <row r="2555" spans="1:23" x14ac:dyDescent="0.25">
      <c r="A2555" s="14" t="s">
        <v>22928</v>
      </c>
      <c r="B2555" s="1" t="s">
        <v>10688</v>
      </c>
      <c r="C2555" s="1" t="s">
        <v>22929</v>
      </c>
      <c r="D2555" s="1" t="s">
        <v>56</v>
      </c>
      <c r="E2555" s="1" t="s">
        <v>30</v>
      </c>
      <c r="F2555" s="1" t="s">
        <v>6281</v>
      </c>
      <c r="G2555" s="38">
        <v>0.34029999999999999</v>
      </c>
      <c r="H2555" s="1" t="s">
        <v>5018</v>
      </c>
      <c r="I2555" s="1" t="s">
        <v>17909</v>
      </c>
      <c r="J2555" s="1" t="s">
        <v>32</v>
      </c>
      <c r="K2555" s="1" t="s">
        <v>28</v>
      </c>
      <c r="L2555" s="1" t="s">
        <v>4644</v>
      </c>
      <c r="M2555" s="1" t="s">
        <v>7962</v>
      </c>
      <c r="N2555" s="1" t="s">
        <v>6325</v>
      </c>
      <c r="O2555" s="1" t="s">
        <v>22930</v>
      </c>
      <c r="P2555" s="1" t="s">
        <v>22931</v>
      </c>
      <c r="Q2555" s="1" t="s">
        <v>22179</v>
      </c>
      <c r="R2555" s="1" t="s">
        <v>15815</v>
      </c>
      <c r="S2555" s="1" t="s">
        <v>15831</v>
      </c>
      <c r="T2555" s="1" t="s">
        <v>22179</v>
      </c>
      <c r="U2555" s="1" t="s">
        <v>15822</v>
      </c>
      <c r="V2555" s="23" t="s">
        <v>41</v>
      </c>
      <c r="W2555" s="1" t="str">
        <f>_xlfn.CONCAT(Tabela2[[#This Row],[Município]],"/",Tabela2[[#This Row],[UF]])</f>
        <v>Reriutaba/CE</v>
      </c>
    </row>
    <row r="2556" spans="1:23" x14ac:dyDescent="0.25">
      <c r="A2556" s="14" t="s">
        <v>22932</v>
      </c>
      <c r="B2556" s="1" t="s">
        <v>10534</v>
      </c>
      <c r="C2556" s="1" t="s">
        <v>22933</v>
      </c>
      <c r="D2556" s="1" t="s">
        <v>56</v>
      </c>
      <c r="E2556" s="1" t="s">
        <v>30</v>
      </c>
      <c r="F2556" s="1" t="s">
        <v>6291</v>
      </c>
      <c r="G2556" s="38">
        <v>0.70740000000000003</v>
      </c>
      <c r="H2556" s="1" t="s">
        <v>22934</v>
      </c>
      <c r="I2556" s="1" t="s">
        <v>17909</v>
      </c>
      <c r="J2556" s="1" t="s">
        <v>32</v>
      </c>
      <c r="K2556" s="1" t="s">
        <v>28</v>
      </c>
      <c r="L2556" s="1" t="s">
        <v>4644</v>
      </c>
      <c r="M2556" s="1" t="s">
        <v>7962</v>
      </c>
      <c r="N2556" s="1" t="s">
        <v>6325</v>
      </c>
      <c r="O2556" s="1" t="s">
        <v>22930</v>
      </c>
      <c r="P2556" s="1" t="s">
        <v>22931</v>
      </c>
      <c r="Q2556" s="1" t="s">
        <v>22179</v>
      </c>
      <c r="R2556" s="1" t="s">
        <v>15815</v>
      </c>
      <c r="S2556" s="1" t="s">
        <v>15831</v>
      </c>
      <c r="T2556" s="1" t="s">
        <v>22179</v>
      </c>
      <c r="U2556" s="1" t="s">
        <v>15824</v>
      </c>
      <c r="V2556" s="23" t="s">
        <v>41</v>
      </c>
      <c r="W2556" s="1" t="str">
        <f>_xlfn.CONCAT(Tabela2[[#This Row],[Município]],"/",Tabela2[[#This Row],[UF]])</f>
        <v>Reriutaba/CE</v>
      </c>
    </row>
    <row r="2557" spans="1:23" x14ac:dyDescent="0.25">
      <c r="A2557" s="14" t="s">
        <v>22935</v>
      </c>
      <c r="B2557" s="1" t="s">
        <v>10035</v>
      </c>
      <c r="C2557" s="1" t="s">
        <v>22936</v>
      </c>
      <c r="D2557" s="1" t="s">
        <v>56</v>
      </c>
      <c r="E2557" s="1" t="s">
        <v>204</v>
      </c>
      <c r="F2557" s="1" t="s">
        <v>169</v>
      </c>
      <c r="G2557" s="38">
        <v>0.4597</v>
      </c>
      <c r="H2557" s="1" t="s">
        <v>22937</v>
      </c>
      <c r="I2557" s="1" t="s">
        <v>17909</v>
      </c>
      <c r="J2557" s="1" t="s">
        <v>32</v>
      </c>
      <c r="K2557" s="1" t="s">
        <v>60</v>
      </c>
      <c r="L2557" s="1" t="s">
        <v>3768</v>
      </c>
      <c r="M2557" s="1" t="s">
        <v>7962</v>
      </c>
      <c r="N2557" s="1" t="s">
        <v>6325</v>
      </c>
      <c r="O2557" s="1" t="s">
        <v>22938</v>
      </c>
      <c r="P2557" s="1" t="s">
        <v>22939</v>
      </c>
      <c r="Q2557" s="1" t="s">
        <v>22179</v>
      </c>
      <c r="R2557" s="1" t="s">
        <v>6329</v>
      </c>
      <c r="S2557" s="1" t="s">
        <v>22939</v>
      </c>
      <c r="T2557" s="1" t="s">
        <v>22179</v>
      </c>
      <c r="U2557" s="1" t="s">
        <v>41</v>
      </c>
      <c r="V2557" s="23" t="s">
        <v>41</v>
      </c>
      <c r="W2557" s="1" t="str">
        <f>_xlfn.CONCAT(Tabela2[[#This Row],[Município]],"/",Tabela2[[#This Row],[UF]])</f>
        <v>Ibiá/MG</v>
      </c>
    </row>
    <row r="2558" spans="1:23" x14ac:dyDescent="0.25">
      <c r="A2558" s="14" t="s">
        <v>13720</v>
      </c>
      <c r="B2558" s="1" t="s">
        <v>9681</v>
      </c>
      <c r="C2558" s="1" t="s">
        <v>22940</v>
      </c>
      <c r="D2558" s="1" t="s">
        <v>56</v>
      </c>
      <c r="E2558" s="1" t="s">
        <v>30</v>
      </c>
      <c r="F2558" s="1" t="s">
        <v>6289</v>
      </c>
      <c r="G2558" s="38">
        <v>0.60560000000000003</v>
      </c>
      <c r="H2558" s="1" t="s">
        <v>3023</v>
      </c>
      <c r="I2558" s="1" t="s">
        <v>17913</v>
      </c>
      <c r="J2558" s="1" t="s">
        <v>32</v>
      </c>
      <c r="K2558" s="1" t="s">
        <v>160</v>
      </c>
      <c r="L2558" s="1" t="s">
        <v>2554</v>
      </c>
      <c r="M2558" s="1" t="s">
        <v>7962</v>
      </c>
      <c r="N2558" s="1" t="s">
        <v>6325</v>
      </c>
      <c r="O2558" s="1" t="s">
        <v>22941</v>
      </c>
      <c r="P2558" s="1" t="s">
        <v>22942</v>
      </c>
      <c r="Q2558" s="1" t="s">
        <v>22179</v>
      </c>
      <c r="R2558" s="1" t="s">
        <v>15815</v>
      </c>
      <c r="S2558" s="1" t="s">
        <v>15821</v>
      </c>
      <c r="T2558" s="1" t="s">
        <v>22179</v>
      </c>
      <c r="U2558" s="1" t="s">
        <v>15824</v>
      </c>
      <c r="V2558" s="23" t="s">
        <v>41</v>
      </c>
      <c r="W2558" s="1" t="str">
        <f>_xlfn.CONCAT(Tabela2[[#This Row],[Município]],"/",Tabela2[[#This Row],[UF]])</f>
        <v>Santa Filomena/PE</v>
      </c>
    </row>
    <row r="2559" spans="1:23" x14ac:dyDescent="0.25">
      <c r="A2559" s="14" t="s">
        <v>22943</v>
      </c>
      <c r="B2559" s="1" t="s">
        <v>10891</v>
      </c>
      <c r="C2559" s="1" t="s">
        <v>22944</v>
      </c>
      <c r="D2559" s="1" t="s">
        <v>56</v>
      </c>
      <c r="E2559" s="1" t="s">
        <v>30</v>
      </c>
      <c r="F2559" s="1" t="s">
        <v>6308</v>
      </c>
      <c r="G2559" s="38">
        <v>0.52059999999999995</v>
      </c>
      <c r="H2559" s="1" t="s">
        <v>22945</v>
      </c>
      <c r="I2559" s="1" t="s">
        <v>17909</v>
      </c>
      <c r="J2559" s="1" t="s">
        <v>32</v>
      </c>
      <c r="K2559" s="1" t="s">
        <v>60</v>
      </c>
      <c r="L2559" s="1" t="s">
        <v>3768</v>
      </c>
      <c r="M2559" s="1" t="s">
        <v>7962</v>
      </c>
      <c r="N2559" s="1" t="s">
        <v>6325</v>
      </c>
      <c r="O2559" s="1" t="s">
        <v>22946</v>
      </c>
      <c r="P2559" s="1" t="s">
        <v>22947</v>
      </c>
      <c r="Q2559" s="1" t="s">
        <v>22179</v>
      </c>
      <c r="R2559" s="1" t="s">
        <v>6329</v>
      </c>
      <c r="S2559" s="1" t="s">
        <v>22947</v>
      </c>
      <c r="T2559" s="1" t="s">
        <v>22179</v>
      </c>
      <c r="U2559" s="1" t="s">
        <v>41</v>
      </c>
      <c r="V2559" s="23" t="s">
        <v>41</v>
      </c>
      <c r="W2559" s="1" t="str">
        <f>_xlfn.CONCAT(Tabela2[[#This Row],[Município]],"/",Tabela2[[#This Row],[UF]])</f>
        <v>Ibiá/MG</v>
      </c>
    </row>
    <row r="2560" spans="1:23" x14ac:dyDescent="0.25">
      <c r="A2560" s="14" t="s">
        <v>22948</v>
      </c>
      <c r="B2560" s="1" t="s">
        <v>9289</v>
      </c>
      <c r="C2560" s="1" t="s">
        <v>22949</v>
      </c>
      <c r="D2560" s="1" t="s">
        <v>29</v>
      </c>
      <c r="E2560" s="1" t="s">
        <v>30</v>
      </c>
      <c r="F2560" s="1" t="s">
        <v>16924</v>
      </c>
      <c r="G2560" s="38">
        <v>0.55200000000000005</v>
      </c>
      <c r="H2560" s="1" t="s">
        <v>2163</v>
      </c>
      <c r="I2560" s="1" t="s">
        <v>17913</v>
      </c>
      <c r="J2560" s="1" t="s">
        <v>32</v>
      </c>
      <c r="K2560" s="1" t="s">
        <v>82</v>
      </c>
      <c r="L2560" s="1" t="s">
        <v>1905</v>
      </c>
      <c r="M2560" s="1" t="s">
        <v>6647</v>
      </c>
      <c r="N2560" s="1" t="s">
        <v>6325</v>
      </c>
      <c r="O2560" s="1" t="s">
        <v>22950</v>
      </c>
      <c r="P2560" s="1" t="s">
        <v>22951</v>
      </c>
      <c r="Q2560" s="1" t="s">
        <v>22179</v>
      </c>
      <c r="R2560" s="1" t="s">
        <v>6341</v>
      </c>
      <c r="S2560" s="1" t="s">
        <v>41</v>
      </c>
      <c r="T2560" s="1" t="s">
        <v>41</v>
      </c>
      <c r="U2560" s="1" t="s">
        <v>41</v>
      </c>
      <c r="V2560" s="23" t="s">
        <v>41</v>
      </c>
      <c r="W2560" s="1" t="str">
        <f>_xlfn.CONCAT(Tabela2[[#This Row],[Município]],"/",Tabela2[[#This Row],[UF]])</f>
        <v>Jequié/BA</v>
      </c>
    </row>
    <row r="2561" spans="1:23" x14ac:dyDescent="0.25">
      <c r="A2561" s="14" t="s">
        <v>22952</v>
      </c>
      <c r="B2561" s="1" t="s">
        <v>9288</v>
      </c>
      <c r="C2561" s="1" t="s">
        <v>22953</v>
      </c>
      <c r="D2561" s="1" t="s">
        <v>29</v>
      </c>
      <c r="E2561" s="1" t="s">
        <v>30</v>
      </c>
      <c r="F2561" s="1" t="s">
        <v>16924</v>
      </c>
      <c r="G2561" s="38">
        <v>0.69720000000000004</v>
      </c>
      <c r="H2561" s="1" t="s">
        <v>2163</v>
      </c>
      <c r="I2561" s="1" t="s">
        <v>17913</v>
      </c>
      <c r="J2561" s="1" t="s">
        <v>32</v>
      </c>
      <c r="K2561" s="1" t="s">
        <v>82</v>
      </c>
      <c r="L2561" s="1" t="s">
        <v>1905</v>
      </c>
      <c r="M2561" s="1" t="s">
        <v>6647</v>
      </c>
      <c r="N2561" s="1" t="s">
        <v>6325</v>
      </c>
      <c r="O2561" s="1" t="s">
        <v>22954</v>
      </c>
      <c r="P2561" s="1" t="s">
        <v>22951</v>
      </c>
      <c r="Q2561" s="1" t="s">
        <v>22179</v>
      </c>
      <c r="R2561" s="1" t="s">
        <v>6341</v>
      </c>
      <c r="S2561" s="1" t="s">
        <v>41</v>
      </c>
      <c r="T2561" s="1" t="s">
        <v>41</v>
      </c>
      <c r="U2561" s="1" t="s">
        <v>41</v>
      </c>
      <c r="V2561" s="23" t="s">
        <v>41</v>
      </c>
      <c r="W2561" s="1" t="str">
        <f>_xlfn.CONCAT(Tabela2[[#This Row],[Município]],"/",Tabela2[[#This Row],[UF]])</f>
        <v>Jequié/BA</v>
      </c>
    </row>
    <row r="2562" spans="1:23" x14ac:dyDescent="0.25">
      <c r="A2562" s="14" t="s">
        <v>22955</v>
      </c>
      <c r="B2562" s="1" t="s">
        <v>9290</v>
      </c>
      <c r="C2562" s="1" t="s">
        <v>22956</v>
      </c>
      <c r="D2562" s="1" t="s">
        <v>29</v>
      </c>
      <c r="E2562" s="1" t="s">
        <v>30</v>
      </c>
      <c r="F2562" s="1" t="s">
        <v>16924</v>
      </c>
      <c r="G2562" s="38">
        <v>0.60250000000000004</v>
      </c>
      <c r="H2562" s="1" t="s">
        <v>2163</v>
      </c>
      <c r="I2562" s="1" t="s">
        <v>17913</v>
      </c>
      <c r="J2562" s="1" t="s">
        <v>32</v>
      </c>
      <c r="K2562" s="1" t="s">
        <v>82</v>
      </c>
      <c r="L2562" s="1" t="s">
        <v>1905</v>
      </c>
      <c r="M2562" s="1" t="s">
        <v>6647</v>
      </c>
      <c r="N2562" s="1" t="s">
        <v>6325</v>
      </c>
      <c r="O2562" s="1" t="s">
        <v>22957</v>
      </c>
      <c r="P2562" s="1" t="s">
        <v>22951</v>
      </c>
      <c r="Q2562" s="1" t="s">
        <v>22179</v>
      </c>
      <c r="R2562" s="1" t="s">
        <v>6341</v>
      </c>
      <c r="S2562" s="1" t="s">
        <v>41</v>
      </c>
      <c r="T2562" s="1" t="s">
        <v>41</v>
      </c>
      <c r="U2562" s="1" t="s">
        <v>41</v>
      </c>
      <c r="V2562" s="23" t="s">
        <v>41</v>
      </c>
      <c r="W2562" s="1" t="str">
        <f>_xlfn.CONCAT(Tabela2[[#This Row],[Município]],"/",Tabela2[[#This Row],[UF]])</f>
        <v>Jequié/BA</v>
      </c>
    </row>
    <row r="2563" spans="1:23" x14ac:dyDescent="0.25">
      <c r="A2563" s="14" t="s">
        <v>22958</v>
      </c>
      <c r="B2563" s="1" t="s">
        <v>10619</v>
      </c>
      <c r="C2563" s="1" t="s">
        <v>22959</v>
      </c>
      <c r="D2563" s="1" t="s">
        <v>29</v>
      </c>
      <c r="E2563" s="1" t="s">
        <v>30</v>
      </c>
      <c r="F2563" s="1" t="s">
        <v>6289</v>
      </c>
      <c r="G2563" s="38">
        <v>1.95E-2</v>
      </c>
      <c r="H2563" s="1" t="s">
        <v>4831</v>
      </c>
      <c r="I2563" s="1" t="s">
        <v>17909</v>
      </c>
      <c r="J2563" s="1" t="s">
        <v>32</v>
      </c>
      <c r="K2563" s="1" t="s">
        <v>918</v>
      </c>
      <c r="L2563" s="1" t="s">
        <v>4832</v>
      </c>
      <c r="M2563" s="1" t="s">
        <v>14755</v>
      </c>
      <c r="N2563" s="1" t="s">
        <v>6325</v>
      </c>
      <c r="O2563" s="1" t="s">
        <v>22960</v>
      </c>
      <c r="P2563" s="1" t="s">
        <v>22961</v>
      </c>
      <c r="Q2563" s="1" t="s">
        <v>22179</v>
      </c>
      <c r="R2563" s="1" t="s">
        <v>6329</v>
      </c>
      <c r="S2563" s="1" t="s">
        <v>22962</v>
      </c>
      <c r="T2563" s="1" t="s">
        <v>22179</v>
      </c>
      <c r="U2563" s="1" t="s">
        <v>41</v>
      </c>
      <c r="V2563" s="23" t="s">
        <v>41</v>
      </c>
      <c r="W2563" s="1" t="str">
        <f>_xlfn.CONCAT(Tabela2[[#This Row],[Município]],"/",Tabela2[[#This Row],[UF]])</f>
        <v>Fundão/ES</v>
      </c>
    </row>
    <row r="2564" spans="1:23" x14ac:dyDescent="0.25">
      <c r="A2564" s="14" t="s">
        <v>22963</v>
      </c>
      <c r="B2564" s="1" t="s">
        <v>9233</v>
      </c>
      <c r="C2564" s="1" t="s">
        <v>22964</v>
      </c>
      <c r="D2564" s="1" t="s">
        <v>40</v>
      </c>
      <c r="E2564" s="1" t="s">
        <v>204</v>
      </c>
      <c r="F2564" s="1" t="s">
        <v>6308</v>
      </c>
      <c r="G2564" s="38">
        <v>0.52959999999999996</v>
      </c>
      <c r="H2564" s="1" t="s">
        <v>22965</v>
      </c>
      <c r="I2564" s="1" t="s">
        <v>17909</v>
      </c>
      <c r="J2564" s="1" t="s">
        <v>32</v>
      </c>
      <c r="K2564" s="1" t="s">
        <v>184</v>
      </c>
      <c r="L2564" s="1" t="s">
        <v>2096</v>
      </c>
      <c r="M2564" s="1" t="s">
        <v>22966</v>
      </c>
      <c r="N2564" s="1" t="s">
        <v>6325</v>
      </c>
      <c r="O2564" s="1" t="s">
        <v>22967</v>
      </c>
      <c r="P2564" s="1" t="s">
        <v>22968</v>
      </c>
      <c r="Q2564" s="1" t="s">
        <v>22179</v>
      </c>
      <c r="R2564" s="1" t="s">
        <v>6329</v>
      </c>
      <c r="S2564" s="1" t="s">
        <v>22968</v>
      </c>
      <c r="T2564" s="1" t="s">
        <v>22179</v>
      </c>
      <c r="U2564" s="1" t="s">
        <v>41</v>
      </c>
      <c r="V2564" s="23" t="s">
        <v>41</v>
      </c>
      <c r="W2564" s="1" t="str">
        <f>_xlfn.CONCAT(Tabela2[[#This Row],[Município]],"/",Tabela2[[#This Row],[UF]])</f>
        <v>Soure/PA</v>
      </c>
    </row>
    <row r="2565" spans="1:23" x14ac:dyDescent="0.25">
      <c r="A2565" s="14" t="s">
        <v>22969</v>
      </c>
      <c r="B2565" s="1" t="s">
        <v>9469</v>
      </c>
      <c r="C2565" s="1" t="s">
        <v>22970</v>
      </c>
      <c r="D2565" s="1" t="s">
        <v>29</v>
      </c>
      <c r="E2565" s="1" t="s">
        <v>30</v>
      </c>
      <c r="F2565" s="1" t="s">
        <v>16906</v>
      </c>
      <c r="G2565" s="38">
        <v>0.96630000000000005</v>
      </c>
      <c r="H2565" s="1" t="s">
        <v>2481</v>
      </c>
      <c r="I2565" s="1" t="s">
        <v>17913</v>
      </c>
      <c r="J2565" s="1" t="s">
        <v>32</v>
      </c>
      <c r="K2565" s="1" t="s">
        <v>82</v>
      </c>
      <c r="L2565" s="1" t="s">
        <v>2482</v>
      </c>
      <c r="M2565" s="1" t="s">
        <v>15989</v>
      </c>
      <c r="N2565" s="1" t="s">
        <v>6325</v>
      </c>
      <c r="O2565" s="1" t="s">
        <v>15127</v>
      </c>
      <c r="P2565" s="1" t="s">
        <v>15128</v>
      </c>
      <c r="Q2565" s="1" t="s">
        <v>22179</v>
      </c>
      <c r="R2565" s="1" t="s">
        <v>6329</v>
      </c>
      <c r="S2565" s="1" t="s">
        <v>15128</v>
      </c>
      <c r="T2565" s="1" t="s">
        <v>22179</v>
      </c>
      <c r="U2565" s="1" t="s">
        <v>41</v>
      </c>
      <c r="V2565" s="23" t="s">
        <v>41</v>
      </c>
      <c r="W2565" s="1" t="str">
        <f>_xlfn.CONCAT(Tabela2[[#This Row],[Município]],"/",Tabela2[[#This Row],[UF]])</f>
        <v>Chorrochó/BA</v>
      </c>
    </row>
    <row r="2566" spans="1:23" x14ac:dyDescent="0.25">
      <c r="A2566" s="14" t="s">
        <v>22971</v>
      </c>
      <c r="B2566" s="1" t="s">
        <v>10279</v>
      </c>
      <c r="C2566" s="1" t="s">
        <v>22972</v>
      </c>
      <c r="D2566" s="1" t="s">
        <v>29</v>
      </c>
      <c r="E2566" s="1" t="s">
        <v>30</v>
      </c>
      <c r="F2566" s="1" t="s">
        <v>16924</v>
      </c>
      <c r="G2566" s="38">
        <v>9.1800000000000007E-2</v>
      </c>
      <c r="H2566" s="1" t="s">
        <v>4294</v>
      </c>
      <c r="I2566" s="1" t="s">
        <v>17909</v>
      </c>
      <c r="J2566" s="1" t="s">
        <v>32</v>
      </c>
      <c r="K2566" s="1" t="s">
        <v>184</v>
      </c>
      <c r="L2566" s="1" t="s">
        <v>2096</v>
      </c>
      <c r="M2566" s="1" t="s">
        <v>22973</v>
      </c>
      <c r="N2566" s="1" t="s">
        <v>6325</v>
      </c>
      <c r="O2566" s="1" t="s">
        <v>22967</v>
      </c>
      <c r="P2566" s="1" t="s">
        <v>22968</v>
      </c>
      <c r="Q2566" s="1" t="s">
        <v>22179</v>
      </c>
      <c r="R2566" s="1" t="s">
        <v>6329</v>
      </c>
      <c r="S2566" s="1" t="s">
        <v>22968</v>
      </c>
      <c r="T2566" s="1" t="s">
        <v>22179</v>
      </c>
      <c r="U2566" s="1" t="s">
        <v>41</v>
      </c>
      <c r="V2566" s="23" t="s">
        <v>41</v>
      </c>
      <c r="W2566" s="1" t="str">
        <f>_xlfn.CONCAT(Tabela2[[#This Row],[Município]],"/",Tabela2[[#This Row],[UF]])</f>
        <v>Soure/PA</v>
      </c>
    </row>
    <row r="2567" spans="1:23" x14ac:dyDescent="0.25">
      <c r="A2567" s="14" t="s">
        <v>22974</v>
      </c>
      <c r="B2567" s="1" t="s">
        <v>11237</v>
      </c>
      <c r="C2567" s="1" t="s">
        <v>22975</v>
      </c>
      <c r="D2567" s="1" t="s">
        <v>40</v>
      </c>
      <c r="E2567" s="1" t="s">
        <v>204</v>
      </c>
      <c r="F2567" s="1" t="s">
        <v>16915</v>
      </c>
      <c r="G2567" s="38">
        <v>0.14069999999999999</v>
      </c>
      <c r="H2567" s="1" t="s">
        <v>22965</v>
      </c>
      <c r="I2567" s="1" t="s">
        <v>17909</v>
      </c>
      <c r="J2567" s="1" t="s">
        <v>32</v>
      </c>
      <c r="K2567" s="1" t="s">
        <v>184</v>
      </c>
      <c r="L2567" s="1" t="s">
        <v>2096</v>
      </c>
      <c r="M2567" s="1" t="s">
        <v>22966</v>
      </c>
      <c r="N2567" s="1" t="s">
        <v>6325</v>
      </c>
      <c r="O2567" s="1" t="s">
        <v>22967</v>
      </c>
      <c r="P2567" s="1" t="s">
        <v>22968</v>
      </c>
      <c r="Q2567" s="1" t="s">
        <v>22179</v>
      </c>
      <c r="R2567" s="1" t="s">
        <v>6329</v>
      </c>
      <c r="S2567" s="1" t="s">
        <v>22968</v>
      </c>
      <c r="T2567" s="1" t="s">
        <v>22179</v>
      </c>
      <c r="U2567" s="1" t="s">
        <v>41</v>
      </c>
      <c r="V2567" s="23" t="s">
        <v>41</v>
      </c>
      <c r="W2567" s="1" t="str">
        <f>_xlfn.CONCAT(Tabela2[[#This Row],[Município]],"/",Tabela2[[#This Row],[UF]])</f>
        <v>Soure/PA</v>
      </c>
    </row>
    <row r="2568" spans="1:23" x14ac:dyDescent="0.25">
      <c r="A2568" s="14" t="s">
        <v>22976</v>
      </c>
      <c r="B2568" s="1" t="s">
        <v>11238</v>
      </c>
      <c r="C2568" s="1" t="s">
        <v>22977</v>
      </c>
      <c r="D2568" s="1" t="s">
        <v>40</v>
      </c>
      <c r="E2568" s="1" t="s">
        <v>204</v>
      </c>
      <c r="F2568" s="1" t="s">
        <v>16915</v>
      </c>
      <c r="G2568" s="38">
        <v>0.69299999999999995</v>
      </c>
      <c r="H2568" s="1" t="s">
        <v>22965</v>
      </c>
      <c r="I2568" s="1" t="s">
        <v>17909</v>
      </c>
      <c r="J2568" s="1" t="s">
        <v>32</v>
      </c>
      <c r="K2568" s="1" t="s">
        <v>184</v>
      </c>
      <c r="L2568" s="1" t="s">
        <v>2096</v>
      </c>
      <c r="M2568" s="1" t="s">
        <v>22966</v>
      </c>
      <c r="N2568" s="1" t="s">
        <v>6325</v>
      </c>
      <c r="O2568" s="1" t="s">
        <v>22967</v>
      </c>
      <c r="P2568" s="1" t="s">
        <v>22968</v>
      </c>
      <c r="Q2568" s="1" t="s">
        <v>22179</v>
      </c>
      <c r="R2568" s="1" t="s">
        <v>6329</v>
      </c>
      <c r="S2568" s="1" t="s">
        <v>22968</v>
      </c>
      <c r="T2568" s="1" t="s">
        <v>22179</v>
      </c>
      <c r="U2568" s="1" t="s">
        <v>41</v>
      </c>
      <c r="V2568" s="23" t="s">
        <v>41</v>
      </c>
      <c r="W2568" s="1" t="str">
        <f>_xlfn.CONCAT(Tabela2[[#This Row],[Município]],"/",Tabela2[[#This Row],[UF]])</f>
        <v>Soure/PA</v>
      </c>
    </row>
    <row r="2569" spans="1:23" x14ac:dyDescent="0.25">
      <c r="A2569" s="14" t="s">
        <v>22978</v>
      </c>
      <c r="B2569" s="1" t="s">
        <v>10989</v>
      </c>
      <c r="C2569" s="1" t="s">
        <v>22979</v>
      </c>
      <c r="D2569" s="1" t="s">
        <v>29</v>
      </c>
      <c r="E2569" s="1" t="s">
        <v>30</v>
      </c>
      <c r="F2569" s="1" t="s">
        <v>6281</v>
      </c>
      <c r="G2569" s="38">
        <v>1.6299999999999999E-2</v>
      </c>
      <c r="H2569" s="1" t="s">
        <v>5553</v>
      </c>
      <c r="I2569" s="1" t="s">
        <v>17909</v>
      </c>
      <c r="J2569" s="1" t="s">
        <v>32</v>
      </c>
      <c r="K2569" s="1" t="s">
        <v>66</v>
      </c>
      <c r="L2569" s="1" t="s">
        <v>5554</v>
      </c>
      <c r="M2569" s="1" t="s">
        <v>22980</v>
      </c>
      <c r="N2569" s="1" t="s">
        <v>6325</v>
      </c>
      <c r="O2569" s="1" t="s">
        <v>22981</v>
      </c>
      <c r="P2569" s="1" t="s">
        <v>22982</v>
      </c>
      <c r="Q2569" s="1" t="s">
        <v>22179</v>
      </c>
      <c r="R2569" s="1" t="s">
        <v>6329</v>
      </c>
      <c r="S2569" s="1" t="s">
        <v>22982</v>
      </c>
      <c r="T2569" s="1" t="s">
        <v>22179</v>
      </c>
      <c r="U2569" s="1" t="s">
        <v>41</v>
      </c>
      <c r="V2569" s="23" t="s">
        <v>41</v>
      </c>
      <c r="W2569" s="1" t="str">
        <f>_xlfn.CONCAT(Tabela2[[#This Row],[Município]],"/",Tabela2[[#This Row],[UF]])</f>
        <v>São José do Vale do Rio Preto/RJ</v>
      </c>
    </row>
    <row r="2570" spans="1:23" x14ac:dyDescent="0.25">
      <c r="A2570" s="14" t="s">
        <v>22983</v>
      </c>
      <c r="B2570" s="1" t="s">
        <v>9443</v>
      </c>
      <c r="C2570" s="1" t="s">
        <v>22984</v>
      </c>
      <c r="D2570" s="1" t="s">
        <v>40</v>
      </c>
      <c r="E2570" s="1" t="s">
        <v>30</v>
      </c>
      <c r="F2570" s="1" t="s">
        <v>16929</v>
      </c>
      <c r="G2570" s="38">
        <v>0.23519999999999999</v>
      </c>
      <c r="H2570" s="1" t="s">
        <v>2408</v>
      </c>
      <c r="I2570" s="1" t="s">
        <v>17913</v>
      </c>
      <c r="J2570" s="1" t="s">
        <v>32</v>
      </c>
      <c r="K2570" s="1" t="s">
        <v>60</v>
      </c>
      <c r="L2570" s="1" t="s">
        <v>2409</v>
      </c>
      <c r="M2570" s="1" t="s">
        <v>14982</v>
      </c>
      <c r="N2570" s="1" t="s">
        <v>6325</v>
      </c>
      <c r="O2570" s="1" t="s">
        <v>22985</v>
      </c>
      <c r="P2570" s="1" t="s">
        <v>22986</v>
      </c>
      <c r="Q2570" s="1" t="s">
        <v>22179</v>
      </c>
      <c r="R2570" s="1" t="s">
        <v>6329</v>
      </c>
      <c r="S2570" s="1" t="s">
        <v>22986</v>
      </c>
      <c r="T2570" s="1" t="s">
        <v>22179</v>
      </c>
      <c r="U2570" s="1" t="s">
        <v>41</v>
      </c>
      <c r="V2570" s="23" t="s">
        <v>41</v>
      </c>
      <c r="W2570" s="1" t="str">
        <f>_xlfn.CONCAT(Tabela2[[#This Row],[Município]],"/",Tabela2[[#This Row],[UF]])</f>
        <v>Mato Verde/MG</v>
      </c>
    </row>
    <row r="2571" spans="1:23" x14ac:dyDescent="0.25">
      <c r="A2571" s="14" t="s">
        <v>22987</v>
      </c>
      <c r="B2571" s="1" t="s">
        <v>8348</v>
      </c>
      <c r="C2571" s="1" t="s">
        <v>22988</v>
      </c>
      <c r="D2571" s="1" t="s">
        <v>29</v>
      </c>
      <c r="E2571" s="1" t="s">
        <v>30</v>
      </c>
      <c r="F2571" s="1" t="s">
        <v>33</v>
      </c>
      <c r="G2571" s="38">
        <v>0.88719999999999999</v>
      </c>
      <c r="H2571" s="1" t="s">
        <v>22989</v>
      </c>
      <c r="I2571" s="1" t="s">
        <v>17919</v>
      </c>
      <c r="J2571" s="1" t="s">
        <v>32</v>
      </c>
      <c r="K2571" s="1" t="s">
        <v>160</v>
      </c>
      <c r="L2571" s="1" t="s">
        <v>349</v>
      </c>
      <c r="M2571" s="1" t="s">
        <v>22990</v>
      </c>
      <c r="N2571" s="1" t="s">
        <v>6325</v>
      </c>
      <c r="O2571" s="1" t="s">
        <v>22991</v>
      </c>
      <c r="P2571" s="1" t="s">
        <v>22992</v>
      </c>
      <c r="Q2571" s="1" t="s">
        <v>22179</v>
      </c>
      <c r="R2571" s="1" t="s">
        <v>6341</v>
      </c>
      <c r="S2571" s="1" t="s">
        <v>41</v>
      </c>
      <c r="T2571" s="1" t="s">
        <v>41</v>
      </c>
      <c r="U2571" s="1" t="s">
        <v>41</v>
      </c>
      <c r="V2571" s="23" t="s">
        <v>41</v>
      </c>
      <c r="W2571" s="1" t="str">
        <f>_xlfn.CONCAT(Tabela2[[#This Row],[Município]],"/",Tabela2[[#This Row],[UF]])</f>
        <v>Escada/PE</v>
      </c>
    </row>
    <row r="2572" spans="1:23" x14ac:dyDescent="0.25">
      <c r="A2572" s="14" t="s">
        <v>22993</v>
      </c>
      <c r="B2572" s="1" t="s">
        <v>8780</v>
      </c>
      <c r="C2572" s="1" t="s">
        <v>22994</v>
      </c>
      <c r="D2572" s="1" t="s">
        <v>29</v>
      </c>
      <c r="E2572" s="1" t="s">
        <v>30</v>
      </c>
      <c r="F2572" s="1" t="s">
        <v>16906</v>
      </c>
      <c r="G2572" s="38">
        <v>0.4304</v>
      </c>
      <c r="H2572" s="1" t="s">
        <v>1315</v>
      </c>
      <c r="I2572" s="1" t="s">
        <v>17914</v>
      </c>
      <c r="J2572" s="1" t="s">
        <v>32</v>
      </c>
      <c r="K2572" s="1" t="s">
        <v>160</v>
      </c>
      <c r="L2572" s="1" t="s">
        <v>349</v>
      </c>
      <c r="M2572" s="1" t="s">
        <v>21697</v>
      </c>
      <c r="N2572" s="1" t="s">
        <v>6325</v>
      </c>
      <c r="O2572" s="1" t="s">
        <v>22995</v>
      </c>
      <c r="P2572" s="1" t="s">
        <v>22992</v>
      </c>
      <c r="Q2572" s="1" t="s">
        <v>22179</v>
      </c>
      <c r="R2572" s="1" t="s">
        <v>6341</v>
      </c>
      <c r="S2572" s="1" t="s">
        <v>41</v>
      </c>
      <c r="T2572" s="1" t="s">
        <v>41</v>
      </c>
      <c r="U2572" s="1" t="s">
        <v>41</v>
      </c>
      <c r="V2572" s="23" t="s">
        <v>41</v>
      </c>
      <c r="W2572" s="1" t="str">
        <f>_xlfn.CONCAT(Tabela2[[#This Row],[Município]],"/",Tabela2[[#This Row],[UF]])</f>
        <v>Escada/PE</v>
      </c>
    </row>
    <row r="2573" spans="1:23" x14ac:dyDescent="0.25">
      <c r="A2573" s="14" t="s">
        <v>13719</v>
      </c>
      <c r="B2573" s="1" t="s">
        <v>8779</v>
      </c>
      <c r="C2573" s="1" t="s">
        <v>22996</v>
      </c>
      <c r="D2573" s="1" t="s">
        <v>29</v>
      </c>
      <c r="E2573" s="1" t="s">
        <v>30</v>
      </c>
      <c r="F2573" s="1" t="s">
        <v>16906</v>
      </c>
      <c r="G2573" s="38">
        <v>0.45329999999999998</v>
      </c>
      <c r="H2573" s="1" t="s">
        <v>1315</v>
      </c>
      <c r="I2573" s="1" t="s">
        <v>17914</v>
      </c>
      <c r="J2573" s="1" t="s">
        <v>32</v>
      </c>
      <c r="K2573" s="1" t="s">
        <v>160</v>
      </c>
      <c r="L2573" s="1" t="s">
        <v>349</v>
      </c>
      <c r="M2573" s="1" t="s">
        <v>21697</v>
      </c>
      <c r="N2573" s="1" t="s">
        <v>6325</v>
      </c>
      <c r="O2573" s="1" t="s">
        <v>22997</v>
      </c>
      <c r="P2573" s="1" t="s">
        <v>22992</v>
      </c>
      <c r="Q2573" s="1" t="s">
        <v>22179</v>
      </c>
      <c r="R2573" s="1" t="s">
        <v>6341</v>
      </c>
      <c r="S2573" s="1" t="s">
        <v>41</v>
      </c>
      <c r="T2573" s="1" t="s">
        <v>41</v>
      </c>
      <c r="U2573" s="1" t="s">
        <v>41</v>
      </c>
      <c r="V2573" s="23" t="s">
        <v>41</v>
      </c>
      <c r="W2573" s="1" t="str">
        <f>_xlfn.CONCAT(Tabela2[[#This Row],[Município]],"/",Tabela2[[#This Row],[UF]])</f>
        <v>Escada/PE</v>
      </c>
    </row>
    <row r="2574" spans="1:23" x14ac:dyDescent="0.25">
      <c r="A2574" s="14" t="s">
        <v>22998</v>
      </c>
      <c r="B2574" s="1" t="s">
        <v>10168</v>
      </c>
      <c r="C2574" s="1" t="s">
        <v>22999</v>
      </c>
      <c r="D2574" s="1" t="s">
        <v>29</v>
      </c>
      <c r="E2574" s="1" t="s">
        <v>30</v>
      </c>
      <c r="F2574" s="1" t="s">
        <v>16906</v>
      </c>
      <c r="G2574" s="38">
        <v>0.54769999999999996</v>
      </c>
      <c r="H2574" s="1" t="s">
        <v>4046</v>
      </c>
      <c r="I2574" s="1" t="s">
        <v>17909</v>
      </c>
      <c r="J2574" s="1" t="s">
        <v>32</v>
      </c>
      <c r="K2574" s="1" t="s">
        <v>60</v>
      </c>
      <c r="L2574" s="1" t="s">
        <v>4047</v>
      </c>
      <c r="M2574" s="1" t="s">
        <v>7805</v>
      </c>
      <c r="N2574" s="1" t="s">
        <v>6325</v>
      </c>
      <c r="O2574" s="1" t="s">
        <v>23000</v>
      </c>
      <c r="P2574" s="1" t="s">
        <v>23001</v>
      </c>
      <c r="Q2574" s="1" t="s">
        <v>22179</v>
      </c>
      <c r="R2574" s="1" t="s">
        <v>6341</v>
      </c>
      <c r="S2574" s="1" t="s">
        <v>41</v>
      </c>
      <c r="T2574" s="1" t="s">
        <v>41</v>
      </c>
      <c r="U2574" s="1" t="s">
        <v>41</v>
      </c>
      <c r="V2574" s="23" t="s">
        <v>41</v>
      </c>
      <c r="W2574" s="1" t="str">
        <f>_xlfn.CONCAT(Tabela2[[#This Row],[Município]],"/",Tabela2[[#This Row],[UF]])</f>
        <v>Rio Acima/MG</v>
      </c>
    </row>
    <row r="2575" spans="1:23" x14ac:dyDescent="0.25">
      <c r="A2575" s="14" t="s">
        <v>23002</v>
      </c>
      <c r="B2575" s="1" t="s">
        <v>8658</v>
      </c>
      <c r="C2575" s="1" t="s">
        <v>23003</v>
      </c>
      <c r="D2575" s="1" t="s">
        <v>29</v>
      </c>
      <c r="E2575" s="1" t="s">
        <v>30</v>
      </c>
      <c r="F2575" s="1" t="s">
        <v>79</v>
      </c>
      <c r="G2575" s="38">
        <v>0</v>
      </c>
      <c r="H2575" s="1" t="s">
        <v>1047</v>
      </c>
      <c r="I2575" s="1" t="s">
        <v>17914</v>
      </c>
      <c r="J2575" s="1" t="s">
        <v>32</v>
      </c>
      <c r="K2575" s="1" t="s">
        <v>66</v>
      </c>
      <c r="L2575" s="1" t="s">
        <v>1048</v>
      </c>
      <c r="M2575" s="1" t="s">
        <v>23004</v>
      </c>
      <c r="N2575" s="1" t="s">
        <v>6325</v>
      </c>
      <c r="O2575" s="1" t="s">
        <v>23005</v>
      </c>
      <c r="P2575" s="1" t="s">
        <v>23006</v>
      </c>
      <c r="Q2575" s="1" t="s">
        <v>22179</v>
      </c>
      <c r="R2575" s="1" t="s">
        <v>6329</v>
      </c>
      <c r="S2575" s="1" t="s">
        <v>23006</v>
      </c>
      <c r="T2575" s="1" t="s">
        <v>22179</v>
      </c>
      <c r="U2575" s="1" t="s">
        <v>41</v>
      </c>
      <c r="V2575" s="23" t="s">
        <v>41</v>
      </c>
      <c r="W2575" s="1" t="str">
        <f>_xlfn.CONCAT(Tabela2[[#This Row],[Município]],"/",Tabela2[[#This Row],[UF]])</f>
        <v>Conceição de Macabu/RJ</v>
      </c>
    </row>
    <row r="2576" spans="1:23" x14ac:dyDescent="0.25">
      <c r="A2576" s="14" t="s">
        <v>23007</v>
      </c>
      <c r="B2576" s="1" t="s">
        <v>10671</v>
      </c>
      <c r="C2576" s="1" t="s">
        <v>23008</v>
      </c>
      <c r="D2576" s="1" t="s">
        <v>29</v>
      </c>
      <c r="E2576" s="1" t="s">
        <v>30</v>
      </c>
      <c r="F2576" s="1" t="s">
        <v>16906</v>
      </c>
      <c r="G2576" s="38">
        <v>0.30649999999999999</v>
      </c>
      <c r="H2576" s="1" t="s">
        <v>4964</v>
      </c>
      <c r="I2576" s="1" t="s">
        <v>17909</v>
      </c>
      <c r="J2576" s="1" t="s">
        <v>32</v>
      </c>
      <c r="K2576" s="1" t="s">
        <v>60</v>
      </c>
      <c r="L2576" s="1" t="s">
        <v>4965</v>
      </c>
      <c r="M2576" s="1" t="s">
        <v>23009</v>
      </c>
      <c r="N2576" s="1" t="s">
        <v>6325</v>
      </c>
      <c r="O2576" s="1" t="s">
        <v>23010</v>
      </c>
      <c r="P2576" s="1" t="s">
        <v>23011</v>
      </c>
      <c r="Q2576" s="1" t="s">
        <v>22179</v>
      </c>
      <c r="R2576" s="1" t="s">
        <v>6341</v>
      </c>
      <c r="S2576" s="1" t="s">
        <v>41</v>
      </c>
      <c r="T2576" s="1" t="s">
        <v>41</v>
      </c>
      <c r="U2576" s="1" t="s">
        <v>41</v>
      </c>
      <c r="V2576" s="23" t="s">
        <v>41</v>
      </c>
      <c r="W2576" s="1" t="str">
        <f>_xlfn.CONCAT(Tabela2[[#This Row],[Município]],"/",Tabela2[[#This Row],[UF]])</f>
        <v>Teixeiras/MG</v>
      </c>
    </row>
    <row r="2577" spans="1:23" x14ac:dyDescent="0.25">
      <c r="A2577" s="14" t="s">
        <v>23012</v>
      </c>
      <c r="B2577" s="1" t="s">
        <v>9695</v>
      </c>
      <c r="C2577" s="1" t="s">
        <v>23013</v>
      </c>
      <c r="D2577" s="1" t="s">
        <v>56</v>
      </c>
      <c r="E2577" s="1" t="s">
        <v>30</v>
      </c>
      <c r="F2577" s="1" t="s">
        <v>6281</v>
      </c>
      <c r="G2577" s="38">
        <v>0.35439999999999999</v>
      </c>
      <c r="H2577" s="1" t="s">
        <v>23014</v>
      </c>
      <c r="I2577" s="1" t="s">
        <v>17909</v>
      </c>
      <c r="J2577" s="1" t="s">
        <v>32</v>
      </c>
      <c r="K2577" s="1" t="s">
        <v>634</v>
      </c>
      <c r="L2577" s="1" t="s">
        <v>3055</v>
      </c>
      <c r="M2577" s="1" t="s">
        <v>7962</v>
      </c>
      <c r="N2577" s="1" t="s">
        <v>6325</v>
      </c>
      <c r="O2577" s="1" t="s">
        <v>7483</v>
      </c>
      <c r="P2577" s="1" t="s">
        <v>23015</v>
      </c>
      <c r="Q2577" s="1" t="s">
        <v>22179</v>
      </c>
      <c r="R2577" s="1" t="s">
        <v>6329</v>
      </c>
      <c r="S2577" s="1" t="s">
        <v>23015</v>
      </c>
      <c r="T2577" s="1" t="s">
        <v>22179</v>
      </c>
      <c r="U2577" s="1" t="s">
        <v>41</v>
      </c>
      <c r="V2577" s="23" t="s">
        <v>41</v>
      </c>
      <c r="W2577" s="1" t="str">
        <f>_xlfn.CONCAT(Tabela2[[#This Row],[Município]],"/",Tabela2[[#This Row],[UF]])</f>
        <v>Indaial/SC</v>
      </c>
    </row>
    <row r="2578" spans="1:23" x14ac:dyDescent="0.25">
      <c r="A2578" s="14" t="s">
        <v>23016</v>
      </c>
      <c r="B2578" s="1" t="s">
        <v>9800</v>
      </c>
      <c r="C2578" s="1" t="s">
        <v>23017</v>
      </c>
      <c r="D2578" s="1" t="s">
        <v>29</v>
      </c>
      <c r="E2578" s="1" t="s">
        <v>30</v>
      </c>
      <c r="F2578" s="1" t="s">
        <v>16906</v>
      </c>
      <c r="G2578" s="38">
        <v>0.37880000000000003</v>
      </c>
      <c r="H2578" s="1" t="s">
        <v>3307</v>
      </c>
      <c r="I2578" s="1" t="s">
        <v>17913</v>
      </c>
      <c r="J2578" s="1" t="s">
        <v>32</v>
      </c>
      <c r="K2578" s="1" t="s">
        <v>52</v>
      </c>
      <c r="L2578" s="1" t="s">
        <v>3308</v>
      </c>
      <c r="M2578" s="1" t="s">
        <v>16709</v>
      </c>
      <c r="N2578" s="1" t="s">
        <v>6325</v>
      </c>
      <c r="O2578" s="1" t="s">
        <v>23018</v>
      </c>
      <c r="P2578" s="1" t="s">
        <v>23019</v>
      </c>
      <c r="Q2578" s="1" t="s">
        <v>22179</v>
      </c>
      <c r="R2578" s="1" t="s">
        <v>6329</v>
      </c>
      <c r="S2578" s="1" t="s">
        <v>23019</v>
      </c>
      <c r="T2578" s="1" t="s">
        <v>22179</v>
      </c>
      <c r="U2578" s="1" t="s">
        <v>41</v>
      </c>
      <c r="V2578" s="23" t="s">
        <v>41</v>
      </c>
      <c r="W2578" s="1" t="str">
        <f>_xlfn.CONCAT(Tabela2[[#This Row],[Município]],"/",Tabela2[[#This Row],[UF]])</f>
        <v>Casserengue/PB</v>
      </c>
    </row>
    <row r="2579" spans="1:23" x14ac:dyDescent="0.25">
      <c r="A2579" s="14" t="s">
        <v>23020</v>
      </c>
      <c r="B2579" s="1" t="s">
        <v>8620</v>
      </c>
      <c r="C2579" s="1" t="s">
        <v>23021</v>
      </c>
      <c r="D2579" s="1" t="s">
        <v>40</v>
      </c>
      <c r="E2579" s="1" t="s">
        <v>30</v>
      </c>
      <c r="F2579" s="1" t="s">
        <v>33</v>
      </c>
      <c r="G2579" s="38">
        <v>0.9899</v>
      </c>
      <c r="H2579" s="1" t="s">
        <v>939</v>
      </c>
      <c r="I2579" s="1" t="s">
        <v>17914</v>
      </c>
      <c r="J2579" s="1" t="s">
        <v>32</v>
      </c>
      <c r="K2579" s="1" t="s">
        <v>52</v>
      </c>
      <c r="L2579" s="1" t="s">
        <v>940</v>
      </c>
      <c r="M2579" s="1" t="s">
        <v>23022</v>
      </c>
      <c r="N2579" s="1" t="s">
        <v>6325</v>
      </c>
      <c r="O2579" s="1" t="s">
        <v>23023</v>
      </c>
      <c r="P2579" s="1" t="s">
        <v>17632</v>
      </c>
      <c r="Q2579" s="1" t="s">
        <v>22179</v>
      </c>
      <c r="R2579" s="1" t="s">
        <v>6329</v>
      </c>
      <c r="S2579" s="1" t="s">
        <v>17632</v>
      </c>
      <c r="T2579" s="1" t="s">
        <v>22179</v>
      </c>
      <c r="U2579" s="1" t="s">
        <v>41</v>
      </c>
      <c r="V2579" s="23" t="s">
        <v>41</v>
      </c>
      <c r="W2579" s="1" t="str">
        <f>_xlfn.CONCAT(Tabela2[[#This Row],[Município]],"/",Tabela2[[#This Row],[UF]])</f>
        <v>Alcantil/PB</v>
      </c>
    </row>
    <row r="2580" spans="1:23" x14ac:dyDescent="0.25">
      <c r="A2580" s="14" t="s">
        <v>23024</v>
      </c>
      <c r="B2580" s="1" t="s">
        <v>10618</v>
      </c>
      <c r="C2580" s="1" t="s">
        <v>23025</v>
      </c>
      <c r="D2580" s="1" t="s">
        <v>16925</v>
      </c>
      <c r="E2580" s="1" t="s">
        <v>30</v>
      </c>
      <c r="F2580" s="1" t="s">
        <v>6289</v>
      </c>
      <c r="G2580" s="38">
        <v>0.80349999999999999</v>
      </c>
      <c r="H2580" s="1" t="s">
        <v>4829</v>
      </c>
      <c r="I2580" s="1" t="s">
        <v>17909</v>
      </c>
      <c r="J2580" s="1" t="s">
        <v>32</v>
      </c>
      <c r="K2580" s="1" t="s">
        <v>28</v>
      </c>
      <c r="L2580" s="1" t="s">
        <v>2025</v>
      </c>
      <c r="M2580" s="1" t="s">
        <v>7962</v>
      </c>
      <c r="N2580" s="1" t="s">
        <v>6325</v>
      </c>
      <c r="O2580" s="1" t="s">
        <v>21893</v>
      </c>
      <c r="P2580" s="1" t="s">
        <v>21879</v>
      </c>
      <c r="Q2580" s="1" t="s">
        <v>22179</v>
      </c>
      <c r="R2580" s="1" t="s">
        <v>6329</v>
      </c>
      <c r="S2580" s="1" t="s">
        <v>21879</v>
      </c>
      <c r="T2580" s="1" t="s">
        <v>22179</v>
      </c>
      <c r="U2580" s="1" t="s">
        <v>41</v>
      </c>
      <c r="V2580" s="23" t="s">
        <v>41</v>
      </c>
      <c r="W2580" s="1" t="str">
        <f>_xlfn.CONCAT(Tabela2[[#This Row],[Município]],"/",Tabela2[[#This Row],[UF]])</f>
        <v>Missão Velha/CE</v>
      </c>
    </row>
    <row r="2581" spans="1:23" x14ac:dyDescent="0.25">
      <c r="A2581" s="14" t="s">
        <v>23026</v>
      </c>
      <c r="B2581" s="1" t="s">
        <v>10941</v>
      </c>
      <c r="C2581" s="1" t="s">
        <v>23027</v>
      </c>
      <c r="D2581" s="1" t="s">
        <v>56</v>
      </c>
      <c r="E2581" s="1" t="s">
        <v>30</v>
      </c>
      <c r="F2581" s="1" t="s">
        <v>16929</v>
      </c>
      <c r="G2581" s="38">
        <v>0.85540000000000005</v>
      </c>
      <c r="H2581" s="1" t="s">
        <v>5475</v>
      </c>
      <c r="I2581" s="1" t="s">
        <v>17909</v>
      </c>
      <c r="J2581" s="1" t="s">
        <v>32</v>
      </c>
      <c r="K2581" s="1" t="s">
        <v>28</v>
      </c>
      <c r="L2581" s="1" t="s">
        <v>2025</v>
      </c>
      <c r="M2581" s="1" t="s">
        <v>7962</v>
      </c>
      <c r="N2581" s="1" t="s">
        <v>6325</v>
      </c>
      <c r="O2581" s="1" t="s">
        <v>21893</v>
      </c>
      <c r="P2581" s="1" t="s">
        <v>21879</v>
      </c>
      <c r="Q2581" s="1" t="s">
        <v>22179</v>
      </c>
      <c r="R2581" s="1" t="s">
        <v>6329</v>
      </c>
      <c r="S2581" s="1" t="s">
        <v>21879</v>
      </c>
      <c r="T2581" s="1" t="s">
        <v>22179</v>
      </c>
      <c r="U2581" s="1" t="s">
        <v>41</v>
      </c>
      <c r="V2581" s="23" t="s">
        <v>41</v>
      </c>
      <c r="W2581" s="1" t="str">
        <f>_xlfn.CONCAT(Tabela2[[#This Row],[Município]],"/",Tabela2[[#This Row],[UF]])</f>
        <v>Missão Velha/CE</v>
      </c>
    </row>
  </sheetData>
  <sheetProtection algorithmName="SHA-512" hashValue="qXChTj1AKsPpZXWY4pECvpwDKF3jLvBaWg/RqVV02kr99BWkOZ/FlRgjeiIhjCsPJfEF4EK+NxJGc68dX/leHw==" saltValue="6A5muV1/mhhRK+0eElOB4w==" spinCount="100000" sheet="1" objects="1" scenarios="1" autoFilter="0" pivotTables="0"/>
  <phoneticPr fontId="4" type="noConversion"/>
  <pageMargins left="0.511811024" right="0.511811024" top="0.78740157499999996" bottom="0.78740157499999996" header="0.31496062000000002" footer="0.31496062000000002"/>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Base da MP 1.174_23</vt:lpstr>
      <vt:lpstr>Base_Solicitações 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WALLACE LUCAS ALVES ANGELO</dc:creator>
  <cp:lastModifiedBy>WALLACE LUCAS ALVES ANGELO</cp:lastModifiedBy>
  <dcterms:created xsi:type="dcterms:W3CDTF">2023-07-20T18:14:18Z</dcterms:created>
  <dcterms:modified xsi:type="dcterms:W3CDTF">2023-09-05T12:56:12Z</dcterms:modified>
</cp:coreProperties>
</file>